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hidePivotFieldList="1"/>
  <xr:revisionPtr revIDLastSave="0" documentId="13_ncr:1_{48C9F372-62F5-4DE4-B570-4DB0177C7CD0}" xr6:coauthVersionLast="47" xr6:coauthVersionMax="47" xr10:uidLastSave="{00000000-0000-0000-0000-000000000000}"/>
  <bookViews>
    <workbookView xWindow="-120" yWindow="-120" windowWidth="29040" windowHeight="15720" firstSheet="5" activeTab="8" xr2:uid="{00000000-000D-0000-FFFF-FFFF00000000}"/>
  </bookViews>
  <sheets>
    <sheet name="Customer Names" sheetId="3" r:id="rId1"/>
    <sheet name="Medical Examinations" sheetId="2" r:id="rId2"/>
    <sheet name="Hospitalisation Details" sheetId="1" r:id="rId3"/>
    <sheet name="CUSTOMER_NAMES ANSWER" sheetId="5" r:id="rId4"/>
    <sheet name="HOSPITAL DETAILS ANSWERS" sheetId="6" r:id="rId5"/>
    <sheet name="MEDICAL EXAMINATION ANSWER" sheetId="7" r:id="rId6"/>
    <sheet name="HEALTH CARE" sheetId="4" r:id="rId7"/>
    <sheet name="PIVOT TABLE" sheetId="10" r:id="rId8"/>
    <sheet name="DASHBOARD" sheetId="13" r:id="rId9"/>
  </sheets>
  <definedNames>
    <definedName name="_xlcn.WorksheetConnection_MODULE1EVALUATIONASSIGNMENT.xlsxHEALTH_CARE1" hidden="1">HEALTH_CARE[]</definedName>
    <definedName name="ExternalData_1" localSheetId="3" hidden="1">'CUSTOMER_NAMES ANSWER'!$A$1:$D$2336</definedName>
    <definedName name="ExternalData_1" localSheetId="4" hidden="1">'HOSPITAL DETAILS ANSWERS'!$A$1:$K$2337</definedName>
    <definedName name="ExternalData_1" localSheetId="5" hidden="1">'MEDICAL EXAMINATION ANSWER'!$A$1:$J$2336</definedName>
    <definedName name="Slicer_Diabetese_Status">#N/A</definedName>
    <definedName name="Slicer_Weight_Status">#N/A</definedName>
  </definedNames>
  <calcPr calcId="191029"/>
  <pivotCaches>
    <pivotCache cacheId="1473" r:id="rId10"/>
    <pivotCache cacheId="1476" r:id="rId11"/>
    <pivotCache cacheId="1479" r:id="rId12"/>
    <pivotCache cacheId="1482" r:id="rId13"/>
    <pivotCache cacheId="1485" r:id="rId14"/>
    <pivotCache cacheId="1488" r:id="rId15"/>
    <pivotCache cacheId="1491" r:id="rId16"/>
    <pivotCache cacheId="1494" r:id="rId17"/>
    <pivotCache cacheId="1497" r:id="rId18"/>
    <pivotCache cacheId="1500" r:id="rId19"/>
    <pivotCache cacheId="1503" r:id="rId20"/>
    <pivotCache cacheId="1506" r:id="rId21"/>
  </pivotCaches>
  <extLst>
    <ext xmlns:x14="http://schemas.microsoft.com/office/spreadsheetml/2009/9/main" uri="{876F7934-8845-4945-9796-88D515C7AA90}">
      <x14:pivotCaches>
        <pivotCache cacheId="606"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_CARE" name="HEALTH_CARE" connection="WorksheetConnection_MODULE 1 EVALUATION ASSIGNMENT.xlsx!HEALTH_CA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4" l="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337"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E2" i="7" a="1"/>
  <c r="E3" i="7" a="1"/>
  <c r="E4" i="7" a="1"/>
  <c r="E5" i="7" a="1"/>
  <c r="E6" i="7" a="1"/>
  <c r="E7" i="7" a="1"/>
  <c r="E8" i="7" a="1"/>
  <c r="E9" i="7" a="1"/>
  <c r="E10" i="7" a="1"/>
  <c r="E11" i="7" a="1"/>
  <c r="E12" i="7" a="1"/>
  <c r="E13" i="7" a="1"/>
  <c r="E14" i="7" a="1"/>
  <c r="E15" i="7" a="1"/>
  <c r="E16" i="7" a="1"/>
  <c r="E17" i="7" a="1"/>
  <c r="E18" i="7" a="1"/>
  <c r="E19" i="7" a="1"/>
  <c r="E20" i="7" a="1"/>
  <c r="E21" i="7" a="1"/>
  <c r="E22" i="7" a="1"/>
  <c r="E23" i="7" a="1"/>
  <c r="E24" i="7" a="1"/>
  <c r="E25" i="7" a="1"/>
  <c r="E26" i="7" a="1"/>
  <c r="E27" i="7" a="1"/>
  <c r="E28" i="7" a="1"/>
  <c r="E29" i="7" a="1"/>
  <c r="E30" i="7" a="1"/>
  <c r="E31" i="7" a="1"/>
  <c r="E32" i="7" a="1"/>
  <c r="E33" i="7" a="1"/>
  <c r="E34" i="7" a="1"/>
  <c r="E35" i="7" a="1"/>
  <c r="E36" i="7" a="1"/>
  <c r="E37" i="7" a="1"/>
  <c r="E38" i="7" a="1"/>
  <c r="E39" i="7" a="1"/>
  <c r="E40" i="7" a="1"/>
  <c r="E41" i="7" a="1"/>
  <c r="E42" i="7" a="1"/>
  <c r="E43" i="7" a="1"/>
  <c r="E44" i="7" a="1"/>
  <c r="E45" i="7" a="1"/>
  <c r="E46" i="7" a="1"/>
  <c r="E47" i="7" a="1"/>
  <c r="E48" i="7" a="1"/>
  <c r="E49" i="7" a="1"/>
  <c r="E50" i="7" a="1"/>
  <c r="E51" i="7" a="1"/>
  <c r="E52" i="7" a="1"/>
  <c r="E53" i="7" a="1"/>
  <c r="E54" i="7" a="1"/>
  <c r="E55" i="7" a="1"/>
  <c r="E56" i="7" a="1"/>
  <c r="E57" i="7" a="1"/>
  <c r="E58" i="7" a="1"/>
  <c r="E59" i="7" a="1"/>
  <c r="E60" i="7" a="1"/>
  <c r="E61" i="7" a="1"/>
  <c r="E62" i="7" a="1"/>
  <c r="E63" i="7" a="1"/>
  <c r="E64" i="7" a="1"/>
  <c r="E65" i="7" a="1"/>
  <c r="E66" i="7" a="1"/>
  <c r="E67" i="7" a="1"/>
  <c r="E68" i="7" a="1"/>
  <c r="E69" i="7" a="1"/>
  <c r="E70" i="7" a="1"/>
  <c r="E71" i="7" a="1"/>
  <c r="E72" i="7" a="1"/>
  <c r="E73" i="7" a="1"/>
  <c r="E74" i="7" a="1"/>
  <c r="E75" i="7" a="1"/>
  <c r="E76" i="7" a="1"/>
  <c r="E77" i="7" a="1"/>
  <c r="E78" i="7" a="1"/>
  <c r="E79" i="7" a="1"/>
  <c r="E80" i="7" a="1"/>
  <c r="E81" i="7" a="1"/>
  <c r="E82" i="7" a="1"/>
  <c r="E83" i="7" a="1"/>
  <c r="E84" i="7" a="1"/>
  <c r="E85" i="7" a="1"/>
  <c r="E86" i="7" a="1"/>
  <c r="E87" i="7" a="1"/>
  <c r="E88" i="7" a="1"/>
  <c r="E89" i="7" a="1"/>
  <c r="E90" i="7" a="1"/>
  <c r="E91" i="7" a="1"/>
  <c r="E92" i="7" a="1"/>
  <c r="E93" i="7" a="1"/>
  <c r="E94" i="7" a="1"/>
  <c r="E95" i="7" a="1"/>
  <c r="E96" i="7" a="1"/>
  <c r="E97" i="7" a="1"/>
  <c r="E98" i="7" a="1"/>
  <c r="E99" i="7" a="1"/>
  <c r="E100" i="7" a="1"/>
  <c r="E101" i="7" a="1"/>
  <c r="E102" i="7" a="1"/>
  <c r="E103" i="7" a="1"/>
  <c r="E104" i="7" a="1"/>
  <c r="E105" i="7" a="1"/>
  <c r="E106" i="7" a="1"/>
  <c r="E107" i="7" a="1"/>
  <c r="E108" i="7" a="1"/>
  <c r="E109" i="7" a="1"/>
  <c r="E110" i="7" a="1"/>
  <c r="E111" i="7" a="1"/>
  <c r="E112" i="7" a="1"/>
  <c r="E113" i="7" a="1"/>
  <c r="E114" i="7" a="1"/>
  <c r="E115" i="7" a="1"/>
  <c r="E116" i="7" a="1"/>
  <c r="E117" i="7" a="1"/>
  <c r="E118" i="7" a="1"/>
  <c r="E119" i="7" a="1"/>
  <c r="E120" i="7" a="1"/>
  <c r="E121" i="7" a="1"/>
  <c r="E122" i="7" a="1"/>
  <c r="E123" i="7" a="1"/>
  <c r="E124" i="7" a="1"/>
  <c r="E125" i="7" a="1"/>
  <c r="E126" i="7" a="1"/>
  <c r="E127" i="7" a="1"/>
  <c r="E128" i="7" a="1"/>
  <c r="E129" i="7" a="1"/>
  <c r="E130" i="7" a="1"/>
  <c r="E131" i="7" a="1"/>
  <c r="E132" i="7" a="1"/>
  <c r="E133" i="7" a="1"/>
  <c r="E134" i="7" a="1"/>
  <c r="E135" i="7" a="1"/>
  <c r="E136" i="7" a="1"/>
  <c r="E137" i="7" a="1"/>
  <c r="E138" i="7" a="1"/>
  <c r="E139" i="7" a="1"/>
  <c r="E140" i="7" a="1"/>
  <c r="E141" i="7" a="1"/>
  <c r="E142" i="7" a="1"/>
  <c r="E143" i="7" a="1"/>
  <c r="E144" i="7" a="1"/>
  <c r="E145" i="7" a="1"/>
  <c r="E146" i="7" a="1"/>
  <c r="E147" i="7" a="1"/>
  <c r="E148" i="7" a="1"/>
  <c r="E149" i="7" a="1"/>
  <c r="E150" i="7" a="1"/>
  <c r="E151" i="7" a="1"/>
  <c r="E152" i="7" a="1"/>
  <c r="E153" i="7" a="1"/>
  <c r="E154" i="7" a="1"/>
  <c r="E155" i="7" a="1"/>
  <c r="E156" i="7" a="1"/>
  <c r="E157" i="7" a="1"/>
  <c r="E158" i="7" a="1"/>
  <c r="E159" i="7" a="1"/>
  <c r="E160" i="7" a="1"/>
  <c r="E161" i="7" a="1"/>
  <c r="E162" i="7" a="1"/>
  <c r="E163" i="7" a="1"/>
  <c r="E164" i="7" a="1"/>
  <c r="E165" i="7" a="1"/>
  <c r="E166" i="7" a="1"/>
  <c r="E167" i="7" a="1"/>
  <c r="E168" i="7" a="1"/>
  <c r="E169" i="7" a="1"/>
  <c r="E170" i="7" a="1"/>
  <c r="E171" i="7" a="1"/>
  <c r="E172" i="7" a="1"/>
  <c r="E173" i="7" a="1"/>
  <c r="E174" i="7" a="1"/>
  <c r="E175" i="7" a="1"/>
  <c r="E176" i="7" a="1"/>
  <c r="E177" i="7" a="1"/>
  <c r="E178" i="7" a="1"/>
  <c r="E179" i="7" a="1"/>
  <c r="E180" i="7" a="1"/>
  <c r="E181" i="7" a="1"/>
  <c r="E182" i="7" a="1"/>
  <c r="E183" i="7" a="1"/>
  <c r="E184" i="7" a="1"/>
  <c r="E185" i="7" a="1"/>
  <c r="E186" i="7" a="1"/>
  <c r="E187" i="7" a="1"/>
  <c r="E188" i="7" a="1"/>
  <c r="E189" i="7" a="1"/>
  <c r="E190" i="7" a="1"/>
  <c r="E191" i="7" a="1"/>
  <c r="E192" i="7" a="1"/>
  <c r="E193" i="7" a="1"/>
  <c r="E194" i="7" a="1"/>
  <c r="E195" i="7" a="1"/>
  <c r="E196" i="7" a="1"/>
  <c r="E197" i="7" a="1"/>
  <c r="E198" i="7" a="1"/>
  <c r="E199" i="7" a="1"/>
  <c r="E200" i="7" a="1"/>
  <c r="E201" i="7" a="1"/>
  <c r="E202" i="7" a="1"/>
  <c r="E203" i="7" a="1"/>
  <c r="E204" i="7" a="1"/>
  <c r="E205" i="7" a="1"/>
  <c r="E206" i="7" a="1"/>
  <c r="E207" i="7" a="1"/>
  <c r="E208" i="7" a="1"/>
  <c r="E209" i="7" a="1"/>
  <c r="E210" i="7" a="1"/>
  <c r="E211" i="7" a="1"/>
  <c r="K1188" i="4" s="1"/>
  <c r="E212" i="7" a="1"/>
  <c r="K1189" i="4" s="1"/>
  <c r="E213" i="7" a="1"/>
  <c r="K1190" i="4" s="1"/>
  <c r="E214" i="7" a="1"/>
  <c r="E215" i="7" a="1"/>
  <c r="K1191" i="4" s="1"/>
  <c r="E216" i="7" a="1"/>
  <c r="K1192" i="4" s="1"/>
  <c r="E217" i="7" a="1"/>
  <c r="K1193" i="4" s="1"/>
  <c r="E218" i="7" a="1"/>
  <c r="K1194" i="4" s="1"/>
  <c r="E219" i="7" a="1"/>
  <c r="K1195" i="4" s="1"/>
  <c r="E220" i="7" a="1"/>
  <c r="K1196" i="4" s="1"/>
  <c r="E221" i="7" a="1"/>
  <c r="K1197" i="4" s="1"/>
  <c r="E222" i="7" a="1"/>
  <c r="K1198" i="4" s="1"/>
  <c r="E223" i="7" a="1"/>
  <c r="K1199" i="4" s="1"/>
  <c r="E224" i="7" a="1"/>
  <c r="K1200" i="4" s="1"/>
  <c r="E225" i="7" a="1"/>
  <c r="E226" i="7" a="1"/>
  <c r="E227" i="7" a="1"/>
  <c r="K1201" i="4" s="1"/>
  <c r="E228" i="7" a="1"/>
  <c r="K1202" i="4" s="1"/>
  <c r="E229" i="7" a="1"/>
  <c r="K1203" i="4" s="1"/>
  <c r="E230" i="7" a="1"/>
  <c r="K1204" i="4" s="1"/>
  <c r="E231" i="7" a="1"/>
  <c r="K1205" i="4" s="1"/>
  <c r="E232" i="7" a="1"/>
  <c r="K1206" i="4" s="1"/>
  <c r="E233" i="7" a="1"/>
  <c r="K1207" i="4" s="1"/>
  <c r="E234" i="7" a="1"/>
  <c r="K1208" i="4" s="1"/>
  <c r="E235" i="7" a="1"/>
  <c r="K1209" i="4" s="1"/>
  <c r="E236" i="7" a="1"/>
  <c r="K1210" i="4" s="1"/>
  <c r="E237" i="7" a="1"/>
  <c r="E238" i="7" a="1"/>
  <c r="K1211" i="4" s="1"/>
  <c r="E239" i="7" a="1"/>
  <c r="K1212" i="4" s="1"/>
  <c r="E240" i="7" a="1"/>
  <c r="K1213" i="4" s="1"/>
  <c r="E241" i="7" a="1"/>
  <c r="K1214" i="4" s="1"/>
  <c r="E242" i="7" a="1"/>
  <c r="K1215" i="4" s="1"/>
  <c r="E243" i="7" a="1"/>
  <c r="K1216" i="4" s="1"/>
  <c r="E244" i="7" a="1"/>
  <c r="K1217" i="4" s="1"/>
  <c r="E245" i="7" a="1"/>
  <c r="K1218" i="4" s="1"/>
  <c r="E246" i="7" a="1"/>
  <c r="K1219" i="4" s="1"/>
  <c r="E247" i="7" a="1"/>
  <c r="K1220" i="4" s="1"/>
  <c r="E248" i="7" a="1"/>
  <c r="E249" i="7" a="1"/>
  <c r="K1221" i="4" s="1"/>
  <c r="E250" i="7" a="1"/>
  <c r="K1222" i="4" s="1"/>
  <c r="E251" i="7" a="1"/>
  <c r="K1223" i="4" s="1"/>
  <c r="E252" i="7" a="1"/>
  <c r="K1224" i="4" s="1"/>
  <c r="E253" i="7" a="1"/>
  <c r="K1225" i="4" s="1"/>
  <c r="E254" i="7" a="1"/>
  <c r="K1226" i="4" s="1"/>
  <c r="E255" i="7" a="1"/>
  <c r="K1227" i="4" s="1"/>
  <c r="E256" i="7" a="1"/>
  <c r="K1228" i="4" s="1"/>
  <c r="E257" i="7" a="1"/>
  <c r="K1229" i="4" s="1"/>
  <c r="E258" i="7" a="1"/>
  <c r="K1230" i="4" s="1"/>
  <c r="E259" i="7" a="1"/>
  <c r="E260" i="7" a="1"/>
  <c r="K1231" i="4" s="1"/>
  <c r="E261" i="7" a="1"/>
  <c r="K1232" i="4" s="1"/>
  <c r="E262" i="7" a="1"/>
  <c r="K1233" i="4" s="1"/>
  <c r="E263" i="7" a="1"/>
  <c r="K1234" i="4" s="1"/>
  <c r="E264" i="7" a="1"/>
  <c r="K1235" i="4" s="1"/>
  <c r="E265" i="7" a="1"/>
  <c r="K1236" i="4" s="1"/>
  <c r="E266" i="7" a="1"/>
  <c r="K1237" i="4" s="1"/>
  <c r="E267" i="7" a="1"/>
  <c r="E268" i="7" a="1"/>
  <c r="E269" i="7" a="1"/>
  <c r="E270" i="7" a="1"/>
  <c r="E271" i="7" a="1"/>
  <c r="E272" i="7" a="1"/>
  <c r="E273" i="7" a="1"/>
  <c r="E274" i="7" a="1"/>
  <c r="E275" i="7" a="1"/>
  <c r="E276" i="7" a="1"/>
  <c r="E277" i="7" a="1"/>
  <c r="E278" i="7" a="1"/>
  <c r="E279" i="7" a="1"/>
  <c r="E280" i="7" a="1"/>
  <c r="E281" i="7" a="1"/>
  <c r="E282" i="7" a="1"/>
  <c r="E283" i="7" a="1"/>
  <c r="E284" i="7" a="1"/>
  <c r="E285" i="7" a="1"/>
  <c r="E286" i="7" a="1"/>
  <c r="E287" i="7" a="1"/>
  <c r="E288" i="7" a="1"/>
  <c r="E289" i="7" a="1"/>
  <c r="E290" i="7" a="1"/>
  <c r="E291" i="7" a="1"/>
  <c r="E292" i="7" a="1"/>
  <c r="E293" i="7" a="1"/>
  <c r="E294" i="7" a="1"/>
  <c r="E295" i="7" a="1"/>
  <c r="E296" i="7" a="1"/>
  <c r="E297" i="7" a="1"/>
  <c r="E298" i="7" a="1"/>
  <c r="E299" i="7" a="1"/>
  <c r="E300" i="7" a="1"/>
  <c r="E301" i="7" a="1"/>
  <c r="E302" i="7" a="1"/>
  <c r="E303" i="7" a="1"/>
  <c r="E304" i="7" a="1"/>
  <c r="E305" i="7" a="1"/>
  <c r="E306" i="7" a="1"/>
  <c r="E307" i="7" a="1"/>
  <c r="E308" i="7" a="1"/>
  <c r="E309" i="7" a="1"/>
  <c r="E310" i="7" a="1"/>
  <c r="E311" i="7" a="1"/>
  <c r="E312" i="7" a="1"/>
  <c r="E313" i="7" a="1"/>
  <c r="E314" i="7" a="1"/>
  <c r="E315" i="7" a="1"/>
  <c r="E316" i="7" a="1"/>
  <c r="E317" i="7" a="1"/>
  <c r="E318" i="7" a="1"/>
  <c r="E319" i="7" a="1"/>
  <c r="E320" i="7" a="1"/>
  <c r="E321" i="7" a="1"/>
  <c r="E322" i="7" a="1"/>
  <c r="E323" i="7" a="1"/>
  <c r="E324" i="7" a="1"/>
  <c r="E325" i="7" a="1"/>
  <c r="E326" i="7" a="1"/>
  <c r="E327" i="7" a="1"/>
  <c r="E328" i="7" a="1"/>
  <c r="E329" i="7" a="1"/>
  <c r="E330" i="7" a="1"/>
  <c r="E331" i="7" a="1"/>
  <c r="E332" i="7" a="1"/>
  <c r="E333" i="7" a="1"/>
  <c r="E334" i="7" a="1"/>
  <c r="E335" i="7" a="1"/>
  <c r="E336" i="7" a="1"/>
  <c r="E337" i="7" a="1"/>
  <c r="E338" i="7" a="1"/>
  <c r="E339" i="7" a="1"/>
  <c r="E340" i="7" a="1"/>
  <c r="E341" i="7" a="1"/>
  <c r="E342" i="7" a="1"/>
  <c r="E343" i="7" a="1"/>
  <c r="E344" i="7" a="1"/>
  <c r="E345" i="7" a="1"/>
  <c r="E346" i="7" a="1"/>
  <c r="E347" i="7" a="1"/>
  <c r="E348" i="7" a="1"/>
  <c r="E349" i="7" a="1"/>
  <c r="E350" i="7" a="1"/>
  <c r="E351" i="7" a="1"/>
  <c r="E352" i="7" a="1"/>
  <c r="E353" i="7" a="1"/>
  <c r="E354" i="7" a="1"/>
  <c r="E355" i="7" a="1"/>
  <c r="E356" i="7" a="1"/>
  <c r="E357" i="7" a="1"/>
  <c r="E358" i="7" a="1"/>
  <c r="E359" i="7" a="1"/>
  <c r="E360" i="7" a="1"/>
  <c r="E361" i="7" a="1"/>
  <c r="E362" i="7" a="1"/>
  <c r="E363" i="7" a="1"/>
  <c r="E364" i="7" a="1"/>
  <c r="E365" i="7" a="1"/>
  <c r="E366" i="7" a="1"/>
  <c r="E367" i="7" a="1"/>
  <c r="E368" i="7" a="1"/>
  <c r="E369" i="7" a="1"/>
  <c r="E370" i="7" a="1"/>
  <c r="E371" i="7" a="1"/>
  <c r="E372" i="7" a="1"/>
  <c r="E373" i="7" a="1"/>
  <c r="E374" i="7" a="1"/>
  <c r="E375" i="7" a="1"/>
  <c r="E376" i="7" a="1"/>
  <c r="E377" i="7" a="1"/>
  <c r="E378" i="7" a="1"/>
  <c r="E379" i="7" a="1"/>
  <c r="E380" i="7" a="1"/>
  <c r="E381" i="7" a="1"/>
  <c r="E382" i="7" a="1"/>
  <c r="E383" i="7" a="1"/>
  <c r="E384" i="7" a="1"/>
  <c r="E385" i="7" a="1"/>
  <c r="E386" i="7" a="1"/>
  <c r="E387" i="7" a="1"/>
  <c r="E388" i="7" a="1"/>
  <c r="E389" i="7" a="1"/>
  <c r="E390" i="7" a="1"/>
  <c r="E391" i="7" a="1"/>
  <c r="E392" i="7" a="1"/>
  <c r="E393" i="7" a="1"/>
  <c r="E394" i="7" a="1"/>
  <c r="E395" i="7" a="1"/>
  <c r="E396" i="7" a="1"/>
  <c r="E397" i="7" a="1"/>
  <c r="E398" i="7" a="1"/>
  <c r="E399" i="7" a="1"/>
  <c r="E400" i="7" a="1"/>
  <c r="E401" i="7" a="1"/>
  <c r="E402" i="7" a="1"/>
  <c r="E403" i="7" a="1"/>
  <c r="E404" i="7" a="1"/>
  <c r="E405" i="7" a="1"/>
  <c r="E406" i="7" a="1"/>
  <c r="E407" i="7" a="1"/>
  <c r="E408" i="7" a="1"/>
  <c r="E409" i="7" a="1"/>
  <c r="E410" i="7" a="1"/>
  <c r="E411" i="7" a="1"/>
  <c r="E412" i="7" a="1"/>
  <c r="E413" i="7" a="1"/>
  <c r="E414" i="7" a="1"/>
  <c r="E415" i="7" a="1"/>
  <c r="E416" i="7" a="1"/>
  <c r="E417" i="7" a="1"/>
  <c r="E418" i="7" a="1"/>
  <c r="E419" i="7" a="1"/>
  <c r="E420" i="7" a="1"/>
  <c r="E421" i="7" a="1"/>
  <c r="E422" i="7" a="1"/>
  <c r="E423" i="7" a="1"/>
  <c r="E424" i="7" a="1"/>
  <c r="E425" i="7" a="1"/>
  <c r="E426" i="7" a="1"/>
  <c r="E427" i="7" a="1"/>
  <c r="E428" i="7" a="1"/>
  <c r="E429" i="7" a="1"/>
  <c r="E430" i="7" a="1"/>
  <c r="E431" i="7" a="1"/>
  <c r="E432" i="7" a="1"/>
  <c r="E433" i="7" a="1"/>
  <c r="E434" i="7" a="1"/>
  <c r="E435" i="7" a="1"/>
  <c r="E436" i="7" a="1"/>
  <c r="E437" i="7" a="1"/>
  <c r="E438" i="7" a="1"/>
  <c r="E439" i="7" a="1"/>
  <c r="E440" i="7" a="1"/>
  <c r="E441" i="7" a="1"/>
  <c r="E442" i="7" a="1"/>
  <c r="E443" i="7" a="1"/>
  <c r="E444" i="7" a="1"/>
  <c r="E445" i="7" a="1"/>
  <c r="E446" i="7" a="1"/>
  <c r="E447" i="7" a="1"/>
  <c r="E448" i="7" a="1"/>
  <c r="E449" i="7" a="1"/>
  <c r="E450" i="7" a="1"/>
  <c r="E451" i="7" a="1"/>
  <c r="E452" i="7" a="1"/>
  <c r="E453" i="7" a="1"/>
  <c r="E454" i="7" a="1"/>
  <c r="E455" i="7" a="1"/>
  <c r="E456" i="7" a="1"/>
  <c r="E457" i="7" a="1"/>
  <c r="E458" i="7" a="1"/>
  <c r="E459" i="7" a="1"/>
  <c r="E460" i="7" a="1"/>
  <c r="E461" i="7" a="1"/>
  <c r="E462" i="7" a="1"/>
  <c r="E463" i="7" a="1"/>
  <c r="E464" i="7" a="1"/>
  <c r="E465" i="7" a="1"/>
  <c r="E466" i="7" a="1"/>
  <c r="E467" i="7" a="1"/>
  <c r="E468" i="7" a="1"/>
  <c r="E469" i="7" a="1"/>
  <c r="E470" i="7" a="1"/>
  <c r="E471" i="7" a="1"/>
  <c r="E472" i="7" a="1"/>
  <c r="E473" i="7" a="1"/>
  <c r="E474" i="7" a="1"/>
  <c r="E475" i="7" a="1"/>
  <c r="E476" i="7" a="1"/>
  <c r="E477" i="7" a="1"/>
  <c r="E478" i="7" a="1"/>
  <c r="E479" i="7" a="1"/>
  <c r="E480" i="7" a="1"/>
  <c r="E481" i="7" a="1"/>
  <c r="E482" i="7" a="1"/>
  <c r="E483" i="7" a="1"/>
  <c r="E484" i="7" a="1"/>
  <c r="E485" i="7" a="1"/>
  <c r="E486" i="7" a="1"/>
  <c r="E487" i="7" a="1"/>
  <c r="E488" i="7" a="1"/>
  <c r="E489" i="7" a="1"/>
  <c r="E490" i="7" a="1"/>
  <c r="E491" i="7" a="1"/>
  <c r="E492" i="7" a="1"/>
  <c r="E493" i="7" a="1"/>
  <c r="E494" i="7" a="1"/>
  <c r="E495" i="7" a="1"/>
  <c r="E496" i="7" a="1"/>
  <c r="E497" i="7" a="1"/>
  <c r="E498" i="7" a="1"/>
  <c r="E499" i="7" a="1"/>
  <c r="E500" i="7" a="1"/>
  <c r="E501" i="7" a="1"/>
  <c r="E502" i="7" a="1"/>
  <c r="E503" i="7" a="1"/>
  <c r="E504" i="7" a="1"/>
  <c r="E505" i="7" a="1"/>
  <c r="E506" i="7" a="1"/>
  <c r="E507" i="7" a="1"/>
  <c r="E508" i="7" a="1"/>
  <c r="E509" i="7" a="1"/>
  <c r="E510" i="7" a="1"/>
  <c r="E511" i="7" a="1"/>
  <c r="E512" i="7" a="1"/>
  <c r="E513" i="7" a="1"/>
  <c r="E514" i="7" a="1"/>
  <c r="E515" i="7" a="1"/>
  <c r="E516" i="7" a="1"/>
  <c r="E517" i="7" a="1"/>
  <c r="E518" i="7" a="1"/>
  <c r="E519" i="7" a="1"/>
  <c r="E520" i="7" a="1"/>
  <c r="E521" i="7" a="1"/>
  <c r="E522" i="7" a="1"/>
  <c r="E523" i="7" a="1"/>
  <c r="E524" i="7" a="1"/>
  <c r="E525" i="7" a="1"/>
  <c r="E526" i="7" a="1"/>
  <c r="E527" i="7" a="1"/>
  <c r="E528" i="7" a="1"/>
  <c r="E529" i="7" a="1"/>
  <c r="E530" i="7" a="1"/>
  <c r="E531" i="7" a="1"/>
  <c r="E532" i="7" a="1"/>
  <c r="E533" i="7" a="1"/>
  <c r="E534" i="7" a="1"/>
  <c r="E535" i="7" a="1"/>
  <c r="E536" i="7" a="1"/>
  <c r="E537" i="7" a="1"/>
  <c r="E538" i="7" a="1"/>
  <c r="E539" i="7" a="1"/>
  <c r="E540" i="7" a="1"/>
  <c r="E541" i="7" a="1"/>
  <c r="E542" i="7" a="1"/>
  <c r="E543" i="7" a="1"/>
  <c r="E544" i="7" a="1"/>
  <c r="E545" i="7" a="1"/>
  <c r="E546" i="7" a="1"/>
  <c r="E547" i="7" a="1"/>
  <c r="E548" i="7" a="1"/>
  <c r="E549" i="7" a="1"/>
  <c r="E550" i="7" a="1"/>
  <c r="E551" i="7" a="1"/>
  <c r="E552" i="7" a="1"/>
  <c r="E553" i="7" a="1"/>
  <c r="E554" i="7" a="1"/>
  <c r="E555" i="7" a="1"/>
  <c r="E556" i="7" a="1"/>
  <c r="E557" i="7" a="1"/>
  <c r="E558" i="7" a="1"/>
  <c r="E559" i="7" a="1"/>
  <c r="E560" i="7" a="1"/>
  <c r="E561" i="7" a="1"/>
  <c r="E562" i="7" a="1"/>
  <c r="E563" i="7" a="1"/>
  <c r="E564" i="7" a="1"/>
  <c r="E565" i="7" a="1"/>
  <c r="E566" i="7" a="1"/>
  <c r="E567" i="7" a="1"/>
  <c r="E568" i="7" a="1"/>
  <c r="E569" i="7" a="1"/>
  <c r="E570" i="7" a="1"/>
  <c r="E571" i="7" a="1"/>
  <c r="E572" i="7" a="1"/>
  <c r="E573" i="7" a="1"/>
  <c r="E574" i="7" a="1"/>
  <c r="E575" i="7" a="1"/>
  <c r="E576" i="7" a="1"/>
  <c r="E577" i="7" a="1"/>
  <c r="E578" i="7" a="1"/>
  <c r="E579" i="7" a="1"/>
  <c r="E580" i="7" a="1"/>
  <c r="E581" i="7" a="1"/>
  <c r="E582" i="7" a="1"/>
  <c r="E583" i="7" a="1"/>
  <c r="E584" i="7" a="1"/>
  <c r="E585" i="7" a="1"/>
  <c r="E586" i="7" a="1"/>
  <c r="E587" i="7" a="1"/>
  <c r="E588" i="7" a="1"/>
  <c r="E589" i="7" a="1"/>
  <c r="E590" i="7" a="1"/>
  <c r="E591" i="7" a="1"/>
  <c r="E592" i="7" a="1"/>
  <c r="E593" i="7" a="1"/>
  <c r="E594" i="7" a="1"/>
  <c r="E595" i="7" a="1"/>
  <c r="E596" i="7" a="1"/>
  <c r="E597" i="7" a="1"/>
  <c r="E598" i="7" a="1"/>
  <c r="E599" i="7" a="1"/>
  <c r="E600" i="7" a="1"/>
  <c r="E601" i="7" a="1"/>
  <c r="E602" i="7" a="1"/>
  <c r="E603" i="7" a="1"/>
  <c r="E604" i="7" a="1"/>
  <c r="E605" i="7" a="1"/>
  <c r="E606" i="7" a="1"/>
  <c r="E607" i="7" a="1"/>
  <c r="E608" i="7" a="1"/>
  <c r="E609" i="7" a="1"/>
  <c r="E610" i="7" a="1"/>
  <c r="E611" i="7" a="1"/>
  <c r="E612" i="7" a="1"/>
  <c r="E613" i="7" a="1"/>
  <c r="E614" i="7" a="1"/>
  <c r="E615" i="7" a="1"/>
  <c r="E616" i="7" a="1"/>
  <c r="E617" i="7" a="1"/>
  <c r="E618" i="7" a="1"/>
  <c r="E619" i="7" a="1"/>
  <c r="E620" i="7" a="1"/>
  <c r="E621" i="7" a="1"/>
  <c r="E622" i="7" a="1"/>
  <c r="E623" i="7" a="1"/>
  <c r="E624" i="7" a="1"/>
  <c r="E625" i="7" a="1"/>
  <c r="E626" i="7" a="1"/>
  <c r="E627" i="7" a="1"/>
  <c r="E628" i="7" a="1"/>
  <c r="E629" i="7" a="1"/>
  <c r="E630" i="7" a="1"/>
  <c r="E631" i="7" a="1"/>
  <c r="E632" i="7" a="1"/>
  <c r="E633" i="7" a="1"/>
  <c r="E634" i="7" a="1"/>
  <c r="E635" i="7" a="1"/>
  <c r="E636" i="7" a="1"/>
  <c r="E637" i="7" a="1"/>
  <c r="E638" i="7" a="1"/>
  <c r="E639" i="7" a="1"/>
  <c r="E640" i="7" a="1"/>
  <c r="E641" i="7" a="1"/>
  <c r="E642" i="7" a="1"/>
  <c r="E643" i="7" a="1"/>
  <c r="E644" i="7" a="1"/>
  <c r="E645" i="7" a="1"/>
  <c r="E646" i="7" a="1"/>
  <c r="E647" i="7" a="1"/>
  <c r="E648" i="7" a="1"/>
  <c r="E649" i="7" a="1"/>
  <c r="E650" i="7" a="1"/>
  <c r="E651" i="7" a="1"/>
  <c r="E652" i="7" a="1"/>
  <c r="E653" i="7" a="1"/>
  <c r="E654" i="7" a="1"/>
  <c r="E655" i="7" a="1"/>
  <c r="E656" i="7" a="1"/>
  <c r="E657" i="7" a="1"/>
  <c r="E658" i="7" a="1"/>
  <c r="E659" i="7" a="1"/>
  <c r="E660" i="7" a="1"/>
  <c r="E661" i="7" a="1"/>
  <c r="E662" i="7" a="1"/>
  <c r="E663" i="7" a="1"/>
  <c r="E664" i="7" a="1"/>
  <c r="E665" i="7" a="1"/>
  <c r="E666" i="7" a="1"/>
  <c r="E667" i="7" a="1"/>
  <c r="E668" i="7" a="1"/>
  <c r="E669" i="7" a="1"/>
  <c r="E670" i="7" a="1"/>
  <c r="E671" i="7" a="1"/>
  <c r="E672" i="7" a="1"/>
  <c r="E673" i="7" a="1"/>
  <c r="E674" i="7" a="1"/>
  <c r="E675" i="7" a="1"/>
  <c r="E676" i="7" a="1"/>
  <c r="E677" i="7" a="1"/>
  <c r="E678" i="7" a="1"/>
  <c r="E679" i="7" a="1"/>
  <c r="E680" i="7" a="1"/>
  <c r="E681" i="7" a="1"/>
  <c r="E682" i="7" a="1"/>
  <c r="E683" i="7" a="1"/>
  <c r="E684" i="7" a="1"/>
  <c r="E685" i="7" a="1"/>
  <c r="E686" i="7" a="1"/>
  <c r="E687" i="7" a="1"/>
  <c r="E688" i="7" a="1"/>
  <c r="E689" i="7" a="1"/>
  <c r="E690" i="7" a="1"/>
  <c r="E691" i="7" a="1"/>
  <c r="E692" i="7" a="1"/>
  <c r="E693" i="7" a="1"/>
  <c r="E694" i="7" a="1"/>
  <c r="E695" i="7" a="1"/>
  <c r="E696" i="7" a="1"/>
  <c r="E697" i="7" a="1"/>
  <c r="E698" i="7" a="1"/>
  <c r="E699" i="7" a="1"/>
  <c r="E700" i="7" a="1"/>
  <c r="E701" i="7" a="1"/>
  <c r="E702" i="7" a="1"/>
  <c r="E703" i="7" a="1"/>
  <c r="E704" i="7" a="1"/>
  <c r="E705" i="7" a="1"/>
  <c r="E706" i="7" a="1"/>
  <c r="E707" i="7" a="1"/>
  <c r="E708" i="7" a="1"/>
  <c r="E709" i="7" a="1"/>
  <c r="E710" i="7" a="1"/>
  <c r="E711" i="7" a="1"/>
  <c r="E712" i="7" a="1"/>
  <c r="E713" i="7" a="1"/>
  <c r="E714" i="7" a="1"/>
  <c r="E715" i="7" a="1"/>
  <c r="E716" i="7" a="1"/>
  <c r="E717" i="7" a="1"/>
  <c r="E718" i="7" a="1"/>
  <c r="E719" i="7" a="1"/>
  <c r="E720" i="7" a="1"/>
  <c r="E721" i="7" a="1"/>
  <c r="E722" i="7" a="1"/>
  <c r="E723" i="7" a="1"/>
  <c r="E724" i="7" a="1"/>
  <c r="E725" i="7" a="1"/>
  <c r="E726" i="7" a="1"/>
  <c r="E727" i="7" a="1"/>
  <c r="E728" i="7" a="1"/>
  <c r="E729" i="7" a="1"/>
  <c r="E730" i="7" a="1"/>
  <c r="E731" i="7" a="1"/>
  <c r="E732" i="7" a="1"/>
  <c r="E733" i="7" a="1"/>
  <c r="E734" i="7" a="1"/>
  <c r="E735" i="7" a="1"/>
  <c r="E736" i="7" a="1"/>
  <c r="E737" i="7" a="1"/>
  <c r="E738" i="7" a="1"/>
  <c r="E739" i="7" a="1"/>
  <c r="E740" i="7" a="1"/>
  <c r="E741" i="7" a="1"/>
  <c r="E742" i="7" a="1"/>
  <c r="E743" i="7" a="1"/>
  <c r="E744" i="7" a="1"/>
  <c r="E745" i="7" a="1"/>
  <c r="E746" i="7" a="1"/>
  <c r="E747" i="7" a="1"/>
  <c r="E748" i="7" a="1"/>
  <c r="E749" i="7" a="1"/>
  <c r="E750" i="7" a="1"/>
  <c r="E751" i="7" a="1"/>
  <c r="E752" i="7" a="1"/>
  <c r="E753" i="7" a="1"/>
  <c r="E754" i="7" a="1"/>
  <c r="E755" i="7" a="1"/>
  <c r="E756" i="7" a="1"/>
  <c r="E757" i="7" a="1"/>
  <c r="E758" i="7" a="1"/>
  <c r="E759" i="7" a="1"/>
  <c r="E760" i="7" a="1"/>
  <c r="E761" i="7" a="1"/>
  <c r="E762" i="7" a="1"/>
  <c r="E763" i="7" a="1"/>
  <c r="E764" i="7" a="1"/>
  <c r="E765" i="7" a="1"/>
  <c r="E766" i="7" a="1"/>
  <c r="E767" i="7" a="1"/>
  <c r="E768" i="7" a="1"/>
  <c r="E769" i="7" a="1"/>
  <c r="E770" i="7" a="1"/>
  <c r="E771" i="7" a="1"/>
  <c r="E772" i="7" a="1"/>
  <c r="E773" i="7" a="1"/>
  <c r="E774" i="7" a="1"/>
  <c r="E775" i="7" a="1"/>
  <c r="E776" i="7" a="1"/>
  <c r="E777" i="7" a="1"/>
  <c r="E778" i="7" a="1"/>
  <c r="E779" i="7" a="1"/>
  <c r="E780" i="7" a="1"/>
  <c r="E781" i="7" a="1"/>
  <c r="E782" i="7" a="1"/>
  <c r="E783" i="7" a="1"/>
  <c r="E784" i="7" a="1"/>
  <c r="E785" i="7" a="1"/>
  <c r="E786" i="7" a="1"/>
  <c r="E787" i="7" a="1"/>
  <c r="E788" i="7" a="1"/>
  <c r="E789" i="7" a="1"/>
  <c r="E790" i="7" a="1"/>
  <c r="E791" i="7" a="1"/>
  <c r="E792" i="7" a="1"/>
  <c r="E793" i="7" a="1"/>
  <c r="E794" i="7" a="1"/>
  <c r="E795" i="7" a="1"/>
  <c r="E796" i="7" a="1"/>
  <c r="E797" i="7" a="1"/>
  <c r="E798" i="7" a="1"/>
  <c r="E799" i="7" a="1"/>
  <c r="E800" i="7" a="1"/>
  <c r="E801" i="7" a="1"/>
  <c r="E802" i="7" a="1"/>
  <c r="E803" i="7" a="1"/>
  <c r="E804" i="7" a="1"/>
  <c r="E805" i="7" a="1"/>
  <c r="E806" i="7" a="1"/>
  <c r="E807" i="7" a="1"/>
  <c r="E808" i="7" a="1"/>
  <c r="E809" i="7" a="1"/>
  <c r="E810" i="7" a="1"/>
  <c r="E811" i="7" a="1"/>
  <c r="E812" i="7" a="1"/>
  <c r="E813" i="7" a="1"/>
  <c r="E814" i="7" a="1"/>
  <c r="E815" i="7" a="1"/>
  <c r="E816" i="7" a="1"/>
  <c r="E817" i="7" a="1"/>
  <c r="E818" i="7" a="1"/>
  <c r="E819" i="7" a="1"/>
  <c r="E820" i="7" a="1"/>
  <c r="E821" i="7" a="1"/>
  <c r="E822" i="7" a="1"/>
  <c r="E823" i="7" a="1"/>
  <c r="E824" i="7" a="1"/>
  <c r="E825" i="7" a="1"/>
  <c r="E826" i="7" a="1"/>
  <c r="E827" i="7" a="1"/>
  <c r="E828" i="7" a="1"/>
  <c r="E829" i="7" a="1"/>
  <c r="E830" i="7" a="1"/>
  <c r="E831" i="7" a="1"/>
  <c r="E832" i="7" a="1"/>
  <c r="E833" i="7" a="1"/>
  <c r="E834" i="7" a="1"/>
  <c r="E835" i="7" a="1"/>
  <c r="E836" i="7" a="1"/>
  <c r="E837" i="7" a="1"/>
  <c r="E838" i="7" a="1"/>
  <c r="E839" i="7" a="1"/>
  <c r="E840" i="7" a="1"/>
  <c r="E841" i="7" a="1"/>
  <c r="E842" i="7" a="1"/>
  <c r="E843" i="7" a="1"/>
  <c r="E844" i="7" a="1"/>
  <c r="E845" i="7" a="1"/>
  <c r="E846" i="7" a="1"/>
  <c r="E847" i="7" a="1"/>
  <c r="E848" i="7" a="1"/>
  <c r="E849" i="7" a="1"/>
  <c r="E850" i="7" a="1"/>
  <c r="E851" i="7" a="1"/>
  <c r="E852" i="7" a="1"/>
  <c r="E853" i="7" a="1"/>
  <c r="E854" i="7" a="1"/>
  <c r="E855" i="7" a="1"/>
  <c r="E856" i="7" a="1"/>
  <c r="E857" i="7" a="1"/>
  <c r="E858" i="7" a="1"/>
  <c r="E859" i="7" a="1"/>
  <c r="E860" i="7" a="1"/>
  <c r="E861" i="7" a="1"/>
  <c r="E862" i="7" a="1"/>
  <c r="E863" i="7" a="1"/>
  <c r="E864" i="7" a="1"/>
  <c r="E865" i="7" a="1"/>
  <c r="E866" i="7" a="1"/>
  <c r="E867" i="7" a="1"/>
  <c r="E868" i="7" a="1"/>
  <c r="E869" i="7" a="1"/>
  <c r="E870" i="7" a="1"/>
  <c r="E871" i="7" a="1"/>
  <c r="E872" i="7" a="1"/>
  <c r="E873" i="7" a="1"/>
  <c r="E874" i="7" a="1"/>
  <c r="E875" i="7" a="1"/>
  <c r="E876" i="7" a="1"/>
  <c r="E877" i="7" a="1"/>
  <c r="E878" i="7" a="1"/>
  <c r="E879" i="7" a="1"/>
  <c r="E880" i="7" a="1"/>
  <c r="E881" i="7" a="1"/>
  <c r="E882" i="7" a="1"/>
  <c r="E883" i="7" a="1"/>
  <c r="E884" i="7" a="1"/>
  <c r="E885" i="7" a="1"/>
  <c r="E886" i="7" a="1"/>
  <c r="E887" i="7" a="1"/>
  <c r="E888" i="7" a="1"/>
  <c r="E889" i="7" a="1"/>
  <c r="E890" i="7" a="1"/>
  <c r="E891" i="7" a="1"/>
  <c r="E892" i="7" a="1"/>
  <c r="E893" i="7" a="1"/>
  <c r="E894" i="7" a="1"/>
  <c r="E895" i="7" a="1"/>
  <c r="E896" i="7" a="1"/>
  <c r="E897" i="7" a="1"/>
  <c r="E898" i="7" a="1"/>
  <c r="E899" i="7" a="1"/>
  <c r="E900" i="7" a="1"/>
  <c r="E901" i="7" a="1"/>
  <c r="E902" i="7" a="1"/>
  <c r="E903" i="7" a="1"/>
  <c r="E904" i="7" a="1"/>
  <c r="E905" i="7" a="1"/>
  <c r="E906" i="7" a="1"/>
  <c r="E907" i="7" a="1"/>
  <c r="E908" i="7" a="1"/>
  <c r="E909" i="7" a="1"/>
  <c r="E910" i="7" a="1"/>
  <c r="E911" i="7" a="1"/>
  <c r="E912" i="7" a="1"/>
  <c r="E913" i="7" a="1"/>
  <c r="E914" i="7" a="1"/>
  <c r="E915" i="7" a="1"/>
  <c r="E916" i="7" a="1"/>
  <c r="E917" i="7" a="1"/>
  <c r="E918" i="7" a="1"/>
  <c r="E919" i="7" a="1"/>
  <c r="E920" i="7" a="1"/>
  <c r="E921" i="7" a="1"/>
  <c r="E922" i="7" a="1"/>
  <c r="E923" i="7" a="1"/>
  <c r="E924" i="7" a="1"/>
  <c r="E925" i="7" a="1"/>
  <c r="E926" i="7" a="1"/>
  <c r="E927" i="7" a="1"/>
  <c r="E928" i="7" a="1"/>
  <c r="E929" i="7" a="1"/>
  <c r="E930" i="7" a="1"/>
  <c r="E931" i="7" a="1"/>
  <c r="E932" i="7" a="1"/>
  <c r="E933" i="7" a="1"/>
  <c r="E934" i="7" a="1"/>
  <c r="E935" i="7" a="1"/>
  <c r="E936" i="7" a="1"/>
  <c r="E937" i="7" a="1"/>
  <c r="E938" i="7" a="1"/>
  <c r="E939" i="7" a="1"/>
  <c r="E940" i="7" a="1"/>
  <c r="E941" i="7" a="1"/>
  <c r="E942" i="7" a="1"/>
  <c r="E943" i="7" a="1"/>
  <c r="E944" i="7" a="1"/>
  <c r="E945" i="7" a="1"/>
  <c r="E946" i="7" a="1"/>
  <c r="E947" i="7" a="1"/>
  <c r="E948" i="7" a="1"/>
  <c r="E949" i="7" a="1"/>
  <c r="E950" i="7" a="1"/>
  <c r="E951" i="7" a="1"/>
  <c r="E952" i="7" a="1"/>
  <c r="E953" i="7" a="1"/>
  <c r="E954" i="7" a="1"/>
  <c r="E955" i="7" a="1"/>
  <c r="E956" i="7" a="1"/>
  <c r="E957" i="7" a="1"/>
  <c r="E958" i="7" a="1"/>
  <c r="E959" i="7" a="1"/>
  <c r="E960" i="7" a="1"/>
  <c r="E961" i="7" a="1"/>
  <c r="E962" i="7" a="1"/>
  <c r="E963" i="7" a="1"/>
  <c r="E964" i="7" a="1"/>
  <c r="E965" i="7" a="1"/>
  <c r="E966" i="7" a="1"/>
  <c r="E967" i="7" a="1"/>
  <c r="E968" i="7" a="1"/>
  <c r="E969" i="7" a="1"/>
  <c r="E970" i="7" a="1"/>
  <c r="E971" i="7" a="1"/>
  <c r="E972" i="7" a="1"/>
  <c r="E973" i="7" a="1"/>
  <c r="E974" i="7" a="1"/>
  <c r="E975" i="7" a="1"/>
  <c r="E976" i="7" a="1"/>
  <c r="E977" i="7" a="1"/>
  <c r="E978" i="7" a="1"/>
  <c r="E979" i="7" a="1"/>
  <c r="E980" i="7" a="1"/>
  <c r="E981" i="7" a="1"/>
  <c r="E982" i="7" a="1"/>
  <c r="E983" i="7" a="1"/>
  <c r="E984" i="7" a="1"/>
  <c r="E985" i="7" a="1"/>
  <c r="E986" i="7" a="1"/>
  <c r="E987" i="7" a="1"/>
  <c r="E988" i="7" a="1"/>
  <c r="E989" i="7" a="1"/>
  <c r="E990" i="7" a="1"/>
  <c r="E991" i="7" a="1"/>
  <c r="E992" i="7" a="1"/>
  <c r="E993" i="7" a="1"/>
  <c r="E994" i="7" a="1"/>
  <c r="E995" i="7" a="1"/>
  <c r="E996" i="7" a="1"/>
  <c r="E997" i="7" a="1"/>
  <c r="E998" i="7" a="1"/>
  <c r="E999" i="7" a="1"/>
  <c r="E1000" i="7" a="1"/>
  <c r="E1001" i="7" a="1"/>
  <c r="E1002" i="7" a="1"/>
  <c r="E1003" i="7" a="1"/>
  <c r="E1004" i="7" a="1"/>
  <c r="E1005" i="7" a="1"/>
  <c r="E1006" i="7" a="1"/>
  <c r="E1007" i="7" a="1"/>
  <c r="E1008" i="7" a="1"/>
  <c r="E1009" i="7" a="1"/>
  <c r="E1010" i="7" a="1"/>
  <c r="E1011" i="7" a="1"/>
  <c r="E1012" i="7" a="1"/>
  <c r="E1013" i="7" a="1"/>
  <c r="E1014" i="7" a="1"/>
  <c r="E1015" i="7" a="1"/>
  <c r="E1016" i="7" a="1"/>
  <c r="E1017" i="7" a="1"/>
  <c r="E1018" i="7" a="1"/>
  <c r="E1019" i="7" a="1"/>
  <c r="E1020" i="7" a="1"/>
  <c r="E1021" i="7" a="1"/>
  <c r="E1022" i="7" a="1"/>
  <c r="E1023" i="7" a="1"/>
  <c r="E1024" i="7" a="1"/>
  <c r="E1025" i="7" a="1"/>
  <c r="E1026" i="7" a="1"/>
  <c r="E1027" i="7" a="1"/>
  <c r="E1028" i="7" a="1"/>
  <c r="E1029" i="7" a="1"/>
  <c r="E1030" i="7" a="1"/>
  <c r="E1031" i="7" a="1"/>
  <c r="E1032" i="7" a="1"/>
  <c r="E1033" i="7" a="1"/>
  <c r="E1034" i="7" a="1"/>
  <c r="E1035" i="7" a="1"/>
  <c r="E1036" i="7" a="1"/>
  <c r="E1037" i="7" a="1"/>
  <c r="E1038" i="7" a="1"/>
  <c r="E1039" i="7" a="1"/>
  <c r="E1040" i="7" a="1"/>
  <c r="E1041" i="7" a="1"/>
  <c r="E1042" i="7" a="1"/>
  <c r="E1043" i="7" a="1"/>
  <c r="E1044" i="7" a="1"/>
  <c r="E1045" i="7" a="1"/>
  <c r="E1046" i="7" a="1"/>
  <c r="E1047" i="7" a="1"/>
  <c r="E1048" i="7" a="1"/>
  <c r="E1049" i="7" a="1"/>
  <c r="E1050" i="7" a="1"/>
  <c r="E1051" i="7" a="1"/>
  <c r="E1052" i="7" a="1"/>
  <c r="E1053" i="7" a="1"/>
  <c r="E1054" i="7" a="1"/>
  <c r="E1055" i="7" a="1"/>
  <c r="E1056" i="7" a="1"/>
  <c r="E1057" i="7" a="1"/>
  <c r="E1058" i="7" a="1"/>
  <c r="E1059" i="7" a="1"/>
  <c r="E1060" i="7" a="1"/>
  <c r="E1061" i="7" a="1"/>
  <c r="E1062" i="7" a="1"/>
  <c r="E1063" i="7" a="1"/>
  <c r="E1064" i="7" a="1"/>
  <c r="E1065" i="7" a="1"/>
  <c r="E1066" i="7" a="1"/>
  <c r="E1067" i="7" a="1"/>
  <c r="E1068" i="7" a="1"/>
  <c r="E1069" i="7" a="1"/>
  <c r="E1070" i="7" a="1"/>
  <c r="E1071" i="7" a="1"/>
  <c r="E1072" i="7" a="1"/>
  <c r="E1073" i="7" a="1"/>
  <c r="E1074" i="7" a="1"/>
  <c r="E1075" i="7" a="1"/>
  <c r="E1076" i="7" a="1"/>
  <c r="E1077" i="7" a="1"/>
  <c r="E1078" i="7" a="1"/>
  <c r="E1079" i="7" a="1"/>
  <c r="E1080" i="7" a="1"/>
  <c r="E1081" i="7" a="1"/>
  <c r="E1082" i="7" a="1"/>
  <c r="E1083" i="7" a="1"/>
  <c r="E1084" i="7" a="1"/>
  <c r="E1085" i="7" a="1"/>
  <c r="E1086" i="7" a="1"/>
  <c r="E1087" i="7" a="1"/>
  <c r="E1088" i="7" a="1"/>
  <c r="E1089" i="7" a="1"/>
  <c r="E1090" i="7" a="1"/>
  <c r="E1091" i="7" a="1"/>
  <c r="E1092" i="7" a="1"/>
  <c r="E1093" i="7" a="1"/>
  <c r="E1094" i="7" a="1"/>
  <c r="E1095" i="7" a="1"/>
  <c r="E1096" i="7" a="1"/>
  <c r="E1097" i="7" a="1"/>
  <c r="E1098" i="7" a="1"/>
  <c r="E1099" i="7" a="1"/>
  <c r="E1100" i="7" a="1"/>
  <c r="E1101" i="7" a="1"/>
  <c r="E1102" i="7" a="1"/>
  <c r="E1103" i="7" a="1"/>
  <c r="E1104" i="7" a="1"/>
  <c r="E1105" i="7" a="1"/>
  <c r="E1106" i="7" a="1"/>
  <c r="E1107" i="7" a="1"/>
  <c r="E1108" i="7" a="1"/>
  <c r="E1109" i="7" a="1"/>
  <c r="E1110" i="7" a="1"/>
  <c r="E1111" i="7" a="1"/>
  <c r="E1112" i="7" a="1"/>
  <c r="E1113" i="7" a="1"/>
  <c r="E1114" i="7" a="1"/>
  <c r="E1115" i="7" a="1"/>
  <c r="E1116" i="7" a="1"/>
  <c r="E1117" i="7" a="1"/>
  <c r="E1118" i="7" a="1"/>
  <c r="E1119" i="7" a="1"/>
  <c r="E1120" i="7" a="1"/>
  <c r="E1121" i="7" a="1"/>
  <c r="E1122" i="7" a="1"/>
  <c r="E1123" i="7" a="1"/>
  <c r="E1124" i="7" a="1"/>
  <c r="E1125" i="7" a="1"/>
  <c r="E1126" i="7" a="1"/>
  <c r="E1127" i="7" a="1"/>
  <c r="E1128" i="7" a="1"/>
  <c r="E1129" i="7" a="1"/>
  <c r="E1130" i="7" a="1"/>
  <c r="E1131" i="7" a="1"/>
  <c r="E1132" i="7" a="1"/>
  <c r="E1133" i="7" a="1"/>
  <c r="E1134" i="7" a="1"/>
  <c r="E1135" i="7" a="1"/>
  <c r="E1136" i="7" a="1"/>
  <c r="E1137" i="7" a="1"/>
  <c r="E1138" i="7" a="1"/>
  <c r="E1139" i="7" a="1"/>
  <c r="E1140" i="7" a="1"/>
  <c r="E1141" i="7" a="1"/>
  <c r="E1142" i="7" a="1"/>
  <c r="E1143" i="7" a="1"/>
  <c r="E1144" i="7" a="1"/>
  <c r="E1145" i="7" a="1"/>
  <c r="E1146" i="7" a="1"/>
  <c r="E1147" i="7" a="1"/>
  <c r="E1148" i="7" a="1"/>
  <c r="E1149" i="7" a="1"/>
  <c r="E1150" i="7" a="1"/>
  <c r="E1151" i="7" a="1"/>
  <c r="E1152" i="7" a="1"/>
  <c r="E1153" i="7" a="1"/>
  <c r="E1154" i="7" a="1"/>
  <c r="E1155" i="7" a="1"/>
  <c r="E1156" i="7" a="1"/>
  <c r="E1157" i="7" a="1"/>
  <c r="E1158" i="7" a="1"/>
  <c r="E1159" i="7" a="1"/>
  <c r="E1160" i="7" a="1"/>
  <c r="E1161" i="7" a="1"/>
  <c r="E1162" i="7" a="1"/>
  <c r="E1163" i="7" a="1"/>
  <c r="E1164" i="7" a="1"/>
  <c r="E1165" i="7" a="1"/>
  <c r="E1166" i="7" a="1"/>
  <c r="E1167" i="7" a="1"/>
  <c r="E1168" i="7" a="1"/>
  <c r="E1169" i="7" a="1"/>
  <c r="E1170" i="7" a="1"/>
  <c r="E1171" i="7" a="1"/>
  <c r="E1172" i="7" a="1"/>
  <c r="E1173" i="7" a="1"/>
  <c r="E1174" i="7" a="1"/>
  <c r="E1175" i="7" a="1"/>
  <c r="E1176" i="7" a="1"/>
  <c r="E1177" i="7" a="1"/>
  <c r="E1178" i="7" a="1"/>
  <c r="E1179" i="7" a="1"/>
  <c r="E1180" i="7" a="1"/>
  <c r="E1181" i="7" a="1"/>
  <c r="E1182" i="7" a="1"/>
  <c r="E1183" i="7" a="1"/>
  <c r="E1184" i="7" a="1"/>
  <c r="E1185" i="7" a="1"/>
  <c r="E1186" i="7" a="1"/>
  <c r="E1187" i="7" a="1"/>
  <c r="E1188" i="7" a="1"/>
  <c r="E1189" i="7" a="1"/>
  <c r="E1190" i="7" a="1"/>
  <c r="E1191" i="7" a="1"/>
  <c r="E1192" i="7" a="1"/>
  <c r="E1193" i="7" a="1"/>
  <c r="E1194" i="7" a="1"/>
  <c r="E1195" i="7" a="1"/>
  <c r="E1196" i="7" a="1"/>
  <c r="E1197" i="7" a="1"/>
  <c r="E1198" i="7" a="1"/>
  <c r="E1199" i="7" a="1"/>
  <c r="E1200" i="7" a="1"/>
  <c r="E1201" i="7" a="1"/>
  <c r="E1202" i="7" a="1"/>
  <c r="E1203" i="7" a="1"/>
  <c r="E1204" i="7" a="1"/>
  <c r="E1205" i="7" a="1"/>
  <c r="E1206" i="7" a="1"/>
  <c r="E1207" i="7" a="1"/>
  <c r="E1208" i="7" a="1"/>
  <c r="E1209" i="7" a="1"/>
  <c r="E1210" i="7" a="1"/>
  <c r="E1211" i="7" a="1"/>
  <c r="E1212" i="7" a="1"/>
  <c r="E1213" i="7" a="1"/>
  <c r="E1214" i="7" a="1"/>
  <c r="E1215" i="7" a="1"/>
  <c r="E1216" i="7" a="1"/>
  <c r="E1217" i="7" a="1"/>
  <c r="E1218" i="7" a="1"/>
  <c r="E1219" i="7" a="1"/>
  <c r="E1220" i="7" a="1"/>
  <c r="E1221" i="7" a="1"/>
  <c r="E1222" i="7" a="1"/>
  <c r="E1223" i="7" a="1"/>
  <c r="E1224" i="7" a="1"/>
  <c r="E1225" i="7" a="1"/>
  <c r="E1226" i="7" a="1"/>
  <c r="E1227" i="7" a="1"/>
  <c r="E1228" i="7" a="1"/>
  <c r="E1229" i="7" a="1"/>
  <c r="E1230" i="7" a="1"/>
  <c r="E1231" i="7" a="1"/>
  <c r="E1232" i="7" a="1"/>
  <c r="E1233" i="7" a="1"/>
  <c r="E1234" i="7" a="1"/>
  <c r="E1235" i="7" a="1"/>
  <c r="E1236" i="7" a="1"/>
  <c r="E1237" i="7" a="1"/>
  <c r="E1238" i="7" a="1"/>
  <c r="E1239" i="7" a="1"/>
  <c r="E1240" i="7" a="1"/>
  <c r="E1241" i="7" a="1"/>
  <c r="E1242" i="7" a="1"/>
  <c r="E1243" i="7" a="1"/>
  <c r="E1244" i="7" a="1"/>
  <c r="E1245" i="7" a="1"/>
  <c r="E1246" i="7" a="1"/>
  <c r="E1247" i="7" a="1"/>
  <c r="E1248" i="7" a="1"/>
  <c r="E1249" i="7" a="1"/>
  <c r="E1250" i="7" a="1"/>
  <c r="E1251" i="7" a="1"/>
  <c r="E1252" i="7" a="1"/>
  <c r="E1253" i="7" a="1"/>
  <c r="E1254" i="7" a="1"/>
  <c r="E1255" i="7" a="1"/>
  <c r="E1256" i="7" a="1"/>
  <c r="E1257" i="7" a="1"/>
  <c r="E1258" i="7" a="1"/>
  <c r="E1259" i="7" a="1"/>
  <c r="E1260" i="7" a="1"/>
  <c r="E1261" i="7" a="1"/>
  <c r="E1262" i="7" a="1"/>
  <c r="E1263" i="7" a="1"/>
  <c r="E1264" i="7" a="1"/>
  <c r="E1265" i="7" a="1"/>
  <c r="E1266" i="7" a="1"/>
  <c r="E1267" i="7" a="1"/>
  <c r="E1268" i="7" a="1"/>
  <c r="E1269" i="7" a="1"/>
  <c r="E1270" i="7" a="1"/>
  <c r="E1271" i="7" a="1"/>
  <c r="E1272" i="7" a="1"/>
  <c r="E1273" i="7" a="1"/>
  <c r="E1274" i="7" a="1"/>
  <c r="E1275" i="7" a="1"/>
  <c r="E1276" i="7" a="1"/>
  <c r="E1277" i="7" a="1"/>
  <c r="E1278" i="7" a="1"/>
  <c r="E1279" i="7" a="1"/>
  <c r="E1280" i="7" a="1"/>
  <c r="E1281" i="7" a="1"/>
  <c r="E1282" i="7" a="1"/>
  <c r="E1283" i="7" a="1"/>
  <c r="E1284" i="7" a="1"/>
  <c r="E1285" i="7" a="1"/>
  <c r="E1286" i="7" a="1"/>
  <c r="E1287" i="7" a="1"/>
  <c r="E1288" i="7" a="1"/>
  <c r="E1289" i="7" a="1"/>
  <c r="E1290" i="7" a="1"/>
  <c r="E1291" i="7" a="1"/>
  <c r="E1292" i="7" a="1"/>
  <c r="E1293" i="7" a="1"/>
  <c r="E1294" i="7" a="1"/>
  <c r="E1295" i="7" a="1"/>
  <c r="E1296" i="7" a="1"/>
  <c r="E1297" i="7" a="1"/>
  <c r="E1298" i="7" a="1"/>
  <c r="E1299" i="7" a="1"/>
  <c r="E1300" i="7" a="1"/>
  <c r="E1301" i="7" a="1"/>
  <c r="E1302" i="7" a="1"/>
  <c r="E1303" i="7" a="1"/>
  <c r="E1304" i="7" a="1"/>
  <c r="E1305" i="7" a="1"/>
  <c r="E1306" i="7" a="1"/>
  <c r="E1307" i="7" a="1"/>
  <c r="E1308" i="7" a="1"/>
  <c r="E1309" i="7" a="1"/>
  <c r="E1310" i="7" a="1"/>
  <c r="E1311" i="7" a="1"/>
  <c r="E1312" i="7" a="1"/>
  <c r="E1313" i="7" a="1"/>
  <c r="E1314" i="7" a="1"/>
  <c r="E1315" i="7" a="1"/>
  <c r="E1316" i="7" a="1"/>
  <c r="E1317" i="7" a="1"/>
  <c r="E1318" i="7" a="1"/>
  <c r="E1319" i="7" a="1"/>
  <c r="E1320" i="7" a="1"/>
  <c r="E1321" i="7" a="1"/>
  <c r="E1322" i="7" a="1"/>
  <c r="E1323" i="7" a="1"/>
  <c r="E1324" i="7" a="1"/>
  <c r="E1325" i="7" a="1"/>
  <c r="E1326" i="7" a="1"/>
  <c r="E1327" i="7" a="1"/>
  <c r="E1328" i="7" a="1"/>
  <c r="E1329" i="7" a="1"/>
  <c r="E1330" i="7" a="1"/>
  <c r="E1331" i="7" a="1"/>
  <c r="E1332" i="7" a="1"/>
  <c r="E1333" i="7" a="1"/>
  <c r="E1334" i="7" a="1"/>
  <c r="E1335" i="7" a="1"/>
  <c r="E1336" i="7" a="1"/>
  <c r="E1337" i="7" a="1"/>
  <c r="E1338" i="7" a="1"/>
  <c r="E1339" i="7" a="1"/>
  <c r="E1340" i="7" a="1"/>
  <c r="E1341" i="7" a="1"/>
  <c r="E1342" i="7" a="1"/>
  <c r="E1343" i="7" a="1"/>
  <c r="E1344" i="7" a="1"/>
  <c r="E1345" i="7" a="1"/>
  <c r="E1346" i="7" a="1"/>
  <c r="E1347" i="7" a="1"/>
  <c r="E1348" i="7" a="1"/>
  <c r="E1349" i="7" a="1"/>
  <c r="E1350" i="7" a="1"/>
  <c r="E1351" i="7" a="1"/>
  <c r="E1352" i="7" a="1"/>
  <c r="E1353" i="7" a="1"/>
  <c r="E1354" i="7" a="1"/>
  <c r="E1355" i="7" a="1"/>
  <c r="E1356" i="7" a="1"/>
  <c r="E1357" i="7" a="1"/>
  <c r="E1358" i="7" a="1"/>
  <c r="E1359" i="7" a="1"/>
  <c r="E1360" i="7" a="1"/>
  <c r="E1361" i="7" a="1"/>
  <c r="E1362" i="7" a="1"/>
  <c r="E1363" i="7" a="1"/>
  <c r="E1364" i="7" a="1"/>
  <c r="E1365" i="7" a="1"/>
  <c r="E1366" i="7" a="1"/>
  <c r="E1367" i="7" a="1"/>
  <c r="E1368" i="7" a="1"/>
  <c r="E1369" i="7" a="1"/>
  <c r="E1370" i="7" a="1"/>
  <c r="E1371" i="7" a="1"/>
  <c r="E1372" i="7" a="1"/>
  <c r="E1373" i="7" a="1"/>
  <c r="E1374" i="7" a="1"/>
  <c r="E1375" i="7" a="1"/>
  <c r="E1376" i="7" a="1"/>
  <c r="E1377" i="7" a="1"/>
  <c r="E1378" i="7" a="1"/>
  <c r="E1379" i="7" a="1"/>
  <c r="E1380" i="7" a="1"/>
  <c r="E1381" i="7" a="1"/>
  <c r="E1382" i="7" a="1"/>
  <c r="E1383" i="7" a="1"/>
  <c r="E1384" i="7" a="1"/>
  <c r="E1385" i="7" a="1"/>
  <c r="E1386" i="7" a="1"/>
  <c r="E1387" i="7" a="1"/>
  <c r="E1388" i="7" a="1"/>
  <c r="E1389" i="7" a="1"/>
  <c r="E1390" i="7" a="1"/>
  <c r="E1391" i="7" a="1"/>
  <c r="E1392" i="7" a="1"/>
  <c r="E1393" i="7" a="1"/>
  <c r="E1394" i="7" a="1"/>
  <c r="E1395" i="7" a="1"/>
  <c r="E1396" i="7" a="1"/>
  <c r="E1397" i="7" a="1"/>
  <c r="E1398" i="7" a="1"/>
  <c r="E1399" i="7" a="1"/>
  <c r="E1400" i="7" a="1"/>
  <c r="E1401" i="7" a="1"/>
  <c r="E1402" i="7" a="1"/>
  <c r="E1403" i="7" a="1"/>
  <c r="E1404" i="7" a="1"/>
  <c r="E1405" i="7" a="1"/>
  <c r="E1406" i="7" a="1"/>
  <c r="E1407" i="7" a="1"/>
  <c r="E1408" i="7" a="1"/>
  <c r="E1409" i="7" a="1"/>
  <c r="E1410" i="7" a="1"/>
  <c r="E1411" i="7" a="1"/>
  <c r="E1412" i="7" a="1"/>
  <c r="E1413" i="7" a="1"/>
  <c r="E1414" i="7" a="1"/>
  <c r="E1415" i="7" a="1"/>
  <c r="E1416" i="7" a="1"/>
  <c r="E1417" i="7" a="1"/>
  <c r="E1418" i="7" a="1"/>
  <c r="E1419" i="7" a="1"/>
  <c r="E1420" i="7" a="1"/>
  <c r="E1421" i="7" a="1"/>
  <c r="E1422" i="7" a="1"/>
  <c r="E1423" i="7" a="1"/>
  <c r="E1424" i="7" a="1"/>
  <c r="E1425" i="7" a="1"/>
  <c r="E1426" i="7" a="1"/>
  <c r="E1427" i="7" a="1"/>
  <c r="E1428" i="7" a="1"/>
  <c r="E1429" i="7" a="1"/>
  <c r="E1430" i="7" a="1"/>
  <c r="E1431" i="7" a="1"/>
  <c r="E1432" i="7" a="1"/>
  <c r="E1433" i="7" a="1"/>
  <c r="E1434" i="7" a="1"/>
  <c r="E1435" i="7" a="1"/>
  <c r="E1436" i="7" a="1"/>
  <c r="E1437" i="7" a="1"/>
  <c r="E1438" i="7" a="1"/>
  <c r="E1439" i="7" a="1"/>
  <c r="E1440" i="7" a="1"/>
  <c r="E1441" i="7" a="1"/>
  <c r="E1442" i="7" a="1"/>
  <c r="E1443" i="7" a="1"/>
  <c r="E1444" i="7" a="1"/>
  <c r="E1445" i="7" a="1"/>
  <c r="E1446" i="7" a="1"/>
  <c r="E1447" i="7" a="1"/>
  <c r="E1448" i="7" a="1"/>
  <c r="E1449" i="7" a="1"/>
  <c r="E1450" i="7" a="1"/>
  <c r="E1451" i="7" a="1"/>
  <c r="E1452" i="7" a="1"/>
  <c r="E1453" i="7" a="1"/>
  <c r="E1454" i="7" a="1"/>
  <c r="E1455" i="7" a="1"/>
  <c r="E1456" i="7" a="1"/>
  <c r="E1457" i="7" a="1"/>
  <c r="E1458" i="7" a="1"/>
  <c r="E1459" i="7" a="1"/>
  <c r="E1460" i="7" a="1"/>
  <c r="E1461" i="7" a="1"/>
  <c r="E1462" i="7" a="1"/>
  <c r="E1463" i="7" a="1"/>
  <c r="E1464" i="7" a="1"/>
  <c r="E1465" i="7" a="1"/>
  <c r="E1466" i="7" a="1"/>
  <c r="E1467" i="7" a="1"/>
  <c r="E1468" i="7" a="1"/>
  <c r="E1469" i="7" a="1"/>
  <c r="E1470" i="7" a="1"/>
  <c r="E1471" i="7" a="1"/>
  <c r="E1472" i="7" a="1"/>
  <c r="E1473" i="7" a="1"/>
  <c r="E1474" i="7" a="1"/>
  <c r="E1475" i="7" a="1"/>
  <c r="E1476" i="7" a="1"/>
  <c r="E1477" i="7" a="1"/>
  <c r="E1478" i="7" a="1"/>
  <c r="E1479" i="7" a="1"/>
  <c r="E1480" i="7" a="1"/>
  <c r="E1481" i="7" a="1"/>
  <c r="E1482" i="7" a="1"/>
  <c r="E1483" i="7" a="1"/>
  <c r="E1484" i="7" a="1"/>
  <c r="E1485" i="7" a="1"/>
  <c r="E1486" i="7" a="1"/>
  <c r="E1487" i="7" a="1"/>
  <c r="E1488" i="7" a="1"/>
  <c r="E1489" i="7" a="1"/>
  <c r="E1490" i="7" a="1"/>
  <c r="E1491" i="7" a="1"/>
  <c r="E1492" i="7" a="1"/>
  <c r="E1493" i="7" a="1"/>
  <c r="E1494" i="7" a="1"/>
  <c r="E1495" i="7" a="1"/>
  <c r="E1496" i="7" a="1"/>
  <c r="E1497" i="7" a="1"/>
  <c r="E1498" i="7" a="1"/>
  <c r="E1499" i="7" a="1"/>
  <c r="E1500" i="7" a="1"/>
  <c r="E1501" i="7" a="1"/>
  <c r="E1502" i="7" a="1"/>
  <c r="E1503" i="7" a="1"/>
  <c r="E1504" i="7" a="1"/>
  <c r="E1505" i="7" a="1"/>
  <c r="E1506" i="7" a="1"/>
  <c r="E1507" i="7" a="1"/>
  <c r="E1508" i="7" a="1"/>
  <c r="E1509" i="7" a="1"/>
  <c r="E1510" i="7" a="1"/>
  <c r="E1511" i="7" a="1"/>
  <c r="E1512" i="7" a="1"/>
  <c r="E1513" i="7" a="1"/>
  <c r="E1514" i="7" a="1"/>
  <c r="E1515" i="7" a="1"/>
  <c r="E1516" i="7" a="1"/>
  <c r="E1517" i="7" a="1"/>
  <c r="E1518" i="7" a="1"/>
  <c r="E1519" i="7" a="1"/>
  <c r="E1520" i="7" a="1"/>
  <c r="E1521" i="7" a="1"/>
  <c r="E1522" i="7" a="1"/>
  <c r="E1523" i="7" a="1"/>
  <c r="E1524" i="7" a="1"/>
  <c r="E1525" i="7" a="1"/>
  <c r="E1526" i="7" a="1"/>
  <c r="E1527" i="7" a="1"/>
  <c r="E1528" i="7" a="1"/>
  <c r="E1529" i="7" a="1"/>
  <c r="E1530" i="7" a="1"/>
  <c r="E1531" i="7" a="1"/>
  <c r="E1532" i="7" a="1"/>
  <c r="E1533" i="7" a="1"/>
  <c r="E1534" i="7" a="1"/>
  <c r="E1535" i="7" a="1"/>
  <c r="E1536" i="7" a="1"/>
  <c r="E1537" i="7" a="1"/>
  <c r="E1538" i="7" a="1"/>
  <c r="E1539" i="7" a="1"/>
  <c r="E1540" i="7" a="1"/>
  <c r="E1541" i="7" a="1"/>
  <c r="E1542" i="7" a="1"/>
  <c r="E1543" i="7" a="1"/>
  <c r="E1544" i="7" a="1"/>
  <c r="E1545" i="7" a="1"/>
  <c r="E1546" i="7" a="1"/>
  <c r="E1547" i="7" a="1"/>
  <c r="E1548" i="7" a="1"/>
  <c r="E1549" i="7" a="1"/>
  <c r="E1550" i="7" a="1"/>
  <c r="E1551" i="7" a="1"/>
  <c r="E1552" i="7" a="1"/>
  <c r="E1553" i="7" a="1"/>
  <c r="E1554" i="7" a="1"/>
  <c r="E1555" i="7" a="1"/>
  <c r="E1556" i="7" a="1"/>
  <c r="E1557" i="7" a="1"/>
  <c r="E1558" i="7" a="1"/>
  <c r="E1559" i="7" a="1"/>
  <c r="E1560" i="7" a="1"/>
  <c r="E1561" i="7" a="1"/>
  <c r="E1562" i="7" a="1"/>
  <c r="E1563" i="7" a="1"/>
  <c r="E1564" i="7" a="1"/>
  <c r="E1565" i="7" a="1"/>
  <c r="E1566" i="7" a="1"/>
  <c r="E1567" i="7" a="1"/>
  <c r="E1568" i="7" a="1"/>
  <c r="E1569" i="7" a="1"/>
  <c r="E1570" i="7" a="1"/>
  <c r="E1571" i="7" a="1"/>
  <c r="E1572" i="7" a="1"/>
  <c r="E1573" i="7" a="1"/>
  <c r="E1574" i="7" a="1"/>
  <c r="E1575" i="7" a="1"/>
  <c r="E1576" i="7" a="1"/>
  <c r="E1577" i="7" a="1"/>
  <c r="E1578" i="7" a="1"/>
  <c r="E1579" i="7" a="1"/>
  <c r="E1580" i="7" a="1"/>
  <c r="E1581" i="7" a="1"/>
  <c r="E1582" i="7" a="1"/>
  <c r="E1583" i="7" a="1"/>
  <c r="E1584" i="7" a="1"/>
  <c r="E1585" i="7" a="1"/>
  <c r="E1586" i="7" a="1"/>
  <c r="E1587" i="7" a="1"/>
  <c r="E1588" i="7" a="1"/>
  <c r="E1589" i="7" a="1"/>
  <c r="E1590" i="7" a="1"/>
  <c r="E1591" i="7" a="1"/>
  <c r="E1592" i="7" a="1"/>
  <c r="E1593" i="7" a="1"/>
  <c r="E1594" i="7" a="1"/>
  <c r="E1595" i="7" a="1"/>
  <c r="E1596" i="7" a="1"/>
  <c r="E1597" i="7" a="1"/>
  <c r="E1598" i="7" a="1"/>
  <c r="E1599" i="7" a="1"/>
  <c r="E1600" i="7" a="1"/>
  <c r="E1601" i="7" a="1"/>
  <c r="E1602" i="7" a="1"/>
  <c r="E1603" i="7" a="1"/>
  <c r="E1604" i="7" a="1"/>
  <c r="E1605" i="7" a="1"/>
  <c r="E1606" i="7" a="1"/>
  <c r="E1607" i="7" a="1"/>
  <c r="E1608" i="7" a="1"/>
  <c r="E1609" i="7" a="1"/>
  <c r="E1610" i="7" a="1"/>
  <c r="E1611" i="7" a="1"/>
  <c r="E1612" i="7" a="1"/>
  <c r="E1613" i="7" a="1"/>
  <c r="E1614" i="7" a="1"/>
  <c r="E1615" i="7" a="1"/>
  <c r="E1616" i="7" a="1"/>
  <c r="E1617" i="7" a="1"/>
  <c r="E1618" i="7" a="1"/>
  <c r="E1619" i="7" a="1"/>
  <c r="E1620" i="7" a="1"/>
  <c r="E1621" i="7" a="1"/>
  <c r="E1622" i="7" a="1"/>
  <c r="E1623" i="7" a="1"/>
  <c r="E1624" i="7" a="1"/>
  <c r="E1625" i="7" a="1"/>
  <c r="E1626" i="7" a="1"/>
  <c r="E1627" i="7" a="1"/>
  <c r="E1628" i="7" a="1"/>
  <c r="E1629" i="7" a="1"/>
  <c r="E1630" i="7" a="1"/>
  <c r="E1631" i="7" a="1"/>
  <c r="E1632" i="7" a="1"/>
  <c r="E1633" i="7" a="1"/>
  <c r="E1634" i="7" a="1"/>
  <c r="E1635" i="7" a="1"/>
  <c r="E1636" i="7" a="1"/>
  <c r="E1637" i="7" a="1"/>
  <c r="E1638" i="7" a="1"/>
  <c r="E1639" i="7" a="1"/>
  <c r="E1640" i="7" a="1"/>
  <c r="E1641" i="7" a="1"/>
  <c r="E1642" i="7" a="1"/>
  <c r="E1643" i="7" a="1"/>
  <c r="E1644" i="7" a="1"/>
  <c r="E1645" i="7" a="1"/>
  <c r="E1646" i="7" a="1"/>
  <c r="E1647" i="7" a="1"/>
  <c r="E1648" i="7" a="1"/>
  <c r="E1649" i="7" a="1"/>
  <c r="E1650" i="7" a="1"/>
  <c r="E1651" i="7" a="1"/>
  <c r="E1652" i="7" a="1"/>
  <c r="E1653" i="7" a="1"/>
  <c r="E1654" i="7" a="1"/>
  <c r="E1655" i="7" a="1"/>
  <c r="E1656" i="7" a="1"/>
  <c r="E1657" i="7" a="1"/>
  <c r="E1658" i="7" a="1"/>
  <c r="E1659" i="7" a="1"/>
  <c r="E1660" i="7" a="1"/>
  <c r="E1661" i="7" a="1"/>
  <c r="E1662" i="7" a="1"/>
  <c r="E1663" i="7" a="1"/>
  <c r="E1664" i="7" a="1"/>
  <c r="E1665" i="7" a="1"/>
  <c r="E1666" i="7" a="1"/>
  <c r="E1667" i="7" a="1"/>
  <c r="E1668" i="7" a="1"/>
  <c r="E1669" i="7" a="1"/>
  <c r="E1670" i="7" a="1"/>
  <c r="E1671" i="7" a="1"/>
  <c r="E1672" i="7" a="1"/>
  <c r="E1673" i="7" a="1"/>
  <c r="E1674" i="7" a="1"/>
  <c r="E1675" i="7" a="1"/>
  <c r="E1676" i="7" a="1"/>
  <c r="E1677" i="7" a="1"/>
  <c r="E1678" i="7" a="1"/>
  <c r="E1679" i="7" a="1"/>
  <c r="E1680" i="7" a="1"/>
  <c r="E1681" i="7" a="1"/>
  <c r="E1682" i="7" a="1"/>
  <c r="E1683" i="7" a="1"/>
  <c r="E1684" i="7" a="1"/>
  <c r="E1685" i="7" a="1"/>
  <c r="E1686" i="7" a="1"/>
  <c r="E1687" i="7" a="1"/>
  <c r="E1688" i="7" a="1"/>
  <c r="E1689" i="7" a="1"/>
  <c r="E1690" i="7" a="1"/>
  <c r="E1691" i="7" a="1"/>
  <c r="E1692" i="7" a="1"/>
  <c r="E1693" i="7" a="1"/>
  <c r="E1694" i="7" a="1"/>
  <c r="E1695" i="7" a="1"/>
  <c r="E1696" i="7" a="1"/>
  <c r="E1697" i="7" a="1"/>
  <c r="E1698" i="7" a="1"/>
  <c r="E1699" i="7" a="1"/>
  <c r="E1700" i="7" a="1"/>
  <c r="E1701" i="7" a="1"/>
  <c r="E1702" i="7" a="1"/>
  <c r="E1703" i="7" a="1"/>
  <c r="E1704" i="7" a="1"/>
  <c r="E1705" i="7" a="1"/>
  <c r="E1706" i="7" a="1"/>
  <c r="E1707" i="7" a="1"/>
  <c r="E1708" i="7" a="1"/>
  <c r="E1709" i="7" a="1"/>
  <c r="E1710" i="7" a="1"/>
  <c r="E1711" i="7" a="1"/>
  <c r="E1712" i="7" a="1"/>
  <c r="E1713" i="7" a="1"/>
  <c r="E1714" i="7" a="1"/>
  <c r="E1715" i="7" a="1"/>
  <c r="E1716" i="7" a="1"/>
  <c r="E1717" i="7" a="1"/>
  <c r="E1718" i="7" a="1"/>
  <c r="E1719" i="7" a="1"/>
  <c r="E1720" i="7" a="1"/>
  <c r="E1721" i="7" a="1"/>
  <c r="E1722" i="7" a="1"/>
  <c r="E1723" i="7" a="1"/>
  <c r="E1724" i="7" a="1"/>
  <c r="E1725" i="7" a="1"/>
  <c r="E1726" i="7" a="1"/>
  <c r="E1727" i="7" a="1"/>
  <c r="E1728" i="7" a="1"/>
  <c r="E1729" i="7" a="1"/>
  <c r="E1730" i="7" a="1"/>
  <c r="E1731" i="7" a="1"/>
  <c r="E1732" i="7" a="1"/>
  <c r="E1733" i="7" a="1"/>
  <c r="E1734" i="7" a="1"/>
  <c r="E1735" i="7" a="1"/>
  <c r="E1736" i="7" a="1"/>
  <c r="E1737" i="7" a="1"/>
  <c r="E1738" i="7" a="1"/>
  <c r="E1739" i="7" a="1"/>
  <c r="E1740" i="7" a="1"/>
  <c r="E1741" i="7" a="1"/>
  <c r="E1742" i="7" a="1"/>
  <c r="E1743" i="7" a="1"/>
  <c r="E1744" i="7" a="1"/>
  <c r="E1745" i="7" a="1"/>
  <c r="E1746" i="7" a="1"/>
  <c r="E1747" i="7" a="1"/>
  <c r="E1748" i="7" a="1"/>
  <c r="E1749" i="7" a="1"/>
  <c r="E1750" i="7" a="1"/>
  <c r="E1751" i="7" a="1"/>
  <c r="E1752" i="7" a="1"/>
  <c r="E1753" i="7" a="1"/>
  <c r="E1754" i="7" a="1"/>
  <c r="E1755" i="7" a="1"/>
  <c r="E1756" i="7" a="1"/>
  <c r="E1757" i="7" a="1"/>
  <c r="E1758" i="7" a="1"/>
  <c r="E1759" i="7" a="1"/>
  <c r="E1760" i="7" a="1"/>
  <c r="E1761" i="7" a="1"/>
  <c r="E1762" i="7" a="1"/>
  <c r="E1763" i="7" a="1"/>
  <c r="E1764" i="7" a="1"/>
  <c r="E1765" i="7" a="1"/>
  <c r="E1766" i="7" a="1"/>
  <c r="E1767" i="7" a="1"/>
  <c r="E1768" i="7" a="1"/>
  <c r="E1769" i="7" a="1"/>
  <c r="E1770" i="7" a="1"/>
  <c r="E1771" i="7" a="1"/>
  <c r="E1772" i="7" a="1"/>
  <c r="E1773" i="7" a="1"/>
  <c r="E1774" i="7" a="1"/>
  <c r="E1775" i="7" a="1"/>
  <c r="E1776" i="7" a="1"/>
  <c r="E1777" i="7" a="1"/>
  <c r="E1778" i="7" a="1"/>
  <c r="E1779" i="7" a="1"/>
  <c r="E1780" i="7" a="1"/>
  <c r="E1781" i="7" a="1"/>
  <c r="E1782" i="7" a="1"/>
  <c r="E1783" i="7" a="1"/>
  <c r="E1784" i="7" a="1"/>
  <c r="E1785" i="7" a="1"/>
  <c r="E1786" i="7" a="1"/>
  <c r="E1787" i="7" a="1"/>
  <c r="E1788" i="7" a="1"/>
  <c r="E1789" i="7" a="1"/>
  <c r="E1790" i="7" a="1"/>
  <c r="E1791" i="7" a="1"/>
  <c r="E1792" i="7" a="1"/>
  <c r="E1793" i="7" a="1"/>
  <c r="E1794" i="7" a="1"/>
  <c r="E1795" i="7" a="1"/>
  <c r="E1796" i="7" a="1"/>
  <c r="E1797" i="7" a="1"/>
  <c r="E1798" i="7" a="1"/>
  <c r="E1799" i="7" a="1"/>
  <c r="E1800" i="7" a="1"/>
  <c r="E1801" i="7" a="1"/>
  <c r="E1802" i="7" a="1"/>
  <c r="E1803" i="7" a="1"/>
  <c r="E1804" i="7" a="1"/>
  <c r="E1805" i="7" a="1"/>
  <c r="E1806" i="7" a="1"/>
  <c r="E1807" i="7" a="1"/>
  <c r="E1808" i="7" a="1"/>
  <c r="E1809" i="7" a="1"/>
  <c r="E1810" i="7" a="1"/>
  <c r="E1811" i="7" a="1"/>
  <c r="E1812" i="7" a="1"/>
  <c r="E1813" i="7" a="1"/>
  <c r="E1814" i="7" a="1"/>
  <c r="E1815" i="7" a="1"/>
  <c r="E1816" i="7" a="1"/>
  <c r="E1817" i="7" a="1"/>
  <c r="E1818" i="7" a="1"/>
  <c r="E1819" i="7" a="1"/>
  <c r="E1820" i="7" a="1"/>
  <c r="E1821" i="7" a="1"/>
  <c r="E1822" i="7" a="1"/>
  <c r="E1823" i="7" a="1"/>
  <c r="E1824" i="7" a="1"/>
  <c r="E1825" i="7" a="1"/>
  <c r="E1826" i="7" a="1"/>
  <c r="E1827" i="7" a="1"/>
  <c r="E1828" i="7" a="1"/>
  <c r="E1829" i="7" a="1"/>
  <c r="E1830" i="7" a="1"/>
  <c r="E1831" i="7" a="1"/>
  <c r="E1832" i="7" a="1"/>
  <c r="E1833" i="7" a="1"/>
  <c r="E1834" i="7" a="1"/>
  <c r="E1835" i="7" a="1"/>
  <c r="E1836" i="7" a="1"/>
  <c r="E1837" i="7" a="1"/>
  <c r="E1838" i="7" a="1"/>
  <c r="E1839" i="7" a="1"/>
  <c r="E1840" i="7" a="1"/>
  <c r="E1841" i="7" a="1"/>
  <c r="E1842" i="7" a="1"/>
  <c r="E1843" i="7" a="1"/>
  <c r="E1844" i="7" a="1"/>
  <c r="E1845" i="7" a="1"/>
  <c r="E1846" i="7" a="1"/>
  <c r="E1847" i="7" a="1"/>
  <c r="E1848" i="7" a="1"/>
  <c r="E1849" i="7" a="1"/>
  <c r="E1850" i="7" a="1"/>
  <c r="E1851" i="7" a="1"/>
  <c r="E1852" i="7" a="1"/>
  <c r="E1853" i="7" a="1"/>
  <c r="E1854" i="7" a="1"/>
  <c r="E1855" i="7" a="1"/>
  <c r="E1856" i="7" a="1"/>
  <c r="E1857" i="7" a="1"/>
  <c r="E1858" i="7" a="1"/>
  <c r="E1859" i="7" a="1"/>
  <c r="E1860" i="7" a="1"/>
  <c r="E1861" i="7" a="1"/>
  <c r="E1862" i="7" a="1"/>
  <c r="E1863" i="7" a="1"/>
  <c r="E1864" i="7" a="1"/>
  <c r="E1865" i="7" a="1"/>
  <c r="E1866" i="7" a="1"/>
  <c r="E1867" i="7" a="1"/>
  <c r="E1868" i="7" a="1"/>
  <c r="E1869" i="7" a="1"/>
  <c r="E1870" i="7" a="1"/>
  <c r="E1871" i="7" a="1"/>
  <c r="E1872" i="7" a="1"/>
  <c r="E1873" i="7" a="1"/>
  <c r="E1874" i="7" a="1"/>
  <c r="E1875" i="7" a="1"/>
  <c r="E1876" i="7" a="1"/>
  <c r="E1877" i="7" a="1"/>
  <c r="E1878" i="7" a="1"/>
  <c r="E1879" i="7" a="1"/>
  <c r="E1880" i="7" a="1"/>
  <c r="E1881" i="7" a="1"/>
  <c r="E1882" i="7" a="1"/>
  <c r="E1883" i="7" a="1"/>
  <c r="E1884" i="7" a="1"/>
  <c r="E1885" i="7" a="1"/>
  <c r="E1886" i="7" a="1"/>
  <c r="E1887" i="7" a="1"/>
  <c r="E1888" i="7" a="1"/>
  <c r="E1889" i="7" a="1"/>
  <c r="E1890" i="7" a="1"/>
  <c r="E1891" i="7" a="1"/>
  <c r="E1892" i="7" a="1"/>
  <c r="E1893" i="7" a="1"/>
  <c r="E1894" i="7" a="1"/>
  <c r="E1895" i="7" a="1"/>
  <c r="E1896" i="7" a="1"/>
  <c r="E1897" i="7" a="1"/>
  <c r="E1898" i="7" a="1"/>
  <c r="E1899" i="7" a="1"/>
  <c r="E1900" i="7" a="1"/>
  <c r="E1901" i="7" a="1"/>
  <c r="E1902" i="7" a="1"/>
  <c r="E1903" i="7" a="1"/>
  <c r="E1904" i="7" a="1"/>
  <c r="E1905" i="7" a="1"/>
  <c r="E1906" i="7" a="1"/>
  <c r="E1907" i="7" a="1"/>
  <c r="E1908" i="7" a="1"/>
  <c r="E1909" i="7" a="1"/>
  <c r="E1910" i="7" a="1"/>
  <c r="E1911" i="7" a="1"/>
  <c r="E1912" i="7" a="1"/>
  <c r="E1913" i="7" a="1"/>
  <c r="E1914" i="7" a="1"/>
  <c r="E1915" i="7" a="1"/>
  <c r="E1916" i="7" a="1"/>
  <c r="E1917" i="7" a="1"/>
  <c r="E1918" i="7" a="1"/>
  <c r="E1919" i="7" a="1"/>
  <c r="E1920" i="7" a="1"/>
  <c r="E1921" i="7" a="1"/>
  <c r="E1922" i="7" a="1"/>
  <c r="E1923" i="7" a="1"/>
  <c r="E1924" i="7" a="1"/>
  <c r="E1925" i="7" a="1"/>
  <c r="E1926" i="7" a="1"/>
  <c r="E1927" i="7" a="1"/>
  <c r="E1928" i="7" a="1"/>
  <c r="E1929" i="7" a="1"/>
  <c r="E1930" i="7" a="1"/>
  <c r="E1931" i="7" a="1"/>
  <c r="E1932" i="7" a="1"/>
  <c r="E1933" i="7" a="1"/>
  <c r="E1934" i="7" a="1"/>
  <c r="E1935" i="7" a="1"/>
  <c r="E1936" i="7" a="1"/>
  <c r="E1937" i="7" a="1"/>
  <c r="E1938" i="7" a="1"/>
  <c r="E1939" i="7" a="1"/>
  <c r="E1940" i="7" a="1"/>
  <c r="E1941" i="7" a="1"/>
  <c r="E1942" i="7" a="1"/>
  <c r="E1943" i="7" a="1"/>
  <c r="E1944" i="7" a="1"/>
  <c r="E1945" i="7" a="1"/>
  <c r="E1946" i="7" a="1"/>
  <c r="E1947" i="7" a="1"/>
  <c r="E1948" i="7" a="1"/>
  <c r="E1949" i="7" a="1"/>
  <c r="E1950" i="7" a="1"/>
  <c r="E1951" i="7" a="1"/>
  <c r="E1952" i="7" a="1"/>
  <c r="E1953" i="7" a="1"/>
  <c r="E1954" i="7" a="1"/>
  <c r="E1955" i="7" a="1"/>
  <c r="E1956" i="7" a="1"/>
  <c r="E1957" i="7" a="1"/>
  <c r="E1958" i="7" a="1"/>
  <c r="E1959" i="7" a="1"/>
  <c r="E1960" i="7" a="1"/>
  <c r="E1961" i="7" a="1"/>
  <c r="E1962" i="7" a="1"/>
  <c r="E1963" i="7" a="1"/>
  <c r="E1964" i="7" a="1"/>
  <c r="E1965" i="7" a="1"/>
  <c r="E1966" i="7" a="1"/>
  <c r="E1967" i="7" a="1"/>
  <c r="E1968" i="7" a="1"/>
  <c r="E1969" i="7" a="1"/>
  <c r="E1970" i="7" a="1"/>
  <c r="E1971" i="7" a="1"/>
  <c r="E1972" i="7" a="1"/>
  <c r="E1973" i="7" a="1"/>
  <c r="E1974" i="7" a="1"/>
  <c r="E1975" i="7" a="1"/>
  <c r="E1976" i="7" a="1"/>
  <c r="E1977" i="7" a="1"/>
  <c r="E1978" i="7" a="1"/>
  <c r="E1979" i="7" a="1"/>
  <c r="E1980" i="7" a="1"/>
  <c r="E1981" i="7" a="1"/>
  <c r="E1982" i="7" a="1"/>
  <c r="E1983" i="7" a="1"/>
  <c r="E1984" i="7" a="1"/>
  <c r="E1985" i="7" a="1"/>
  <c r="E1986" i="7" a="1"/>
  <c r="E1987" i="7" a="1"/>
  <c r="E1988" i="7" a="1"/>
  <c r="E1989" i="7" a="1"/>
  <c r="E1990" i="7" a="1"/>
  <c r="E1991" i="7" a="1"/>
  <c r="E1992" i="7" a="1"/>
  <c r="E1993" i="7" a="1"/>
  <c r="E1994" i="7" a="1"/>
  <c r="E1995" i="7" a="1"/>
  <c r="E1996" i="7" a="1"/>
  <c r="E1997" i="7" a="1"/>
  <c r="E1998" i="7" a="1"/>
  <c r="E1999" i="7" a="1"/>
  <c r="E2000" i="7" a="1"/>
  <c r="E2001" i="7" a="1"/>
  <c r="E2002" i="7" a="1"/>
  <c r="E2003" i="7" a="1"/>
  <c r="E2004" i="7" a="1"/>
  <c r="E2005" i="7" a="1"/>
  <c r="E2006" i="7" a="1"/>
  <c r="E2007" i="7" a="1"/>
  <c r="E2008" i="7" a="1"/>
  <c r="E2009" i="7" a="1"/>
  <c r="E2010" i="7" a="1"/>
  <c r="E2011" i="7" a="1"/>
  <c r="E2012" i="7" a="1"/>
  <c r="E2013" i="7" a="1"/>
  <c r="E2014" i="7" a="1"/>
  <c r="E2015" i="7" a="1"/>
  <c r="E2016" i="7" a="1"/>
  <c r="E2017" i="7" a="1"/>
  <c r="E2018" i="7" a="1"/>
  <c r="E2019" i="7" a="1"/>
  <c r="E2020" i="7" a="1"/>
  <c r="E2021" i="7" a="1"/>
  <c r="E2022" i="7" a="1"/>
  <c r="E2023" i="7" a="1"/>
  <c r="E2024" i="7" a="1"/>
  <c r="E2025" i="7" a="1"/>
  <c r="E2026" i="7" a="1"/>
  <c r="E2027" i="7" a="1"/>
  <c r="E2028" i="7" a="1"/>
  <c r="E2029" i="7" a="1"/>
  <c r="E2030" i="7" a="1"/>
  <c r="E2031" i="7" a="1"/>
  <c r="E2032" i="7" a="1"/>
  <c r="E2033" i="7" a="1"/>
  <c r="E2034" i="7" a="1"/>
  <c r="E2035" i="7" a="1"/>
  <c r="E2036" i="7" a="1"/>
  <c r="E2037" i="7" a="1"/>
  <c r="E2038" i="7" a="1"/>
  <c r="E2039" i="7" a="1"/>
  <c r="E2040" i="7" a="1"/>
  <c r="E2041" i="7" a="1"/>
  <c r="E2042" i="7" a="1"/>
  <c r="E2043" i="7" a="1"/>
  <c r="E2044" i="7" a="1"/>
  <c r="E2045" i="7" a="1"/>
  <c r="E2046" i="7" a="1"/>
  <c r="E2047" i="7" a="1"/>
  <c r="E2048" i="7" a="1"/>
  <c r="E2049" i="7" a="1"/>
  <c r="E2050" i="7" a="1"/>
  <c r="E2051" i="7" a="1"/>
  <c r="E2052" i="7" a="1"/>
  <c r="E2053" i="7" a="1"/>
  <c r="E2054" i="7" a="1"/>
  <c r="E2055" i="7" a="1"/>
  <c r="E2056" i="7" a="1"/>
  <c r="E2057" i="7" a="1"/>
  <c r="E2058" i="7" a="1"/>
  <c r="E2059" i="7" a="1"/>
  <c r="E2060" i="7" a="1"/>
  <c r="E2061" i="7" a="1"/>
  <c r="E2062" i="7" a="1"/>
  <c r="E2063" i="7" a="1"/>
  <c r="E2064" i="7" a="1"/>
  <c r="E2065" i="7" a="1"/>
  <c r="E2066" i="7" a="1"/>
  <c r="E2067" i="7" a="1"/>
  <c r="E2068" i="7" a="1"/>
  <c r="E2069" i="7" a="1"/>
  <c r="E2070" i="7" a="1"/>
  <c r="E2071" i="7" a="1"/>
  <c r="E2072" i="7" a="1"/>
  <c r="E2073" i="7" a="1"/>
  <c r="E2074" i="7" a="1"/>
  <c r="E2075" i="7" a="1"/>
  <c r="E2076" i="7" a="1"/>
  <c r="E2077" i="7" a="1"/>
  <c r="E2078" i="7" a="1"/>
  <c r="E2079" i="7" a="1"/>
  <c r="E2080" i="7" a="1"/>
  <c r="E2081" i="7" a="1"/>
  <c r="E2082" i="7" a="1"/>
  <c r="E2083" i="7" a="1"/>
  <c r="E2084" i="7" a="1"/>
  <c r="E2085" i="7" a="1"/>
  <c r="E2086" i="7" a="1"/>
  <c r="E2087" i="7" a="1"/>
  <c r="E2088" i="7" a="1"/>
  <c r="E2089" i="7" a="1"/>
  <c r="E2090" i="7" a="1"/>
  <c r="E2091" i="7" a="1"/>
  <c r="E2092" i="7" a="1"/>
  <c r="E2093" i="7" a="1"/>
  <c r="E2094" i="7" a="1"/>
  <c r="E2095" i="7" a="1"/>
  <c r="E2096" i="7" a="1"/>
  <c r="E2097" i="7" a="1"/>
  <c r="E2098" i="7" a="1"/>
  <c r="E2099" i="7" a="1"/>
  <c r="E2100" i="7" a="1"/>
  <c r="E2101" i="7" a="1"/>
  <c r="E2102" i="7" a="1"/>
  <c r="E2103" i="7" a="1"/>
  <c r="E2104" i="7" a="1"/>
  <c r="E2105" i="7" a="1"/>
  <c r="E2106" i="7" a="1"/>
  <c r="E2107" i="7" a="1"/>
  <c r="E2108" i="7" a="1"/>
  <c r="E2109" i="7" a="1"/>
  <c r="E2110" i="7" a="1"/>
  <c r="E2111" i="7" a="1"/>
  <c r="E2112" i="7" a="1"/>
  <c r="E2113" i="7" a="1"/>
  <c r="E2114" i="7" a="1"/>
  <c r="E2115" i="7" a="1"/>
  <c r="E2116" i="7" a="1"/>
  <c r="E2117" i="7" a="1"/>
  <c r="E2118" i="7" a="1"/>
  <c r="E2119" i="7" a="1"/>
  <c r="E2120" i="7" a="1"/>
  <c r="E2121" i="7" a="1"/>
  <c r="E2122" i="7" a="1"/>
  <c r="E2123" i="7" a="1"/>
  <c r="E2124" i="7" a="1"/>
  <c r="E2125" i="7" a="1"/>
  <c r="E2126" i="7" a="1"/>
  <c r="E2127" i="7" a="1"/>
  <c r="E2128" i="7" a="1"/>
  <c r="E2129" i="7" a="1"/>
  <c r="E2130" i="7" a="1"/>
  <c r="E2131" i="7" a="1"/>
  <c r="E2132" i="7" a="1"/>
  <c r="E2133" i="7" a="1"/>
  <c r="E2134" i="7" a="1"/>
  <c r="E2135" i="7" a="1"/>
  <c r="E2136" i="7" a="1"/>
  <c r="E2137" i="7" a="1"/>
  <c r="E2138" i="7" a="1"/>
  <c r="E2139" i="7" a="1"/>
  <c r="E2140" i="7" a="1"/>
  <c r="E2141" i="7" a="1"/>
  <c r="E2142" i="7" a="1"/>
  <c r="E2143" i="7" a="1"/>
  <c r="E2144" i="7" a="1"/>
  <c r="E2145" i="7" a="1"/>
  <c r="E2146" i="7" a="1"/>
  <c r="E2147" i="7" a="1"/>
  <c r="E2148" i="7" a="1"/>
  <c r="E2149" i="7" a="1"/>
  <c r="E2150" i="7" a="1"/>
  <c r="E2151" i="7" a="1"/>
  <c r="E2152" i="7" a="1"/>
  <c r="E2153" i="7" a="1"/>
  <c r="E2154" i="7" a="1"/>
  <c r="E2155" i="7" a="1"/>
  <c r="E2156" i="7" a="1"/>
  <c r="E2157" i="7" a="1"/>
  <c r="E2158" i="7" a="1"/>
  <c r="E2159" i="7" a="1"/>
  <c r="E2160" i="7" a="1"/>
  <c r="E2161" i="7" a="1"/>
  <c r="E2162" i="7" a="1"/>
  <c r="E2163" i="7" a="1"/>
  <c r="E2164" i="7" a="1"/>
  <c r="E2165" i="7" a="1"/>
  <c r="E2166" i="7" a="1"/>
  <c r="E2167" i="7" a="1"/>
  <c r="E2168" i="7" a="1"/>
  <c r="E2169" i="7" a="1"/>
  <c r="E2170" i="7" a="1"/>
  <c r="E2171" i="7" a="1"/>
  <c r="E2172" i="7" a="1"/>
  <c r="E2173" i="7" a="1"/>
  <c r="E2174" i="7" a="1"/>
  <c r="E2175" i="7" a="1"/>
  <c r="E2176" i="7" a="1"/>
  <c r="E2177" i="7" a="1"/>
  <c r="E2178" i="7" a="1"/>
  <c r="E2179" i="7" a="1"/>
  <c r="E2180" i="7" a="1"/>
  <c r="E2181" i="7" a="1"/>
  <c r="E2182" i="7" a="1"/>
  <c r="E2183" i="7" a="1"/>
  <c r="E2184" i="7" a="1"/>
  <c r="E2185" i="7" a="1"/>
  <c r="E2186" i="7" a="1"/>
  <c r="E2187" i="7" a="1"/>
  <c r="E2188" i="7" a="1"/>
  <c r="E2189" i="7" a="1"/>
  <c r="E2190" i="7" a="1"/>
  <c r="E2191" i="7" a="1"/>
  <c r="E2192" i="7" a="1"/>
  <c r="E2193" i="7" a="1"/>
  <c r="E2194" i="7" a="1"/>
  <c r="E2195" i="7" a="1"/>
  <c r="E2196" i="7" a="1"/>
  <c r="E2197" i="7" a="1"/>
  <c r="E2198" i="7" a="1"/>
  <c r="E2199" i="7" a="1"/>
  <c r="E2200" i="7" a="1"/>
  <c r="E2201" i="7" a="1"/>
  <c r="E2202" i="7" a="1"/>
  <c r="E2203" i="7" a="1"/>
  <c r="E2204" i="7" a="1"/>
  <c r="E2205" i="7" a="1"/>
  <c r="E2206" i="7" a="1"/>
  <c r="E2207" i="7" a="1"/>
  <c r="E2208" i="7" a="1"/>
  <c r="E2209" i="7" a="1"/>
  <c r="E2210" i="7" a="1"/>
  <c r="E2211" i="7" a="1"/>
  <c r="E2212" i="7" a="1"/>
  <c r="E2213" i="7" a="1"/>
  <c r="E2214" i="7" a="1"/>
  <c r="E2215" i="7" a="1"/>
  <c r="E2216" i="7" a="1"/>
  <c r="E2217" i="7" a="1"/>
  <c r="E2218" i="7" a="1"/>
  <c r="E2219" i="7" a="1"/>
  <c r="E2220" i="7" a="1"/>
  <c r="E2221" i="7" a="1"/>
  <c r="E2222" i="7" a="1"/>
  <c r="E2223" i="7" a="1"/>
  <c r="E2224" i="7" a="1"/>
  <c r="E2225" i="7" a="1"/>
  <c r="E2226" i="7" a="1"/>
  <c r="E2227" i="7" a="1"/>
  <c r="E2228" i="7" a="1"/>
  <c r="E2229" i="7" a="1"/>
  <c r="E2230" i="7" a="1"/>
  <c r="E2231" i="7" a="1"/>
  <c r="E2232" i="7" a="1"/>
  <c r="E2233" i="7" a="1"/>
  <c r="E2234" i="7" a="1"/>
  <c r="E2235" i="7" a="1"/>
  <c r="E2236" i="7" a="1"/>
  <c r="E2237" i="7" a="1"/>
  <c r="E2238" i="7" a="1"/>
  <c r="E2239" i="7" a="1"/>
  <c r="E2240" i="7" a="1"/>
  <c r="E2241" i="7" a="1"/>
  <c r="E2242" i="7" a="1"/>
  <c r="E2243" i="7" a="1"/>
  <c r="E2244" i="7" a="1"/>
  <c r="E2245" i="7" a="1"/>
  <c r="E2246" i="7" a="1"/>
  <c r="E2247" i="7" a="1"/>
  <c r="E2248" i="7" a="1"/>
  <c r="E2249" i="7" a="1"/>
  <c r="E2250" i="7" a="1"/>
  <c r="E2251" i="7" a="1"/>
  <c r="E2252" i="7" a="1"/>
  <c r="E2253" i="7" a="1"/>
  <c r="E2254" i="7" a="1"/>
  <c r="E2255" i="7" a="1"/>
  <c r="E2256" i="7" a="1"/>
  <c r="E2257" i="7" a="1"/>
  <c r="E2258" i="7" a="1"/>
  <c r="E2259" i="7" a="1"/>
  <c r="E2260" i="7" a="1"/>
  <c r="E2261" i="7" a="1"/>
  <c r="E2262" i="7" a="1"/>
  <c r="E2263" i="7" a="1"/>
  <c r="E2264" i="7" a="1"/>
  <c r="E2265" i="7" a="1"/>
  <c r="E2266" i="7" a="1"/>
  <c r="E2267" i="7" a="1"/>
  <c r="E2268" i="7" a="1"/>
  <c r="E2269" i="7" a="1"/>
  <c r="E2270" i="7" a="1"/>
  <c r="E2271" i="7" a="1"/>
  <c r="E2272" i="7" a="1"/>
  <c r="E2273" i="7" a="1"/>
  <c r="E2274" i="7" a="1"/>
  <c r="E2275" i="7" a="1"/>
  <c r="E2276" i="7" a="1"/>
  <c r="E2277" i="7" a="1"/>
  <c r="E2278" i="7" a="1"/>
  <c r="E2279" i="7" a="1"/>
  <c r="E2280" i="7" a="1"/>
  <c r="E2281" i="7" a="1"/>
  <c r="E2282" i="7" a="1"/>
  <c r="E2283" i="7" a="1"/>
  <c r="E2284" i="7" a="1"/>
  <c r="E2285" i="7" a="1"/>
  <c r="E2286" i="7" a="1"/>
  <c r="E2287" i="7" a="1"/>
  <c r="E2288" i="7" a="1"/>
  <c r="E2289" i="7" a="1"/>
  <c r="E2290" i="7" a="1"/>
  <c r="E2291" i="7" a="1"/>
  <c r="E2292" i="7" a="1"/>
  <c r="E2293" i="7" a="1"/>
  <c r="E2294" i="7" a="1"/>
  <c r="E2295" i="7" a="1"/>
  <c r="E2296" i="7" a="1"/>
  <c r="E2297" i="7" a="1"/>
  <c r="E2298" i="7" a="1"/>
  <c r="E2299" i="7" a="1"/>
  <c r="E2300" i="7" a="1"/>
  <c r="E2301" i="7" a="1"/>
  <c r="E2302" i="7" a="1"/>
  <c r="E2303" i="7" a="1"/>
  <c r="E2304" i="7" a="1"/>
  <c r="E2305" i="7" a="1"/>
  <c r="E2306" i="7" a="1"/>
  <c r="E2307" i="7" a="1"/>
  <c r="E2308" i="7" a="1"/>
  <c r="E2309" i="7" a="1"/>
  <c r="E2310" i="7" a="1"/>
  <c r="E2311" i="7" a="1"/>
  <c r="E2312" i="7" a="1"/>
  <c r="E2313" i="7" a="1"/>
  <c r="E2314" i="7" a="1"/>
  <c r="E2315" i="7" a="1"/>
  <c r="E2316" i="7" a="1"/>
  <c r="E2317" i="7" a="1"/>
  <c r="E2318" i="7" a="1"/>
  <c r="E2319" i="7" a="1"/>
  <c r="E2320" i="7" a="1"/>
  <c r="E2321" i="7" a="1"/>
  <c r="E2322" i="7" a="1"/>
  <c r="E2323" i="7" a="1"/>
  <c r="E2324" i="7" a="1"/>
  <c r="E2325" i="7" a="1"/>
  <c r="E2326" i="7" a="1"/>
  <c r="E2327" i="7" a="1"/>
  <c r="E2328" i="7" a="1"/>
  <c r="E2329" i="7" a="1"/>
  <c r="E2330" i="7" a="1"/>
  <c r="E2331" i="7" a="1"/>
  <c r="E2332" i="7" a="1"/>
  <c r="E2333" i="7" a="1"/>
  <c r="E2334" i="7" a="1"/>
  <c r="E2335" i="7" a="1"/>
  <c r="E2336" i="7" a="1"/>
  <c r="C2" i="7" a="1"/>
  <c r="C3" i="7" a="1"/>
  <c r="C4" i="7" a="1"/>
  <c r="C5" i="7" a="1"/>
  <c r="C6" i="7" a="1"/>
  <c r="C7" i="7" a="1"/>
  <c r="C8" i="7" a="1"/>
  <c r="C9" i="7" a="1"/>
  <c r="C10" i="7" a="1"/>
  <c r="C11" i="7" a="1"/>
  <c r="C12" i="7" a="1"/>
  <c r="C13" i="7" a="1"/>
  <c r="C14" i="7" a="1"/>
  <c r="C15" i="7" a="1"/>
  <c r="C16" i="7" a="1"/>
  <c r="C17" i="7" a="1"/>
  <c r="C18" i="7" a="1"/>
  <c r="C19" i="7" a="1"/>
  <c r="C20" i="7" a="1"/>
  <c r="C21" i="7" a="1"/>
  <c r="C22" i="7" a="1"/>
  <c r="C23" i="7" a="1"/>
  <c r="C24" i="7" a="1"/>
  <c r="C25" i="7" a="1"/>
  <c r="C26" i="7" a="1"/>
  <c r="C27" i="7" a="1"/>
  <c r="C28" i="7" a="1"/>
  <c r="C29" i="7" a="1"/>
  <c r="C30" i="7" a="1"/>
  <c r="C31" i="7" a="1"/>
  <c r="C32" i="7" a="1"/>
  <c r="C33" i="7" a="1"/>
  <c r="C34" i="7" a="1"/>
  <c r="C35" i="7" a="1"/>
  <c r="C36" i="7" a="1"/>
  <c r="C37" i="7" a="1"/>
  <c r="C38" i="7" a="1"/>
  <c r="C39" i="7" a="1"/>
  <c r="C40" i="7" a="1"/>
  <c r="C41" i="7" a="1"/>
  <c r="C42" i="7" a="1"/>
  <c r="C43" i="7" a="1"/>
  <c r="C44" i="7" a="1"/>
  <c r="C45" i="7" a="1"/>
  <c r="C46" i="7" a="1"/>
  <c r="C47" i="7" a="1"/>
  <c r="C48" i="7" a="1"/>
  <c r="C49" i="7" a="1"/>
  <c r="C50" i="7" a="1"/>
  <c r="C51" i="7" a="1"/>
  <c r="C52" i="7" a="1"/>
  <c r="C53" i="7" a="1"/>
  <c r="C54" i="7" a="1"/>
  <c r="C55" i="7" a="1"/>
  <c r="C56" i="7" a="1"/>
  <c r="C57" i="7" a="1"/>
  <c r="C58" i="7" a="1"/>
  <c r="C59" i="7" a="1"/>
  <c r="C60" i="7" a="1"/>
  <c r="C61" i="7" a="1"/>
  <c r="C62" i="7" a="1"/>
  <c r="C63" i="7" a="1"/>
  <c r="C64" i="7" a="1"/>
  <c r="C65" i="7" a="1"/>
  <c r="C66" i="7" a="1"/>
  <c r="C67" i="7" a="1"/>
  <c r="C68" i="7" a="1"/>
  <c r="C69" i="7" a="1"/>
  <c r="C70" i="7" a="1"/>
  <c r="C71" i="7" a="1"/>
  <c r="C72" i="7" a="1"/>
  <c r="C73" i="7" a="1"/>
  <c r="C74" i="7" a="1"/>
  <c r="C75" i="7" a="1"/>
  <c r="C76" i="7" a="1"/>
  <c r="C77" i="7" a="1"/>
  <c r="C78" i="7" a="1"/>
  <c r="C79" i="7" a="1"/>
  <c r="C80" i="7" a="1"/>
  <c r="C81" i="7" a="1"/>
  <c r="C82" i="7" a="1"/>
  <c r="C83" i="7" a="1"/>
  <c r="C84" i="7" a="1"/>
  <c r="C85" i="7" a="1"/>
  <c r="C86" i="7" a="1"/>
  <c r="C87" i="7" a="1"/>
  <c r="C88" i="7" a="1"/>
  <c r="C89" i="7" a="1"/>
  <c r="C90" i="7" a="1"/>
  <c r="C91" i="7" a="1"/>
  <c r="C92" i="7" a="1"/>
  <c r="C93" i="7" a="1"/>
  <c r="C94" i="7" a="1"/>
  <c r="C95" i="7" a="1"/>
  <c r="C96" i="7" a="1"/>
  <c r="C97" i="7" a="1"/>
  <c r="C98" i="7" a="1"/>
  <c r="C99" i="7" a="1"/>
  <c r="C100" i="7" a="1"/>
  <c r="C101" i="7" a="1"/>
  <c r="C102" i="7" a="1"/>
  <c r="C103" i="7" a="1"/>
  <c r="C104" i="7" a="1"/>
  <c r="C105" i="7" a="1"/>
  <c r="C106" i="7" a="1"/>
  <c r="C107" i="7" a="1"/>
  <c r="C108" i="7" a="1"/>
  <c r="C109" i="7" a="1"/>
  <c r="C110" i="7" a="1"/>
  <c r="C111" i="7" a="1"/>
  <c r="C112" i="7" a="1"/>
  <c r="C113" i="7" a="1"/>
  <c r="C114" i="7" a="1"/>
  <c r="C115" i="7" a="1"/>
  <c r="C116" i="7" a="1"/>
  <c r="C117" i="7" a="1"/>
  <c r="C118" i="7" a="1"/>
  <c r="C119" i="7" a="1"/>
  <c r="C120" i="7" a="1"/>
  <c r="C121" i="7" a="1"/>
  <c r="C122" i="7" a="1"/>
  <c r="C123" i="7" a="1"/>
  <c r="C124" i="7" a="1"/>
  <c r="C125" i="7" a="1"/>
  <c r="C126" i="7" a="1"/>
  <c r="C127" i="7" a="1"/>
  <c r="C128" i="7" a="1"/>
  <c r="C129" i="7" a="1"/>
  <c r="C130" i="7" a="1"/>
  <c r="C131" i="7" a="1"/>
  <c r="C132" i="7" a="1"/>
  <c r="C133" i="7" a="1"/>
  <c r="C134" i="7" a="1"/>
  <c r="C135" i="7" a="1"/>
  <c r="C136" i="7" a="1"/>
  <c r="C137" i="7" a="1"/>
  <c r="C138" i="7" a="1"/>
  <c r="C139" i="7" a="1"/>
  <c r="C140" i="7" a="1"/>
  <c r="C141" i="7" a="1"/>
  <c r="C142" i="7" a="1"/>
  <c r="C143" i="7" a="1"/>
  <c r="C144" i="7" a="1"/>
  <c r="C145" i="7" a="1"/>
  <c r="C146" i="7" a="1"/>
  <c r="C147" i="7" a="1"/>
  <c r="C148" i="7" a="1"/>
  <c r="C149" i="7" a="1"/>
  <c r="C150" i="7" a="1"/>
  <c r="C151" i="7" a="1"/>
  <c r="C152" i="7" a="1"/>
  <c r="C153" i="7" a="1"/>
  <c r="C154" i="7" a="1"/>
  <c r="C155" i="7" a="1"/>
  <c r="C156" i="7" a="1"/>
  <c r="C157" i="7" a="1"/>
  <c r="C158" i="7" a="1"/>
  <c r="C159" i="7" a="1"/>
  <c r="C160" i="7" a="1"/>
  <c r="C161" i="7" a="1"/>
  <c r="C162" i="7" a="1"/>
  <c r="C163" i="7" a="1"/>
  <c r="C164" i="7" a="1"/>
  <c r="C165" i="7" a="1"/>
  <c r="C166" i="7" a="1"/>
  <c r="C167" i="7" a="1"/>
  <c r="C168" i="7" a="1"/>
  <c r="C169" i="7" a="1"/>
  <c r="C170" i="7" a="1"/>
  <c r="C171" i="7" a="1"/>
  <c r="C172" i="7" a="1"/>
  <c r="C173" i="7" a="1"/>
  <c r="C174" i="7" a="1"/>
  <c r="C175" i="7" a="1"/>
  <c r="C176" i="7" a="1"/>
  <c r="C177" i="7" a="1"/>
  <c r="C178" i="7" a="1"/>
  <c r="C179" i="7" a="1"/>
  <c r="C180" i="7" a="1"/>
  <c r="C181" i="7" a="1"/>
  <c r="C182" i="7" a="1"/>
  <c r="C183" i="7" a="1"/>
  <c r="C184" i="7" a="1"/>
  <c r="C185" i="7" a="1"/>
  <c r="C186" i="7" a="1"/>
  <c r="C187" i="7" a="1"/>
  <c r="C188" i="7" a="1"/>
  <c r="C189" i="7" a="1"/>
  <c r="C190" i="7" a="1"/>
  <c r="C191" i="7" a="1"/>
  <c r="C192" i="7" a="1"/>
  <c r="C193" i="7" a="1"/>
  <c r="C194" i="7" a="1"/>
  <c r="C195" i="7" a="1"/>
  <c r="C196" i="7" a="1"/>
  <c r="C197" i="7" a="1"/>
  <c r="C198" i="7" a="1"/>
  <c r="C199" i="7" a="1"/>
  <c r="C200" i="7" a="1"/>
  <c r="C201" i="7" a="1"/>
  <c r="C202" i="7" a="1"/>
  <c r="C203" i="7" a="1"/>
  <c r="C204" i="7" a="1"/>
  <c r="C205" i="7" a="1"/>
  <c r="C206" i="7" a="1"/>
  <c r="C207" i="7" a="1"/>
  <c r="C208" i="7" a="1"/>
  <c r="C209" i="7" a="1"/>
  <c r="C210" i="7" a="1"/>
  <c r="C211" i="7" a="1"/>
  <c r="C212" i="7" a="1"/>
  <c r="C213" i="7" a="1"/>
  <c r="C214" i="7" a="1"/>
  <c r="C215" i="7" a="1"/>
  <c r="C216" i="7" a="1"/>
  <c r="C217" i="7" a="1"/>
  <c r="C218" i="7" a="1"/>
  <c r="C219" i="7" a="1"/>
  <c r="C220" i="7" a="1"/>
  <c r="C221" i="7" a="1"/>
  <c r="C222" i="7" a="1"/>
  <c r="C223" i="7" a="1"/>
  <c r="C224" i="7" a="1"/>
  <c r="C225" i="7" a="1"/>
  <c r="J13" i="4" s="1"/>
  <c r="C226" i="7" a="1"/>
  <c r="C227" i="7" a="1"/>
  <c r="C228" i="7" a="1"/>
  <c r="C229" i="7" a="1"/>
  <c r="C230" i="7" a="1"/>
  <c r="C231" i="7" a="1"/>
  <c r="C232" i="7" a="1"/>
  <c r="C233" i="7" a="1"/>
  <c r="C234" i="7" a="1"/>
  <c r="C235" i="7" a="1"/>
  <c r="C236" i="7" a="1"/>
  <c r="C237" i="7" a="1"/>
  <c r="C238" i="7" a="1"/>
  <c r="C239" i="7" a="1"/>
  <c r="C240" i="7" a="1"/>
  <c r="C241" i="7" a="1"/>
  <c r="C242" i="7" a="1"/>
  <c r="C243" i="7" a="1"/>
  <c r="C244" i="7" a="1"/>
  <c r="C245" i="7" a="1"/>
  <c r="C246" i="7" a="1"/>
  <c r="C247" i="7" a="1"/>
  <c r="C248" i="7" a="1"/>
  <c r="C249" i="7" a="1"/>
  <c r="C250" i="7" a="1"/>
  <c r="C251" i="7" a="1"/>
  <c r="C252" i="7" a="1"/>
  <c r="C253" i="7" a="1"/>
  <c r="C254" i="7" a="1"/>
  <c r="C255" i="7" a="1"/>
  <c r="C256" i="7" a="1"/>
  <c r="C257" i="7" a="1"/>
  <c r="C258" i="7" a="1"/>
  <c r="C259" i="7" a="1"/>
  <c r="C260" i="7" a="1"/>
  <c r="C261" i="7" a="1"/>
  <c r="C262" i="7" a="1"/>
  <c r="C263" i="7" a="1"/>
  <c r="C264" i="7" a="1"/>
  <c r="C265" i="7" a="1"/>
  <c r="C266" i="7" a="1"/>
  <c r="C267" i="7" a="1"/>
  <c r="C268" i="7" a="1"/>
  <c r="C269" i="7" a="1"/>
  <c r="C270" i="7" a="1"/>
  <c r="C271" i="7" a="1"/>
  <c r="C272" i="7" a="1"/>
  <c r="C273" i="7" a="1"/>
  <c r="C274" i="7" a="1"/>
  <c r="C275" i="7" a="1"/>
  <c r="C276" i="7" a="1"/>
  <c r="C277" i="7" a="1"/>
  <c r="C278" i="7" a="1"/>
  <c r="C279" i="7" a="1"/>
  <c r="C280" i="7" a="1"/>
  <c r="C281" i="7" a="1"/>
  <c r="C282" i="7" a="1"/>
  <c r="C283" i="7" a="1"/>
  <c r="C284" i="7" a="1"/>
  <c r="C285" i="7" a="1"/>
  <c r="C286" i="7" a="1"/>
  <c r="C287" i="7" a="1"/>
  <c r="C288" i="7" a="1"/>
  <c r="C289" i="7" a="1"/>
  <c r="C290" i="7" a="1"/>
  <c r="C291" i="7" a="1"/>
  <c r="C292" i="7" a="1"/>
  <c r="C293" i="7" a="1"/>
  <c r="C294" i="7" a="1"/>
  <c r="C295" i="7" a="1"/>
  <c r="C296" i="7" a="1"/>
  <c r="C297" i="7" a="1"/>
  <c r="C298" i="7" a="1"/>
  <c r="C299" i="7" a="1"/>
  <c r="C300" i="7" a="1"/>
  <c r="C301" i="7" a="1"/>
  <c r="C302" i="7" a="1"/>
  <c r="C303" i="7" a="1"/>
  <c r="C304" i="7" a="1"/>
  <c r="C305" i="7" a="1"/>
  <c r="C306" i="7" a="1"/>
  <c r="C307" i="7" a="1"/>
  <c r="C308" i="7" a="1"/>
  <c r="C309" i="7" a="1"/>
  <c r="C310" i="7" a="1"/>
  <c r="C311" i="7" a="1"/>
  <c r="C312" i="7" a="1"/>
  <c r="C313" i="7" a="1"/>
  <c r="C314" i="7" a="1"/>
  <c r="C315" i="7" a="1"/>
  <c r="C316" i="7" a="1"/>
  <c r="C317" i="7" a="1"/>
  <c r="C318" i="7" a="1"/>
  <c r="C319" i="7" a="1"/>
  <c r="C320" i="7" a="1"/>
  <c r="C321" i="7" a="1"/>
  <c r="C322" i="7" a="1"/>
  <c r="C323" i="7" a="1"/>
  <c r="C324" i="7" a="1"/>
  <c r="C325" i="7" a="1"/>
  <c r="C326" i="7" a="1"/>
  <c r="C327" i="7" a="1"/>
  <c r="C328" i="7" a="1"/>
  <c r="C329" i="7" a="1"/>
  <c r="C330" i="7" a="1"/>
  <c r="C331" i="7" a="1"/>
  <c r="C332" i="7" a="1"/>
  <c r="C333" i="7" a="1"/>
  <c r="C334" i="7" a="1"/>
  <c r="C335" i="7" a="1"/>
  <c r="C336" i="7" a="1"/>
  <c r="J14" i="4" s="1"/>
  <c r="C337" i="7" a="1"/>
  <c r="C338" i="7" a="1"/>
  <c r="C339" i="7" a="1"/>
  <c r="C340" i="7" a="1"/>
  <c r="C341" i="7" a="1"/>
  <c r="C342" i="7" a="1"/>
  <c r="C343" i="7" a="1"/>
  <c r="C344" i="7" a="1"/>
  <c r="C345" i="7" a="1"/>
  <c r="C346" i="7" a="1"/>
  <c r="C347" i="7" a="1"/>
  <c r="C348" i="7" a="1"/>
  <c r="C349" i="7" a="1"/>
  <c r="C350" i="7" a="1"/>
  <c r="C351" i="7" a="1"/>
  <c r="C352" i="7" a="1"/>
  <c r="C353" i="7" a="1"/>
  <c r="C354" i="7" a="1"/>
  <c r="C355" i="7" a="1"/>
  <c r="C356" i="7" a="1"/>
  <c r="C357" i="7" a="1"/>
  <c r="C358" i="7" a="1"/>
  <c r="C359" i="7" a="1"/>
  <c r="C360" i="7" a="1"/>
  <c r="C361" i="7" a="1"/>
  <c r="C362" i="7" a="1"/>
  <c r="C363" i="7" a="1"/>
  <c r="C364" i="7" a="1"/>
  <c r="C365" i="7" a="1"/>
  <c r="C366" i="7" a="1"/>
  <c r="C367" i="7" a="1"/>
  <c r="C368" i="7" a="1"/>
  <c r="C369" i="7" a="1"/>
  <c r="C370" i="7" a="1"/>
  <c r="C371" i="7" a="1"/>
  <c r="C372" i="7" a="1"/>
  <c r="C373" i="7" a="1"/>
  <c r="C374" i="7" a="1"/>
  <c r="C375" i="7" a="1"/>
  <c r="C376" i="7" a="1"/>
  <c r="C377" i="7" a="1"/>
  <c r="C378" i="7" a="1"/>
  <c r="C379" i="7" a="1"/>
  <c r="C380" i="7" a="1"/>
  <c r="C381" i="7" a="1"/>
  <c r="C382" i="7" a="1"/>
  <c r="C383" i="7" a="1"/>
  <c r="C384" i="7" a="1"/>
  <c r="C385" i="7" a="1"/>
  <c r="C386" i="7" a="1"/>
  <c r="C387" i="7" a="1"/>
  <c r="C388" i="7" a="1"/>
  <c r="C389" i="7" a="1"/>
  <c r="C390" i="7" a="1"/>
  <c r="C391" i="7" a="1"/>
  <c r="C392" i="7" a="1"/>
  <c r="C393" i="7" a="1"/>
  <c r="C394" i="7" a="1"/>
  <c r="C395" i="7" a="1"/>
  <c r="C396" i="7" a="1"/>
  <c r="C397" i="7" a="1"/>
  <c r="C398" i="7" a="1"/>
  <c r="C399" i="7" a="1"/>
  <c r="C400" i="7" a="1"/>
  <c r="C401" i="7" a="1"/>
  <c r="C402" i="7" a="1"/>
  <c r="C403" i="7" a="1"/>
  <c r="C404" i="7" a="1"/>
  <c r="C405" i="7" a="1"/>
  <c r="C406" i="7" a="1"/>
  <c r="C407" i="7" a="1"/>
  <c r="C408" i="7" a="1"/>
  <c r="C409" i="7" a="1"/>
  <c r="C410" i="7" a="1"/>
  <c r="C411" i="7" a="1"/>
  <c r="C412" i="7" a="1"/>
  <c r="C413" i="7" a="1"/>
  <c r="C414" i="7" a="1"/>
  <c r="C415" i="7" a="1"/>
  <c r="C416" i="7" a="1"/>
  <c r="C417" i="7" a="1"/>
  <c r="C418" i="7" a="1"/>
  <c r="C419" i="7" a="1"/>
  <c r="C420" i="7" a="1"/>
  <c r="C421" i="7" a="1"/>
  <c r="C422" i="7" a="1"/>
  <c r="C423" i="7" a="1"/>
  <c r="C424" i="7" a="1"/>
  <c r="C425" i="7" a="1"/>
  <c r="C426" i="7" a="1"/>
  <c r="C427" i="7" a="1"/>
  <c r="C428" i="7" a="1"/>
  <c r="C429" i="7" a="1"/>
  <c r="C430" i="7" a="1"/>
  <c r="C431" i="7" a="1"/>
  <c r="C432" i="7" a="1"/>
  <c r="C433" i="7" a="1"/>
  <c r="C434" i="7" a="1"/>
  <c r="C435" i="7" a="1"/>
  <c r="C436" i="7" a="1"/>
  <c r="C437" i="7" a="1"/>
  <c r="C438" i="7" a="1"/>
  <c r="C439" i="7" a="1"/>
  <c r="C440" i="7" a="1"/>
  <c r="C441" i="7" a="1"/>
  <c r="C442" i="7" a="1"/>
  <c r="C443" i="7" a="1"/>
  <c r="C444" i="7" a="1"/>
  <c r="C445" i="7" a="1"/>
  <c r="C446" i="7" a="1"/>
  <c r="C447" i="7" a="1"/>
  <c r="J15" i="4" s="1"/>
  <c r="C448" i="7" a="1"/>
  <c r="C449" i="7" a="1"/>
  <c r="C450" i="7" a="1"/>
  <c r="C451" i="7" a="1"/>
  <c r="C452" i="7" a="1"/>
  <c r="C453" i="7" a="1"/>
  <c r="C454" i="7" a="1"/>
  <c r="C455" i="7" a="1"/>
  <c r="C456" i="7" a="1"/>
  <c r="C457" i="7" a="1"/>
  <c r="C458" i="7" a="1"/>
  <c r="C459" i="7" a="1"/>
  <c r="C460" i="7" a="1"/>
  <c r="C461" i="7" a="1"/>
  <c r="C462" i="7" a="1"/>
  <c r="C463" i="7" a="1"/>
  <c r="C464" i="7" a="1"/>
  <c r="C465" i="7" a="1"/>
  <c r="C466" i="7" a="1"/>
  <c r="C467" i="7" a="1"/>
  <c r="C468" i="7" a="1"/>
  <c r="C469" i="7" a="1"/>
  <c r="C470" i="7" a="1"/>
  <c r="C471" i="7" a="1"/>
  <c r="C472" i="7" a="1"/>
  <c r="C473" i="7" a="1"/>
  <c r="C474" i="7" a="1"/>
  <c r="C475" i="7" a="1"/>
  <c r="C476" i="7" a="1"/>
  <c r="C477" i="7" a="1"/>
  <c r="C478" i="7" a="1"/>
  <c r="C479" i="7" a="1"/>
  <c r="C480" i="7" a="1"/>
  <c r="C481" i="7" a="1"/>
  <c r="C482" i="7" a="1"/>
  <c r="C483" i="7" a="1"/>
  <c r="C484" i="7" a="1"/>
  <c r="C485" i="7" a="1"/>
  <c r="C486" i="7" a="1"/>
  <c r="C487" i="7" a="1"/>
  <c r="C488" i="7" a="1"/>
  <c r="C489" i="7" a="1"/>
  <c r="C490" i="7" a="1"/>
  <c r="C491" i="7" a="1"/>
  <c r="C492" i="7" a="1"/>
  <c r="C493" i="7" a="1"/>
  <c r="C494" i="7" a="1"/>
  <c r="C495" i="7" a="1"/>
  <c r="C496" i="7" a="1"/>
  <c r="C497" i="7" a="1"/>
  <c r="C498" i="7" a="1"/>
  <c r="C499" i="7" a="1"/>
  <c r="C500" i="7" a="1"/>
  <c r="C501" i="7" a="1"/>
  <c r="C502" i="7" a="1"/>
  <c r="C503" i="7" a="1"/>
  <c r="C504" i="7" a="1"/>
  <c r="C505" i="7" a="1"/>
  <c r="C506" i="7" a="1"/>
  <c r="C507" i="7" a="1"/>
  <c r="C508" i="7" a="1"/>
  <c r="C509" i="7" a="1"/>
  <c r="C510" i="7" a="1"/>
  <c r="C511" i="7" a="1"/>
  <c r="C512" i="7" a="1"/>
  <c r="C513" i="7" a="1"/>
  <c r="C514" i="7" a="1"/>
  <c r="C515" i="7" a="1"/>
  <c r="C516" i="7" a="1"/>
  <c r="C517" i="7" a="1"/>
  <c r="C518" i="7" a="1"/>
  <c r="C519" i="7" a="1"/>
  <c r="C520" i="7" a="1"/>
  <c r="C521" i="7" a="1"/>
  <c r="C522" i="7" a="1"/>
  <c r="C523" i="7" a="1"/>
  <c r="C524" i="7" a="1"/>
  <c r="C525" i="7" a="1"/>
  <c r="C526" i="7" a="1"/>
  <c r="C527" i="7" a="1"/>
  <c r="C528" i="7" a="1"/>
  <c r="C529" i="7" a="1"/>
  <c r="C530" i="7" a="1"/>
  <c r="C531" i="7" a="1"/>
  <c r="C532" i="7" a="1"/>
  <c r="C533" i="7" a="1"/>
  <c r="C534" i="7" a="1"/>
  <c r="C535" i="7" a="1"/>
  <c r="C536" i="7" a="1"/>
  <c r="C537" i="7" a="1"/>
  <c r="C538" i="7" a="1"/>
  <c r="C539" i="7" a="1"/>
  <c r="C540" i="7" a="1"/>
  <c r="C541" i="7" a="1"/>
  <c r="C542" i="7" a="1"/>
  <c r="C543" i="7" a="1"/>
  <c r="C544" i="7" a="1"/>
  <c r="C545" i="7" a="1"/>
  <c r="C546" i="7" a="1"/>
  <c r="C547" i="7" a="1"/>
  <c r="C548" i="7" a="1"/>
  <c r="C549" i="7" a="1"/>
  <c r="C550" i="7" a="1"/>
  <c r="C551" i="7" a="1"/>
  <c r="C552" i="7" a="1"/>
  <c r="C553" i="7" a="1"/>
  <c r="C554" i="7" a="1"/>
  <c r="C555" i="7" a="1"/>
  <c r="C556" i="7" a="1"/>
  <c r="C557" i="7" a="1"/>
  <c r="C558" i="7" a="1"/>
  <c r="J16" i="4" s="1"/>
  <c r="C559" i="7" a="1"/>
  <c r="C560" i="7" a="1"/>
  <c r="C561" i="7" a="1"/>
  <c r="C562" i="7" a="1"/>
  <c r="C563" i="7" a="1"/>
  <c r="C564" i="7" a="1"/>
  <c r="C565" i="7" a="1"/>
  <c r="C566" i="7" a="1"/>
  <c r="C567" i="7" a="1"/>
  <c r="C568" i="7" a="1"/>
  <c r="C569" i="7" a="1"/>
  <c r="C570" i="7" a="1"/>
  <c r="C571" i="7" a="1"/>
  <c r="C572" i="7" a="1"/>
  <c r="C573" i="7" a="1"/>
  <c r="C574" i="7" a="1"/>
  <c r="C575" i="7" a="1"/>
  <c r="C576" i="7" a="1"/>
  <c r="C577" i="7" a="1"/>
  <c r="C578" i="7" a="1"/>
  <c r="C579" i="7" a="1"/>
  <c r="C580" i="7" a="1"/>
  <c r="C581" i="7" a="1"/>
  <c r="C582" i="7" a="1"/>
  <c r="C583" i="7" a="1"/>
  <c r="C584" i="7" a="1"/>
  <c r="C585" i="7" a="1"/>
  <c r="C586" i="7" a="1"/>
  <c r="C587" i="7" a="1"/>
  <c r="C588" i="7" a="1"/>
  <c r="C589" i="7" a="1"/>
  <c r="C590" i="7" a="1"/>
  <c r="C591" i="7" a="1"/>
  <c r="C592" i="7" a="1"/>
  <c r="C593" i="7" a="1"/>
  <c r="C594" i="7" a="1"/>
  <c r="C595" i="7" a="1"/>
  <c r="C596" i="7" a="1"/>
  <c r="C597" i="7" a="1"/>
  <c r="C598" i="7" a="1"/>
  <c r="C599" i="7" a="1"/>
  <c r="C600" i="7" a="1"/>
  <c r="C601" i="7" a="1"/>
  <c r="C602" i="7" a="1"/>
  <c r="C603" i="7" a="1"/>
  <c r="C604" i="7" a="1"/>
  <c r="C605" i="7" a="1"/>
  <c r="C606" i="7" a="1"/>
  <c r="C607" i="7" a="1"/>
  <c r="C608" i="7" a="1"/>
  <c r="C609" i="7" a="1"/>
  <c r="C610" i="7" a="1"/>
  <c r="C611" i="7" a="1"/>
  <c r="C612" i="7" a="1"/>
  <c r="C613" i="7" a="1"/>
  <c r="C614" i="7" a="1"/>
  <c r="C615" i="7" a="1"/>
  <c r="C616" i="7" a="1"/>
  <c r="C617" i="7" a="1"/>
  <c r="C618" i="7" a="1"/>
  <c r="C619" i="7" a="1"/>
  <c r="C620" i="7" a="1"/>
  <c r="C621" i="7" a="1"/>
  <c r="C622" i="7" a="1"/>
  <c r="C623" i="7" a="1"/>
  <c r="C624" i="7" a="1"/>
  <c r="C625" i="7" a="1"/>
  <c r="C626" i="7" a="1"/>
  <c r="C627" i="7" a="1"/>
  <c r="C628" i="7" a="1"/>
  <c r="C629" i="7" a="1"/>
  <c r="C630" i="7" a="1"/>
  <c r="C631" i="7" a="1"/>
  <c r="C632" i="7" a="1"/>
  <c r="C633" i="7" a="1"/>
  <c r="C634" i="7" a="1"/>
  <c r="C635" i="7" a="1"/>
  <c r="C636" i="7" a="1"/>
  <c r="C637" i="7" a="1"/>
  <c r="C638" i="7" a="1"/>
  <c r="C639" i="7" a="1"/>
  <c r="C640" i="7" a="1"/>
  <c r="C641" i="7" a="1"/>
  <c r="C642" i="7" a="1"/>
  <c r="C643" i="7" a="1"/>
  <c r="C644" i="7" a="1"/>
  <c r="C645" i="7" a="1"/>
  <c r="C646" i="7" a="1"/>
  <c r="C647" i="7" a="1"/>
  <c r="C648" i="7" a="1"/>
  <c r="C649" i="7" a="1"/>
  <c r="C650" i="7" a="1"/>
  <c r="C651" i="7" a="1"/>
  <c r="C652" i="7" a="1"/>
  <c r="C653" i="7" a="1"/>
  <c r="C654" i="7" a="1"/>
  <c r="C655" i="7" a="1"/>
  <c r="C656" i="7" a="1"/>
  <c r="C657" i="7" a="1"/>
  <c r="C658" i="7" a="1"/>
  <c r="C659" i="7" a="1"/>
  <c r="C660" i="7" a="1"/>
  <c r="C661" i="7" a="1"/>
  <c r="C662" i="7" a="1"/>
  <c r="C663" i="7" a="1"/>
  <c r="C664" i="7" a="1"/>
  <c r="C665" i="7" a="1"/>
  <c r="C666" i="7" a="1"/>
  <c r="C667" i="7" a="1"/>
  <c r="C668" i="7" a="1"/>
  <c r="C669" i="7" a="1"/>
  <c r="J17" i="4" s="1"/>
  <c r="C670" i="7" a="1"/>
  <c r="C671" i="7" a="1"/>
  <c r="C672" i="7" a="1"/>
  <c r="C673" i="7" a="1"/>
  <c r="C674" i="7" a="1"/>
  <c r="C675" i="7" a="1"/>
  <c r="C676" i="7" a="1"/>
  <c r="C677" i="7" a="1"/>
  <c r="C678" i="7" a="1"/>
  <c r="C679" i="7" a="1"/>
  <c r="C680" i="7" a="1"/>
  <c r="C681" i="7" a="1"/>
  <c r="C682" i="7" a="1"/>
  <c r="C683" i="7" a="1"/>
  <c r="C684" i="7" a="1"/>
  <c r="C685" i="7" a="1"/>
  <c r="C686" i="7" a="1"/>
  <c r="C687" i="7" a="1"/>
  <c r="C688" i="7" a="1"/>
  <c r="C689" i="7" a="1"/>
  <c r="C690" i="7" a="1"/>
  <c r="C691" i="7" a="1"/>
  <c r="C692" i="7" a="1"/>
  <c r="C693" i="7" a="1"/>
  <c r="C694" i="7" a="1"/>
  <c r="C695" i="7" a="1"/>
  <c r="C696" i="7" a="1"/>
  <c r="C697" i="7" a="1"/>
  <c r="C698" i="7" a="1"/>
  <c r="C699" i="7" a="1"/>
  <c r="C700" i="7" a="1"/>
  <c r="C701" i="7" a="1"/>
  <c r="C702" i="7" a="1"/>
  <c r="C703" i="7" a="1"/>
  <c r="C704" i="7" a="1"/>
  <c r="C705" i="7" a="1"/>
  <c r="C706" i="7" a="1"/>
  <c r="C707" i="7" a="1"/>
  <c r="C708" i="7" a="1"/>
  <c r="C709" i="7" a="1"/>
  <c r="C710" i="7" a="1"/>
  <c r="C711" i="7" a="1"/>
  <c r="C712" i="7" a="1"/>
  <c r="C713" i="7" a="1"/>
  <c r="C714" i="7" a="1"/>
  <c r="C715" i="7" a="1"/>
  <c r="C716" i="7" a="1"/>
  <c r="C717" i="7" a="1"/>
  <c r="C718" i="7" a="1"/>
  <c r="C719" i="7" a="1"/>
  <c r="C720" i="7" a="1"/>
  <c r="C721" i="7" a="1"/>
  <c r="C722" i="7" a="1"/>
  <c r="C723" i="7" a="1"/>
  <c r="C724" i="7" a="1"/>
  <c r="C725" i="7" a="1"/>
  <c r="C726" i="7" a="1"/>
  <c r="C727" i="7" a="1"/>
  <c r="C728" i="7" a="1"/>
  <c r="C729" i="7" a="1"/>
  <c r="C730" i="7" a="1"/>
  <c r="C731" i="7" a="1"/>
  <c r="C732" i="7" a="1"/>
  <c r="C733" i="7" a="1"/>
  <c r="C734" i="7" a="1"/>
  <c r="C735" i="7" a="1"/>
  <c r="C736" i="7" a="1"/>
  <c r="C737" i="7" a="1"/>
  <c r="C738" i="7" a="1"/>
  <c r="C739" i="7" a="1"/>
  <c r="C740" i="7" a="1"/>
  <c r="C741" i="7" a="1"/>
  <c r="C742" i="7" a="1"/>
  <c r="C743" i="7" a="1"/>
  <c r="C744" i="7" a="1"/>
  <c r="C745" i="7" a="1"/>
  <c r="C746" i="7" a="1"/>
  <c r="C747" i="7" a="1"/>
  <c r="C748" i="7" a="1"/>
  <c r="C749" i="7" a="1"/>
  <c r="C750" i="7" a="1"/>
  <c r="C751" i="7" a="1"/>
  <c r="C752" i="7" a="1"/>
  <c r="C753" i="7" a="1"/>
  <c r="C754" i="7" a="1"/>
  <c r="C755" i="7" a="1"/>
  <c r="C756" i="7" a="1"/>
  <c r="C757" i="7" a="1"/>
  <c r="C758" i="7" a="1"/>
  <c r="C759" i="7" a="1"/>
  <c r="C760" i="7" a="1"/>
  <c r="C761" i="7" a="1"/>
  <c r="C762" i="7" a="1"/>
  <c r="C763" i="7" a="1"/>
  <c r="C764" i="7" a="1"/>
  <c r="C765" i="7" a="1"/>
  <c r="C766" i="7" a="1"/>
  <c r="C767" i="7" a="1"/>
  <c r="C768" i="7" a="1"/>
  <c r="C769" i="7" a="1"/>
  <c r="C770" i="7" a="1"/>
  <c r="C771" i="7" a="1"/>
  <c r="C772" i="7" a="1"/>
  <c r="C773" i="7" a="1"/>
  <c r="C774" i="7" a="1"/>
  <c r="C775" i="7" a="1"/>
  <c r="C776" i="7" a="1"/>
  <c r="C777" i="7" a="1"/>
  <c r="C778" i="7" a="1"/>
  <c r="C779" i="7" a="1"/>
  <c r="C780" i="7" a="1"/>
  <c r="J18" i="4" s="1"/>
  <c r="C781" i="7" a="1"/>
  <c r="C782" i="7" a="1"/>
  <c r="C783" i="7" a="1"/>
  <c r="C784" i="7" a="1"/>
  <c r="C785" i="7" a="1"/>
  <c r="C786" i="7" a="1"/>
  <c r="C787" i="7" a="1"/>
  <c r="C788" i="7" a="1"/>
  <c r="C789" i="7" a="1"/>
  <c r="C790" i="7" a="1"/>
  <c r="C791" i="7" a="1"/>
  <c r="C792" i="7" a="1"/>
  <c r="C793" i="7" a="1"/>
  <c r="C794" i="7" a="1"/>
  <c r="C795" i="7" a="1"/>
  <c r="C796" i="7" a="1"/>
  <c r="C797" i="7" a="1"/>
  <c r="C798" i="7" a="1"/>
  <c r="C799" i="7" a="1"/>
  <c r="C800" i="7" a="1"/>
  <c r="C801" i="7" a="1"/>
  <c r="C802" i="7" a="1"/>
  <c r="C803" i="7" a="1"/>
  <c r="C804" i="7" a="1"/>
  <c r="C805" i="7" a="1"/>
  <c r="C806" i="7" a="1"/>
  <c r="C807" i="7" a="1"/>
  <c r="C808" i="7" a="1"/>
  <c r="C809" i="7" a="1"/>
  <c r="C810" i="7" a="1"/>
  <c r="C811" i="7" a="1"/>
  <c r="C812" i="7" a="1"/>
  <c r="C813" i="7" a="1"/>
  <c r="C814" i="7" a="1"/>
  <c r="C815" i="7" a="1"/>
  <c r="C816" i="7" a="1"/>
  <c r="C817" i="7" a="1"/>
  <c r="C818" i="7" a="1"/>
  <c r="C819" i="7" a="1"/>
  <c r="C820" i="7" a="1"/>
  <c r="C821" i="7" a="1"/>
  <c r="C822" i="7" a="1"/>
  <c r="C823" i="7" a="1"/>
  <c r="C824" i="7" a="1"/>
  <c r="C825" i="7" a="1"/>
  <c r="C826" i="7" a="1"/>
  <c r="C827" i="7" a="1"/>
  <c r="C828" i="7" a="1"/>
  <c r="C829" i="7" a="1"/>
  <c r="C830" i="7" a="1"/>
  <c r="C831" i="7" a="1"/>
  <c r="C832" i="7" a="1"/>
  <c r="C833" i="7" a="1"/>
  <c r="C834" i="7" a="1"/>
  <c r="C835" i="7" a="1"/>
  <c r="C836" i="7" a="1"/>
  <c r="C837" i="7" a="1"/>
  <c r="C838" i="7" a="1"/>
  <c r="C839" i="7" a="1"/>
  <c r="C840" i="7" a="1"/>
  <c r="C841" i="7" a="1"/>
  <c r="C842" i="7" a="1"/>
  <c r="C843" i="7" a="1"/>
  <c r="C844" i="7" a="1"/>
  <c r="C845" i="7" a="1"/>
  <c r="C846" i="7" a="1"/>
  <c r="C847" i="7" a="1"/>
  <c r="C848" i="7" a="1"/>
  <c r="C849" i="7" a="1"/>
  <c r="C850" i="7" a="1"/>
  <c r="C851" i="7" a="1"/>
  <c r="C852" i="7" a="1"/>
  <c r="C853" i="7" a="1"/>
  <c r="C854" i="7" a="1"/>
  <c r="C855" i="7" a="1"/>
  <c r="C856" i="7" a="1"/>
  <c r="C857" i="7" a="1"/>
  <c r="C858" i="7" a="1"/>
  <c r="C859" i="7" a="1"/>
  <c r="C860" i="7" a="1"/>
  <c r="C861" i="7" a="1"/>
  <c r="C862" i="7" a="1"/>
  <c r="C863" i="7" a="1"/>
  <c r="C864" i="7" a="1"/>
  <c r="C865" i="7" a="1"/>
  <c r="C866" i="7" a="1"/>
  <c r="C867" i="7" a="1"/>
  <c r="C868" i="7" a="1"/>
  <c r="C869" i="7" a="1"/>
  <c r="C870" i="7" a="1"/>
  <c r="C871" i="7" a="1"/>
  <c r="C872" i="7" a="1"/>
  <c r="C873" i="7" a="1"/>
  <c r="C874" i="7" a="1"/>
  <c r="C875" i="7" a="1"/>
  <c r="C876" i="7" a="1"/>
  <c r="C877" i="7" a="1"/>
  <c r="C878" i="7" a="1"/>
  <c r="C879" i="7" a="1"/>
  <c r="C880" i="7" a="1"/>
  <c r="C881" i="7" a="1"/>
  <c r="C882" i="7" a="1"/>
  <c r="C883" i="7" a="1"/>
  <c r="C884" i="7" a="1"/>
  <c r="C885" i="7" a="1"/>
  <c r="C886" i="7" a="1"/>
  <c r="C887" i="7" a="1"/>
  <c r="C888" i="7" a="1"/>
  <c r="C889" i="7" a="1"/>
  <c r="C890" i="7" a="1"/>
  <c r="C891" i="7" a="1"/>
  <c r="J19" i="4" s="1"/>
  <c r="C892" i="7" a="1"/>
  <c r="C893" i="7" a="1"/>
  <c r="C894" i="7" a="1"/>
  <c r="C895" i="7" a="1"/>
  <c r="C896" i="7" a="1"/>
  <c r="C897" i="7" a="1"/>
  <c r="C898" i="7" a="1"/>
  <c r="C899" i="7" a="1"/>
  <c r="C900" i="7" a="1"/>
  <c r="C901" i="7" a="1"/>
  <c r="C902" i="7" a="1"/>
  <c r="C903" i="7" a="1"/>
  <c r="C904" i="7" a="1"/>
  <c r="C905" i="7" a="1"/>
  <c r="C906" i="7" a="1"/>
  <c r="C907" i="7" a="1"/>
  <c r="C908" i="7" a="1"/>
  <c r="C909" i="7" a="1"/>
  <c r="C910" i="7" a="1"/>
  <c r="C911" i="7" a="1"/>
  <c r="C912" i="7" a="1"/>
  <c r="C913" i="7" a="1"/>
  <c r="C914" i="7" a="1"/>
  <c r="C915" i="7" a="1"/>
  <c r="C916" i="7" a="1"/>
  <c r="C917" i="7" a="1"/>
  <c r="C918" i="7" a="1"/>
  <c r="C919" i="7" a="1"/>
  <c r="C920" i="7" a="1"/>
  <c r="C921" i="7" a="1"/>
  <c r="C922" i="7" a="1"/>
  <c r="C923" i="7" a="1"/>
  <c r="C924" i="7" a="1"/>
  <c r="C925" i="7" a="1"/>
  <c r="C926" i="7" a="1"/>
  <c r="C927" i="7" a="1"/>
  <c r="C928" i="7" a="1"/>
  <c r="C929" i="7" a="1"/>
  <c r="C930" i="7" a="1"/>
  <c r="C931" i="7" a="1"/>
  <c r="C932" i="7" a="1"/>
  <c r="C933" i="7" a="1"/>
  <c r="C934" i="7" a="1"/>
  <c r="C935" i="7" a="1"/>
  <c r="C936" i="7" a="1"/>
  <c r="C937" i="7" a="1"/>
  <c r="C938" i="7" a="1"/>
  <c r="C939" i="7" a="1"/>
  <c r="C940" i="7" a="1"/>
  <c r="C941" i="7" a="1"/>
  <c r="C942" i="7" a="1"/>
  <c r="C943" i="7" a="1"/>
  <c r="C944" i="7" a="1"/>
  <c r="C945" i="7" a="1"/>
  <c r="C946" i="7" a="1"/>
  <c r="C947" i="7" a="1"/>
  <c r="C948" i="7" a="1"/>
  <c r="C949" i="7" a="1"/>
  <c r="C950" i="7" a="1"/>
  <c r="C951" i="7" a="1"/>
  <c r="C952" i="7" a="1"/>
  <c r="C953" i="7" a="1"/>
  <c r="C954" i="7" a="1"/>
  <c r="C955" i="7" a="1"/>
  <c r="C956" i="7" a="1"/>
  <c r="C957" i="7" a="1"/>
  <c r="C958" i="7" a="1"/>
  <c r="C959" i="7" a="1"/>
  <c r="C960" i="7" a="1"/>
  <c r="C961" i="7" a="1"/>
  <c r="C962" i="7" a="1"/>
  <c r="C963" i="7" a="1"/>
  <c r="C964" i="7" a="1"/>
  <c r="C965" i="7" a="1"/>
  <c r="C966" i="7" a="1"/>
  <c r="C967" i="7" a="1"/>
  <c r="C968" i="7" a="1"/>
  <c r="C969" i="7" a="1"/>
  <c r="C970" i="7" a="1"/>
  <c r="C971" i="7" a="1"/>
  <c r="C972" i="7" a="1"/>
  <c r="C973" i="7" a="1"/>
  <c r="C974" i="7" a="1"/>
  <c r="C975" i="7" a="1"/>
  <c r="C976" i="7" a="1"/>
  <c r="C977" i="7" a="1"/>
  <c r="C978" i="7" a="1"/>
  <c r="C979" i="7" a="1"/>
  <c r="C980" i="7" a="1"/>
  <c r="C981" i="7" a="1"/>
  <c r="C982" i="7" a="1"/>
  <c r="C983" i="7" a="1"/>
  <c r="C984" i="7" a="1"/>
  <c r="C985" i="7" a="1"/>
  <c r="C986" i="7" a="1"/>
  <c r="C987" i="7" a="1"/>
  <c r="C988" i="7" a="1"/>
  <c r="C989" i="7" a="1"/>
  <c r="C990" i="7" a="1"/>
  <c r="C991" i="7" a="1"/>
  <c r="C992" i="7" a="1"/>
  <c r="C993" i="7" a="1"/>
  <c r="C994" i="7" a="1"/>
  <c r="C995" i="7" a="1"/>
  <c r="C996" i="7" a="1"/>
  <c r="C997" i="7" a="1"/>
  <c r="C998" i="7" a="1"/>
  <c r="C999" i="7" a="1"/>
  <c r="C1000" i="7" a="1"/>
  <c r="C1001" i="7" a="1"/>
  <c r="C1002" i="7" a="1"/>
  <c r="J20" i="4" s="1"/>
  <c r="C1003" i="7" a="1"/>
  <c r="C1004" i="7" a="1"/>
  <c r="C1005" i="7" a="1"/>
  <c r="C1006" i="7" a="1"/>
  <c r="C1007" i="7" a="1"/>
  <c r="C1008" i="7" a="1"/>
  <c r="C1009" i="7" a="1"/>
  <c r="C1010" i="7" a="1"/>
  <c r="C1011" i="7" a="1"/>
  <c r="C1012" i="7" a="1"/>
  <c r="C1013" i="7" a="1"/>
  <c r="C1014" i="7" a="1"/>
  <c r="C1015" i="7" a="1"/>
  <c r="C1016" i="7" a="1"/>
  <c r="C1017" i="7" a="1"/>
  <c r="C1018" i="7" a="1"/>
  <c r="C1019" i="7" a="1"/>
  <c r="C1020" i="7" a="1"/>
  <c r="C1021" i="7" a="1"/>
  <c r="C1022" i="7" a="1"/>
  <c r="C1023" i="7" a="1"/>
  <c r="C1024" i="7" a="1"/>
  <c r="C1025" i="7" a="1"/>
  <c r="C1026" i="7" a="1"/>
  <c r="C1027" i="7" a="1"/>
  <c r="C1028" i="7" a="1"/>
  <c r="C1029" i="7" a="1"/>
  <c r="C1030" i="7" a="1"/>
  <c r="C1031" i="7" a="1"/>
  <c r="C1032" i="7" a="1"/>
  <c r="C1033" i="7" a="1"/>
  <c r="C1034" i="7" a="1"/>
  <c r="C1035" i="7" a="1"/>
  <c r="C1036" i="7" a="1"/>
  <c r="C1037" i="7" a="1"/>
  <c r="C1038" i="7" a="1"/>
  <c r="C1039" i="7" a="1"/>
  <c r="C1040" i="7" a="1"/>
  <c r="C1041" i="7" a="1"/>
  <c r="C1042" i="7" a="1"/>
  <c r="C1043" i="7" a="1"/>
  <c r="C1044" i="7" a="1"/>
  <c r="C1045" i="7" a="1"/>
  <c r="C1046" i="7" a="1"/>
  <c r="C1047" i="7" a="1"/>
  <c r="C1048" i="7" a="1"/>
  <c r="C1049" i="7" a="1"/>
  <c r="C1050" i="7" a="1"/>
  <c r="C1051" i="7" a="1"/>
  <c r="C1052" i="7" a="1"/>
  <c r="C1053" i="7" a="1"/>
  <c r="C1054" i="7" a="1"/>
  <c r="C1055" i="7" a="1"/>
  <c r="C1056" i="7" a="1"/>
  <c r="C1057" i="7" a="1"/>
  <c r="C1058" i="7" a="1"/>
  <c r="C1059" i="7" a="1"/>
  <c r="C1060" i="7" a="1"/>
  <c r="C1061" i="7" a="1"/>
  <c r="C1062" i="7" a="1"/>
  <c r="C1063" i="7" a="1"/>
  <c r="C1064" i="7" a="1"/>
  <c r="C1065" i="7" a="1"/>
  <c r="C1066" i="7" a="1"/>
  <c r="C1067" i="7" a="1"/>
  <c r="C1068" i="7" a="1"/>
  <c r="C1069" i="7" a="1"/>
  <c r="C1070" i="7" a="1"/>
  <c r="C1071" i="7" a="1"/>
  <c r="C1072" i="7" a="1"/>
  <c r="C1073" i="7" a="1"/>
  <c r="C1074" i="7" a="1"/>
  <c r="C1075" i="7" a="1"/>
  <c r="C1076" i="7" a="1"/>
  <c r="C1077" i="7" a="1"/>
  <c r="C1078" i="7" a="1"/>
  <c r="C1079" i="7" a="1"/>
  <c r="C1080" i="7" a="1"/>
  <c r="C1081" i="7" a="1"/>
  <c r="C1082" i="7" a="1"/>
  <c r="C1083" i="7" a="1"/>
  <c r="C1084" i="7" a="1"/>
  <c r="C1085" i="7" a="1"/>
  <c r="C1086" i="7" a="1"/>
  <c r="C1087" i="7" a="1"/>
  <c r="C1088" i="7" a="1"/>
  <c r="C1089" i="7" a="1"/>
  <c r="C1090" i="7" a="1"/>
  <c r="C1091" i="7" a="1"/>
  <c r="C1092" i="7" a="1"/>
  <c r="C1093" i="7" a="1"/>
  <c r="C1094" i="7" a="1"/>
  <c r="C1095" i="7" a="1"/>
  <c r="C1096" i="7" a="1"/>
  <c r="C1097" i="7" a="1"/>
  <c r="C1098" i="7" a="1"/>
  <c r="C1099" i="7" a="1"/>
  <c r="C1100" i="7" a="1"/>
  <c r="C1101" i="7" a="1"/>
  <c r="C1102" i="7" a="1"/>
  <c r="C1103" i="7" a="1"/>
  <c r="C1104" i="7" a="1"/>
  <c r="C1105" i="7" a="1"/>
  <c r="C1106" i="7" a="1"/>
  <c r="C1107" i="7" a="1"/>
  <c r="C1108" i="7" a="1"/>
  <c r="C1109" i="7" a="1"/>
  <c r="C1110" i="7" a="1"/>
  <c r="C1111" i="7" a="1"/>
  <c r="C1112" i="7" a="1"/>
  <c r="C1113" i="7" a="1"/>
  <c r="C1114" i="7" a="1"/>
  <c r="J21" i="4" s="1"/>
  <c r="C1115" i="7" a="1"/>
  <c r="C1116" i="7" a="1"/>
  <c r="C1117" i="7" a="1"/>
  <c r="C1118" i="7" a="1"/>
  <c r="C1119" i="7" a="1"/>
  <c r="C1120" i="7" a="1"/>
  <c r="C1121" i="7" a="1"/>
  <c r="C1122" i="7" a="1"/>
  <c r="C1123" i="7" a="1"/>
  <c r="C1124" i="7" a="1"/>
  <c r="C1125" i="7" a="1"/>
  <c r="C1126" i="7" a="1"/>
  <c r="C1127" i="7" a="1"/>
  <c r="C1128" i="7" a="1"/>
  <c r="C1129" i="7" a="1"/>
  <c r="C1130" i="7" a="1"/>
  <c r="C1131" i="7" a="1"/>
  <c r="C1132" i="7" a="1"/>
  <c r="C1133" i="7" a="1"/>
  <c r="C1134" i="7" a="1"/>
  <c r="C1135" i="7" a="1"/>
  <c r="C1136" i="7" a="1"/>
  <c r="C1137" i="7" a="1"/>
  <c r="C1138" i="7" a="1"/>
  <c r="C1139" i="7" a="1"/>
  <c r="C1140" i="7" a="1"/>
  <c r="C1141" i="7" a="1"/>
  <c r="C1142" i="7" a="1"/>
  <c r="C1143" i="7" a="1"/>
  <c r="C1144" i="7" a="1"/>
  <c r="C1145" i="7" a="1"/>
  <c r="C1146" i="7" a="1"/>
  <c r="C1147" i="7" a="1"/>
  <c r="C1148" i="7" a="1"/>
  <c r="C1149" i="7" a="1"/>
  <c r="C1150" i="7" a="1"/>
  <c r="C1151" i="7" a="1"/>
  <c r="C1152" i="7" a="1"/>
  <c r="C1153" i="7" a="1"/>
  <c r="C1154" i="7" a="1"/>
  <c r="C1155" i="7" a="1"/>
  <c r="C1156" i="7" a="1"/>
  <c r="C1157" i="7" a="1"/>
  <c r="C1158" i="7" a="1"/>
  <c r="C1159" i="7" a="1"/>
  <c r="C1160" i="7" a="1"/>
  <c r="C1161" i="7" a="1"/>
  <c r="C1162" i="7" a="1"/>
  <c r="C1163" i="7" a="1"/>
  <c r="C1164" i="7" a="1"/>
  <c r="C1165" i="7" a="1"/>
  <c r="C1166" i="7" a="1"/>
  <c r="C1167" i="7" a="1"/>
  <c r="C1168" i="7" a="1"/>
  <c r="C1169" i="7" a="1"/>
  <c r="C1170" i="7" a="1"/>
  <c r="C1171" i="7" a="1"/>
  <c r="C1172" i="7" a="1"/>
  <c r="C1173" i="7" a="1"/>
  <c r="C1174" i="7" a="1"/>
  <c r="C1175" i="7" a="1"/>
  <c r="C1176" i="7" a="1"/>
  <c r="C1177" i="7" a="1"/>
  <c r="C1178" i="7" a="1"/>
  <c r="C1179" i="7" a="1"/>
  <c r="C1180" i="7" a="1"/>
  <c r="C1181" i="7" a="1"/>
  <c r="C1182" i="7" a="1"/>
  <c r="C1183" i="7" a="1"/>
  <c r="C1184" i="7" a="1"/>
  <c r="C1185" i="7" a="1"/>
  <c r="C1186" i="7" a="1"/>
  <c r="C1187" i="7" a="1"/>
  <c r="C1188" i="7" a="1"/>
  <c r="C1189" i="7" a="1"/>
  <c r="C1190" i="7" a="1"/>
  <c r="C1191" i="7" a="1"/>
  <c r="C1192" i="7" a="1"/>
  <c r="C1193" i="7" a="1"/>
  <c r="C1194" i="7" a="1"/>
  <c r="C1195" i="7" a="1"/>
  <c r="C1196" i="7" a="1"/>
  <c r="C1197" i="7" a="1"/>
  <c r="C1198" i="7" a="1"/>
  <c r="C1199" i="7" a="1"/>
  <c r="C1200" i="7" a="1"/>
  <c r="C1201" i="7" a="1"/>
  <c r="C1202" i="7" a="1"/>
  <c r="C1203" i="7" a="1"/>
  <c r="C1204" i="7" a="1"/>
  <c r="C1205" i="7" a="1"/>
  <c r="C1206" i="7" a="1"/>
  <c r="C1207" i="7" a="1"/>
  <c r="C1208" i="7" a="1"/>
  <c r="C1209" i="7" a="1"/>
  <c r="C1210" i="7" a="1"/>
  <c r="C1211" i="7" a="1"/>
  <c r="C1212" i="7" a="1"/>
  <c r="C1213" i="7" a="1"/>
  <c r="C1214" i="7" a="1"/>
  <c r="C1215" i="7" a="1"/>
  <c r="C1216" i="7" a="1"/>
  <c r="C1217" i="7" a="1"/>
  <c r="C1218" i="7" a="1"/>
  <c r="C1219" i="7" a="1"/>
  <c r="C1220" i="7" a="1"/>
  <c r="C1221" i="7" a="1"/>
  <c r="C1222" i="7" a="1"/>
  <c r="C1223" i="7" a="1"/>
  <c r="C1224" i="7" a="1"/>
  <c r="C1225" i="7" a="1"/>
  <c r="J22" i="4" s="1"/>
  <c r="C1226" i="7" a="1"/>
  <c r="C1227" i="7" a="1"/>
  <c r="C1228" i="7" a="1"/>
  <c r="C1229" i="7" a="1"/>
  <c r="C1230" i="7" a="1"/>
  <c r="C1231" i="7" a="1"/>
  <c r="C1232" i="7" a="1"/>
  <c r="C1233" i="7" a="1"/>
  <c r="C1234" i="7" a="1"/>
  <c r="C1235" i="7" a="1"/>
  <c r="C1236" i="7" a="1"/>
  <c r="C1237" i="7" a="1"/>
  <c r="C1238" i="7" a="1"/>
  <c r="C1239" i="7" a="1"/>
  <c r="C1240" i="7" a="1"/>
  <c r="C1241" i="7" a="1"/>
  <c r="C1242" i="7" a="1"/>
  <c r="C1243" i="7" a="1"/>
  <c r="C1244" i="7" a="1"/>
  <c r="C1245" i="7" a="1"/>
  <c r="C1246" i="7" a="1"/>
  <c r="C1247" i="7" a="1"/>
  <c r="C1248" i="7" a="1"/>
  <c r="C1249" i="7" a="1"/>
  <c r="C1250" i="7" a="1"/>
  <c r="C1251" i="7" a="1"/>
  <c r="C1252" i="7" a="1"/>
  <c r="C1253" i="7" a="1"/>
  <c r="C1254" i="7" a="1"/>
  <c r="C1255" i="7" a="1"/>
  <c r="C1256" i="7" a="1"/>
  <c r="C1257" i="7" a="1"/>
  <c r="C1258" i="7" a="1"/>
  <c r="C1259" i="7" a="1"/>
  <c r="C1260" i="7" a="1"/>
  <c r="C1261" i="7" a="1"/>
  <c r="C1262" i="7" a="1"/>
  <c r="C1263" i="7" a="1"/>
  <c r="C1264" i="7" a="1"/>
  <c r="C1265" i="7" a="1"/>
  <c r="C1266" i="7" a="1"/>
  <c r="C1267" i="7" a="1"/>
  <c r="C1268" i="7" a="1"/>
  <c r="C1269" i="7" a="1"/>
  <c r="C1270" i="7" a="1"/>
  <c r="C1271" i="7" a="1"/>
  <c r="C1272" i="7" a="1"/>
  <c r="C1273" i="7" a="1"/>
  <c r="C1274" i="7" a="1"/>
  <c r="C1275" i="7" a="1"/>
  <c r="C1276" i="7" a="1"/>
  <c r="C1277" i="7" a="1"/>
  <c r="C1278" i="7" a="1"/>
  <c r="C1279" i="7" a="1"/>
  <c r="C1280" i="7" a="1"/>
  <c r="C1281" i="7" a="1"/>
  <c r="C1282" i="7" a="1"/>
  <c r="C1283" i="7" a="1"/>
  <c r="C1284" i="7" a="1"/>
  <c r="C1285" i="7" a="1"/>
  <c r="C1286" i="7" a="1"/>
  <c r="C1287" i="7" a="1"/>
  <c r="C1288" i="7" a="1"/>
  <c r="C1289" i="7" a="1"/>
  <c r="C1290" i="7" a="1"/>
  <c r="C1291" i="7" a="1"/>
  <c r="C1292" i="7" a="1"/>
  <c r="C1293" i="7" a="1"/>
  <c r="C1294" i="7" a="1"/>
  <c r="C1295" i="7" a="1"/>
  <c r="C1296" i="7" a="1"/>
  <c r="C1297" i="7" a="1"/>
  <c r="C1298" i="7" a="1"/>
  <c r="C1299" i="7" a="1"/>
  <c r="C1300" i="7" a="1"/>
  <c r="C1301" i="7" a="1"/>
  <c r="C1302" i="7" a="1"/>
  <c r="C1303" i="7" a="1"/>
  <c r="C1304" i="7" a="1"/>
  <c r="C1305" i="7" a="1"/>
  <c r="C1306" i="7" a="1"/>
  <c r="C1307" i="7" a="1"/>
  <c r="C1308" i="7" a="1"/>
  <c r="C1309" i="7" a="1"/>
  <c r="C1310" i="7" a="1"/>
  <c r="C1311" i="7" a="1"/>
  <c r="C1312" i="7" a="1"/>
  <c r="C1313" i="7" a="1"/>
  <c r="C1314" i="7" a="1"/>
  <c r="C1315" i="7" a="1"/>
  <c r="C1316" i="7" a="1"/>
  <c r="C1317" i="7" a="1"/>
  <c r="C1318" i="7" a="1"/>
  <c r="C1319" i="7" a="1"/>
  <c r="C1320" i="7" a="1"/>
  <c r="C1321" i="7" a="1"/>
  <c r="C1322" i="7" a="1"/>
  <c r="C1323" i="7" a="1"/>
  <c r="C1324" i="7" a="1"/>
  <c r="C1325" i="7" a="1"/>
  <c r="C1326" i="7" a="1"/>
  <c r="C1327" i="7" a="1"/>
  <c r="C1328" i="7" a="1"/>
  <c r="C1329" i="7" a="1"/>
  <c r="C1330" i="7" a="1"/>
  <c r="C1331" i="7" a="1"/>
  <c r="C1332" i="7" a="1"/>
  <c r="C1333" i="7" a="1"/>
  <c r="C1334" i="7" a="1"/>
  <c r="C1335" i="7" a="1"/>
  <c r="C1336" i="7" a="1"/>
  <c r="J23" i="4" s="1"/>
  <c r="C1337" i="7" a="1"/>
  <c r="C1338" i="7" a="1"/>
  <c r="C1339" i="7" a="1"/>
  <c r="C1340" i="7" a="1"/>
  <c r="C1341" i="7" a="1"/>
  <c r="C1342" i="7" a="1"/>
  <c r="C1343" i="7" a="1"/>
  <c r="C1344" i="7" a="1"/>
  <c r="C1345" i="7" a="1"/>
  <c r="C1346" i="7" a="1"/>
  <c r="C1347" i="7" a="1"/>
  <c r="C1348" i="7" a="1"/>
  <c r="C1349" i="7" a="1"/>
  <c r="C1350" i="7" a="1"/>
  <c r="C1351" i="7" a="1"/>
  <c r="C1352" i="7" a="1"/>
  <c r="C1353" i="7" a="1"/>
  <c r="C1354" i="7" a="1"/>
  <c r="C1355" i="7" a="1"/>
  <c r="C1356" i="7" a="1"/>
  <c r="C1357" i="7" a="1"/>
  <c r="C1358" i="7" a="1"/>
  <c r="C1359" i="7" a="1"/>
  <c r="C1360" i="7" a="1"/>
  <c r="C1361" i="7" a="1"/>
  <c r="C1362" i="7" a="1"/>
  <c r="C1363" i="7" a="1"/>
  <c r="C1364" i="7" a="1"/>
  <c r="C1365" i="7" a="1"/>
  <c r="C1366" i="7" a="1"/>
  <c r="C1367" i="7" a="1"/>
  <c r="C1368" i="7" a="1"/>
  <c r="C1369" i="7" a="1"/>
  <c r="C1370" i="7" a="1"/>
  <c r="C1371" i="7" a="1"/>
  <c r="C1372" i="7" a="1"/>
  <c r="C1373" i="7" a="1"/>
  <c r="C1374" i="7" a="1"/>
  <c r="C1375" i="7" a="1"/>
  <c r="C1376" i="7" a="1"/>
  <c r="C1377" i="7" a="1"/>
  <c r="C1378" i="7" a="1"/>
  <c r="C1379" i="7" a="1"/>
  <c r="C1380" i="7" a="1"/>
  <c r="C1381" i="7" a="1"/>
  <c r="C1382" i="7" a="1"/>
  <c r="C1383" i="7" a="1"/>
  <c r="C1384" i="7" a="1"/>
  <c r="C1385" i="7" a="1"/>
  <c r="C1386" i="7" a="1"/>
  <c r="C1387" i="7" a="1"/>
  <c r="C1388" i="7" a="1"/>
  <c r="C1389" i="7" a="1"/>
  <c r="C1390" i="7" a="1"/>
  <c r="C1391" i="7" a="1"/>
  <c r="C1392" i="7" a="1"/>
  <c r="C1393" i="7" a="1"/>
  <c r="C1394" i="7" a="1"/>
  <c r="C1395" i="7" a="1"/>
  <c r="C1396" i="7" a="1"/>
  <c r="C1397" i="7" a="1"/>
  <c r="C1398" i="7" a="1"/>
  <c r="C1399" i="7" a="1"/>
  <c r="C1400" i="7" a="1"/>
  <c r="C1401" i="7" a="1"/>
  <c r="C1402" i="7" a="1"/>
  <c r="C1403" i="7" a="1"/>
  <c r="C1404" i="7" a="1"/>
  <c r="C1405" i="7" a="1"/>
  <c r="C1406" i="7" a="1"/>
  <c r="C1407" i="7" a="1"/>
  <c r="C1408" i="7" a="1"/>
  <c r="C1409" i="7" a="1"/>
  <c r="C1410" i="7" a="1"/>
  <c r="C1411" i="7" a="1"/>
  <c r="C1412" i="7" a="1"/>
  <c r="C1413" i="7" a="1"/>
  <c r="C1414" i="7" a="1"/>
  <c r="C1415" i="7" a="1"/>
  <c r="C1416" i="7" a="1"/>
  <c r="C1417" i="7" a="1"/>
  <c r="C1418" i="7" a="1"/>
  <c r="C1419" i="7" a="1"/>
  <c r="C1420" i="7" a="1"/>
  <c r="C1421" i="7" a="1"/>
  <c r="C1422" i="7" a="1"/>
  <c r="C1423" i="7" a="1"/>
  <c r="C1424" i="7" a="1"/>
  <c r="C1425" i="7" a="1"/>
  <c r="C1426" i="7" a="1"/>
  <c r="C1427" i="7" a="1"/>
  <c r="C1428" i="7" a="1"/>
  <c r="C1429" i="7" a="1"/>
  <c r="C1430" i="7" a="1"/>
  <c r="C1431" i="7" a="1"/>
  <c r="C1432" i="7" a="1"/>
  <c r="C1433" i="7" a="1"/>
  <c r="C1434" i="7" a="1"/>
  <c r="C1435" i="7" a="1"/>
  <c r="C1436" i="7" a="1"/>
  <c r="C1437" i="7" a="1"/>
  <c r="C1438" i="7" a="1"/>
  <c r="C1439" i="7" a="1"/>
  <c r="C1440" i="7" a="1"/>
  <c r="C1441" i="7" a="1"/>
  <c r="C1442" i="7" a="1"/>
  <c r="C1443" i="7" a="1"/>
  <c r="C1444" i="7" a="1"/>
  <c r="C1445" i="7" a="1"/>
  <c r="C1446" i="7" a="1"/>
  <c r="C1447" i="7" a="1"/>
  <c r="J24" i="4" s="1"/>
  <c r="C1448" i="7" a="1"/>
  <c r="C1449" i="7" a="1"/>
  <c r="C1450" i="7" a="1"/>
  <c r="C1451" i="7" a="1"/>
  <c r="C1452" i="7" a="1"/>
  <c r="C1453" i="7" a="1"/>
  <c r="C1454" i="7" a="1"/>
  <c r="C1455" i="7" a="1"/>
  <c r="C1456" i="7" a="1"/>
  <c r="C1457" i="7" a="1"/>
  <c r="C1458" i="7" a="1"/>
  <c r="C1459" i="7" a="1"/>
  <c r="C1460" i="7" a="1"/>
  <c r="C1461" i="7" a="1"/>
  <c r="C1462" i="7" a="1"/>
  <c r="C1463" i="7" a="1"/>
  <c r="C1464" i="7" a="1"/>
  <c r="C1465" i="7" a="1"/>
  <c r="C1466" i="7" a="1"/>
  <c r="C1467" i="7" a="1"/>
  <c r="C1468" i="7" a="1"/>
  <c r="C1469" i="7" a="1"/>
  <c r="C1470" i="7" a="1"/>
  <c r="C1471" i="7" a="1"/>
  <c r="C1472" i="7" a="1"/>
  <c r="C1473" i="7" a="1"/>
  <c r="C1474" i="7" a="1"/>
  <c r="C1475" i="7" a="1"/>
  <c r="C1476" i="7" a="1"/>
  <c r="C1477" i="7" a="1"/>
  <c r="C1478" i="7" a="1"/>
  <c r="C1479" i="7" a="1"/>
  <c r="C1480" i="7" a="1"/>
  <c r="C1481" i="7" a="1"/>
  <c r="C1482" i="7" a="1"/>
  <c r="C1483" i="7" a="1"/>
  <c r="C1484" i="7" a="1"/>
  <c r="C1485" i="7" a="1"/>
  <c r="C1486" i="7" a="1"/>
  <c r="C1487" i="7" a="1"/>
  <c r="C1488" i="7" a="1"/>
  <c r="C1489" i="7" a="1"/>
  <c r="C1490" i="7" a="1"/>
  <c r="C1491" i="7" a="1"/>
  <c r="C1492" i="7" a="1"/>
  <c r="C1493" i="7" a="1"/>
  <c r="C1494" i="7" a="1"/>
  <c r="J25" i="4" s="1"/>
  <c r="C1495" i="7" a="1"/>
  <c r="C1496" i="7" a="1"/>
  <c r="C1497" i="7" a="1"/>
  <c r="C1498" i="7" a="1"/>
  <c r="C1499" i="7" a="1"/>
  <c r="C1500" i="7" a="1"/>
  <c r="C1501" i="7" a="1"/>
  <c r="C1502" i="7" a="1"/>
  <c r="C1503" i="7" a="1"/>
  <c r="C1504" i="7" a="1"/>
  <c r="C1505" i="7" a="1"/>
  <c r="J26" i="4" s="1"/>
  <c r="C1506" i="7" a="1"/>
  <c r="C1507" i="7" a="1"/>
  <c r="C1508" i="7" a="1"/>
  <c r="C1509" i="7" a="1"/>
  <c r="C1510" i="7" a="1"/>
  <c r="C1511" i="7" a="1"/>
  <c r="C1512" i="7" a="1"/>
  <c r="C1513" i="7" a="1"/>
  <c r="C1514" i="7" a="1"/>
  <c r="C1515" i="7" a="1"/>
  <c r="C1516" i="7" a="1"/>
  <c r="J27" i="4" s="1"/>
  <c r="C1517" i="7" a="1"/>
  <c r="C1518" i="7" a="1"/>
  <c r="C1519" i="7" a="1"/>
  <c r="C1520" i="7" a="1"/>
  <c r="C1521" i="7" a="1"/>
  <c r="C1522" i="7" a="1"/>
  <c r="C1523" i="7" a="1"/>
  <c r="C1524" i="7" a="1"/>
  <c r="C1525" i="7" a="1"/>
  <c r="C1526" i="7" a="1"/>
  <c r="C1527" i="7" a="1"/>
  <c r="J28" i="4" s="1"/>
  <c r="C1528" i="7" a="1"/>
  <c r="C1529" i="7" a="1"/>
  <c r="C1530" i="7" a="1"/>
  <c r="C1531" i="7" a="1"/>
  <c r="C1532" i="7" a="1"/>
  <c r="C1533" i="7" a="1"/>
  <c r="C1534" i="7" a="1"/>
  <c r="C1535" i="7" a="1"/>
  <c r="C1536" i="7" a="1"/>
  <c r="C1537" i="7" a="1"/>
  <c r="C1538" i="7" a="1"/>
  <c r="J29" i="4" s="1"/>
  <c r="C1539" i="7" a="1"/>
  <c r="C1540" i="7" a="1"/>
  <c r="C1541" i="7" a="1"/>
  <c r="C1542" i="7" a="1"/>
  <c r="C1543" i="7" a="1"/>
  <c r="C1544" i="7" a="1"/>
  <c r="C1545" i="7" a="1"/>
  <c r="C1546" i="7" a="1"/>
  <c r="C1547" i="7" a="1"/>
  <c r="C1548" i="7" a="1"/>
  <c r="C1549" i="7" a="1"/>
  <c r="J30" i="4" s="1"/>
  <c r="C1550" i="7" a="1"/>
  <c r="C1551" i="7" a="1"/>
  <c r="C1552" i="7" a="1"/>
  <c r="C1553" i="7" a="1"/>
  <c r="C1554" i="7" a="1"/>
  <c r="C1555" i="7" a="1"/>
  <c r="C1556" i="7" a="1"/>
  <c r="C1557" i="7" a="1"/>
  <c r="C1558" i="7" a="1"/>
  <c r="C1559" i="7" a="1"/>
  <c r="C1560" i="7" a="1"/>
  <c r="C1561" i="7" a="1"/>
  <c r="J31" i="4" s="1"/>
  <c r="C1562" i="7" a="1"/>
  <c r="C1563" i="7" a="1"/>
  <c r="C1564" i="7" a="1"/>
  <c r="C1565" i="7" a="1"/>
  <c r="C1566" i="7" a="1"/>
  <c r="C1567" i="7" a="1"/>
  <c r="C1568" i="7" a="1"/>
  <c r="C1569" i="7" a="1"/>
  <c r="C1570" i="7" a="1"/>
  <c r="C1571" i="7" a="1"/>
  <c r="C1572" i="7" a="1"/>
  <c r="J32" i="4" s="1"/>
  <c r="C1573" i="7" a="1"/>
  <c r="C1574" i="7" a="1"/>
  <c r="C1575" i="7" a="1"/>
  <c r="C1576" i="7" a="1"/>
  <c r="C1577" i="7" a="1"/>
  <c r="C1578" i="7" a="1"/>
  <c r="C1579" i="7" a="1"/>
  <c r="C1580" i="7" a="1"/>
  <c r="C1581" i="7" a="1"/>
  <c r="C1582" i="7" a="1"/>
  <c r="C1583" i="7" a="1"/>
  <c r="J33" i="4" s="1"/>
  <c r="C1584" i="7" a="1"/>
  <c r="C1585" i="7" a="1"/>
  <c r="C1586" i="7" a="1"/>
  <c r="C1587" i="7" a="1"/>
  <c r="C1588" i="7" a="1"/>
  <c r="C1589" i="7" a="1"/>
  <c r="C1590" i="7" a="1"/>
  <c r="C1591" i="7" a="1"/>
  <c r="C1592" i="7" a="1"/>
  <c r="C1593" i="7" a="1"/>
  <c r="C1594" i="7" a="1"/>
  <c r="J34" i="4" s="1"/>
  <c r="C1595" i="7" a="1"/>
  <c r="C1596" i="7" a="1"/>
  <c r="C1597" i="7" a="1"/>
  <c r="C1598" i="7" a="1"/>
  <c r="C1599" i="7" a="1"/>
  <c r="C1600" i="7" a="1"/>
  <c r="C1601" i="7" a="1"/>
  <c r="C1602" i="7" a="1"/>
  <c r="C1603" i="7" a="1"/>
  <c r="C1604" i="7" a="1"/>
  <c r="C1605" i="7" a="1"/>
  <c r="C1606" i="7" a="1"/>
  <c r="C1607" i="7" a="1"/>
  <c r="C1608" i="7" a="1"/>
  <c r="C1609" i="7" a="1"/>
  <c r="C1610" i="7" a="1"/>
  <c r="C1611" i="7" a="1"/>
  <c r="C1612" i="7" a="1"/>
  <c r="C1613" i="7" a="1"/>
  <c r="C1614" i="7" a="1"/>
  <c r="C1615" i="7" a="1"/>
  <c r="C1616" i="7" a="1"/>
  <c r="J36" i="4" s="1"/>
  <c r="C1617" i="7" a="1"/>
  <c r="C1618" i="7" a="1"/>
  <c r="C1619" i="7" a="1"/>
  <c r="C1620" i="7" a="1"/>
  <c r="C1621" i="7" a="1"/>
  <c r="C1622" i="7" a="1"/>
  <c r="C1623" i="7" a="1"/>
  <c r="C1624" i="7" a="1"/>
  <c r="C1625" i="7" a="1"/>
  <c r="C1626" i="7" a="1"/>
  <c r="C1627" i="7" a="1"/>
  <c r="J37" i="4" s="1"/>
  <c r="C1628" i="7" a="1"/>
  <c r="C1629" i="7" a="1"/>
  <c r="C1630" i="7" a="1"/>
  <c r="C1631" i="7" a="1"/>
  <c r="C1632" i="7" a="1"/>
  <c r="C1633" i="7" a="1"/>
  <c r="C1634" i="7" a="1"/>
  <c r="C1635" i="7" a="1"/>
  <c r="C1636" i="7" a="1"/>
  <c r="C1637" i="7" a="1"/>
  <c r="C1638" i="7" a="1"/>
  <c r="J38" i="4" s="1"/>
  <c r="C1639" i="7" a="1"/>
  <c r="C1640" i="7" a="1"/>
  <c r="C1641" i="7" a="1"/>
  <c r="C1642" i="7" a="1"/>
  <c r="C1643" i="7" a="1"/>
  <c r="C1644" i="7" a="1"/>
  <c r="C1645" i="7" a="1"/>
  <c r="C1646" i="7" a="1"/>
  <c r="C1647" i="7" a="1"/>
  <c r="C1648" i="7" a="1"/>
  <c r="C1649" i="7" a="1"/>
  <c r="J39" i="4" s="1"/>
  <c r="C1650" i="7" a="1"/>
  <c r="C1651" i="7" a="1"/>
  <c r="C1652" i="7" a="1"/>
  <c r="C1653" i="7" a="1"/>
  <c r="C1654" i="7" a="1"/>
  <c r="C1655" i="7" a="1"/>
  <c r="C1656" i="7" a="1"/>
  <c r="C1657" i="7" a="1"/>
  <c r="C1658" i="7" a="1"/>
  <c r="C1659" i="7" a="1"/>
  <c r="C1660" i="7" a="1"/>
  <c r="J40" i="4" s="1"/>
  <c r="C1661" i="7" a="1"/>
  <c r="C1662" i="7" a="1"/>
  <c r="C1663" i="7" a="1"/>
  <c r="C1664" i="7" a="1"/>
  <c r="C1665" i="7" a="1"/>
  <c r="C1666" i="7" a="1"/>
  <c r="C1667" i="7" a="1"/>
  <c r="C1668" i="7" a="1"/>
  <c r="C1669" i="7" a="1"/>
  <c r="C1670" i="7" a="1"/>
  <c r="C1671" i="7" a="1"/>
  <c r="J5" i="4" s="1"/>
  <c r="C1672" i="7" a="1"/>
  <c r="J41" i="4" s="1"/>
  <c r="C1673" i="7" a="1"/>
  <c r="C1674" i="7" a="1"/>
  <c r="C1675" i="7" a="1"/>
  <c r="C1676" i="7" a="1"/>
  <c r="C1677" i="7" a="1"/>
  <c r="C1678" i="7" a="1"/>
  <c r="C1679" i="7" a="1"/>
  <c r="C1680" i="7" a="1"/>
  <c r="C1681" i="7" a="1"/>
  <c r="C1682" i="7" a="1"/>
  <c r="C1683" i="7" a="1"/>
  <c r="J42" i="4" s="1"/>
  <c r="C1684" i="7" a="1"/>
  <c r="C1685" i="7" a="1"/>
  <c r="C1686" i="7" a="1"/>
  <c r="C1687" i="7" a="1"/>
  <c r="C1688" i="7" a="1"/>
  <c r="C1689" i="7" a="1"/>
  <c r="C1690" i="7" a="1"/>
  <c r="C1691" i="7" a="1"/>
  <c r="C1692" i="7" a="1"/>
  <c r="C1693" i="7" a="1"/>
  <c r="C1694" i="7" a="1"/>
  <c r="J43" i="4" s="1"/>
  <c r="C1695" i="7" a="1"/>
  <c r="C1696" i="7" a="1"/>
  <c r="C1697" i="7" a="1"/>
  <c r="C1698" i="7" a="1"/>
  <c r="C1699" i="7" a="1"/>
  <c r="C1700" i="7" a="1"/>
  <c r="C1701" i="7" a="1"/>
  <c r="C1702" i="7" a="1"/>
  <c r="C1703" i="7" a="1"/>
  <c r="C1704" i="7" a="1"/>
  <c r="C1705" i="7" a="1"/>
  <c r="J44" i="4" s="1"/>
  <c r="C1706" i="7" a="1"/>
  <c r="C1707" i="7" a="1"/>
  <c r="C1708" i="7" a="1"/>
  <c r="C1709" i="7" a="1"/>
  <c r="C1710" i="7" a="1"/>
  <c r="C1711" i="7" a="1"/>
  <c r="C1712" i="7" a="1"/>
  <c r="C1713" i="7" a="1"/>
  <c r="C1714" i="7" a="1"/>
  <c r="C1715" i="7" a="1"/>
  <c r="C1716" i="7" a="1"/>
  <c r="J45" i="4" s="1"/>
  <c r="C1717" i="7" a="1"/>
  <c r="C1718" i="7" a="1"/>
  <c r="C1719" i="7" a="1"/>
  <c r="C1720" i="7" a="1"/>
  <c r="C1721" i="7" a="1"/>
  <c r="C1722" i="7" a="1"/>
  <c r="C1723" i="7" a="1"/>
  <c r="C1724" i="7" a="1"/>
  <c r="C1725" i="7" a="1"/>
  <c r="C1726" i="7" a="1"/>
  <c r="C1727" i="7" a="1"/>
  <c r="J46" i="4" s="1"/>
  <c r="C1728" i="7" a="1"/>
  <c r="C1729" i="7" a="1"/>
  <c r="C1730" i="7" a="1"/>
  <c r="C1731" i="7" a="1"/>
  <c r="C1732" i="7" a="1"/>
  <c r="C1733" i="7" a="1"/>
  <c r="C1734" i="7" a="1"/>
  <c r="C1735" i="7" a="1"/>
  <c r="C1736" i="7" a="1"/>
  <c r="C1737" i="7" a="1"/>
  <c r="C1738" i="7" a="1"/>
  <c r="J47" i="4" s="1"/>
  <c r="C1739" i="7" a="1"/>
  <c r="C1740" i="7" a="1"/>
  <c r="C1741" i="7" a="1"/>
  <c r="C1742" i="7" a="1"/>
  <c r="C1743" i="7" a="1"/>
  <c r="C1744" i="7" a="1"/>
  <c r="C1745" i="7" a="1"/>
  <c r="C1746" i="7" a="1"/>
  <c r="C1747" i="7" a="1"/>
  <c r="C1748" i="7" a="1"/>
  <c r="C1749" i="7" a="1"/>
  <c r="J48" i="4" s="1"/>
  <c r="C1750" i="7" a="1"/>
  <c r="C1751" i="7" a="1"/>
  <c r="C1752" i="7" a="1"/>
  <c r="C1753" i="7" a="1"/>
  <c r="C1754" i="7" a="1"/>
  <c r="C1755" i="7" a="1"/>
  <c r="C1756" i="7" a="1"/>
  <c r="C1757" i="7" a="1"/>
  <c r="C1758" i="7" a="1"/>
  <c r="C1759" i="7" a="1"/>
  <c r="C1760" i="7" a="1"/>
  <c r="J49" i="4" s="1"/>
  <c r="C1761" i="7" a="1"/>
  <c r="C1762" i="7" a="1"/>
  <c r="C1763" i="7" a="1"/>
  <c r="C1764" i="7" a="1"/>
  <c r="C1765" i="7" a="1"/>
  <c r="C1766" i="7" a="1"/>
  <c r="C1767" i="7" a="1"/>
  <c r="C1768" i="7" a="1"/>
  <c r="C1769" i="7" a="1"/>
  <c r="C1770" i="7" a="1"/>
  <c r="C1771" i="7" a="1"/>
  <c r="J50" i="4" s="1"/>
  <c r="C1772" i="7" a="1"/>
  <c r="C1773" i="7" a="1"/>
  <c r="C1774" i="7" a="1"/>
  <c r="C1775" i="7" a="1"/>
  <c r="C1776" i="7" a="1"/>
  <c r="C1777" i="7" a="1"/>
  <c r="C1778" i="7" a="1"/>
  <c r="C1779" i="7" a="1"/>
  <c r="C1780" i="7" a="1"/>
  <c r="C1781" i="7" a="1"/>
  <c r="C1782" i="7" a="1"/>
  <c r="J6" i="4" s="1"/>
  <c r="C1783" i="7" a="1"/>
  <c r="J51" i="4" s="1"/>
  <c r="C1784" i="7" a="1"/>
  <c r="C1785" i="7" a="1"/>
  <c r="C1786" i="7" a="1"/>
  <c r="C1787" i="7" a="1"/>
  <c r="C1788" i="7" a="1"/>
  <c r="C1789" i="7" a="1"/>
  <c r="C1790" i="7" a="1"/>
  <c r="C1791" i="7" a="1"/>
  <c r="C1792" i="7" a="1"/>
  <c r="C1793" i="7" a="1"/>
  <c r="C1794" i="7" a="1"/>
  <c r="J52" i="4" s="1"/>
  <c r="C1795" i="7" a="1"/>
  <c r="C1796" i="7" a="1"/>
  <c r="C1797" i="7" a="1"/>
  <c r="C1798" i="7" a="1"/>
  <c r="C1799" i="7" a="1"/>
  <c r="C1800" i="7" a="1"/>
  <c r="C1801" i="7" a="1"/>
  <c r="C1802" i="7" a="1"/>
  <c r="C1803" i="7" a="1"/>
  <c r="C1804" i="7" a="1"/>
  <c r="C1805" i="7" a="1"/>
  <c r="J53" i="4" s="1"/>
  <c r="C1806" i="7" a="1"/>
  <c r="C1807" i="7" a="1"/>
  <c r="C1808" i="7" a="1"/>
  <c r="C1809" i="7" a="1"/>
  <c r="C1810" i="7" a="1"/>
  <c r="C1811" i="7" a="1"/>
  <c r="C1812" i="7" a="1"/>
  <c r="C1813" i="7" a="1"/>
  <c r="C1814" i="7" a="1"/>
  <c r="C1815" i="7" a="1"/>
  <c r="C1816" i="7" a="1"/>
  <c r="J54" i="4" s="1"/>
  <c r="C1817" i="7" a="1"/>
  <c r="C1818" i="7" a="1"/>
  <c r="C1819" i="7" a="1"/>
  <c r="C1820" i="7" a="1"/>
  <c r="C1821" i="7" a="1"/>
  <c r="C1822" i="7" a="1"/>
  <c r="C1823" i="7" a="1"/>
  <c r="C1824" i="7" a="1"/>
  <c r="C1825" i="7" a="1"/>
  <c r="C1826" i="7" a="1"/>
  <c r="C1827" i="7" a="1"/>
  <c r="J55" i="4" s="1"/>
  <c r="C1828" i="7" a="1"/>
  <c r="C1829" i="7" a="1"/>
  <c r="C1830" i="7" a="1"/>
  <c r="C1831" i="7" a="1"/>
  <c r="C1832" i="7" a="1"/>
  <c r="C1833" i="7" a="1"/>
  <c r="C1834" i="7" a="1"/>
  <c r="C1835" i="7" a="1"/>
  <c r="C1836" i="7" a="1"/>
  <c r="C1837" i="7" a="1"/>
  <c r="C1838" i="7" a="1"/>
  <c r="J56" i="4" s="1"/>
  <c r="C1839" i="7" a="1"/>
  <c r="C1840" i="7" a="1"/>
  <c r="C1841" i="7" a="1"/>
  <c r="C1842" i="7" a="1"/>
  <c r="C1843" i="7" a="1"/>
  <c r="C1844" i="7" a="1"/>
  <c r="C1845" i="7" a="1"/>
  <c r="C1846" i="7" a="1"/>
  <c r="C1847" i="7" a="1"/>
  <c r="C1848" i="7" a="1"/>
  <c r="C1849" i="7" a="1"/>
  <c r="J57" i="4" s="1"/>
  <c r="C1850" i="7" a="1"/>
  <c r="C1851" i="7" a="1"/>
  <c r="C1852" i="7" a="1"/>
  <c r="C1853" i="7" a="1"/>
  <c r="C1854" i="7" a="1"/>
  <c r="C1855" i="7" a="1"/>
  <c r="C1856" i="7" a="1"/>
  <c r="C1857" i="7" a="1"/>
  <c r="C1858" i="7" a="1"/>
  <c r="C1859" i="7" a="1"/>
  <c r="C1860" i="7" a="1"/>
  <c r="J58" i="4" s="1"/>
  <c r="C1861" i="7" a="1"/>
  <c r="C1862" i="7" a="1"/>
  <c r="C1863" i="7" a="1"/>
  <c r="C1864" i="7" a="1"/>
  <c r="C1865" i="7" a="1"/>
  <c r="C1866" i="7" a="1"/>
  <c r="C1867" i="7" a="1"/>
  <c r="C1868" i="7" a="1"/>
  <c r="C1869" i="7" a="1"/>
  <c r="C1870" i="7" a="1"/>
  <c r="C1871" i="7" a="1"/>
  <c r="J59" i="4" s="1"/>
  <c r="C1872" i="7" a="1"/>
  <c r="C1873" i="7" a="1"/>
  <c r="C1874" i="7" a="1"/>
  <c r="C1875" i="7" a="1"/>
  <c r="C1876" i="7" a="1"/>
  <c r="C1877" i="7" a="1"/>
  <c r="C1878" i="7" a="1"/>
  <c r="C1879" i="7" a="1"/>
  <c r="C1880" i="7" a="1"/>
  <c r="C1881" i="7" a="1"/>
  <c r="C1882" i="7" a="1"/>
  <c r="J60" i="4" s="1"/>
  <c r="C1883" i="7" a="1"/>
  <c r="C1884" i="7" a="1"/>
  <c r="C1885" i="7" a="1"/>
  <c r="C1886" i="7" a="1"/>
  <c r="C1887" i="7" a="1"/>
  <c r="C1888" i="7" a="1"/>
  <c r="C1889" i="7" a="1"/>
  <c r="C1890" i="7" a="1"/>
  <c r="C1891" i="7" a="1"/>
  <c r="C1892" i="7" a="1"/>
  <c r="C1893" i="7" a="1"/>
  <c r="J7" i="4" s="1"/>
  <c r="C1894" i="7" a="1"/>
  <c r="J61" i="4" s="1"/>
  <c r="C1895" i="7" a="1"/>
  <c r="C1896" i="7" a="1"/>
  <c r="C1897" i="7" a="1"/>
  <c r="C1898" i="7" a="1"/>
  <c r="C1899" i="7" a="1"/>
  <c r="C1900" i="7" a="1"/>
  <c r="C1901" i="7" a="1"/>
  <c r="C1902" i="7" a="1"/>
  <c r="C1903" i="7" a="1"/>
  <c r="C1904" i="7" a="1"/>
  <c r="C1905" i="7" a="1"/>
  <c r="J62" i="4" s="1"/>
  <c r="C1906" i="7" a="1"/>
  <c r="C1907" i="7" a="1"/>
  <c r="C1908" i="7" a="1"/>
  <c r="C1909" i="7" a="1"/>
  <c r="C1910" i="7" a="1"/>
  <c r="C1911" i="7" a="1"/>
  <c r="C1912" i="7" a="1"/>
  <c r="C1913" i="7" a="1"/>
  <c r="C1914" i="7" a="1"/>
  <c r="C1915" i="7" a="1"/>
  <c r="C1916" i="7" a="1"/>
  <c r="J63" i="4" s="1"/>
  <c r="C1917" i="7" a="1"/>
  <c r="C1918" i="7" a="1"/>
  <c r="C1919" i="7" a="1"/>
  <c r="C1920" i="7" a="1"/>
  <c r="C1921" i="7" a="1"/>
  <c r="C1922" i="7" a="1"/>
  <c r="C1923" i="7" a="1"/>
  <c r="C1924" i="7" a="1"/>
  <c r="C1925" i="7" a="1"/>
  <c r="C1926" i="7" a="1"/>
  <c r="C1927" i="7" a="1"/>
  <c r="J64" i="4" s="1"/>
  <c r="C1928" i="7" a="1"/>
  <c r="C1929" i="7" a="1"/>
  <c r="C1930" i="7" a="1"/>
  <c r="C1931" i="7" a="1"/>
  <c r="C1932" i="7" a="1"/>
  <c r="C1933" i="7" a="1"/>
  <c r="C1934" i="7" a="1"/>
  <c r="C1935" i="7" a="1"/>
  <c r="C1936" i="7" a="1"/>
  <c r="C1937" i="7" a="1"/>
  <c r="C1938" i="7" a="1"/>
  <c r="J65" i="4" s="1"/>
  <c r="C1939" i="7" a="1"/>
  <c r="C1940" i="7" a="1"/>
  <c r="C1941" i="7" a="1"/>
  <c r="C1942" i="7" a="1"/>
  <c r="C1943" i="7" a="1"/>
  <c r="C1944" i="7" a="1"/>
  <c r="C1945" i="7" a="1"/>
  <c r="C1946" i="7" a="1"/>
  <c r="C1947" i="7" a="1"/>
  <c r="C1948" i="7" a="1"/>
  <c r="C1949" i="7" a="1"/>
  <c r="J66" i="4" s="1"/>
  <c r="C1950" i="7" a="1"/>
  <c r="C1951" i="7" a="1"/>
  <c r="C1952" i="7" a="1"/>
  <c r="C1953" i="7" a="1"/>
  <c r="C1954" i="7" a="1"/>
  <c r="C1955" i="7" a="1"/>
  <c r="C1956" i="7" a="1"/>
  <c r="C1957" i="7" a="1"/>
  <c r="C1958" i="7" a="1"/>
  <c r="C1959" i="7" a="1"/>
  <c r="C1960" i="7" a="1"/>
  <c r="J67" i="4" s="1"/>
  <c r="C1961" i="7" a="1"/>
  <c r="C1962" i="7" a="1"/>
  <c r="C1963" i="7" a="1"/>
  <c r="C1964" i="7" a="1"/>
  <c r="C1965" i="7" a="1"/>
  <c r="C1966" i="7" a="1"/>
  <c r="C1967" i="7" a="1"/>
  <c r="C1968" i="7" a="1"/>
  <c r="C1969" i="7" a="1"/>
  <c r="C1970" i="7" a="1"/>
  <c r="C1971" i="7" a="1"/>
  <c r="J68" i="4" s="1"/>
  <c r="C1972" i="7" a="1"/>
  <c r="C1973" i="7" a="1"/>
  <c r="C1974" i="7" a="1"/>
  <c r="C1975" i="7" a="1"/>
  <c r="C1976" i="7" a="1"/>
  <c r="C1977" i="7" a="1"/>
  <c r="C1978" i="7" a="1"/>
  <c r="C1979" i="7" a="1"/>
  <c r="C1980" i="7" a="1"/>
  <c r="C1981" i="7" a="1"/>
  <c r="C1982" i="7" a="1"/>
  <c r="J69" i="4" s="1"/>
  <c r="C1983" i="7" a="1"/>
  <c r="C1984" i="7" a="1"/>
  <c r="C1985" i="7" a="1"/>
  <c r="C1986" i="7" a="1"/>
  <c r="C1987" i="7" a="1"/>
  <c r="C1988" i="7" a="1"/>
  <c r="C1989" i="7" a="1"/>
  <c r="C1990" i="7" a="1"/>
  <c r="C1991" i="7" a="1"/>
  <c r="C1992" i="7" a="1"/>
  <c r="C1993" i="7" a="1"/>
  <c r="J70" i="4" s="1"/>
  <c r="C1994" i="7" a="1"/>
  <c r="C1995" i="7" a="1"/>
  <c r="C1996" i="7" a="1"/>
  <c r="C1997" i="7" a="1"/>
  <c r="C1998" i="7" a="1"/>
  <c r="C1999" i="7" a="1"/>
  <c r="C2000" i="7" a="1"/>
  <c r="C2001" i="7" a="1"/>
  <c r="C2002" i="7" a="1"/>
  <c r="C2003" i="7" a="1"/>
  <c r="C2004" i="7" a="1"/>
  <c r="J8" i="4" s="1"/>
  <c r="C2005" i="7" a="1"/>
  <c r="J71" i="4" s="1"/>
  <c r="C2006" i="7" a="1"/>
  <c r="C2007" i="7" a="1"/>
  <c r="C2008" i="7" a="1"/>
  <c r="C2009" i="7" a="1"/>
  <c r="C2010" i="7" a="1"/>
  <c r="C2011" i="7" a="1"/>
  <c r="C2012" i="7" a="1"/>
  <c r="C2013" i="7" a="1"/>
  <c r="C2014" i="7" a="1"/>
  <c r="C2015" i="7" a="1"/>
  <c r="C2016" i="7" a="1"/>
  <c r="J72" i="4" s="1"/>
  <c r="C2017" i="7" a="1"/>
  <c r="C2018" i="7" a="1"/>
  <c r="C2019" i="7" a="1"/>
  <c r="C2020" i="7" a="1"/>
  <c r="C2021" i="7" a="1"/>
  <c r="C2022" i="7" a="1"/>
  <c r="C2023" i="7" a="1"/>
  <c r="C2024" i="7" a="1"/>
  <c r="C2025" i="7" a="1"/>
  <c r="C2026" i="7" a="1"/>
  <c r="C2027" i="7" a="1"/>
  <c r="J73" i="4" s="1"/>
  <c r="C2028" i="7" a="1"/>
  <c r="C2029" i="7" a="1"/>
  <c r="C2030" i="7" a="1"/>
  <c r="C2031" i="7" a="1"/>
  <c r="C2032" i="7" a="1"/>
  <c r="C2033" i="7" a="1"/>
  <c r="C2034" i="7" a="1"/>
  <c r="C2035" i="7" a="1"/>
  <c r="C2036" i="7" a="1"/>
  <c r="C2037" i="7" a="1"/>
  <c r="C2038" i="7" a="1"/>
  <c r="J74" i="4" s="1"/>
  <c r="C2039" i="7" a="1"/>
  <c r="C2040" i="7" a="1"/>
  <c r="C2041" i="7" a="1"/>
  <c r="C2042" i="7" a="1"/>
  <c r="C2043" i="7" a="1"/>
  <c r="C2044" i="7" a="1"/>
  <c r="C2045" i="7" a="1"/>
  <c r="C2046" i="7" a="1"/>
  <c r="C2047" i="7" a="1"/>
  <c r="C2048" i="7" a="1"/>
  <c r="C2049" i="7" a="1"/>
  <c r="J75" i="4" s="1"/>
  <c r="C2050" i="7" a="1"/>
  <c r="C2051" i="7" a="1"/>
  <c r="C2052" i="7" a="1"/>
  <c r="C2053" i="7" a="1"/>
  <c r="C2054" i="7" a="1"/>
  <c r="C2055" i="7" a="1"/>
  <c r="C2056" i="7" a="1"/>
  <c r="C2057" i="7" a="1"/>
  <c r="C2058" i="7" a="1"/>
  <c r="C2059" i="7" a="1"/>
  <c r="C2060" i="7" a="1"/>
  <c r="J76" i="4" s="1"/>
  <c r="C2061" i="7" a="1"/>
  <c r="C2062" i="7" a="1"/>
  <c r="C2063" i="7" a="1"/>
  <c r="C2064" i="7" a="1"/>
  <c r="C2065" i="7" a="1"/>
  <c r="C2066" i="7" a="1"/>
  <c r="C2067" i="7" a="1"/>
  <c r="C2068" i="7" a="1"/>
  <c r="C2069" i="7" a="1"/>
  <c r="C2070" i="7" a="1"/>
  <c r="C2071" i="7" a="1"/>
  <c r="J77" i="4" s="1"/>
  <c r="C2072" i="7" a="1"/>
  <c r="C2073" i="7" a="1"/>
  <c r="C2074" i="7" a="1"/>
  <c r="C2075" i="7" a="1"/>
  <c r="C2076" i="7" a="1"/>
  <c r="C2077" i="7" a="1"/>
  <c r="C2078" i="7" a="1"/>
  <c r="C2079" i="7" a="1"/>
  <c r="C2080" i="7" a="1"/>
  <c r="C2081" i="7" a="1"/>
  <c r="C2082" i="7" a="1"/>
  <c r="J78" i="4" s="1"/>
  <c r="C2083" i="7" a="1"/>
  <c r="C2084" i="7" a="1"/>
  <c r="C2085" i="7" a="1"/>
  <c r="C2086" i="7" a="1"/>
  <c r="C2087" i="7" a="1"/>
  <c r="C2088" i="7" a="1"/>
  <c r="C2089" i="7" a="1"/>
  <c r="C2090" i="7" a="1"/>
  <c r="C2091" i="7" a="1"/>
  <c r="C2092" i="7" a="1"/>
  <c r="C2093" i="7" a="1"/>
  <c r="J79" i="4" s="1"/>
  <c r="C2094" i="7" a="1"/>
  <c r="C2095" i="7" a="1"/>
  <c r="C2096" i="7" a="1"/>
  <c r="C2097" i="7" a="1"/>
  <c r="C2098" i="7" a="1"/>
  <c r="C2099" i="7" a="1"/>
  <c r="C2100" i="7" a="1"/>
  <c r="C2101" i="7" a="1"/>
  <c r="C2102" i="7" a="1"/>
  <c r="C2103" i="7" a="1"/>
  <c r="C2104" i="7" a="1"/>
  <c r="J80" i="4" s="1"/>
  <c r="C2105" i="7" a="1"/>
  <c r="C2106" i="7" a="1"/>
  <c r="C2107" i="7" a="1"/>
  <c r="C2108" i="7" a="1"/>
  <c r="C2109" i="7" a="1"/>
  <c r="C2110" i="7" a="1"/>
  <c r="C2111" i="7" a="1"/>
  <c r="C2112" i="7" a="1"/>
  <c r="C2113" i="7" a="1"/>
  <c r="C2114" i="7" a="1"/>
  <c r="C2115" i="7" a="1"/>
  <c r="J9" i="4" s="1"/>
  <c r="C2116" i="7" a="1"/>
  <c r="J81" i="4" s="1"/>
  <c r="C2117" i="7" a="1"/>
  <c r="C2118" i="7" a="1"/>
  <c r="C2119" i="7" a="1"/>
  <c r="C2120" i="7" a="1"/>
  <c r="C2121" i="7" a="1"/>
  <c r="C2122" i="7" a="1"/>
  <c r="C2123" i="7" a="1"/>
  <c r="C2124" i="7" a="1"/>
  <c r="C2125" i="7" a="1"/>
  <c r="C2126" i="7" a="1"/>
  <c r="C2127" i="7" a="1"/>
  <c r="J82" i="4" s="1"/>
  <c r="C2128" i="7" a="1"/>
  <c r="C2129" i="7" a="1"/>
  <c r="C2130" i="7" a="1"/>
  <c r="C2131" i="7" a="1"/>
  <c r="C2132" i="7" a="1"/>
  <c r="C2133" i="7" a="1"/>
  <c r="C2134" i="7" a="1"/>
  <c r="C2135" i="7" a="1"/>
  <c r="C2136" i="7" a="1"/>
  <c r="C2137" i="7" a="1"/>
  <c r="C2138" i="7" a="1"/>
  <c r="J83" i="4" s="1"/>
  <c r="C2139" i="7" a="1"/>
  <c r="C2140" i="7" a="1"/>
  <c r="C2141" i="7" a="1"/>
  <c r="C2142" i="7" a="1"/>
  <c r="C2143" i="7" a="1"/>
  <c r="C2144" i="7" a="1"/>
  <c r="C2145" i="7" a="1"/>
  <c r="C2146" i="7" a="1"/>
  <c r="C2147" i="7" a="1"/>
  <c r="C2148" i="7" a="1"/>
  <c r="C2149" i="7" a="1"/>
  <c r="J84" i="4" s="1"/>
  <c r="C2150" i="7" a="1"/>
  <c r="C2151" i="7" a="1"/>
  <c r="C2152" i="7" a="1"/>
  <c r="C2153" i="7" a="1"/>
  <c r="C2154" i="7" a="1"/>
  <c r="C2155" i="7" a="1"/>
  <c r="C2156" i="7" a="1"/>
  <c r="C2157" i="7" a="1"/>
  <c r="C2158" i="7" a="1"/>
  <c r="C2159" i="7" a="1"/>
  <c r="C2160" i="7" a="1"/>
  <c r="J85" i="4" s="1"/>
  <c r="C2161" i="7" a="1"/>
  <c r="C2162" i="7" a="1"/>
  <c r="C2163" i="7" a="1"/>
  <c r="C2164" i="7" a="1"/>
  <c r="C2165" i="7" a="1"/>
  <c r="C2166" i="7" a="1"/>
  <c r="C2167" i="7" a="1"/>
  <c r="C2168" i="7" a="1"/>
  <c r="C2169" i="7" a="1"/>
  <c r="C2170" i="7" a="1"/>
  <c r="C2171" i="7" a="1"/>
  <c r="J86" i="4" s="1"/>
  <c r="C2172" i="7" a="1"/>
  <c r="C2173" i="7" a="1"/>
  <c r="C2174" i="7" a="1"/>
  <c r="C2175" i="7" a="1"/>
  <c r="C2176" i="7" a="1"/>
  <c r="C2177" i="7" a="1"/>
  <c r="C2178" i="7" a="1"/>
  <c r="C2179" i="7" a="1"/>
  <c r="C2180" i="7" a="1"/>
  <c r="C2181" i="7" a="1"/>
  <c r="C2182" i="7" a="1"/>
  <c r="J87" i="4" s="1"/>
  <c r="C2183" i="7" a="1"/>
  <c r="C2184" i="7" a="1"/>
  <c r="C2185" i="7" a="1"/>
  <c r="C2186" i="7" a="1"/>
  <c r="C2187" i="7" a="1"/>
  <c r="C2188" i="7" a="1"/>
  <c r="C2189" i="7" a="1"/>
  <c r="C2190" i="7" a="1"/>
  <c r="C2191" i="7" a="1"/>
  <c r="C2192" i="7" a="1"/>
  <c r="C2193" i="7" a="1"/>
  <c r="J88" i="4" s="1"/>
  <c r="C2194" i="7" a="1"/>
  <c r="C2195" i="7" a="1"/>
  <c r="C2196" i="7" a="1"/>
  <c r="C2197" i="7" a="1"/>
  <c r="C2198" i="7" a="1"/>
  <c r="C2199" i="7" a="1"/>
  <c r="C2200" i="7" a="1"/>
  <c r="C2201" i="7" a="1"/>
  <c r="C2202" i="7" a="1"/>
  <c r="C2203" i="7" a="1"/>
  <c r="C2204" i="7" a="1"/>
  <c r="J89" i="4" s="1"/>
  <c r="C2205" i="7" a="1"/>
  <c r="C2206" i="7" a="1"/>
  <c r="C2207" i="7" a="1"/>
  <c r="C2208" i="7" a="1"/>
  <c r="C2209" i="7" a="1"/>
  <c r="C2210" i="7" a="1"/>
  <c r="C2211" i="7" a="1"/>
  <c r="C2212" i="7" a="1"/>
  <c r="C2213" i="7" a="1"/>
  <c r="C2214" i="7" a="1"/>
  <c r="C2215" i="7" a="1"/>
  <c r="J90" i="4" s="1"/>
  <c r="C2216" i="7" a="1"/>
  <c r="C2217" i="7" a="1"/>
  <c r="C2218" i="7" a="1"/>
  <c r="C2219" i="7" a="1"/>
  <c r="C2220" i="7" a="1"/>
  <c r="C2221" i="7" a="1"/>
  <c r="C2222" i="7" a="1"/>
  <c r="C2223" i="7" a="1"/>
  <c r="C2224" i="7" a="1"/>
  <c r="C2225" i="7" a="1"/>
  <c r="C2226" i="7" a="1"/>
  <c r="J10" i="4" s="1"/>
  <c r="C2227" i="7" a="1"/>
  <c r="J91" i="4" s="1"/>
  <c r="C2228" i="7" a="1"/>
  <c r="C2229" i="7" a="1"/>
  <c r="C2230" i="7" a="1"/>
  <c r="C2231" i="7" a="1"/>
  <c r="C2232" i="7" a="1"/>
  <c r="C2233" i="7" a="1"/>
  <c r="C2234" i="7" a="1"/>
  <c r="C2235" i="7" a="1"/>
  <c r="C2236" i="7" a="1"/>
  <c r="C2237" i="7" a="1"/>
  <c r="C2238" i="7" a="1"/>
  <c r="J92" i="4" s="1"/>
  <c r="C2239" i="7" a="1"/>
  <c r="C2240" i="7" a="1"/>
  <c r="C2241" i="7" a="1"/>
  <c r="C2242" i="7" a="1"/>
  <c r="C2243" i="7" a="1"/>
  <c r="C2244" i="7" a="1"/>
  <c r="C2245" i="7" a="1"/>
  <c r="C2246" i="7" a="1"/>
  <c r="C2247" i="7" a="1"/>
  <c r="C2248" i="7" a="1"/>
  <c r="C2249" i="7" a="1"/>
  <c r="J93" i="4" s="1"/>
  <c r="C2250" i="7" a="1"/>
  <c r="C2251" i="7" a="1"/>
  <c r="C2252" i="7" a="1"/>
  <c r="C2253" i="7" a="1"/>
  <c r="C2254" i="7" a="1"/>
  <c r="C2255" i="7" a="1"/>
  <c r="C2256" i="7" a="1"/>
  <c r="C2257" i="7" a="1"/>
  <c r="C2258" i="7" a="1"/>
  <c r="C2259" i="7" a="1"/>
  <c r="C2260" i="7" a="1"/>
  <c r="J94" i="4" s="1"/>
  <c r="C2261" i="7" a="1"/>
  <c r="C2262" i="7" a="1"/>
  <c r="C2263" i="7" a="1"/>
  <c r="C2264" i="7" a="1"/>
  <c r="C2265" i="7" a="1"/>
  <c r="C2266" i="7" a="1"/>
  <c r="C2267" i="7" a="1"/>
  <c r="C2268" i="7" a="1"/>
  <c r="C2269" i="7" a="1"/>
  <c r="C2270" i="7" a="1"/>
  <c r="C2271" i="7" a="1"/>
  <c r="J95" i="4" s="1"/>
  <c r="C2272" i="7" a="1"/>
  <c r="C2273" i="7" a="1"/>
  <c r="C2274" i="7" a="1"/>
  <c r="C2275" i="7" a="1"/>
  <c r="C2276" i="7" a="1"/>
  <c r="C2277" i="7" a="1"/>
  <c r="C2278" i="7" a="1"/>
  <c r="C2279" i="7" a="1"/>
  <c r="C2280" i="7" a="1"/>
  <c r="C2281" i="7" a="1"/>
  <c r="C2282" i="7" a="1"/>
  <c r="J96" i="4" s="1"/>
  <c r="C2283" i="7" a="1"/>
  <c r="C2284" i="7" a="1"/>
  <c r="C2285" i="7" a="1"/>
  <c r="C2286" i="7" a="1"/>
  <c r="C2287" i="7" a="1"/>
  <c r="C2288" i="7" a="1"/>
  <c r="C2289" i="7" a="1"/>
  <c r="C2290" i="7" a="1"/>
  <c r="C2291" i="7" a="1"/>
  <c r="C2292" i="7" a="1"/>
  <c r="C2293" i="7" a="1"/>
  <c r="J97" i="4" s="1"/>
  <c r="C2294" i="7" a="1"/>
  <c r="C2295" i="7" a="1"/>
  <c r="C2296" i="7" a="1"/>
  <c r="C2297" i="7" a="1"/>
  <c r="C2298" i="7" a="1"/>
  <c r="C2299" i="7" a="1"/>
  <c r="C2300" i="7" a="1"/>
  <c r="C2301" i="7" a="1"/>
  <c r="C2302" i="7" a="1"/>
  <c r="C2303" i="7" a="1"/>
  <c r="C2304" i="7" a="1"/>
  <c r="J98" i="4" s="1"/>
  <c r="C2305" i="7" a="1"/>
  <c r="C2306" i="7" a="1"/>
  <c r="C2307" i="7" a="1"/>
  <c r="C2308" i="7" a="1"/>
  <c r="C2309" i="7" a="1"/>
  <c r="C2310" i="7" a="1"/>
  <c r="C2311" i="7" a="1"/>
  <c r="C2312" i="7" a="1"/>
  <c r="C2313" i="7" a="1"/>
  <c r="C2314" i="7" a="1"/>
  <c r="C2315" i="7" a="1"/>
  <c r="J99" i="4" s="1"/>
  <c r="C2316" i="7" a="1"/>
  <c r="C2317" i="7" a="1"/>
  <c r="C2318" i="7" a="1"/>
  <c r="C2319" i="7" a="1"/>
  <c r="C2320" i="7" a="1"/>
  <c r="C2321" i="7" a="1"/>
  <c r="C2322" i="7" a="1"/>
  <c r="C2323" i="7" a="1"/>
  <c r="C2324" i="7" a="1"/>
  <c r="C2325" i="7" a="1"/>
  <c r="C2326" i="7" a="1"/>
  <c r="J100" i="4" s="1"/>
  <c r="C2327" i="7" a="1"/>
  <c r="C2328" i="7" a="1"/>
  <c r="C2329" i="7" a="1"/>
  <c r="C2330" i="7" a="1"/>
  <c r="C2331" i="7" a="1"/>
  <c r="C2332" i="7" a="1"/>
  <c r="C2333" i="7" a="1"/>
  <c r="C2334" i="7" a="1"/>
  <c r="C2335" i="7" a="1"/>
  <c r="C2336" i="7" a="1"/>
  <c r="J3" i="4"/>
  <c r="J4" i="4"/>
  <c r="K370"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J2" i="4"/>
  <c r="J11" i="4"/>
  <c r="J12" i="4"/>
  <c r="J35"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0D07DC-EE4F-4F7D-AD82-FB5521A6896C}" keepAlive="1" name="Query - CUSTOMER_NAMES" description="Connection to the 'CUSTOMER_NAMES' query in the workbook." type="5" refreshedVersion="8" background="1" saveData="1">
    <dbPr connection="Provider=Microsoft.Mashup.OleDb.1;Data Source=$Workbook$;Location=CUSTOMER_NAMES;Extended Properties=&quot;&quot;" command="SELECT * FROM [CUSTOMER_NAMES]"/>
  </connection>
  <connection id="2" xr16:uid="{6C85572A-28F4-4460-8990-38DDE9CDB4AB}" keepAlive="1" name="Query - HOSPITILISATION_DETAILS" description="Connection to the 'HOSPITILISATION_DETAILS' query in the workbook." type="5" refreshedVersion="8" background="1" saveData="1">
    <dbPr connection="Provider=Microsoft.Mashup.OleDb.1;Data Source=$Workbook$;Location=HOSPITILISATION_DETAILS;Extended Properties=&quot;&quot;" command="SELECT * FROM [HOSPITILISATION_DETAILS]"/>
  </connection>
  <connection id="3" xr16:uid="{A207DCCC-A580-42C8-A5A2-CA695D8423BE}"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4" xr16:uid="{589B8E10-7EAA-46DC-8904-D73B35D9B3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31817DD-60B8-49C6-AB5F-26F93EA63AC7}" name="WorksheetConnection_MODULE 1 EVALUATION ASSIGNMENT.xlsx!HEALTH_CARE" type="102" refreshedVersion="8" minRefreshableVersion="5">
    <extLst>
      <ext xmlns:x15="http://schemas.microsoft.com/office/spreadsheetml/2010/11/main" uri="{DE250136-89BD-433C-8126-D09CA5730AF9}">
        <x15:connection id="HEALTH_CARE" autoDelete="1">
          <x15:rangePr sourceName="_xlcn.WorksheetConnection_MODULE1EVALUATIONASSIGNMENT.xlsxHEALTH_CAR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<sst xmlns="http://schemas.openxmlformats.org/spreadsheetml/2006/main" count="64346" uniqueCount="8316">
  <si>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</si>
  <si>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</si>
  <si>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</si>
  <si>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</si>
  <si>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</si>
  <si>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</si>
  <si>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</si>
  <si>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</si>
  <si>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</si>
  <si>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</si>
  <si>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</si>
  <si>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</si>
  <si>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</si>
  <si>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</si>
  <si>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</si>
  <si>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</si>
  <si>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</si>
  <si>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</si>
  <si>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</si>
  <si>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</si>
  <si>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</si>
  <si>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</si>
  <si>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</si>
  <si>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</si>
  <si>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</si>
  <si>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</si>
  <si>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</si>
  <si>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</si>
  <si>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</si>
  <si>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</si>
  <si>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</si>
  <si>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</si>
  <si>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</si>
  <si>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</si>
  <si>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</si>
  <si>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</si>
  <si>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</si>
  <si>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</si>
  <si>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</si>
  <si>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</si>
  <si>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</si>
  <si>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</si>
  <si>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</si>
  <si>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</si>
  <si>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</si>
  <si>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</si>
  <si>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</si>
  <si>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</si>
  <si>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</si>
  <si>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</si>
  <si>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</si>
  <si>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</si>
  <si>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</si>
  <si>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</si>
  <si>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</si>
  <si>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</si>
  <si>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</si>
  <si>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</si>
  <si>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</si>
  <si>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</si>
  <si>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</si>
  <si>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</si>
  <si>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</si>
  <si>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</si>
  <si>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</si>
  <si>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</si>
  <si>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</si>
  <si>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</si>
  <si>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</si>
  <si>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</si>
  <si>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</si>
  <si>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</si>
  <si>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</si>
  <si>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</si>
  <si>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</si>
  <si>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</si>
  <si>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</si>
  <si>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</si>
  <si>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</si>
  <si>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</si>
  <si>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</si>
  <si>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</si>
  <si>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</si>
  <si>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</si>
  <si>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</si>
  <si>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</si>
  <si>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</si>
  <si>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</si>
  <si>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</si>
  <si>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</si>
  <si>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</si>
  <si>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</si>
  <si>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</si>
  <si>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</si>
  <si>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</si>
  <si>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</si>
  <si>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</si>
  <si>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</si>
  <si>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</si>
  <si>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</si>
  <si>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</si>
  <si>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</si>
  <si>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</si>
  <si>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</si>
  <si>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</si>
  <si>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</si>
  <si>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</si>
  <si>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</si>
  <si>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</si>
  <si>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</si>
  <si>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</si>
  <si>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</si>
  <si>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</si>
  <si>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</si>
  <si>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</si>
  <si>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</si>
  <si>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</si>
  <si>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</si>
  <si>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</si>
  <si>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</si>
  <si>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</si>
  <si>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</si>
  <si>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</si>
  <si>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</si>
  <si>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</si>
  <si>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</si>
  <si>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</si>
  <si>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</si>
  <si>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</si>
  <si>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</si>
  <si>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</si>
  <si>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</si>
  <si>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</si>
  <si>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</si>
  <si>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</si>
  <si>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</si>
  <si>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</si>
  <si>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</si>
  <si>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</si>
  <si>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</si>
  <si>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</si>
  <si>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</si>
  <si>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</si>
  <si>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</si>
  <si>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</si>
  <si>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</si>
  <si>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</si>
  <si>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</si>
  <si>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</si>
  <si>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</si>
  <si>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</si>
  <si>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</si>
  <si>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</si>
  <si>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</si>
  <si>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</si>
  <si>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</si>
  <si>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</si>
  <si>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</si>
  <si>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</si>
  <si>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</si>
  <si>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</si>
  <si>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</si>
  <si>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</si>
  <si>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</si>
  <si>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</si>
  <si>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</si>
  <si>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</si>
  <si>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</si>
  <si>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</si>
  <si>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</si>
  <si>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</si>
  <si>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</si>
  <si>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</si>
  <si>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</si>
  <si>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</si>
  <si>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</si>
  <si>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</si>
  <si>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</si>
  <si>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</si>
  <si>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</si>
  <si>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</si>
  <si>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</si>
  <si>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</si>
  <si>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</si>
  <si>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</si>
  <si>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</si>
  <si>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</si>
  <si>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</si>
  <si>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</si>
  <si>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</si>
  <si>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</si>
  <si>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</si>
  <si>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</si>
  <si>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</si>
  <si>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</si>
  <si>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</si>
  <si>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</si>
  <si>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</si>
  <si>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</si>
  <si>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</si>
  <si>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</si>
  <si>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</si>
  <si>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</si>
  <si>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</si>
  <si>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</si>
  <si>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</si>
  <si>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</si>
  <si>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</si>
  <si>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</si>
  <si>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</si>
  <si>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</si>
  <si>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</si>
  <si>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</si>
  <si>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</si>
  <si>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</si>
  <si>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</si>
  <si>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</si>
  <si>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</si>
  <si>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</si>
  <si>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</si>
  <si>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</si>
  <si>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</si>
  <si>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</si>
  <si>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</si>
  <si>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</si>
  <si>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</si>
  <si>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</si>
  <si>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</si>
  <si>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</si>
  <si>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</si>
  <si>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</si>
  <si>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</si>
  <si>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</si>
  <si>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</si>
  <si>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</si>
  <si>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</si>
  <si>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</si>
  <si>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</si>
  <si>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</si>
  <si>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</si>
  <si>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</si>
  <si>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</si>
  <si>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</si>
  <si>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</si>
  <si>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</si>
  <si>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</si>
  <si>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</si>
  <si>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</si>
  <si>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</si>
  <si>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</si>
  <si>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</si>
  <si>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</si>
  <si>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</si>
  <si>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</si>
  <si>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</si>
  <si>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</si>
  <si>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</si>
  <si>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</si>
  <si>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</si>
  <si>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</si>
  <si>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</si>
  <si>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</si>
  <si>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</si>
  <si>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</si>
  <si>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</si>
  <si>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</si>
  <si>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</si>
  <si>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</si>
  <si>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</si>
  <si>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</si>
  <si>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</si>
  <si>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</si>
  <si>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</si>
  <si>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</si>
  <si>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</si>
  <si>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</si>
  <si>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</si>
  <si>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</si>
  <si>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</si>
  <si>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</si>
  <si>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</si>
  <si>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</si>
  <si>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</si>
  <si>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</si>
  <si>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</si>
  <si>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</si>
  <si>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</si>
  <si>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</si>
  <si>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</si>
  <si>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</si>
  <si>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</si>
  <si>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</si>
  <si>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</si>
  <si>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</si>
  <si>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</si>
  <si>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</si>
  <si>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</si>
  <si>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</si>
  <si>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</si>
  <si>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</si>
  <si>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</si>
  <si>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</si>
  <si>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</si>
  <si>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</si>
  <si>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</si>
  <si>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</si>
  <si>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</si>
  <si>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</si>
  <si>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</si>
  <si>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</si>
  <si>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</si>
  <si>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</si>
  <si>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</si>
  <si>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</si>
  <si>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</si>
  <si>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</si>
  <si>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</si>
  <si>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</si>
  <si>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</si>
  <si>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</si>
  <si>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</si>
  <si>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</si>
  <si>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</si>
  <si>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</si>
  <si>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</si>
  <si>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</si>
  <si>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</si>
  <si>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</si>
  <si>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</si>
  <si>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</si>
  <si>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</si>
  <si>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</si>
  <si>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</si>
  <si>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</si>
  <si>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</si>
  <si>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</si>
  <si>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</si>
  <si>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</si>
  <si>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</si>
  <si>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</si>
  <si>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</si>
  <si>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</si>
  <si>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</si>
  <si>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</si>
  <si>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</si>
  <si>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</si>
  <si>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</si>
  <si>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</si>
  <si>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</si>
  <si>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</si>
  <si>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</si>
  <si>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</si>
  <si>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</si>
  <si>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</si>
  <si>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</si>
  <si>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</si>
  <si>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</si>
  <si>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</si>
  <si>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</si>
  <si>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</si>
  <si>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</si>
  <si>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</si>
  <si>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</si>
  <si>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</si>
  <si>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</si>
  <si>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</si>
  <si>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</si>
  <si>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</si>
  <si>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</si>
  <si>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</si>
  <si>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</si>
  <si>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</si>
  <si>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</si>
  <si>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</si>
  <si>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</si>
  <si>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</si>
  <si>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</si>
  <si>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</si>
  <si>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</si>
  <si>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</si>
  <si>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</si>
  <si>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</si>
  <si>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</si>
  <si>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</si>
  <si>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</si>
  <si>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</si>
  <si>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</si>
  <si>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</si>
  <si>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</si>
  <si>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</si>
  <si>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</si>
  <si>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</si>
  <si>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</si>
  <si>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</si>
  <si>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</si>
  <si>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</si>
  <si>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</si>
  <si>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</si>
  <si>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</si>
  <si>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</si>
  <si>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</si>
  <si>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</si>
  <si>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</si>
  <si>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</si>
  <si>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</si>
  <si>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</si>
  <si>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</si>
  <si>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</si>
  <si>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</si>
  <si>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</si>
  <si>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</si>
  <si>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</si>
  <si>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</si>
  <si>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</si>
  <si>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</si>
  <si>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</si>
  <si>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</si>
  <si>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</si>
  <si>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</si>
  <si>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</si>
  <si>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</si>
  <si>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</si>
  <si>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</si>
  <si>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</si>
  <si>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</si>
  <si>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</si>
  <si>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</si>
  <si>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</si>
  <si>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</si>
  <si>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</si>
  <si>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</si>
  <si>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</si>
  <si>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</si>
  <si>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</si>
  <si>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</si>
  <si>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</si>
  <si>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</si>
  <si>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</si>
  <si>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</si>
  <si>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</si>
  <si>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</si>
  <si>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</si>
  <si>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</si>
  <si>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</si>
  <si>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</si>
  <si>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</si>
  <si>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</si>
  <si>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</si>
  <si>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</si>
  <si>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</si>
  <si>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</si>
  <si>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</si>
  <si>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</si>
  <si>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</si>
  <si>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</si>
  <si>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</si>
  <si>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</si>
  <si>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</si>
  <si>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</si>
  <si>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</si>
  <si>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</si>
  <si>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</si>
  <si>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</si>
  <si>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</si>
  <si>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</si>
  <si>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</si>
  <si>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</si>
  <si>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</si>
  <si>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</si>
  <si>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</si>
  <si>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</si>
  <si>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</si>
  <si>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</si>
  <si>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</si>
  <si>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</si>
  <si>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</si>
  <si>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</si>
  <si>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</si>
  <si>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</si>
  <si>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</si>
  <si>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</si>
  <si>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</si>
  <si>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</si>
  <si>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</si>
  <si>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</si>
  <si>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</si>
  <si>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</si>
  <si>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</si>
  <si>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</si>
  <si>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</si>
  <si>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</si>
  <si>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</si>
  <si>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</si>
  <si>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</si>
  <si>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</si>
  <si>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</si>
  <si>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</si>
  <si>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</si>
  <si>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</si>
  <si>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</si>
  <si>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</si>
  <si>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</si>
  <si>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</si>
  <si>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</si>
  <si>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</si>
  <si>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</si>
  <si>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</si>
  <si>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</si>
  <si>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</si>
  <si>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</si>
  <si>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</si>
  <si>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</si>
  <si>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</si>
  <si>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</si>
  <si>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</si>
  <si>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</si>
  <si>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</si>
  <si>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</si>
  <si>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</si>
  <si>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</si>
  <si>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</si>
  <si>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</si>
  <si>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</si>
  <si>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</si>
  <si>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</si>
  <si>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</si>
  <si>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</si>
  <si>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</si>
  <si>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</si>
  <si>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</si>
  <si>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</si>
  <si>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</si>
  <si>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</si>
  <si>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</si>
  <si>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</si>
  <si>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</si>
  <si>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</si>
  <si>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</si>
  <si>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</si>
  <si>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</si>
  <si>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</si>
  <si>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</si>
  <si>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</si>
  <si>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</si>
  <si>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</si>
  <si>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</si>
  <si>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</si>
  <si>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</si>
  <si>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</si>
  <si>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</si>
  <si>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</si>
  <si>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</si>
  <si>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</si>
  <si>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</si>
  <si>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</si>
  <si>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</si>
  <si>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</si>
  <si>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</si>
  <si>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</si>
  <si>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</si>
  <si>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</si>
  <si>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</si>
  <si>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</si>
  <si>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</si>
  <si>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</si>
  <si>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</si>
  <si>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</si>
  <si>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</si>
  <si>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</si>
  <si>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</si>
  <si>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</si>
  <si>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</si>
  <si>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</si>
  <si>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</si>
  <si>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</si>
  <si>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</si>
  <si>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</si>
  <si>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</si>
  <si>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</si>
  <si>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</si>
  <si>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</si>
  <si>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</si>
  <si>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</si>
  <si>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</si>
  <si>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</si>
  <si>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</si>
  <si>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</si>
  <si>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</si>
  <si>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</si>
  <si>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</si>
  <si>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</si>
  <si>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</si>
  <si>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</si>
  <si>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</si>
  <si>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</si>
  <si>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</si>
  <si>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</si>
  <si>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</si>
  <si>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</si>
  <si>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</si>
  <si>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</si>
  <si>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</si>
  <si>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</si>
  <si>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</si>
  <si>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</si>
  <si>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</si>
  <si>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</si>
  <si>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</si>
  <si>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</si>
  <si>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</si>
  <si>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</si>
  <si>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</si>
  <si>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</si>
  <si>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</si>
  <si>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</si>
  <si>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</si>
  <si>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</si>
  <si>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</si>
  <si>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</si>
  <si>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</si>
  <si>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</si>
  <si>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</si>
  <si>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</si>
  <si>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</si>
  <si>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</si>
  <si>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</si>
  <si>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</si>
  <si>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</si>
  <si>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</si>
  <si>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</si>
  <si>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</si>
  <si>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</si>
  <si>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</si>
  <si>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</si>
  <si>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</si>
  <si>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</si>
  <si>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</si>
  <si>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</si>
  <si>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</si>
  <si>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</si>
  <si>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</si>
  <si>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</si>
  <si>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</si>
  <si>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</si>
  <si>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</si>
  <si>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</si>
  <si>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</si>
  <si>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</si>
  <si>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</si>
  <si>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</si>
  <si>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</si>
  <si>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</si>
  <si>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</si>
  <si>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</si>
  <si>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</si>
  <si>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</si>
  <si>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</si>
  <si>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</si>
  <si>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</si>
  <si>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</si>
  <si>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</si>
  <si>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</si>
  <si>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</si>
  <si>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</si>
  <si>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</si>
  <si>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</si>
  <si>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</si>
  <si>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</si>
  <si>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</si>
  <si>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</si>
  <si>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</si>
  <si>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</si>
  <si>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</si>
  <si>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</si>
  <si>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</si>
  <si>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</si>
  <si>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</si>
  <si>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</si>
  <si>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</si>
  <si>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</si>
  <si>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</si>
  <si>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</si>
  <si>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</si>
  <si>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</si>
  <si>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</si>
  <si>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</si>
  <si>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</si>
  <si>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</si>
  <si>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</si>
  <si>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</si>
  <si>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</si>
  <si>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</si>
  <si>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</si>
  <si>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</si>
  <si>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</si>
  <si>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</si>
  <si>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</si>
  <si>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</si>
  <si>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</si>
  <si>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</si>
  <si>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</si>
  <si>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</si>
  <si>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</si>
  <si>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</si>
  <si>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</si>
  <si>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</si>
  <si>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</si>
  <si>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</si>
  <si>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</si>
  <si>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</si>
  <si>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</si>
  <si>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</si>
  <si>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</si>
  <si>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</si>
  <si>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</si>
  <si>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</si>
  <si>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</si>
  <si>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</si>
  <si>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</si>
  <si>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</si>
  <si>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</si>
  <si>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</si>
  <si>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</si>
  <si>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</si>
  <si>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</si>
  <si>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</si>
  <si>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</si>
  <si>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</si>
  <si>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</si>
  <si>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</si>
  <si>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</si>
  <si>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</si>
  <si>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</si>
  <si>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</si>
  <si>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</si>
  <si>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</si>
  <si>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</si>
  <si>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</si>
  <si>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</si>
  <si>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</si>
  <si>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</si>
  <si>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</si>
  <si>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</si>
  <si>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</si>
  <si>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</si>
  <si>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</si>
  <si>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</si>
  <si>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</si>
  <si>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</si>
  <si>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</si>
  <si>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</si>
  <si>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</si>
  <si>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</si>
  <si>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</si>
  <si>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</si>
  <si>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</si>
  <si>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</si>
  <si>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</si>
  <si>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</si>
  <si>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</si>
  <si>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</si>
  <si>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</si>
  <si>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</si>
  <si>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</si>
  <si>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</si>
  <si>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</si>
  <si>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</si>
  <si>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</si>
  <si>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</si>
  <si>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</si>
  <si>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</si>
  <si>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</si>
  <si>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</si>
  <si>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</si>
  <si>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</si>
  <si>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</si>
  <si>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</si>
  <si>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</si>
  <si>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</si>
  <si>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</si>
  <si>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</si>
  <si>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</si>
  <si>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</si>
  <si>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</si>
  <si>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</si>
  <si>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</si>
  <si>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</si>
  <si>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</si>
  <si>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</si>
  <si>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</si>
  <si>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</si>
  <si>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</si>
  <si>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</si>
  <si>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</si>
  <si>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</si>
  <si>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</si>
  <si>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</si>
  <si>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</si>
  <si>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</si>
  <si>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</si>
  <si>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</si>
  <si>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</si>
  <si>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</si>
  <si>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</si>
  <si>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</si>
  <si>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</si>
  <si>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</si>
  <si>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</si>
  <si>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</si>
  <si>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</si>
  <si>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</si>
  <si>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</si>
  <si>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</si>
  <si>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</si>
  <si>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</si>
  <si>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</si>
  <si>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</si>
  <si>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</si>
  <si>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</si>
  <si>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</si>
  <si>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</si>
  <si>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</si>
  <si>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</si>
  <si>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</si>
  <si>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</si>
  <si>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</si>
  <si>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</si>
  <si>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</si>
  <si>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</si>
  <si>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</si>
  <si>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</si>
  <si>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</si>
  <si>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</si>
  <si>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</si>
  <si>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</si>
  <si>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</si>
  <si>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</si>
  <si>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</si>
  <si>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</si>
  <si>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</si>
  <si>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</si>
  <si>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</si>
  <si>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</si>
  <si>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</si>
  <si>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</si>
  <si>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</si>
  <si>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</si>
  <si>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</si>
  <si>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</si>
  <si>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</si>
  <si>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</si>
  <si>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</si>
  <si>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</si>
  <si>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</si>
  <si>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</si>
  <si>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</si>
  <si>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</si>
  <si>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</si>
  <si>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</si>
  <si>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</si>
  <si>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</si>
  <si>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</si>
  <si>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</si>
  <si>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</si>
  <si>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</si>
  <si>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</si>
  <si>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</si>
  <si>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</si>
  <si>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</si>
  <si>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</si>
  <si>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</si>
  <si>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</si>
  <si>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</si>
  <si>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</si>
  <si>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</si>
  <si>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</si>
  <si>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</si>
  <si>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</si>
  <si>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</si>
  <si>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</si>
  <si>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</si>
  <si>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</si>
  <si>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</si>
  <si>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</si>
  <si>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</si>
  <si>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</si>
  <si>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</si>
  <si>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</si>
  <si>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</si>
  <si>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</si>
  <si>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</si>
  <si>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</si>
  <si>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</si>
  <si>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</si>
  <si>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</si>
  <si>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</si>
  <si>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</si>
  <si>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</si>
  <si>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</si>
  <si>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</si>
  <si>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</si>
  <si>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</si>
  <si>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</si>
  <si>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</si>
  <si>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</si>
  <si>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</si>
  <si>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</si>
  <si>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</si>
  <si>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</si>
  <si>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</si>
  <si>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</si>
  <si>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</si>
  <si>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</si>
  <si>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</si>
  <si>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</si>
  <si>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</si>
  <si>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</si>
  <si>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</si>
  <si>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</si>
  <si>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</si>
  <si>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</si>
  <si>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</si>
  <si>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</si>
  <si>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</si>
  <si>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</si>
  <si>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</si>
  <si>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</si>
  <si>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</si>
  <si>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</si>
  <si>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</si>
  <si>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</si>
  <si>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</si>
  <si>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</si>
  <si>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</si>
  <si>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</si>
  <si>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</si>
  <si>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</si>
  <si>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</si>
  <si>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</si>
  <si>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</si>
  <si>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</si>
  <si>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</si>
  <si>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</si>
  <si>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</si>
  <si>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</si>
  <si>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</si>
  <si>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</si>
  <si>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</si>
  <si>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</si>
  <si>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</si>
  <si>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</si>
  <si>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</si>
  <si>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</si>
  <si>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</si>
  <si>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</si>
  <si>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</si>
  <si>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</si>
  <si>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</si>
  <si>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</si>
  <si>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</si>
  <si>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</si>
  <si>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</si>
  <si>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</si>
  <si>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</si>
  <si>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</si>
  <si>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</si>
  <si>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</si>
  <si>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</si>
  <si>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</si>
  <si>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</si>
  <si>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</si>
  <si>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</si>
  <si>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</si>
  <si>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</si>
  <si>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</si>
  <si>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</si>
  <si>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</si>
  <si>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</si>
  <si>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</si>
  <si>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</si>
  <si>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</si>
  <si>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</si>
  <si>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</si>
  <si>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</si>
  <si>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</si>
  <si>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</si>
  <si>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</si>
  <si>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</si>
  <si>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</si>
  <si>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</si>
  <si>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</si>
  <si>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</si>
  <si>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</si>
  <si>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</si>
  <si>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</si>
  <si>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</si>
  <si>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</si>
  <si>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</si>
  <si>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</si>
  <si>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</si>
  <si>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</si>
  <si>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</si>
  <si>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</si>
  <si>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</si>
  <si>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</si>
  <si>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</si>
  <si>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</si>
  <si>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</si>
  <si>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</si>
  <si>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</si>
  <si>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</si>
  <si>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</si>
  <si>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</si>
  <si>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</si>
  <si>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</si>
  <si>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</si>
  <si>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</si>
  <si>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</si>
  <si>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</si>
  <si>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</si>
  <si>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</si>
  <si>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</si>
  <si>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</si>
  <si>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</si>
  <si>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</si>
  <si>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</si>
  <si>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</si>
  <si>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</si>
  <si>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</si>
  <si>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</si>
  <si>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</si>
  <si>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</si>
  <si>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</si>
  <si>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</si>
  <si>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</si>
  <si>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</si>
  <si>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</si>
  <si>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</si>
  <si>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</si>
  <si>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</si>
  <si>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</si>
  <si>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</si>
  <si>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</si>
  <si>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</si>
  <si>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</si>
  <si>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</si>
  <si>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</si>
  <si>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</si>
  <si>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</si>
  <si>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</si>
  <si>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</si>
  <si>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</si>
  <si>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</si>
  <si>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</si>
  <si>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</si>
  <si>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</si>
  <si>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</si>
  <si>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</si>
  <si>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</si>
  <si>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</si>
  <si>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</si>
  <si>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</si>
  <si>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</si>
  <si>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</si>
  <si>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</si>
  <si>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</si>
  <si>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</si>
  <si>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</si>
  <si>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</si>
  <si>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</si>
  <si>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</si>
  <si>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</si>
  <si>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</si>
  <si>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</si>
  <si>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</si>
  <si>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</si>
  <si>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</si>
  <si>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</si>
  <si>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</si>
  <si>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</si>
  <si>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</si>
  <si>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</si>
  <si>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</si>
  <si>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</si>
  <si>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</si>
  <si>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</si>
  <si>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</si>
  <si>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</si>
  <si>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</si>
  <si>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</si>
  <si>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</si>
  <si>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</si>
  <si>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</si>
  <si>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</si>
  <si>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</si>
  <si>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</si>
  <si>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</si>
  <si>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</si>
  <si>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</si>
  <si>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</si>
  <si>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</si>
  <si>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</si>
  <si>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</si>
  <si>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</si>
  <si>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</si>
  <si>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</si>
  <si>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</si>
  <si>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</si>
  <si>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</si>
  <si>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</si>
  <si>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</si>
  <si>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</si>
  <si>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</si>
  <si>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</si>
  <si>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</si>
  <si>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</si>
  <si>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</si>
  <si>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</si>
  <si>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</si>
  <si>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</si>
  <si>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</si>
  <si>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</si>
  <si>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</si>
  <si>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</si>
  <si>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</si>
  <si>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</si>
  <si>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</si>
  <si>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</si>
  <si>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</si>
  <si>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</si>
  <si>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</si>
  <si>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</si>
  <si>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</si>
  <si>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</si>
  <si>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</si>
  <si>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</si>
  <si>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</si>
  <si>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</si>
  <si>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</si>
  <si>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</si>
  <si>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</si>
  <si>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</si>
  <si>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</si>
  <si>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</si>
  <si>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</si>
  <si>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</si>
  <si>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</si>
  <si>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</si>
  <si>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</si>
  <si>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</si>
  <si>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</si>
  <si>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</si>
  <si>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</si>
  <si>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</si>
  <si>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</si>
  <si>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</si>
  <si>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</si>
  <si>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</si>
  <si>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</si>
  <si>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</si>
  <si>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</si>
  <si>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</si>
  <si>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</si>
  <si>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</si>
  <si>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</si>
  <si>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</si>
  <si>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</si>
  <si>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</si>
  <si>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</si>
  <si>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</si>
  <si>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</si>
  <si>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</si>
  <si>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</si>
  <si>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</si>
  <si>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</si>
  <si>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</si>
  <si>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</si>
  <si>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</si>
  <si>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</si>
  <si>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</si>
  <si>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</si>
  <si>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</si>
  <si>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</si>
  <si>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</si>
  <si>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</si>
  <si>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</si>
  <si>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</si>
  <si>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</si>
  <si>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</si>
  <si>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</si>
  <si>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</si>
  <si>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</si>
  <si>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</si>
  <si>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</si>
  <si>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</si>
  <si>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</si>
  <si>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</si>
  <si>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</si>
  <si>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</si>
  <si>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</si>
  <si>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</si>
  <si>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</si>
  <si>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</si>
  <si>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</si>
  <si>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</si>
  <si>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</si>
  <si>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</si>
  <si>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</si>
  <si>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</si>
  <si>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</si>
  <si>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</si>
  <si>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</si>
  <si>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</si>
  <si>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</si>
  <si>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</si>
  <si>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</si>
  <si>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</si>
  <si>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</si>
  <si>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</si>
  <si>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</si>
  <si>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</si>
  <si>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</si>
  <si>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</si>
  <si>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</si>
  <si>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</si>
  <si>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</si>
  <si>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</si>
  <si>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</si>
  <si>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</si>
  <si>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</si>
  <si>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</si>
  <si>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</si>
  <si>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</si>
  <si>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</si>
  <si>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</si>
  <si>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</si>
  <si>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</si>
  <si>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</si>
  <si>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</si>
  <si>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</si>
  <si>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</si>
  <si>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</si>
  <si>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</si>
  <si>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</si>
  <si>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</si>
  <si>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</si>
  <si>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</si>
  <si>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</si>
  <si>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</si>
  <si>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</si>
  <si>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</si>
  <si>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</si>
  <si>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</si>
  <si>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</si>
  <si>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</si>
  <si>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</si>
  <si>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</si>
  <si>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</si>
  <si>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</si>
  <si>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</si>
  <si>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</si>
  <si>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</si>
  <si>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</si>
  <si>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</si>
  <si>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</si>
  <si>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</si>
  <si>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</si>
  <si>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</si>
  <si>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</si>
  <si>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</si>
  <si>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</si>
  <si>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</si>
  <si>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</si>
  <si>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</si>
  <si>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</si>
  <si>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</si>
  <si>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</si>
  <si>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</si>
  <si>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</si>
  <si>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</si>
  <si>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</si>
  <si>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</si>
  <si>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</si>
  <si>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</si>
  <si>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</si>
  <si>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</si>
  <si>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</si>
  <si>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</si>
  <si>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</si>
  <si>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</si>
  <si>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</si>
  <si>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</si>
  <si>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</si>
  <si>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</si>
  <si>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</si>
  <si>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</si>
  <si>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</si>
  <si>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</si>
  <si>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</si>
  <si>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</si>
  <si>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</si>
  <si>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</si>
  <si>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</si>
  <si>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</si>
  <si>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</si>
  <si>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</si>
  <si>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</si>
  <si>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</si>
  <si>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</si>
  <si>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</si>
  <si>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</si>
  <si>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</si>
  <si>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</si>
  <si>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</si>
  <si>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</si>
  <si>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</si>
  <si>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</si>
  <si>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</si>
  <si>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</si>
  <si>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</si>
  <si>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</si>
  <si>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</si>
  <si>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</si>
  <si>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</si>
  <si>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</si>
  <si>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</si>
  <si>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</si>
  <si>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</si>
  <si>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</si>
  <si>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</si>
  <si>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</si>
  <si>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</si>
  <si>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</si>
  <si>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</si>
  <si>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</si>
  <si>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</si>
  <si>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</si>
  <si>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</si>
  <si>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</si>
  <si>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</si>
  <si>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</si>
  <si>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</si>
  <si>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</si>
  <si>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</si>
  <si>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</si>
  <si>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</si>
  <si>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</si>
  <si>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</si>
  <si>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</si>
  <si>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</si>
  <si>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</si>
  <si>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</si>
  <si>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</si>
  <si>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</si>
  <si>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</si>
  <si>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</si>
  <si>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</si>
  <si>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</si>
  <si>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</si>
  <si>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</si>
  <si>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</si>
  <si>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</si>
  <si>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</si>
  <si>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</si>
  <si>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</si>
  <si>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</si>
  <si>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</si>
  <si>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</si>
  <si>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</si>
  <si>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</si>
  <si>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</si>
  <si>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</si>
  <si>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</si>
  <si>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</si>
  <si>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</si>
  <si>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</si>
  <si>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</si>
  <si>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</si>
  <si>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</si>
  <si>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</si>
  <si>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</si>
  <si>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</si>
  <si>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</si>
  <si>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</si>
  <si>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</si>
  <si>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</si>
  <si>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</si>
  <si>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</si>
  <si>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</si>
  <si>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</si>
  <si>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</si>
  <si>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</si>
  <si>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</si>
  <si>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</si>
  <si>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</si>
  <si>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</si>
  <si>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</si>
  <si>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</si>
  <si>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</si>
  <si>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</si>
  <si>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</si>
  <si>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</si>
  <si>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</si>
  <si>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</si>
  <si>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</si>
  <si>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</si>
  <si>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</si>
  <si>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</si>
  <si>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</si>
  <si>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</si>
  <si>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</si>
  <si>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</si>
  <si>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</si>
  <si>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</si>
  <si>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</si>
  <si>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</si>
  <si>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</si>
  <si>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</si>
  <si>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</si>
  <si>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</si>
  <si>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</si>
  <si>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</si>
  <si>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</si>
  <si>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</si>
  <si>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</si>
  <si>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</si>
  <si>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</si>
  <si>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</si>
  <si>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</si>
  <si>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</si>
  <si>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</si>
  <si>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</si>
  <si>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</si>
  <si>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</si>
  <si>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</si>
  <si>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</si>
  <si>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</si>
  <si>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</si>
  <si>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</si>
  <si>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</si>
  <si>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</si>
  <si>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</si>
  <si>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</si>
  <si>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</si>
  <si>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</si>
  <si>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</si>
  <si>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</si>
  <si>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</si>
  <si>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</si>
  <si>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</si>
  <si>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</si>
  <si>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</si>
  <si>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</si>
  <si>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</si>
  <si>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</si>
  <si>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</si>
  <si>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</si>
  <si>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</si>
  <si>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</si>
  <si>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</si>
  <si>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</si>
  <si>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</si>
  <si>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</si>
  <si>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</si>
  <si>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</si>
  <si>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</si>
  <si>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</si>
  <si>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</si>
  <si>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</si>
  <si>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</si>
  <si>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</si>
  <si>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</si>
  <si>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</si>
  <si>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</si>
  <si>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</si>
  <si>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</si>
  <si>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</si>
  <si>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</si>
  <si>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</si>
  <si>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</si>
  <si>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</si>
  <si>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</si>
  <si>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</si>
  <si>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</si>
  <si>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</si>
  <si>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</si>
  <si>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</si>
  <si>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</si>
  <si>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</si>
  <si>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</si>
  <si>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</si>
  <si>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</si>
  <si>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</si>
  <si>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</si>
  <si>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</si>
  <si>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</si>
  <si>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</si>
  <si>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</si>
  <si>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</si>
  <si>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</si>
  <si>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</si>
  <si>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</si>
  <si>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</si>
  <si>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</si>
  <si>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</si>
  <si>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</si>
  <si>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</si>
  <si>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</si>
  <si>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</si>
  <si>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</si>
  <si>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</si>
  <si>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</si>
  <si>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</si>
  <si>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</si>
  <si>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</si>
  <si>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</si>
  <si>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</si>
  <si>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</si>
  <si>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</si>
  <si>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</si>
  <si>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</si>
  <si>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</si>
  <si>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</si>
  <si>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</si>
  <si>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</si>
  <si>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</si>
  <si>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</si>
  <si>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</si>
  <si>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</si>
  <si>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</si>
  <si>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</si>
  <si>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</si>
  <si>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</si>
  <si>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</si>
  <si>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</si>
  <si>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</si>
  <si>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</si>
  <si>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</si>
  <si>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</si>
  <si>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</si>
  <si>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</si>
  <si>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</si>
  <si>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</si>
  <si>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</si>
  <si>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</si>
  <si>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</si>
  <si>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</si>
  <si>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</si>
  <si>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</si>
  <si>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</si>
  <si>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</si>
  <si>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</si>
  <si>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</si>
  <si>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</si>
  <si>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</si>
  <si>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</si>
  <si>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</si>
  <si>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</si>
  <si>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</si>
  <si>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</si>
  <si>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</si>
  <si>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</si>
  <si>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</si>
  <si>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</si>
  <si>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</si>
  <si>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</si>
  <si>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</si>
  <si>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</si>
  <si>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</si>
  <si>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</si>
  <si>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</si>
  <si>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</si>
  <si>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</si>
  <si>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</si>
  <si>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</si>
  <si>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</si>
  <si>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</si>
  <si>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</si>
  <si>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</si>
  <si>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</si>
  <si>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</si>
  <si>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</si>
  <si>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</si>
  <si>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</si>
  <si>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</si>
  <si>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</si>
  <si>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</si>
  <si>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</si>
  <si>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</si>
  <si>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</si>
  <si>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</si>
  <si>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</si>
  <si>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</si>
  <si>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</si>
  <si>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</si>
  <si>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</si>
  <si>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</si>
  <si>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</si>
  <si>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</si>
  <si>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</si>
  <si>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</si>
  <si>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</si>
  <si>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</si>
  <si>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</si>
  <si>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</si>
  <si>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</si>
  <si>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</si>
  <si>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</si>
  <si>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</si>
  <si>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</si>
  <si>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</si>
  <si>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</si>
  <si>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</si>
  <si>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</si>
  <si>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</si>
  <si>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</si>
  <si>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</si>
  <si>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</si>
  <si>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</si>
  <si>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</si>
  <si>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</si>
  <si>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</si>
  <si>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</si>
  <si>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</si>
  <si>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</si>
  <si>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</si>
  <si>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</si>
  <si>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</si>
  <si>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</si>
  <si>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</si>
  <si>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</si>
  <si>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</si>
  <si>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</si>
  <si>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</si>
  <si>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</si>
  <si>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</si>
  <si>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</si>
  <si>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</si>
  <si>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</si>
  <si>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</si>
  <si>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</si>
  <si>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</si>
  <si>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</si>
  <si>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</si>
  <si>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</si>
  <si>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</si>
  <si>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</si>
  <si>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</si>
  <si>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</si>
  <si>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</si>
  <si>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</si>
  <si>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</si>
  <si>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</si>
  <si>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</si>
  <si>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</si>
  <si>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</si>
  <si>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</si>
  <si>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</si>
  <si>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</si>
  <si>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</si>
  <si>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</si>
  <si>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</si>
  <si>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</si>
  <si>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</si>
  <si>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</si>
  <si>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</si>
  <si>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</si>
  <si>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</si>
  <si>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</si>
  <si>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</si>
  <si>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</si>
  <si>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</si>
  <si>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</si>
  <si>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</si>
  <si>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</si>
  <si>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</si>
  <si>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</si>
  <si>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</si>
  <si>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</si>
  <si>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</si>
  <si>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</si>
  <si>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</si>
  <si>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</si>
  <si>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</si>
  <si>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</si>
  <si>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</si>
  <si>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</si>
  <si>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</si>
  <si>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</si>
  <si>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</si>
  <si>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</si>
  <si>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</si>
  <si>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</si>
  <si>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</si>
  <si>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</si>
  <si>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</si>
  <si>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</si>
  <si>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</si>
  <si>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</si>
  <si>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</si>
  <si>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</si>
  <si>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</si>
  <si>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</si>
  <si>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</si>
  <si>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</si>
  <si>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</si>
  <si>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</si>
  <si>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</si>
  <si>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</si>
  <si>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</si>
  <si>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</si>
  <si>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</si>
  <si>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</si>
  <si>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</si>
  <si>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</si>
  <si>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</si>
  <si>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</si>
  <si>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</si>
  <si>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</si>
  <si>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</si>
  <si>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</si>
  <si>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</si>
  <si>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</si>
  <si>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</si>
  <si>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</si>
  <si>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</si>
  <si>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</si>
  <si>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</si>
  <si>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</si>
  <si>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</si>
  <si>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</si>
  <si>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</si>
  <si>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</si>
  <si>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</si>
  <si>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</si>
  <si>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</si>
  <si>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</si>
  <si>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</si>
  <si>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</si>
  <si>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</si>
  <si>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</si>
  <si>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</si>
  <si>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</si>
  <si>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</si>
  <si>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</si>
  <si>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</si>
  <si>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</si>
  <si>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</si>
  <si>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</si>
  <si>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</si>
  <si>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</si>
  <si>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</si>
  <si>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</si>
  <si>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</si>
  <si>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</si>
  <si>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</si>
  <si>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</si>
  <si>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</si>
  <si>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</si>
  <si>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</si>
  <si>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</si>
  <si>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</si>
  <si>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</si>
  <si>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</si>
  <si>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</si>
  <si>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</si>
  <si>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</si>
  <si>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</si>
  <si>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</si>
  <si>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</si>
  <si>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</si>
  <si>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</si>
  <si>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</si>
  <si>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</si>
  <si>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</si>
  <si>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</si>
  <si>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</si>
  <si>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</si>
  <si>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</si>
  <si>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</si>
  <si>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</si>
  <si>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</si>
  <si>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</si>
  <si>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</si>
  <si>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</si>
  <si>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</si>
  <si>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</si>
  <si>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</si>
  <si>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</si>
  <si>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</si>
  <si>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</si>
  <si>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</si>
  <si>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</si>
  <si>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</si>
  <si>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</si>
  <si>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</si>
  <si>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</si>
  <si>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</si>
  <si>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</si>
  <si>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</si>
  <si>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</si>
  <si>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</si>
  <si>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</si>
  <si>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</si>
  <si>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</si>
  <si>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</si>
  <si>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</si>
  <si>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</si>
  <si>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</si>
  <si>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</si>
  <si>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</si>
  <si>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</si>
  <si>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</si>
  <si>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</si>
  <si>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</si>
  <si>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</si>
  <si>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</si>
  <si>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</si>
  <si>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</si>
  <si>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</si>
  <si>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</si>
  <si>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</si>
  <si>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</si>
  <si>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</si>
  <si>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</si>
  <si>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</si>
  <si>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</si>
  <si>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</si>
  <si>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</si>
  <si>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</si>
  <si>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</si>
  <si>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</si>
  <si>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</si>
  <si>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</si>
  <si>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</si>
  <si>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</si>
  <si>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</si>
  <si>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</si>
  <si>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</si>
  <si>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</si>
  <si>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</si>
  <si>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</si>
  <si>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</si>
  <si>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</si>
  <si>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</si>
  <si>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</si>
  <si>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</si>
  <si>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</si>
  <si>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</si>
  <si>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</si>
  <si>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</si>
  <si>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</si>
  <si>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</si>
  <si>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</si>
  <si>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</si>
  <si>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</si>
  <si>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</si>
  <si>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</si>
  <si>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</si>
  <si>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</si>
  <si>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</si>
  <si>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</si>
  <si>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</si>
  <si>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</si>
  <si>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</si>
  <si>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</si>
  <si>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</si>
  <si>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</si>
  <si>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</si>
  <si>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</si>
  <si>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</si>
  <si>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</si>
  <si>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</si>
  <si>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</si>
  <si>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</si>
  <si>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</si>
  <si>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</si>
  <si>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</si>
  <si>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</si>
  <si>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</si>
  <si>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</si>
  <si>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</si>
  <si>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</si>
  <si>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</si>
  <si>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</si>
  <si>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</si>
  <si>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</si>
  <si>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</si>
  <si>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</si>
  <si>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</si>
  <si>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</si>
  <si>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</si>
  <si>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</si>
  <si>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</si>
  <si>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</si>
  <si>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</si>
  <si>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</si>
  <si>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</si>
  <si>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</si>
  <si>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</si>
  <si>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</si>
  <si>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</si>
  <si>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</si>
  <si>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</si>
  <si>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</si>
  <si>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</si>
  <si>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</si>
  <si>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</si>
  <si>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</si>
  <si>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</si>
  <si>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</si>
  <si>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</si>
  <si>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</si>
  <si>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</si>
  <si>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</si>
  <si>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</si>
  <si>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</si>
  <si>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</si>
  <si>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</si>
  <si>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</si>
  <si>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</si>
  <si>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</si>
  <si>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</si>
  <si>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</si>
  <si>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</si>
  <si>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</si>
  <si>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</si>
  <si>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</si>
  <si>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</si>
  <si>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</si>
  <si>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</si>
  <si>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</si>
  <si>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</si>
  <si>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</si>
  <si>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</si>
  <si>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</si>
  <si>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</si>
  <si>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</si>
  <si>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</si>
  <si>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</si>
  <si>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</si>
  <si>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</si>
  <si>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</si>
  <si>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</si>
  <si>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</si>
  <si>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</si>
  <si>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</si>
  <si>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</si>
  <si>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</si>
  <si>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</si>
  <si>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</si>
  <si>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</si>
  <si>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</si>
  <si>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</si>
  <si>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</si>
  <si>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</si>
  <si>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</si>
  <si>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</si>
  <si>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</si>
  <si>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</si>
  <si>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</si>
  <si>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</si>
  <si>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</si>
  <si>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</si>
  <si>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</si>
  <si>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</si>
  <si>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</si>
  <si>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</si>
  <si>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</si>
  <si>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</si>
  <si>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</si>
  <si>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</si>
  <si>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</si>
  <si>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</si>
  <si>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</si>
  <si>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</si>
  <si>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</si>
  <si>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</si>
  <si>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</si>
  <si>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</si>
  <si>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</si>
  <si>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</si>
  <si>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</si>
  <si>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</si>
  <si>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</si>
  <si>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</si>
  <si>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</si>
  <si>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</si>
  <si>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</si>
  <si>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</si>
  <si>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</si>
  <si>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</si>
  <si>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</si>
  <si>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</si>
  <si>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</si>
  <si>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</si>
  <si>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</si>
  <si>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</si>
  <si>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</si>
  <si>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</si>
  <si>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</si>
  <si>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</si>
  <si>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</si>
  <si>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</si>
  <si>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</si>
  <si>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</si>
  <si>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</si>
  <si>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</si>
  <si>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</si>
  <si>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</si>
  <si>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</si>
  <si>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</si>
  <si>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</si>
  <si>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</si>
  <si>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</si>
  <si>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</si>
  <si>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</si>
  <si>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</si>
  <si>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</si>
  <si>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</si>
  <si>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</si>
  <si>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</si>
  <si>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</si>
  <si>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</si>
  <si>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</si>
  <si>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</si>
  <si>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</si>
  <si>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</si>
  <si>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</si>
  <si>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</si>
  <si>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</si>
  <si>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</si>
  <si>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</si>
  <si>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</si>
  <si>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</si>
  <si>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</si>
  <si>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</si>
  <si>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</si>
  <si>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</si>
  <si>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</si>
  <si>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</si>
  <si>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</si>
  <si>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</si>
  <si>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</si>
  <si>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</si>
  <si>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</si>
  <si>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</si>
  <si>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</si>
  <si>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</si>
  <si>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</si>
  <si>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</si>
  <si>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</si>
  <si>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</si>
  <si>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</si>
  <si>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</si>
  <si>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</si>
  <si>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</si>
  <si>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</si>
  <si>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</si>
  <si>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</si>
  <si>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</si>
  <si>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</si>
  <si>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</si>
  <si>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</si>
  <si>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</si>
  <si>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</si>
  <si>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</si>
  <si>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</si>
  <si>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</si>
  <si>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</si>
  <si>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</si>
  <si>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</si>
  <si>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</si>
  <si>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</si>
  <si>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</si>
  <si>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</si>
  <si>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</si>
  <si>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</si>
  <si>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</si>
  <si>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</si>
  <si>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</si>
  <si>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</si>
  <si>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</si>
  <si>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</si>
  <si>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</si>
  <si>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</si>
  <si>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</si>
  <si>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</si>
  <si>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</si>
  <si>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</si>
  <si>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</si>
  <si>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</si>
  <si>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</si>
  <si>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</si>
  <si>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</si>
  <si>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</si>
  <si>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</si>
  <si>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</si>
  <si>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</si>
  <si>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</si>
  <si>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</si>
  <si>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</si>
  <si>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</si>
  <si>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</si>
  <si>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</si>
  <si>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</si>
  <si>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</si>
  <si>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</si>
  <si>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</si>
  <si>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</si>
  <si>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</si>
  <si>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</si>
  <si>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</si>
  <si>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</si>
  <si>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</si>
  <si>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</si>
  <si>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</si>
  <si>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</si>
  <si>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</si>
  <si>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</si>
  <si>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</si>
  <si>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</si>
  <si>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</si>
  <si>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</si>
  <si>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</si>
  <si>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</si>
  <si>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</si>
  <si>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</si>
  <si>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</si>
  <si>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</si>
  <si>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</si>
  <si>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</si>
  <si>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</si>
  <si>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</si>
  <si>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</si>
  <si>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</si>
  <si>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</si>
  <si>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</si>
  <si>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</si>
  <si>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</si>
  <si>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</si>
  <si>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</si>
  <si>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</si>
  <si>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</si>
  <si>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</si>
  <si>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</si>
  <si>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</si>
  <si>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</si>
  <si>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</si>
  <si>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</si>
  <si>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</si>
  <si>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</si>
  <si>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</si>
  <si>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</si>
  <si>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</si>
  <si>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</si>
  <si>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</si>
  <si>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</si>
  <si>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</si>
  <si>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</si>
  <si>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</si>
  <si>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</si>
  <si>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</si>
  <si>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</si>
  <si>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</si>
  <si>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</si>
  <si>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</si>
  <si>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</si>
  <si>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</si>
  <si>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</si>
  <si>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</si>
  <si>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</si>
  <si>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</si>
  <si>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</si>
  <si>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</si>
  <si>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</si>
  <si>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</si>
  <si>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</si>
  <si>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</si>
  <si>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</si>
  <si>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</si>
  <si>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</si>
  <si>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</si>
  <si>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</si>
  <si>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</si>
  <si>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</si>
  <si>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</si>
  <si>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</si>
  <si>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</si>
  <si>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</si>
  <si>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</si>
  <si>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</si>
  <si>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</si>
  <si>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</si>
  <si>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</si>
  <si>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</si>
  <si>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</si>
  <si>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</si>
  <si>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</si>
  <si>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</si>
  <si>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</si>
  <si>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</si>
  <si>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</si>
  <si>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</si>
  <si>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</si>
  <si>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</si>
  <si>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</si>
  <si>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</si>
  <si>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</si>
  <si>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</si>
  <si>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</si>
  <si>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</si>
  <si>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</si>
  <si>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</si>
  <si>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</si>
  <si>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</si>
  <si>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</si>
  <si>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</si>
  <si>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</si>
  <si>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</si>
  <si>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</si>
  <si>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</si>
  <si>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</si>
  <si>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</si>
  <si>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</si>
  <si>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</si>
  <si>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</si>
  <si>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</si>
  <si>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</si>
  <si>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</si>
  <si>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</si>
  <si>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</si>
  <si>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</si>
  <si>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</si>
  <si>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</si>
  <si>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</si>
  <si>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</si>
  <si>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</si>
  <si>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</si>
  <si>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</si>
  <si>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</si>
  <si>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</si>
  <si>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</si>
  <si>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</si>
  <si>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</si>
  <si>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</si>
  <si>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</si>
  <si>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</si>
  <si>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</si>
  <si>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</si>
  <si>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</si>
  <si>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</si>
  <si>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</si>
  <si>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</si>
  <si>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</si>
  <si>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</si>
  <si>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</si>
  <si>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</si>
  <si>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</si>
  <si>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</si>
  <si>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</si>
  <si>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</si>
  <si>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</si>
  <si>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</si>
  <si>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</si>
  <si>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</si>
  <si>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</si>
  <si>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</si>
  <si>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</si>
  <si>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</si>
  <si>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</si>
  <si>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</si>
  <si>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</si>
  <si>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</si>
  <si>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</si>
  <si>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</si>
  <si>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</si>
  <si>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</si>
  <si>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</si>
  <si>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</si>
  <si>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</si>
  <si>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</si>
  <si>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</si>
  <si>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</si>
  <si>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</si>
  <si>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</si>
  <si>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</si>
  <si>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</si>
  <si>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</si>
  <si>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</si>
  <si>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</si>
  <si>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</si>
  <si>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</si>
  <si>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</si>
  <si>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</si>
  <si>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</si>
  <si>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</si>
  <si>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</si>
  <si>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</si>
  <si>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</si>
  <si>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</si>
  <si>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</si>
  <si>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</si>
  <si>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</si>
  <si>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</si>
  <si>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</si>
  <si>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</si>
  <si>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</si>
  <si>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</si>
  <si>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</si>
  <si>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</si>
  <si>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</si>
  <si>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</si>
  <si>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</si>
  <si>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</si>
  <si>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</si>
  <si>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</si>
  <si>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</si>
  <si>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</si>
  <si>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</si>
  <si>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</si>
  <si>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</si>
  <si>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</si>
  <si>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</si>
  <si>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</si>
  <si>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</si>
  <si>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</si>
  <si>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</si>
  <si>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</si>
  <si>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</si>
  <si>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</si>
  <si>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</si>
  <si>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</si>
  <si>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</si>
  <si>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</si>
  <si>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</si>
  <si>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</si>
  <si>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</si>
  <si>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</si>
  <si>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</si>
  <si>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</si>
  <si>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</si>
  <si>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</si>
  <si>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</si>
  <si>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</si>
  <si>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</si>
  <si>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</si>
  <si>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</si>
  <si>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</si>
  <si>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</si>
  <si>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</si>
  <si>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</si>
  <si>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</si>
  <si>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</si>
  <si>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</si>
  <si>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</si>
  <si>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</si>
  <si>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</si>
  <si>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</si>
  <si>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</si>
  <si>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</si>
  <si>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</si>
  <si>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</si>
  <si>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</si>
  <si>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</si>
  <si>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</si>
  <si>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</si>
  <si>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</si>
  <si>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</si>
  <si>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</si>
  <si>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</si>
  <si>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</si>
  <si>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</si>
  <si>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</si>
  <si>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</si>
  <si>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</si>
  <si>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</si>
  <si>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</si>
  <si>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</si>
  <si>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</si>
  <si>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</si>
  <si>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</si>
  <si>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</si>
  <si>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</si>
  <si>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</si>
  <si>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</si>
  <si>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</si>
  <si>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</si>
  <si>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</si>
  <si>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</si>
  <si>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</si>
  <si>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</si>
  <si>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</si>
  <si>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</si>
  <si>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</si>
  <si>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</si>
  <si>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</si>
  <si>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</si>
  <si>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</si>
  <si>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</si>
  <si>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</si>
  <si>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</si>
  <si>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</si>
  <si>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</si>
  <si>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</si>
  <si>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</si>
  <si>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</si>
  <si>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</si>
  <si>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</si>
  <si>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</si>
  <si>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</si>
  <si>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</si>
  <si>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</si>
  <si>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</si>
  <si>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</si>
  <si>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</si>
  <si>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</si>
  <si>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</si>
  <si>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</si>
  <si>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</si>
  <si>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</si>
  <si>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</si>
  <si>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</si>
  <si>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</si>
  <si>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</si>
  <si>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</si>
  <si>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</si>
  <si>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</si>
  <si>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</si>
  <si>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</si>
  <si>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</si>
  <si>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</si>
  <si>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</si>
  <si>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</si>
  <si>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</si>
  <si>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</si>
  <si>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</si>
  <si>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</si>
  <si>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</si>
  <si>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</si>
  <si>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</si>
  <si>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</si>
  <si>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</si>
  <si>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</si>
  <si>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</si>
  <si>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</si>
  <si>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</si>
  <si>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</si>
  <si>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</si>
  <si>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</si>
  <si>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</si>
  <si>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</si>
  <si>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</si>
  <si>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</si>
  <si>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</si>
  <si>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</si>
  <si>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</si>
  <si>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</si>
  <si>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</si>
  <si>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</si>
  <si>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</si>
  <si>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</si>
  <si>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</si>
  <si>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</si>
  <si>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</si>
  <si>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</si>
  <si>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</si>
  <si>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</si>
  <si>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</si>
  <si>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</si>
  <si>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</si>
  <si>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</si>
  <si>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</si>
  <si>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</si>
  <si>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</si>
  <si>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</si>
  <si>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</si>
  <si>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</si>
  <si>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</si>
  <si>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</si>
  <si>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</si>
  <si>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</si>
  <si>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</si>
  <si>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</si>
  <si>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</si>
  <si>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</si>
  <si>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</si>
  <si>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</si>
  <si>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</si>
  <si>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</si>
  <si>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</si>
  <si>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</si>
  <si>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</si>
  <si>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</si>
  <si>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</si>
  <si>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</si>
  <si>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</si>
  <si>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</si>
  <si>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</si>
  <si>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</si>
  <si>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</si>
  <si>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</si>
  <si>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</si>
  <si>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</si>
  <si>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</si>
  <si>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</si>
  <si>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</si>
  <si>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</si>
  <si>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</si>
  <si>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</si>
  <si>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</si>
  <si>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</si>
  <si>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</si>
  <si>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</si>
  <si>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</si>
  <si>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</si>
  <si>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</si>
  <si>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</si>
  <si>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</si>
  <si>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</si>
  <si>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</si>
  <si>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</si>
  <si>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</si>
  <si>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</si>
  <si>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</si>
  <si>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</si>
  <si>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</si>
  <si>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</si>
  <si>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</si>
  <si>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</si>
  <si>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</si>
  <si>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</si>
  <si>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</si>
  <si>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</si>
  <si>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</si>
  <si>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</si>
  <si>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</si>
  <si>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</si>
  <si>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</si>
  <si>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</si>
  <si>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</si>
  <si>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</si>
  <si>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</si>
  <si>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</si>
  <si>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</si>
  <si>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</si>
  <si>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</si>
  <si>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</si>
  <si>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</si>
  <si>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</si>
  <si>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</si>
  <si>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</si>
  <si>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</si>
  <si>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</si>
  <si>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</si>
  <si>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</si>
  <si>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</si>
  <si>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</si>
  <si>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</si>
  <si>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</si>
  <si>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</si>
  <si>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</si>
  <si>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</si>
  <si>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</si>
  <si>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</si>
  <si>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</si>
  <si>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</si>
  <si>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</si>
  <si>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</si>
  <si>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</si>
  <si>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</si>
  <si>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</si>
  <si>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</si>
  <si>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</si>
  <si>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</si>
  <si>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</si>
  <si>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</si>
  <si>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</si>
  <si>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</si>
  <si>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</si>
  <si>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</si>
  <si>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</si>
  <si>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</si>
  <si>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</si>
  <si>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</si>
  <si>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</si>
  <si>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</si>
  <si>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</si>
  <si>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</si>
  <si>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</si>
  <si>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</si>
  <si>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</si>
  <si>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</si>
  <si>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</si>
  <si>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</si>
  <si>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</si>
  <si>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</si>
  <si>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</si>
  <si>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</si>
  <si>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</si>
  <si>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</si>
  <si>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</si>
  <si>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</si>
  <si>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</si>
  <si>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</si>
  <si>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</si>
  <si>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</si>
  <si>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</si>
  <si>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</si>
  <si>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</si>
  <si>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</si>
  <si>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</si>
  <si>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</si>
  <si>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</si>
  <si>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</si>
  <si>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</si>
  <si>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</si>
  <si>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</si>
  <si>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</si>
  <si>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</si>
  <si>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</si>
  <si>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</si>
  <si>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</si>
  <si>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</si>
  <si>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</si>
  <si>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</si>
  <si>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</si>
  <si>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</si>
  <si>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</si>
  <si>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</si>
  <si>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</si>
  <si>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</si>
  <si>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</si>
  <si>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</si>
  <si>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</si>
  <si>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</si>
  <si>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</si>
  <si>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</si>
  <si>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</si>
  <si>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</si>
  <si>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</si>
  <si>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</si>
  <si>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</si>
  <si>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</si>
  <si>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</si>
  <si>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</si>
  <si>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</si>
  <si>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</si>
  <si>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</si>
  <si>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</si>
  <si>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</si>
  <si>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</si>
  <si>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</si>
  <si>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</si>
  <si>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</si>
  <si>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</si>
  <si>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</si>
  <si>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</si>
  <si>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</si>
  <si>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</si>
  <si>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</si>
  <si>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</si>
  <si>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</si>
  <si>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</si>
  <si>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</si>
  <si>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</si>
  <si>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</si>
  <si>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</si>
  <si>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</si>
  <si>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</si>
  <si>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</si>
  <si>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</si>
  <si>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</si>
  <si>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</si>
  <si>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</si>
  <si>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</si>
  <si>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</si>
  <si>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</si>
  <si>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</si>
  <si>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</si>
  <si>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</si>
  <si>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</si>
  <si>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</si>
  <si>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</si>
  <si>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</si>
  <si>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</si>
  <si>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</si>
  <si>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</si>
  <si>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</si>
  <si>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</si>
  <si>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</si>
  <si>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</si>
  <si>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</si>
  <si>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</si>
  <si>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</si>
  <si>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</si>
  <si>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</si>
  <si>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</si>
  <si>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</si>
  <si>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</si>
  <si>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</si>
  <si>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</si>
  <si>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</si>
  <si>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</si>
  <si>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</si>
  <si>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</si>
  <si>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</si>
  <si>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</si>
  <si>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</si>
  <si>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</si>
  <si>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</si>
  <si>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</si>
  <si>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</si>
  <si>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</si>
  <si>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</si>
  <si>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</si>
  <si>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</si>
  <si>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</si>
  <si>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</si>
  <si>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</si>
  <si>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</si>
  <si>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</si>
  <si>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</si>
  <si>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</si>
  <si>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</si>
  <si>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</si>
  <si>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</si>
  <si>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</si>
  <si>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</si>
  <si>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</si>
  <si>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</si>
  <si>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</si>
  <si>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</si>
  <si>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</si>
  <si>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</si>
  <si>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</si>
  <si>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</si>
  <si>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</si>
  <si>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</si>
  <si>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</si>
  <si>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</si>
  <si>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</si>
  <si>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</si>
  <si>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</si>
  <si>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</si>
  <si>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</si>
  <si>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</si>
  <si>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</si>
  <si>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</si>
  <si>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</si>
  <si>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</si>
  <si>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</si>
  <si>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</si>
  <si>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</si>
  <si>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</si>
  <si>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</si>
  <si>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</si>
  <si>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</si>
  <si>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</si>
  <si>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</si>
  <si>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</si>
  <si>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</si>
  <si>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</si>
  <si>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</si>
  <si>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</si>
  <si>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</si>
  <si>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</si>
  <si>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</si>
  <si>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</si>
  <si>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</si>
  <si>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</si>
  <si>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</si>
  <si>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</si>
  <si>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</si>
  <si>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</si>
  <si>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</si>
  <si>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</si>
  <si>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</si>
  <si>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</si>
  <si>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</si>
  <si>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</si>
  <si>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</si>
  <si>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</si>
  <si>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</si>
  <si>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</si>
  <si>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</si>
  <si>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</si>
  <si>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</si>
  <si>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</si>
  <si>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</si>
  <si>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</si>
  <si>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</si>
  <si>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</si>
  <si>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</si>
  <si>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</si>
  <si>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</si>
  <si>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</si>
  <si>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</si>
  <si>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</si>
  <si>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</si>
  <si>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</si>
  <si>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</si>
  <si>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</si>
  <si>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</si>
  <si>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</si>
  <si>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</si>
  <si>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</si>
  <si>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</si>
  <si>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</si>
  <si>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</si>
  <si>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</si>
  <si>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</si>
  <si>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</si>
  <si>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</si>
  <si>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</si>
  <si>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</si>
  <si>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</si>
  <si>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</si>
  <si>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</si>
  <si>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</si>
  <si>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</si>
  <si>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</si>
  <si>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</si>
  <si>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</si>
  <si>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</si>
  <si>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</si>
  <si>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</si>
  <si>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</si>
  <si>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</si>
  <si>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</si>
  <si>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</si>
  <si>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</si>
  <si>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</si>
  <si>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</si>
  <si>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</si>
  <si>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</si>
  <si>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</si>
  <si>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</si>
  <si>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</si>
  <si>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</si>
  <si>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</si>
  <si>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</si>
  <si>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</si>
  <si>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</si>
  <si>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</si>
  <si>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</si>
  <si>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</si>
  <si>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</si>
  <si>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</si>
  <si>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</si>
  <si>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</si>
  <si>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</si>
  <si>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</si>
  <si>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</si>
  <si>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</si>
  <si>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</si>
  <si>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</si>
  <si>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</si>
  <si>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</si>
  <si>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</si>
  <si>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</si>
  <si>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</si>
  <si>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</si>
  <si>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</si>
  <si>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</si>
  <si>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</si>
  <si>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</si>
  <si>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</si>
  <si>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</si>
  <si>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</si>
  <si>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</si>
  <si>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</si>
  <si>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</si>
  <si>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</si>
  <si>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</si>
  <si>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</si>
  <si>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</si>
  <si>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</si>
  <si>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</si>
  <si>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</si>
  <si>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</si>
  <si>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</si>
  <si>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</si>
  <si>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</si>
  <si>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</si>
  <si>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</si>
  <si>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</si>
  <si>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</si>
  <si>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</si>
  <si>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</si>
  <si>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</si>
  <si>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</si>
  <si>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</si>
  <si>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</si>
  <si>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</si>
  <si>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</si>
  <si>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</si>
  <si>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</si>
  <si>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</si>
  <si>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</si>
  <si>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</si>
  <si>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</si>
  <si>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</si>
  <si>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</si>
  <si>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</si>
  <si>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</si>
  <si>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</si>
  <si>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</si>
  <si>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</si>
  <si>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</si>
  <si>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</si>
  <si>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</si>
  <si>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</si>
  <si>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</si>
  <si>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</si>
  <si>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</si>
  <si>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</si>
  <si>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</si>
  <si>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</si>
  <si>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</si>
  <si>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</si>
  <si>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</si>
  <si>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</si>
  <si>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</si>
  <si>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</si>
  <si>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</si>
  <si>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</si>
  <si>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</si>
  <si>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</si>
  <si>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</si>
  <si>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</si>
  <si>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</si>
  <si>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</si>
  <si>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</si>
  <si>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</si>
  <si>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</si>
  <si>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</si>
  <si>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</si>
  <si>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</si>
  <si>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</si>
  <si>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</si>
  <si>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</si>
  <si>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</si>
  <si>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</si>
  <si>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</si>
  <si>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</si>
  <si>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</si>
  <si>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</si>
  <si>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</si>
  <si>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</si>
  <si>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</si>
  <si>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</si>
  <si>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</si>
  <si>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</si>
  <si>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</si>
  <si>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</si>
  <si>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</si>
  <si>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</si>
  <si>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</si>
  <si>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</si>
  <si>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</si>
  <si>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</si>
  <si>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</si>
  <si>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</si>
  <si>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</si>
  <si>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</si>
  <si>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</si>
  <si>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</si>
  <si>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</si>
  <si>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</si>
  <si>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</si>
  <si>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</si>
  <si>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</si>
  <si>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</si>
  <si>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</si>
  <si>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</si>
  <si>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</si>
  <si>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</si>
  <si>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</si>
  <si>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</si>
  <si>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</si>
  <si>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</si>
  <si>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</si>
  <si>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</si>
  <si>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</si>
  <si>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</si>
  <si>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</si>
  <si>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</si>
  <si>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</si>
  <si>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</si>
  <si>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</si>
  <si>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</si>
  <si>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</si>
  <si>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</si>
  <si>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</si>
  <si>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</si>
  <si>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</si>
  <si>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</si>
  <si>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</si>
  <si>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</si>
  <si>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</si>
  <si>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</si>
  <si>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</si>
  <si>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</si>
  <si>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</si>
  <si>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</si>
  <si>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</si>
  <si>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</si>
  <si>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</si>
  <si>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</si>
  <si>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</si>
  <si>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</si>
  <si>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</si>
  <si>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</si>
  <si>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</si>
  <si>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</si>
  <si>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</si>
  <si>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</si>
  <si>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</si>
  <si>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</si>
  <si>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</si>
  <si>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</si>
  <si>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</si>
  <si>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</si>
  <si>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</si>
  <si>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</si>
  <si>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</si>
  <si>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</si>
  <si>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</si>
  <si>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</si>
  <si>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</si>
  <si>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</si>
  <si>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</si>
  <si>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</si>
  <si>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</si>
  <si>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</si>
  <si>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</si>
  <si>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</si>
  <si>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</si>
  <si>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</si>
  <si>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</si>
  <si>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</si>
  <si>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</si>
  <si>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</si>
  <si>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</si>
  <si>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</si>
  <si>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</si>
  <si>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</si>
  <si>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</si>
  <si>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</si>
  <si>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</si>
  <si>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</si>
  <si>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</si>
  <si>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</si>
  <si>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</si>
  <si>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</si>
  <si>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</si>
  <si>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</si>
  <si>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</si>
  <si>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</si>
  <si>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</si>
  <si>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</si>
  <si>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</si>
  <si>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</si>
  <si>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</si>
  <si>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</si>
  <si>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</si>
  <si>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</si>
  <si>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</si>
  <si>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</si>
  <si>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</si>
  <si>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</si>
  <si>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</si>
  <si>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</si>
  <si>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</si>
  <si>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</si>
  <si>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</si>
  <si>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</si>
  <si>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</si>
  <si>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</si>
  <si>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</si>
  <si>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</si>
  <si>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</si>
  <si>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</si>
  <si>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</si>
  <si>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</si>
  <si>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</si>
  <si>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</si>
  <si>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</si>
  <si>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</si>
  <si>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</si>
  <si>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</si>
  <si>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</si>
  <si>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</si>
  <si>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</si>
  <si>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</si>
  <si>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</si>
  <si>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</si>
  <si>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</si>
  <si>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</si>
  <si>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</si>
  <si>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</si>
  <si>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</si>
  <si>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</si>
  <si>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</si>
  <si>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</si>
  <si>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</si>
  <si>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</si>
  <si>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</si>
  <si>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</si>
  <si>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</si>
  <si>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</si>
  <si>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</si>
  <si>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</si>
  <si>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</si>
  <si>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</si>
  <si>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</si>
  <si>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</si>
  <si>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</si>
  <si>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</si>
  <si>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</si>
  <si>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</si>
  <si>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</si>
  <si>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</si>
  <si>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</si>
  <si>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</si>
  <si>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</si>
  <si>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</si>
  <si>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</si>
  <si>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</si>
  <si>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</si>
  <si>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</si>
  <si>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</si>
  <si>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</si>
  <si>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</si>
  <si>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</si>
  <si>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</si>
  <si>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</si>
  <si>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</si>
  <si>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</si>
  <si>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</si>
  <si>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</si>
  <si>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</si>
  <si>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</si>
  <si>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</si>
  <si>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</si>
  <si>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</si>
  <si>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</si>
  <si>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</si>
  <si>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</si>
  <si>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</si>
  <si>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</si>
  <si>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</si>
  <si>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</si>
  <si>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</si>
  <si>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</si>
  <si>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</si>
  <si>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</si>
  <si>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</si>
  <si>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</si>
  <si>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</si>
  <si>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</si>
  <si>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</si>
  <si>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</si>
  <si>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</si>
  <si>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</si>
  <si>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</si>
  <si>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</si>
  <si>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</si>
  <si>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</si>
  <si>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</si>
  <si>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</si>
  <si>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</si>
  <si>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</si>
  <si>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</si>
  <si>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</si>
  <si>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</si>
  <si>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</si>
  <si>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</si>
  <si>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</si>
  <si>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</si>
  <si>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</si>
  <si>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</si>
  <si>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</si>
  <si>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</si>
  <si>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</si>
  <si>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</si>
  <si>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</si>
  <si>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</si>
  <si>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</si>
  <si>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</si>
  <si>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</si>
  <si>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</si>
  <si>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</si>
  <si>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</si>
  <si>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</si>
  <si>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</si>
  <si>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</si>
  <si>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</si>
  <si>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</si>
  <si>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</si>
  <si>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</si>
  <si>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</si>
  <si>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</si>
  <si>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</si>
  <si>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</si>
  <si>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</si>
  <si>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</si>
  <si>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</si>
  <si>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</si>
  <si>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</si>
  <si>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</si>
  <si>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</si>
  <si>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</si>
  <si>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</si>
  <si>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</si>
  <si>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</si>
  <si>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</si>
  <si>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</si>
  <si>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</si>
  <si>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</si>
  <si>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</si>
  <si>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</si>
  <si>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</si>
  <si>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</si>
  <si>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</si>
  <si>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</si>
  <si>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</si>
  <si>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</si>
  <si>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</si>
  <si>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</si>
  <si>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</si>
  <si>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</si>
  <si>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</si>
  <si>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</si>
  <si>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</si>
  <si>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</si>
  <si>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</si>
  <si>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</si>
  <si>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</si>
  <si>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</si>
  <si>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</si>
  <si>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</si>
  <si>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</si>
  <si>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</si>
  <si>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</si>
  <si>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</si>
  <si>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</si>
  <si>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</si>
  <si>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</si>
  <si>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</si>
  <si>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</si>
  <si>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</si>
  <si>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</si>
  <si>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</si>
  <si>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</si>
  <si>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</si>
  <si>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</si>
  <si>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</si>
  <si>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</si>
  <si>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</si>
  <si>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</si>
  <si>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</si>
  <si>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</si>
  <si>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</si>
  <si>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</si>
  <si>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</si>
  <si>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</si>
  <si>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</si>
  <si>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</si>
  <si>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</si>
  <si>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</si>
  <si>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</si>
  <si>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</si>
  <si>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</si>
  <si>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</si>
  <si>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</si>
  <si>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</si>
  <si>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</si>
  <si>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</si>
  <si>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</si>
  <si>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</si>
  <si>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</si>
  <si>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</si>
  <si>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</si>
  <si>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</si>
  <si>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</si>
  <si>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</si>
  <si>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</si>
  <si>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</si>
  <si>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</si>
  <si>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</si>
  <si>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</si>
  <si>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</si>
  <si>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</si>
  <si>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</si>
  <si>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</si>
  <si>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</si>
  <si>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</si>
  <si>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</si>
  <si>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</si>
  <si>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</si>
  <si>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</si>
  <si>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</si>
  <si>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</si>
  <si>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</si>
  <si>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</si>
  <si>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</si>
  <si>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</si>
  <si>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</si>
  <si>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</si>
  <si>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</si>
  <si>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</si>
  <si>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</si>
  <si>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</si>
  <si>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</si>
  <si>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</si>
  <si>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</si>
  <si>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</si>
  <si>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</si>
  <si>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</si>
  <si>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</si>
  <si>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</si>
  <si>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</si>
  <si>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</si>
  <si>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</si>
  <si>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</si>
  <si>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</si>
  <si>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</si>
  <si>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</si>
  <si>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</si>
  <si>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</si>
  <si>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</si>
  <si>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</si>
  <si>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</si>
  <si>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</si>
  <si>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</si>
  <si>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</si>
  <si>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</si>
  <si>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</si>
  <si>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</si>
  <si>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</si>
  <si>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</si>
  <si>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</si>
  <si>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</si>
  <si>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</si>
  <si>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</si>
  <si>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</si>
  <si>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</si>
  <si>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</si>
  <si>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</si>
  <si>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</si>
  <si>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</si>
  <si>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</si>
  <si>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</si>
  <si>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</si>
  <si>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</si>
  <si>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</si>
  <si>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</si>
  <si>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</si>
  <si>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</si>
  <si>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</si>
  <si>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</si>
  <si>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</si>
  <si>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</si>
  <si>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</si>
  <si>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</si>
  <si>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</si>
  <si>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</si>
  <si>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</si>
  <si>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</si>
  <si>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</si>
  <si>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</si>
  <si>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</si>
  <si>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</si>
  <si>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</si>
  <si>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</si>
  <si>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</si>
  <si>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</si>
  <si>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</si>
  <si>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</si>
  <si>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</si>
  <si>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</si>
  <si>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</si>
  <si>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</si>
  <si>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</si>
  <si>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</si>
  <si>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</si>
  <si>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</si>
  <si>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</si>
  <si>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</si>
  <si>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</si>
  <si>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</si>
  <si>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</si>
  <si>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</si>
  <si>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</si>
  <si>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</si>
  <si>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</si>
  <si>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</si>
  <si>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</si>
  <si>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</si>
  <si>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</si>
  <si>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</si>
  <si>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</si>
  <si>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</si>
  <si>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</si>
  <si>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</si>
  <si>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</si>
  <si>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</si>
  <si>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</si>
  <si>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</si>
  <si>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</si>
  <si>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</si>
  <si>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</si>
  <si>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</si>
  <si>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</si>
  <si>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</si>
  <si>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</si>
  <si>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</si>
  <si>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</si>
  <si>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</si>
  <si>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</si>
  <si>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</si>
  <si>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</si>
  <si>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</si>
  <si>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</si>
  <si>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</si>
  <si>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</si>
  <si>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</si>
  <si>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</si>
  <si>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</si>
  <si>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</si>
  <si>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</si>
  <si>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</si>
  <si>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</si>
  <si>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</si>
  <si>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</si>
  <si>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</si>
  <si>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</si>
  <si>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</si>
  <si>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</si>
  <si>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</si>
  <si>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</si>
  <si>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</si>
  <si>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</si>
  <si>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</si>
  <si>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</si>
  <si>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</si>
  <si>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</si>
  <si>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</si>
  <si>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</si>
  <si>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</si>
  <si>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</si>
  <si>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</si>
  <si>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</si>
  <si>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</si>
  <si>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</si>
  <si>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</si>
  <si>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</si>
  <si>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</si>
  <si>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</si>
  <si>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</si>
  <si>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</si>
  <si>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</si>
  <si>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</si>
  <si>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</si>
  <si>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</si>
  <si>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</si>
  <si>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</si>
  <si>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</si>
  <si>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</si>
  <si>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</si>
  <si>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</si>
  <si>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</si>
  <si>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</si>
  <si>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</si>
  <si>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</si>
  <si>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</si>
  <si>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</si>
  <si>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</si>
  <si>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</si>
  <si>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</si>
  <si>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</si>
  <si>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</si>
  <si>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</si>
  <si>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</si>
  <si>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</si>
  <si>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</si>
  <si>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</si>
  <si>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</si>
  <si>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</si>
  <si>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</si>
  <si>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</si>
  <si>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</si>
  <si>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</si>
  <si>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</si>
  <si>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</si>
  <si>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</si>
  <si>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</si>
  <si>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</si>
  <si>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</si>
  <si>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</si>
  <si>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</si>
  <si>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</si>
  <si>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</si>
  <si>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</si>
  <si>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</si>
  <si>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</si>
  <si>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</si>
  <si>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</si>
  <si>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</si>
  <si>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</si>
  <si>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</si>
  <si>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</si>
  <si>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</si>
  <si>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</si>
  <si>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</si>
  <si>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</si>
  <si>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</si>
  <si>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</si>
  <si>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</si>
  <si>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</si>
  <si>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</si>
  <si>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</si>
  <si>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</si>
  <si>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</si>
  <si>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</si>
  <si>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</si>
  <si>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</si>
  <si>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</si>
  <si>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</si>
  <si>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</si>
  <si>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</si>
  <si>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</si>
  <si>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</si>
  <si>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</si>
  <si>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</si>
  <si>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</si>
  <si>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</si>
  <si>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</si>
  <si>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</si>
  <si>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</si>
  <si>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</si>
  <si>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</si>
  <si>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</si>
  <si>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</si>
  <si>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</si>
  <si>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</si>
  <si>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</si>
  <si>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</si>
  <si>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</si>
  <si>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</si>
  <si>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</si>
  <si>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</si>
  <si>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</si>
  <si>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</si>
  <si>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</si>
  <si>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</si>
  <si>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</si>
  <si>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</si>
  <si>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</si>
  <si>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</si>
  <si>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</si>
  <si>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</si>
  <si>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</si>
  <si>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</si>
  <si>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</si>
  <si>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</si>
  <si>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</si>
  <si>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</si>
  <si>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</si>
  <si>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</si>
  <si>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</si>
  <si>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</si>
  <si>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</si>
  <si>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</si>
  <si>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</si>
  <si>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</si>
  <si>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</si>
  <si>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</si>
  <si>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</si>
  <si>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</si>
  <si>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</si>
  <si>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</si>
  <si>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</si>
  <si>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</si>
  <si>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</si>
  <si>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</si>
  <si>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</si>
  <si>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</si>
  <si>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</si>
  <si>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</si>
  <si>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</si>
  <si>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</si>
  <si>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</si>
  <si>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</si>
  <si>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</si>
  <si>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</si>
  <si>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</si>
  <si>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</si>
  <si>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</si>
  <si>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</si>
  <si>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</si>
  <si>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</si>
  <si>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</si>
  <si>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</si>
  <si>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</si>
  <si>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</si>
  <si>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</si>
  <si>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</si>
  <si>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</si>
  <si>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</si>
  <si>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</si>
  <si>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</si>
  <si>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</si>
  <si>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</si>
  <si>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</si>
  <si>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</si>
  <si>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</si>
  <si>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</si>
  <si>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</si>
  <si>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</si>
  <si>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</si>
  <si>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</si>
  <si>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</si>
  <si>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</si>
  <si>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</si>
  <si>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</si>
  <si>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</si>
  <si>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</si>
  <si>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</si>
  <si>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</si>
  <si>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</si>
  <si>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</si>
  <si>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</si>
  <si>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</si>
  <si>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</si>
  <si>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</si>
  <si>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</si>
  <si>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</si>
  <si>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</si>
  <si>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</si>
  <si>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</si>
  <si>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</si>
  <si>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</si>
  <si>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</si>
  <si>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</si>
  <si>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</si>
  <si>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</si>
  <si>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</si>
  <si>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</si>
  <si>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</si>
  <si>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</si>
  <si>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</si>
  <si>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</si>
  <si>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</si>
  <si>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</si>
  <si>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</si>
  <si>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</si>
  <si>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</si>
  <si>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</si>
  <si>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</si>
  <si>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</si>
  <si>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</si>
  <si>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</si>
  <si>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</si>
  <si>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</si>
  <si>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</si>
  <si>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</si>
  <si>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</si>
  <si>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</si>
  <si>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</si>
  <si>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</si>
  <si>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</si>
  <si>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</si>
  <si>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</si>
  <si>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</si>
  <si>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</si>
  <si>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</si>
  <si>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</si>
  <si>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</si>
  <si>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</si>
  <si>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</si>
  <si>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</si>
  <si>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</si>
  <si>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</si>
  <si>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</si>
  <si>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</si>
  <si>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</si>
  <si>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</si>
  <si>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</si>
  <si>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</si>
  <si>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</si>
  <si>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</si>
  <si>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</si>
  <si>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</si>
  <si>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</si>
  <si>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</si>
  <si>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</si>
  <si>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</si>
  <si>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</si>
  <si>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</si>
  <si>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</si>
  <si>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</si>
  <si>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</si>
  <si>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</si>
  <si>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</si>
  <si>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</si>
  <si>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</si>
  <si>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</si>
  <si>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</si>
  <si>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</si>
  <si>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</si>
  <si>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</si>
  <si>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</si>
  <si>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</si>
  <si>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</si>
  <si>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</si>
  <si>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</si>
  <si>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</si>
  <si>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</si>
  <si>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</si>
  <si>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</si>
  <si>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</si>
  <si>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</si>
  <si>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</si>
  <si>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</si>
  <si>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</si>
  <si>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</si>
  <si>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</si>
  <si>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</si>
  <si>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</si>
  <si>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</si>
  <si>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</si>
  <si>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</si>
  <si>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</si>
  <si>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</si>
  <si>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</si>
  <si>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</si>
  <si>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</si>
  <si>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</si>
  <si>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</si>
  <si>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</si>
  <si>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</si>
  <si>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</si>
  <si>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</si>
  <si>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</si>
  <si>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</si>
  <si>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</si>
  <si>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</si>
  <si>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</si>
  <si>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</si>
  <si>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</si>
  <si>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</si>
  <si>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</si>
  <si>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</si>
  <si>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</si>
  <si>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</si>
  <si>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</si>
  <si>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</si>
  <si>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</si>
  <si>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</si>
  <si>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</si>
  <si>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</si>
  <si>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</si>
  <si>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</si>
  <si>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</si>
  <si>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</si>
  <si>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</si>
  <si>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</si>
  <si>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</si>
  <si>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</si>
  <si>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</si>
  <si>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</si>
  <si>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</si>
  <si>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</si>
  <si>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</si>
  <si>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</si>
  <si>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</si>
  <si>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</si>
  <si>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</si>
  <si>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</si>
  <si>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</si>
  <si>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</si>
  <si>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</si>
  <si>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</si>
  <si>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</si>
  <si>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</si>
  <si>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</si>
  <si>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</si>
  <si>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</si>
  <si>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</si>
  <si>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</si>
  <si>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</si>
  <si>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</si>
  <si>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</si>
  <si>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</si>
  <si>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</si>
  <si>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</si>
  <si>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</si>
  <si>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</si>
  <si>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</si>
  <si>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</si>
  <si>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</si>
  <si>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</si>
  <si>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</si>
  <si>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</si>
  <si>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</si>
  <si>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</si>
  <si>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</si>
  <si>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</si>
  <si>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</si>
  <si>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</si>
  <si>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</si>
  <si>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</si>
  <si>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</si>
  <si>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</si>
  <si>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</si>
  <si>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</si>
  <si>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</si>
  <si>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</si>
  <si>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</si>
  <si>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</si>
  <si>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</si>
  <si>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</si>
  <si>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</si>
  <si>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</si>
  <si>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</si>
  <si>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</si>
  <si>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</si>
  <si>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</si>
  <si>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</si>
  <si>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</si>
  <si>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</si>
  <si>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</si>
  <si>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</si>
  <si>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</si>
  <si>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</si>
  <si>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</si>
  <si>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</si>
  <si>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</si>
  <si>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</si>
  <si>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</si>
  <si>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</si>
  <si>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</si>
  <si>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</si>
  <si>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</si>
  <si>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</si>
  <si>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</si>
  <si>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</si>
  <si>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</si>
  <si>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</si>
  <si>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</si>
  <si>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</si>
  <si>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</si>
  <si>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</si>
  <si>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</si>
  <si>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</si>
  <si>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</si>
  <si>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</si>
  <si>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</si>
  <si>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</si>
  <si>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</si>
  <si>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</si>
  <si>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</si>
  <si>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</si>
  <si>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</si>
  <si>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</si>
  <si>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</si>
  <si>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</si>
  <si>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</si>
  <si>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</si>
  <si>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</si>
  <si>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</si>
  <si>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</si>
  <si>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</si>
  <si>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</si>
  <si>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</si>
  <si>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</si>
  <si>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</si>
  <si>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</si>
  <si>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</si>
  <si>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</si>
  <si>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</si>
  <si>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</si>
  <si>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</si>
  <si>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</si>
  <si>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</si>
  <si>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</si>
  <si>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</si>
  <si>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</si>
  <si>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</si>
  <si>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</si>
  <si>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</si>
  <si>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</si>
  <si>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</si>
  <si>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</si>
  <si>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</si>
  <si>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</si>
  <si>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</si>
  <si>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</si>
  <si>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</si>
  <si>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</si>
  <si>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</si>
  <si>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</si>
  <si>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</si>
  <si>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</si>
  <si>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</si>
  <si>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</si>
  <si>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</si>
  <si>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</si>
  <si>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</si>
  <si>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</si>
  <si>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</si>
  <si>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</si>
  <si>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</si>
  <si>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</si>
  <si>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</si>
  <si>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</si>
  <si>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</si>
  <si>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</si>
  <si>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</si>
  <si>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</si>
  <si>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</si>
  <si>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</si>
  <si>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</si>
  <si>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</si>
  <si>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</si>
  <si>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</si>
  <si>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</si>
  <si>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</si>
  <si>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</si>
  <si>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</si>
  <si>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</si>
  <si>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</si>
  <si>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</si>
  <si>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</si>
  <si>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</si>
  <si>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</si>
  <si>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</si>
  <si>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</si>
  <si>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</si>
  <si>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</si>
  <si>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</si>
  <si>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</si>
  <si>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</si>
  <si>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</si>
  <si>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</si>
  <si>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</si>
  <si>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</si>
  <si>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</si>
  <si>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</si>
  <si>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</si>
  <si>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</si>
  <si>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</si>
  <si>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</si>
  <si>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</si>
  <si>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</si>
  <si>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</si>
  <si>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</si>
  <si>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</si>
  <si>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</si>
  <si>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</si>
  <si>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</si>
  <si>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</si>
  <si>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</si>
  <si>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</si>
  <si>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</si>
  <si>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</si>
  <si>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</si>
  <si>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</si>
  <si>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</si>
  <si>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</si>
  <si>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</si>
  <si>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</si>
  <si>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</si>
  <si>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</si>
  <si>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</si>
  <si>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</si>
  <si>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</si>
  <si>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</si>
  <si>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</si>
  <si>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</si>
  <si>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</si>
  <si>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</si>
  <si>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</si>
  <si>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</si>
  <si>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</si>
  <si>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</si>
  <si>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</si>
  <si>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</si>
  <si>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</si>
  <si>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</si>
  <si>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</si>
  <si>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</si>
  <si>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</si>
  <si>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</si>
  <si>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</si>
  <si>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</si>
  <si>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</si>
  <si>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</si>
  <si>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</si>
  <si>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</si>
  <si>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</si>
  <si>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</si>
  <si>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</si>
  <si>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</si>
  <si>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</si>
  <si>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</si>
  <si>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</si>
  <si>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</si>
  <si>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</si>
  <si>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</si>
  <si>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</si>
  <si>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</si>
  <si>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</si>
  <si>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</si>
  <si>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</si>
  <si>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</si>
  <si>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</si>
  <si>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</si>
  <si>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</si>
  <si>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</si>
  <si>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</si>
  <si>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</si>
  <si>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</si>
  <si>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</si>
  <si>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</si>
  <si>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</si>
  <si>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</si>
  <si>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</si>
  <si>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</si>
  <si>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</si>
  <si>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</si>
  <si>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</si>
  <si>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</si>
  <si>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</si>
  <si>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</si>
  <si>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</si>
  <si>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</si>
  <si>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</si>
  <si>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</si>
  <si>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</si>
  <si>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</si>
  <si>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</si>
  <si>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</si>
  <si>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</si>
  <si>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</si>
  <si>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</si>
  <si>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</si>
  <si>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</si>
  <si>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</si>
  <si>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</si>
  <si>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</si>
  <si>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</si>
  <si>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</si>
  <si>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</si>
  <si>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</si>
  <si>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</si>
  <si>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</si>
  <si>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</si>
  <si>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</si>
  <si>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</si>
  <si>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</si>
  <si>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</si>
  <si>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</si>
  <si>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</si>
  <si>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</si>
  <si>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</si>
  <si>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</si>
  <si>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</si>
  <si>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</si>
  <si>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</si>
  <si>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</si>
  <si>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</si>
  <si>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</si>
  <si>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</si>
  <si>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</si>
  <si>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</si>
  <si>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</si>
  <si>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</si>
  <si>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</si>
  <si>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</si>
  <si>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</si>
  <si>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</si>
  <si>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</si>
  <si>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</si>
  <si>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</si>
  <si>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</si>
  <si>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</si>
  <si>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</si>
  <si>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</si>
  <si>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</si>
  <si>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</si>
  <si>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</si>
  <si>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</si>
  <si>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</si>
  <si>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</si>
  <si>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</si>
  <si>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</si>
  <si>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</si>
  <si>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</si>
  <si>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</si>
  <si>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</si>
  <si>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</si>
  <si>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</si>
  <si>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</si>
  <si>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</si>
  <si>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</si>
  <si>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</si>
  <si>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</si>
  <si>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</si>
  <si>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</si>
  <si>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</si>
  <si>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</si>
  <si>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</si>
  <si>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</si>
  <si>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</si>
  <si>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</si>
  <si>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</si>
  <si>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</si>
  <si>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</si>
  <si>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</si>
  <si>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</si>
  <si>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</si>
  <si>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</si>
  <si>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</si>
  <si>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</si>
  <si>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</si>
  <si>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</si>
  <si>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</si>
  <si>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</si>
  <si>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</si>
  <si>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</si>
  <si>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</si>
  <si>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</si>
  <si>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</si>
  <si>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</si>
  <si>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</si>
  <si>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</si>
  <si>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</si>
  <si>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</si>
  <si>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</si>
  <si>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</si>
  <si>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</si>
  <si>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</si>
  <si>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</si>
  <si>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</si>
  <si>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</si>
  <si>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</si>
  <si>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</si>
  <si>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</si>
  <si>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</si>
  <si>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</si>
  <si>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</si>
  <si>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</si>
  <si>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</si>
  <si>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</si>
  <si>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</si>
  <si>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</si>
  <si>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</si>
  <si>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</si>
  <si>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</si>
  <si>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</si>
  <si>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</si>
  <si>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</si>
  <si>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</si>
  <si>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</si>
  <si>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</si>
  <si>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</si>
  <si>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</si>
  <si>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</si>
  <si>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</si>
  <si>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</si>
  <si>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</si>
  <si>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</si>
  <si>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</si>
  <si>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</si>
  <si>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</si>
  <si>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</si>
  <si>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</si>
  <si>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</si>
  <si>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</si>
  <si>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</si>
  <si>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</si>
  <si>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</si>
  <si>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</si>
  <si>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</si>
  <si>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</si>
  <si>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</si>
  <si>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</si>
  <si>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</si>
  <si>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</si>
  <si>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</si>
  <si>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</si>
  <si>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</si>
  <si>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</si>
  <si>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</si>
  <si>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</si>
  <si>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</si>
  <si>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</si>
  <si>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</si>
  <si>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</si>
  <si>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</si>
  <si>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</si>
  <si>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</si>
  <si>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</si>
  <si>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</si>
  <si>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</si>
  <si>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</si>
  <si>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</si>
  <si>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</si>
  <si>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</si>
  <si>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</si>
  <si>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</si>
  <si>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</si>
  <si>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</si>
  <si>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</si>
  <si>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</si>
  <si>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</si>
  <si>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</si>
  <si>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</si>
  <si>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</si>
  <si>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</si>
  <si>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</si>
  <si>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</si>
  <si>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</si>
  <si>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</si>
  <si>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</si>
  <si>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</si>
  <si>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</si>
  <si>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</si>
  <si>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</si>
  <si>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</si>
  <si>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</si>
  <si>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</si>
  <si>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</si>
  <si>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</si>
  <si>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</si>
  <si>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</si>
  <si>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</si>
  <si>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</si>
  <si>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</si>
  <si>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</si>
  <si>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</si>
  <si>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</si>
  <si>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</si>
  <si>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</si>
  <si>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</si>
  <si>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</si>
  <si>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</si>
  <si>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</si>
  <si>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</si>
  <si>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</si>
  <si>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</si>
  <si>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</si>
  <si>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</si>
  <si>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</si>
  <si>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</si>
  <si>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</si>
  <si>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</si>
  <si>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</si>
  <si>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</si>
  <si>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</si>
  <si>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</si>
  <si>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</si>
  <si>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</si>
  <si>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</si>
  <si>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</si>
  <si>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</si>
  <si>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</si>
  <si>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</si>
  <si>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</si>
  <si>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</si>
  <si>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</si>
  <si>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</si>
  <si>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</si>
  <si>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</si>
  <si>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</si>
  <si>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</si>
  <si>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</si>
  <si>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</si>
  <si>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</si>
  <si>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</si>
  <si>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</si>
  <si>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</si>
  <si>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</si>
  <si>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</si>
  <si>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</si>
  <si>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</si>
  <si>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</si>
  <si>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</si>
  <si>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</si>
  <si>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</si>
  <si>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</si>
  <si>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</si>
  <si>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</si>
  <si>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</si>
  <si>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</si>
  <si>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</si>
  <si>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</si>
  <si>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</si>
  <si>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</si>
  <si>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</si>
  <si>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</si>
  <si>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</si>
  <si>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</si>
  <si>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</si>
  <si>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</si>
  <si>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</si>
  <si>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</si>
  <si>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</si>
  <si>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</si>
  <si>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</si>
  <si>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</si>
  <si>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</si>
  <si>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</si>
  <si>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</si>
  <si>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</si>
  <si>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</si>
  <si>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</si>
  <si>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</si>
  <si>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</si>
  <si>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</si>
  <si>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</si>
  <si>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</si>
  <si>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</si>
  <si>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</si>
  <si>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</si>
  <si>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</si>
  <si>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</si>
  <si>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</si>
  <si>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</si>
  <si>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</si>
  <si>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</si>
  <si>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</si>
  <si>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</si>
  <si>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</si>
  <si>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</si>
  <si>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</si>
  <si>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</si>
  <si>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</si>
  <si>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</si>
  <si>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</si>
  <si>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</si>
  <si>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</si>
  <si>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</si>
  <si>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</si>
  <si>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</si>
  <si>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</si>
  <si>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</si>
  <si>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</si>
  <si>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</si>
  <si>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</si>
  <si>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</si>
  <si>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</si>
  <si>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</si>
  <si>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</si>
  <si>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</si>
  <si>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</si>
  <si>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</si>
  <si>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</si>
  <si>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</si>
  <si>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</si>
  <si>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</si>
  <si>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</si>
  <si>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</si>
  <si>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</si>
  <si>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</si>
  <si>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</si>
  <si>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</si>
  <si>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</si>
  <si>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</si>
  <si>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</si>
  <si>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</si>
  <si>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</si>
  <si>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</si>
  <si>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</si>
  <si>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</si>
  <si>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</si>
  <si>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</si>
  <si>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</si>
  <si>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</si>
  <si>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</si>
  <si>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</si>
  <si>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</si>
  <si>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</si>
  <si>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</si>
  <si>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</si>
  <si>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</si>
  <si>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</si>
  <si>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</si>
  <si>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</si>
  <si>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</si>
  <si>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</si>
  <si>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</si>
  <si>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</si>
  <si>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</si>
  <si>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</si>
  <si>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</si>
  <si>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</si>
  <si>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</si>
  <si>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</si>
  <si>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</si>
  <si>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</si>
  <si>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</si>
  <si>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</si>
  <si>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</si>
  <si>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</si>
  <si>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</si>
  <si>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</si>
  <si>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</si>
  <si>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</si>
  <si>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</si>
  <si>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</si>
  <si>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</si>
  <si>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</si>
  <si>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</si>
  <si>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</si>
  <si>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</si>
  <si>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</si>
  <si>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</si>
  <si>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</si>
  <si>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</si>
  <si>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</si>
  <si>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</si>
  <si>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</si>
  <si>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</si>
  <si>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</si>
  <si>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</si>
  <si>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</si>
  <si>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</si>
  <si>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</si>
  <si>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</si>
  <si>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</si>
  <si>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</si>
  <si>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</si>
  <si>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</si>
  <si>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</si>
  <si>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</si>
  <si>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</si>
  <si>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</si>
  <si>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</si>
  <si>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</si>
  <si>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</si>
  <si>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</si>
  <si>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</si>
  <si>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</si>
  <si>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</si>
  <si>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</si>
  <si>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</si>
  <si>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</si>
  <si>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</si>
  <si>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</si>
  <si>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</si>
  <si>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</si>
  <si>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</si>
  <si>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</si>
  <si>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</si>
  <si>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</si>
  <si>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</si>
  <si>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</si>
  <si>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</si>
  <si>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</si>
  <si>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</si>
  <si>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</si>
  <si>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</si>
  <si>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</si>
  <si>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</si>
  <si>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</si>
  <si>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</si>
  <si>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</si>
  <si>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</si>
  <si>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</si>
  <si>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</si>
  <si>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</si>
  <si>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</si>
  <si>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</si>
  <si>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</si>
  <si>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</si>
  <si>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</si>
  <si>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</si>
  <si>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</si>
  <si>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</si>
  <si>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</si>
  <si>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</si>
  <si>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</si>
  <si>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</si>
  <si>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</si>
  <si>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</si>
  <si>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</si>
  <si>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</si>
  <si>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</si>
  <si>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</si>
  <si>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</si>
  <si>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</si>
  <si>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</si>
  <si>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</si>
  <si>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</si>
  <si>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</si>
  <si>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</si>
  <si>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</si>
  <si>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</si>
  <si>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</si>
  <si>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</si>
  <si>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</si>
  <si>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</si>
  <si>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</si>
  <si>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</si>
  <si>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</si>
  <si>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</si>
  <si>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</si>
  <si>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</si>
  <si>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</si>
  <si>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</si>
  <si>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</si>
  <si>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</si>
  <si>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</si>
  <si>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</si>
  <si>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</si>
  <si>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</si>
  <si>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</si>
  <si>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</si>
  <si>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</si>
  <si>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</si>
  <si>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</si>
  <si>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</si>
  <si>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</si>
  <si>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</si>
  <si>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</si>
  <si>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</si>
  <si>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</si>
  <si>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</si>
  <si>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</si>
  <si>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</si>
  <si>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</si>
  <si>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</si>
  <si>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</si>
  <si>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</si>
  <si>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</si>
  <si>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</si>
  <si>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</si>
  <si>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</si>
  <si>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</si>
  <si>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</si>
  <si>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</si>
  <si>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</si>
  <si>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</si>
  <si>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</si>
  <si>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</si>
  <si>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</si>
  <si>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</si>
  <si>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</si>
  <si>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</si>
  <si>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</si>
  <si>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</si>
  <si>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</si>
  <si>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</si>
  <si>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</si>
  <si>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</si>
  <si>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</si>
  <si>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</si>
  <si>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</si>
  <si>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</si>
  <si>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</si>
  <si>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</si>
  <si>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</si>
  <si>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</si>
  <si>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</si>
  <si>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</si>
  <si>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</si>
  <si>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</si>
  <si>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</si>
  <si>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</si>
  <si>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</si>
  <si>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</si>
  <si>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</si>
  <si>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</si>
  <si>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</si>
  <si>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</si>
  <si>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</si>
  <si>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</si>
  <si>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</si>
  <si>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</si>
  <si>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</si>
  <si>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</si>
  <si>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</si>
  <si>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</si>
  <si>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</si>
  <si>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</si>
  <si>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</si>
  <si>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</si>
  <si>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</si>
  <si>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</si>
  <si>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</si>
  <si>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</si>
  <si>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</si>
  <si>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</si>
  <si>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</si>
  <si>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</si>
  <si>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</si>
  <si>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</si>
  <si>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</si>
  <si>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</si>
  <si>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</si>
  <si>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</si>
  <si>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</si>
  <si>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</si>
  <si>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</si>
  <si>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</si>
  <si>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</si>
  <si>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</si>
  <si>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</si>
  <si>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</si>
  <si>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</si>
  <si>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</si>
  <si>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</si>
  <si>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</si>
  <si>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</si>
  <si>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</si>
  <si>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</si>
  <si>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</si>
  <si>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</si>
  <si>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</si>
  <si>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</si>
  <si>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</si>
  <si>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</si>
  <si>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</si>
  <si>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</si>
  <si>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</si>
  <si>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</si>
  <si>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</si>
  <si>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</si>
  <si>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</si>
  <si>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</si>
  <si>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</si>
  <si>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</si>
  <si>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</si>
  <si>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</si>
  <si>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</si>
  <si>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</si>
  <si>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</si>
  <si>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</si>
  <si>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</si>
  <si>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</si>
  <si>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</si>
  <si>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</si>
  <si>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</si>
  <si>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</si>
  <si>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</si>
  <si>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</si>
  <si>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</si>
  <si>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</si>
  <si>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</si>
  <si>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</si>
  <si>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</si>
  <si>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</si>
  <si>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</si>
  <si>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</si>
  <si>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</si>
  <si>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</si>
  <si>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</si>
  <si>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</si>
  <si>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</si>
  <si>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</si>
  <si>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</si>
  <si>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</si>
  <si>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</si>
  <si>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</si>
  <si>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</si>
  <si>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</si>
  <si>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</si>
  <si>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</si>
  <si>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</si>
  <si>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</si>
  <si>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</si>
  <si>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</si>
  <si>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</si>
  <si>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</si>
  <si>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</si>
  <si>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</si>
  <si>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</si>
  <si>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</si>
  <si>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</si>
  <si>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</si>
  <si>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</si>
  <si>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</si>
  <si>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</si>
  <si>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</si>
  <si>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</si>
  <si>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</si>
  <si>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</si>
  <si>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</si>
  <si>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</si>
  <si>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</si>
  <si>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</si>
  <si>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</si>
  <si>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</si>
  <si>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</si>
  <si>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</si>
  <si>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</si>
  <si>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</si>
  <si>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</si>
  <si>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</si>
  <si>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</si>
  <si>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</si>
  <si>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</si>
  <si>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</si>
  <si>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</si>
  <si>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</si>
  <si>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</si>
  <si>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</si>
  <si>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</si>
  <si>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</si>
  <si>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</si>
  <si>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</si>
  <si>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</si>
  <si>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</si>
  <si>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</si>
  <si>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</si>
  <si>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Tier - 1</t>
  </si>
  <si>
    <t>Tier - 3</t>
  </si>
  <si>
    <t>Unknown</t>
  </si>
  <si>
    <t>Tier - 2</t>
  </si>
  <si>
    <t>Id3444</t>
  </si>
  <si>
    <t>Id2444</t>
  </si>
  <si>
    <t>UNKNOWN</t>
  </si>
  <si>
    <t>City Tier</t>
  </si>
  <si>
    <t>Hospital Tier</t>
  </si>
  <si>
    <t>Charges</t>
  </si>
  <si>
    <t>Children</t>
  </si>
  <si>
    <t>Date</t>
  </si>
  <si>
    <t>Month</t>
  </si>
  <si>
    <t>Year</t>
  </si>
  <si>
    <t>Cancer History</t>
  </si>
  <si>
    <t>Number of Major Surgeries</t>
  </si>
  <si>
    <t>Smoker</t>
  </si>
  <si>
    <t>Title</t>
  </si>
  <si>
    <t>First Name</t>
  </si>
  <si>
    <t>Last Name</t>
  </si>
  <si>
    <t>Ms</t>
  </si>
  <si>
    <t>Kelly</t>
  </si>
  <si>
    <t>Hawks</t>
  </si>
  <si>
    <t>Mr</t>
  </si>
  <si>
    <t>Matthew D</t>
  </si>
  <si>
    <t>Lehner</t>
  </si>
  <si>
    <t>Phil</t>
  </si>
  <si>
    <t>Lu</t>
  </si>
  <si>
    <t>Kelsey</t>
  </si>
  <si>
    <t>Osborne</t>
  </si>
  <si>
    <t>Kristyn</t>
  </si>
  <si>
    <t>Kadala</t>
  </si>
  <si>
    <t>Russell B</t>
  </si>
  <si>
    <t>Baker</t>
  </si>
  <si>
    <t>Scott</t>
  </si>
  <si>
    <t>Macpherson</t>
  </si>
  <si>
    <t>Stephen</t>
  </si>
  <si>
    <t>Hallman</t>
  </si>
  <si>
    <t>Patrick R</t>
  </si>
  <si>
    <t>Moran</t>
  </si>
  <si>
    <t>Brooke N</t>
  </si>
  <si>
    <t>Benner</t>
  </si>
  <si>
    <t>Paola Andrea</t>
  </si>
  <si>
    <t>Fierro Vargas</t>
  </si>
  <si>
    <t>David</t>
  </si>
  <si>
    <t>Franz</t>
  </si>
  <si>
    <t>Wade</t>
  </si>
  <si>
    <t>Foster</t>
  </si>
  <si>
    <t>Franklin</t>
  </si>
  <si>
    <t>Tenorio</t>
  </si>
  <si>
    <t>Leilani M</t>
  </si>
  <si>
    <t>Rios</t>
  </si>
  <si>
    <t>Philippe</t>
  </si>
  <si>
    <t>Viau-Dupuis</t>
  </si>
  <si>
    <t>Jennifer A</t>
  </si>
  <si>
    <t>Cronin</t>
  </si>
  <si>
    <t>Christina M</t>
  </si>
  <si>
    <t>Noordstar</t>
  </si>
  <si>
    <t>Said Sr</t>
  </si>
  <si>
    <t>Boudalia</t>
  </si>
  <si>
    <t>John</t>
  </si>
  <si>
    <t>Flor</t>
  </si>
  <si>
    <t>Myles</t>
  </si>
  <si>
    <t>Fennon</t>
  </si>
  <si>
    <t>Madelyn C</t>
  </si>
  <si>
    <t>Hribar</t>
  </si>
  <si>
    <t>Nicole</t>
  </si>
  <si>
    <t>Tassello</t>
  </si>
  <si>
    <t>Eric A</t>
  </si>
  <si>
    <t>Mauricette</t>
  </si>
  <si>
    <t>Emiliano I</t>
  </si>
  <si>
    <t>Garcia</t>
  </si>
  <si>
    <t>Adam</t>
  </si>
  <si>
    <t>Airoldi</t>
  </si>
  <si>
    <t>Zach</t>
  </si>
  <si>
    <t>Cater-Cyker</t>
  </si>
  <si>
    <t>Stephanie W</t>
  </si>
  <si>
    <t>Hamm</t>
  </si>
  <si>
    <t>Cox</t>
  </si>
  <si>
    <t>Natalie</t>
  </si>
  <si>
    <t>Sachrajda</t>
  </si>
  <si>
    <t>Nicole J</t>
  </si>
  <si>
    <t>Gareri</t>
  </si>
  <si>
    <t>Jefferson D</t>
  </si>
  <si>
    <t>Welch</t>
  </si>
  <si>
    <t>Brendan D</t>
  </si>
  <si>
    <t>Prindiville</t>
  </si>
  <si>
    <t>Courtney</t>
  </si>
  <si>
    <t>Kincaid</t>
  </si>
  <si>
    <t>Sydney L</t>
  </si>
  <si>
    <t>Bruestle</t>
  </si>
  <si>
    <t>Julien</t>
  </si>
  <si>
    <t>Lachance</t>
  </si>
  <si>
    <t>Ryan M</t>
  </si>
  <si>
    <t>Eason</t>
  </si>
  <si>
    <t>Anna H</t>
  </si>
  <si>
    <t>Grummon</t>
  </si>
  <si>
    <t>Samantha</t>
  </si>
  <si>
    <t>Vanwechel</t>
  </si>
  <si>
    <t>Robert</t>
  </si>
  <si>
    <t>Fisher</t>
  </si>
  <si>
    <t>James R</t>
  </si>
  <si>
    <t>Jenkins</t>
  </si>
  <si>
    <t>Roseann</t>
  </si>
  <si>
    <t>Peters</t>
  </si>
  <si>
    <t>Aha</t>
  </si>
  <si>
    <t>Spencer</t>
  </si>
  <si>
    <t>Mcelwain</t>
  </si>
  <si>
    <t>Eric W</t>
  </si>
  <si>
    <t>Januszewski</t>
  </si>
  <si>
    <t>Brianna L</t>
  </si>
  <si>
    <t>Rohne</t>
  </si>
  <si>
    <t>Thomas J</t>
  </si>
  <si>
    <t>O'Grady</t>
  </si>
  <si>
    <t>Melissa L</t>
  </si>
  <si>
    <t>Flavio</t>
  </si>
  <si>
    <t>De Simone</t>
  </si>
  <si>
    <t>Ryan</t>
  </si>
  <si>
    <t>Beckett</t>
  </si>
  <si>
    <t>Anthony J</t>
  </si>
  <si>
    <t>Sobrilsky</t>
  </si>
  <si>
    <t>Alex</t>
  </si>
  <si>
    <t>Wang</t>
  </si>
  <si>
    <t>Campa</t>
  </si>
  <si>
    <t>Andrew B</t>
  </si>
  <si>
    <t>Clifford</t>
  </si>
  <si>
    <t>Dara E</t>
  </si>
  <si>
    <t>Dalmata</t>
  </si>
  <si>
    <t>Inna</t>
  </si>
  <si>
    <t>Vishik</t>
  </si>
  <si>
    <t>Ari</t>
  </si>
  <si>
    <t>Schorr</t>
  </si>
  <si>
    <t>Lindsey</t>
  </si>
  <si>
    <t>Lusardi</t>
  </si>
  <si>
    <t>Kenny</t>
  </si>
  <si>
    <t>Rayner</t>
  </si>
  <si>
    <t>Louise</t>
  </si>
  <si>
    <t>Voghel</t>
  </si>
  <si>
    <t>Cameron</t>
  </si>
  <si>
    <t>Rieth</t>
  </si>
  <si>
    <t>Katie T</t>
  </si>
  <si>
    <t>Gollotto</t>
  </si>
  <si>
    <t>Casey</t>
  </si>
  <si>
    <t>Dunn</t>
  </si>
  <si>
    <t>Blitzer</t>
  </si>
  <si>
    <t>Bryson C</t>
  </si>
  <si>
    <t>Smith</t>
  </si>
  <si>
    <t>Megan</t>
  </si>
  <si>
    <t>Hyland</t>
  </si>
  <si>
    <t>Daniel</t>
  </si>
  <si>
    <t>Ducharme</t>
  </si>
  <si>
    <t>Steven M</t>
  </si>
  <si>
    <t>Johnson</t>
  </si>
  <si>
    <t>Jenna L</t>
  </si>
  <si>
    <t>Mutz</t>
  </si>
  <si>
    <t>Freeman</t>
  </si>
  <si>
    <t>Lee</t>
  </si>
  <si>
    <t>Jeff</t>
  </si>
  <si>
    <t>Turner</t>
  </si>
  <si>
    <t>Elenilton V</t>
  </si>
  <si>
    <t>Rangel</t>
  </si>
  <si>
    <t>Maurya</t>
  </si>
  <si>
    <t>Lacey</t>
  </si>
  <si>
    <t>Samantha C</t>
  </si>
  <si>
    <t>Stiger</t>
  </si>
  <si>
    <t>Bethany A</t>
  </si>
  <si>
    <t>Caldwell</t>
  </si>
  <si>
    <t>Yves</t>
  </si>
  <si>
    <t>Marmillod</t>
  </si>
  <si>
    <t>Danielle</t>
  </si>
  <si>
    <t>Cloutier-Simons</t>
  </si>
  <si>
    <t>Julia</t>
  </si>
  <si>
    <t>Vegas</t>
  </si>
  <si>
    <t>Joshua</t>
  </si>
  <si>
    <t>Cochran</t>
  </si>
  <si>
    <t>Jennifer</t>
  </si>
  <si>
    <t>Holtzapple</t>
  </si>
  <si>
    <t>Gwen M</t>
  </si>
  <si>
    <t>Meyer</t>
  </si>
  <si>
    <t>Patrick</t>
  </si>
  <si>
    <t>Brickley</t>
  </si>
  <si>
    <t>Kate</t>
  </si>
  <si>
    <t>Magee</t>
  </si>
  <si>
    <t>Kevin</t>
  </si>
  <si>
    <t>Thoma</t>
  </si>
  <si>
    <t>Stephen Ii</t>
  </si>
  <si>
    <t>Heagy</t>
  </si>
  <si>
    <t>Philip</t>
  </si>
  <si>
    <t>Regnier</t>
  </si>
  <si>
    <t>Brett A</t>
  </si>
  <si>
    <t>Parendo</t>
  </si>
  <si>
    <t>Rebecca</t>
  </si>
  <si>
    <t>Schell</t>
  </si>
  <si>
    <t>Kelley</t>
  </si>
  <si>
    <t>Driscoll</t>
  </si>
  <si>
    <t>Abigail K</t>
  </si>
  <si>
    <t>Mitchell</t>
  </si>
  <si>
    <t>Hope</t>
  </si>
  <si>
    <t>Cutler</t>
  </si>
  <si>
    <t>Elyse M</t>
  </si>
  <si>
    <t>Derian</t>
  </si>
  <si>
    <t>Nicholas</t>
  </si>
  <si>
    <t>Farina</t>
  </si>
  <si>
    <t>Saunders</t>
  </si>
  <si>
    <t>Kratz</t>
  </si>
  <si>
    <t>Thomas</t>
  </si>
  <si>
    <t>Boland</t>
  </si>
  <si>
    <t>Pamela J</t>
  </si>
  <si>
    <t>Van Hout</t>
  </si>
  <si>
    <t>Jessica</t>
  </si>
  <si>
    <t>Ramsey</t>
  </si>
  <si>
    <t>Ron N</t>
  </si>
  <si>
    <t>Gage</t>
  </si>
  <si>
    <t>Gollins</t>
  </si>
  <si>
    <t>Brian</t>
  </si>
  <si>
    <t>Benestad</t>
  </si>
  <si>
    <t>Sari</t>
  </si>
  <si>
    <t>Aviv</t>
  </si>
  <si>
    <t>Robert M</t>
  </si>
  <si>
    <t>Burns</t>
  </si>
  <si>
    <t>Ricardo</t>
  </si>
  <si>
    <t>Maldonado</t>
  </si>
  <si>
    <t>Gedion</t>
  </si>
  <si>
    <t>Yitref</t>
  </si>
  <si>
    <t>Mark</t>
  </si>
  <si>
    <t>Loudon-Brown</t>
  </si>
  <si>
    <t>Gamini P</t>
  </si>
  <si>
    <t>Sugathadasa</t>
  </si>
  <si>
    <t>Emily J</t>
  </si>
  <si>
    <t>Ganley</t>
  </si>
  <si>
    <t>Amanda</t>
  </si>
  <si>
    <t>Potter</t>
  </si>
  <si>
    <t>Rasmussen</t>
  </si>
  <si>
    <t>Knox</t>
  </si>
  <si>
    <t>Robinson</t>
  </si>
  <si>
    <t>Yianna</t>
  </si>
  <si>
    <t>Antonopoulos</t>
  </si>
  <si>
    <t>Roberta</t>
  </si>
  <si>
    <t>Groner</t>
  </si>
  <si>
    <t>Benjamin P</t>
  </si>
  <si>
    <t>Zywicki</t>
  </si>
  <si>
    <t>Craig</t>
  </si>
  <si>
    <t>Cardinal</t>
  </si>
  <si>
    <t>Ann</t>
  </si>
  <si>
    <t>Alleman</t>
  </si>
  <si>
    <t>Jamie P</t>
  </si>
  <si>
    <t>Stroffolino</t>
  </si>
  <si>
    <t>Clubb</t>
  </si>
  <si>
    <t>Charlie</t>
  </si>
  <si>
    <t>Mcgoogan</t>
  </si>
  <si>
    <t>Meb</t>
  </si>
  <si>
    <t>Keflezighi</t>
  </si>
  <si>
    <t>Aaqib L</t>
  </si>
  <si>
    <t>Syed</t>
  </si>
  <si>
    <t>Craig A</t>
  </si>
  <si>
    <t>Segal</t>
  </si>
  <si>
    <t>Meredith</t>
  </si>
  <si>
    <t>Defranco</t>
  </si>
  <si>
    <t>Doug</t>
  </si>
  <si>
    <t>Kells</t>
  </si>
  <si>
    <t>Elizabeth J</t>
  </si>
  <si>
    <t>Lawton</t>
  </si>
  <si>
    <t>Matthew P</t>
  </si>
  <si>
    <t>Bejar</t>
  </si>
  <si>
    <t>Guillermo Sr</t>
  </si>
  <si>
    <t>Navarro Castro</t>
  </si>
  <si>
    <t>Ryan C</t>
  </si>
  <si>
    <t>Tice</t>
  </si>
  <si>
    <t>Dane</t>
  </si>
  <si>
    <t>Wolf</t>
  </si>
  <si>
    <t>Jonas</t>
  </si>
  <si>
    <t>Oppedal</t>
  </si>
  <si>
    <t>George E</t>
  </si>
  <si>
    <t>Wright</t>
  </si>
  <si>
    <t>Sara S</t>
  </si>
  <si>
    <t>Ellis</t>
  </si>
  <si>
    <t>Nick</t>
  </si>
  <si>
    <t>Taormina</t>
  </si>
  <si>
    <t>Timothy</t>
  </si>
  <si>
    <t>Lynch</t>
  </si>
  <si>
    <t>Becky L</t>
  </si>
  <si>
    <t>Tavella</t>
  </si>
  <si>
    <t>Steph K</t>
  </si>
  <si>
    <t>Neufeld</t>
  </si>
  <si>
    <t>Kristine B</t>
  </si>
  <si>
    <t>Walhovd</t>
  </si>
  <si>
    <t>Taylor B</t>
  </si>
  <si>
    <t>Washburn</t>
  </si>
  <si>
    <t>William</t>
  </si>
  <si>
    <t>Mroz</t>
  </si>
  <si>
    <t>Sage</t>
  </si>
  <si>
    <t>Canaday</t>
  </si>
  <si>
    <t>Cole</t>
  </si>
  <si>
    <t>Atkins</t>
  </si>
  <si>
    <t>Jesse</t>
  </si>
  <si>
    <t>Kropelnicki</t>
  </si>
  <si>
    <t>Tammi J</t>
  </si>
  <si>
    <t>Braund</t>
  </si>
  <si>
    <t>Matthew S</t>
  </si>
  <si>
    <t>Anderson</t>
  </si>
  <si>
    <t>Eric</t>
  </si>
  <si>
    <t>Bilbrey</t>
  </si>
  <si>
    <t>Valeria R</t>
  </si>
  <si>
    <t>Curtis</t>
  </si>
  <si>
    <t>Michael P</t>
  </si>
  <si>
    <t>Rami</t>
  </si>
  <si>
    <t>Bardeesy</t>
  </si>
  <si>
    <t>Denis</t>
  </si>
  <si>
    <t>Shanahan</t>
  </si>
  <si>
    <t>Brian E</t>
  </si>
  <si>
    <t>Sutter</t>
  </si>
  <si>
    <t>Bonnie</t>
  </si>
  <si>
    <t>Yesian</t>
  </si>
  <si>
    <t>Meers</t>
  </si>
  <si>
    <t>Paul</t>
  </si>
  <si>
    <t>Conlon</t>
  </si>
  <si>
    <t>Michael</t>
  </si>
  <si>
    <t>Arnstein</t>
  </si>
  <si>
    <t>Samuel</t>
  </si>
  <si>
    <t>Jurek</t>
  </si>
  <si>
    <t>Matthew</t>
  </si>
  <si>
    <t>Thill</t>
  </si>
  <si>
    <t>Glaz</t>
  </si>
  <si>
    <t>Syndy</t>
  </si>
  <si>
    <t>Sampson</t>
  </si>
  <si>
    <t>Aleksandra</t>
  </si>
  <si>
    <t>Duliba</t>
  </si>
  <si>
    <t>Steeve T Sr</t>
  </si>
  <si>
    <t>Tanguay</t>
  </si>
  <si>
    <t>Richard</t>
  </si>
  <si>
    <t>Mcclelland</t>
  </si>
  <si>
    <t>Aaron T</t>
  </si>
  <si>
    <t>Gorman</t>
  </si>
  <si>
    <t>Akira</t>
  </si>
  <si>
    <t>Nishimura</t>
  </si>
  <si>
    <t>Ben</t>
  </si>
  <si>
    <t>Brimble</t>
  </si>
  <si>
    <t>Jana</t>
  </si>
  <si>
    <t>Trenk</t>
  </si>
  <si>
    <t>Jay T</t>
  </si>
  <si>
    <t>Wittmann</t>
  </si>
  <si>
    <t>Marie-Helene</t>
  </si>
  <si>
    <t>Tremblay</t>
  </si>
  <si>
    <t>Bret R</t>
  </si>
  <si>
    <t>Scofield</t>
  </si>
  <si>
    <t>Gardner L</t>
  </si>
  <si>
    <t>Yost</t>
  </si>
  <si>
    <t>Bobby</t>
  </si>
  <si>
    <t>Torphy</t>
  </si>
  <si>
    <t>Busby</t>
  </si>
  <si>
    <t>Lina</t>
  </si>
  <si>
    <t>Nguyen</t>
  </si>
  <si>
    <t>Zebulon</t>
  </si>
  <si>
    <t>Hanley</t>
  </si>
  <si>
    <t>Scheer</t>
  </si>
  <si>
    <t>Greg</t>
  </si>
  <si>
    <t>Rankin</t>
  </si>
  <si>
    <t>Ricardi</t>
  </si>
  <si>
    <t>Kelsey A</t>
  </si>
  <si>
    <t>Karkos</t>
  </si>
  <si>
    <t>Bronwen L</t>
  </si>
  <si>
    <t>Price-Dierksen</t>
  </si>
  <si>
    <t>Manuela</t>
  </si>
  <si>
    <t>Knispel</t>
  </si>
  <si>
    <t>Jennifer L</t>
  </si>
  <si>
    <t>King</t>
  </si>
  <si>
    <t>Abby W</t>
  </si>
  <si>
    <t>Samuelson</t>
  </si>
  <si>
    <t>Tyler</t>
  </si>
  <si>
    <t>Fredsall</t>
  </si>
  <si>
    <t>Jeffrey</t>
  </si>
  <si>
    <t>Eggleston</t>
  </si>
  <si>
    <t>Matthew F</t>
  </si>
  <si>
    <t>Palombaro</t>
  </si>
  <si>
    <t>Ryan J</t>
  </si>
  <si>
    <t>Silva</t>
  </si>
  <si>
    <t>Amy</t>
  </si>
  <si>
    <t>Bugala</t>
  </si>
  <si>
    <t>Andrew P</t>
  </si>
  <si>
    <t>Dublin</t>
  </si>
  <si>
    <t>George M</t>
  </si>
  <si>
    <t>Cleland</t>
  </si>
  <si>
    <t>Sarah</t>
  </si>
  <si>
    <t>Evans</t>
  </si>
  <si>
    <t>Lara</t>
  </si>
  <si>
    <t>Boyd</t>
  </si>
  <si>
    <t>Sebastien</t>
  </si>
  <si>
    <t>Roulier</t>
  </si>
  <si>
    <t>Padraig</t>
  </si>
  <si>
    <t>Mullins</t>
  </si>
  <si>
    <t>Heather</t>
  </si>
  <si>
    <t>Hofmann</t>
  </si>
  <si>
    <t>Jorge</t>
  </si>
  <si>
    <t>Garcia Garcia</t>
  </si>
  <si>
    <t>Jack R</t>
  </si>
  <si>
    <t>Klecker</t>
  </si>
  <si>
    <t>Felix</t>
  </si>
  <si>
    <t>Cancre</t>
  </si>
  <si>
    <t>Christopher C</t>
  </si>
  <si>
    <t>Denucci</t>
  </si>
  <si>
    <t>Saldana</t>
  </si>
  <si>
    <t>Jill</t>
  </si>
  <si>
    <t>Weinberg</t>
  </si>
  <si>
    <t>Walsh</t>
  </si>
  <si>
    <t>Alejandro</t>
  </si>
  <si>
    <t>Pasten</t>
  </si>
  <si>
    <t>Ian E</t>
  </si>
  <si>
    <t>Labelle</t>
  </si>
  <si>
    <t>Hector Sr</t>
  </si>
  <si>
    <t>Guzman</t>
  </si>
  <si>
    <t>Turnbull</t>
  </si>
  <si>
    <t>Matt</t>
  </si>
  <si>
    <t>Aguero</t>
  </si>
  <si>
    <t>Elizabeth H</t>
  </si>
  <si>
    <t>Woodward</t>
  </si>
  <si>
    <t>Grace</t>
  </si>
  <si>
    <t>Mcelroy</t>
  </si>
  <si>
    <t>Jaime</t>
  </si>
  <si>
    <t>Lopez</t>
  </si>
  <si>
    <t>Calesse</t>
  </si>
  <si>
    <t>Cardosi</t>
  </si>
  <si>
    <t>Kate L</t>
  </si>
  <si>
    <t>Looney</t>
  </si>
  <si>
    <t>Sergey</t>
  </si>
  <si>
    <t>Zyryanov</t>
  </si>
  <si>
    <t>Timothy V</t>
  </si>
  <si>
    <t>Gavin</t>
  </si>
  <si>
    <t>Andrew S</t>
  </si>
  <si>
    <t>Littlefield</t>
  </si>
  <si>
    <t>Shearer</t>
  </si>
  <si>
    <t>Armstrong</t>
  </si>
  <si>
    <t>Lawrence</t>
  </si>
  <si>
    <t>Warriner</t>
  </si>
  <si>
    <t>White</t>
  </si>
  <si>
    <t>Cordaro</t>
  </si>
  <si>
    <t>Gavin M</t>
  </si>
  <si>
    <t>Hamilton</t>
  </si>
  <si>
    <t>Rick E</t>
  </si>
  <si>
    <t>Andrea H</t>
  </si>
  <si>
    <t>Duke</t>
  </si>
  <si>
    <t>Anthony S</t>
  </si>
  <si>
    <t>Malatesta</t>
  </si>
  <si>
    <t>Erik</t>
  </si>
  <si>
    <t>Hinrichsen</t>
  </si>
  <si>
    <t>Kiley D</t>
  </si>
  <si>
    <t>Lucan</t>
  </si>
  <si>
    <t>Koch</t>
  </si>
  <si>
    <t>Chris</t>
  </si>
  <si>
    <t>Marian M</t>
  </si>
  <si>
    <t>O'Connor</t>
  </si>
  <si>
    <t>Jeremy</t>
  </si>
  <si>
    <t>Kampwerth</t>
  </si>
  <si>
    <t>Allison H</t>
  </si>
  <si>
    <t>Federoff</t>
  </si>
  <si>
    <t>Elizabeth</t>
  </si>
  <si>
    <t>Goya</t>
  </si>
  <si>
    <t>Andrew</t>
  </si>
  <si>
    <t>Hodges</t>
  </si>
  <si>
    <t>Anders J</t>
  </si>
  <si>
    <t>Erickson</t>
  </si>
  <si>
    <t>Sean</t>
  </si>
  <si>
    <t>Welleck</t>
  </si>
  <si>
    <t>Brian M</t>
  </si>
  <si>
    <t>Polen</t>
  </si>
  <si>
    <t>Susannah</t>
  </si>
  <si>
    <t>Hufstader</t>
  </si>
  <si>
    <t>Randy</t>
  </si>
  <si>
    <t>Doak</t>
  </si>
  <si>
    <t>Leslie</t>
  </si>
  <si>
    <t>Noya</t>
  </si>
  <si>
    <t>Brittany L</t>
  </si>
  <si>
    <t>Heninger</t>
  </si>
  <si>
    <t>Cassie J</t>
  </si>
  <si>
    <t>Richardson</t>
  </si>
  <si>
    <t>Peter W</t>
  </si>
  <si>
    <t>Deucher</t>
  </si>
  <si>
    <t>Douglas</t>
  </si>
  <si>
    <t>Wilson</t>
  </si>
  <si>
    <t>Dan</t>
  </si>
  <si>
    <t>Hall</t>
  </si>
  <si>
    <t>Dan M</t>
  </si>
  <si>
    <t>Reed</t>
  </si>
  <si>
    <t>Eric L</t>
  </si>
  <si>
    <t>Frome</t>
  </si>
  <si>
    <t>Les J</t>
  </si>
  <si>
    <t>Creasy</t>
  </si>
  <si>
    <t>Stephanie</t>
  </si>
  <si>
    <t>Latimer</t>
  </si>
  <si>
    <t>Melissa Y</t>
  </si>
  <si>
    <t>Wei</t>
  </si>
  <si>
    <t>Ashley</t>
  </si>
  <si>
    <t>Hayes</t>
  </si>
  <si>
    <t>Stephanie M</t>
  </si>
  <si>
    <t>Velardo</t>
  </si>
  <si>
    <t>Kylie</t>
  </si>
  <si>
    <t>Kastes</t>
  </si>
  <si>
    <t>Escorcia</t>
  </si>
  <si>
    <t>Carrie</t>
  </si>
  <si>
    <t>Larscheid</t>
  </si>
  <si>
    <t>O'Bannon</t>
  </si>
  <si>
    <t>Zach S</t>
  </si>
  <si>
    <t>Ridgway</t>
  </si>
  <si>
    <t>Alan</t>
  </si>
  <si>
    <t>Black</t>
  </si>
  <si>
    <t>Nate</t>
  </si>
  <si>
    <t>Canton</t>
  </si>
  <si>
    <t>Jesse G</t>
  </si>
  <si>
    <t>Fine</t>
  </si>
  <si>
    <t>Jason</t>
  </si>
  <si>
    <t>Bui</t>
  </si>
  <si>
    <t>Megan A</t>
  </si>
  <si>
    <t>Riepma</t>
  </si>
  <si>
    <t>Luke M</t>
  </si>
  <si>
    <t>Inman</t>
  </si>
  <si>
    <t>Jacy D</t>
  </si>
  <si>
    <t>Kruzel</t>
  </si>
  <si>
    <t>Simon G</t>
  </si>
  <si>
    <t>Lindsay</t>
  </si>
  <si>
    <t>Ainsley E</t>
  </si>
  <si>
    <t>Land</t>
  </si>
  <si>
    <t>Erica A</t>
  </si>
  <si>
    <t>Brecher</t>
  </si>
  <si>
    <t>Debolt</t>
  </si>
  <si>
    <t>Erin C</t>
  </si>
  <si>
    <t>Oswalt</t>
  </si>
  <si>
    <t>Adrienne</t>
  </si>
  <si>
    <t>Bulewich</t>
  </si>
  <si>
    <t>Yutaka</t>
  </si>
  <si>
    <t>Fukuda</t>
  </si>
  <si>
    <t>Tyler M</t>
  </si>
  <si>
    <t>Phillips</t>
  </si>
  <si>
    <t>Maddison</t>
  </si>
  <si>
    <t>Lockwood</t>
  </si>
  <si>
    <t>James</t>
  </si>
  <si>
    <t>Defilippi</t>
  </si>
  <si>
    <t>Shawn P</t>
  </si>
  <si>
    <t>Jackson</t>
  </si>
  <si>
    <t>Ozahowski</t>
  </si>
  <si>
    <t>Nathaniel</t>
  </si>
  <si>
    <t>Guthals</t>
  </si>
  <si>
    <t>Kevin D</t>
  </si>
  <si>
    <t>Yates</t>
  </si>
  <si>
    <t>Joan</t>
  </si>
  <si>
    <t>Christopher A</t>
  </si>
  <si>
    <t>Lemos</t>
  </si>
  <si>
    <t>Kacy L</t>
  </si>
  <si>
    <t>Seynders</t>
  </si>
  <si>
    <t>Benjamin H</t>
  </si>
  <si>
    <t>Xaviour J</t>
  </si>
  <si>
    <t>Walker</t>
  </si>
  <si>
    <t>Michael T</t>
  </si>
  <si>
    <t>Lam</t>
  </si>
  <si>
    <t>Bradley</t>
  </si>
  <si>
    <t>Sweigart</t>
  </si>
  <si>
    <t>Andrea</t>
  </si>
  <si>
    <t>Sieczkowski</t>
  </si>
  <si>
    <t>Nancy M</t>
  </si>
  <si>
    <t>Jurgens</t>
  </si>
  <si>
    <t>Hackman</t>
  </si>
  <si>
    <t>Klarich</t>
  </si>
  <si>
    <t>Schulten</t>
  </si>
  <si>
    <t>Erik T</t>
  </si>
  <si>
    <t>Fagerstrom</t>
  </si>
  <si>
    <t>Rod W</t>
  </si>
  <si>
    <t>Bien</t>
  </si>
  <si>
    <t>Joey</t>
  </si>
  <si>
    <t>Hess</t>
  </si>
  <si>
    <t>Hillary L</t>
  </si>
  <si>
    <t>Shaw</t>
  </si>
  <si>
    <t>Eric J</t>
  </si>
  <si>
    <t>Williams</t>
  </si>
  <si>
    <t>Nicolas</t>
  </si>
  <si>
    <t>Menzies</t>
  </si>
  <si>
    <t>Marcel</t>
  </si>
  <si>
    <t>Buehler</t>
  </si>
  <si>
    <t>Ashley N</t>
  </si>
  <si>
    <t>Degen</t>
  </si>
  <si>
    <t>Evan D</t>
  </si>
  <si>
    <t>Arsenault</t>
  </si>
  <si>
    <t>Krisana</t>
  </si>
  <si>
    <t>Hoff</t>
  </si>
  <si>
    <t>Kyle</t>
  </si>
  <si>
    <t>Martin A</t>
  </si>
  <si>
    <t>Rindahl</t>
  </si>
  <si>
    <t>Stacey</t>
  </si>
  <si>
    <t>Clark</t>
  </si>
  <si>
    <t>Christine</t>
  </si>
  <si>
    <t>Irish</t>
  </si>
  <si>
    <t>Sarah C</t>
  </si>
  <si>
    <t>Dewitt</t>
  </si>
  <si>
    <t>Jason W</t>
  </si>
  <si>
    <t>Hickman</t>
  </si>
  <si>
    <t>Michele</t>
  </si>
  <si>
    <t>Gonzalez</t>
  </si>
  <si>
    <t>Nikki</t>
  </si>
  <si>
    <t>Difani</t>
  </si>
  <si>
    <t>Philip J</t>
  </si>
  <si>
    <t>Bryan L</t>
  </si>
  <si>
    <t>Widmann</t>
  </si>
  <si>
    <t>Timothy F</t>
  </si>
  <si>
    <t>Tunney</t>
  </si>
  <si>
    <t>Angielyn M</t>
  </si>
  <si>
    <t>San Juan</t>
  </si>
  <si>
    <t>Jeanie M</t>
  </si>
  <si>
    <t>Croll</t>
  </si>
  <si>
    <t>Rolfes</t>
  </si>
  <si>
    <t>Hinkle</t>
  </si>
  <si>
    <t>Aliaksandr</t>
  </si>
  <si>
    <t>Leuchanka</t>
  </si>
  <si>
    <t>Jason M</t>
  </si>
  <si>
    <t>Ayr</t>
  </si>
  <si>
    <t>Sheera K</t>
  </si>
  <si>
    <t>Siegel</t>
  </si>
  <si>
    <t>Janice</t>
  </si>
  <si>
    <t>Penrose</t>
  </si>
  <si>
    <t>Timothy G</t>
  </si>
  <si>
    <t>Schuler</t>
  </si>
  <si>
    <t>Alan R</t>
  </si>
  <si>
    <t>Stange</t>
  </si>
  <si>
    <t>Marie-France</t>
  </si>
  <si>
    <t>Roy</t>
  </si>
  <si>
    <t>Erik F</t>
  </si>
  <si>
    <t>Potere</t>
  </si>
  <si>
    <t>Podgurski</t>
  </si>
  <si>
    <t>Anthony</t>
  </si>
  <si>
    <t>Diamond</t>
  </si>
  <si>
    <t>Sallade</t>
  </si>
  <si>
    <t>Yu</t>
  </si>
  <si>
    <t>Zhang</t>
  </si>
  <si>
    <t>Caleb N</t>
  </si>
  <si>
    <t>Chatfield</t>
  </si>
  <si>
    <t>Bruns</t>
  </si>
  <si>
    <t>Angela R</t>
  </si>
  <si>
    <t>Yochum</t>
  </si>
  <si>
    <t>Keith J</t>
  </si>
  <si>
    <t>Freeburn</t>
  </si>
  <si>
    <t>Emma</t>
  </si>
  <si>
    <t>Nathan A</t>
  </si>
  <si>
    <t>Jarosik</t>
  </si>
  <si>
    <t>Kathryn</t>
  </si>
  <si>
    <t>Heinzen</t>
  </si>
  <si>
    <t>Thacker</t>
  </si>
  <si>
    <t>Cheryl A</t>
  </si>
  <si>
    <t>Jeseritz</t>
  </si>
  <si>
    <t>Kimberly A</t>
  </si>
  <si>
    <t>Hohman</t>
  </si>
  <si>
    <t>Cynthia</t>
  </si>
  <si>
    <t>Hill</t>
  </si>
  <si>
    <t>Kuepfer</t>
  </si>
  <si>
    <t>Bruce</t>
  </si>
  <si>
    <t>Kaczmarek</t>
  </si>
  <si>
    <t>Allison</t>
  </si>
  <si>
    <t>Pitt</t>
  </si>
  <si>
    <t>Lorton</t>
  </si>
  <si>
    <t>Gabriela</t>
  </si>
  <si>
    <t>Castaneda</t>
  </si>
  <si>
    <t>Sharon</t>
  </si>
  <si>
    <t>Cherop</t>
  </si>
  <si>
    <t>Jason A</t>
  </si>
  <si>
    <t>Howell</t>
  </si>
  <si>
    <t>Chelsey C</t>
  </si>
  <si>
    <t>Palmer</t>
  </si>
  <si>
    <t>Devon A</t>
  </si>
  <si>
    <t>Olson</t>
  </si>
  <si>
    <t>Joni L</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</si>
  <si>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</si>
  <si>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</si>
  <si>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</si>
  <si>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</si>
  <si>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</si>
  <si>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</si>
  <si>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</si>
  <si>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</si>
  <si>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</si>
  <si>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</si>
  <si>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</si>
  <si>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</si>
  <si>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</si>
  <si>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</si>
  <si>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</si>
  <si>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</si>
  <si>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</si>
  <si>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</si>
  <si>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Brian L</t>
  </si>
  <si>
    <t>Post</t>
  </si>
  <si>
    <t>Morgan M</t>
  </si>
  <si>
    <t>Dunne</t>
  </si>
  <si>
    <t>Caroline</t>
  </si>
  <si>
    <t>Kilel</t>
  </si>
  <si>
    <t>Drew T</t>
  </si>
  <si>
    <t>Nicholson</t>
  </si>
  <si>
    <t>Austin W</t>
  </si>
  <si>
    <t>Susmann</t>
  </si>
  <si>
    <t>Berenice</t>
  </si>
  <si>
    <t>Harsh</t>
  </si>
  <si>
    <t>Kenneth A</t>
  </si>
  <si>
    <t>Pocasangre</t>
  </si>
  <si>
    <t>Miguel</t>
  </si>
  <si>
    <t>Martinez Lopez</t>
  </si>
  <si>
    <t>Hadley T</t>
  </si>
  <si>
    <t>Riegel</t>
  </si>
  <si>
    <t>Taylor</t>
  </si>
  <si>
    <t>Monson</t>
  </si>
  <si>
    <t>Tenielle M</t>
  </si>
  <si>
    <t>Klubben</t>
  </si>
  <si>
    <t>Mascaro</t>
  </si>
  <si>
    <t>Nora P</t>
  </si>
  <si>
    <t>Norvell</t>
  </si>
  <si>
    <t>Zachary</t>
  </si>
  <si>
    <t>Ornelas</t>
  </si>
  <si>
    <t>Fitzpatrick</t>
  </si>
  <si>
    <t>Alyssa K</t>
  </si>
  <si>
    <t>Bloomquist</t>
  </si>
  <si>
    <t>Wick</t>
  </si>
  <si>
    <t>Dante</t>
  </si>
  <si>
    <t>Zappala</t>
  </si>
  <si>
    <t>Sara E</t>
  </si>
  <si>
    <t>Earle</t>
  </si>
  <si>
    <t>Majewski</t>
  </si>
  <si>
    <t>Apfelbaum</t>
  </si>
  <si>
    <t>Graham</t>
  </si>
  <si>
    <t>Andrew D</t>
  </si>
  <si>
    <t>Whitacre</t>
  </si>
  <si>
    <t>Joel D</t>
  </si>
  <si>
    <t>Wegener</t>
  </si>
  <si>
    <t>Michelle</t>
  </si>
  <si>
    <t>Collie</t>
  </si>
  <si>
    <t>Michael J</t>
  </si>
  <si>
    <t>Murphy</t>
  </si>
  <si>
    <t>Butters</t>
  </si>
  <si>
    <t>Summer B</t>
  </si>
  <si>
    <t>Cook</t>
  </si>
  <si>
    <t>Edward</t>
  </si>
  <si>
    <t>Breen</t>
  </si>
  <si>
    <t>Fitzsimons</t>
  </si>
  <si>
    <t>Kacee</t>
  </si>
  <si>
    <t>Houle</t>
  </si>
  <si>
    <t>Dave</t>
  </si>
  <si>
    <t>Maryanna</t>
  </si>
  <si>
    <t>Ray</t>
  </si>
  <si>
    <t>Jessica H</t>
  </si>
  <si>
    <t>Jennings</t>
  </si>
  <si>
    <t>Deanna</t>
  </si>
  <si>
    <t>Fuller</t>
  </si>
  <si>
    <t>Peter</t>
  </si>
  <si>
    <t>Lovisek</t>
  </si>
  <si>
    <t>Painter</t>
  </si>
  <si>
    <t>Elizabeth M</t>
  </si>
  <si>
    <t>Edwards</t>
  </si>
  <si>
    <t>Gregory</t>
  </si>
  <si>
    <t>Liebl</t>
  </si>
  <si>
    <t>Sarah E</t>
  </si>
  <si>
    <t>Kasabian-Larson</t>
  </si>
  <si>
    <t>Anne Elise</t>
  </si>
  <si>
    <t>Creamer</t>
  </si>
  <si>
    <t>Christopher R</t>
  </si>
  <si>
    <t>Kimbel</t>
  </si>
  <si>
    <t>Elliot</t>
  </si>
  <si>
    <t>Livensparger</t>
  </si>
  <si>
    <t>Christopher D</t>
  </si>
  <si>
    <t>Grange</t>
  </si>
  <si>
    <t>Corey</t>
  </si>
  <si>
    <t>Nunlist</t>
  </si>
  <si>
    <t>Patrick D</t>
  </si>
  <si>
    <t>Cutter</t>
  </si>
  <si>
    <t>Anthony D</t>
  </si>
  <si>
    <t>Martin</t>
  </si>
  <si>
    <t>Melissa</t>
  </si>
  <si>
    <t>Cooney</t>
  </si>
  <si>
    <t>Raven</t>
  </si>
  <si>
    <t>Bier</t>
  </si>
  <si>
    <t>Christopher</t>
  </si>
  <si>
    <t>Muskopf</t>
  </si>
  <si>
    <t>Kendra A</t>
  </si>
  <si>
    <t>Sirak</t>
  </si>
  <si>
    <t>Jordan</t>
  </si>
  <si>
    <t>Nelsen</t>
  </si>
  <si>
    <t>Nils</t>
  </si>
  <si>
    <t>Schallner</t>
  </si>
  <si>
    <t>Dunlap</t>
  </si>
  <si>
    <t>Angela</t>
  </si>
  <si>
    <t>Messing</t>
  </si>
  <si>
    <t>Bondell</t>
  </si>
  <si>
    <t>Caitlin O</t>
  </si>
  <si>
    <t>Gaughan</t>
  </si>
  <si>
    <t>Tracy M</t>
  </si>
  <si>
    <t>Gruman</t>
  </si>
  <si>
    <t>Dustin M</t>
  </si>
  <si>
    <t>Whitlow</t>
  </si>
  <si>
    <t>Jenny</t>
  </si>
  <si>
    <t>Emily</t>
  </si>
  <si>
    <t>Sabo</t>
  </si>
  <si>
    <t>Fabienne</t>
  </si>
  <si>
    <t>Nazarian</t>
  </si>
  <si>
    <t>Lerma</t>
  </si>
  <si>
    <t>Dahl</t>
  </si>
  <si>
    <t>Taryn L</t>
  </si>
  <si>
    <t>Surtees</t>
  </si>
  <si>
    <t>Temima</t>
  </si>
  <si>
    <t>Spetner</t>
  </si>
  <si>
    <t>Brandon</t>
  </si>
  <si>
    <t>Serena M</t>
  </si>
  <si>
    <t>Eley</t>
  </si>
  <si>
    <t>Victoria M</t>
  </si>
  <si>
    <t>Sedicum</t>
  </si>
  <si>
    <t>Phoebe</t>
  </si>
  <si>
    <t>Markle</t>
  </si>
  <si>
    <t>Kunz</t>
  </si>
  <si>
    <t>Wimert</t>
  </si>
  <si>
    <t>Nicholas D</t>
  </si>
  <si>
    <t>Peterson</t>
  </si>
  <si>
    <t>Christian</t>
  </si>
  <si>
    <t>Mercier</t>
  </si>
  <si>
    <t>Jonathon S</t>
  </si>
  <si>
    <t>Laurie</t>
  </si>
  <si>
    <t>Sekaquaptewa</t>
  </si>
  <si>
    <t>Joshua D</t>
  </si>
  <si>
    <t>Frash</t>
  </si>
  <si>
    <t>Nichole</t>
  </si>
  <si>
    <t>Bukowski</t>
  </si>
  <si>
    <t>Denise M</t>
  </si>
  <si>
    <t>Sandahl</t>
  </si>
  <si>
    <t>Peter R</t>
  </si>
  <si>
    <t>Speight</t>
  </si>
  <si>
    <t>Johnson K</t>
  </si>
  <si>
    <t>Katherine</t>
  </si>
  <si>
    <t>Nielsen</t>
  </si>
  <si>
    <t>Lynda</t>
  </si>
  <si>
    <t>Zirdok</t>
  </si>
  <si>
    <t>Crudale</t>
  </si>
  <si>
    <t>Linnea C</t>
  </si>
  <si>
    <t>Koopmans</t>
  </si>
  <si>
    <t>Massimiliano A</t>
  </si>
  <si>
    <t>Milani</t>
  </si>
  <si>
    <t>James M</t>
  </si>
  <si>
    <t>Lauren</t>
  </si>
  <si>
    <t>Finelli</t>
  </si>
  <si>
    <t>Michele V</t>
  </si>
  <si>
    <t>Xiao</t>
  </si>
  <si>
    <t>Harper L</t>
  </si>
  <si>
    <t>Beasley</t>
  </si>
  <si>
    <t>Bedbury</t>
  </si>
  <si>
    <t>Stemberger</t>
  </si>
  <si>
    <t>Chebet</t>
  </si>
  <si>
    <t>Muir</t>
  </si>
  <si>
    <t>Shizhong</t>
  </si>
  <si>
    <t>Yang</t>
  </si>
  <si>
    <t>Marie-Claire</t>
  </si>
  <si>
    <t>Gravel</t>
  </si>
  <si>
    <t>Todd J</t>
  </si>
  <si>
    <t>Carolyn</t>
  </si>
  <si>
    <t>Marissa D</t>
  </si>
  <si>
    <t>Jamieson</t>
  </si>
  <si>
    <t>Jean Luc</t>
  </si>
  <si>
    <t>Dufeal</t>
  </si>
  <si>
    <t>Sansonetti</t>
  </si>
  <si>
    <t>Jim</t>
  </si>
  <si>
    <t>Koneazny</t>
  </si>
  <si>
    <t>Matthew T</t>
  </si>
  <si>
    <t>Rachel L</t>
  </si>
  <si>
    <t>Glasson</t>
  </si>
  <si>
    <t>Corina</t>
  </si>
  <si>
    <t>Canitz</t>
  </si>
  <si>
    <t>Guannan</t>
  </si>
  <si>
    <t>Li</t>
  </si>
  <si>
    <t>Don</t>
  </si>
  <si>
    <t>Parsons</t>
  </si>
  <si>
    <t>Raulli</t>
  </si>
  <si>
    <t>Gavin V</t>
  </si>
  <si>
    <t>Sevcik</t>
  </si>
  <si>
    <t>Jatin</t>
  </si>
  <si>
    <t>Narang</t>
  </si>
  <si>
    <t>J P</t>
  </si>
  <si>
    <t>Royston</t>
  </si>
  <si>
    <t>Angela M</t>
  </si>
  <si>
    <t>Tieri</t>
  </si>
  <si>
    <t>Blake K</t>
  </si>
  <si>
    <t>Whitney</t>
  </si>
  <si>
    <t>Brian T</t>
  </si>
  <si>
    <t>Wandzilak</t>
  </si>
  <si>
    <t>Damon</t>
  </si>
  <si>
    <t>Valenzona</t>
  </si>
  <si>
    <t>Young</t>
  </si>
  <si>
    <t>Malcolm J</t>
  </si>
  <si>
    <t>Richards</t>
  </si>
  <si>
    <t>Margaret B</t>
  </si>
  <si>
    <t>Alexson</t>
  </si>
  <si>
    <t>Helen</t>
  </si>
  <si>
    <t>Mckenna</t>
  </si>
  <si>
    <t>Mrs</t>
  </si>
  <si>
    <t>Tara R</t>
  </si>
  <si>
    <t>Argall</t>
  </si>
  <si>
    <t>Kristin</t>
  </si>
  <si>
    <t>Patchell</t>
  </si>
  <si>
    <t>Catoggio</t>
  </si>
  <si>
    <t>Adams</t>
  </si>
  <si>
    <t>Carly E</t>
  </si>
  <si>
    <t>Windt</t>
  </si>
  <si>
    <t>Lisa</t>
  </si>
  <si>
    <t>Marion</t>
  </si>
  <si>
    <t>Louis</t>
  </si>
  <si>
    <t>Raffetto</t>
  </si>
  <si>
    <t>Brian R</t>
  </si>
  <si>
    <t>Oehlke</t>
  </si>
  <si>
    <t>Dawn M</t>
  </si>
  <si>
    <t>Sudol</t>
  </si>
  <si>
    <t>Van Es</t>
  </si>
  <si>
    <t>Karen</t>
  </si>
  <si>
    <t>Dolge</t>
  </si>
  <si>
    <t>Marlier</t>
  </si>
  <si>
    <t>Mathieu</t>
  </si>
  <si>
    <t>Girard</t>
  </si>
  <si>
    <t>Kam S</t>
  </si>
  <si>
    <t>Valerie A</t>
  </si>
  <si>
    <t>Hubbard</t>
  </si>
  <si>
    <t>Freya R</t>
  </si>
  <si>
    <t>Koester</t>
  </si>
  <si>
    <t>Matthews</t>
  </si>
  <si>
    <t>Kara</t>
  </si>
  <si>
    <t>Rubinich</t>
  </si>
  <si>
    <t>Bradley A</t>
  </si>
  <si>
    <t>Alban</t>
  </si>
  <si>
    <t>Brendan</t>
  </si>
  <si>
    <t>Corcoran</t>
  </si>
  <si>
    <t>Amber R</t>
  </si>
  <si>
    <t>Sargent</t>
  </si>
  <si>
    <t>Sean K</t>
  </si>
  <si>
    <t>Watson</t>
  </si>
  <si>
    <t>Esponda</t>
  </si>
  <si>
    <t>Krall</t>
  </si>
  <si>
    <t>Brady</t>
  </si>
  <si>
    <t>Poskin</t>
  </si>
  <si>
    <t>Kameko</t>
  </si>
  <si>
    <t>Halfmann</t>
  </si>
  <si>
    <t>Jeremy A</t>
  </si>
  <si>
    <t>Klapper</t>
  </si>
  <si>
    <t>George</t>
  </si>
  <si>
    <t>Hicks</t>
  </si>
  <si>
    <t>Lockyer</t>
  </si>
  <si>
    <t>Byrnes</t>
  </si>
  <si>
    <t>Sabine</t>
  </si>
  <si>
    <t>Norris</t>
  </si>
  <si>
    <t>Joseph</t>
  </si>
  <si>
    <t>Darda</t>
  </si>
  <si>
    <t>Otstot</t>
  </si>
  <si>
    <t>Karolyn A</t>
  </si>
  <si>
    <t>Bowley</t>
  </si>
  <si>
    <t>Anita L</t>
  </si>
  <si>
    <t>Rogers</t>
  </si>
  <si>
    <t>Laura E</t>
  </si>
  <si>
    <t>Mclaughlin</t>
  </si>
  <si>
    <t>Ziegler</t>
  </si>
  <si>
    <t>Ashley E</t>
  </si>
  <si>
    <t>Hughey</t>
  </si>
  <si>
    <t>Knast</t>
  </si>
  <si>
    <t>Stob</t>
  </si>
  <si>
    <t>Dan R</t>
  </si>
  <si>
    <t>Jensen</t>
  </si>
  <si>
    <t>Katie</t>
  </si>
  <si>
    <t>Mutter</t>
  </si>
  <si>
    <t>Ahern</t>
  </si>
  <si>
    <t>Cathryn</t>
  </si>
  <si>
    <t>Chviruk</t>
  </si>
  <si>
    <t>Meehan</t>
  </si>
  <si>
    <t>Shauna</t>
  </si>
  <si>
    <t>Gammon</t>
  </si>
  <si>
    <t>Terence</t>
  </si>
  <si>
    <t>Marisol</t>
  </si>
  <si>
    <t>Franco</t>
  </si>
  <si>
    <t>Patterson</t>
  </si>
  <si>
    <t>Valdes</t>
  </si>
  <si>
    <t>Brett W</t>
  </si>
  <si>
    <t>Whipple</t>
  </si>
  <si>
    <t>Dylan J</t>
  </si>
  <si>
    <t>Marton</t>
  </si>
  <si>
    <t>Hildebrandt</t>
  </si>
  <si>
    <t>Brooke M</t>
  </si>
  <si>
    <t>Biggs</t>
  </si>
  <si>
    <t>Teiko</t>
  </si>
  <si>
    <t>Shigezumi</t>
  </si>
  <si>
    <t>Meineke</t>
  </si>
  <si>
    <t>Johannah</t>
  </si>
  <si>
    <t>Ludington</t>
  </si>
  <si>
    <t>Ryan A</t>
  </si>
  <si>
    <t>Perrich</t>
  </si>
  <si>
    <t>Andres Sr</t>
  </si>
  <si>
    <t>Cervantes</t>
  </si>
  <si>
    <t>Bryan</t>
  </si>
  <si>
    <t>Andrews</t>
  </si>
  <si>
    <t>Lizette</t>
  </si>
  <si>
    <t>Ruvalcaba</t>
  </si>
  <si>
    <t>Jeb</t>
  </si>
  <si>
    <t>Stone</t>
  </si>
  <si>
    <t>Amy R</t>
  </si>
  <si>
    <t>Campbell</t>
  </si>
  <si>
    <t>Asher</t>
  </si>
  <si>
    <t>Mike G</t>
  </si>
  <si>
    <t>Mazzotta</t>
  </si>
  <si>
    <t>Simonezitrone Sr</t>
  </si>
  <si>
    <t>Huttl</t>
  </si>
  <si>
    <t>Ferron</t>
  </si>
  <si>
    <t>Colarusso</t>
  </si>
  <si>
    <t>Oz</t>
  </si>
  <si>
    <t>Pearlman</t>
  </si>
  <si>
    <t>Erin M</t>
  </si>
  <si>
    <t>O'Mara</t>
  </si>
  <si>
    <t>Bobby E</t>
  </si>
  <si>
    <t>Niska</t>
  </si>
  <si>
    <t>Daniel P</t>
  </si>
  <si>
    <t>Schlich</t>
  </si>
  <si>
    <t>Marie E</t>
  </si>
  <si>
    <t>Zidek</t>
  </si>
  <si>
    <t>Ellgass</t>
  </si>
  <si>
    <t>Eric D</t>
  </si>
  <si>
    <t>Lowe</t>
  </si>
  <si>
    <t>Tara</t>
  </si>
  <si>
    <t>Malone</t>
  </si>
  <si>
    <t>Haley L</t>
  </si>
  <si>
    <t>Dumke</t>
  </si>
  <si>
    <t>Kayla B</t>
  </si>
  <si>
    <t>Strong</t>
  </si>
  <si>
    <t>Mark D</t>
  </si>
  <si>
    <t>Ferguson</t>
  </si>
  <si>
    <t>Patrick J</t>
  </si>
  <si>
    <t>Klein</t>
  </si>
  <si>
    <t>Eusebio</t>
  </si>
  <si>
    <t>Beth A</t>
  </si>
  <si>
    <t>Szolosi</t>
  </si>
  <si>
    <t>Jason R</t>
  </si>
  <si>
    <t>Butler</t>
  </si>
  <si>
    <t>Yoshinori</t>
  </si>
  <si>
    <t>Fukuchi</t>
  </si>
  <si>
    <t>Adrienne G</t>
  </si>
  <si>
    <t>Drucker</t>
  </si>
  <si>
    <t>Aziz</t>
  </si>
  <si>
    <t>Junyong</t>
  </si>
  <si>
    <t>Pak</t>
  </si>
  <si>
    <t>Kristen A</t>
  </si>
  <si>
    <t>Kieta</t>
  </si>
  <si>
    <t>Maria I</t>
  </si>
  <si>
    <t>Velez</t>
  </si>
  <si>
    <t>Jonathan</t>
  </si>
  <si>
    <t>Bussiere</t>
  </si>
  <si>
    <t>Mccartney</t>
  </si>
  <si>
    <t>Benjamina C</t>
  </si>
  <si>
    <t>Bambauer</t>
  </si>
  <si>
    <t>Mertz</t>
  </si>
  <si>
    <t>Alison B</t>
  </si>
  <si>
    <t>Mason</t>
  </si>
  <si>
    <t>Rotich</t>
  </si>
  <si>
    <t>Alexis N</t>
  </si>
  <si>
    <t>Fetzer</t>
  </si>
  <si>
    <t>Shanda L</t>
  </si>
  <si>
    <t>Mattis</t>
  </si>
  <si>
    <t>Laurette</t>
  </si>
  <si>
    <t>Balinsky</t>
  </si>
  <si>
    <t>Reilly</t>
  </si>
  <si>
    <t>Mary</t>
  </si>
  <si>
    <t>Kati A</t>
  </si>
  <si>
    <t>Petry</t>
  </si>
  <si>
    <t>Kelly J</t>
  </si>
  <si>
    <t>Laleman</t>
  </si>
  <si>
    <t>Greer D</t>
  </si>
  <si>
    <t>Colby</t>
  </si>
  <si>
    <t>Brent</t>
  </si>
  <si>
    <t>Wathke</t>
  </si>
  <si>
    <t>Eugene M</t>
  </si>
  <si>
    <t>Daly</t>
  </si>
  <si>
    <t>Erin D</t>
  </si>
  <si>
    <t>Dillon</t>
  </si>
  <si>
    <t>Kamilla</t>
  </si>
  <si>
    <t>Pontes</t>
  </si>
  <si>
    <t>Wayne I</t>
  </si>
  <si>
    <t>Spies</t>
  </si>
  <si>
    <t>Tracy L</t>
  </si>
  <si>
    <t>Greig</t>
  </si>
  <si>
    <t>Megan C</t>
  </si>
  <si>
    <t>Erlandson</t>
  </si>
  <si>
    <t>Autrey</t>
  </si>
  <si>
    <t>Greg D</t>
  </si>
  <si>
    <t>Steven L</t>
  </si>
  <si>
    <t>Michalski</t>
  </si>
  <si>
    <t>Gianfilippo</t>
  </si>
  <si>
    <t>Grillo</t>
  </si>
  <si>
    <t>Hector</t>
  </si>
  <si>
    <t>Coronado</t>
  </si>
  <si>
    <t>Mark W</t>
  </si>
  <si>
    <t>Dewine</t>
  </si>
  <si>
    <t>Aubri</t>
  </si>
  <si>
    <t>Carman</t>
  </si>
  <si>
    <t>Justin</t>
  </si>
  <si>
    <t>Neems</t>
  </si>
  <si>
    <t>Pesyna</t>
  </si>
  <si>
    <t>Erika M</t>
  </si>
  <si>
    <t>Meling</t>
  </si>
  <si>
    <t>Daniel G</t>
  </si>
  <si>
    <t>Widlowski</t>
  </si>
  <si>
    <t>Devin C</t>
  </si>
  <si>
    <t>Nadar</t>
  </si>
  <si>
    <t>Louise A</t>
  </si>
  <si>
    <t>Leedham</t>
  </si>
  <si>
    <t>Haglund</t>
  </si>
  <si>
    <t>Jessica L</t>
  </si>
  <si>
    <t>Mills</t>
  </si>
  <si>
    <t>Kristina K</t>
  </si>
  <si>
    <t>Drnjevich</t>
  </si>
  <si>
    <t>Brad</t>
  </si>
  <si>
    <t>Clay</t>
  </si>
  <si>
    <t>Margaret O</t>
  </si>
  <si>
    <t>Marbury</t>
  </si>
  <si>
    <t>Craig R</t>
  </si>
  <si>
    <t>Coon</t>
  </si>
  <si>
    <t>Simo</t>
  </si>
  <si>
    <t>Vanttinen</t>
  </si>
  <si>
    <t>Christopher J</t>
  </si>
  <si>
    <t>Garges</t>
  </si>
  <si>
    <t>Mario Sr</t>
  </si>
  <si>
    <t>Rivel</t>
  </si>
  <si>
    <t>Meghann R</t>
  </si>
  <si>
    <t>Lawson</t>
  </si>
  <si>
    <t>Scott M</t>
  </si>
  <si>
    <t>Cale</t>
  </si>
  <si>
    <t>Caitlin E</t>
  </si>
  <si>
    <t>Samantha A</t>
  </si>
  <si>
    <t>Stewart</t>
  </si>
  <si>
    <t>Drotz</t>
  </si>
  <si>
    <t>Mutai</t>
  </si>
  <si>
    <t>Maya</t>
  </si>
  <si>
    <t>Lovlien</t>
  </si>
  <si>
    <t>Zachary T</t>
  </si>
  <si>
    <t>Hilda</t>
  </si>
  <si>
    <t>Stoney</t>
  </si>
  <si>
    <t>Markert</t>
  </si>
  <si>
    <t>Mclucas</t>
  </si>
  <si>
    <t>Bethany N</t>
  </si>
  <si>
    <t>Erwin</t>
  </si>
  <si>
    <t>Sandra H</t>
  </si>
  <si>
    <t>Takuo</t>
  </si>
  <si>
    <t>Otsuka</t>
  </si>
  <si>
    <t>Kelly A</t>
  </si>
  <si>
    <t>Myers</t>
  </si>
  <si>
    <t>Benoit</t>
  </si>
  <si>
    <t>Cote</t>
  </si>
  <si>
    <t>Ehrhardt</t>
  </si>
  <si>
    <t>Jessica A</t>
  </si>
  <si>
    <t>Petersen</t>
  </si>
  <si>
    <t>Monica K</t>
  </si>
  <si>
    <t>Ertel</t>
  </si>
  <si>
    <t>Kevin L</t>
  </si>
  <si>
    <t>Lanza</t>
  </si>
  <si>
    <t>Picklesimer</t>
  </si>
  <si>
    <t>Della</t>
  </si>
  <si>
    <t>Giles</t>
  </si>
  <si>
    <t>Harmon</t>
  </si>
  <si>
    <t>Victoria</t>
  </si>
  <si>
    <t>Pennings</t>
  </si>
  <si>
    <t>Tasos</t>
  </si>
  <si>
    <t>Tseronis</t>
  </si>
  <si>
    <t>Aliff</t>
  </si>
  <si>
    <t>Lukasz</t>
  </si>
  <si>
    <t>Willenberg</t>
  </si>
  <si>
    <t>Matthew A</t>
  </si>
  <si>
    <t>Millett</t>
  </si>
  <si>
    <t>Meta</t>
  </si>
  <si>
    <t>Haley</t>
  </si>
  <si>
    <t>Rachel E</t>
  </si>
  <si>
    <t>Ackerman</t>
  </si>
  <si>
    <t>Angelica</t>
  </si>
  <si>
    <t>Valdez</t>
  </si>
  <si>
    <t>Kathleen</t>
  </si>
  <si>
    <t>Michaud</t>
  </si>
  <si>
    <t>Gabriel D</t>
  </si>
  <si>
    <t>Gunnink</t>
  </si>
  <si>
    <t>Jeff T</t>
  </si>
  <si>
    <t>Knight</t>
  </si>
  <si>
    <t>Neil D</t>
  </si>
  <si>
    <t>Grosscup</t>
  </si>
  <si>
    <t>Katherine L</t>
  </si>
  <si>
    <t>Koniuch</t>
  </si>
  <si>
    <t>Ariel E</t>
  </si>
  <si>
    <t>Heitzman</t>
  </si>
  <si>
    <t>Christopher P</t>
  </si>
  <si>
    <t>Tatton</t>
  </si>
  <si>
    <t>Flanagan</t>
  </si>
  <si>
    <t>Molly K</t>
  </si>
  <si>
    <t>Funk</t>
  </si>
  <si>
    <t>Davenport</t>
  </si>
  <si>
    <t>Daniel M</t>
  </si>
  <si>
    <t>Lindbloom</t>
  </si>
  <si>
    <t>Hiruni</t>
  </si>
  <si>
    <t>Wijayaratne</t>
  </si>
  <si>
    <t>Reina H</t>
  </si>
  <si>
    <t>Ainsworth</t>
  </si>
  <si>
    <t>Kristi</t>
  </si>
  <si>
    <t>Gayagoy</t>
  </si>
  <si>
    <t>Meredith L</t>
  </si>
  <si>
    <t>Fitzmaurice</t>
  </si>
  <si>
    <t>Jocelyn</t>
  </si>
  <si>
    <t>Rodriguez</t>
  </si>
  <si>
    <t>Daphne</t>
  </si>
  <si>
    <t>Tsoucas</t>
  </si>
  <si>
    <t>Margaret E</t>
  </si>
  <si>
    <t>Muhly</t>
  </si>
  <si>
    <t>Mario J</t>
  </si>
  <si>
    <t>Lund</t>
  </si>
  <si>
    <t>Battaglino</t>
  </si>
  <si>
    <t>Carolina</t>
  </si>
  <si>
    <t>Pena</t>
  </si>
  <si>
    <t>Jenny K</t>
  </si>
  <si>
    <t>Thomason</t>
  </si>
  <si>
    <t>Hancox</t>
  </si>
  <si>
    <t>Kimberly D</t>
  </si>
  <si>
    <t>Canarecci</t>
  </si>
  <si>
    <t>Marc-Olivier</t>
  </si>
  <si>
    <t>Toupin</t>
  </si>
  <si>
    <t>Russell J</t>
  </si>
  <si>
    <t>Mulley</t>
  </si>
  <si>
    <t>Karine</t>
  </si>
  <si>
    <t>Parry</t>
  </si>
  <si>
    <t>Cheryl</t>
  </si>
  <si>
    <t>Mason Cox</t>
  </si>
  <si>
    <t>Allison M</t>
  </si>
  <si>
    <t>Thompson</t>
  </si>
  <si>
    <t>Adriana</t>
  </si>
  <si>
    <t>Nelson</t>
  </si>
  <si>
    <t>Miranda J</t>
  </si>
  <si>
    <t>Forte</t>
  </si>
  <si>
    <t>Roberto</t>
  </si>
  <si>
    <t>Corona Iturriaga</t>
  </si>
  <si>
    <t>Rebecca B</t>
  </si>
  <si>
    <t>Mccollum</t>
  </si>
  <si>
    <t>Tiffany</t>
  </si>
  <si>
    <t>Hevner</t>
  </si>
  <si>
    <t>Alexander</t>
  </si>
  <si>
    <t>Looi</t>
  </si>
  <si>
    <t>Rich M</t>
  </si>
  <si>
    <t>Power</t>
  </si>
  <si>
    <t>Aaron C</t>
  </si>
  <si>
    <t>Routon</t>
  </si>
  <si>
    <t>Dochelli</t>
  </si>
  <si>
    <t>Maria M</t>
  </si>
  <si>
    <t>Gillespie</t>
  </si>
  <si>
    <t>Daven W</t>
  </si>
  <si>
    <t>Oskvig</t>
  </si>
  <si>
    <t>Brianne</t>
  </si>
  <si>
    <t>Holland-Stergar</t>
  </si>
  <si>
    <t>Hiroki</t>
  </si>
  <si>
    <t>Arai</t>
  </si>
  <si>
    <t>Anders</t>
  </si>
  <si>
    <t>Olausson</t>
  </si>
  <si>
    <t>Wagner</t>
  </si>
  <si>
    <t>Candace N</t>
  </si>
  <si>
    <t>Delong</t>
  </si>
  <si>
    <t>Bruno F</t>
  </si>
  <si>
    <t>Mehech</t>
  </si>
  <si>
    <t>Machiela</t>
  </si>
  <si>
    <t>Sally</t>
  </si>
  <si>
    <t>Dupere</t>
  </si>
  <si>
    <t>Meaghan J</t>
  </si>
  <si>
    <t>Iandolo</t>
  </si>
  <si>
    <t>Rina</t>
  </si>
  <si>
    <t>Ito</t>
  </si>
  <si>
    <t>Kristin P</t>
  </si>
  <si>
    <t>Barry</t>
  </si>
  <si>
    <t>Albert</t>
  </si>
  <si>
    <t>Boyce</t>
  </si>
  <si>
    <t>Lin</t>
  </si>
  <si>
    <t>Shannon L</t>
  </si>
  <si>
    <t>Amy B</t>
  </si>
  <si>
    <t>Nalven</t>
  </si>
  <si>
    <t>A Danielle</t>
  </si>
  <si>
    <t>Bourgeois</t>
  </si>
  <si>
    <t>Conrad F</t>
  </si>
  <si>
    <t>Orloff</t>
  </si>
  <si>
    <t>Josh</t>
  </si>
  <si>
    <t>Ramirez</t>
  </si>
  <si>
    <t>Maxime</t>
  </si>
  <si>
    <t>Fouquet</t>
  </si>
  <si>
    <t>Mcphillips</t>
  </si>
  <si>
    <t>Burgin</t>
  </si>
  <si>
    <t>Laura P</t>
  </si>
  <si>
    <t>Roberts</t>
  </si>
  <si>
    <t>Nemec</t>
  </si>
  <si>
    <t>William D</t>
  </si>
  <si>
    <t>Appman</t>
  </si>
  <si>
    <t>Glotzbach</t>
  </si>
  <si>
    <t>Adam S</t>
  </si>
  <si>
    <t>Tenforde</t>
  </si>
  <si>
    <t>Armando</t>
  </si>
  <si>
    <t>Dana</t>
  </si>
  <si>
    <t>Stanley Torres</t>
  </si>
  <si>
    <t>Vandongen</t>
  </si>
  <si>
    <t>Benjamin</t>
  </si>
  <si>
    <t>Liebald</t>
  </si>
  <si>
    <t>Tanya</t>
  </si>
  <si>
    <t>Holte</t>
  </si>
  <si>
    <t>Tracy</t>
  </si>
  <si>
    <t>Emily S</t>
  </si>
  <si>
    <t>Bartlett</t>
  </si>
  <si>
    <t>Kelly R</t>
  </si>
  <si>
    <t>Bergman</t>
  </si>
  <si>
    <t>Aitken</t>
  </si>
  <si>
    <t>Bruce A Jr</t>
  </si>
  <si>
    <t>Berger</t>
  </si>
  <si>
    <t>Cary J</t>
  </si>
  <si>
    <t>Richey</t>
  </si>
  <si>
    <t>Jill M</t>
  </si>
  <si>
    <t>Trotter</t>
  </si>
  <si>
    <t>Chavez</t>
  </si>
  <si>
    <t>Michael E</t>
  </si>
  <si>
    <t>Orifice</t>
  </si>
  <si>
    <t>Farkash</t>
  </si>
  <si>
    <t>Kathryn E</t>
  </si>
  <si>
    <t>Polly</t>
  </si>
  <si>
    <t>Crawford</t>
  </si>
  <si>
    <t>Mark H</t>
  </si>
  <si>
    <t>Sittlington</t>
  </si>
  <si>
    <t>Jessie M</t>
  </si>
  <si>
    <t>Silbert</t>
  </si>
  <si>
    <t>Carrique</t>
  </si>
  <si>
    <t>Kosla</t>
  </si>
  <si>
    <t>Parker</t>
  </si>
  <si>
    <t>Horton</t>
  </si>
  <si>
    <t>Caroline S</t>
  </si>
  <si>
    <t>Boller</t>
  </si>
  <si>
    <t>Nuta</t>
  </si>
  <si>
    <t>Olaru</t>
  </si>
  <si>
    <t>Margie</t>
  </si>
  <si>
    <t>Prescott</t>
  </si>
  <si>
    <t>Heidi</t>
  </si>
  <si>
    <t>Hines</t>
  </si>
  <si>
    <t>Diego J</t>
  </si>
  <si>
    <t>Blanton</t>
  </si>
  <si>
    <t>Enrique M Sr</t>
  </si>
  <si>
    <t>Bustamante</t>
  </si>
  <si>
    <t>Mccann</t>
  </si>
  <si>
    <t>Filip</t>
  </si>
  <si>
    <t>Schmole</t>
  </si>
  <si>
    <t>Rosemary E</t>
  </si>
  <si>
    <t>Barber</t>
  </si>
  <si>
    <t>Reichmann</t>
  </si>
  <si>
    <t>Cavatorta</t>
  </si>
  <si>
    <t>Yaeger</t>
  </si>
  <si>
    <t>Jennifer R</t>
  </si>
  <si>
    <t>Hughes</t>
  </si>
  <si>
    <t>Lauren E</t>
  </si>
  <si>
    <t>Donahue</t>
  </si>
  <si>
    <t>Ashley M</t>
  </si>
  <si>
    <t>Greenwell</t>
  </si>
  <si>
    <t>Alison R</t>
  </si>
  <si>
    <t>Steele</t>
  </si>
  <si>
    <t>Madeleine</t>
  </si>
  <si>
    <t>Gunter</t>
  </si>
  <si>
    <t>Mcdonough</t>
  </si>
  <si>
    <t>Kimberly</t>
  </si>
  <si>
    <t>Sweetland</t>
  </si>
  <si>
    <t>Hammersmith</t>
  </si>
  <si>
    <t>French</t>
  </si>
  <si>
    <t>Garbe</t>
  </si>
  <si>
    <t>Duncan</t>
  </si>
  <si>
    <t>Jeremy J</t>
  </si>
  <si>
    <t>Wallace</t>
  </si>
  <si>
    <t>Amy L</t>
  </si>
  <si>
    <t>Tillman</t>
  </si>
  <si>
    <t>Karen L</t>
  </si>
  <si>
    <t>Tennille</t>
  </si>
  <si>
    <t>Mcsween</t>
  </si>
  <si>
    <t>Schubert</t>
  </si>
  <si>
    <t>Justin E</t>
  </si>
  <si>
    <t>Lalanne</t>
  </si>
  <si>
    <t>Shalane</t>
  </si>
  <si>
    <t>Jessica N</t>
  </si>
  <si>
    <t>Arellano</t>
  </si>
  <si>
    <t>Melanie</t>
  </si>
  <si>
    <t>Charette</t>
  </si>
  <si>
    <t>Ruth Angelica</t>
  </si>
  <si>
    <t>Pena Reyes</t>
  </si>
  <si>
    <t>Una M</t>
  </si>
  <si>
    <t>Broderick</t>
  </si>
  <si>
    <t>Taralyn</t>
  </si>
  <si>
    <t>Summers</t>
  </si>
  <si>
    <t>James A</t>
  </si>
  <si>
    <t>Ning</t>
  </si>
  <si>
    <t>Zhou</t>
  </si>
  <si>
    <t>Joel</t>
  </si>
  <si>
    <t>Clarke-Ames</t>
  </si>
  <si>
    <t>Staton</t>
  </si>
  <si>
    <t>Brittney</t>
  </si>
  <si>
    <t>Forster</t>
  </si>
  <si>
    <t>Sheila</t>
  </si>
  <si>
    <t>Monaghan</t>
  </si>
  <si>
    <t>Koji</t>
  </si>
  <si>
    <t>Kawamoto</t>
  </si>
  <si>
    <t>Dicharry</t>
  </si>
  <si>
    <t>Colleen M</t>
  </si>
  <si>
    <t>Berry</t>
  </si>
  <si>
    <t>Deedra G</t>
  </si>
  <si>
    <t>Porfirio</t>
  </si>
  <si>
    <t>Kulwinder</t>
  </si>
  <si>
    <t>Thind</t>
  </si>
  <si>
    <t>Ann M</t>
  </si>
  <si>
    <t>Horn</t>
  </si>
  <si>
    <t>Apryl J</t>
  </si>
  <si>
    <t>Sabadosa</t>
  </si>
  <si>
    <t>Ilana</t>
  </si>
  <si>
    <t>Casady</t>
  </si>
  <si>
    <t>Ahokas</t>
  </si>
  <si>
    <t>Karl</t>
  </si>
  <si>
    <t>Hebert</t>
  </si>
  <si>
    <t>Fair</t>
  </si>
  <si>
    <t>Will</t>
  </si>
  <si>
    <t>Swenson</t>
  </si>
  <si>
    <t>Bradley D</t>
  </si>
  <si>
    <t>Revenis</t>
  </si>
  <si>
    <t>Amy M</t>
  </si>
  <si>
    <t>Engnes</t>
  </si>
  <si>
    <t>Matthew W</t>
  </si>
  <si>
    <t>Wiltse</t>
  </si>
  <si>
    <t>Fernandez</t>
  </si>
  <si>
    <t>Tom</t>
  </si>
  <si>
    <t>Pinney</t>
  </si>
  <si>
    <t>Wayne A</t>
  </si>
  <si>
    <t>Levy</t>
  </si>
  <si>
    <t>Nobuyori</t>
  </si>
  <si>
    <t>Takeda</t>
  </si>
  <si>
    <t>Rich</t>
  </si>
  <si>
    <t>Burke</t>
  </si>
  <si>
    <t>Marcos S</t>
  </si>
  <si>
    <t>Duarte</t>
  </si>
  <si>
    <t>Andy</t>
  </si>
  <si>
    <t>Nice</t>
  </si>
  <si>
    <t>Windler</t>
  </si>
  <si>
    <t>Marcus B</t>
  </si>
  <si>
    <t>Jones</t>
  </si>
  <si>
    <t>Thomas K</t>
  </si>
  <si>
    <t>Stevenson</t>
  </si>
  <si>
    <t>Humphrey</t>
  </si>
  <si>
    <t>Geoff</t>
  </si>
  <si>
    <t>Chris J</t>
  </si>
  <si>
    <t>Payne</t>
  </si>
  <si>
    <t>Kate A</t>
  </si>
  <si>
    <t>Hails</t>
  </si>
  <si>
    <t>Kelli</t>
  </si>
  <si>
    <t>Proctor</t>
  </si>
  <si>
    <t>Maggie M</t>
  </si>
  <si>
    <t>Michelle L</t>
  </si>
  <si>
    <t>Ashley K</t>
  </si>
  <si>
    <t>Gresh</t>
  </si>
  <si>
    <t>Anis</t>
  </si>
  <si>
    <t>Ryan K</t>
  </si>
  <si>
    <t>Swartz</t>
  </si>
  <si>
    <t>Matthew J</t>
  </si>
  <si>
    <t>Schluneker</t>
  </si>
  <si>
    <t>Bellemare</t>
  </si>
  <si>
    <t>Antonia G</t>
  </si>
  <si>
    <t>Vitalo</t>
  </si>
  <si>
    <t>Casondra L</t>
  </si>
  <si>
    <t>Wendy</t>
  </si>
  <si>
    <t>Marshall</t>
  </si>
  <si>
    <t>Pittaway</t>
  </si>
  <si>
    <t>Laura F</t>
  </si>
  <si>
    <t>Bill</t>
  </si>
  <si>
    <t>Amelia F</t>
  </si>
  <si>
    <t>Antrim</t>
  </si>
  <si>
    <t>Doolittle-Crider</t>
  </si>
  <si>
    <t>Katie J</t>
  </si>
  <si>
    <t>Ruhlman</t>
  </si>
  <si>
    <t>Mayumi</t>
  </si>
  <si>
    <t>Uchiyama</t>
  </si>
  <si>
    <t>Vanessa</t>
  </si>
  <si>
    <t>Desota</t>
  </si>
  <si>
    <t>Natali N</t>
  </si>
  <si>
    <t>Edmonds</t>
  </si>
  <si>
    <t>Beth</t>
  </si>
  <si>
    <t>Otto</t>
  </si>
  <si>
    <t>Kurt</t>
  </si>
  <si>
    <t>Duhaime</t>
  </si>
  <si>
    <t>Andee W</t>
  </si>
  <si>
    <t>Swann</t>
  </si>
  <si>
    <t>Burton</t>
  </si>
  <si>
    <t>C Fred</t>
  </si>
  <si>
    <t>Joslyn</t>
  </si>
  <si>
    <t>Bennie</t>
  </si>
  <si>
    <t>Patrick Sr</t>
  </si>
  <si>
    <t>Kanyane</t>
  </si>
  <si>
    <t>Kelly M</t>
  </si>
  <si>
    <t>Mcfadden</t>
  </si>
  <si>
    <t>Connolly</t>
  </si>
  <si>
    <t>Keila L</t>
  </si>
  <si>
    <t>Merino</t>
  </si>
  <si>
    <t>Zanae E</t>
  </si>
  <si>
    <t>Baird</t>
  </si>
  <si>
    <t>Locatelli</t>
  </si>
  <si>
    <t>Brake</t>
  </si>
  <si>
    <t>Jason L</t>
  </si>
  <si>
    <t>Jacobs</t>
  </si>
  <si>
    <t>Benjamin J</t>
  </si>
  <si>
    <t>Vaught</t>
  </si>
  <si>
    <t>Monteleone</t>
  </si>
  <si>
    <t>Erika</t>
  </si>
  <si>
    <t>Verdugo</t>
  </si>
  <si>
    <t>Chad</t>
  </si>
  <si>
    <t>Sellers</t>
  </si>
  <si>
    <t>Bowman</t>
  </si>
  <si>
    <t>Marley</t>
  </si>
  <si>
    <t>Matthew R</t>
  </si>
  <si>
    <t>Grey</t>
  </si>
  <si>
    <t>Orla</t>
  </si>
  <si>
    <t>O'Rourke</t>
  </si>
  <si>
    <t>Shaista S</t>
  </si>
  <si>
    <t>Fatehali</t>
  </si>
  <si>
    <t>Piza-Taylor</t>
  </si>
  <si>
    <t>Julie A</t>
  </si>
  <si>
    <t>Cavanaugh</t>
  </si>
  <si>
    <t>Megumi</t>
  </si>
  <si>
    <t>Amako</t>
  </si>
  <si>
    <t>Skylar</t>
  </si>
  <si>
    <t>Musa</t>
  </si>
  <si>
    <t>Phillippi</t>
  </si>
  <si>
    <t>Amanda L</t>
  </si>
  <si>
    <t>Hoskins</t>
  </si>
  <si>
    <t>Renee</t>
  </si>
  <si>
    <t>Imbalzano Zegar</t>
  </si>
  <si>
    <t>Nellie A</t>
  </si>
  <si>
    <t>Triedman</t>
  </si>
  <si>
    <t>Tamara</t>
  </si>
  <si>
    <t>Lovuolo</t>
  </si>
  <si>
    <t>Chung</t>
  </si>
  <si>
    <t>Aimee J</t>
  </si>
  <si>
    <t>Newsom</t>
  </si>
  <si>
    <t>Suzanne</t>
  </si>
  <si>
    <t>Harrington</t>
  </si>
  <si>
    <t>Kristin A</t>
  </si>
  <si>
    <t>Hoffman</t>
  </si>
  <si>
    <t>Bronwyn</t>
  </si>
  <si>
    <t>Van Vugt</t>
  </si>
  <si>
    <t>Taylor J</t>
  </si>
  <si>
    <t>Feehley</t>
  </si>
  <si>
    <t>Kimberly M</t>
  </si>
  <si>
    <t>Ashworth</t>
  </si>
  <si>
    <t>Joshua E</t>
  </si>
  <si>
    <t>Hansen</t>
  </si>
  <si>
    <t>Czyz</t>
  </si>
  <si>
    <t>Andrew R</t>
  </si>
  <si>
    <t>Bauder</t>
  </si>
  <si>
    <t>Francisco J</t>
  </si>
  <si>
    <t>Mendoza</t>
  </si>
  <si>
    <t>Rhonda</t>
  </si>
  <si>
    <t>Glass</t>
  </si>
  <si>
    <t>Butcher</t>
  </si>
  <si>
    <t>Miles J</t>
  </si>
  <si>
    <t>Traiser</t>
  </si>
  <si>
    <t>Justyna I</t>
  </si>
  <si>
    <t>Mudy-Mader</t>
  </si>
  <si>
    <t>Lucille</t>
  </si>
  <si>
    <t>April</t>
  </si>
  <si>
    <t>Woo</t>
  </si>
  <si>
    <t>Alyssa</t>
  </si>
  <si>
    <t>Jessica E</t>
  </si>
  <si>
    <t>Sheppard</t>
  </si>
  <si>
    <t>Doran</t>
  </si>
  <si>
    <t>Emilie</t>
  </si>
  <si>
    <t>Labrosse</t>
  </si>
  <si>
    <t>Caitlin B</t>
  </si>
  <si>
    <t>Joseph W</t>
  </si>
  <si>
    <t>Lesniak</t>
  </si>
  <si>
    <t>Prowse</t>
  </si>
  <si>
    <t>Leah L</t>
  </si>
  <si>
    <t>Seigel</t>
  </si>
  <si>
    <t>Wayne L</t>
  </si>
  <si>
    <t>Blas</t>
  </si>
  <si>
    <t>Simpson</t>
  </si>
  <si>
    <t>Floris</t>
  </si>
  <si>
    <t>Gierman</t>
  </si>
  <si>
    <t>Marc</t>
  </si>
  <si>
    <t>Jeuland</t>
  </si>
  <si>
    <t>Chorney</t>
  </si>
  <si>
    <t>Rook</t>
  </si>
  <si>
    <t>Aharon N</t>
  </si>
  <si>
    <t>Lawrence D</t>
  </si>
  <si>
    <t>Chin</t>
  </si>
  <si>
    <t>Malcolm</t>
  </si>
  <si>
    <t>Anna E</t>
  </si>
  <si>
    <t>Savage</t>
  </si>
  <si>
    <t>Hitchings</t>
  </si>
  <si>
    <t>Truitt</t>
  </si>
  <si>
    <t>Chia J</t>
  </si>
  <si>
    <t>Chang</t>
  </si>
  <si>
    <t>Laura A</t>
  </si>
  <si>
    <t>Frey</t>
  </si>
  <si>
    <t>Aditi</t>
  </si>
  <si>
    <t>Krishna</t>
  </si>
  <si>
    <t>Leah A</t>
  </si>
  <si>
    <t>Maher</t>
  </si>
  <si>
    <t>Marianne</t>
  </si>
  <si>
    <t>Boivin</t>
  </si>
  <si>
    <t>Carla</t>
  </si>
  <si>
    <t>Mcalister</t>
  </si>
  <si>
    <t>Oksana</t>
  </si>
  <si>
    <t>Akhmedova</t>
  </si>
  <si>
    <t>Tucker</t>
  </si>
  <si>
    <t>Maria A</t>
  </si>
  <si>
    <t>Gramelspacher</t>
  </si>
  <si>
    <t>Lisa M</t>
  </si>
  <si>
    <t>Goldsmith</t>
  </si>
  <si>
    <t>Steve Jr</t>
  </si>
  <si>
    <t>Tranter</t>
  </si>
  <si>
    <t>Tu</t>
  </si>
  <si>
    <t>Kaczka</t>
  </si>
  <si>
    <t>Dale</t>
  </si>
  <si>
    <t>Hunter</t>
  </si>
  <si>
    <t>Brittany A</t>
  </si>
  <si>
    <t>Robert S</t>
  </si>
  <si>
    <t>Ashby</t>
  </si>
  <si>
    <t>Ausen</t>
  </si>
  <si>
    <t>Ulrike</t>
  </si>
  <si>
    <t>Katlyn A</t>
  </si>
  <si>
    <t>O'Leary</t>
  </si>
  <si>
    <t>Morgan B</t>
  </si>
  <si>
    <t>Scoville</t>
  </si>
  <si>
    <t>Kaus</t>
  </si>
  <si>
    <t>Chandler</t>
  </si>
  <si>
    <t>Rainey</t>
  </si>
  <si>
    <t>Silvana M</t>
  </si>
  <si>
    <t>Rasch</t>
  </si>
  <si>
    <t>Natty</t>
  </si>
  <si>
    <t>Plunkett</t>
  </si>
  <si>
    <t>Nicholas T</t>
  </si>
  <si>
    <t>Gusmer</t>
  </si>
  <si>
    <t>Loftus</t>
  </si>
  <si>
    <t>Antony G</t>
  </si>
  <si>
    <t>Alvarez</t>
  </si>
  <si>
    <t>Petersson</t>
  </si>
  <si>
    <t>Liaw</t>
  </si>
  <si>
    <t>Cassandra</t>
  </si>
  <si>
    <t>Tripaldi</t>
  </si>
  <si>
    <t>Rosemary C</t>
  </si>
  <si>
    <t>Carrie A</t>
  </si>
  <si>
    <t>Endara</t>
  </si>
  <si>
    <t>Gerardo Sr</t>
  </si>
  <si>
    <t>Valle</t>
  </si>
  <si>
    <t>Germain</t>
  </si>
  <si>
    <t>Meghan E</t>
  </si>
  <si>
    <t>Finecey</t>
  </si>
  <si>
    <t>Lisa B</t>
  </si>
  <si>
    <t>Roe</t>
  </si>
  <si>
    <t>Jane R</t>
  </si>
  <si>
    <t>Webb</t>
  </si>
  <si>
    <t>Stocker</t>
  </si>
  <si>
    <t>Jacobson</t>
  </si>
  <si>
    <t>Jillian A</t>
  </si>
  <si>
    <t>Goodwin</t>
  </si>
  <si>
    <t>Laura D</t>
  </si>
  <si>
    <t>Brock</t>
  </si>
  <si>
    <t>Megan E</t>
  </si>
  <si>
    <t>Papp</t>
  </si>
  <si>
    <t>Shannon J</t>
  </si>
  <si>
    <t>Siragusa</t>
  </si>
  <si>
    <t>Rachelle M</t>
  </si>
  <si>
    <t>Pizarro</t>
  </si>
  <si>
    <t>Strange</t>
  </si>
  <si>
    <t>Eidinger</t>
  </si>
  <si>
    <t>Brandon F</t>
  </si>
  <si>
    <t>Ginsburg</t>
  </si>
  <si>
    <t>Truex</t>
  </si>
  <si>
    <t>Danielle N</t>
  </si>
  <si>
    <t>Higgins</t>
  </si>
  <si>
    <t>Mccurdy</t>
  </si>
  <si>
    <t>Bettina</t>
  </si>
  <si>
    <t>Varner</t>
  </si>
  <si>
    <t>Holli</t>
  </si>
  <si>
    <t>Dahmen</t>
  </si>
  <si>
    <t>Heather C</t>
  </si>
  <si>
    <t>Fraser</t>
  </si>
  <si>
    <t>Deeg</t>
  </si>
  <si>
    <t>Robertson</t>
  </si>
  <si>
    <t>Peck</t>
  </si>
  <si>
    <t>Garrett</t>
  </si>
  <si>
    <t>Burger</t>
  </si>
  <si>
    <t>Blain</t>
  </si>
  <si>
    <t>Annabelle M</t>
  </si>
  <si>
    <t>Winters</t>
  </si>
  <si>
    <t>Daniel T</t>
  </si>
  <si>
    <t>Mccue</t>
  </si>
  <si>
    <t>Deanne</t>
  </si>
  <si>
    <t>Webster</t>
  </si>
  <si>
    <t>Chiappone</t>
  </si>
  <si>
    <t>Jasmine P</t>
  </si>
  <si>
    <t>Opie</t>
  </si>
  <si>
    <t>Donnelly</t>
  </si>
  <si>
    <t>Tracie</t>
  </si>
  <si>
    <t>Rall</t>
  </si>
  <si>
    <t>Tristan D</t>
  </si>
  <si>
    <t>Peiweng</t>
  </si>
  <si>
    <t>Chen</t>
  </si>
  <si>
    <t>Theresa M</t>
  </si>
  <si>
    <t>Tufaro</t>
  </si>
  <si>
    <t>Daniel J</t>
  </si>
  <si>
    <t>Courtney M</t>
  </si>
  <si>
    <t>Susedik</t>
  </si>
  <si>
    <t>Jose A</t>
  </si>
  <si>
    <t>Deady</t>
  </si>
  <si>
    <t>Jonathon M</t>
  </si>
  <si>
    <t>Stephanie A</t>
  </si>
  <si>
    <t>Schaefer</t>
  </si>
  <si>
    <t>D'Alessandro</t>
  </si>
  <si>
    <t>Krista</t>
  </si>
  <si>
    <t>Wyss</t>
  </si>
  <si>
    <t>Jenessa</t>
  </si>
  <si>
    <t>Rose</t>
  </si>
  <si>
    <t>Hopper</t>
  </si>
  <si>
    <t>Finneran</t>
  </si>
  <si>
    <t>Amanda N</t>
  </si>
  <si>
    <t>Basham</t>
  </si>
  <si>
    <t>Teresa P</t>
  </si>
  <si>
    <t>Dorian</t>
  </si>
  <si>
    <t>Oscal</t>
  </si>
  <si>
    <t>Craft</t>
  </si>
  <si>
    <t>Aberu</t>
  </si>
  <si>
    <t>Kebede</t>
  </si>
  <si>
    <t>Strobel</t>
  </si>
  <si>
    <t>Dalton</t>
  </si>
  <si>
    <t>Tania K</t>
  </si>
  <si>
    <t>Morimoto</t>
  </si>
  <si>
    <t>Manlove</t>
  </si>
  <si>
    <t>Madzik</t>
  </si>
  <si>
    <t>Valery L</t>
  </si>
  <si>
    <t>Hobson</t>
  </si>
  <si>
    <t>Joanna G</t>
  </si>
  <si>
    <t>Reyes</t>
  </si>
  <si>
    <t>Stefanie F</t>
  </si>
  <si>
    <t>Tierney</t>
  </si>
  <si>
    <t>Gabris</t>
  </si>
  <si>
    <t>Liza J</t>
  </si>
  <si>
    <t>Howard</t>
  </si>
  <si>
    <t>Ian M</t>
  </si>
  <si>
    <t>Kallay</t>
  </si>
  <si>
    <t>Claudia L</t>
  </si>
  <si>
    <t>Leguizamo</t>
  </si>
  <si>
    <t>Jessica M</t>
  </si>
  <si>
    <t>Escartin</t>
  </si>
  <si>
    <t>Billy Jr</t>
  </si>
  <si>
    <t>Chorey</t>
  </si>
  <si>
    <t>Mcvay</t>
  </si>
  <si>
    <t>Tim</t>
  </si>
  <si>
    <t>Vinson</t>
  </si>
  <si>
    <t>Emma M</t>
  </si>
  <si>
    <t>Astrike-Davis</t>
  </si>
  <si>
    <t>Harder</t>
  </si>
  <si>
    <t>Bell</t>
  </si>
  <si>
    <t>Bridget K</t>
  </si>
  <si>
    <t>Dawes</t>
  </si>
  <si>
    <t>Gabriel</t>
  </si>
  <si>
    <t>Larios</t>
  </si>
  <si>
    <t>Natasha</t>
  </si>
  <si>
    <t>Yaremczuk</t>
  </si>
  <si>
    <t>Abby A</t>
  </si>
  <si>
    <t>Eversman</t>
  </si>
  <si>
    <t>Mckendree</t>
  </si>
  <si>
    <t>Hickory</t>
  </si>
  <si>
    <t>Mooney</t>
  </si>
  <si>
    <t>Craighead</t>
  </si>
  <si>
    <t>Joshua P</t>
  </si>
  <si>
    <t>Gardner</t>
  </si>
  <si>
    <t>Lohrenz</t>
  </si>
  <si>
    <t>Shure</t>
  </si>
  <si>
    <t>Demise</t>
  </si>
  <si>
    <t>Brenda</t>
  </si>
  <si>
    <t>Guitard</t>
  </si>
  <si>
    <t>Joseph M</t>
  </si>
  <si>
    <t>Navas</t>
  </si>
  <si>
    <t>Stephen J</t>
  </si>
  <si>
    <t>Ptucha</t>
  </si>
  <si>
    <t>Kathya</t>
  </si>
  <si>
    <t>Kirouac</t>
  </si>
  <si>
    <t>Wesley</t>
  </si>
  <si>
    <t>Toews</t>
  </si>
  <si>
    <t>Perry</t>
  </si>
  <si>
    <t>Jamie L</t>
  </si>
  <si>
    <t>Kretz</t>
  </si>
  <si>
    <t>Alexandra</t>
  </si>
  <si>
    <t>Hempel</t>
  </si>
  <si>
    <t>Mcbroom</t>
  </si>
  <si>
    <t>Rebecca J</t>
  </si>
  <si>
    <t>Yoo</t>
  </si>
  <si>
    <t>Austin T</t>
  </si>
  <si>
    <t>Rand</t>
  </si>
  <si>
    <t>Jamie T</t>
  </si>
  <si>
    <t>Wolfe</t>
  </si>
  <si>
    <t>Vance</t>
  </si>
  <si>
    <t>Burnett</t>
  </si>
  <si>
    <t>Gillian</t>
  </si>
  <si>
    <t>Clason</t>
  </si>
  <si>
    <t>Brenn E</t>
  </si>
  <si>
    <t>Pietz</t>
  </si>
  <si>
    <t>Tegenkamp</t>
  </si>
  <si>
    <t>Thomas A</t>
  </si>
  <si>
    <t>Dover</t>
  </si>
  <si>
    <t>Kevin J</t>
  </si>
  <si>
    <t>Dockemeyer</t>
  </si>
  <si>
    <t>William H</t>
  </si>
  <si>
    <t>Gal</t>
  </si>
  <si>
    <t>Harel</t>
  </si>
  <si>
    <t>Anton</t>
  </si>
  <si>
    <t>Aguila</t>
  </si>
  <si>
    <t>Yazmin</t>
  </si>
  <si>
    <t>Vallejo Sarmiento</t>
  </si>
  <si>
    <t>Florian</t>
  </si>
  <si>
    <t>Beisheim</t>
  </si>
  <si>
    <t>Lenhoff</t>
  </si>
  <si>
    <t>Wehrwein</t>
  </si>
  <si>
    <t>Claire</t>
  </si>
  <si>
    <t>Lynn M</t>
  </si>
  <si>
    <t>Markowitz</t>
  </si>
  <si>
    <t>Vos</t>
  </si>
  <si>
    <t>Candice</t>
  </si>
  <si>
    <t>Mcleod</t>
  </si>
  <si>
    <t>Jennifer D</t>
  </si>
  <si>
    <t>Balcom</t>
  </si>
  <si>
    <t>Dirth</t>
  </si>
  <si>
    <t>Inglish</t>
  </si>
  <si>
    <t>Devon R</t>
  </si>
  <si>
    <t>Elena</t>
  </si>
  <si>
    <t>Massa-Musiak</t>
  </si>
  <si>
    <t>Bailey</t>
  </si>
  <si>
    <t>Bert</t>
  </si>
  <si>
    <t>Jacoby</t>
  </si>
  <si>
    <t>John P</t>
  </si>
  <si>
    <t>Crimmings</t>
  </si>
  <si>
    <t>Crane</t>
  </si>
  <si>
    <t>Lisa K</t>
  </si>
  <si>
    <t>Swartzfager</t>
  </si>
  <si>
    <t>Kristine</t>
  </si>
  <si>
    <t>Clevenger</t>
  </si>
  <si>
    <t>Paul A</t>
  </si>
  <si>
    <t>Reichardt</t>
  </si>
  <si>
    <t>Morton</t>
  </si>
  <si>
    <t>Sunstrum</t>
  </si>
  <si>
    <t>Milah B</t>
  </si>
  <si>
    <t>Frownfelter</t>
  </si>
  <si>
    <t>Annette M</t>
  </si>
  <si>
    <t>Richter</t>
  </si>
  <si>
    <t>Yoko</t>
  </si>
  <si>
    <t>England</t>
  </si>
  <si>
    <t>Laura</t>
  </si>
  <si>
    <t>Mclean</t>
  </si>
  <si>
    <t>Tess A</t>
  </si>
  <si>
    <t>William G</t>
  </si>
  <si>
    <t>Lane</t>
  </si>
  <si>
    <t>Paige</t>
  </si>
  <si>
    <t>Vonachen</t>
  </si>
  <si>
    <t>Kidwell</t>
  </si>
  <si>
    <t>Maria</t>
  </si>
  <si>
    <t>Betancourth</t>
  </si>
  <si>
    <t>Stephanie D</t>
  </si>
  <si>
    <t>Henstrom</t>
  </si>
  <si>
    <t>Pereira</t>
  </si>
  <si>
    <t>Sara M</t>
  </si>
  <si>
    <t>Scott A</t>
  </si>
  <si>
    <t>Brown</t>
  </si>
  <si>
    <t>Reasoner</t>
  </si>
  <si>
    <t>Brian A</t>
  </si>
  <si>
    <t>Carver</t>
  </si>
  <si>
    <t>Kaitlin R</t>
  </si>
  <si>
    <t>Borror</t>
  </si>
  <si>
    <t>Mohammad</t>
  </si>
  <si>
    <t>Saad</t>
  </si>
  <si>
    <t>Trail</t>
  </si>
  <si>
    <t>Kelli M</t>
  </si>
  <si>
    <t>Benton</t>
  </si>
  <si>
    <t>Sheridan H</t>
  </si>
  <si>
    <t>Bauman</t>
  </si>
  <si>
    <t>Sarah M</t>
  </si>
  <si>
    <t>Bakula</t>
  </si>
  <si>
    <t>Laura J</t>
  </si>
  <si>
    <t>Davis</t>
  </si>
  <si>
    <t>Weiler</t>
  </si>
  <si>
    <t>Gisele</t>
  </si>
  <si>
    <t>Schaaf</t>
  </si>
  <si>
    <t>Myra L</t>
  </si>
  <si>
    <t>Sack</t>
  </si>
  <si>
    <t>Melissa M</t>
  </si>
  <si>
    <t>Chenard</t>
  </si>
  <si>
    <t>Eleanor F</t>
  </si>
  <si>
    <t>Williamson</t>
  </si>
  <si>
    <t>Dollas</t>
  </si>
  <si>
    <t>Kenneth</t>
  </si>
  <si>
    <t>Sprague</t>
  </si>
  <si>
    <t>Robert G</t>
  </si>
  <si>
    <t>Michell</t>
  </si>
  <si>
    <t>Thomas C</t>
  </si>
  <si>
    <t>Datwyler</t>
  </si>
  <si>
    <t>Mead</t>
  </si>
  <si>
    <t>Mallory D</t>
  </si>
  <si>
    <t>Kennedy</t>
  </si>
  <si>
    <t>Czech</t>
  </si>
  <si>
    <t>Jamie</t>
  </si>
  <si>
    <t>O'Brien</t>
  </si>
  <si>
    <t>Ariell</t>
  </si>
  <si>
    <t>Bachman</t>
  </si>
  <si>
    <t>Bednar</t>
  </si>
  <si>
    <t>Daye</t>
  </si>
  <si>
    <t>Thomas B</t>
  </si>
  <si>
    <t>Clarke</t>
  </si>
  <si>
    <t>Koren</t>
  </si>
  <si>
    <t>Rachelle L</t>
  </si>
  <si>
    <t>Kuramoto</t>
  </si>
  <si>
    <t>Colleen</t>
  </si>
  <si>
    <t>Lynn</t>
  </si>
  <si>
    <t>Gregory A</t>
  </si>
  <si>
    <t>Dierksen</t>
  </si>
  <si>
    <t>Zoeller</t>
  </si>
  <si>
    <t>Flesch</t>
  </si>
  <si>
    <t>Sara</t>
  </si>
  <si>
    <t>Maltby</t>
  </si>
  <si>
    <t>Lucie J</t>
  </si>
  <si>
    <t>Custance</t>
  </si>
  <si>
    <t>Elizabeth S</t>
  </si>
  <si>
    <t>Choi</t>
  </si>
  <si>
    <t>Carma S</t>
  </si>
  <si>
    <t>Barnett</t>
  </si>
  <si>
    <t>Proulx</t>
  </si>
  <si>
    <t>Lundine</t>
  </si>
  <si>
    <t>Paullin</t>
  </si>
  <si>
    <t>Francesca</t>
  </si>
  <si>
    <t>Delucia</t>
  </si>
  <si>
    <t>Valentine</t>
  </si>
  <si>
    <t>Toshiyuki</t>
  </si>
  <si>
    <t>Mohara</t>
  </si>
  <si>
    <t>Tom L</t>
  </si>
  <si>
    <t>Fairbrother</t>
  </si>
  <si>
    <t>Fagan</t>
  </si>
  <si>
    <t>Toth</t>
  </si>
  <si>
    <t>Julee</t>
  </si>
  <si>
    <t>Guinn</t>
  </si>
  <si>
    <t>Christopher M</t>
  </si>
  <si>
    <t>Ciaran</t>
  </si>
  <si>
    <t>Diviney</t>
  </si>
  <si>
    <t>Marlatt</t>
  </si>
  <si>
    <t>Makie</t>
  </si>
  <si>
    <t>Ohler</t>
  </si>
  <si>
    <t>Emily E</t>
  </si>
  <si>
    <t>Mossler</t>
  </si>
  <si>
    <t>Cary</t>
  </si>
  <si>
    <t>Segall</t>
  </si>
  <si>
    <t>Steven</t>
  </si>
  <si>
    <t>Sprieser</t>
  </si>
  <si>
    <t>Jose Antonio Sr</t>
  </si>
  <si>
    <t>Blanco</t>
  </si>
  <si>
    <t>Tatiana</t>
  </si>
  <si>
    <t>Sheptock</t>
  </si>
  <si>
    <t>Dan T</t>
  </si>
  <si>
    <t>Chruniak</t>
  </si>
  <si>
    <t>Liisa A</t>
  </si>
  <si>
    <t>Miller</t>
  </si>
  <si>
    <t>Theis</t>
  </si>
  <si>
    <t>Maxwell</t>
  </si>
  <si>
    <t>Sadler</t>
  </si>
  <si>
    <t>Pascale</t>
  </si>
  <si>
    <t>Auger</t>
  </si>
  <si>
    <t>Becca</t>
  </si>
  <si>
    <t>Steadman</t>
  </si>
  <si>
    <t>Mccarron</t>
  </si>
  <si>
    <t>Roecker</t>
  </si>
  <si>
    <t>Nicole R</t>
  </si>
  <si>
    <t>Giumarra</t>
  </si>
  <si>
    <t>David W</t>
  </si>
  <si>
    <t>Grant</t>
  </si>
  <si>
    <t>Bower</t>
  </si>
  <si>
    <t>Sophia</t>
  </si>
  <si>
    <t>Christina</t>
  </si>
  <si>
    <t>Capriccioso</t>
  </si>
  <si>
    <t>Sam L</t>
  </si>
  <si>
    <t>Starbuck</t>
  </si>
  <si>
    <t>Haley R</t>
  </si>
  <si>
    <t>Mcmahon</t>
  </si>
  <si>
    <t>Ethan</t>
  </si>
  <si>
    <t>Rissell</t>
  </si>
  <si>
    <t>Andrew W</t>
  </si>
  <si>
    <t>Kromroy</t>
  </si>
  <si>
    <t>Mark G</t>
  </si>
  <si>
    <t>Manfredi</t>
  </si>
  <si>
    <t>Kasey E</t>
  </si>
  <si>
    <t>Manwaring</t>
  </si>
  <si>
    <t>Tomaszewski</t>
  </si>
  <si>
    <t>Gannon</t>
  </si>
  <si>
    <t>Frye</t>
  </si>
  <si>
    <t>Kristin M</t>
  </si>
  <si>
    <t>Mary-Lynn B</t>
  </si>
  <si>
    <t>Currier</t>
  </si>
  <si>
    <t>Jamie A</t>
  </si>
  <si>
    <t>Whittendale</t>
  </si>
  <si>
    <t>Jeffrey A</t>
  </si>
  <si>
    <t>Rixe</t>
  </si>
  <si>
    <t>Ballon-Landa</t>
  </si>
  <si>
    <t>Audrey</t>
  </si>
  <si>
    <t>Zaferos</t>
  </si>
  <si>
    <t>Jacob</t>
  </si>
  <si>
    <t>Daniel S</t>
  </si>
  <si>
    <t>Evans Marke</t>
  </si>
  <si>
    <t>Marc C</t>
  </si>
  <si>
    <t>Samland</t>
  </si>
  <si>
    <t>Mark S</t>
  </si>
  <si>
    <t>Shapiro</t>
  </si>
  <si>
    <t>Snitzer</t>
  </si>
  <si>
    <t>Herra Arroyo</t>
  </si>
  <si>
    <t>Watters</t>
  </si>
  <si>
    <t>Dara</t>
  </si>
  <si>
    <t>Steele-Belkin</t>
  </si>
  <si>
    <t>Rachelle R</t>
  </si>
  <si>
    <t>Christensen</t>
  </si>
  <si>
    <t>Brenda J</t>
  </si>
  <si>
    <t>Hodge</t>
  </si>
  <si>
    <t>Rusterholz</t>
  </si>
  <si>
    <t>Sylvain</t>
  </si>
  <si>
    <t>Lafrance</t>
  </si>
  <si>
    <t>Hallis</t>
  </si>
  <si>
    <t>Kaitlin M</t>
  </si>
  <si>
    <t>Salowitz</t>
  </si>
  <si>
    <t>William R</t>
  </si>
  <si>
    <t>Blake</t>
  </si>
  <si>
    <t>Langerak</t>
  </si>
  <si>
    <t>Veronica</t>
  </si>
  <si>
    <t>Bonilla</t>
  </si>
  <si>
    <t>Warren</t>
  </si>
  <si>
    <t>Ciabattoni</t>
  </si>
  <si>
    <t>Daniela</t>
  </si>
  <si>
    <t>Escanero Palmer</t>
  </si>
  <si>
    <t>Deirdre A</t>
  </si>
  <si>
    <t>Mathias</t>
  </si>
  <si>
    <t>Osmark</t>
  </si>
  <si>
    <t>Warwick</t>
  </si>
  <si>
    <t>Magnuson</t>
  </si>
  <si>
    <t>Marsh</t>
  </si>
  <si>
    <t>Kari</t>
  </si>
  <si>
    <t>Alex F</t>
  </si>
  <si>
    <t>Standiford</t>
  </si>
  <si>
    <t>Alice</t>
  </si>
  <si>
    <t>Sherwin</t>
  </si>
  <si>
    <t>Johannes Fiskerstand</t>
  </si>
  <si>
    <t>Blekeli</t>
  </si>
  <si>
    <t>Vangampleare</t>
  </si>
  <si>
    <t>Jon M</t>
  </si>
  <si>
    <t>Hiatt</t>
  </si>
  <si>
    <t>Fasil</t>
  </si>
  <si>
    <t>Tadesse</t>
  </si>
  <si>
    <t>Jaswell</t>
  </si>
  <si>
    <t>Lisa J</t>
  </si>
  <si>
    <t>Phillips-Cook</t>
  </si>
  <si>
    <t>Doron P</t>
  </si>
  <si>
    <t>Katharina</t>
  </si>
  <si>
    <t>Carl</t>
  </si>
  <si>
    <t>Desruisseaux</t>
  </si>
  <si>
    <t>Kelsey J</t>
  </si>
  <si>
    <t>Ripp</t>
  </si>
  <si>
    <t>Stephen A</t>
  </si>
  <si>
    <t>Harris</t>
  </si>
  <si>
    <t>Shafer</t>
  </si>
  <si>
    <t>Katie C</t>
  </si>
  <si>
    <t>Hemesath</t>
  </si>
  <si>
    <t>Melissa K</t>
  </si>
  <si>
    <t>Vinci</t>
  </si>
  <si>
    <t>Kara H</t>
  </si>
  <si>
    <t>Diamond-Husmann</t>
  </si>
  <si>
    <t>Juan Carlos</t>
  </si>
  <si>
    <t>Soto</t>
  </si>
  <si>
    <t>John Iii</t>
  </si>
  <si>
    <t>Kristin C</t>
  </si>
  <si>
    <t>Dacko</t>
  </si>
  <si>
    <t>Casey M</t>
  </si>
  <si>
    <t>Glassey</t>
  </si>
  <si>
    <t>Frechette</t>
  </si>
  <si>
    <t>Braulio</t>
  </si>
  <si>
    <t>Benitez</t>
  </si>
  <si>
    <t>Anne-Marie</t>
  </si>
  <si>
    <t>Gauthier</t>
  </si>
  <si>
    <t>Samuel K</t>
  </si>
  <si>
    <t>Fazioli</t>
  </si>
  <si>
    <t>Yuki</t>
  </si>
  <si>
    <t>Rafer</t>
  </si>
  <si>
    <t>Dannenhauer</t>
  </si>
  <si>
    <t>Mccomb</t>
  </si>
  <si>
    <t>Erynn J</t>
  </si>
  <si>
    <t>Mahesh</t>
  </si>
  <si>
    <t>Sambasivam</t>
  </si>
  <si>
    <t>Stanley</t>
  </si>
  <si>
    <t>Maina</t>
  </si>
  <si>
    <t>Keshian</t>
  </si>
  <si>
    <t>Maas</t>
  </si>
  <si>
    <t>Rachel M</t>
  </si>
  <si>
    <t>Sinasac</t>
  </si>
  <si>
    <t>Fritz</t>
  </si>
  <si>
    <t>Van De Kamp</t>
  </si>
  <si>
    <t>Ruffo</t>
  </si>
  <si>
    <t>Claire M</t>
  </si>
  <si>
    <t>Long</t>
  </si>
  <si>
    <t>Rohde</t>
  </si>
  <si>
    <t>Maria S</t>
  </si>
  <si>
    <t>Bonzi</t>
  </si>
  <si>
    <t>Katherine E</t>
  </si>
  <si>
    <t>Moore</t>
  </si>
  <si>
    <t>Mcgrane</t>
  </si>
  <si>
    <t>Roxanne</t>
  </si>
  <si>
    <t>Stepnowski</t>
  </si>
  <si>
    <t>Israel</t>
  </si>
  <si>
    <t>Merkle</t>
  </si>
  <si>
    <t>Samalya</t>
  </si>
  <si>
    <t>Vigneron</t>
  </si>
  <si>
    <t>Alicia</t>
  </si>
  <si>
    <t>Mucci</t>
  </si>
  <si>
    <t>Sarah K</t>
  </si>
  <si>
    <t>Macdonald</t>
  </si>
  <si>
    <t>Guomin</t>
  </si>
  <si>
    <t>Deng</t>
  </si>
  <si>
    <t>Javier</t>
  </si>
  <si>
    <t>De Mata</t>
  </si>
  <si>
    <t>Strickland</t>
  </si>
  <si>
    <t>Thomas S</t>
  </si>
  <si>
    <t>Cheney</t>
  </si>
  <si>
    <t>Martha Patricia</t>
  </si>
  <si>
    <t>Godoy</t>
  </si>
  <si>
    <t>Rider</t>
  </si>
  <si>
    <t>Jennifer V</t>
  </si>
  <si>
    <t>Michael W</t>
  </si>
  <si>
    <t>Eddie C</t>
  </si>
  <si>
    <t>Walters</t>
  </si>
  <si>
    <t>Maxime M</t>
  </si>
  <si>
    <t>Leboeuf</t>
  </si>
  <si>
    <t>Scheibel</t>
  </si>
  <si>
    <t>Ritter</t>
  </si>
  <si>
    <t>Justin M</t>
  </si>
  <si>
    <t>Svetlana V</t>
  </si>
  <si>
    <t>Pretot</t>
  </si>
  <si>
    <t>Jana L</t>
  </si>
  <si>
    <t>Willsey</t>
  </si>
  <si>
    <t>Roach</t>
  </si>
  <si>
    <t>Torrey C Iii</t>
  </si>
  <si>
    <t>Jacobsen</t>
  </si>
  <si>
    <t>O'Hora</t>
  </si>
  <si>
    <t>Amato</t>
  </si>
  <si>
    <t>Lana J</t>
  </si>
  <si>
    <t>Wegner</t>
  </si>
  <si>
    <t>Rebecca E</t>
  </si>
  <si>
    <t>Bokun</t>
  </si>
  <si>
    <t>Katie M</t>
  </si>
  <si>
    <t>Ainsley</t>
  </si>
  <si>
    <t>Elizabeth A</t>
  </si>
  <si>
    <t>Overpeck</t>
  </si>
  <si>
    <t>Annie J</t>
  </si>
  <si>
    <t>Levine</t>
  </si>
  <si>
    <t>Annie</t>
  </si>
  <si>
    <t>Jean</t>
  </si>
  <si>
    <t>Wild</t>
  </si>
  <si>
    <t>Tabor</t>
  </si>
  <si>
    <t>Amy T</t>
  </si>
  <si>
    <t>Steffen</t>
  </si>
  <si>
    <t>Katarina D</t>
  </si>
  <si>
    <t>Tadich</t>
  </si>
  <si>
    <t>B</t>
  </si>
  <si>
    <t>Christenson</t>
  </si>
  <si>
    <t>Alison</t>
  </si>
  <si>
    <t>Shell</t>
  </si>
  <si>
    <t>Neil K</t>
  </si>
  <si>
    <t>Rao</t>
  </si>
  <si>
    <t>Anne Hunter</t>
  </si>
  <si>
    <t>Sandra</t>
  </si>
  <si>
    <t>Gomez</t>
  </si>
  <si>
    <t>Rodney</t>
  </si>
  <si>
    <t>Hemingway</t>
  </si>
  <si>
    <t>Carl R</t>
  </si>
  <si>
    <t>Pett</t>
  </si>
  <si>
    <t>Maximilian</t>
  </si>
  <si>
    <t>Meingast</t>
  </si>
  <si>
    <t>Mccarthy</t>
  </si>
  <si>
    <t>Boyle</t>
  </si>
  <si>
    <t>Eirik</t>
  </si>
  <si>
    <t>Gundersen</t>
  </si>
  <si>
    <t>Rik</t>
  </si>
  <si>
    <t>Wolswinkel</t>
  </si>
  <si>
    <t>Bomberger</t>
  </si>
  <si>
    <t>Yannick</t>
  </si>
  <si>
    <t>Lapierre</t>
  </si>
  <si>
    <t>Sean R</t>
  </si>
  <si>
    <t>Beaty</t>
  </si>
  <si>
    <t>Hammer</t>
  </si>
  <si>
    <t>Sara A</t>
  </si>
  <si>
    <t>Randolph</t>
  </si>
  <si>
    <t>Masterson</t>
  </si>
  <si>
    <t>Thibaud</t>
  </si>
  <si>
    <t>Friess</t>
  </si>
  <si>
    <t>Mantoni</t>
  </si>
  <si>
    <t>Gretchen K</t>
  </si>
  <si>
    <t>Bodeen</t>
  </si>
  <si>
    <t>Martina</t>
  </si>
  <si>
    <t>Mcpherson</t>
  </si>
  <si>
    <t>Dustin J</t>
  </si>
  <si>
    <t>Palko</t>
  </si>
  <si>
    <t>Breathitt</t>
  </si>
  <si>
    <t>Daniel V</t>
  </si>
  <si>
    <t>Evora</t>
  </si>
  <si>
    <t>Saeger</t>
  </si>
  <si>
    <t>Fischer</t>
  </si>
  <si>
    <t>Buzunesh</t>
  </si>
  <si>
    <t>Deba</t>
  </si>
  <si>
    <t>Mirte</t>
  </si>
  <si>
    <t>Leloup</t>
  </si>
  <si>
    <t>Labare</t>
  </si>
  <si>
    <t>Kerry A</t>
  </si>
  <si>
    <t>Arouca</t>
  </si>
  <si>
    <t>Reese</t>
  </si>
  <si>
    <t>Mccloskey</t>
  </si>
  <si>
    <t>Tedsen</t>
  </si>
  <si>
    <t>Koehlinger</t>
  </si>
  <si>
    <t>Pielechaty</t>
  </si>
  <si>
    <t>Jonathan P</t>
  </si>
  <si>
    <t>Korhonen</t>
  </si>
  <si>
    <t>Gina</t>
  </si>
  <si>
    <t>Kehr</t>
  </si>
  <si>
    <t>Dino</t>
  </si>
  <si>
    <t>Montagna</t>
  </si>
  <si>
    <t>Jan</t>
  </si>
  <si>
    <t>M√ºller</t>
  </si>
  <si>
    <t>Jonathan E</t>
  </si>
  <si>
    <t>Mark A</t>
  </si>
  <si>
    <t>Sidebottom</t>
  </si>
  <si>
    <t>Morris</t>
  </si>
  <si>
    <t>Stan J</t>
  </si>
  <si>
    <t>Chaisson</t>
  </si>
  <si>
    <t>Pigott</t>
  </si>
  <si>
    <t>Krysta</t>
  </si>
  <si>
    <t>Cochrane</t>
  </si>
  <si>
    <t>Natascia</t>
  </si>
  <si>
    <t>Armitage</t>
  </si>
  <si>
    <t>Shen</t>
  </si>
  <si>
    <t>O'Kelly</t>
  </si>
  <si>
    <t>Monica</t>
  </si>
  <si>
    <t>Huff</t>
  </si>
  <si>
    <t>Dye</t>
  </si>
  <si>
    <t>Kelly C</t>
  </si>
  <si>
    <t>Willard</t>
  </si>
  <si>
    <t>D'Addario</t>
  </si>
  <si>
    <t>James V</t>
  </si>
  <si>
    <t>Buchanan</t>
  </si>
  <si>
    <t>Angie</t>
  </si>
  <si>
    <t>Waterson</t>
  </si>
  <si>
    <t>Sabina</t>
  </si>
  <si>
    <t>Piras</t>
  </si>
  <si>
    <t>Amy C</t>
  </si>
  <si>
    <t>Victoria U</t>
  </si>
  <si>
    <t>Amelia B</t>
  </si>
  <si>
    <t>Landberg</t>
  </si>
  <si>
    <t>Jackie J</t>
  </si>
  <si>
    <t>Flynn</t>
  </si>
  <si>
    <t>Bishop</t>
  </si>
  <si>
    <t>Kerry</t>
  </si>
  <si>
    <t>Devitt</t>
  </si>
  <si>
    <t>Cindy G</t>
  </si>
  <si>
    <t>Gennaro</t>
  </si>
  <si>
    <t>Tramontano</t>
  </si>
  <si>
    <t>Terry</t>
  </si>
  <si>
    <t>Davidson</t>
  </si>
  <si>
    <t>Keara</t>
  </si>
  <si>
    <t>Mcgraw</t>
  </si>
  <si>
    <t>Fellure</t>
  </si>
  <si>
    <t>Katena</t>
  </si>
  <si>
    <t>Sanford</t>
  </si>
  <si>
    <t>Bean K</t>
  </si>
  <si>
    <t>Wrenn</t>
  </si>
  <si>
    <t>Jan-Patrick</t>
  </si>
  <si>
    <t>Krueger</t>
  </si>
  <si>
    <t>Jesse J</t>
  </si>
  <si>
    <t>Babler</t>
  </si>
  <si>
    <t>Lindsey M</t>
  </si>
  <si>
    <t>Brezenski</t>
  </si>
  <si>
    <t>Marguerite K</t>
  </si>
  <si>
    <t>Marschner</t>
  </si>
  <si>
    <t>Travis</t>
  </si>
  <si>
    <t>Ricky</t>
  </si>
  <si>
    <t>Montez</t>
  </si>
  <si>
    <t>Colleen L</t>
  </si>
  <si>
    <t>Charlie A</t>
  </si>
  <si>
    <t>Hurt</t>
  </si>
  <si>
    <t>Garey</t>
  </si>
  <si>
    <t>Lauren C</t>
  </si>
  <si>
    <t>Reddy</t>
  </si>
  <si>
    <t>Mueller</t>
  </si>
  <si>
    <t>Erik R</t>
  </si>
  <si>
    <t>Uribe</t>
  </si>
  <si>
    <t>Hand</t>
  </si>
  <si>
    <t>Jean-Marc</t>
  </si>
  <si>
    <t>Mac-Thiong</t>
  </si>
  <si>
    <t>Kerry L</t>
  </si>
  <si>
    <t>Ulrich</t>
  </si>
  <si>
    <t>Steidl</t>
  </si>
  <si>
    <t>Justin P</t>
  </si>
  <si>
    <t>Hannah E</t>
  </si>
  <si>
    <t>Alderfer</t>
  </si>
  <si>
    <t>Ryland</t>
  </si>
  <si>
    <t>Bethea</t>
  </si>
  <si>
    <t>Joseph P</t>
  </si>
  <si>
    <t>Blois</t>
  </si>
  <si>
    <t>Gina M</t>
  </si>
  <si>
    <t>Dayton</t>
  </si>
  <si>
    <t>Shantel C</t>
  </si>
  <si>
    <t>Cloud</t>
  </si>
  <si>
    <t>Betournay</t>
  </si>
  <si>
    <t>Temple</t>
  </si>
  <si>
    <t>Jessica R</t>
  </si>
  <si>
    <t>Rollie</t>
  </si>
  <si>
    <t>Robyn</t>
  </si>
  <si>
    <t>Roybal</t>
  </si>
  <si>
    <t>Turgeon</t>
  </si>
  <si>
    <t>Deingenis</t>
  </si>
  <si>
    <t>Jessica F</t>
  </si>
  <si>
    <t>Gibbs</t>
  </si>
  <si>
    <t>Trom</t>
  </si>
  <si>
    <t>Brooke E</t>
  </si>
  <si>
    <t>Sizer</t>
  </si>
  <si>
    <t>Katelyn E</t>
  </si>
  <si>
    <t>Ellison</t>
  </si>
  <si>
    <t>Sulkowski</t>
  </si>
  <si>
    <t>Maringo</t>
  </si>
  <si>
    <t>Lattin</t>
  </si>
  <si>
    <t>Deblander</t>
  </si>
  <si>
    <t>Eoghan</t>
  </si>
  <si>
    <t>O'Neill</t>
  </si>
  <si>
    <t>Pamela W</t>
  </si>
  <si>
    <t>Stanek</t>
  </si>
  <si>
    <t>Kassie</t>
  </si>
  <si>
    <t>Manning</t>
  </si>
  <si>
    <t>Ruben Dario</t>
  </si>
  <si>
    <t>Barrera Munoz</t>
  </si>
  <si>
    <t>Schauwaers</t>
  </si>
  <si>
    <t>Lindsay M</t>
  </si>
  <si>
    <t>Hartman</t>
  </si>
  <si>
    <t>Fire</t>
  </si>
  <si>
    <t>Waliaula</t>
  </si>
  <si>
    <t>Samuel H</t>
  </si>
  <si>
    <t>Blackshear</t>
  </si>
  <si>
    <t>Jenni</t>
  </si>
  <si>
    <t>Nettik</t>
  </si>
  <si>
    <t>Estuardo F</t>
  </si>
  <si>
    <t>Novales</t>
  </si>
  <si>
    <t>Brett</t>
  </si>
  <si>
    <t>Rosauer</t>
  </si>
  <si>
    <t>Sharon E</t>
  </si>
  <si>
    <t>Ryder</t>
  </si>
  <si>
    <t>Jacob W√¶Ver</t>
  </si>
  <si>
    <t>Larsen</t>
  </si>
  <si>
    <t>Keate</t>
  </si>
  <si>
    <t>Brooke S</t>
  </si>
  <si>
    <t>Kaye A</t>
  </si>
  <si>
    <t>Starosciak</t>
  </si>
  <si>
    <t>Daniel C</t>
  </si>
  <si>
    <t>Henderson</t>
  </si>
  <si>
    <t>Laurie A</t>
  </si>
  <si>
    <t>Winkelman</t>
  </si>
  <si>
    <t>Monette</t>
  </si>
  <si>
    <t>Shelby</t>
  </si>
  <si>
    <t>Kramer</t>
  </si>
  <si>
    <t>Goldstein</t>
  </si>
  <si>
    <t>Leticia</t>
  </si>
  <si>
    <t>John S</t>
  </si>
  <si>
    <t>Barrett</t>
  </si>
  <si>
    <t>Irwin</t>
  </si>
  <si>
    <t>Glenn</t>
  </si>
  <si>
    <t>O'Meara</t>
  </si>
  <si>
    <t>Nelly S</t>
  </si>
  <si>
    <t>Budrow</t>
  </si>
  <si>
    <t>Meredith S</t>
  </si>
  <si>
    <t>Tecklenburg</t>
  </si>
  <si>
    <t>Katherine A</t>
  </si>
  <si>
    <t>Steve</t>
  </si>
  <si>
    <t>Schenck</t>
  </si>
  <si>
    <t>Blendell</t>
  </si>
  <si>
    <t>Katharine</t>
  </si>
  <si>
    <t>Parodi</t>
  </si>
  <si>
    <t>Heather L</t>
  </si>
  <si>
    <t>Morgan</t>
  </si>
  <si>
    <t>Desiree</t>
  </si>
  <si>
    <t>Linden</t>
  </si>
  <si>
    <t>Peter B</t>
  </si>
  <si>
    <t>Horning</t>
  </si>
  <si>
    <t>Goode</t>
  </si>
  <si>
    <t>Doden</t>
  </si>
  <si>
    <t>Adam C</t>
  </si>
  <si>
    <t>Groff</t>
  </si>
  <si>
    <t>Jon</t>
  </si>
  <si>
    <t>Kuehler</t>
  </si>
  <si>
    <t>Steven J</t>
  </si>
  <si>
    <t>Jessica P</t>
  </si>
  <si>
    <t>Gibby</t>
  </si>
  <si>
    <t>Busa</t>
  </si>
  <si>
    <t>Arturo H</t>
  </si>
  <si>
    <t>Moyo</t>
  </si>
  <si>
    <t>Ketil</t>
  </si>
  <si>
    <t>Christi</t>
  </si>
  <si>
    <t>Ash</t>
  </si>
  <si>
    <t>Edivaldo B</t>
  </si>
  <si>
    <t>Do Prado</t>
  </si>
  <si>
    <t>Eve</t>
  </si>
  <si>
    <t>Devin</t>
  </si>
  <si>
    <t>Shaun R</t>
  </si>
  <si>
    <t>Dever</t>
  </si>
  <si>
    <t>Adrian</t>
  </si>
  <si>
    <t>Horvath</t>
  </si>
  <si>
    <t>Danner</t>
  </si>
  <si>
    <t>Mallory</t>
  </si>
  <si>
    <t>Weiss</t>
  </si>
  <si>
    <t>Shawn E</t>
  </si>
  <si>
    <t>D'Andrea</t>
  </si>
  <si>
    <t>Olesky</t>
  </si>
  <si>
    <t>Whitcraft</t>
  </si>
  <si>
    <t>Johann A</t>
  </si>
  <si>
    <t>Salazar</t>
  </si>
  <si>
    <t>Robin M</t>
  </si>
  <si>
    <t>Todd</t>
  </si>
  <si>
    <t>Kyle K</t>
  </si>
  <si>
    <t>Pond</t>
  </si>
  <si>
    <t>Egan</t>
  </si>
  <si>
    <t>Michael A</t>
  </si>
  <si>
    <t>Bersani</t>
  </si>
  <si>
    <t>Byron A</t>
  </si>
  <si>
    <t>Creech</t>
  </si>
  <si>
    <t>Carine A</t>
  </si>
  <si>
    <t>Sudres</t>
  </si>
  <si>
    <t>Couture</t>
  </si>
  <si>
    <t>Lindsay A</t>
  </si>
  <si>
    <t>Justin R</t>
  </si>
  <si>
    <t>Patronick</t>
  </si>
  <si>
    <t>Depasquale</t>
  </si>
  <si>
    <t>Lavergne</t>
  </si>
  <si>
    <t>Ayako N</t>
  </si>
  <si>
    <t>Kawakami</t>
  </si>
  <si>
    <t>Emilee</t>
  </si>
  <si>
    <t>Gonsalves</t>
  </si>
  <si>
    <t>Stephen M</t>
  </si>
  <si>
    <t>Annemarie A</t>
  </si>
  <si>
    <t>Aure</t>
  </si>
  <si>
    <t>Ashley R</t>
  </si>
  <si>
    <t>Mattingly</t>
  </si>
  <si>
    <t>Leslie A</t>
  </si>
  <si>
    <t>Stelpflug</t>
  </si>
  <si>
    <t>Mauricio J</t>
  </si>
  <si>
    <t>Sanchez Antognini</t>
  </si>
  <si>
    <t>Kieran</t>
  </si>
  <si>
    <t>Condon</t>
  </si>
  <si>
    <t>Magato</t>
  </si>
  <si>
    <t>Zeke M</t>
  </si>
  <si>
    <t>Dombrowski</t>
  </si>
  <si>
    <t>Chip</t>
  </si>
  <si>
    <t>Ohara</t>
  </si>
  <si>
    <t>Miguel Angel Sr</t>
  </si>
  <si>
    <t>Cifuentes Fetiva</t>
  </si>
  <si>
    <t>Keno</t>
  </si>
  <si>
    <t>Meghan</t>
  </si>
  <si>
    <t>Lorch</t>
  </si>
  <si>
    <t>Millicent M</t>
  </si>
  <si>
    <t>Sullivan</t>
  </si>
  <si>
    <t>Cave</t>
  </si>
  <si>
    <t>Kimberly K</t>
  </si>
  <si>
    <t>Gudenkauf</t>
  </si>
  <si>
    <t>Justin C</t>
  </si>
  <si>
    <t>Tristan P</t>
  </si>
  <si>
    <t>Holley</t>
  </si>
  <si>
    <t>Traci A</t>
  </si>
  <si>
    <t>Kemble</t>
  </si>
  <si>
    <t>Bentley</t>
  </si>
  <si>
    <t>Logan M</t>
  </si>
  <si>
    <t>Tiffany A</t>
  </si>
  <si>
    <t>Bellucci</t>
  </si>
  <si>
    <t>Collins</t>
  </si>
  <si>
    <t>Luke</t>
  </si>
  <si>
    <t>Gillman</t>
  </si>
  <si>
    <t>Leigh</t>
  </si>
  <si>
    <t>West</t>
  </si>
  <si>
    <t>Yosuke</t>
  </si>
  <si>
    <t>Chida</t>
  </si>
  <si>
    <t>Reisenauer</t>
  </si>
  <si>
    <t>Rosenberg-Wohl</t>
  </si>
  <si>
    <t>Jodi</t>
  </si>
  <si>
    <t>Theriault</t>
  </si>
  <si>
    <t>Manuel</t>
  </si>
  <si>
    <t>Misti C</t>
  </si>
  <si>
    <t>Demko</t>
  </si>
  <si>
    <t>Angela J</t>
  </si>
  <si>
    <t>Battaglia</t>
  </si>
  <si>
    <t>Jonathan D</t>
  </si>
  <si>
    <t>Follo</t>
  </si>
  <si>
    <t>Barana</t>
  </si>
  <si>
    <t>Adrian R</t>
  </si>
  <si>
    <t>Lysaght</t>
  </si>
  <si>
    <t>Chalmers</t>
  </si>
  <si>
    <t>Rachel</t>
  </si>
  <si>
    <t>Susan</t>
  </si>
  <si>
    <t>Delfidio</t>
  </si>
  <si>
    <t>Cameron M</t>
  </si>
  <si>
    <t>Cummings</t>
  </si>
  <si>
    <t>Claudia A</t>
  </si>
  <si>
    <t>Schroegel</t>
  </si>
  <si>
    <t>Nicole M</t>
  </si>
  <si>
    <t>Jack</t>
  </si>
  <si>
    <t>Randall</t>
  </si>
  <si>
    <t>Doyon</t>
  </si>
  <si>
    <t>Sankey</t>
  </si>
  <si>
    <t>Stilgenbauer</t>
  </si>
  <si>
    <t>Jaskiewicz</t>
  </si>
  <si>
    <t>Jackie K</t>
  </si>
  <si>
    <t>Deppen</t>
  </si>
  <si>
    <t>Hine</t>
  </si>
  <si>
    <t>Tyler C</t>
  </si>
  <si>
    <t>Mathews</t>
  </si>
  <si>
    <t>Yoshie</t>
  </si>
  <si>
    <t>Yabu</t>
  </si>
  <si>
    <t>Lauren A</t>
  </si>
  <si>
    <t>Strang</t>
  </si>
  <si>
    <t>Mason D</t>
  </si>
  <si>
    <t>Shanley</t>
  </si>
  <si>
    <t>Arturo</t>
  </si>
  <si>
    <t>Mancebo Garcia</t>
  </si>
  <si>
    <t>Jake</t>
  </si>
  <si>
    <t>Keehan</t>
  </si>
  <si>
    <t>Mahaney</t>
  </si>
  <si>
    <t>Alison L</t>
  </si>
  <si>
    <t>Nolan</t>
  </si>
  <si>
    <t>Karen A</t>
  </si>
  <si>
    <t>Sobrino</t>
  </si>
  <si>
    <t>Thomas R</t>
  </si>
  <si>
    <t>Mayer</t>
  </si>
  <si>
    <t>Ezra</t>
  </si>
  <si>
    <t>Becker</t>
  </si>
  <si>
    <t>Ari L</t>
  </si>
  <si>
    <t>Platt</t>
  </si>
  <si>
    <t>Fanny</t>
  </si>
  <si>
    <t>Brodeur</t>
  </si>
  <si>
    <t>Knight Pech</t>
  </si>
  <si>
    <t>Catherine A</t>
  </si>
  <si>
    <t>Jubinski</t>
  </si>
  <si>
    <t>Wall</t>
  </si>
  <si>
    <t>Janel N</t>
  </si>
  <si>
    <t>Mckay</t>
  </si>
  <si>
    <t>Yann Kai</t>
  </si>
  <si>
    <t>Oh</t>
  </si>
  <si>
    <t>Zachary R</t>
  </si>
  <si>
    <t>Kessell</t>
  </si>
  <si>
    <t>Alejandro Sr</t>
  </si>
  <si>
    <t>Hidalgo Zambrano</t>
  </si>
  <si>
    <t>Nicholas R</t>
  </si>
  <si>
    <t>Caprario</t>
  </si>
  <si>
    <t>Michael D</t>
  </si>
  <si>
    <t>Marina</t>
  </si>
  <si>
    <t>Wong</t>
  </si>
  <si>
    <t>Lea</t>
  </si>
  <si>
    <t>Ross P</t>
  </si>
  <si>
    <t>Aoife</t>
  </si>
  <si>
    <t>Quigley</t>
  </si>
  <si>
    <t>Korir</t>
  </si>
  <si>
    <t>Downs</t>
  </si>
  <si>
    <t>Barry P</t>
  </si>
  <si>
    <t>Maciej</t>
  </si>
  <si>
    <t>Zywek</t>
  </si>
  <si>
    <t>Jerry D</t>
  </si>
  <si>
    <t>Faulkner</t>
  </si>
  <si>
    <t>Erspamer</t>
  </si>
  <si>
    <t>Cathi</t>
  </si>
  <si>
    <t>Alex M</t>
  </si>
  <si>
    <t>Addison</t>
  </si>
  <si>
    <t>Liang</t>
  </si>
  <si>
    <t>Wu</t>
  </si>
  <si>
    <t>Lexy</t>
  </si>
  <si>
    <t>Bosl</t>
  </si>
  <si>
    <t>Samuel L</t>
  </si>
  <si>
    <t>Goldberg</t>
  </si>
  <si>
    <t>Spencer A</t>
  </si>
  <si>
    <t>Rochelle</t>
  </si>
  <si>
    <t>Johnston</t>
  </si>
  <si>
    <t>Paula</t>
  </si>
  <si>
    <t>Keating</t>
  </si>
  <si>
    <t>Madeline E</t>
  </si>
  <si>
    <t>Duhon</t>
  </si>
  <si>
    <t>Maria Isabel</t>
  </si>
  <si>
    <t>Briseno</t>
  </si>
  <si>
    <t>Arthur M</t>
  </si>
  <si>
    <t>Besse</t>
  </si>
  <si>
    <t>Joseph R</t>
  </si>
  <si>
    <t>Shillings</t>
  </si>
  <si>
    <t>Sachiko</t>
  </si>
  <si>
    <t>Tate</t>
  </si>
  <si>
    <t>Hengoed</t>
  </si>
  <si>
    <t>Aller</t>
  </si>
  <si>
    <t>Pisano</t>
  </si>
  <si>
    <t>Ruben</t>
  </si>
  <si>
    <t>Sanca</t>
  </si>
  <si>
    <t>Bond</t>
  </si>
  <si>
    <t>Carron</t>
  </si>
  <si>
    <t>Chatham</t>
  </si>
  <si>
    <t>Ellwanger</t>
  </si>
  <si>
    <t>Derek</t>
  </si>
  <si>
    <t>Hanson</t>
  </si>
  <si>
    <t>Kalvin J</t>
  </si>
  <si>
    <t>Counts</t>
  </si>
  <si>
    <t>Barbara G</t>
  </si>
  <si>
    <t>Carson</t>
  </si>
  <si>
    <t>Haines</t>
  </si>
  <si>
    <t>Schnabel</t>
  </si>
  <si>
    <t>Sunny S</t>
  </si>
  <si>
    <t>Simon</t>
  </si>
  <si>
    <t>Arciniaga</t>
  </si>
  <si>
    <t>Marisa A</t>
  </si>
  <si>
    <t>Lizak</t>
  </si>
  <si>
    <t>Howery</t>
  </si>
  <si>
    <t>Crain</t>
  </si>
  <si>
    <t>Jenna M</t>
  </si>
  <si>
    <t>Hotze</t>
  </si>
  <si>
    <t>Chauhan</t>
  </si>
  <si>
    <t>Lyazid</t>
  </si>
  <si>
    <t>Raab</t>
  </si>
  <si>
    <t>Lindsey A</t>
  </si>
  <si>
    <t>Mckown</t>
  </si>
  <si>
    <t>Schiemann</t>
  </si>
  <si>
    <t>Cress</t>
  </si>
  <si>
    <t>Leif S</t>
  </si>
  <si>
    <t>Mawson</t>
  </si>
  <si>
    <t>Wigginton</t>
  </si>
  <si>
    <t>Bo</t>
  </si>
  <si>
    <t>Leah</t>
  </si>
  <si>
    <t>Schroeder</t>
  </si>
  <si>
    <t>Kara Lynne</t>
  </si>
  <si>
    <t>Leonard</t>
  </si>
  <si>
    <t>Tissue</t>
  </si>
  <si>
    <t>Wood</t>
  </si>
  <si>
    <t>Denny</t>
  </si>
  <si>
    <t>Testa</t>
  </si>
  <si>
    <t>Allie</t>
  </si>
  <si>
    <t>Trasi</t>
  </si>
  <si>
    <t>Buchholtz</t>
  </si>
  <si>
    <t>Hoyt</t>
  </si>
  <si>
    <t>Fernando</t>
  </si>
  <si>
    <t>Cabada</t>
  </si>
  <si>
    <t>Ieva</t>
  </si>
  <si>
    <t>Lobaciute</t>
  </si>
  <si>
    <t>Drew L</t>
  </si>
  <si>
    <t>Oberndorfer</t>
  </si>
  <si>
    <t>Alexander G</t>
  </si>
  <si>
    <t>Hetherington</t>
  </si>
  <si>
    <t>Meaghan</t>
  </si>
  <si>
    <t>Murray</t>
  </si>
  <si>
    <t>Higden</t>
  </si>
  <si>
    <t>Andrea K</t>
  </si>
  <si>
    <t>Rediger</t>
  </si>
  <si>
    <t>Kris</t>
  </si>
  <si>
    <t>Alden W</t>
  </si>
  <si>
    <t>Suzanne M</t>
  </si>
  <si>
    <t>Grise</t>
  </si>
  <si>
    <t>Heidi Z</t>
  </si>
  <si>
    <t>Skildum</t>
  </si>
  <si>
    <t>Fischer-Daly</t>
  </si>
  <si>
    <t>Fan</t>
  </si>
  <si>
    <t>Rudder</t>
  </si>
  <si>
    <t>Cartmell</t>
  </si>
  <si>
    <t>Troland</t>
  </si>
  <si>
    <t>Berg</t>
  </si>
  <si>
    <t>Chaiwat</t>
  </si>
  <si>
    <t>Engtrakul</t>
  </si>
  <si>
    <t>Kerri</t>
  </si>
  <si>
    <t>Leonhardt</t>
  </si>
  <si>
    <t>Goetz</t>
  </si>
  <si>
    <t>Nicholas G</t>
  </si>
  <si>
    <t>Cacharelis</t>
  </si>
  <si>
    <t>Vasilis S</t>
  </si>
  <si>
    <t>Kariolis</t>
  </si>
  <si>
    <t>Zelwin</t>
  </si>
  <si>
    <t>Colleen C</t>
  </si>
  <si>
    <t>Annika</t>
  </si>
  <si>
    <t>Bannon</t>
  </si>
  <si>
    <t>Nicholas C</t>
  </si>
  <si>
    <t>Vetter</t>
  </si>
  <si>
    <t>Kelly K</t>
  </si>
  <si>
    <t>Jablonski</t>
  </si>
  <si>
    <t>Jakubowitch</t>
  </si>
  <si>
    <t>Hannah</t>
  </si>
  <si>
    <t>Altshuler</t>
  </si>
  <si>
    <t>Patricio Sr</t>
  </si>
  <si>
    <t>Ugarte</t>
  </si>
  <si>
    <t>Robert B</t>
  </si>
  <si>
    <t>Tusso</t>
  </si>
  <si>
    <t>Benjamin M</t>
  </si>
  <si>
    <t>Landry</t>
  </si>
  <si>
    <t>Eric R</t>
  </si>
  <si>
    <t>Mcdonald</t>
  </si>
  <si>
    <t>Bob R</t>
  </si>
  <si>
    <t>Larue</t>
  </si>
  <si>
    <t>Stephanie J</t>
  </si>
  <si>
    <t>Marcus</t>
  </si>
  <si>
    <t>Daubert</t>
  </si>
  <si>
    <t>Close</t>
  </si>
  <si>
    <t>Guillaume</t>
  </si>
  <si>
    <t>Roels</t>
  </si>
  <si>
    <t>Kaylee</t>
  </si>
  <si>
    <t>Venosky</t>
  </si>
  <si>
    <t>Theresa</t>
  </si>
  <si>
    <t>Gosnell</t>
  </si>
  <si>
    <t>Travis G</t>
  </si>
  <si>
    <t>Chewning-Kulick</t>
  </si>
  <si>
    <t>Emma L</t>
  </si>
  <si>
    <t>Linda</t>
  </si>
  <si>
    <t>Manion</t>
  </si>
  <si>
    <t>Owen R</t>
  </si>
  <si>
    <t>Leblanc</t>
  </si>
  <si>
    <t>Jacqueline</t>
  </si>
  <si>
    <t>Yefeng</t>
  </si>
  <si>
    <t>Goldsby</t>
  </si>
  <si>
    <t>Ken</t>
  </si>
  <si>
    <t>Annie E</t>
  </si>
  <si>
    <t>Mahoney</t>
  </si>
  <si>
    <t>Noel K</t>
  </si>
  <si>
    <t>Mccracken</t>
  </si>
  <si>
    <t>Spewak</t>
  </si>
  <si>
    <t>Federica</t>
  </si>
  <si>
    <t>Cottini</t>
  </si>
  <si>
    <t>Pamela L</t>
  </si>
  <si>
    <t>Findlay</t>
  </si>
  <si>
    <t>Strasburg</t>
  </si>
  <si>
    <t>Deeter</t>
  </si>
  <si>
    <t>Azelie</t>
  </si>
  <si>
    <t>Arpin</t>
  </si>
  <si>
    <t>Monica M</t>
  </si>
  <si>
    <t>Schoeneck</t>
  </si>
  <si>
    <t>Katarina K</t>
  </si>
  <si>
    <t>Willits</t>
  </si>
  <si>
    <t>Syring</t>
  </si>
  <si>
    <t>Stacey L</t>
  </si>
  <si>
    <t>Strike</t>
  </si>
  <si>
    <t>Hennigar</t>
  </si>
  <si>
    <t>May</t>
  </si>
  <si>
    <t>Metcalf</t>
  </si>
  <si>
    <t>Tiska</t>
  </si>
  <si>
    <t>James C</t>
  </si>
  <si>
    <t>Kim</t>
  </si>
  <si>
    <t>Fairley</t>
  </si>
  <si>
    <t>Dariusz</t>
  </si>
  <si>
    <t>Piasta</t>
  </si>
  <si>
    <t>Kristen</t>
  </si>
  <si>
    <t>Olsen</t>
  </si>
  <si>
    <t>Jose Guadalupe P</t>
  </si>
  <si>
    <t>De Jesus</t>
  </si>
  <si>
    <t>Bartus</t>
  </si>
  <si>
    <t>Stevens</t>
  </si>
  <si>
    <t>Holly J</t>
  </si>
  <si>
    <t>Fayter</t>
  </si>
  <si>
    <t>Parise</t>
  </si>
  <si>
    <t>Tricity M</t>
  </si>
  <si>
    <t>Sarah A</t>
  </si>
  <si>
    <t>Gryniewicz</t>
  </si>
  <si>
    <t>Panora</t>
  </si>
  <si>
    <t>Tracy A</t>
  </si>
  <si>
    <t>Lambe</t>
  </si>
  <si>
    <t>Trent</t>
  </si>
  <si>
    <t>Casto</t>
  </si>
  <si>
    <t>Julie</t>
  </si>
  <si>
    <t>Martelli</t>
  </si>
  <si>
    <t>Sawomir</t>
  </si>
  <si>
    <t>Naskret</t>
  </si>
  <si>
    <t>Micah</t>
  </si>
  <si>
    <t>Kelly H</t>
  </si>
  <si>
    <t>Maloney</t>
  </si>
  <si>
    <t>Amherst</t>
  </si>
  <si>
    <t>Austen G</t>
  </si>
  <si>
    <t>Tory J</t>
  </si>
  <si>
    <t>Johansen</t>
  </si>
  <si>
    <t>Robert J</t>
  </si>
  <si>
    <t>Steph</t>
  </si>
  <si>
    <t>Kristina</t>
  </si>
  <si>
    <t>Kaufmann</t>
  </si>
  <si>
    <t>Flo</t>
  </si>
  <si>
    <t>Barnes-Zurkinden</t>
  </si>
  <si>
    <t>Sarah P</t>
  </si>
  <si>
    <t>Wolter</t>
  </si>
  <si>
    <t>Anabel</t>
  </si>
  <si>
    <t>Pearson</t>
  </si>
  <si>
    <t>Ian</t>
  </si>
  <si>
    <t>Leon</t>
  </si>
  <si>
    <t>Richard J</t>
  </si>
  <si>
    <t>Marriott</t>
  </si>
  <si>
    <t>Jacqueline N</t>
  </si>
  <si>
    <t>Wilkins</t>
  </si>
  <si>
    <t>Cindy</t>
  </si>
  <si>
    <t>Saiter</t>
  </si>
  <si>
    <t>Marcia</t>
  </si>
  <si>
    <t>Winrow</t>
  </si>
  <si>
    <t>Samantha R</t>
  </si>
  <si>
    <t>Gries</t>
  </si>
  <si>
    <t>Strohschein</t>
  </si>
  <si>
    <t>Coogan</t>
  </si>
  <si>
    <t>Isabelle</t>
  </si>
  <si>
    <t>Gagnon</t>
  </si>
  <si>
    <t>Neil</t>
  </si>
  <si>
    <t>Nathan</t>
  </si>
  <si>
    <t>Kelli N</t>
  </si>
  <si>
    <t>Fox</t>
  </si>
  <si>
    <t>Traver</t>
  </si>
  <si>
    <t>Grant A</t>
  </si>
  <si>
    <t>Quick</t>
  </si>
  <si>
    <t>Jonathan C</t>
  </si>
  <si>
    <t>Rachael M</t>
  </si>
  <si>
    <t>Theriot</t>
  </si>
  <si>
    <t>Pilar</t>
  </si>
  <si>
    <t>Michalis</t>
  </si>
  <si>
    <t>Kyle M</t>
  </si>
  <si>
    <t>Christie</t>
  </si>
  <si>
    <t>Tjong Clemons</t>
  </si>
  <si>
    <t>David A</t>
  </si>
  <si>
    <t>Palma</t>
  </si>
  <si>
    <t>Masahiro</t>
  </si>
  <si>
    <t>Takaoka</t>
  </si>
  <si>
    <t>Logan B</t>
  </si>
  <si>
    <t>Sherman</t>
  </si>
  <si>
    <t>Stephanie L</t>
  </si>
  <si>
    <t>Andre</t>
  </si>
  <si>
    <t>Angela H</t>
  </si>
  <si>
    <t>Switt</t>
  </si>
  <si>
    <t>Britt K</t>
  </si>
  <si>
    <t>Joyce R</t>
  </si>
  <si>
    <t>Whitbeck</t>
  </si>
  <si>
    <t>Auer</t>
  </si>
  <si>
    <t>Attar</t>
  </si>
  <si>
    <t>Misuraca</t>
  </si>
  <si>
    <t>Michaela L</t>
  </si>
  <si>
    <t>Spannaus</t>
  </si>
  <si>
    <t>Shalaleh</t>
  </si>
  <si>
    <t>Tarbiat</t>
  </si>
  <si>
    <t>Pulkkinen</t>
  </si>
  <si>
    <t>Zuzana</t>
  </si>
  <si>
    <t>Trnovcova</t>
  </si>
  <si>
    <t>Hetrick</t>
  </si>
  <si>
    <t>Stern</t>
  </si>
  <si>
    <t>Matthew M</t>
  </si>
  <si>
    <t>Newman</t>
  </si>
  <si>
    <t>Nadine A</t>
  </si>
  <si>
    <t>Peter J</t>
  </si>
  <si>
    <t>Mone</t>
  </si>
  <si>
    <t>Powers</t>
  </si>
  <si>
    <t>Ulery</t>
  </si>
  <si>
    <t>Douglas W</t>
  </si>
  <si>
    <t>Catherine</t>
  </si>
  <si>
    <t>Youngseong</t>
  </si>
  <si>
    <t>Cho</t>
  </si>
  <si>
    <t>Reumann</t>
  </si>
  <si>
    <t>Brandon S</t>
  </si>
  <si>
    <t>Cooper</t>
  </si>
  <si>
    <t>Sean P</t>
  </si>
  <si>
    <t>Cichon</t>
  </si>
  <si>
    <t>Janez</t>
  </si>
  <si>
    <t>Maroevic</t>
  </si>
  <si>
    <t>John I</t>
  </si>
  <si>
    <t>Schulz</t>
  </si>
  <si>
    <t>Capriolo</t>
  </si>
  <si>
    <t>Borleis</t>
  </si>
  <si>
    <t>Conrad</t>
  </si>
  <si>
    <t>Deniz</t>
  </si>
  <si>
    <t>Karakoyunlu</t>
  </si>
  <si>
    <t>Desrosiers</t>
  </si>
  <si>
    <t>Alfredo</t>
  </si>
  <si>
    <t>Shabot Marcos</t>
  </si>
  <si>
    <t>Comment</t>
  </si>
  <si>
    <t>Moss</t>
  </si>
  <si>
    <t>Troy</t>
  </si>
  <si>
    <t>Clash</t>
  </si>
  <si>
    <t>Blankenship</t>
  </si>
  <si>
    <t>Jennefer</t>
  </si>
  <si>
    <t>Lloyd</t>
  </si>
  <si>
    <t>Tracey L</t>
  </si>
  <si>
    <t>Kong</t>
  </si>
  <si>
    <t>Benson</t>
  </si>
  <si>
    <t>Huntington</t>
  </si>
  <si>
    <t>Esther</t>
  </si>
  <si>
    <t>Kendall</t>
  </si>
  <si>
    <t>Jackie</t>
  </si>
  <si>
    <t>Gast</t>
  </si>
  <si>
    <t>Timothy P</t>
  </si>
  <si>
    <t>Scanlin</t>
  </si>
  <si>
    <t>Philbrook</t>
  </si>
  <si>
    <t>Cowan</t>
  </si>
  <si>
    <t>Hugo M</t>
  </si>
  <si>
    <t>Sousa</t>
  </si>
  <si>
    <t>Stanton</t>
  </si>
  <si>
    <t>Mollak</t>
  </si>
  <si>
    <t>Rob</t>
  </si>
  <si>
    <t>Weston</t>
  </si>
  <si>
    <t>Rabuzzi</t>
  </si>
  <si>
    <t>Austin D</t>
  </si>
  <si>
    <t>Hendrix</t>
  </si>
  <si>
    <t>Brittany</t>
  </si>
  <si>
    <t>Van Nielen</t>
  </si>
  <si>
    <t>Becky G</t>
  </si>
  <si>
    <t>Schout</t>
  </si>
  <si>
    <t>Virginie</t>
  </si>
  <si>
    <t>Schmaltz</t>
  </si>
  <si>
    <t>Allison A</t>
  </si>
  <si>
    <t>Eagen</t>
  </si>
  <si>
    <t>Rotramel</t>
  </si>
  <si>
    <t>Prevost</t>
  </si>
  <si>
    <t>Caleb</t>
  </si>
  <si>
    <t>Zachariah</t>
  </si>
  <si>
    <t>Nyambaso</t>
  </si>
  <si>
    <t>Patricia A</t>
  </si>
  <si>
    <t>Shaffer</t>
  </si>
  <si>
    <t>Corkum</t>
  </si>
  <si>
    <t>Pedersen</t>
  </si>
  <si>
    <t>Breno</t>
  </si>
  <si>
    <t>Melo</t>
  </si>
  <si>
    <t>Takaya</t>
  </si>
  <si>
    <t>Sakamoto</t>
  </si>
  <si>
    <t>Thomas Iv</t>
  </si>
  <si>
    <t>Bradley E</t>
  </si>
  <si>
    <t>Lombardo</t>
  </si>
  <si>
    <t>Ruby J</t>
  </si>
  <si>
    <t>Bode</t>
  </si>
  <si>
    <t>Bart</t>
  </si>
  <si>
    <t>Robert A</t>
  </si>
  <si>
    <t>Norcross</t>
  </si>
  <si>
    <t>Lazrus</t>
  </si>
  <si>
    <t>Yemane Adhane</t>
  </si>
  <si>
    <t>Tsegay</t>
  </si>
  <si>
    <t>Jesse A</t>
  </si>
  <si>
    <t>Schneider</t>
  </si>
  <si>
    <t>Bird</t>
  </si>
  <si>
    <t>Loreto</t>
  </si>
  <si>
    <t>Patrick M</t>
  </si>
  <si>
    <t>Callahan</t>
  </si>
  <si>
    <t>Timko</t>
  </si>
  <si>
    <t>Achatz</t>
  </si>
  <si>
    <t>Yuri</t>
  </si>
  <si>
    <t>Horwitz</t>
  </si>
  <si>
    <t>Gordyan</t>
  </si>
  <si>
    <t>Debbie</t>
  </si>
  <si>
    <t>Battoo</t>
  </si>
  <si>
    <t>Daniell L</t>
  </si>
  <si>
    <t>Barker</t>
  </si>
  <si>
    <t>Janne</t>
  </si>
  <si>
    <t>Saarnilehto</t>
  </si>
  <si>
    <t>Elizabeth L</t>
  </si>
  <si>
    <t>Stephanie C</t>
  </si>
  <si>
    <t>Hillman</t>
  </si>
  <si>
    <t>Callie</t>
  </si>
  <si>
    <t>Bartel</t>
  </si>
  <si>
    <t>Potekhina</t>
  </si>
  <si>
    <t>Mary K</t>
  </si>
  <si>
    <t>Samuel M</t>
  </si>
  <si>
    <t>Lapp</t>
  </si>
  <si>
    <t>Tom J</t>
  </si>
  <si>
    <t>Mccormick</t>
  </si>
  <si>
    <t>Dougie J</t>
  </si>
  <si>
    <t>Coffed</t>
  </si>
  <si>
    <t>Jeremiah H</t>
  </si>
  <si>
    <t>Estes</t>
  </si>
  <si>
    <t>Ashley J</t>
  </si>
  <si>
    <t>Miles</t>
  </si>
  <si>
    <t>Turner J</t>
  </si>
  <si>
    <t>Zamore</t>
  </si>
  <si>
    <t>Roger</t>
  </si>
  <si>
    <t>Donaghy</t>
  </si>
  <si>
    <t>Pamela</t>
  </si>
  <si>
    <t>Fiorini</t>
  </si>
  <si>
    <t>Katherine H</t>
  </si>
  <si>
    <t>Robin</t>
  </si>
  <si>
    <t>Watkins</t>
  </si>
  <si>
    <t>Terri</t>
  </si>
  <si>
    <t>Cassel</t>
  </si>
  <si>
    <t>Eddie</t>
  </si>
  <si>
    <t>O'Sullivan</t>
  </si>
  <si>
    <t>Joyce</t>
  </si>
  <si>
    <t>Chepkirui</t>
  </si>
  <si>
    <t>Alison W</t>
  </si>
  <si>
    <t>Gurney</t>
  </si>
  <si>
    <t>Tammara C</t>
  </si>
  <si>
    <t>Francis</t>
  </si>
  <si>
    <t>Dorota</t>
  </si>
  <si>
    <t>Gruca</t>
  </si>
  <si>
    <t>Jose Norberto Sr</t>
  </si>
  <si>
    <t>Rojas Alvarez</t>
  </si>
  <si>
    <t>Denton</t>
  </si>
  <si>
    <t>Bryant</t>
  </si>
  <si>
    <t>Trout</t>
  </si>
  <si>
    <t>Gilbert</t>
  </si>
  <si>
    <t>Eduardo</t>
  </si>
  <si>
    <t>Chong</t>
  </si>
  <si>
    <t>Laura M</t>
  </si>
  <si>
    <t>Henry</t>
  </si>
  <si>
    <t>Brenneman</t>
  </si>
  <si>
    <t>Melissa D</t>
  </si>
  <si>
    <t>Kemp</t>
  </si>
  <si>
    <t>Dan C</t>
  </si>
  <si>
    <t>Hillyard</t>
  </si>
  <si>
    <t>Wesley C</t>
  </si>
  <si>
    <t>Gonzales</t>
  </si>
  <si>
    <t>Christin</t>
  </si>
  <si>
    <t>Sayre</t>
  </si>
  <si>
    <t>Panke</t>
  </si>
  <si>
    <t>Margaret P</t>
  </si>
  <si>
    <t>Brennan</t>
  </si>
  <si>
    <t>Tiffany K</t>
  </si>
  <si>
    <t>Ngo</t>
  </si>
  <si>
    <t>David M</t>
  </si>
  <si>
    <t>Guerdan</t>
  </si>
  <si>
    <t>Christine E</t>
  </si>
  <si>
    <t>Donna</t>
  </si>
  <si>
    <t>Mills-Honarvar</t>
  </si>
  <si>
    <t>Rod</t>
  </si>
  <si>
    <t>Farvard</t>
  </si>
  <si>
    <t>Joe</t>
  </si>
  <si>
    <t>Kayleigh</t>
  </si>
  <si>
    <t>Skinner</t>
  </si>
  <si>
    <t>Lorcan A</t>
  </si>
  <si>
    <t>Billy</t>
  </si>
  <si>
    <t>Shue</t>
  </si>
  <si>
    <t>Paul M</t>
  </si>
  <si>
    <t>Brenda M</t>
  </si>
  <si>
    <t>Blinn</t>
  </si>
  <si>
    <t>Jeff H</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</si>
  <si>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</si>
  <si>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</si>
  <si>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</si>
  <si>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</si>
  <si>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</si>
  <si>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</si>
  <si>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</si>
  <si>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</si>
  <si>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</si>
  <si>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</si>
  <si>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</si>
  <si>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</si>
  <si>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</si>
  <si>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</si>
  <si>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</si>
  <si>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</si>
  <si>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</si>
  <si>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</si>
  <si>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Aleah K</t>
  </si>
  <si>
    <t>Mickelson</t>
  </si>
  <si>
    <t>Mare</t>
  </si>
  <si>
    <t>Dibaba</t>
  </si>
  <si>
    <t>Shilling</t>
  </si>
  <si>
    <t>Bashaw</t>
  </si>
  <si>
    <t>Amanda R</t>
  </si>
  <si>
    <t>Murray W</t>
  </si>
  <si>
    <t>Mccutcheon</t>
  </si>
  <si>
    <t>Meghan P</t>
  </si>
  <si>
    <t>Connor</t>
  </si>
  <si>
    <t>Seth</t>
  </si>
  <si>
    <t>Geoghegan</t>
  </si>
  <si>
    <t>Mcginn</t>
  </si>
  <si>
    <t>Russell M</t>
  </si>
  <si>
    <t>Quinteros</t>
  </si>
  <si>
    <t>Loenser</t>
  </si>
  <si>
    <t>Furrer</t>
  </si>
  <si>
    <t>Konigs</t>
  </si>
  <si>
    <t>Brock J</t>
  </si>
  <si>
    <t>Tesdahl</t>
  </si>
  <si>
    <t>Stephen F</t>
  </si>
  <si>
    <t>Engel</t>
  </si>
  <si>
    <t>Missy</t>
  </si>
  <si>
    <t>Kuck</t>
  </si>
  <si>
    <t>Lauren M</t>
  </si>
  <si>
    <t>Neuschel</t>
  </si>
  <si>
    <t>Apolo U</t>
  </si>
  <si>
    <t>Rosales Ramirez</t>
  </si>
  <si>
    <t>Alfons</t>
  </si>
  <si>
    <t>Marquez</t>
  </si>
  <si>
    <t>Amber</t>
  </si>
  <si>
    <t>Green</t>
  </si>
  <si>
    <t>Leah C</t>
  </si>
  <si>
    <t>Schubel</t>
  </si>
  <si>
    <t>Lilia</t>
  </si>
  <si>
    <t>Jimenez</t>
  </si>
  <si>
    <t>Danny</t>
  </si>
  <si>
    <t>Zimny-Schmitt</t>
  </si>
  <si>
    <t>Brohart</t>
  </si>
  <si>
    <t>Satomi</t>
  </si>
  <si>
    <t>Oka</t>
  </si>
  <si>
    <t>Peter T Ii</t>
  </si>
  <si>
    <t>Metzger</t>
  </si>
  <si>
    <t>Kindsey P</t>
  </si>
  <si>
    <t>Vaughn</t>
  </si>
  <si>
    <t>Thomas G</t>
  </si>
  <si>
    <t>Kyle S</t>
  </si>
  <si>
    <t>Petty</t>
  </si>
  <si>
    <t>Alexander J</t>
  </si>
  <si>
    <t>Dustin L</t>
  </si>
  <si>
    <t>Chloe</t>
  </si>
  <si>
    <t>Lasseron</t>
  </si>
  <si>
    <t>Cailtlin</t>
  </si>
  <si>
    <t>Bushong</t>
  </si>
  <si>
    <t>Dennison</t>
  </si>
  <si>
    <t>Chuy</t>
  </si>
  <si>
    <t>Lira</t>
  </si>
  <si>
    <t>Laurie B</t>
  </si>
  <si>
    <t>Nahigian</t>
  </si>
  <si>
    <t>Rachel B</t>
  </si>
  <si>
    <t>Cackett</t>
  </si>
  <si>
    <t>Liza</t>
  </si>
  <si>
    <t>Hunter-Galvan</t>
  </si>
  <si>
    <t>Pierret</t>
  </si>
  <si>
    <t>Lindsay E</t>
  </si>
  <si>
    <t>Kathleen M</t>
  </si>
  <si>
    <t>O'Neil</t>
  </si>
  <si>
    <t>Aya</t>
  </si>
  <si>
    <t>Leitz</t>
  </si>
  <si>
    <t>Carolyn R</t>
  </si>
  <si>
    <t>Durfee</t>
  </si>
  <si>
    <t>Bethany</t>
  </si>
  <si>
    <t>Maylone</t>
  </si>
  <si>
    <t>Holly A</t>
  </si>
  <si>
    <t>Reiland</t>
  </si>
  <si>
    <t>Ping</t>
  </si>
  <si>
    <t>Hu</t>
  </si>
  <si>
    <t>Lessek</t>
  </si>
  <si>
    <t>Colavincenzo</t>
  </si>
  <si>
    <t>Mendez-Karr</t>
  </si>
  <si>
    <t>Emmett</t>
  </si>
  <si>
    <t>Saulnier</t>
  </si>
  <si>
    <t>Schoonover</t>
  </si>
  <si>
    <t>Christopher L</t>
  </si>
  <si>
    <t>Hass</t>
  </si>
  <si>
    <t>Cadotte</t>
  </si>
  <si>
    <t>Christopher W</t>
  </si>
  <si>
    <t>Cacciapaglia</t>
  </si>
  <si>
    <t>Norman H</t>
  </si>
  <si>
    <t>Mininger</t>
  </si>
  <si>
    <t>Mayo</t>
  </si>
  <si>
    <t>Tatyana K</t>
  </si>
  <si>
    <t>Zicko</t>
  </si>
  <si>
    <t>Chrissy</t>
  </si>
  <si>
    <t>Halle</t>
  </si>
  <si>
    <t>Cupp</t>
  </si>
  <si>
    <t>Tara D</t>
  </si>
  <si>
    <t>Klassen</t>
  </si>
  <si>
    <t>Rasim M</t>
  </si>
  <si>
    <t>Musal</t>
  </si>
  <si>
    <t>Dina</t>
  </si>
  <si>
    <t>Kitayama</t>
  </si>
  <si>
    <t>Altman</t>
  </si>
  <si>
    <t>Caitrin</t>
  </si>
  <si>
    <t>Demchko</t>
  </si>
  <si>
    <t>Adriana S</t>
  </si>
  <si>
    <t>Betts</t>
  </si>
  <si>
    <t>Kristen M</t>
  </si>
  <si>
    <t>Alix</t>
  </si>
  <si>
    <t>Vandeventer</t>
  </si>
  <si>
    <t>Kakushin</t>
  </si>
  <si>
    <t>Hirano</t>
  </si>
  <si>
    <t>Davi</t>
  </si>
  <si>
    <t>Sloan</t>
  </si>
  <si>
    <t>Homich</t>
  </si>
  <si>
    <t>Amanda C</t>
  </si>
  <si>
    <t>Valur</t>
  </si>
  <si>
    <t>Kristjansson</t>
  </si>
  <si>
    <t>Erica J</t>
  </si>
  <si>
    <t>Pitman</t>
  </si>
  <si>
    <t>Curley</t>
  </si>
  <si>
    <t>Lissa</t>
  </si>
  <si>
    <t>Zimmer</t>
  </si>
  <si>
    <t>Granski</t>
  </si>
  <si>
    <t>Alyson</t>
  </si>
  <si>
    <t>Chance B</t>
  </si>
  <si>
    <t>Regina</t>
  </si>
  <si>
    <t>Therese</t>
  </si>
  <si>
    <t>Howe</t>
  </si>
  <si>
    <t>Beau</t>
  </si>
  <si>
    <t>Atwater</t>
  </si>
  <si>
    <t>Kelsey M</t>
  </si>
  <si>
    <t>Gurganus</t>
  </si>
  <si>
    <t>Gretchen</t>
  </si>
  <si>
    <t>Holden</t>
  </si>
  <si>
    <t>Nicholas E</t>
  </si>
  <si>
    <t>Parton</t>
  </si>
  <si>
    <t>Deborah</t>
  </si>
  <si>
    <t>Chuck W</t>
  </si>
  <si>
    <t>Dent</t>
  </si>
  <si>
    <t>Ranti</t>
  </si>
  <si>
    <t>Amany</t>
  </si>
  <si>
    <t>Ishaq</t>
  </si>
  <si>
    <t>Kipling</t>
  </si>
  <si>
    <t>Wiles</t>
  </si>
  <si>
    <t>Louis C</t>
  </si>
  <si>
    <t>Serafini</t>
  </si>
  <si>
    <t>Button</t>
  </si>
  <si>
    <t>Ildiko M</t>
  </si>
  <si>
    <t>Gaal</t>
  </si>
  <si>
    <t>Melinda E</t>
  </si>
  <si>
    <t>Liptak</t>
  </si>
  <si>
    <t>Kellam</t>
  </si>
  <si>
    <t>Gordon</t>
  </si>
  <si>
    <t>Emily G</t>
  </si>
  <si>
    <t>Wagoner</t>
  </si>
  <si>
    <t>Danilo</t>
  </si>
  <si>
    <t>Goffi</t>
  </si>
  <si>
    <t>Mikko</t>
  </si>
  <si>
    <t>Salovaara</t>
  </si>
  <si>
    <t>Paula C</t>
  </si>
  <si>
    <t>Reid</t>
  </si>
  <si>
    <t>Kirsten N</t>
  </si>
  <si>
    <t>Allan</t>
  </si>
  <si>
    <t>Christy</t>
  </si>
  <si>
    <t>Jingjing</t>
  </si>
  <si>
    <t>Tang</t>
  </si>
  <si>
    <t>Frankline</t>
  </si>
  <si>
    <t>Chepkwony</t>
  </si>
  <si>
    <t>Laura T</t>
  </si>
  <si>
    <t>Natalia</t>
  </si>
  <si>
    <t>Szynkarczuk</t>
  </si>
  <si>
    <t>Brill</t>
  </si>
  <si>
    <t>Brooke</t>
  </si>
  <si>
    <t>Jeremy M</t>
  </si>
  <si>
    <t>Nunn</t>
  </si>
  <si>
    <t>Megan L</t>
  </si>
  <si>
    <t>Blair</t>
  </si>
  <si>
    <t>Sharkey</t>
  </si>
  <si>
    <t>Marny</t>
  </si>
  <si>
    <t>Scalard</t>
  </si>
  <si>
    <t>Burget</t>
  </si>
  <si>
    <t>Benjamin L</t>
  </si>
  <si>
    <t>English</t>
  </si>
  <si>
    <t>Rob G</t>
  </si>
  <si>
    <t>Hampton</t>
  </si>
  <si>
    <t>Stefanie A</t>
  </si>
  <si>
    <t>Caroline F</t>
  </si>
  <si>
    <t>Lucas</t>
  </si>
  <si>
    <t>Julia J</t>
  </si>
  <si>
    <t>Cherewatti</t>
  </si>
  <si>
    <t>Bernat</t>
  </si>
  <si>
    <t>Olle</t>
  </si>
  <si>
    <t>Hicham</t>
  </si>
  <si>
    <t>Hamsi</t>
  </si>
  <si>
    <t>Finnegan</t>
  </si>
  <si>
    <t>Elisabetta</t>
  </si>
  <si>
    <t>Villa</t>
  </si>
  <si>
    <t>Trevor N</t>
  </si>
  <si>
    <t>Cable</t>
  </si>
  <si>
    <t>Nancy</t>
  </si>
  <si>
    <t>Eiring</t>
  </si>
  <si>
    <t>Allison R</t>
  </si>
  <si>
    <t>Friedman</t>
  </si>
  <si>
    <t>Croker</t>
  </si>
  <si>
    <t>Beganics</t>
  </si>
  <si>
    <t>Huberty</t>
  </si>
  <si>
    <t>Janae N</t>
  </si>
  <si>
    <t>Hazlehurst</t>
  </si>
  <si>
    <t>Marin</t>
  </si>
  <si>
    <t>Nicole F</t>
  </si>
  <si>
    <t>Dear</t>
  </si>
  <si>
    <t>Krista L</t>
  </si>
  <si>
    <t>Lederer</t>
  </si>
  <si>
    <t>Denise</t>
  </si>
  <si>
    <t>Robson</t>
  </si>
  <si>
    <t>Ariel</t>
  </si>
  <si>
    <t>Galvan</t>
  </si>
  <si>
    <t>Rosalie</t>
  </si>
  <si>
    <t>Teeuwen</t>
  </si>
  <si>
    <t>List</t>
  </si>
  <si>
    <t>Vitaliy</t>
  </si>
  <si>
    <t>Shafar</t>
  </si>
  <si>
    <t>Benjamin W</t>
  </si>
  <si>
    <t>Copenhaver</t>
  </si>
  <si>
    <t>Stump</t>
  </si>
  <si>
    <t>Wehrman</t>
  </si>
  <si>
    <t>Sischo</t>
  </si>
  <si>
    <t>Massimiliano</t>
  </si>
  <si>
    <t>Fonti</t>
  </si>
  <si>
    <t>Merlis</t>
  </si>
  <si>
    <t>Kiyokatsu</t>
  </si>
  <si>
    <t>Hasegawa</t>
  </si>
  <si>
    <t>Haselden</t>
  </si>
  <si>
    <t>Simonson</t>
  </si>
  <si>
    <t>Julia M</t>
  </si>
  <si>
    <t>Montag</t>
  </si>
  <si>
    <t>Rhea</t>
  </si>
  <si>
    <t>Deroian</t>
  </si>
  <si>
    <t>Shamus M</t>
  </si>
  <si>
    <t>Mary Beth</t>
  </si>
  <si>
    <t>Strickler</t>
  </si>
  <si>
    <t>Erin</t>
  </si>
  <si>
    <t>Simone</t>
  </si>
  <si>
    <t>Hallie</t>
  </si>
  <si>
    <t>Von Rock</t>
  </si>
  <si>
    <t>Paige P</t>
  </si>
  <si>
    <t>Woodard</t>
  </si>
  <si>
    <t>Ji</t>
  </si>
  <si>
    <t>Carissa A</t>
  </si>
  <si>
    <t>Sinda</t>
  </si>
  <si>
    <t>Mona</t>
  </si>
  <si>
    <t>Rydland</t>
  </si>
  <si>
    <t>Kristin R</t>
  </si>
  <si>
    <t>Vespa</t>
  </si>
  <si>
    <t>Meadows</t>
  </si>
  <si>
    <t>Toppen</t>
  </si>
  <si>
    <t>Ermer</t>
  </si>
  <si>
    <t>Hilary K</t>
  </si>
  <si>
    <t>Dionne</t>
  </si>
  <si>
    <t>Dominique</t>
  </si>
  <si>
    <t>Stasulli</t>
  </si>
  <si>
    <t>Carlos I</t>
  </si>
  <si>
    <t>Duran</t>
  </si>
  <si>
    <t>Klundt</t>
  </si>
  <si>
    <t>Waters</t>
  </si>
  <si>
    <t>Sarah S</t>
  </si>
  <si>
    <t>Rusk</t>
  </si>
  <si>
    <t>Shauna R</t>
  </si>
  <si>
    <t>Gersbach</t>
  </si>
  <si>
    <t>Lindsay J</t>
  </si>
  <si>
    <t>Taylor-Watson</t>
  </si>
  <si>
    <t>Danya A</t>
  </si>
  <si>
    <t>Lorraine</t>
  </si>
  <si>
    <t>Levitsky</t>
  </si>
  <si>
    <t>Carroll</t>
  </si>
  <si>
    <t>Jesus Sr</t>
  </si>
  <si>
    <t>Campos</t>
  </si>
  <si>
    <t>Flajslik</t>
  </si>
  <si>
    <t>Catherine C</t>
  </si>
  <si>
    <t>Chua</t>
  </si>
  <si>
    <t>Evan</t>
  </si>
  <si>
    <t>Nathan J</t>
  </si>
  <si>
    <t>Wilzbacher</t>
  </si>
  <si>
    <t>Thayer</t>
  </si>
  <si>
    <t>Brosseau</t>
  </si>
  <si>
    <t>Phares</t>
  </si>
  <si>
    <t>Lavar</t>
  </si>
  <si>
    <t>Charlie T</t>
  </si>
  <si>
    <t>Padula</t>
  </si>
  <si>
    <t>Arthur</t>
  </si>
  <si>
    <t>Gamirov</t>
  </si>
  <si>
    <t>Briot</t>
  </si>
  <si>
    <t>De Hueck</t>
  </si>
  <si>
    <t>Tammy</t>
  </si>
  <si>
    <t>Putt</t>
  </si>
  <si>
    <t>Lena</t>
  </si>
  <si>
    <t>Deiman</t>
  </si>
  <si>
    <t>Valentina</t>
  </si>
  <si>
    <t>Bonanni</t>
  </si>
  <si>
    <t>Russell N</t>
  </si>
  <si>
    <t>Stein</t>
  </si>
  <si>
    <t>Scott R</t>
  </si>
  <si>
    <t>Laumann</t>
  </si>
  <si>
    <t>Jose Francisco Sr</t>
  </si>
  <si>
    <t>Galaviz</t>
  </si>
  <si>
    <t>Paul J</t>
  </si>
  <si>
    <t>Piper</t>
  </si>
  <si>
    <t>Cantini</t>
  </si>
  <si>
    <t>Edward J</t>
  </si>
  <si>
    <t>Patrick A</t>
  </si>
  <si>
    <t>Werhane</t>
  </si>
  <si>
    <t>Geraint H</t>
  </si>
  <si>
    <t>Davies</t>
  </si>
  <si>
    <t>Dj</t>
  </si>
  <si>
    <t>Hummel</t>
  </si>
  <si>
    <t>Zachary A</t>
  </si>
  <si>
    <t>Lutz</t>
  </si>
  <si>
    <t>Brian W</t>
  </si>
  <si>
    <t>Viglienzoni</t>
  </si>
  <si>
    <t>Rathbun</t>
  </si>
  <si>
    <t>Ellen L</t>
  </si>
  <si>
    <t>Conant</t>
  </si>
  <si>
    <t>Abigail R</t>
  </si>
  <si>
    <t>Huyser-Wierenga</t>
  </si>
  <si>
    <t>Natalini</t>
  </si>
  <si>
    <t>Robbins</t>
  </si>
  <si>
    <t>Grace H</t>
  </si>
  <si>
    <t>Stanislav</t>
  </si>
  <si>
    <t>Caitie J</t>
  </si>
  <si>
    <t>Mears</t>
  </si>
  <si>
    <t>Ian T</t>
  </si>
  <si>
    <t>Neill</t>
  </si>
  <si>
    <t>Tadese</t>
  </si>
  <si>
    <t>Tola</t>
  </si>
  <si>
    <t>Briskman</t>
  </si>
  <si>
    <t>Dathan</t>
  </si>
  <si>
    <t>Ritzenhein</t>
  </si>
  <si>
    <t>Malkowski</t>
  </si>
  <si>
    <t>Andreyko</t>
  </si>
  <si>
    <t>Aaron R</t>
  </si>
  <si>
    <t>Lozier</t>
  </si>
  <si>
    <t>Caitlin H</t>
  </si>
  <si>
    <t>Harald E</t>
  </si>
  <si>
    <t>Rodas</t>
  </si>
  <si>
    <t>Siobhan A</t>
  </si>
  <si>
    <t>Andrea J</t>
  </si>
  <si>
    <t>Rachel A</t>
  </si>
  <si>
    <t>Karmen</t>
  </si>
  <si>
    <t>Kiersten</t>
  </si>
  <si>
    <t>Lippmann</t>
  </si>
  <si>
    <t>Klehm</t>
  </si>
  <si>
    <t>Lelisa</t>
  </si>
  <si>
    <t>Desisa</t>
  </si>
  <si>
    <t>Brooks</t>
  </si>
  <si>
    <t>Chris C</t>
  </si>
  <si>
    <t>Weispfennig</t>
  </si>
  <si>
    <t>Sorrell</t>
  </si>
  <si>
    <t>Erik C</t>
  </si>
  <si>
    <t>Shawn C</t>
  </si>
  <si>
    <t>Marek</t>
  </si>
  <si>
    <t>Vajin L</t>
  </si>
  <si>
    <t>John K</t>
  </si>
  <si>
    <t>Werner</t>
  </si>
  <si>
    <t>Kirby W</t>
  </si>
  <si>
    <t>J A</t>
  </si>
  <si>
    <t>Penny</t>
  </si>
  <si>
    <t>Dustin G</t>
  </si>
  <si>
    <t>Anthony G</t>
  </si>
  <si>
    <t>Masayesva</t>
  </si>
  <si>
    <t>Paavola</t>
  </si>
  <si>
    <t>Eric N</t>
  </si>
  <si>
    <t>Gehlsen</t>
  </si>
  <si>
    <t>Roche</t>
  </si>
  <si>
    <t>Patrick H</t>
  </si>
  <si>
    <t>Hearn</t>
  </si>
  <si>
    <t>Dimson</t>
  </si>
  <si>
    <t>Deborah L</t>
  </si>
  <si>
    <t>Slason</t>
  </si>
  <si>
    <t>Gibson</t>
  </si>
  <si>
    <t>Elleree</t>
  </si>
  <si>
    <t>Erdos</t>
  </si>
  <si>
    <t>Brandon J</t>
  </si>
  <si>
    <t>Cushman</t>
  </si>
  <si>
    <t>Hammel</t>
  </si>
  <si>
    <t>Nina Wavik Sr</t>
  </si>
  <si>
    <t>Ytterstad</t>
  </si>
  <si>
    <t>Dani</t>
  </si>
  <si>
    <t>Prince</t>
  </si>
  <si>
    <t>Petrulak</t>
  </si>
  <si>
    <t>Zablocki</t>
  </si>
  <si>
    <t>Kathryn M</t>
  </si>
  <si>
    <t>Van Meter</t>
  </si>
  <si>
    <t>Babay</t>
  </si>
  <si>
    <t>Trent A</t>
  </si>
  <si>
    <t>Jennifer E</t>
  </si>
  <si>
    <t>Moody</t>
  </si>
  <si>
    <t>Swierzbinski</t>
  </si>
  <si>
    <t>Schwartz</t>
  </si>
  <si>
    <t>Sanseverino</t>
  </si>
  <si>
    <t>Lawder</t>
  </si>
  <si>
    <t>Hoerner</t>
  </si>
  <si>
    <t>Pat</t>
  </si>
  <si>
    <t>Rebecca M</t>
  </si>
  <si>
    <t>Beaulne</t>
  </si>
  <si>
    <t>Ruth</t>
  </si>
  <si>
    <t>Lunz</t>
  </si>
  <si>
    <t>Gregory S</t>
  </si>
  <si>
    <t>Alexandra S</t>
  </si>
  <si>
    <t>Brackenwagen</t>
  </si>
  <si>
    <t>Hillary</t>
  </si>
  <si>
    <t>Schmitt</t>
  </si>
  <si>
    <t>Amy K</t>
  </si>
  <si>
    <t>Borden</t>
  </si>
  <si>
    <t>Regan</t>
  </si>
  <si>
    <t>Maaikel</t>
  </si>
  <si>
    <t>Koenis</t>
  </si>
  <si>
    <t>Kittaka</t>
  </si>
  <si>
    <t>Christopher S</t>
  </si>
  <si>
    <t>Concannon</t>
  </si>
  <si>
    <t>Lyndsy</t>
  </si>
  <si>
    <t>Schultz</t>
  </si>
  <si>
    <t>Brannigan</t>
  </si>
  <si>
    <t>Anna</t>
  </si>
  <si>
    <t>Cavallo</t>
  </si>
  <si>
    <t>Axelrod</t>
  </si>
  <si>
    <t>Roberge</t>
  </si>
  <si>
    <t>Schmidt</t>
  </si>
  <si>
    <t>Eric S</t>
  </si>
  <si>
    <t>Kosters</t>
  </si>
  <si>
    <t>Dykes</t>
  </si>
  <si>
    <t>Velan</t>
  </si>
  <si>
    <t>Goolik</t>
  </si>
  <si>
    <t>Bain</t>
  </si>
  <si>
    <t>Sonja</t>
  </si>
  <si>
    <t>Wieck</t>
  </si>
  <si>
    <t>Friel</t>
  </si>
  <si>
    <t>Martha L</t>
  </si>
  <si>
    <t>Santandreu</t>
  </si>
  <si>
    <t>Cliff</t>
  </si>
  <si>
    <t>Gerber</t>
  </si>
  <si>
    <t>Blue</t>
  </si>
  <si>
    <t>Benadum</t>
  </si>
  <si>
    <t>Jeffrey M</t>
  </si>
  <si>
    <t>Ragazzini</t>
  </si>
  <si>
    <t>Kessinger</t>
  </si>
  <si>
    <t>Bezgin</t>
  </si>
  <si>
    <t>Woldesilassie</t>
  </si>
  <si>
    <t>Ruiz Herrero</t>
  </si>
  <si>
    <t>Mohd Syahidan</t>
  </si>
  <si>
    <t>Bin Alias</t>
  </si>
  <si>
    <t>Pulliam</t>
  </si>
  <si>
    <t>Guisinger</t>
  </si>
  <si>
    <t>Christi A</t>
  </si>
  <si>
    <t>Arnerich</t>
  </si>
  <si>
    <t>Sandra K</t>
  </si>
  <si>
    <t>Jerome</t>
  </si>
  <si>
    <t>Nolette</t>
  </si>
  <si>
    <t>Julia R</t>
  </si>
  <si>
    <t>Chabrier</t>
  </si>
  <si>
    <t>Sean Henry</t>
  </si>
  <si>
    <t>Knotts</t>
  </si>
  <si>
    <t>Pultorak</t>
  </si>
  <si>
    <t>Maxon</t>
  </si>
  <si>
    <t>Abby L</t>
  </si>
  <si>
    <t>Kraai</t>
  </si>
  <si>
    <t>Larosa</t>
  </si>
  <si>
    <t>Ali</t>
  </si>
  <si>
    <t>Haney</t>
  </si>
  <si>
    <t>Pierre</t>
  </si>
  <si>
    <t>Boulay</t>
  </si>
  <si>
    <t>Luy</t>
  </si>
  <si>
    <t>Fava</t>
  </si>
  <si>
    <t>Alvaro Sr</t>
  </si>
  <si>
    <t>Montoya</t>
  </si>
  <si>
    <t>Mark P</t>
  </si>
  <si>
    <t>Albertson</t>
  </si>
  <si>
    <t>Barger</t>
  </si>
  <si>
    <t>Mario Jr</t>
  </si>
  <si>
    <t>Fraioli</t>
  </si>
  <si>
    <t>Lusapho</t>
  </si>
  <si>
    <t>Alan F</t>
  </si>
  <si>
    <t>Talhelm</t>
  </si>
  <si>
    <t>Treece</t>
  </si>
  <si>
    <t>Beisel</t>
  </si>
  <si>
    <t>Jacob J</t>
  </si>
  <si>
    <t>Enke</t>
  </si>
  <si>
    <t>Jose Tomas</t>
  </si>
  <si>
    <t>Ruiz-Tagle Barros</t>
  </si>
  <si>
    <t>Mary Evan</t>
  </si>
  <si>
    <t>Ferrell</t>
  </si>
  <si>
    <t>Justin K</t>
  </si>
  <si>
    <t>Gates</t>
  </si>
  <si>
    <t>Jeffers</t>
  </si>
  <si>
    <t>Roman</t>
  </si>
  <si>
    <t>Sulhanek</t>
  </si>
  <si>
    <t>Evelyn L</t>
  </si>
  <si>
    <t>Caron</t>
  </si>
  <si>
    <t>Fullarton</t>
  </si>
  <si>
    <t>Lindgren</t>
  </si>
  <si>
    <t>Akiha</t>
  </si>
  <si>
    <t>Sweny</t>
  </si>
  <si>
    <t>Tobin</t>
  </si>
  <si>
    <t>Keys</t>
  </si>
  <si>
    <t>Wilbur</t>
  </si>
  <si>
    <t>Ditota</t>
  </si>
  <si>
    <t>Horbol</t>
  </si>
  <si>
    <t>Flannery</t>
  </si>
  <si>
    <t>John T</t>
  </si>
  <si>
    <t>Murakami</t>
  </si>
  <si>
    <t>Candice M</t>
  </si>
  <si>
    <t>Theodore A</t>
  </si>
  <si>
    <t>Petermann</t>
  </si>
  <si>
    <t>Lindy</t>
  </si>
  <si>
    <t>Graves - Rostro</t>
  </si>
  <si>
    <t>Danielson</t>
  </si>
  <si>
    <t>Holly</t>
  </si>
  <si>
    <t>Street</t>
  </si>
  <si>
    <t>Buss</t>
  </si>
  <si>
    <t>Meghan K</t>
  </si>
  <si>
    <t>Duffy</t>
  </si>
  <si>
    <t>Fred</t>
  </si>
  <si>
    <t>Sebastian</t>
  </si>
  <si>
    <t>Castro</t>
  </si>
  <si>
    <t>Avery</t>
  </si>
  <si>
    <t>Susan E</t>
  </si>
  <si>
    <t>Bohinski</t>
  </si>
  <si>
    <t>Katy</t>
  </si>
  <si>
    <t>Kohls</t>
  </si>
  <si>
    <t>Brietzke</t>
  </si>
  <si>
    <t>Juan D</t>
  </si>
  <si>
    <t>Riveros Gonzalez</t>
  </si>
  <si>
    <t>Albano</t>
  </si>
  <si>
    <t>Evan P</t>
  </si>
  <si>
    <t>Rosendahl</t>
  </si>
  <si>
    <t>Aaron K</t>
  </si>
  <si>
    <t>German</t>
  </si>
  <si>
    <t>Weight Status</t>
  </si>
  <si>
    <t>Diabetese Status</t>
  </si>
  <si>
    <t>Date of Birth</t>
  </si>
  <si>
    <t>Age</t>
  </si>
  <si>
    <t>Row Labels</t>
  </si>
  <si>
    <t>Grand Total</t>
  </si>
  <si>
    <t>Column Labels</t>
  </si>
  <si>
    <t>Count of Customer ID</t>
  </si>
  <si>
    <t>Sum of Number of Major Surgeries</t>
  </si>
  <si>
    <t>Average of HBA1C</t>
  </si>
  <si>
    <t>Normal Weight</t>
  </si>
  <si>
    <t>Obesity</t>
  </si>
  <si>
    <t>Over Weight</t>
  </si>
  <si>
    <t>Under Weight</t>
  </si>
  <si>
    <t>Diabetes</t>
  </si>
  <si>
    <t>Normal</t>
  </si>
  <si>
    <t>Prediabetes</t>
  </si>
  <si>
    <t>Average of Charges</t>
  </si>
  <si>
    <t>Average of BMI</t>
  </si>
  <si>
    <t>HEALTH 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</si>
</sst>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0.0"/>
    <numFmt numFmtId="167" formatCode="[$-14C09]dd/mm/yyyy;@"/>
    <numFmt numFmtId="170" formatCode="_-[$$-409]* #,##0.00_ ;_-[$$-409]* \-#,##0.00\ ;_-[$$-409]* &quot;-&quot;??_ ;_-@_ "/>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sz val="36"/>
      <color theme="5"/>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NumberFormat="1"/>
    <xf numFmtId="2" fontId="0" fillId="0" borderId="0" xfId="0" applyNumberFormat="1"/>
    <xf numFmtId="165" fontId="0" fillId="0" borderId="0" xfId="0" applyNumberFormat="1"/>
    <xf numFmtId="1" fontId="0" fillId="0" borderId="0" xfId="0" applyNumberFormat="1"/>
    <xf numFmtId="14" fontId="0" fillId="0" borderId="0" xfId="0" applyNumberFormat="1"/>
    <xf numFmtId="167" fontId="0" fillId="0" borderId="0" xfId="0" applyNumberFormat="1" applyAlignment="1">
      <alignment horizontal="center"/>
    </xf>
    <xf numFmtId="1" fontId="0" fillId="0" borderId="0" xfId="0" applyNumberFormat="1" applyAlignment="1"/>
    <xf numFmtId="17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5" borderId="0" xfId="0" applyFill="1"/>
    <xf numFmtId="0" fontId="0" fillId="6" borderId="0" xfId="0" applyFill="1"/>
    <xf numFmtId="0" fontId="0" fillId="6" borderId="0" xfId="0" applyFill="1" applyAlignment="1">
      <alignment horizontal="center"/>
    </xf>
    <xf numFmtId="0" fontId="0" fillId="6" borderId="0" xfId="0" applyFill="1" applyAlignment="1"/>
    <xf numFmtId="0" fontId="6" fillId="7" borderId="0" xfId="0" applyFont="1" applyFill="1" applyAlignment="1">
      <alignment horizontal="center"/>
    </xf>
    <xf numFmtId="0" fontId="0" fillId="7" borderId="0" xfId="0" applyFill="1" applyAlignment="1">
      <alignment horizontal="center"/>
    </xf>
  </cellXfs>
  <cellStyles count="2">
    <cellStyle name="Normal" xfId="0" builtinId="0"/>
    <cellStyle name="Normal 2" xfId="1" xr:uid="{00000000-0005-0000-0000-000001000000}"/>
  </cellStyles>
  <dxfs count="45">
    <dxf>
      <numFmt numFmtId="1" formatCode="0"/>
    </dxf>
    <dxf>
      <numFmt numFmtId="0" formatCode="General"/>
    </dxf>
    <dxf>
      <numFmt numFmtId="0" formatCode="General"/>
    </dxf>
    <dxf>
      <numFmt numFmtId="0" formatCode="General"/>
    </dxf>
    <dxf>
      <numFmt numFmtId="170" formatCode="_-[$$-409]* #,##0.00_ ;_-[$$-409]* \-#,##0.00\ ;_-[$$-409]* &quot;-&quot;??_ ;_-@_ "/>
    </dxf>
    <dxf>
      <numFmt numFmtId="19" formatCode="dd/mm/yyyy"/>
    </dxf>
    <dxf>
      <numFmt numFmtId="170" formatCode="_-[$$-409]* #,##0.00_ ;_-[$$-409]* \-#,##0.00\ ;_-[$$-409]* &quot;-&quot;??_ ;_-@_ "/>
    </dxf>
    <dxf>
      <numFmt numFmtId="0" formatCode="General"/>
    </dxf>
    <dxf>
      <numFmt numFmtId="1" formatCode="0"/>
      <alignment horizontal="general" vertical="bottom" textRotation="0" wrapText="0" indent="0" justifyLastLine="0" shrinkToFit="0" readingOrder="0"/>
    </dxf>
    <dxf>
      <numFmt numFmtId="167" formatCode="[$-14C09]dd/mm/yyyy;@"/>
      <alignment horizontal="center" vertical="bottom" textRotation="0" wrapText="0" indent="0" justifyLastLine="0" shrinkToFit="0" readingOrder="0"/>
    </dxf>
    <dxf>
      <numFmt numFmtId="165" formatCode="0.0"/>
    </dxf>
    <dxf>
      <numFmt numFmtId="0" formatCode="General"/>
    </dxf>
    <dxf>
      <numFmt numFmtId="165" formatCode="0.0"/>
    </dxf>
    <dxf>
      <numFmt numFmtId="0" formatCode="General"/>
    </dxf>
    <dxf>
      <numFmt numFmtId="2" formatCode="0.00"/>
    </dxf>
    <dxf>
      <numFmt numFmtId="2" formatCode="0.00"/>
    </dxf>
    <dxf>
      <numFmt numFmtId="165" formatCode="0.0"/>
    </dxf>
    <dxf>
      <numFmt numFmtId="0" formatCode="General"/>
    </dxf>
    <dxf>
      <numFmt numFmtId="165" formatCode="0.0"/>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TABLE!HEALTHCARE PIVOT TABLE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CANCER HISTORY AMONG SMOKERS AND</a:t>
            </a:r>
            <a:r>
              <a:rPr lang="en-IN" sz="1000" b="1" baseline="0"/>
              <a:t> NON SMOKERS</a:t>
            </a:r>
          </a:p>
          <a:p>
            <a:pPr>
              <a:defRPr/>
            </a:pPr>
            <a:endParaRPr lang="en-IN" sz="1000"/>
          </a:p>
        </c:rich>
      </c:tx>
      <c:layout>
        <c:manualLayout>
          <c:xMode val="edge"/>
          <c:yMode val="edge"/>
          <c:x val="0.14771953505811775"/>
          <c:y val="9.6034771938341243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95691163604548"/>
          <c:y val="0.17027559055118111"/>
          <c:w val="0.42900262467191602"/>
          <c:h val="0.71500437445319331"/>
        </c:manualLayout>
      </c:layout>
      <c:doughnutChart>
        <c:varyColors val="1"/>
        <c:ser>
          <c:idx val="0"/>
          <c:order val="0"/>
          <c:tx>
            <c:strRef>
              <c:f>'PIVOT TABLE'!$B$3:$B$4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TABLE'!$B$5:$B$7</c:f>
              <c:numCache>
                <c:formatCode>0.00%</c:formatCode>
                <c:ptCount val="2"/>
                <c:pt idx="0">
                  <c:v>0.65952890792291219</c:v>
                </c:pt>
                <c:pt idx="1">
                  <c:v>0.13147751605995717</c:v>
                </c:pt>
              </c:numCache>
            </c:numRef>
          </c:val>
          <c:extLst>
            <c:ext xmlns:c16="http://schemas.microsoft.com/office/drawing/2014/chart" uri="{C3380CC4-5D6E-409C-BE32-E72D297353CC}">
              <c16:uniqueId val="{00000000-ABB7-4C59-B191-086D066EBF26}"/>
            </c:ext>
          </c:extLst>
        </c:ser>
        <c:ser>
          <c:idx val="1"/>
          <c:order val="1"/>
          <c:tx>
            <c:strRef>
              <c:f>'PIVOT TABLE'!$C$3:$C$4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TABLE'!$C$5:$C$7</c:f>
              <c:numCache>
                <c:formatCode>0.00%</c:formatCode>
                <c:ptCount val="2"/>
                <c:pt idx="0">
                  <c:v>0.17301927194860814</c:v>
                </c:pt>
                <c:pt idx="1">
                  <c:v>3.5974304068522485E-2</c:v>
                </c:pt>
              </c:numCache>
            </c:numRef>
          </c:val>
          <c:extLst>
            <c:ext xmlns:c16="http://schemas.microsoft.com/office/drawing/2014/chart" uri="{C3380CC4-5D6E-409C-BE32-E72D297353CC}">
              <c16:uniqueId val="{00000001-ABB7-4C59-B191-086D066EBF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HISTORY OF TRANPLANTS AMONG MAJOR</a:t>
            </a:r>
            <a:r>
              <a:rPr lang="en-IN" sz="1000" baseline="0"/>
              <a:t> SURGERIES AND HBA1C</a:t>
            </a:r>
          </a:p>
          <a:p>
            <a:pPr>
              <a:defRPr/>
            </a:pPr>
            <a:endParaRPr lang="en-IN"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Series1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1417</c:v>
              </c:pt>
              <c:pt idx="1">
                <c:v>162</c:v>
              </c:pt>
            </c:numLit>
          </c:val>
          <c:extLst>
            <c:ext xmlns:c16="http://schemas.microsoft.com/office/drawing/2014/chart" uri="{C3380CC4-5D6E-409C-BE32-E72D297353CC}">
              <c16:uniqueId val="{00000000-F2E6-42A0-9FBE-8E2546169C71}"/>
            </c:ext>
          </c:extLst>
        </c:ser>
        <c:ser>
          <c:idx val="1"/>
          <c:order val="1"/>
          <c:tx>
            <c:v>Series2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6.6704427202190786</c:v>
              </c:pt>
              <c:pt idx="1">
                <c:v>5.1876388888888885</c:v>
              </c:pt>
            </c:numLit>
          </c:val>
          <c:extLst>
            <c:ext xmlns:c16="http://schemas.microsoft.com/office/drawing/2014/chart" uri="{C3380CC4-5D6E-409C-BE32-E72D297353CC}">
              <c16:uniqueId val="{00000001-F2E6-42A0-9FBE-8E2546169C7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TABLE!PivotTable24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CHARGE</a:t>
            </a:r>
            <a:r>
              <a:rPr lang="en-IN" sz="1200" b="1" baseline="0"/>
              <a:t> VARIATION</a:t>
            </a:r>
          </a:p>
          <a:p>
            <a:pPr>
              <a:defRPr/>
            </a:pPr>
            <a:endParaRPr lang="en-IN" sz="1000"/>
          </a:p>
        </c:rich>
      </c:tx>
      <c:layout>
        <c:manualLayout>
          <c:xMode val="edge"/>
          <c:yMode val="edge"/>
          <c:x val="0.35353372322235649"/>
          <c:y val="1.2801506298486162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TABLE'!$G$3:$G$4</c:f>
              <c:strCache>
                <c:ptCount val="1"/>
                <c:pt idx="0">
                  <c:v>Diabetes</c:v>
                </c:pt>
              </c:strCache>
            </c:strRef>
          </c:tx>
          <c:spPr>
            <a:solidFill>
              <a:schemeClr val="accent1"/>
            </a:solidFill>
            <a:ln>
              <a:noFill/>
            </a:ln>
            <a:effectLst/>
          </c:spPr>
          <c:invertIfNegative val="0"/>
          <c:cat>
            <c:strRef>
              <c:f>'PIVOT TABLE'!$F$5:$F$9</c:f>
              <c:strCache>
                <c:ptCount val="4"/>
                <c:pt idx="0">
                  <c:v>Normal Weight</c:v>
                </c:pt>
                <c:pt idx="1">
                  <c:v>Obesity</c:v>
                </c:pt>
                <c:pt idx="2">
                  <c:v>Over Weight</c:v>
                </c:pt>
                <c:pt idx="3">
                  <c:v>Under Weight</c:v>
                </c:pt>
              </c:strCache>
            </c:strRef>
          </c:cat>
          <c:val>
            <c:numRef>
              <c:f>'PIVOT TABLE'!$G$5:$G$9</c:f>
              <c:numCache>
                <c:formatCode>General</c:formatCode>
                <c:ptCount val="4"/>
                <c:pt idx="0">
                  <c:v>12510.304347826086</c:v>
                </c:pt>
                <c:pt idx="1">
                  <c:v>19103.910755148743</c:v>
                </c:pt>
                <c:pt idx="2">
                  <c:v>13887.205128205129</c:v>
                </c:pt>
                <c:pt idx="3">
                  <c:v>7425.393939393939</c:v>
                </c:pt>
              </c:numCache>
            </c:numRef>
          </c:val>
          <c:extLst>
            <c:ext xmlns:c16="http://schemas.microsoft.com/office/drawing/2014/chart" uri="{C3380CC4-5D6E-409C-BE32-E72D297353CC}">
              <c16:uniqueId val="{00000000-1AED-489A-A0CC-D4CBAE0D63C3}"/>
            </c:ext>
          </c:extLst>
        </c:ser>
        <c:ser>
          <c:idx val="1"/>
          <c:order val="1"/>
          <c:tx>
            <c:strRef>
              <c:f>'PIVOT TABLE'!$H$3:$H$4</c:f>
              <c:strCache>
                <c:ptCount val="1"/>
                <c:pt idx="0">
                  <c:v>Normal</c:v>
                </c:pt>
              </c:strCache>
            </c:strRef>
          </c:tx>
          <c:spPr>
            <a:solidFill>
              <a:schemeClr val="accent2"/>
            </a:solidFill>
            <a:ln>
              <a:noFill/>
            </a:ln>
            <a:effectLst/>
          </c:spPr>
          <c:invertIfNegative val="0"/>
          <c:cat>
            <c:strRef>
              <c:f>'PIVOT TABLE'!$F$5:$F$9</c:f>
              <c:strCache>
                <c:ptCount val="4"/>
                <c:pt idx="0">
                  <c:v>Normal Weight</c:v>
                </c:pt>
                <c:pt idx="1">
                  <c:v>Obesity</c:v>
                </c:pt>
                <c:pt idx="2">
                  <c:v>Over Weight</c:v>
                </c:pt>
                <c:pt idx="3">
                  <c:v>Under Weight</c:v>
                </c:pt>
              </c:strCache>
            </c:strRef>
          </c:cat>
          <c:val>
            <c:numRef>
              <c:f>'PIVOT TABLE'!$H$5:$H$9</c:f>
              <c:numCache>
                <c:formatCode>General</c:formatCode>
                <c:ptCount val="4"/>
                <c:pt idx="0">
                  <c:v>7897.566037735849</c:v>
                </c:pt>
                <c:pt idx="1">
                  <c:v>15140.916666666666</c:v>
                </c:pt>
                <c:pt idx="2">
                  <c:v>10377.135021097047</c:v>
                </c:pt>
                <c:pt idx="3">
                  <c:v>6911.3170731707314</c:v>
                </c:pt>
              </c:numCache>
            </c:numRef>
          </c:val>
          <c:extLst>
            <c:ext xmlns:c16="http://schemas.microsoft.com/office/drawing/2014/chart" uri="{C3380CC4-5D6E-409C-BE32-E72D297353CC}">
              <c16:uniqueId val="{00000008-1AED-489A-A0CC-D4CBAE0D63C3}"/>
            </c:ext>
          </c:extLst>
        </c:ser>
        <c:ser>
          <c:idx val="2"/>
          <c:order val="2"/>
          <c:tx>
            <c:strRef>
              <c:f>'PIVOT TABLE'!$I$3:$I$4</c:f>
              <c:strCache>
                <c:ptCount val="1"/>
                <c:pt idx="0">
                  <c:v>Prediabetes</c:v>
                </c:pt>
              </c:strCache>
            </c:strRef>
          </c:tx>
          <c:spPr>
            <a:solidFill>
              <a:schemeClr val="accent3"/>
            </a:solidFill>
            <a:ln>
              <a:noFill/>
            </a:ln>
            <a:effectLst/>
          </c:spPr>
          <c:invertIfNegative val="0"/>
          <c:cat>
            <c:strRef>
              <c:f>'PIVOT TABLE'!$F$5:$F$9</c:f>
              <c:strCache>
                <c:ptCount val="4"/>
                <c:pt idx="0">
                  <c:v>Normal Weight</c:v>
                </c:pt>
                <c:pt idx="1">
                  <c:v>Obesity</c:v>
                </c:pt>
                <c:pt idx="2">
                  <c:v>Over Weight</c:v>
                </c:pt>
                <c:pt idx="3">
                  <c:v>Under Weight</c:v>
                </c:pt>
              </c:strCache>
            </c:strRef>
          </c:cat>
          <c:val>
            <c:numRef>
              <c:f>'PIVOT TABLE'!$I$5:$I$9</c:f>
              <c:numCache>
                <c:formatCode>General</c:formatCode>
                <c:ptCount val="4"/>
                <c:pt idx="0">
                  <c:v>10390.41975308642</c:v>
                </c:pt>
                <c:pt idx="1">
                  <c:v>15503.248927038627</c:v>
                </c:pt>
                <c:pt idx="2">
                  <c:v>10008.881188118812</c:v>
                </c:pt>
                <c:pt idx="3">
                  <c:v>5626.4642857142853</c:v>
                </c:pt>
              </c:numCache>
            </c:numRef>
          </c:val>
          <c:extLst>
            <c:ext xmlns:c16="http://schemas.microsoft.com/office/drawing/2014/chart" uri="{C3380CC4-5D6E-409C-BE32-E72D297353CC}">
              <c16:uniqueId val="{00000009-1AED-489A-A0CC-D4CBAE0D63C3}"/>
            </c:ext>
          </c:extLst>
        </c:ser>
        <c:dLbls>
          <c:showLegendKey val="0"/>
          <c:showVal val="0"/>
          <c:showCatName val="0"/>
          <c:showSerName val="0"/>
          <c:showPercent val="0"/>
          <c:showBubbleSize val="0"/>
        </c:dLbls>
        <c:gapWidth val="219"/>
        <c:overlap val="-27"/>
        <c:axId val="536729679"/>
        <c:axId val="1498482064"/>
      </c:barChart>
      <c:catAx>
        <c:axId val="53672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82064"/>
        <c:crosses val="autoZero"/>
        <c:auto val="1"/>
        <c:lblAlgn val="ctr"/>
        <c:lblOffset val="100"/>
        <c:noMultiLvlLbl val="0"/>
      </c:catAx>
      <c:valAx>
        <c:axId val="149848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2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TABLE!PivotTable26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CHARGES FOR</a:t>
            </a:r>
            <a:r>
              <a:rPr lang="en-IN" b="1" baseline="0"/>
              <a:t> HOSPITAL TIER IN DIFFERENT STATES</a:t>
            </a:r>
          </a:p>
          <a:p>
            <a:pPr>
              <a:defRPr/>
            </a:pPr>
            <a:endParaRPr lang="en-IN" b="1"/>
          </a:p>
          <a:p>
            <a:pPr>
              <a:defRPr/>
            </a:pPr>
            <a:endParaRPr lang="en-IN"/>
          </a:p>
        </c:rich>
      </c:tx>
      <c:layout>
        <c:manualLayout>
          <c:xMode val="edge"/>
          <c:yMode val="edge"/>
          <c:x val="0.17987418144466238"/>
          <c:y val="2.2402401246000223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TABLE'!$G$28:$G$29</c:f>
              <c:strCache>
                <c:ptCount val="1"/>
                <c:pt idx="0">
                  <c:v>Tier - 1</c:v>
                </c:pt>
              </c:strCache>
            </c:strRef>
          </c:tx>
          <c:spPr>
            <a:solidFill>
              <a:schemeClr val="accent1"/>
            </a:solidFill>
            <a:ln>
              <a:noFill/>
            </a:ln>
            <a:effectLst/>
          </c:spPr>
          <c:invertIfNegative val="0"/>
          <c:cat>
            <c:strRef>
              <c:f>'PIVOT TABLE'!$F$30:$F$47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TABLE'!$G$30:$G$47</c:f>
              <c:numCache>
                <c:formatCode>General</c:formatCode>
                <c:ptCount val="17"/>
                <c:pt idx="0">
                  <c:v>33081.853448275862</c:v>
                </c:pt>
                <c:pt idx="1">
                  <c:v>26111.920634920636</c:v>
                </c:pt>
                <c:pt idx="2">
                  <c:v>31328.641791044774</c:v>
                </c:pt>
                <c:pt idx="3">
                  <c:v>13892.4</c:v>
                </c:pt>
                <c:pt idx="4">
                  <c:v>21524</c:v>
                </c:pt>
                <c:pt idx="5">
                  <c:v>39869.25</c:v>
                </c:pt>
                <c:pt idx="6">
                  <c:v>34071.142857142855</c:v>
                </c:pt>
                <c:pt idx="7">
                  <c:v>33476</c:v>
                </c:pt>
                <c:pt idx="8">
                  <c:v>27622.2</c:v>
                </c:pt>
                <c:pt idx="12">
                  <c:v>18262.25</c:v>
                </c:pt>
                <c:pt idx="13">
                  <c:v>32732.714285714286</c:v>
                </c:pt>
                <c:pt idx="15">
                  <c:v>18710.400000000001</c:v>
                </c:pt>
                <c:pt idx="16">
                  <c:v>20997</c:v>
                </c:pt>
              </c:numCache>
            </c:numRef>
          </c:val>
          <c:extLst>
            <c:ext xmlns:c16="http://schemas.microsoft.com/office/drawing/2014/chart" uri="{C3380CC4-5D6E-409C-BE32-E72D297353CC}">
              <c16:uniqueId val="{00000000-5934-4F97-B57F-272247E3161B}"/>
            </c:ext>
          </c:extLst>
        </c:ser>
        <c:ser>
          <c:idx val="1"/>
          <c:order val="1"/>
          <c:tx>
            <c:strRef>
              <c:f>'PIVOT TABLE'!$H$28:$H$29</c:f>
              <c:strCache>
                <c:ptCount val="1"/>
                <c:pt idx="0">
                  <c:v>Tier - 2</c:v>
                </c:pt>
              </c:strCache>
            </c:strRef>
          </c:tx>
          <c:spPr>
            <a:solidFill>
              <a:schemeClr val="accent2"/>
            </a:solidFill>
            <a:ln>
              <a:noFill/>
            </a:ln>
            <a:effectLst/>
          </c:spPr>
          <c:invertIfNegative val="0"/>
          <c:cat>
            <c:strRef>
              <c:f>'PIVOT TABLE'!$F$30:$F$47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TABLE'!$H$30:$H$47</c:f>
              <c:numCache>
                <c:formatCode>General</c:formatCode>
                <c:ptCount val="17"/>
                <c:pt idx="0">
                  <c:v>18965.03448275862</c:v>
                </c:pt>
                <c:pt idx="1">
                  <c:v>10334.752212389381</c:v>
                </c:pt>
                <c:pt idx="2">
                  <c:v>8439.4598930481279</c:v>
                </c:pt>
                <c:pt idx="3">
                  <c:v>2396</c:v>
                </c:pt>
                <c:pt idx="4">
                  <c:v>15676</c:v>
                </c:pt>
                <c:pt idx="5">
                  <c:v>16076.416666666666</c:v>
                </c:pt>
                <c:pt idx="6">
                  <c:v>11366.125</c:v>
                </c:pt>
                <c:pt idx="7">
                  <c:v>10140</c:v>
                </c:pt>
                <c:pt idx="8">
                  <c:v>8117.272727272727</c:v>
                </c:pt>
                <c:pt idx="9">
                  <c:v>6761</c:v>
                </c:pt>
                <c:pt idx="10">
                  <c:v>7668.7234042553191</c:v>
                </c:pt>
                <c:pt idx="11">
                  <c:v>10102.333333333334</c:v>
                </c:pt>
                <c:pt idx="12">
                  <c:v>13457.625</c:v>
                </c:pt>
                <c:pt idx="13">
                  <c:v>10174.9</c:v>
                </c:pt>
                <c:pt idx="14">
                  <c:v>6886.4736842105267</c:v>
                </c:pt>
                <c:pt idx="15">
                  <c:v>11920.095238095239</c:v>
                </c:pt>
              </c:numCache>
            </c:numRef>
          </c:val>
          <c:extLst>
            <c:ext xmlns:c16="http://schemas.microsoft.com/office/drawing/2014/chart" uri="{C3380CC4-5D6E-409C-BE32-E72D297353CC}">
              <c16:uniqueId val="{00000001-5934-4F97-B57F-272247E3161B}"/>
            </c:ext>
          </c:extLst>
        </c:ser>
        <c:ser>
          <c:idx val="2"/>
          <c:order val="2"/>
          <c:tx>
            <c:strRef>
              <c:f>'PIVOT TABLE'!$I$28:$I$29</c:f>
              <c:strCache>
                <c:ptCount val="1"/>
                <c:pt idx="0">
                  <c:v>Tier - 3</c:v>
                </c:pt>
              </c:strCache>
            </c:strRef>
          </c:tx>
          <c:spPr>
            <a:solidFill>
              <a:schemeClr val="accent3"/>
            </a:solidFill>
            <a:ln>
              <a:noFill/>
            </a:ln>
            <a:effectLst/>
          </c:spPr>
          <c:invertIfNegative val="0"/>
          <c:cat>
            <c:strRef>
              <c:f>'PIVOT TABLE'!$F$30:$F$47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TABLE'!$I$30:$I$47</c:f>
              <c:numCache>
                <c:formatCode>General</c:formatCode>
                <c:ptCount val="17"/>
                <c:pt idx="0">
                  <c:v>9250.8571428571431</c:v>
                </c:pt>
                <c:pt idx="1">
                  <c:v>10180.421965317919</c:v>
                </c:pt>
                <c:pt idx="2">
                  <c:v>6891.1764705882351</c:v>
                </c:pt>
                <c:pt idx="3">
                  <c:v>16951</c:v>
                </c:pt>
                <c:pt idx="4">
                  <c:v>7571.5</c:v>
                </c:pt>
                <c:pt idx="5">
                  <c:v>8133.5</c:v>
                </c:pt>
                <c:pt idx="6">
                  <c:v>8667.6923076923085</c:v>
                </c:pt>
                <c:pt idx="7">
                  <c:v>12571.5</c:v>
                </c:pt>
                <c:pt idx="8">
                  <c:v>12707.7</c:v>
                </c:pt>
                <c:pt idx="9">
                  <c:v>11717</c:v>
                </c:pt>
                <c:pt idx="10">
                  <c:v>11519.347826086956</c:v>
                </c:pt>
                <c:pt idx="11">
                  <c:v>11638.4</c:v>
                </c:pt>
                <c:pt idx="12">
                  <c:v>12786</c:v>
                </c:pt>
                <c:pt idx="13">
                  <c:v>13361.472222222223</c:v>
                </c:pt>
                <c:pt idx="14">
                  <c:v>10510.809523809523</c:v>
                </c:pt>
                <c:pt idx="15">
                  <c:v>12297.378378378378</c:v>
                </c:pt>
              </c:numCache>
            </c:numRef>
          </c:val>
          <c:extLst>
            <c:ext xmlns:c16="http://schemas.microsoft.com/office/drawing/2014/chart" uri="{C3380CC4-5D6E-409C-BE32-E72D297353CC}">
              <c16:uniqueId val="{00000002-5934-4F97-B57F-272247E3161B}"/>
            </c:ext>
          </c:extLst>
        </c:ser>
        <c:dLbls>
          <c:showLegendKey val="0"/>
          <c:showVal val="0"/>
          <c:showCatName val="0"/>
          <c:showSerName val="0"/>
          <c:showPercent val="0"/>
          <c:showBubbleSize val="0"/>
        </c:dLbls>
        <c:gapWidth val="150"/>
        <c:overlap val="100"/>
        <c:axId val="536679103"/>
        <c:axId val="1498463344"/>
      </c:barChart>
      <c:catAx>
        <c:axId val="53667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63344"/>
        <c:crosses val="autoZero"/>
        <c:auto val="1"/>
        <c:lblAlgn val="ctr"/>
        <c:lblOffset val="100"/>
        <c:noMultiLvlLbl val="0"/>
      </c:catAx>
      <c:valAx>
        <c:axId val="149846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7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TABLE!PivotTable31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 AND CHARGES 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TABLE'!$Q$19</c:f>
              <c:strCache>
                <c:ptCount val="1"/>
                <c:pt idx="0">
                  <c:v>Total</c:v>
                </c:pt>
              </c:strCache>
            </c:strRef>
          </c:tx>
          <c:spPr>
            <a:ln w="28575" cap="rnd">
              <a:solidFill>
                <a:schemeClr val="accent1"/>
              </a:solidFill>
              <a:round/>
            </a:ln>
            <a:effectLst/>
          </c:spPr>
          <c:marker>
            <c:symbol val="none"/>
          </c:marker>
          <c:cat>
            <c:strRef>
              <c:f>'PIVOT TABLE'!$P$20:$P$68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TABLE'!$Q$20:$Q$68</c:f>
              <c:numCache>
                <c:formatCode>General</c:formatCode>
                <c:ptCount val="48"/>
                <c:pt idx="0">
                  <c:v>6611.744680851064</c:v>
                </c:pt>
                <c:pt idx="1">
                  <c:v>9677.6395348837214</c:v>
                </c:pt>
                <c:pt idx="2">
                  <c:v>7411.8275862068967</c:v>
                </c:pt>
                <c:pt idx="3">
                  <c:v>5215.0232558139533</c:v>
                </c:pt>
                <c:pt idx="4">
                  <c:v>9806.6538461538457</c:v>
                </c:pt>
                <c:pt idx="5">
                  <c:v>11093.4</c:v>
                </c:pt>
                <c:pt idx="6">
                  <c:v>9765.95652173913</c:v>
                </c:pt>
                <c:pt idx="7">
                  <c:v>9185.3333333333339</c:v>
                </c:pt>
                <c:pt idx="8">
                  <c:v>5921.022727272727</c:v>
                </c:pt>
                <c:pt idx="9">
                  <c:v>11846.64705882353</c:v>
                </c:pt>
                <c:pt idx="10">
                  <c:v>9220.3035714285706</c:v>
                </c:pt>
                <c:pt idx="11">
                  <c:v>9915.2641509433961</c:v>
                </c:pt>
                <c:pt idx="12">
                  <c:v>13788.339285714286</c:v>
                </c:pt>
                <c:pt idx="13">
                  <c:v>10346.760869565218</c:v>
                </c:pt>
                <c:pt idx="14">
                  <c:v>14698.66</c:v>
                </c:pt>
                <c:pt idx="15">
                  <c:v>11891.622222222222</c:v>
                </c:pt>
                <c:pt idx="16">
                  <c:v>11887.098360655738</c:v>
                </c:pt>
                <c:pt idx="17">
                  <c:v>10817.8</c:v>
                </c:pt>
                <c:pt idx="18">
                  <c:v>12291.571428571429</c:v>
                </c:pt>
                <c:pt idx="19">
                  <c:v>16504.23076923077</c:v>
                </c:pt>
                <c:pt idx="20">
                  <c:v>10223.522727272728</c:v>
                </c:pt>
                <c:pt idx="21">
                  <c:v>14131.302325581395</c:v>
                </c:pt>
                <c:pt idx="22">
                  <c:v>13058.537037037036</c:v>
                </c:pt>
                <c:pt idx="23">
                  <c:v>11965.792452830188</c:v>
                </c:pt>
                <c:pt idx="24">
                  <c:v>13180.95744680851</c:v>
                </c:pt>
                <c:pt idx="25">
                  <c:v>17981.12</c:v>
                </c:pt>
                <c:pt idx="26">
                  <c:v>15162.490196078432</c:v>
                </c:pt>
                <c:pt idx="27">
                  <c:v>15183.627906976744</c:v>
                </c:pt>
                <c:pt idx="28">
                  <c:v>17592.947368421053</c:v>
                </c:pt>
                <c:pt idx="29">
                  <c:v>19058.884615384617</c:v>
                </c:pt>
                <c:pt idx="30">
                  <c:v>15254.293103448275</c:v>
                </c:pt>
                <c:pt idx="31">
                  <c:v>14768.734693877552</c:v>
                </c:pt>
                <c:pt idx="32">
                  <c:v>16208.655172413793</c:v>
                </c:pt>
                <c:pt idx="33">
                  <c:v>17322.464285714286</c:v>
                </c:pt>
                <c:pt idx="34">
                  <c:v>16572.431034482757</c:v>
                </c:pt>
                <c:pt idx="35">
                  <c:v>16030.245283018869</c:v>
                </c:pt>
                <c:pt idx="36">
                  <c:v>17862.040816326531</c:v>
                </c:pt>
                <c:pt idx="37">
                  <c:v>18448.244444444445</c:v>
                </c:pt>
                <c:pt idx="38">
                  <c:v>17001.291666666668</c:v>
                </c:pt>
                <c:pt idx="39">
                  <c:v>15704.36</c:v>
                </c:pt>
                <c:pt idx="40">
                  <c:v>14948.744186046511</c:v>
                </c:pt>
                <c:pt idx="41">
                  <c:v>18164.408163265307</c:v>
                </c:pt>
                <c:pt idx="42">
                  <c:v>20577.442307692309</c:v>
                </c:pt>
                <c:pt idx="43">
                  <c:v>22025.043478260868</c:v>
                </c:pt>
                <c:pt idx="44">
                  <c:v>19325.727272727272</c:v>
                </c:pt>
                <c:pt idx="45">
                  <c:v>19905.08695652174</c:v>
                </c:pt>
                <c:pt idx="46">
                  <c:v>22632</c:v>
                </c:pt>
                <c:pt idx="47">
                  <c:v>29331</c:v>
                </c:pt>
              </c:numCache>
            </c:numRef>
          </c:val>
          <c:smooth val="0"/>
          <c:extLst>
            <c:ext xmlns:c16="http://schemas.microsoft.com/office/drawing/2014/chart" uri="{C3380CC4-5D6E-409C-BE32-E72D297353CC}">
              <c16:uniqueId val="{00000000-90AA-473B-9E13-F4568276F705}"/>
            </c:ext>
          </c:extLst>
        </c:ser>
        <c:dLbls>
          <c:showLegendKey val="0"/>
          <c:showVal val="0"/>
          <c:showCatName val="0"/>
          <c:showSerName val="0"/>
          <c:showPercent val="0"/>
          <c:showBubbleSize val="0"/>
        </c:dLbls>
        <c:smooth val="0"/>
        <c:axId val="1010621903"/>
        <c:axId val="1498435024"/>
      </c:lineChart>
      <c:catAx>
        <c:axId val="10106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35024"/>
        <c:crosses val="autoZero"/>
        <c:auto val="1"/>
        <c:lblAlgn val="ctr"/>
        <c:lblOffset val="100"/>
        <c:noMultiLvlLbl val="0"/>
      </c:catAx>
      <c:valAx>
        <c:axId val="149843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6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TABLE!HEALTHCARE PIVOT TABLE</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CANCER HISTORY AMONG SMOKERS AND</a:t>
            </a:r>
            <a:r>
              <a:rPr lang="en-IN" sz="1000" b="1" baseline="0"/>
              <a:t> NON SMOKERS</a:t>
            </a:r>
          </a:p>
          <a:p>
            <a:pPr>
              <a:defRPr/>
            </a:pPr>
            <a:endParaRPr lang="en-IN" sz="1000"/>
          </a:p>
        </c:rich>
      </c:tx>
      <c:layout>
        <c:manualLayout>
          <c:xMode val="edge"/>
          <c:yMode val="edge"/>
          <c:x val="0.14771953505811775"/>
          <c:y val="9.6034771938341243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9695691163604548"/>
          <c:y val="0.17027559055118111"/>
          <c:w val="0.42900262467191602"/>
          <c:h val="0.71500437445319331"/>
        </c:manualLayout>
      </c:layout>
      <c:doughnutChart>
        <c:varyColors val="1"/>
        <c:ser>
          <c:idx val="0"/>
          <c:order val="0"/>
          <c:tx>
            <c:strRef>
              <c:f>'PIVOT TABLE'!$B$3:$B$4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43-470F-8D38-A7E559B23B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43-470F-8D38-A7E559B23B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TABLE'!$B$5:$B$7</c:f>
              <c:numCache>
                <c:formatCode>0.00%</c:formatCode>
                <c:ptCount val="2"/>
                <c:pt idx="0">
                  <c:v>0.65952890792291219</c:v>
                </c:pt>
                <c:pt idx="1">
                  <c:v>0.13147751605995717</c:v>
                </c:pt>
              </c:numCache>
            </c:numRef>
          </c:val>
          <c:extLst>
            <c:ext xmlns:c16="http://schemas.microsoft.com/office/drawing/2014/chart" uri="{C3380CC4-5D6E-409C-BE32-E72D297353CC}">
              <c16:uniqueId val="{00000004-C843-470F-8D38-A7E559B23BFF}"/>
            </c:ext>
          </c:extLst>
        </c:ser>
        <c:ser>
          <c:idx val="1"/>
          <c:order val="1"/>
          <c:tx>
            <c:strRef>
              <c:f>'PIVOT TABLE'!$C$3:$C$4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843-470F-8D38-A7E559B23B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843-470F-8D38-A7E559B23B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TABLE'!$C$5:$C$7</c:f>
              <c:numCache>
                <c:formatCode>0.00%</c:formatCode>
                <c:ptCount val="2"/>
                <c:pt idx="0">
                  <c:v>0.17301927194860814</c:v>
                </c:pt>
                <c:pt idx="1">
                  <c:v>3.5974304068522485E-2</c:v>
                </c:pt>
              </c:numCache>
            </c:numRef>
          </c:val>
          <c:extLst>
            <c:ext xmlns:c16="http://schemas.microsoft.com/office/drawing/2014/chart" uri="{C3380CC4-5D6E-409C-BE32-E72D297353CC}">
              <c16:uniqueId val="{00000009-C843-470F-8D38-A7E559B23B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HISTORY OF TRANPLANTS AMONG MAJOR</a:t>
            </a:r>
            <a:r>
              <a:rPr lang="en-IN" sz="1000" baseline="0"/>
              <a:t> SURGERIES AND HBA1C</a:t>
            </a:r>
          </a:p>
          <a:p>
            <a:pPr>
              <a:defRPr/>
            </a:pPr>
            <a:endParaRPr lang="en-IN"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Series1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ED-486A-A626-3BC6B53844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ED-486A-A626-3BC6B538440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1417</c:v>
              </c:pt>
              <c:pt idx="1">
                <c:v>162</c:v>
              </c:pt>
            </c:numLit>
          </c:val>
          <c:extLst>
            <c:ext xmlns:c16="http://schemas.microsoft.com/office/drawing/2014/chart" uri="{C3380CC4-5D6E-409C-BE32-E72D297353CC}">
              <c16:uniqueId val="{00000004-ECED-486A-A626-3BC6B5384408}"/>
            </c:ext>
          </c:extLst>
        </c:ser>
        <c:ser>
          <c:idx val="1"/>
          <c:order val="1"/>
          <c:tx>
            <c:v>Series2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CED-486A-A626-3BC6B53844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CED-486A-A626-3BC6B538440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6.6704427202190786</c:v>
              </c:pt>
              <c:pt idx="1">
                <c:v>5.1876388888888885</c:v>
              </c:pt>
            </c:numLit>
          </c:val>
          <c:extLst>
            <c:ext xmlns:c16="http://schemas.microsoft.com/office/drawing/2014/chart" uri="{C3380CC4-5D6E-409C-BE32-E72D297353CC}">
              <c16:uniqueId val="{00000009-ECED-486A-A626-3BC6B538440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TABLE!PivotTable24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CHARGE</a:t>
            </a:r>
            <a:r>
              <a:rPr lang="en-IN" sz="1200" b="1" baseline="0"/>
              <a:t> VARIATION</a:t>
            </a:r>
          </a:p>
          <a:p>
            <a:pPr>
              <a:defRPr/>
            </a:pPr>
            <a:endParaRPr lang="en-IN" sz="1000"/>
          </a:p>
        </c:rich>
      </c:tx>
      <c:layout>
        <c:manualLayout>
          <c:xMode val="edge"/>
          <c:yMode val="edge"/>
          <c:x val="0.35353372322235649"/>
          <c:y val="1.2801506298486162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TABLE'!$G$3:$G$4</c:f>
              <c:strCache>
                <c:ptCount val="1"/>
                <c:pt idx="0">
                  <c:v>Diabetes</c:v>
                </c:pt>
              </c:strCache>
            </c:strRef>
          </c:tx>
          <c:spPr>
            <a:solidFill>
              <a:schemeClr val="accent1"/>
            </a:solidFill>
            <a:ln>
              <a:noFill/>
            </a:ln>
            <a:effectLst/>
          </c:spPr>
          <c:invertIfNegative val="0"/>
          <c:cat>
            <c:strRef>
              <c:f>'PIVOT TABLE'!$F$5:$F$9</c:f>
              <c:strCache>
                <c:ptCount val="4"/>
                <c:pt idx="0">
                  <c:v>Normal Weight</c:v>
                </c:pt>
                <c:pt idx="1">
                  <c:v>Obesity</c:v>
                </c:pt>
                <c:pt idx="2">
                  <c:v>Over Weight</c:v>
                </c:pt>
                <c:pt idx="3">
                  <c:v>Under Weight</c:v>
                </c:pt>
              </c:strCache>
            </c:strRef>
          </c:cat>
          <c:val>
            <c:numRef>
              <c:f>'PIVOT TABLE'!$G$5:$G$9</c:f>
              <c:numCache>
                <c:formatCode>General</c:formatCode>
                <c:ptCount val="4"/>
                <c:pt idx="0">
                  <c:v>12510.304347826086</c:v>
                </c:pt>
                <c:pt idx="1">
                  <c:v>19103.910755148743</c:v>
                </c:pt>
                <c:pt idx="2">
                  <c:v>13887.205128205129</c:v>
                </c:pt>
                <c:pt idx="3">
                  <c:v>7425.393939393939</c:v>
                </c:pt>
              </c:numCache>
            </c:numRef>
          </c:val>
          <c:extLst>
            <c:ext xmlns:c16="http://schemas.microsoft.com/office/drawing/2014/chart" uri="{C3380CC4-5D6E-409C-BE32-E72D297353CC}">
              <c16:uniqueId val="{00000000-ED2A-446F-949E-25D468B737C6}"/>
            </c:ext>
          </c:extLst>
        </c:ser>
        <c:ser>
          <c:idx val="1"/>
          <c:order val="1"/>
          <c:tx>
            <c:strRef>
              <c:f>'PIVOT TABLE'!$H$3:$H$4</c:f>
              <c:strCache>
                <c:ptCount val="1"/>
                <c:pt idx="0">
                  <c:v>Normal</c:v>
                </c:pt>
              </c:strCache>
            </c:strRef>
          </c:tx>
          <c:spPr>
            <a:solidFill>
              <a:schemeClr val="accent2"/>
            </a:solidFill>
            <a:ln>
              <a:noFill/>
            </a:ln>
            <a:effectLst/>
          </c:spPr>
          <c:invertIfNegative val="0"/>
          <c:cat>
            <c:strRef>
              <c:f>'PIVOT TABLE'!$F$5:$F$9</c:f>
              <c:strCache>
                <c:ptCount val="4"/>
                <c:pt idx="0">
                  <c:v>Normal Weight</c:v>
                </c:pt>
                <c:pt idx="1">
                  <c:v>Obesity</c:v>
                </c:pt>
                <c:pt idx="2">
                  <c:v>Over Weight</c:v>
                </c:pt>
                <c:pt idx="3">
                  <c:v>Under Weight</c:v>
                </c:pt>
              </c:strCache>
            </c:strRef>
          </c:cat>
          <c:val>
            <c:numRef>
              <c:f>'PIVOT TABLE'!$H$5:$H$9</c:f>
              <c:numCache>
                <c:formatCode>General</c:formatCode>
                <c:ptCount val="4"/>
                <c:pt idx="0">
                  <c:v>7897.566037735849</c:v>
                </c:pt>
                <c:pt idx="1">
                  <c:v>15140.916666666666</c:v>
                </c:pt>
                <c:pt idx="2">
                  <c:v>10377.135021097047</c:v>
                </c:pt>
                <c:pt idx="3">
                  <c:v>6911.3170731707314</c:v>
                </c:pt>
              </c:numCache>
            </c:numRef>
          </c:val>
          <c:extLst>
            <c:ext xmlns:c16="http://schemas.microsoft.com/office/drawing/2014/chart" uri="{C3380CC4-5D6E-409C-BE32-E72D297353CC}">
              <c16:uniqueId val="{00000008-ED2A-446F-949E-25D468B737C6}"/>
            </c:ext>
          </c:extLst>
        </c:ser>
        <c:ser>
          <c:idx val="2"/>
          <c:order val="2"/>
          <c:tx>
            <c:strRef>
              <c:f>'PIVOT TABLE'!$I$3:$I$4</c:f>
              <c:strCache>
                <c:ptCount val="1"/>
                <c:pt idx="0">
                  <c:v>Prediabetes</c:v>
                </c:pt>
              </c:strCache>
            </c:strRef>
          </c:tx>
          <c:spPr>
            <a:solidFill>
              <a:schemeClr val="accent3"/>
            </a:solidFill>
            <a:ln>
              <a:noFill/>
            </a:ln>
            <a:effectLst/>
          </c:spPr>
          <c:invertIfNegative val="0"/>
          <c:cat>
            <c:strRef>
              <c:f>'PIVOT TABLE'!$F$5:$F$9</c:f>
              <c:strCache>
                <c:ptCount val="4"/>
                <c:pt idx="0">
                  <c:v>Normal Weight</c:v>
                </c:pt>
                <c:pt idx="1">
                  <c:v>Obesity</c:v>
                </c:pt>
                <c:pt idx="2">
                  <c:v>Over Weight</c:v>
                </c:pt>
                <c:pt idx="3">
                  <c:v>Under Weight</c:v>
                </c:pt>
              </c:strCache>
            </c:strRef>
          </c:cat>
          <c:val>
            <c:numRef>
              <c:f>'PIVOT TABLE'!$I$5:$I$9</c:f>
              <c:numCache>
                <c:formatCode>General</c:formatCode>
                <c:ptCount val="4"/>
                <c:pt idx="0">
                  <c:v>10390.41975308642</c:v>
                </c:pt>
                <c:pt idx="1">
                  <c:v>15503.248927038627</c:v>
                </c:pt>
                <c:pt idx="2">
                  <c:v>10008.881188118812</c:v>
                </c:pt>
                <c:pt idx="3">
                  <c:v>5626.4642857142853</c:v>
                </c:pt>
              </c:numCache>
            </c:numRef>
          </c:val>
          <c:extLst>
            <c:ext xmlns:c16="http://schemas.microsoft.com/office/drawing/2014/chart" uri="{C3380CC4-5D6E-409C-BE32-E72D297353CC}">
              <c16:uniqueId val="{00000009-ED2A-446F-949E-25D468B737C6}"/>
            </c:ext>
          </c:extLst>
        </c:ser>
        <c:dLbls>
          <c:showLegendKey val="0"/>
          <c:showVal val="0"/>
          <c:showCatName val="0"/>
          <c:showSerName val="0"/>
          <c:showPercent val="0"/>
          <c:showBubbleSize val="0"/>
        </c:dLbls>
        <c:gapWidth val="219"/>
        <c:overlap val="-27"/>
        <c:axId val="536729679"/>
        <c:axId val="1498482064"/>
      </c:barChart>
      <c:catAx>
        <c:axId val="53672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82064"/>
        <c:crosses val="autoZero"/>
        <c:auto val="1"/>
        <c:lblAlgn val="ctr"/>
        <c:lblOffset val="100"/>
        <c:noMultiLvlLbl val="0"/>
      </c:catAx>
      <c:valAx>
        <c:axId val="149848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2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TABLE!PivotTable26</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CHARGES FOR</a:t>
            </a:r>
            <a:r>
              <a:rPr lang="en-IN" b="1" baseline="0"/>
              <a:t> HOSPITAL TIER IN DIFFERENT STATES</a:t>
            </a:r>
          </a:p>
          <a:p>
            <a:pPr>
              <a:defRPr/>
            </a:pPr>
            <a:endParaRPr lang="en-IN" b="1"/>
          </a:p>
          <a:p>
            <a:pPr>
              <a:defRPr/>
            </a:pPr>
            <a:endParaRPr lang="en-IN"/>
          </a:p>
        </c:rich>
      </c:tx>
      <c:layout>
        <c:manualLayout>
          <c:xMode val="edge"/>
          <c:yMode val="edge"/>
          <c:x val="0.17987418144466238"/>
          <c:y val="2.2402401246000223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TABLE'!$G$28:$G$29</c:f>
              <c:strCache>
                <c:ptCount val="1"/>
                <c:pt idx="0">
                  <c:v>Tier - 1</c:v>
                </c:pt>
              </c:strCache>
            </c:strRef>
          </c:tx>
          <c:spPr>
            <a:solidFill>
              <a:schemeClr val="accent1"/>
            </a:solidFill>
            <a:ln>
              <a:noFill/>
            </a:ln>
            <a:effectLst/>
          </c:spPr>
          <c:invertIfNegative val="0"/>
          <c:cat>
            <c:strRef>
              <c:f>'PIVOT TABLE'!$F$30:$F$47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TABLE'!$G$30:$G$47</c:f>
              <c:numCache>
                <c:formatCode>General</c:formatCode>
                <c:ptCount val="17"/>
                <c:pt idx="0">
                  <c:v>33081.853448275862</c:v>
                </c:pt>
                <c:pt idx="1">
                  <c:v>26111.920634920636</c:v>
                </c:pt>
                <c:pt idx="2">
                  <c:v>31328.641791044774</c:v>
                </c:pt>
                <c:pt idx="3">
                  <c:v>13892.4</c:v>
                </c:pt>
                <c:pt idx="4">
                  <c:v>21524</c:v>
                </c:pt>
                <c:pt idx="5">
                  <c:v>39869.25</c:v>
                </c:pt>
                <c:pt idx="6">
                  <c:v>34071.142857142855</c:v>
                </c:pt>
                <c:pt idx="7">
                  <c:v>33476</c:v>
                </c:pt>
                <c:pt idx="8">
                  <c:v>27622.2</c:v>
                </c:pt>
                <c:pt idx="12">
                  <c:v>18262.25</c:v>
                </c:pt>
                <c:pt idx="13">
                  <c:v>32732.714285714286</c:v>
                </c:pt>
                <c:pt idx="15">
                  <c:v>18710.400000000001</c:v>
                </c:pt>
                <c:pt idx="16">
                  <c:v>20997</c:v>
                </c:pt>
              </c:numCache>
            </c:numRef>
          </c:val>
          <c:extLst>
            <c:ext xmlns:c16="http://schemas.microsoft.com/office/drawing/2014/chart" uri="{C3380CC4-5D6E-409C-BE32-E72D297353CC}">
              <c16:uniqueId val="{00000000-D7CD-4F08-8AC3-55478DB4F1E7}"/>
            </c:ext>
          </c:extLst>
        </c:ser>
        <c:ser>
          <c:idx val="1"/>
          <c:order val="1"/>
          <c:tx>
            <c:strRef>
              <c:f>'PIVOT TABLE'!$H$28:$H$29</c:f>
              <c:strCache>
                <c:ptCount val="1"/>
                <c:pt idx="0">
                  <c:v>Tier - 2</c:v>
                </c:pt>
              </c:strCache>
            </c:strRef>
          </c:tx>
          <c:spPr>
            <a:solidFill>
              <a:schemeClr val="accent2"/>
            </a:solidFill>
            <a:ln>
              <a:noFill/>
            </a:ln>
            <a:effectLst/>
          </c:spPr>
          <c:invertIfNegative val="0"/>
          <c:cat>
            <c:strRef>
              <c:f>'PIVOT TABLE'!$F$30:$F$47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TABLE'!$H$30:$H$47</c:f>
              <c:numCache>
                <c:formatCode>General</c:formatCode>
                <c:ptCount val="17"/>
                <c:pt idx="0">
                  <c:v>18965.03448275862</c:v>
                </c:pt>
                <c:pt idx="1">
                  <c:v>10334.752212389381</c:v>
                </c:pt>
                <c:pt idx="2">
                  <c:v>8439.4598930481279</c:v>
                </c:pt>
                <c:pt idx="3">
                  <c:v>2396</c:v>
                </c:pt>
                <c:pt idx="4">
                  <c:v>15676</c:v>
                </c:pt>
                <c:pt idx="5">
                  <c:v>16076.416666666666</c:v>
                </c:pt>
                <c:pt idx="6">
                  <c:v>11366.125</c:v>
                </c:pt>
                <c:pt idx="7">
                  <c:v>10140</c:v>
                </c:pt>
                <c:pt idx="8">
                  <c:v>8117.272727272727</c:v>
                </c:pt>
                <c:pt idx="9">
                  <c:v>6761</c:v>
                </c:pt>
                <c:pt idx="10">
                  <c:v>7668.7234042553191</c:v>
                </c:pt>
                <c:pt idx="11">
                  <c:v>10102.333333333334</c:v>
                </c:pt>
                <c:pt idx="12">
                  <c:v>13457.625</c:v>
                </c:pt>
                <c:pt idx="13">
                  <c:v>10174.9</c:v>
                </c:pt>
                <c:pt idx="14">
                  <c:v>6886.4736842105267</c:v>
                </c:pt>
                <c:pt idx="15">
                  <c:v>11920.095238095239</c:v>
                </c:pt>
              </c:numCache>
            </c:numRef>
          </c:val>
          <c:extLst>
            <c:ext xmlns:c16="http://schemas.microsoft.com/office/drawing/2014/chart" uri="{C3380CC4-5D6E-409C-BE32-E72D297353CC}">
              <c16:uniqueId val="{00000001-D7CD-4F08-8AC3-55478DB4F1E7}"/>
            </c:ext>
          </c:extLst>
        </c:ser>
        <c:ser>
          <c:idx val="2"/>
          <c:order val="2"/>
          <c:tx>
            <c:strRef>
              <c:f>'PIVOT TABLE'!$I$28:$I$29</c:f>
              <c:strCache>
                <c:ptCount val="1"/>
                <c:pt idx="0">
                  <c:v>Tier - 3</c:v>
                </c:pt>
              </c:strCache>
            </c:strRef>
          </c:tx>
          <c:spPr>
            <a:solidFill>
              <a:schemeClr val="accent3"/>
            </a:solidFill>
            <a:ln>
              <a:noFill/>
            </a:ln>
            <a:effectLst/>
          </c:spPr>
          <c:invertIfNegative val="0"/>
          <c:cat>
            <c:strRef>
              <c:f>'PIVOT TABLE'!$F$30:$F$47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TABLE'!$I$30:$I$47</c:f>
              <c:numCache>
                <c:formatCode>General</c:formatCode>
                <c:ptCount val="17"/>
                <c:pt idx="0">
                  <c:v>9250.8571428571431</c:v>
                </c:pt>
                <c:pt idx="1">
                  <c:v>10180.421965317919</c:v>
                </c:pt>
                <c:pt idx="2">
                  <c:v>6891.1764705882351</c:v>
                </c:pt>
                <c:pt idx="3">
                  <c:v>16951</c:v>
                </c:pt>
                <c:pt idx="4">
                  <c:v>7571.5</c:v>
                </c:pt>
                <c:pt idx="5">
                  <c:v>8133.5</c:v>
                </c:pt>
                <c:pt idx="6">
                  <c:v>8667.6923076923085</c:v>
                </c:pt>
                <c:pt idx="7">
                  <c:v>12571.5</c:v>
                </c:pt>
                <c:pt idx="8">
                  <c:v>12707.7</c:v>
                </c:pt>
                <c:pt idx="9">
                  <c:v>11717</c:v>
                </c:pt>
                <c:pt idx="10">
                  <c:v>11519.347826086956</c:v>
                </c:pt>
                <c:pt idx="11">
                  <c:v>11638.4</c:v>
                </c:pt>
                <c:pt idx="12">
                  <c:v>12786</c:v>
                </c:pt>
                <c:pt idx="13">
                  <c:v>13361.472222222223</c:v>
                </c:pt>
                <c:pt idx="14">
                  <c:v>10510.809523809523</c:v>
                </c:pt>
                <c:pt idx="15">
                  <c:v>12297.378378378378</c:v>
                </c:pt>
              </c:numCache>
            </c:numRef>
          </c:val>
          <c:extLst>
            <c:ext xmlns:c16="http://schemas.microsoft.com/office/drawing/2014/chart" uri="{C3380CC4-5D6E-409C-BE32-E72D297353CC}">
              <c16:uniqueId val="{00000002-D7CD-4F08-8AC3-55478DB4F1E7}"/>
            </c:ext>
          </c:extLst>
        </c:ser>
        <c:dLbls>
          <c:showLegendKey val="0"/>
          <c:showVal val="0"/>
          <c:showCatName val="0"/>
          <c:showSerName val="0"/>
          <c:showPercent val="0"/>
          <c:showBubbleSize val="0"/>
        </c:dLbls>
        <c:gapWidth val="150"/>
        <c:overlap val="100"/>
        <c:axId val="536679103"/>
        <c:axId val="1498463344"/>
      </c:barChart>
      <c:catAx>
        <c:axId val="53667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63344"/>
        <c:crosses val="autoZero"/>
        <c:auto val="1"/>
        <c:lblAlgn val="ctr"/>
        <c:lblOffset val="100"/>
        <c:noMultiLvlLbl val="0"/>
      </c:catAx>
      <c:valAx>
        <c:axId val="149846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7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TABLE!PivotTable27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AGE RELATION AMONG BMI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Average of BMI</c:v>
                </c:pt>
              </c:strCache>
            </c:strRef>
          </c:tx>
          <c:spPr>
            <a:ln w="28575" cap="rnd">
              <a:solidFill>
                <a:schemeClr val="accent1"/>
              </a:solidFill>
              <a:round/>
            </a:ln>
            <a:effectLst/>
          </c:spPr>
          <c:marker>
            <c:symbol val="none"/>
          </c:marker>
          <c:cat>
            <c:strRef>
              <c:f>'PIVOT TABLE'!$L$4:$L$52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TABLE'!$M$4:$M$52</c:f>
              <c:numCache>
                <c:formatCode>General</c:formatCode>
                <c:ptCount val="48"/>
                <c:pt idx="0">
                  <c:v>31.260319148936169</c:v>
                </c:pt>
                <c:pt idx="1">
                  <c:v>29.654534883720931</c:v>
                </c:pt>
                <c:pt idx="2">
                  <c:v>28.017931034482757</c:v>
                </c:pt>
                <c:pt idx="3">
                  <c:v>29.273953488372094</c:v>
                </c:pt>
                <c:pt idx="4">
                  <c:v>32.581730769230766</c:v>
                </c:pt>
                <c:pt idx="5">
                  <c:v>30.829599999999999</c:v>
                </c:pt>
                <c:pt idx="6">
                  <c:v>29.017826086956521</c:v>
                </c:pt>
                <c:pt idx="7">
                  <c:v>30.344035087719295</c:v>
                </c:pt>
                <c:pt idx="8">
                  <c:v>30.441818181818181</c:v>
                </c:pt>
                <c:pt idx="9">
                  <c:v>30.31666666666667</c:v>
                </c:pt>
                <c:pt idx="10">
                  <c:v>31.029464285714287</c:v>
                </c:pt>
                <c:pt idx="11">
                  <c:v>30.763207547169813</c:v>
                </c:pt>
                <c:pt idx="12">
                  <c:v>33.517857142857146</c:v>
                </c:pt>
                <c:pt idx="13">
                  <c:v>31.106956521739132</c:v>
                </c:pt>
                <c:pt idx="14">
                  <c:v>33.2468</c:v>
                </c:pt>
                <c:pt idx="15">
                  <c:v>31.452222222222222</c:v>
                </c:pt>
                <c:pt idx="16">
                  <c:v>31.034426229508195</c:v>
                </c:pt>
                <c:pt idx="17">
                  <c:v>30.4695</c:v>
                </c:pt>
                <c:pt idx="18">
                  <c:v>29.481904761904762</c:v>
                </c:pt>
                <c:pt idx="19">
                  <c:v>30.131538461538462</c:v>
                </c:pt>
                <c:pt idx="20">
                  <c:v>28.330909090909088</c:v>
                </c:pt>
                <c:pt idx="21">
                  <c:v>30.269534883720929</c:v>
                </c:pt>
                <c:pt idx="22">
                  <c:v>31.188703703703705</c:v>
                </c:pt>
                <c:pt idx="23">
                  <c:v>29.936037735849055</c:v>
                </c:pt>
                <c:pt idx="24">
                  <c:v>30.411702127659574</c:v>
                </c:pt>
                <c:pt idx="25">
                  <c:v>32.305</c:v>
                </c:pt>
                <c:pt idx="26">
                  <c:v>30.244705882352942</c:v>
                </c:pt>
                <c:pt idx="27">
                  <c:v>30.940697674418605</c:v>
                </c:pt>
                <c:pt idx="28">
                  <c:v>30.957192982456139</c:v>
                </c:pt>
                <c:pt idx="29">
                  <c:v>32.218846153846158</c:v>
                </c:pt>
                <c:pt idx="30">
                  <c:v>32.017241379310342</c:v>
                </c:pt>
                <c:pt idx="31">
                  <c:v>29.947959183673472</c:v>
                </c:pt>
                <c:pt idx="32">
                  <c:v>30.550172413793106</c:v>
                </c:pt>
                <c:pt idx="33">
                  <c:v>31.368214285714284</c:v>
                </c:pt>
                <c:pt idx="34">
                  <c:v>31.402068965517241</c:v>
                </c:pt>
                <c:pt idx="35">
                  <c:v>30.202830188679247</c:v>
                </c:pt>
                <c:pt idx="36">
                  <c:v>31.041836734693877</c:v>
                </c:pt>
                <c:pt idx="37">
                  <c:v>33.014444444444443</c:v>
                </c:pt>
                <c:pt idx="38">
                  <c:v>33.436666666666667</c:v>
                </c:pt>
                <c:pt idx="39">
                  <c:v>29.915800000000001</c:v>
                </c:pt>
                <c:pt idx="40">
                  <c:v>31.70139534883721</c:v>
                </c:pt>
                <c:pt idx="41">
                  <c:v>32.403061224489797</c:v>
                </c:pt>
                <c:pt idx="42">
                  <c:v>31.349230769230772</c:v>
                </c:pt>
                <c:pt idx="43">
                  <c:v>32.547826086956526</c:v>
                </c:pt>
                <c:pt idx="44">
                  <c:v>32.314999999999998</c:v>
                </c:pt>
                <c:pt idx="45">
                  <c:v>31.893913043478257</c:v>
                </c:pt>
                <c:pt idx="46">
                  <c:v>33.284090909090907</c:v>
                </c:pt>
                <c:pt idx="47">
                  <c:v>26.89</c:v>
                </c:pt>
              </c:numCache>
            </c:numRef>
          </c:val>
          <c:smooth val="0"/>
          <c:extLst>
            <c:ext xmlns:c16="http://schemas.microsoft.com/office/drawing/2014/chart" uri="{C3380CC4-5D6E-409C-BE32-E72D297353CC}">
              <c16:uniqueId val="{00000000-FD6B-4A8A-A45D-DB3FCD64F495}"/>
            </c:ext>
          </c:extLst>
        </c:ser>
        <c:ser>
          <c:idx val="1"/>
          <c:order val="1"/>
          <c:tx>
            <c:strRef>
              <c:f>'PIVOT TABLE'!$N$3</c:f>
              <c:strCache>
                <c:ptCount val="1"/>
                <c:pt idx="0">
                  <c:v>Average of HBA1C</c:v>
                </c:pt>
              </c:strCache>
            </c:strRef>
          </c:tx>
          <c:spPr>
            <a:ln w="28575" cap="rnd">
              <a:solidFill>
                <a:schemeClr val="accent2"/>
              </a:solidFill>
              <a:round/>
            </a:ln>
            <a:effectLst/>
          </c:spPr>
          <c:marker>
            <c:symbol val="none"/>
          </c:marker>
          <c:cat>
            <c:strRef>
              <c:f>'PIVOT TABLE'!$L$4:$L$52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TABLE'!$N$4:$N$52</c:f>
              <c:numCache>
                <c:formatCode>General</c:formatCode>
                <c:ptCount val="48"/>
                <c:pt idx="0">
                  <c:v>5.1409574468085104</c:v>
                </c:pt>
                <c:pt idx="1">
                  <c:v>5.1781395348837211</c:v>
                </c:pt>
                <c:pt idx="2">
                  <c:v>9.3244827586206913</c:v>
                </c:pt>
                <c:pt idx="3">
                  <c:v>5.1174418604651164</c:v>
                </c:pt>
                <c:pt idx="4">
                  <c:v>5.2767307692307686</c:v>
                </c:pt>
                <c:pt idx="5">
                  <c:v>5.1891999999999996</c:v>
                </c:pt>
                <c:pt idx="6">
                  <c:v>5.1626086956521737</c:v>
                </c:pt>
                <c:pt idx="7">
                  <c:v>5.2589473684210528</c:v>
                </c:pt>
                <c:pt idx="8">
                  <c:v>5.1029545454545451</c:v>
                </c:pt>
                <c:pt idx="9">
                  <c:v>4.9407843137254899</c:v>
                </c:pt>
                <c:pt idx="10">
                  <c:v>5.2207142857142861</c:v>
                </c:pt>
                <c:pt idx="11">
                  <c:v>5.2043396226415091</c:v>
                </c:pt>
                <c:pt idx="12">
                  <c:v>5.1835714285714278</c:v>
                </c:pt>
                <c:pt idx="13">
                  <c:v>5.3330434782608691</c:v>
                </c:pt>
                <c:pt idx="14">
                  <c:v>5.1798000000000002</c:v>
                </c:pt>
                <c:pt idx="15">
                  <c:v>5.035333333333333</c:v>
                </c:pt>
                <c:pt idx="16">
                  <c:v>5.355409836065574</c:v>
                </c:pt>
                <c:pt idx="17">
                  <c:v>5.1452499999999999</c:v>
                </c:pt>
                <c:pt idx="18">
                  <c:v>9.0571428571428569</c:v>
                </c:pt>
                <c:pt idx="19">
                  <c:v>5.2648076923076923</c:v>
                </c:pt>
                <c:pt idx="20">
                  <c:v>5.2577272727272728</c:v>
                </c:pt>
                <c:pt idx="21">
                  <c:v>5.2916279069767436</c:v>
                </c:pt>
                <c:pt idx="22">
                  <c:v>5.1522222222222229</c:v>
                </c:pt>
                <c:pt idx="23">
                  <c:v>9.4313207547169817</c:v>
                </c:pt>
                <c:pt idx="24">
                  <c:v>5.2017021276595745</c:v>
                </c:pt>
                <c:pt idx="25">
                  <c:v>5.2441999999999993</c:v>
                </c:pt>
                <c:pt idx="26">
                  <c:v>9.2566666666666659</c:v>
                </c:pt>
                <c:pt idx="27">
                  <c:v>5.5520930232558143</c:v>
                </c:pt>
                <c:pt idx="28">
                  <c:v>5.3657894736842113</c:v>
                </c:pt>
                <c:pt idx="29">
                  <c:v>8.9861538461538455</c:v>
                </c:pt>
                <c:pt idx="30">
                  <c:v>9.5634482758620685</c:v>
                </c:pt>
                <c:pt idx="31">
                  <c:v>9.5440816326530609</c:v>
                </c:pt>
                <c:pt idx="32">
                  <c:v>5.2236206896551725</c:v>
                </c:pt>
                <c:pt idx="33">
                  <c:v>8.9482142857142861</c:v>
                </c:pt>
                <c:pt idx="34">
                  <c:v>9.0668965517241382</c:v>
                </c:pt>
                <c:pt idx="35">
                  <c:v>5.1579245283018871</c:v>
                </c:pt>
                <c:pt idx="36">
                  <c:v>9.155510204081633</c:v>
                </c:pt>
                <c:pt idx="37">
                  <c:v>9.5128888888888881</c:v>
                </c:pt>
                <c:pt idx="38">
                  <c:v>5.0845833333333337</c:v>
                </c:pt>
                <c:pt idx="39">
                  <c:v>9.4260000000000002</c:v>
                </c:pt>
                <c:pt idx="40">
                  <c:v>5.3502325581395347</c:v>
                </c:pt>
                <c:pt idx="41">
                  <c:v>9.0087755102040816</c:v>
                </c:pt>
                <c:pt idx="42">
                  <c:v>9.3065384615384623</c:v>
                </c:pt>
                <c:pt idx="43">
                  <c:v>8.7708695652173905</c:v>
                </c:pt>
                <c:pt idx="44">
                  <c:v>9.6813636363636366</c:v>
                </c:pt>
                <c:pt idx="45">
                  <c:v>5.5043478260869563</c:v>
                </c:pt>
                <c:pt idx="46">
                  <c:v>8.9522727272727263</c:v>
                </c:pt>
                <c:pt idx="47">
                  <c:v>9.86</c:v>
                </c:pt>
              </c:numCache>
            </c:numRef>
          </c:val>
          <c:smooth val="0"/>
          <c:extLst>
            <c:ext xmlns:c16="http://schemas.microsoft.com/office/drawing/2014/chart" uri="{C3380CC4-5D6E-409C-BE32-E72D297353CC}">
              <c16:uniqueId val="{00000001-FD6B-4A8A-A45D-DB3FCD64F495}"/>
            </c:ext>
          </c:extLst>
        </c:ser>
        <c:dLbls>
          <c:showLegendKey val="0"/>
          <c:showVal val="0"/>
          <c:showCatName val="0"/>
          <c:showSerName val="0"/>
          <c:showPercent val="0"/>
          <c:showBubbleSize val="0"/>
        </c:dLbls>
        <c:smooth val="0"/>
        <c:axId val="1010585247"/>
        <c:axId val="1498535824"/>
      </c:lineChart>
      <c:catAx>
        <c:axId val="101058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535824"/>
        <c:crosses val="autoZero"/>
        <c:auto val="1"/>
        <c:lblAlgn val="ctr"/>
        <c:lblOffset val="100"/>
        <c:noMultiLvlLbl val="0"/>
      </c:catAx>
      <c:valAx>
        <c:axId val="149853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8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EVALUATION ASSIGNMENT.xlsx]PIVOT TABLE!PivotTable31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 AND CHARGES 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TABLE'!$Q$19</c:f>
              <c:strCache>
                <c:ptCount val="1"/>
                <c:pt idx="0">
                  <c:v>Total</c:v>
                </c:pt>
              </c:strCache>
            </c:strRef>
          </c:tx>
          <c:spPr>
            <a:ln w="28575" cap="rnd">
              <a:solidFill>
                <a:schemeClr val="accent1"/>
              </a:solidFill>
              <a:round/>
            </a:ln>
            <a:effectLst/>
          </c:spPr>
          <c:marker>
            <c:symbol val="none"/>
          </c:marker>
          <c:cat>
            <c:strRef>
              <c:f>'PIVOT TABLE'!$P$20:$P$68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TABLE'!$Q$20:$Q$68</c:f>
              <c:numCache>
                <c:formatCode>General</c:formatCode>
                <c:ptCount val="48"/>
                <c:pt idx="0">
                  <c:v>6611.744680851064</c:v>
                </c:pt>
                <c:pt idx="1">
                  <c:v>9677.6395348837214</c:v>
                </c:pt>
                <c:pt idx="2">
                  <c:v>7411.8275862068967</c:v>
                </c:pt>
                <c:pt idx="3">
                  <c:v>5215.0232558139533</c:v>
                </c:pt>
                <c:pt idx="4">
                  <c:v>9806.6538461538457</c:v>
                </c:pt>
                <c:pt idx="5">
                  <c:v>11093.4</c:v>
                </c:pt>
                <c:pt idx="6">
                  <c:v>9765.95652173913</c:v>
                </c:pt>
                <c:pt idx="7">
                  <c:v>9185.3333333333339</c:v>
                </c:pt>
                <c:pt idx="8">
                  <c:v>5921.022727272727</c:v>
                </c:pt>
                <c:pt idx="9">
                  <c:v>11846.64705882353</c:v>
                </c:pt>
                <c:pt idx="10">
                  <c:v>9220.3035714285706</c:v>
                </c:pt>
                <c:pt idx="11">
                  <c:v>9915.2641509433961</c:v>
                </c:pt>
                <c:pt idx="12">
                  <c:v>13788.339285714286</c:v>
                </c:pt>
                <c:pt idx="13">
                  <c:v>10346.760869565218</c:v>
                </c:pt>
                <c:pt idx="14">
                  <c:v>14698.66</c:v>
                </c:pt>
                <c:pt idx="15">
                  <c:v>11891.622222222222</c:v>
                </c:pt>
                <c:pt idx="16">
                  <c:v>11887.098360655738</c:v>
                </c:pt>
                <c:pt idx="17">
                  <c:v>10817.8</c:v>
                </c:pt>
                <c:pt idx="18">
                  <c:v>12291.571428571429</c:v>
                </c:pt>
                <c:pt idx="19">
                  <c:v>16504.23076923077</c:v>
                </c:pt>
                <c:pt idx="20">
                  <c:v>10223.522727272728</c:v>
                </c:pt>
                <c:pt idx="21">
                  <c:v>14131.302325581395</c:v>
                </c:pt>
                <c:pt idx="22">
                  <c:v>13058.537037037036</c:v>
                </c:pt>
                <c:pt idx="23">
                  <c:v>11965.792452830188</c:v>
                </c:pt>
                <c:pt idx="24">
                  <c:v>13180.95744680851</c:v>
                </c:pt>
                <c:pt idx="25">
                  <c:v>17981.12</c:v>
                </c:pt>
                <c:pt idx="26">
                  <c:v>15162.490196078432</c:v>
                </c:pt>
                <c:pt idx="27">
                  <c:v>15183.627906976744</c:v>
                </c:pt>
                <c:pt idx="28">
                  <c:v>17592.947368421053</c:v>
                </c:pt>
                <c:pt idx="29">
                  <c:v>19058.884615384617</c:v>
                </c:pt>
                <c:pt idx="30">
                  <c:v>15254.293103448275</c:v>
                </c:pt>
                <c:pt idx="31">
                  <c:v>14768.734693877552</c:v>
                </c:pt>
                <c:pt idx="32">
                  <c:v>16208.655172413793</c:v>
                </c:pt>
                <c:pt idx="33">
                  <c:v>17322.464285714286</c:v>
                </c:pt>
                <c:pt idx="34">
                  <c:v>16572.431034482757</c:v>
                </c:pt>
                <c:pt idx="35">
                  <c:v>16030.245283018869</c:v>
                </c:pt>
                <c:pt idx="36">
                  <c:v>17862.040816326531</c:v>
                </c:pt>
                <c:pt idx="37">
                  <c:v>18448.244444444445</c:v>
                </c:pt>
                <c:pt idx="38">
                  <c:v>17001.291666666668</c:v>
                </c:pt>
                <c:pt idx="39">
                  <c:v>15704.36</c:v>
                </c:pt>
                <c:pt idx="40">
                  <c:v>14948.744186046511</c:v>
                </c:pt>
                <c:pt idx="41">
                  <c:v>18164.408163265307</c:v>
                </c:pt>
                <c:pt idx="42">
                  <c:v>20577.442307692309</c:v>
                </c:pt>
                <c:pt idx="43">
                  <c:v>22025.043478260868</c:v>
                </c:pt>
                <c:pt idx="44">
                  <c:v>19325.727272727272</c:v>
                </c:pt>
                <c:pt idx="45">
                  <c:v>19905.08695652174</c:v>
                </c:pt>
                <c:pt idx="46">
                  <c:v>22632</c:v>
                </c:pt>
                <c:pt idx="47">
                  <c:v>29331</c:v>
                </c:pt>
              </c:numCache>
            </c:numRef>
          </c:val>
          <c:smooth val="0"/>
          <c:extLst>
            <c:ext xmlns:c16="http://schemas.microsoft.com/office/drawing/2014/chart" uri="{C3380CC4-5D6E-409C-BE32-E72D297353CC}">
              <c16:uniqueId val="{00000000-B296-4B64-893D-250B47B37A8F}"/>
            </c:ext>
          </c:extLst>
        </c:ser>
        <c:dLbls>
          <c:showLegendKey val="0"/>
          <c:showVal val="0"/>
          <c:showCatName val="0"/>
          <c:showSerName val="0"/>
          <c:showPercent val="0"/>
          <c:showBubbleSize val="0"/>
        </c:dLbls>
        <c:smooth val="0"/>
        <c:axId val="1010621903"/>
        <c:axId val="1498435024"/>
      </c:lineChart>
      <c:catAx>
        <c:axId val="10106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35024"/>
        <c:crosses val="autoZero"/>
        <c:auto val="1"/>
        <c:lblAlgn val="ctr"/>
        <c:lblOffset val="100"/>
        <c:noMultiLvlLbl val="0"/>
      </c:catAx>
      <c:valAx>
        <c:axId val="149843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6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42861</xdr:rowOff>
    </xdr:from>
    <xdr:to>
      <xdr:col>4</xdr:col>
      <xdr:colOff>9525</xdr:colOff>
      <xdr:row>21</xdr:row>
      <xdr:rowOff>123824</xdr:rowOff>
    </xdr:to>
    <xdr:graphicFrame macro="">
      <xdr:nvGraphicFramePr>
        <xdr:cNvPr id="3" name="Chart 2">
          <a:extLst>
            <a:ext uri="{FF2B5EF4-FFF2-40B4-BE49-F238E27FC236}">
              <a16:creationId xmlns:a16="http://schemas.microsoft.com/office/drawing/2014/main" id="{AD16B586-8E9C-28F8-5308-DDAF63335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31</xdr:row>
      <xdr:rowOff>23812</xdr:rowOff>
    </xdr:from>
    <xdr:to>
      <xdr:col>3</xdr:col>
      <xdr:colOff>28576</xdr:colOff>
      <xdr:row>51</xdr:row>
      <xdr:rowOff>0</xdr:rowOff>
    </xdr:to>
    <xdr:graphicFrame macro="">
      <xdr:nvGraphicFramePr>
        <xdr:cNvPr id="8" name="Chart 7">
          <a:extLst>
            <a:ext uri="{FF2B5EF4-FFF2-40B4-BE49-F238E27FC236}">
              <a16:creationId xmlns:a16="http://schemas.microsoft.com/office/drawing/2014/main" id="{002F4350-6C62-E92F-6EF4-7D3C9C384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66675</xdr:colOff>
      <xdr:row>9</xdr:row>
      <xdr:rowOff>61912</xdr:rowOff>
    </xdr:from>
    <xdr:to>
      <xdr:col>9</xdr:col>
      <xdr:colOff>752475</xdr:colOff>
      <xdr:row>23</xdr:row>
      <xdr:rowOff>152400</xdr:rowOff>
    </xdr:to>
    <xdr:graphicFrame macro="">
      <xdr:nvGraphicFramePr>
        <xdr:cNvPr id="10" name="Chart 9">
          <a:extLst>
            <a:ext uri="{FF2B5EF4-FFF2-40B4-BE49-F238E27FC236}">
              <a16:creationId xmlns:a16="http://schemas.microsoft.com/office/drawing/2014/main" id="{E1586CAC-DDEF-1E92-52C2-B4458A95C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400049</xdr:colOff>
      <xdr:row>48</xdr:row>
      <xdr:rowOff>100012</xdr:rowOff>
    </xdr:from>
    <xdr:to>
      <xdr:col>10</xdr:col>
      <xdr:colOff>638175</xdr:colOff>
      <xdr:row>68</xdr:row>
      <xdr:rowOff>133350</xdr:rowOff>
    </xdr:to>
    <xdr:graphicFrame macro="">
      <xdr:nvGraphicFramePr>
        <xdr:cNvPr id="13" name="Chart 12">
          <a:extLst>
            <a:ext uri="{FF2B5EF4-FFF2-40B4-BE49-F238E27FC236}">
              <a16:creationId xmlns:a16="http://schemas.microsoft.com/office/drawing/2014/main" id="{BB7ABB8A-FBF3-A7FC-5159-7A3678958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333375</xdr:colOff>
      <xdr:row>20</xdr:row>
      <xdr:rowOff>4762</xdr:rowOff>
    </xdr:from>
    <xdr:to>
      <xdr:col>21</xdr:col>
      <xdr:colOff>1276350</xdr:colOff>
      <xdr:row>34</xdr:row>
      <xdr:rowOff>80962</xdr:rowOff>
    </xdr:to>
    <xdr:graphicFrame macro="">
      <xdr:nvGraphicFramePr>
        <xdr:cNvPr id="16" name="Chart 15">
          <a:extLst>
            <a:ext uri="{FF2B5EF4-FFF2-40B4-BE49-F238E27FC236}">
              <a16:creationId xmlns:a16="http://schemas.microsoft.com/office/drawing/2014/main" id="{4905C73B-6BB6-5457-11B2-BF9F4FF2F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15</xdr:row>
      <xdr:rowOff>76200</xdr:rowOff>
    </xdr:from>
    <xdr:to>
      <xdr:col>6</xdr:col>
      <xdr:colOff>123826</xdr:colOff>
      <xdr:row>29</xdr:row>
      <xdr:rowOff>157163</xdr:rowOff>
    </xdr:to>
    <xdr:graphicFrame macro="">
      <xdr:nvGraphicFramePr>
        <xdr:cNvPr id="3" name="Chart 2">
          <a:extLst>
            <a:ext uri="{FF2B5EF4-FFF2-40B4-BE49-F238E27FC236}">
              <a16:creationId xmlns:a16="http://schemas.microsoft.com/office/drawing/2014/main" id="{02517AB1-C50F-4E63-953E-30FE1DBA7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600075</xdr:colOff>
      <xdr:row>15</xdr:row>
      <xdr:rowOff>114300</xdr:rowOff>
    </xdr:from>
    <xdr:to>
      <xdr:col>10</xdr:col>
      <xdr:colOff>180975</xdr:colOff>
      <xdr:row>30</xdr:row>
      <xdr:rowOff>9525</xdr:rowOff>
    </xdr:to>
    <xdr:graphicFrame macro="">
      <xdr:nvGraphicFramePr>
        <xdr:cNvPr id="4" name="Chart 3">
          <a:extLst>
            <a:ext uri="{FF2B5EF4-FFF2-40B4-BE49-F238E27FC236}">
              <a16:creationId xmlns:a16="http://schemas.microsoft.com/office/drawing/2014/main" id="{3A77E66F-9916-4DF6-AA9A-AFCDD67B5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504825</xdr:colOff>
      <xdr:row>15</xdr:row>
      <xdr:rowOff>123825</xdr:rowOff>
    </xdr:from>
    <xdr:to>
      <xdr:col>17</xdr:col>
      <xdr:colOff>257175</xdr:colOff>
      <xdr:row>30</xdr:row>
      <xdr:rowOff>23813</xdr:rowOff>
    </xdr:to>
    <xdr:graphicFrame macro="">
      <xdr:nvGraphicFramePr>
        <xdr:cNvPr id="5" name="Chart 4">
          <a:extLst>
            <a:ext uri="{FF2B5EF4-FFF2-40B4-BE49-F238E27FC236}">
              <a16:creationId xmlns:a16="http://schemas.microsoft.com/office/drawing/2014/main" id="{69D1DD4C-E67E-42B2-8DEE-0180A83EE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361951</xdr:colOff>
      <xdr:row>27</xdr:row>
      <xdr:rowOff>76200</xdr:rowOff>
    </xdr:from>
    <xdr:to>
      <xdr:col>23</xdr:col>
      <xdr:colOff>342901</xdr:colOff>
      <xdr:row>46</xdr:row>
      <xdr:rowOff>0</xdr:rowOff>
    </xdr:to>
    <xdr:graphicFrame macro="">
      <xdr:nvGraphicFramePr>
        <xdr:cNvPr id="7" name="Chart 6">
          <a:extLst>
            <a:ext uri="{FF2B5EF4-FFF2-40B4-BE49-F238E27FC236}">
              <a16:creationId xmlns:a16="http://schemas.microsoft.com/office/drawing/2014/main" id="{86E6F1AC-3E46-45E6-8253-ED08D64FD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104775</xdr:colOff>
      <xdr:row>6</xdr:row>
      <xdr:rowOff>9525</xdr:rowOff>
    </xdr:from>
    <xdr:to>
      <xdr:col>34</xdr:col>
      <xdr:colOff>466725</xdr:colOff>
      <xdr:row>20</xdr:row>
      <xdr:rowOff>90488</xdr:rowOff>
    </xdr:to>
    <xdr:graphicFrame macro="">
      <xdr:nvGraphicFramePr>
        <xdr:cNvPr id="9" name="Chart 8">
          <a:extLst>
            <a:ext uri="{FF2B5EF4-FFF2-40B4-BE49-F238E27FC236}">
              <a16:creationId xmlns:a16="http://schemas.microsoft.com/office/drawing/2014/main" id="{47349B95-97D0-4C59-8AFD-4EA6D116B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133350</xdr:colOff>
      <xdr:row>22</xdr:row>
      <xdr:rowOff>0</xdr:rowOff>
    </xdr:from>
    <xdr:to>
      <xdr:col>34</xdr:col>
      <xdr:colOff>428625</xdr:colOff>
      <xdr:row>36</xdr:row>
      <xdr:rowOff>76200</xdr:rowOff>
    </xdr:to>
    <xdr:graphicFrame macro="">
      <xdr:nvGraphicFramePr>
        <xdr:cNvPr id="11" name="Chart 10">
          <a:extLst>
            <a:ext uri="{FF2B5EF4-FFF2-40B4-BE49-F238E27FC236}">
              <a16:creationId xmlns:a16="http://schemas.microsoft.com/office/drawing/2014/main" id="{F027F45A-BC3B-4B4C-B0A0-7CC32FC0E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xdr:row>
      <xdr:rowOff>19050</xdr:rowOff>
    </xdr:from>
    <xdr:to>
      <xdr:col>1</xdr:col>
      <xdr:colOff>0</xdr:colOff>
      <xdr:row>21</xdr:row>
      <xdr:rowOff>66675</xdr:rowOff>
    </xdr:to>
    <mc:AlternateContent xmlns:mc="http://schemas.openxmlformats.org/markup-compatibility/2006">
      <mc:Choice xmlns:a14="http://schemas.microsoft.com/office/drawing/2010/main" Requires="a14">
        <xdr:graphicFrame macro="">
          <xdr:nvGraphicFramePr>
            <xdr:cNvPr id="12" name="Diabetese Status">
              <a:extLst>
                <a:ext uri="{FF2B5EF4-FFF2-40B4-BE49-F238E27FC236}">
                  <a16:creationId xmlns:a16="http://schemas.microsoft.com/office/drawing/2014/main" id="{3AAA25B7-6257-D290-5A23-DCC2B462002B}"/>
                </a:ext>
              </a:extLst>
            </xdr:cNvPr>
            <xdr:cNvGraphicFramePr/>
          </xdr:nvGraphicFramePr>
          <xdr:xfrm>
            <a:off x="0" y="0"/>
            <a:ext cx="0" cy="0"/>
          </xdr:xfrm>
          <a:graphic>
            <a:graphicData uri="http://schemas.microsoft.com/office/drawing/2010/slicer">
              <sle:slicer xmlns:sle="http://schemas.microsoft.com/office/drawing/2010/slicer" name="Diabetese Status"/>
            </a:graphicData>
          </a:graphic>
        </xdr:graphicFrame>
      </mc:Choice>
      <mc:Fallback>
        <xdr:sp macro="" textlink="">
          <xdr:nvSpPr>
            <xdr:cNvPr id="0" name=""/>
            <xdr:cNvSpPr>
              <a:spLocks noTextEdit="1"/>
            </xdr:cNvSpPr>
          </xdr:nvSpPr>
          <xdr:spPr>
            <a:xfrm>
              <a:off x="0" y="1943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57150</xdr:rowOff>
    </xdr:from>
    <xdr:to>
      <xdr:col>1</xdr:col>
      <xdr:colOff>0</xdr:colOff>
      <xdr:row>34</xdr:row>
      <xdr:rowOff>104775</xdr:rowOff>
    </xdr:to>
    <mc:AlternateContent xmlns:mc="http://schemas.openxmlformats.org/markup-compatibility/2006">
      <mc:Choice xmlns:a14="http://schemas.microsoft.com/office/drawing/2010/main" Requires="a14">
        <xdr:graphicFrame macro="">
          <xdr:nvGraphicFramePr>
            <xdr:cNvPr id="13" name="Weight Status">
              <a:extLst>
                <a:ext uri="{FF2B5EF4-FFF2-40B4-BE49-F238E27FC236}">
                  <a16:creationId xmlns:a16="http://schemas.microsoft.com/office/drawing/2014/main" id="{5A99743B-B6B9-DB64-0F03-475CCF3ACBA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4457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6944442" backgroundQuery="1" createdVersion="8" refreshedVersion="8" minRefreshableVersion="3" recordCount="0" supportSubquery="1" supportAdvancedDrill="1" xr:uid="{502D1DDC-9137-4465-9F1E-5C41BCE077B7}">
  <cacheSource type="external" connectionId="4"/>
  <cacheFields count="4">
    <cacheField name="[HEALTH_CARE].[Cancer History].[Cancer History]" caption="Cancer History" numFmtId="0" hierarchy="6" level="1">
      <sharedItems count="2">
        <s v="No"/>
        <s v="Yes"/>
      </sharedItems>
    </cacheField>
    <cacheField name="[HEALTH_CARE].[Smoker].[Smoker]" caption="Smoker" numFmtId="0" hierarchy="8" level="1">
      <sharedItems count="2">
        <s v="No"/>
        <s v="Yes"/>
      </sharedItems>
    </cacheField>
    <cacheField name="[Measures].[Count of Customer ID]" caption="Count of Customer ID" numFmtId="0" hierarchy="20" level="32767"/>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2" memberValueDatatype="130" unbalanced="0"/>
    <cacheHierarchy uniqueName="[HEALTH_CARE].[First Name]" caption="First Name" attribute="1" defaultMemberUniqueName="[HEALTH_CARE].[First Name].[All]" allUniqueName="[HEALTH_CARE].[First Name].[All]" dimensionUniqueName="[HEALTH_CARE]" displayFolder="" count="2" memberValueDatatype="130" unbalanced="0"/>
    <cacheHierarchy uniqueName="[HEALTH_CARE].[BMI]" caption="BMI" attribute="1" defaultMemberUniqueName="[HEALTH_CARE].[BMI].[All]" allUniqueName="[HEALTH_CARE].[BMI].[All]" dimensionUniqueName="[HEALTH_CARE]" displayFolder="" count="2" memberValueDatatype="5" unbalanced="0"/>
    <cacheHierarchy uniqueName="[HEALTH_CARE].[HBA1C]" caption="HBA1C" attribute="1" defaultMemberUniqueName="[HEALTH_CARE].[HBA1C].[All]" allUniqueName="[HEALTH_CARE].[HBA1C].[All]" dimensionUniqueName="[HEALTH_CARE]" displayFolder="" count="2" memberValueDatatype="5" unbalanced="0"/>
    <cacheHierarchy uniqueName="[HEALTH_CARE].[Heart Issues]" caption="Heart Issues" attribute="1" defaultMemberUniqueName="[HEALTH_CARE].[Heart Issues].[All]" allUniqueName="[HEALTH_CARE].[Heart Issues].[All]" dimensionUniqueName="[HEALTH_CARE]" displayFolder="" count="2" memberValueDatatype="130" unbalanced="0"/>
    <cacheHierarchy uniqueName="[HEALTH_CARE].[Any Transplants]" caption="Any Transplants" attribute="1" defaultMemberUniqueName="[HEALTH_CARE].[Any Transplants].[All]" allUniqueName="[HEALTH_CARE].[Any Transplants].[All]" dimensionUniqueName="[HEALTH_CARE]" displayFolder="" count="2" memberValueDatatype="130" unbalanced="0"/>
    <cacheHierarchy uniqueName="[HEALTH_CARE].[Cancer History]" caption="Cancer History" attribute="1" defaultMemberUniqueName="[HEALTH_CARE].[Cancer History].[All]" allUniqueName="[HEALTH_CARE].[Cancer History].[All]" dimensionUniqueName="[HEALTH_CARE]" displayFolder="" count="2" memberValueDatatype="130" unbalanced="0">
      <fieldsUsage count="2">
        <fieldUsage x="-1"/>
        <fieldUsage x="0"/>
      </fieldsUsage>
    </cacheHierarchy>
    <cacheHierarchy uniqueName="[HEALTH_CARE].[Number of Major Surgeries]" caption="Number of Major Surgeries" attribute="1" defaultMemberUniqueName="[HEALTH_CARE].[Number of Major Surgeries].[All]" allUniqueName="[HEALTH_CARE].[Number of Major Surgeries].[All]" dimensionUniqueName="[HEALTH_CARE]" displayFolder="" count="2" memberValueDatatype="20" unbalanced="0"/>
    <cacheHierarchy uniqueName="[HEALTH_CARE].[Smoker]" caption="Smoker" attribute="1" defaultMemberUniqueName="[HEALTH_CARE].[Smoker].[All]" allUniqueName="[HEALTH_CARE].[Smoker].[All]" dimensionUniqueName="[HEALTH_CARE]" displayFolder="" count="2" memberValueDatatype="130" unbalanced="0">
      <fieldsUsage count="2">
        <fieldUsage x="-1"/>
        <fieldUsage x="1"/>
      </fieldsUsage>
    </cacheHierarchy>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2" memberValueDatatype="130" unbalanced="0"/>
    <cacheHierarchy uniqueName="[HEALTH_CARE].[Charges]" caption="Charges" attribute="1" defaultMemberUniqueName="[HEALTH_CARE].[Charges].[All]" allUniqueName="[HEALTH_CARE].[Charges].[All]" dimensionUniqueName="[HEALTH_CARE]" displayFolder="" count="2" memberValueDatatype="20" unbalanced="0"/>
    <cacheHierarchy uniqueName="[HEALTH_CARE].[Hospital Tier]" caption="Hospital Tier" attribute="1" defaultMemberUniqueName="[HEALTH_CARE].[Hospital Tier].[All]" allUniqueName="[HEALTH_CARE].[Hospital Tier].[All]" dimensionUniqueName="[HEALTH_CARE]" displayFolder="" count="2" memberValueDatatype="130" unbalanced="0"/>
    <cacheHierarchy uniqueName="[HEALTH_CARE].[City Tier]" caption="City Tier" attribute="1" defaultMemberUniqueName="[HEALTH_CARE].[City Tier].[All]" allUniqueName="[HEALTH_CARE].[City Tier].[All]" dimensionUniqueName="[HEALTH_CARE]" displayFolder="" count="2" memberValueDatatype="130" unbalanced="0"/>
    <cacheHierarchy uniqueName="[HEALTH_CARE].[State ID]" caption="State ID" attribute="1" defaultMemberUniqueName="[HEALTH_CARE].[State ID].[All]" allUniqueName="[HEALTH_CARE].[State ID].[All]" dimensionUniqueName="[HEALTH_CARE]" displayFolder="" count="2" memberValueDatatype="130" unbalanced="0"/>
    <cacheHierarchy uniqueName="[HEALTH_CARE].[Age]" caption="Age" attribute="1" defaultMemberUniqueName="[HEALTH_CARE].[Age].[All]" allUniqueName="[HEALTH_CARE].[Age].[All]" dimensionUniqueName="[HEALTH_CARE]" displayFolder="" count="2"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7407404" backgroundQuery="1" createdVersion="8" refreshedVersion="8" minRefreshableVersion="3" recordCount="0" supportSubquery="1" supportAdvancedDrill="1" xr:uid="{D775E659-2160-41DE-BC64-5A24B4A40ECE}">
  <cacheSource type="external" connectionId="4"/>
  <cacheFields count="4">
    <cacheField name="[HEALTH_CARE].[Any Transplants].[Any Transplants]" caption="Any Transplants" numFmtId="0" hierarchy="5" level="1">
      <sharedItems count="2">
        <s v="No"/>
        <s v="Yes"/>
      </sharedItems>
    </cacheField>
    <cacheField name="[Measures].[Sum of Number of Major Surgeries]" caption="Sum of Number of Major Surgeries" numFmtId="0" hierarchy="22" level="32767"/>
    <cacheField name="[Measures].[Average of HBA1C]" caption="Average of HBA1C" numFmtId="0" hierarchy="24" level="32767"/>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2" memberValueDatatype="130" unbalanced="0">
      <fieldsUsage count="2">
        <fieldUsage x="-1"/>
        <fieldUsage x="0"/>
      </fieldsUsage>
    </cacheHierarchy>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HEALTH_CARE].[Age]" caption="Age" attribute="1" defaultMemberUniqueName="[HEALTH_CARE].[Age].[All]" allUniqueName="[HEALTH_CARE].[Age].[All]" dimensionUniqueName="[HEALTH_CARE]" displayFolder="" count="0"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7638889" backgroundQuery="1" createdVersion="8" refreshedVersion="8" minRefreshableVersion="3" recordCount="0" supportSubquery="1" supportAdvancedDrill="1" xr:uid="{0D64C553-3B6A-4BEB-970C-F8D83F0CDD94}">
  <cacheSource type="external" connectionId="4"/>
  <cacheFields count="3">
    <cacheField name="[HEALTH_CARE].[Weight Status].[Weight Status]" caption="Weight Status" numFmtId="0" hierarchy="9" level="1">
      <sharedItems count="4">
        <s v="Normal Weight"/>
        <s v="Obesity"/>
        <s v="Over Weight"/>
        <s v="Under Weight"/>
      </sharedItems>
    </cacheField>
    <cacheField name="[HEALTH_CARE].[Diabetese Status].[Diabetese Status]" caption="Diabetese Status" numFmtId="0" hierarchy="10" level="1">
      <sharedItems count="3">
        <s v="Diabetes"/>
        <s v="Normal"/>
        <s v="Prediabetes"/>
      </sharedItems>
    </cacheField>
    <cacheField name="[Measures].[Average of Charges]" caption="Average of Charges" numFmtId="0" hierarchy="27" level="32767"/>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0"/>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fieldsUsage count="2">
        <fieldUsage x="-1"/>
        <fieldUsage x="1"/>
      </fieldsUsage>
    </cacheHierarchy>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HEALTH_CARE].[Age]" caption="Age" attribute="1" defaultMemberUniqueName="[HEALTH_CARE].[Age].[All]" allUniqueName="[HEALTH_CARE].[Age].[All]" dimensionUniqueName="[HEALTH_CARE]" displayFolder="" count="0"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8101851" backgroundQuery="1" createdVersion="8" refreshedVersion="8" minRefreshableVersion="3" recordCount="0" supportSubquery="1" supportAdvancedDrill="1" xr:uid="{8A55890D-64F1-4D87-89FE-1E65F9A39F7E}">
  <cacheSource type="external" connectionId="4"/>
  <cacheFields count="4">
    <cacheField name="[Measures].[Average of Charges]" caption="Average of Charges" numFmtId="0" hierarchy="27" level="32767"/>
    <cacheField name="[HEALTH_CARE].[Hospital Tier].[Hospital Tier]" caption="Hospital Tier" numFmtId="0" hierarchy="13" level="1">
      <sharedItems count="3">
        <s v="Tier - 1"/>
        <s v="Tier - 2"/>
        <s v="Tier - 3"/>
      </sharedItems>
    </cacheField>
    <cacheField name="[HEALTH_CARE].[State ID].[State ID]" caption="State ID" numFmtId="0" hierarchy="15" level="1">
      <sharedItems count="17">
        <s v="R1011"/>
        <s v="R1012"/>
        <s v="R1013"/>
        <s v="R1014"/>
        <s v="R1015"/>
        <s v="R1016"/>
        <s v="R1017"/>
        <s v="R1018"/>
        <s v="R1019"/>
        <s v="R1020"/>
        <s v="R1021"/>
        <s v="R1022"/>
        <s v="R1023"/>
        <s v="R1024"/>
        <s v="R1025"/>
        <s v="R1026"/>
        <s v="UNKNOWN"/>
      </sharedItems>
    </cacheField>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2" memberValueDatatype="130" unbalanced="0">
      <fieldsUsage count="2">
        <fieldUsage x="-1"/>
        <fieldUsage x="1"/>
      </fieldsUsage>
    </cacheHierarchy>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2" memberValueDatatype="130" unbalanced="0">
      <fieldsUsage count="2">
        <fieldUsage x="-1"/>
        <fieldUsage x="2"/>
      </fieldsUsage>
    </cacheHierarchy>
    <cacheHierarchy uniqueName="[HEALTH_CARE].[Age]" caption="Age" attribute="1" defaultMemberUniqueName="[HEALTH_CARE].[Age].[All]" allUniqueName="[HEALTH_CARE].[Age].[All]" dimensionUniqueName="[HEALTH_CARE]" displayFolder="" count="0"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8796297" backgroundQuery="1" createdVersion="8" refreshedVersion="8" minRefreshableVersion="3" recordCount="0" supportSubquery="1" supportAdvancedDrill="1" xr:uid="{1C943685-778F-4B47-98A3-185055419B07}">
  <cacheSource type="external" connectionId="4"/>
  <cacheFields count="4">
    <cacheField name="[HEALTH_CARE].[Age].[Age]" caption="Age" numFmtId="0" hierarchy="16"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HEALTH_CARE].[Age].&amp;[18]"/>
            <x15:cachedUniqueName index="1" name="[HEALTH_CARE].[Age].&amp;[19]"/>
            <x15:cachedUniqueName index="2" name="[HEALTH_CARE].[Age].&amp;[20]"/>
            <x15:cachedUniqueName index="3" name="[HEALTH_CARE].[Age].&amp;[21]"/>
            <x15:cachedUniqueName index="4" name="[HEALTH_CARE].[Age].&amp;[22]"/>
            <x15:cachedUniqueName index="5" name="[HEALTH_CARE].[Age].&amp;[23]"/>
            <x15:cachedUniqueName index="6" name="[HEALTH_CARE].[Age].&amp;[24]"/>
            <x15:cachedUniqueName index="7" name="[HEALTH_CARE].[Age].&amp;[25]"/>
            <x15:cachedUniqueName index="8" name="[HEALTH_CARE].[Age].&amp;[26]"/>
            <x15:cachedUniqueName index="9" name="[HEALTH_CARE].[Age].&amp;[27]"/>
            <x15:cachedUniqueName index="10" name="[HEALTH_CARE].[Age].&amp;[28]"/>
            <x15:cachedUniqueName index="11" name="[HEALTH_CARE].[Age].&amp;[29]"/>
            <x15:cachedUniqueName index="12" name="[HEALTH_CARE].[Age].&amp;[30]"/>
            <x15:cachedUniqueName index="13" name="[HEALTH_CARE].[Age].&amp;[31]"/>
            <x15:cachedUniqueName index="14" name="[HEALTH_CARE].[Age].&amp;[32]"/>
            <x15:cachedUniqueName index="15" name="[HEALTH_CARE].[Age].&amp;[33]"/>
            <x15:cachedUniqueName index="16" name="[HEALTH_CARE].[Age].&amp;[34]"/>
            <x15:cachedUniqueName index="17" name="[HEALTH_CARE].[Age].&amp;[35]"/>
            <x15:cachedUniqueName index="18" name="[HEALTH_CARE].[Age].&amp;[36]"/>
            <x15:cachedUniqueName index="19" name="[HEALTH_CARE].[Age].&amp;[37]"/>
            <x15:cachedUniqueName index="20" name="[HEALTH_CARE].[Age].&amp;[38]"/>
            <x15:cachedUniqueName index="21" name="[HEALTH_CARE].[Age].&amp;[39]"/>
            <x15:cachedUniqueName index="22" name="[HEALTH_CARE].[Age].&amp;[40]"/>
            <x15:cachedUniqueName index="23" name="[HEALTH_CARE].[Age].&amp;[41]"/>
            <x15:cachedUniqueName index="24" name="[HEALTH_CARE].[Age].&amp;[42]"/>
            <x15:cachedUniqueName index="25" name="[HEALTH_CARE].[Age].&amp;[43]"/>
            <x15:cachedUniqueName index="26" name="[HEALTH_CARE].[Age].&amp;[44]"/>
            <x15:cachedUniqueName index="27" name="[HEALTH_CARE].[Age].&amp;[45]"/>
            <x15:cachedUniqueName index="28" name="[HEALTH_CARE].[Age].&amp;[46]"/>
            <x15:cachedUniqueName index="29" name="[HEALTH_CARE].[Age].&amp;[47]"/>
            <x15:cachedUniqueName index="30" name="[HEALTH_CARE].[Age].&amp;[48]"/>
            <x15:cachedUniqueName index="31" name="[HEALTH_CARE].[Age].&amp;[49]"/>
            <x15:cachedUniqueName index="32" name="[HEALTH_CARE].[Age].&amp;[50]"/>
            <x15:cachedUniqueName index="33" name="[HEALTH_CARE].[Age].&amp;[51]"/>
            <x15:cachedUniqueName index="34" name="[HEALTH_CARE].[Age].&amp;[52]"/>
            <x15:cachedUniqueName index="35" name="[HEALTH_CARE].[Age].&amp;[53]"/>
            <x15:cachedUniqueName index="36" name="[HEALTH_CARE].[Age].&amp;[54]"/>
            <x15:cachedUniqueName index="37" name="[HEALTH_CARE].[Age].&amp;[55]"/>
            <x15:cachedUniqueName index="38" name="[HEALTH_CARE].[Age].&amp;[56]"/>
            <x15:cachedUniqueName index="39" name="[HEALTH_CARE].[Age].&amp;[57]"/>
            <x15:cachedUniqueName index="40" name="[HEALTH_CARE].[Age].&amp;[58]"/>
            <x15:cachedUniqueName index="41" name="[HEALTH_CARE].[Age].&amp;[59]"/>
            <x15:cachedUniqueName index="42" name="[HEALTH_CARE].[Age].&amp;[60]"/>
            <x15:cachedUniqueName index="43" name="[HEALTH_CARE].[Age].&amp;[61]"/>
            <x15:cachedUniqueName index="44" name="[HEALTH_CARE].[Age].&amp;[62]"/>
            <x15:cachedUniqueName index="45" name="[HEALTH_CARE].[Age].&amp;[63]"/>
            <x15:cachedUniqueName index="46" name="[HEALTH_CARE].[Age].&amp;[64]"/>
            <x15:cachedUniqueName index="47" name="[HEALTH_CARE].[Age].&amp;[65]"/>
          </x15:cachedUniqueNames>
        </ext>
      </extLst>
    </cacheField>
    <cacheField name="[Measures].[Average of BMI]" caption="Average of BMI" numFmtId="0" hierarchy="29" level="32767"/>
    <cacheField name="[Measures].[Average of HBA1C]" caption="Average of HBA1C" numFmtId="0" hierarchy="24" level="32767"/>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HEALTH_CARE].[Age]" caption="Age" attribute="1" defaultMemberUniqueName="[HEALTH_CARE].[Age].[All]" allUniqueName="[HEALTH_CARE].[Age].[All]" dimensionUniqueName="[HEALTH_CARE]" displayFolder="" count="2" memberValueDatatype="20" unbalanced="0">
      <fieldsUsage count="2">
        <fieldUsage x="-1"/>
        <fieldUsage x="0"/>
      </fieldsUsage>
    </cacheHierarchy>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914352" backgroundQuery="1" createdVersion="8" refreshedVersion="8" minRefreshableVersion="3" recordCount="0" supportSubquery="1" supportAdvancedDrill="1" xr:uid="{CCC5AB67-EF43-4676-AEB0-E254A356D2E4}">
  <cacheSource type="external" connectionId="4"/>
  <cacheFields count="3">
    <cacheField name="[Measures].[Average of Charges]" caption="Average of Charges" numFmtId="0" hierarchy="27" level="32767"/>
    <cacheField name="[HEALTH_CARE].[Age].[Age]" caption="Age" numFmtId="0" hierarchy="16"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HEALTH_CARE].[Age].&amp;[18]"/>
            <x15:cachedUniqueName index="1" name="[HEALTH_CARE].[Age].&amp;[19]"/>
            <x15:cachedUniqueName index="2" name="[HEALTH_CARE].[Age].&amp;[20]"/>
            <x15:cachedUniqueName index="3" name="[HEALTH_CARE].[Age].&amp;[21]"/>
            <x15:cachedUniqueName index="4" name="[HEALTH_CARE].[Age].&amp;[22]"/>
            <x15:cachedUniqueName index="5" name="[HEALTH_CARE].[Age].&amp;[23]"/>
            <x15:cachedUniqueName index="6" name="[HEALTH_CARE].[Age].&amp;[24]"/>
            <x15:cachedUniqueName index="7" name="[HEALTH_CARE].[Age].&amp;[25]"/>
            <x15:cachedUniqueName index="8" name="[HEALTH_CARE].[Age].&amp;[26]"/>
            <x15:cachedUniqueName index="9" name="[HEALTH_CARE].[Age].&amp;[27]"/>
            <x15:cachedUniqueName index="10" name="[HEALTH_CARE].[Age].&amp;[28]"/>
            <x15:cachedUniqueName index="11" name="[HEALTH_CARE].[Age].&amp;[29]"/>
            <x15:cachedUniqueName index="12" name="[HEALTH_CARE].[Age].&amp;[30]"/>
            <x15:cachedUniqueName index="13" name="[HEALTH_CARE].[Age].&amp;[31]"/>
            <x15:cachedUniqueName index="14" name="[HEALTH_CARE].[Age].&amp;[32]"/>
            <x15:cachedUniqueName index="15" name="[HEALTH_CARE].[Age].&amp;[33]"/>
            <x15:cachedUniqueName index="16" name="[HEALTH_CARE].[Age].&amp;[34]"/>
            <x15:cachedUniqueName index="17" name="[HEALTH_CARE].[Age].&amp;[35]"/>
            <x15:cachedUniqueName index="18" name="[HEALTH_CARE].[Age].&amp;[36]"/>
            <x15:cachedUniqueName index="19" name="[HEALTH_CARE].[Age].&amp;[37]"/>
            <x15:cachedUniqueName index="20" name="[HEALTH_CARE].[Age].&amp;[38]"/>
            <x15:cachedUniqueName index="21" name="[HEALTH_CARE].[Age].&amp;[39]"/>
            <x15:cachedUniqueName index="22" name="[HEALTH_CARE].[Age].&amp;[40]"/>
            <x15:cachedUniqueName index="23" name="[HEALTH_CARE].[Age].&amp;[41]"/>
            <x15:cachedUniqueName index="24" name="[HEALTH_CARE].[Age].&amp;[42]"/>
            <x15:cachedUniqueName index="25" name="[HEALTH_CARE].[Age].&amp;[43]"/>
            <x15:cachedUniqueName index="26" name="[HEALTH_CARE].[Age].&amp;[44]"/>
            <x15:cachedUniqueName index="27" name="[HEALTH_CARE].[Age].&amp;[45]"/>
            <x15:cachedUniqueName index="28" name="[HEALTH_CARE].[Age].&amp;[46]"/>
            <x15:cachedUniqueName index="29" name="[HEALTH_CARE].[Age].&amp;[47]"/>
            <x15:cachedUniqueName index="30" name="[HEALTH_CARE].[Age].&amp;[48]"/>
            <x15:cachedUniqueName index="31" name="[HEALTH_CARE].[Age].&amp;[49]"/>
            <x15:cachedUniqueName index="32" name="[HEALTH_CARE].[Age].&amp;[50]"/>
            <x15:cachedUniqueName index="33" name="[HEALTH_CARE].[Age].&amp;[51]"/>
            <x15:cachedUniqueName index="34" name="[HEALTH_CARE].[Age].&amp;[52]"/>
            <x15:cachedUniqueName index="35" name="[HEALTH_CARE].[Age].&amp;[53]"/>
            <x15:cachedUniqueName index="36" name="[HEALTH_CARE].[Age].&amp;[54]"/>
            <x15:cachedUniqueName index="37" name="[HEALTH_CARE].[Age].&amp;[55]"/>
            <x15:cachedUniqueName index="38" name="[HEALTH_CARE].[Age].&amp;[56]"/>
            <x15:cachedUniqueName index="39" name="[HEALTH_CARE].[Age].&amp;[57]"/>
            <x15:cachedUniqueName index="40" name="[HEALTH_CARE].[Age].&amp;[58]"/>
            <x15:cachedUniqueName index="41" name="[HEALTH_CARE].[Age].&amp;[59]"/>
            <x15:cachedUniqueName index="42" name="[HEALTH_CARE].[Age].&amp;[60]"/>
            <x15:cachedUniqueName index="43" name="[HEALTH_CARE].[Age].&amp;[61]"/>
            <x15:cachedUniqueName index="44" name="[HEALTH_CARE].[Age].&amp;[62]"/>
            <x15:cachedUniqueName index="45" name="[HEALTH_CARE].[Age].&amp;[63]"/>
            <x15:cachedUniqueName index="46" name="[HEALTH_CARE].[Age].&amp;[64]"/>
            <x15:cachedUniqueName index="47" name="[HEALTH_CARE].[Age].&amp;[65]"/>
          </x15:cachedUniqueNames>
        </ext>
      </extLst>
    </cacheField>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2"/>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2"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2" memberValueDatatype="130" unbalanced="0"/>
    <cacheHierarchy uniqueName="[HEALTH_CARE].[Age]" caption="Age" attribute="1" defaultMemberUniqueName="[HEALTH_CARE].[Age].[All]" allUniqueName="[HEALTH_CARE].[Age].[All]" dimensionUniqueName="[HEALTH_CARE]" displayFolder="" count="2" memberValueDatatype="20" unbalanced="0">
      <fieldsUsage count="2">
        <fieldUsage x="-1"/>
        <fieldUsage x="1"/>
      </fieldsUsage>
    </cacheHierarchy>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9606482" backgroundQuery="1" createdVersion="8" refreshedVersion="8" minRefreshableVersion="3" recordCount="0" supportSubquery="1" supportAdvancedDrill="1" xr:uid="{0352DF95-E8A8-4083-AF75-509B443F6A3D}">
  <cacheSource type="external" connectionId="4"/>
  <cacheFields count="4">
    <cacheField name="[HEALTH_CARE].[Cancer History].[Cancer History]" caption="Cancer History" numFmtId="0" hierarchy="6" level="1">
      <sharedItems count="2">
        <s v="No"/>
        <s v="Yes"/>
      </sharedItems>
    </cacheField>
    <cacheField name="[HEALTH_CARE].[Smoker].[Smoker]" caption="Smoker" numFmtId="0" hierarchy="8" level="1">
      <sharedItems count="2">
        <s v="No"/>
        <s v="Yes"/>
      </sharedItems>
    </cacheField>
    <cacheField name="[Measures].[Count of Customer ID]" caption="Count of Customer ID" numFmtId="0" hierarchy="20" level="32767"/>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2" memberValueDatatype="130" unbalanced="0"/>
    <cacheHierarchy uniqueName="[HEALTH_CARE].[First Name]" caption="First Name" attribute="1" defaultMemberUniqueName="[HEALTH_CARE].[First Name].[All]" allUniqueName="[HEALTH_CARE].[First Name].[All]" dimensionUniqueName="[HEALTH_CARE]" displayFolder="" count="2" memberValueDatatype="130" unbalanced="0"/>
    <cacheHierarchy uniqueName="[HEALTH_CARE].[BMI]" caption="BMI" attribute="1" defaultMemberUniqueName="[HEALTH_CARE].[BMI].[All]" allUniqueName="[HEALTH_CARE].[BMI].[All]" dimensionUniqueName="[HEALTH_CARE]" displayFolder="" count="2" memberValueDatatype="5" unbalanced="0"/>
    <cacheHierarchy uniqueName="[HEALTH_CARE].[HBA1C]" caption="HBA1C" attribute="1" defaultMemberUniqueName="[HEALTH_CARE].[HBA1C].[All]" allUniqueName="[HEALTH_CARE].[HBA1C].[All]" dimensionUniqueName="[HEALTH_CARE]" displayFolder="" count="2" memberValueDatatype="5" unbalanced="0"/>
    <cacheHierarchy uniqueName="[HEALTH_CARE].[Heart Issues]" caption="Heart Issues" attribute="1" defaultMemberUniqueName="[HEALTH_CARE].[Heart Issues].[All]" allUniqueName="[HEALTH_CARE].[Heart Issues].[All]" dimensionUniqueName="[HEALTH_CARE]" displayFolder="" count="2" memberValueDatatype="130" unbalanced="0"/>
    <cacheHierarchy uniqueName="[HEALTH_CARE].[Any Transplants]" caption="Any Transplants" attribute="1" defaultMemberUniqueName="[HEALTH_CARE].[Any Transplants].[All]" allUniqueName="[HEALTH_CARE].[Any Transplants].[All]" dimensionUniqueName="[HEALTH_CARE]" displayFolder="" count="2" memberValueDatatype="130" unbalanced="0"/>
    <cacheHierarchy uniqueName="[HEALTH_CARE].[Cancer History]" caption="Cancer History" attribute="1" defaultMemberUniqueName="[HEALTH_CARE].[Cancer History].[All]" allUniqueName="[HEALTH_CARE].[Cancer History].[All]" dimensionUniqueName="[HEALTH_CARE]" displayFolder="" count="2" memberValueDatatype="130" unbalanced="0">
      <fieldsUsage count="2">
        <fieldUsage x="-1"/>
        <fieldUsage x="0"/>
      </fieldsUsage>
    </cacheHierarchy>
    <cacheHierarchy uniqueName="[HEALTH_CARE].[Number of Major Surgeries]" caption="Number of Major Surgeries" attribute="1" defaultMemberUniqueName="[HEALTH_CARE].[Number of Major Surgeries].[All]" allUniqueName="[HEALTH_CARE].[Number of Major Surgeries].[All]" dimensionUniqueName="[HEALTH_CARE]" displayFolder="" count="2" memberValueDatatype="20" unbalanced="0"/>
    <cacheHierarchy uniqueName="[HEALTH_CARE].[Smoker]" caption="Smoker" attribute="1" defaultMemberUniqueName="[HEALTH_CARE].[Smoker].[All]" allUniqueName="[HEALTH_CARE].[Smoker].[All]" dimensionUniqueName="[HEALTH_CARE]" displayFolder="" count="2" memberValueDatatype="130" unbalanced="0">
      <fieldsUsage count="2">
        <fieldUsage x="-1"/>
        <fieldUsage x="1"/>
      </fieldsUsage>
    </cacheHierarchy>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2" memberValueDatatype="130" unbalanced="0"/>
    <cacheHierarchy uniqueName="[HEALTH_CARE].[Charges]" caption="Charges" attribute="1" defaultMemberUniqueName="[HEALTH_CARE].[Charges].[All]" allUniqueName="[HEALTH_CARE].[Charges].[All]" dimensionUniqueName="[HEALTH_CARE]" displayFolder="" count="2" memberValueDatatype="20" unbalanced="0"/>
    <cacheHierarchy uniqueName="[HEALTH_CARE].[Hospital Tier]" caption="Hospital Tier" attribute="1" defaultMemberUniqueName="[HEALTH_CARE].[Hospital Tier].[All]" allUniqueName="[HEALTH_CARE].[Hospital Tier].[All]" dimensionUniqueName="[HEALTH_CARE]" displayFolder="" count="2" memberValueDatatype="130" unbalanced="0"/>
    <cacheHierarchy uniqueName="[HEALTH_CARE].[City Tier]" caption="City Tier" attribute="1" defaultMemberUniqueName="[HEALTH_CARE].[City Tier].[All]" allUniqueName="[HEALTH_CARE].[City Tier].[All]" dimensionUniqueName="[HEALTH_CARE]" displayFolder="" count="2" memberValueDatatype="130" unbalanced="0"/>
    <cacheHierarchy uniqueName="[HEALTH_CARE].[State ID]" caption="State ID" attribute="1" defaultMemberUniqueName="[HEALTH_CARE].[State ID].[All]" allUniqueName="[HEALTH_CARE].[State ID].[All]" dimensionUniqueName="[HEALTH_CARE]" displayFolder="" count="2" memberValueDatatype="130" unbalanced="0"/>
    <cacheHierarchy uniqueName="[HEALTH_CARE].[Age]" caption="Age" attribute="1" defaultMemberUniqueName="[HEALTH_CARE].[Age].[All]" allUniqueName="[HEALTH_CARE].[Age].[All]" dimensionUniqueName="[HEALTH_CARE]" displayFolder="" count="2"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59953706" backgroundQuery="1" createdVersion="8" refreshedVersion="8" minRefreshableVersion="3" recordCount="0" supportSubquery="1" supportAdvancedDrill="1" xr:uid="{C3913D60-A1A3-4F0D-AB3B-E09E0C046223}">
  <cacheSource type="external" connectionId="4"/>
  <cacheFields count="4">
    <cacheField name="[HEALTH_CARE].[Any Transplants].[Any Transplants]" caption="Any Transplants" numFmtId="0" hierarchy="5" level="1">
      <sharedItems count="2">
        <s v="No"/>
        <s v="Yes"/>
      </sharedItems>
    </cacheField>
    <cacheField name="[Measures].[Sum of Number of Major Surgeries]" caption="Sum of Number of Major Surgeries" numFmtId="0" hierarchy="22" level="32767"/>
    <cacheField name="[Measures].[Average of HBA1C]" caption="Average of HBA1C" numFmtId="0" hierarchy="24" level="32767"/>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2" memberValueDatatype="130" unbalanced="0">
      <fieldsUsage count="2">
        <fieldUsage x="-1"/>
        <fieldUsage x="0"/>
      </fieldsUsage>
    </cacheHierarchy>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HEALTH_CARE].[Age]" caption="Age" attribute="1" defaultMemberUniqueName="[HEALTH_CARE].[Age].[All]" allUniqueName="[HEALTH_CARE].[Age].[All]" dimensionUniqueName="[HEALTH_CARE]" displayFolder="" count="0"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60300929" backgroundQuery="1" createdVersion="8" refreshedVersion="8" minRefreshableVersion="3" recordCount="0" supportSubquery="1" supportAdvancedDrill="1" xr:uid="{6BD3753C-15A9-4D8B-9C6F-B6DE6D82DD44}">
  <cacheSource type="external" connectionId="4"/>
  <cacheFields count="3">
    <cacheField name="[HEALTH_CARE].[Weight Status].[Weight Status]" caption="Weight Status" numFmtId="0" hierarchy="9" level="1">
      <sharedItems count="4">
        <s v="Normal Weight"/>
        <s v="Obesity"/>
        <s v="Over Weight"/>
        <s v="Under Weight"/>
      </sharedItems>
    </cacheField>
    <cacheField name="[HEALTH_CARE].[Diabetese Status].[Diabetese Status]" caption="Diabetese Status" numFmtId="0" hierarchy="10" level="1">
      <sharedItems count="3">
        <s v="Diabetes"/>
        <s v="Normal"/>
        <s v="Prediabetes"/>
      </sharedItems>
    </cacheField>
    <cacheField name="[Measures].[Average of Charges]" caption="Average of Charges" numFmtId="0" hierarchy="27" level="32767"/>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0"/>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fieldsUsage count="2">
        <fieldUsage x="-1"/>
        <fieldUsage x="1"/>
      </fieldsUsage>
    </cacheHierarchy>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HEALTH_CARE].[Age]" caption="Age" attribute="1" defaultMemberUniqueName="[HEALTH_CARE].[Age].[All]" allUniqueName="[HEALTH_CARE].[Age].[All]" dimensionUniqueName="[HEALTH_CARE]" displayFolder="" count="0"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60648145" backgroundQuery="1" createdVersion="8" refreshedVersion="8" minRefreshableVersion="3" recordCount="0" supportSubquery="1" supportAdvancedDrill="1" xr:uid="{1DC9F3F1-259F-4C0E-85ED-A783E8681167}">
  <cacheSource type="external" connectionId="4"/>
  <cacheFields count="4">
    <cacheField name="[Measures].[Average of Charges]" caption="Average of Charges" numFmtId="0" hierarchy="27" level="32767"/>
    <cacheField name="[HEALTH_CARE].[Hospital Tier].[Hospital Tier]" caption="Hospital Tier" numFmtId="0" hierarchy="13" level="1">
      <sharedItems count="3">
        <s v="Tier - 1"/>
        <s v="Tier - 2"/>
        <s v="Tier - 3"/>
      </sharedItems>
    </cacheField>
    <cacheField name="[HEALTH_CARE].[State ID].[State ID]" caption="State ID" numFmtId="0" hierarchy="15" level="1">
      <sharedItems count="17">
        <s v="R1011"/>
        <s v="R1012"/>
        <s v="R1013"/>
        <s v="R1014"/>
        <s v="R1015"/>
        <s v="R1016"/>
        <s v="R1017"/>
        <s v="R1018"/>
        <s v="R1019"/>
        <s v="R1020"/>
        <s v="R1021"/>
        <s v="R1022"/>
        <s v="R1023"/>
        <s v="R1024"/>
        <s v="R1025"/>
        <s v="R1026"/>
        <s v="UNKNOWN"/>
      </sharedItems>
    </cacheField>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2" memberValueDatatype="130" unbalanced="0">
      <fieldsUsage count="2">
        <fieldUsage x="-1"/>
        <fieldUsage x="1"/>
      </fieldsUsage>
    </cacheHierarchy>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2" memberValueDatatype="130" unbalanced="0">
      <fieldsUsage count="2">
        <fieldUsage x="-1"/>
        <fieldUsage x="2"/>
      </fieldsUsage>
    </cacheHierarchy>
    <cacheHierarchy uniqueName="[HEALTH_CARE].[Age]" caption="Age" attribute="1" defaultMemberUniqueName="[HEALTH_CARE].[Age].[All]" allUniqueName="[HEALTH_CARE].[Age].[All]" dimensionUniqueName="[HEALTH_CARE]" displayFolder="" count="0"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61342591" backgroundQuery="1" createdVersion="8" refreshedVersion="8" minRefreshableVersion="3" recordCount="0" supportSubquery="1" supportAdvancedDrill="1" xr:uid="{0247759D-DF03-4C2C-9BE9-BA4044F04200}">
  <cacheSource type="external" connectionId="4"/>
  <cacheFields count="4">
    <cacheField name="[HEALTH_CARE].[Age].[Age]" caption="Age" numFmtId="0" hierarchy="16"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HEALTH_CARE].[Age].&amp;[18]"/>
            <x15:cachedUniqueName index="1" name="[HEALTH_CARE].[Age].&amp;[19]"/>
            <x15:cachedUniqueName index="2" name="[HEALTH_CARE].[Age].&amp;[20]"/>
            <x15:cachedUniqueName index="3" name="[HEALTH_CARE].[Age].&amp;[21]"/>
            <x15:cachedUniqueName index="4" name="[HEALTH_CARE].[Age].&amp;[22]"/>
            <x15:cachedUniqueName index="5" name="[HEALTH_CARE].[Age].&amp;[23]"/>
            <x15:cachedUniqueName index="6" name="[HEALTH_CARE].[Age].&amp;[24]"/>
            <x15:cachedUniqueName index="7" name="[HEALTH_CARE].[Age].&amp;[25]"/>
            <x15:cachedUniqueName index="8" name="[HEALTH_CARE].[Age].&amp;[26]"/>
            <x15:cachedUniqueName index="9" name="[HEALTH_CARE].[Age].&amp;[27]"/>
            <x15:cachedUniqueName index="10" name="[HEALTH_CARE].[Age].&amp;[28]"/>
            <x15:cachedUniqueName index="11" name="[HEALTH_CARE].[Age].&amp;[29]"/>
            <x15:cachedUniqueName index="12" name="[HEALTH_CARE].[Age].&amp;[30]"/>
            <x15:cachedUniqueName index="13" name="[HEALTH_CARE].[Age].&amp;[31]"/>
            <x15:cachedUniqueName index="14" name="[HEALTH_CARE].[Age].&amp;[32]"/>
            <x15:cachedUniqueName index="15" name="[HEALTH_CARE].[Age].&amp;[33]"/>
            <x15:cachedUniqueName index="16" name="[HEALTH_CARE].[Age].&amp;[34]"/>
            <x15:cachedUniqueName index="17" name="[HEALTH_CARE].[Age].&amp;[35]"/>
            <x15:cachedUniqueName index="18" name="[HEALTH_CARE].[Age].&amp;[36]"/>
            <x15:cachedUniqueName index="19" name="[HEALTH_CARE].[Age].&amp;[37]"/>
            <x15:cachedUniqueName index="20" name="[HEALTH_CARE].[Age].&amp;[38]"/>
            <x15:cachedUniqueName index="21" name="[HEALTH_CARE].[Age].&amp;[39]"/>
            <x15:cachedUniqueName index="22" name="[HEALTH_CARE].[Age].&amp;[40]"/>
            <x15:cachedUniqueName index="23" name="[HEALTH_CARE].[Age].&amp;[41]"/>
            <x15:cachedUniqueName index="24" name="[HEALTH_CARE].[Age].&amp;[42]"/>
            <x15:cachedUniqueName index="25" name="[HEALTH_CARE].[Age].&amp;[43]"/>
            <x15:cachedUniqueName index="26" name="[HEALTH_CARE].[Age].&amp;[44]"/>
            <x15:cachedUniqueName index="27" name="[HEALTH_CARE].[Age].&amp;[45]"/>
            <x15:cachedUniqueName index="28" name="[HEALTH_CARE].[Age].&amp;[46]"/>
            <x15:cachedUniqueName index="29" name="[HEALTH_CARE].[Age].&amp;[47]"/>
            <x15:cachedUniqueName index="30" name="[HEALTH_CARE].[Age].&amp;[48]"/>
            <x15:cachedUniqueName index="31" name="[HEALTH_CARE].[Age].&amp;[49]"/>
            <x15:cachedUniqueName index="32" name="[HEALTH_CARE].[Age].&amp;[50]"/>
            <x15:cachedUniqueName index="33" name="[HEALTH_CARE].[Age].&amp;[51]"/>
            <x15:cachedUniqueName index="34" name="[HEALTH_CARE].[Age].&amp;[52]"/>
            <x15:cachedUniqueName index="35" name="[HEALTH_CARE].[Age].&amp;[53]"/>
            <x15:cachedUniqueName index="36" name="[HEALTH_CARE].[Age].&amp;[54]"/>
            <x15:cachedUniqueName index="37" name="[HEALTH_CARE].[Age].&amp;[55]"/>
            <x15:cachedUniqueName index="38" name="[HEALTH_CARE].[Age].&amp;[56]"/>
            <x15:cachedUniqueName index="39" name="[HEALTH_CARE].[Age].&amp;[57]"/>
            <x15:cachedUniqueName index="40" name="[HEALTH_CARE].[Age].&amp;[58]"/>
            <x15:cachedUniqueName index="41" name="[HEALTH_CARE].[Age].&amp;[59]"/>
            <x15:cachedUniqueName index="42" name="[HEALTH_CARE].[Age].&amp;[60]"/>
            <x15:cachedUniqueName index="43" name="[HEALTH_CARE].[Age].&amp;[61]"/>
            <x15:cachedUniqueName index="44" name="[HEALTH_CARE].[Age].&amp;[62]"/>
            <x15:cachedUniqueName index="45" name="[HEALTH_CARE].[Age].&amp;[63]"/>
            <x15:cachedUniqueName index="46" name="[HEALTH_CARE].[Age].&amp;[64]"/>
            <x15:cachedUniqueName index="47" name="[HEALTH_CARE].[Age].&amp;[65]"/>
          </x15:cachedUniqueNames>
        </ext>
      </extLst>
    </cacheField>
    <cacheField name="[Measures].[Average of BMI]" caption="Average of BMI" numFmtId="0" hierarchy="29" level="32767"/>
    <cacheField name="[Measures].[Average of HBA1C]" caption="Average of HBA1C" numFmtId="0" hierarchy="24" level="32767"/>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3"/>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HEALTH_CARE].[Age]" caption="Age" attribute="1" defaultMemberUniqueName="[HEALTH_CARE].[Age].[All]" allUniqueName="[HEALTH_CARE].[Age].[All]" dimensionUniqueName="[HEALTH_CARE]" displayFolder="" count="2" memberValueDatatype="20" unbalanced="0">
      <fieldsUsage count="2">
        <fieldUsage x="-1"/>
        <fieldUsage x="0"/>
      </fieldsUsage>
    </cacheHierarchy>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52261805553" backgroundQuery="1" createdVersion="8" refreshedVersion="8" minRefreshableVersion="3" recordCount="0" supportSubquery="1" supportAdvancedDrill="1" xr:uid="{B795CC7E-9B8D-4887-BABA-13613759D9B8}">
  <cacheSource type="external" connectionId="4"/>
  <cacheFields count="3">
    <cacheField name="[Measures].[Average of Charges]" caption="Average of Charges" numFmtId="0" hierarchy="27" level="32767"/>
    <cacheField name="[HEALTH_CARE].[Age].[Age]" caption="Age" numFmtId="0" hierarchy="16"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HEALTH_CARE].[Age].&amp;[18]"/>
            <x15:cachedUniqueName index="1" name="[HEALTH_CARE].[Age].&amp;[19]"/>
            <x15:cachedUniqueName index="2" name="[HEALTH_CARE].[Age].&amp;[20]"/>
            <x15:cachedUniqueName index="3" name="[HEALTH_CARE].[Age].&amp;[21]"/>
            <x15:cachedUniqueName index="4" name="[HEALTH_CARE].[Age].&amp;[22]"/>
            <x15:cachedUniqueName index="5" name="[HEALTH_CARE].[Age].&amp;[23]"/>
            <x15:cachedUniqueName index="6" name="[HEALTH_CARE].[Age].&amp;[24]"/>
            <x15:cachedUniqueName index="7" name="[HEALTH_CARE].[Age].&amp;[25]"/>
            <x15:cachedUniqueName index="8" name="[HEALTH_CARE].[Age].&amp;[26]"/>
            <x15:cachedUniqueName index="9" name="[HEALTH_CARE].[Age].&amp;[27]"/>
            <x15:cachedUniqueName index="10" name="[HEALTH_CARE].[Age].&amp;[28]"/>
            <x15:cachedUniqueName index="11" name="[HEALTH_CARE].[Age].&amp;[29]"/>
            <x15:cachedUniqueName index="12" name="[HEALTH_CARE].[Age].&amp;[30]"/>
            <x15:cachedUniqueName index="13" name="[HEALTH_CARE].[Age].&amp;[31]"/>
            <x15:cachedUniqueName index="14" name="[HEALTH_CARE].[Age].&amp;[32]"/>
            <x15:cachedUniqueName index="15" name="[HEALTH_CARE].[Age].&amp;[33]"/>
            <x15:cachedUniqueName index="16" name="[HEALTH_CARE].[Age].&amp;[34]"/>
            <x15:cachedUniqueName index="17" name="[HEALTH_CARE].[Age].&amp;[35]"/>
            <x15:cachedUniqueName index="18" name="[HEALTH_CARE].[Age].&amp;[36]"/>
            <x15:cachedUniqueName index="19" name="[HEALTH_CARE].[Age].&amp;[37]"/>
            <x15:cachedUniqueName index="20" name="[HEALTH_CARE].[Age].&amp;[38]"/>
            <x15:cachedUniqueName index="21" name="[HEALTH_CARE].[Age].&amp;[39]"/>
            <x15:cachedUniqueName index="22" name="[HEALTH_CARE].[Age].&amp;[40]"/>
            <x15:cachedUniqueName index="23" name="[HEALTH_CARE].[Age].&amp;[41]"/>
            <x15:cachedUniqueName index="24" name="[HEALTH_CARE].[Age].&amp;[42]"/>
            <x15:cachedUniqueName index="25" name="[HEALTH_CARE].[Age].&amp;[43]"/>
            <x15:cachedUniqueName index="26" name="[HEALTH_CARE].[Age].&amp;[44]"/>
            <x15:cachedUniqueName index="27" name="[HEALTH_CARE].[Age].&amp;[45]"/>
            <x15:cachedUniqueName index="28" name="[HEALTH_CARE].[Age].&amp;[46]"/>
            <x15:cachedUniqueName index="29" name="[HEALTH_CARE].[Age].&amp;[47]"/>
            <x15:cachedUniqueName index="30" name="[HEALTH_CARE].[Age].&amp;[48]"/>
            <x15:cachedUniqueName index="31" name="[HEALTH_CARE].[Age].&amp;[49]"/>
            <x15:cachedUniqueName index="32" name="[HEALTH_CARE].[Age].&amp;[50]"/>
            <x15:cachedUniqueName index="33" name="[HEALTH_CARE].[Age].&amp;[51]"/>
            <x15:cachedUniqueName index="34" name="[HEALTH_CARE].[Age].&amp;[52]"/>
            <x15:cachedUniqueName index="35" name="[HEALTH_CARE].[Age].&amp;[53]"/>
            <x15:cachedUniqueName index="36" name="[HEALTH_CARE].[Age].&amp;[54]"/>
            <x15:cachedUniqueName index="37" name="[HEALTH_CARE].[Age].&amp;[55]"/>
            <x15:cachedUniqueName index="38" name="[HEALTH_CARE].[Age].&amp;[56]"/>
            <x15:cachedUniqueName index="39" name="[HEALTH_CARE].[Age].&amp;[57]"/>
            <x15:cachedUniqueName index="40" name="[HEALTH_CARE].[Age].&amp;[58]"/>
            <x15:cachedUniqueName index="41" name="[HEALTH_CARE].[Age].&amp;[59]"/>
            <x15:cachedUniqueName index="42" name="[HEALTH_CARE].[Age].&amp;[60]"/>
            <x15:cachedUniqueName index="43" name="[HEALTH_CARE].[Age].&amp;[61]"/>
            <x15:cachedUniqueName index="44" name="[HEALTH_CARE].[Age].&amp;[62]"/>
            <x15:cachedUniqueName index="45" name="[HEALTH_CARE].[Age].&amp;[63]"/>
            <x15:cachedUniqueName index="46" name="[HEALTH_CARE].[Age].&amp;[64]"/>
            <x15:cachedUniqueName index="47" name="[HEALTH_CARE].[Age].&amp;[65]"/>
          </x15:cachedUniqueNames>
        </ext>
      </extLst>
    </cacheField>
    <cacheField name="[HEALTH_CARE].[Weight Status].[Weight Status]" caption="Weight Status" numFmtId="0" hierarchy="9" level="1">
      <sharedItems containsSemiMixedTypes="0" containsNonDate="0" containsString="0"/>
    </cacheField>
  </cacheFields>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2"/>
      </fieldsUsage>
    </cacheHierarchy>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2"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2" memberValueDatatype="130" unbalanced="0"/>
    <cacheHierarchy uniqueName="[HEALTH_CARE].[Age]" caption="Age" attribute="1" defaultMemberUniqueName="[HEALTH_CARE].[Age].[All]" allUniqueName="[HEALTH_CARE].[Age].[All]" dimensionUniqueName="[HEALTH_CARE]" displayFolder="" count="2" memberValueDatatype="20" unbalanced="0">
      <fieldsUsage count="2">
        <fieldUsage x="-1"/>
        <fieldUsage x="1"/>
      </fieldsUsage>
    </cacheHierarchy>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146866435185" backgroundQuery="1" createdVersion="3" refreshedVersion="8" minRefreshableVersion="3" recordCount="0" supportSubquery="1" supportAdvancedDrill="1" xr:uid="{EC9EB61F-2FA4-44D1-81B5-1B765E31A0CA}">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0" memberValueDatatype="130" unbalanced="0"/>
    <cacheHierarchy uniqueName="[HEALTH_CARE].[Weight Status]" caption="Weight Status" attribute="1" defaultMemberUniqueName="[HEALTH_CARE].[Weight Status].[All]" allUniqueName="[HEALTH_CARE].[Weight Status].[All]" dimensionUniqueName="[HEALTH_CARE]" displayFolder="" count="2" memberValueDatatype="130" unbalanced="0"/>
    <cacheHierarchy uniqueName="[HEALTH_CARE].[Diabetese Status]" caption="Diabetese Status" attribute="1" defaultMemberUniqueName="[HEALTH_CARE].[Diabetese Status].[All]" allUniqueName="[HEALTH_CARE].[Diabetese Status].[All]" dimensionUniqueName="[HEALTH_CARE]" displayFolder="" count="2" memberValueDatatype="130" unbalanced="0"/>
    <cacheHierarchy uniqueName="[HEALTH_CARE].[Date of Birth]" caption="Date of Birth" attribute="1" defaultMemberUniqueName="[HEALTH_CARE].[Date of Birth].[All]" allUniqueName="[HEALTH_CARE].[Date of Birth].[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20"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HEALTH_CARE].[Age]" caption="Age" attribute="1" defaultMemberUniqueName="[HEALTH_CARE].[Age].[All]" allUniqueName="[HEALTH_CARE].[Age].[All]" dimensionUniqueName="[HEALTH_CARE]" displayFolder="" count="0" memberValueDatatype="2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HEALTH_CARE" count="0" hidden="1">
      <extLst>
        <ext xmlns:x15="http://schemas.microsoft.com/office/spreadsheetml/2010/11/main" uri="{B97F6D7D-B522-45F9-BDA1-12C45D357490}">
          <x15:cacheHierarchy aggregatedColumn="0"/>
        </ext>
      </extLst>
    </cacheHierarchy>
    <cacheHierarchy uniqueName="[Measures].[Count of Smoker]" caption="Count of Smoker" measure="1" displayFolder="" measureGroup="HEALTH_CARE" count="0" hidden="1">
      <extLst>
        <ext xmlns:x15="http://schemas.microsoft.com/office/spreadsheetml/2010/11/main" uri="{B97F6D7D-B522-45F9-BDA1-12C45D357490}">
          <x15:cacheHierarchy aggregatedColumn="8"/>
        </ext>
      </extLst>
    </cacheHierarchy>
    <cacheHierarchy uniqueName="[Measures].[Sum of Number of Major Surgeries]" caption="Sum of Number of Major Surgeries" measure="1" displayFolder="" measureGroup="HEALTH_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_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_CARE" count="0" hidden="1">
      <extLst>
        <ext xmlns:x15="http://schemas.microsoft.com/office/spreadsheetml/2010/11/main" uri="{B97F6D7D-B522-45F9-BDA1-12C45D357490}">
          <x15:cacheHierarchy aggregatedColumn="3"/>
        </ext>
      </extLst>
    </cacheHierarchy>
    <cacheHierarchy uniqueName="[Measures].[Count of Charges]" caption="Count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HEALTH_CAR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HEALTH_CARE" count="0" hidden="1">
      <extLst>
        <ext xmlns:x15="http://schemas.microsoft.com/office/spreadsheetml/2010/11/main" uri="{B97F6D7D-B522-45F9-BDA1-12C45D357490}">
          <x15:cacheHierarchy aggregatedColumn="2"/>
        </ext>
      </extLst>
    </cacheHierarchy>
    <cacheHierarchy uniqueName="[Measures].[Average of BMI]" caption="Average of BMI" measure="1" displayFolder="" measureGroup="HEALTH_CAR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6783428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FDEE6-E172-4A03-9500-059A17C914EE}" name="PivotTable31" cacheId="15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P19:Q68" firstHeaderRow="1" firstDataRow="1" firstDataCol="1"/>
  <pivotFields count="3">
    <pivotField dataField="1" subtotalTop="0" showAll="0" defaultSubtotal="0"/>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llDrilled="1" subtotalTop="0" showAll="0" dataSourceSort="1" defaultSubtotal="0" defaultAttributeDrillState="1"/>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0" subtotal="average" baseField="0" baseItem="0"/>
  </dataFields>
  <chartFormats count="2">
    <chartFormat chart="26"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A0E60-9100-44CD-BF4C-469694845365}" name="PivotTable27" cacheId="15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L3:N52" firstHeaderRow="0" firstDataRow="1" firstDataCol="1"/>
  <pivotFields count="4">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1" subtotal="average" baseField="0" baseItem="0"/>
    <dataField name="Average of HBA1C" fld="2" subtotal="average" baseField="0" baseItem="0"/>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y dragToData="1" caption="Average of BMI"/>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FAFF6D-0505-4C08-82C4-F144488F5175}" name="PivotTable26" cacheId="15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F28:J47"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Fields count="1">
    <field x="1"/>
  </colFields>
  <colItems count="4">
    <i>
      <x/>
    </i>
    <i>
      <x v="1"/>
    </i>
    <i>
      <x v="2"/>
    </i>
    <i t="grand">
      <x/>
    </i>
  </colItems>
  <dataFields count="1">
    <dataField name="Average of Charges" fld="0" subtotal="average" baseField="0" baseItem="0"/>
  </dataFields>
  <chartFormats count="6">
    <chartFormat chart="24" format="0" series="1">
      <pivotArea type="data" outline="0" fieldPosition="0">
        <references count="2">
          <reference field="4294967294" count="1" selected="0">
            <x v="0"/>
          </reference>
          <reference field="1" count="1" selected="0">
            <x v="0"/>
          </reference>
        </references>
      </pivotArea>
    </chartFormat>
    <chartFormat chart="24" format="1" series="1">
      <pivotArea type="data" outline="0" fieldPosition="0">
        <references count="2">
          <reference field="4294967294" count="1" selected="0">
            <x v="0"/>
          </reference>
          <reference field="1" count="1" selected="0">
            <x v="1"/>
          </reference>
        </references>
      </pivotArea>
    </chartFormat>
    <chartFormat chart="24" format="2" series="1">
      <pivotArea type="data" outline="0" fieldPosition="0">
        <references count="2">
          <reference field="4294967294" count="1" selected="0">
            <x v="0"/>
          </reference>
          <reference field="1" count="1" selected="0">
            <x v="2"/>
          </reference>
        </references>
      </pivotArea>
    </chartFormat>
    <chartFormat chart="39" format="6" series="1">
      <pivotArea type="data" outline="0" fieldPosition="0">
        <references count="2">
          <reference field="4294967294" count="1" selected="0">
            <x v="0"/>
          </reference>
          <reference field="1" count="1" selected="0">
            <x v="0"/>
          </reference>
        </references>
      </pivotArea>
    </chartFormat>
    <chartFormat chart="39" format="7" series="1">
      <pivotArea type="data" outline="0" fieldPosition="0">
        <references count="2">
          <reference field="4294967294" count="1" selected="0">
            <x v="0"/>
          </reference>
          <reference field="1" count="1" selected="0">
            <x v="1"/>
          </reference>
        </references>
      </pivotArea>
    </chartFormat>
    <chartFormat chart="39" format="8" series="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6C8DC2-1FC9-4780-B28E-701960FE033B}" name="PivotTable24" cacheId="14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F3:J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Average of Charges" fld="2" subtotal="average" baseField="0" baseItem="0"/>
  </dataFields>
  <chartFormats count="6">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2"/>
          </reference>
        </references>
      </pivotArea>
    </chartFormat>
    <chartFormat chart="26" format="6" series="1">
      <pivotArea type="data" outline="0" fieldPosition="0">
        <references count="2">
          <reference field="4294967294" count="1" selected="0">
            <x v="0"/>
          </reference>
          <reference field="1" count="1" selected="0">
            <x v="0"/>
          </reference>
        </references>
      </pivotArea>
    </chartFormat>
    <chartFormat chart="26" format="7" series="1">
      <pivotArea type="data" outline="0" fieldPosition="0">
        <references count="2">
          <reference field="4294967294" count="1" selected="0">
            <x v="0"/>
          </reference>
          <reference field="1" count="1" selected="0">
            <x v="1"/>
          </reference>
        </references>
      </pivotArea>
    </chartFormat>
    <chartFormat chart="26" format="8" series="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716780-5D72-4AE2-835B-ADE1811A8EC2}" name="PivotTable17" cacheId="14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28:C31"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Number of Major Surgeries" fld="1" baseField="0" baseItem="0"/>
    <dataField name="Average of HBA1C" fld="2" subtotal="average" baseField="0" baseItem="0"/>
  </dataFields>
  <chartFormats count="5">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1"/>
          </reference>
        </references>
      </pivotArea>
    </chartFormat>
    <chartFormat chart="18" format="2"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BA1C"/>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4EA7CC-FEF3-47A7-89BC-12CE5A9366F7}" name="HEALTHCARE PIVOT TABLE" cacheId="14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3:D7"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omer ID" fld="2" subtotal="count" showDataAs="percentOfTotal" baseField="0" baseItem="0" numFmtId="10"/>
  </dataFields>
  <chartFormats count="8">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4" format="8" series="1">
      <pivotArea type="data" outline="0" fieldPosition="0">
        <references count="2">
          <reference field="4294967294" count="1" selected="0">
            <x v="0"/>
          </reference>
          <reference field="1" count="1" selected="0">
            <x v="0"/>
          </reference>
        </references>
      </pivotArea>
    </chartFormat>
    <chartFormat chart="24" format="9">
      <pivotArea type="data" outline="0" fieldPosition="0">
        <references count="3">
          <reference field="4294967294" count="1" selected="0">
            <x v="0"/>
          </reference>
          <reference field="0" count="1" selected="0">
            <x v="0"/>
          </reference>
          <reference field="1" count="1" selected="0">
            <x v="0"/>
          </reference>
        </references>
      </pivotArea>
    </chartFormat>
    <chartFormat chart="24" format="10">
      <pivotArea type="data" outline="0" fieldPosition="0">
        <references count="3">
          <reference field="4294967294" count="1" selected="0">
            <x v="0"/>
          </reference>
          <reference field="0" count="1" selected="0">
            <x v="1"/>
          </reference>
          <reference field="1" count="1" selected="0">
            <x v="0"/>
          </reference>
        </references>
      </pivotArea>
    </chartFormat>
    <chartFormat chart="24" format="11" series="1">
      <pivotArea type="data" outline="0" fieldPosition="0">
        <references count="2">
          <reference field="4294967294" count="1" selected="0">
            <x v="0"/>
          </reference>
          <reference field="1" count="1" selected="0">
            <x v="1"/>
          </reference>
        </references>
      </pivotArea>
    </chartFormat>
    <chartFormat chart="24" format="12">
      <pivotArea type="data" outline="0" fieldPosition="0">
        <references count="3">
          <reference field="4294967294" count="1" selected="0">
            <x v="0"/>
          </reference>
          <reference field="0" count="1" selected="0">
            <x v="0"/>
          </reference>
          <reference field="1" count="1" selected="0">
            <x v="1"/>
          </reference>
        </references>
      </pivotArea>
    </chartFormat>
    <chartFormat chart="24" format="13">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029B9D-E1CD-4356-AC37-A3A57E5C7A3A}" name="PivotTable43" cacheId="14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J7:AK56" firstHeaderRow="1" firstDataRow="1" firstDataCol="1"/>
  <pivotFields count="3">
    <pivotField dataField="1" subtotalTop="0" showAll="0" defaultSubtotal="0"/>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llDrilled="1" subtotalTop="0" showAll="0" dataSourceSort="1" defaultSubtotal="0" defaultAttributeDrillState="1"/>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0" subtotal="average" baseField="0" baseItem="0"/>
  </dataFields>
  <chartFormats count="2">
    <chartFormat chart="26"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97624C-CCE8-4336-8042-C09E287C274C}" name="PivotTable39" cacheId="14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Y7:AA56" firstHeaderRow="0" firstDataRow="1" firstDataCol="1"/>
  <pivotFields count="4">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1" subtotal="average" baseField="0" baseItem="0"/>
    <dataField name="Average of HBA1C" fld="2" subtotal="average" baseField="0" baseItem="0"/>
  </dataField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y dragToData="1" caption="Average of BMI"/>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268B85-A915-48EB-9D28-C5DD7328578D}" name="PivotTable37" cacheId="14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S7:W26"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Fields count="1">
    <field x="1"/>
  </colFields>
  <colItems count="4">
    <i>
      <x/>
    </i>
    <i>
      <x v="1"/>
    </i>
    <i>
      <x v="2"/>
    </i>
    <i t="grand">
      <x/>
    </i>
  </colItems>
  <dataFields count="1">
    <dataField name="Average of Charges" fld="0" subtotal="average" baseField="0" baseItem="0"/>
  </dataFields>
  <chartFormats count="3">
    <chartFormat chart="24" format="0" series="1">
      <pivotArea type="data" outline="0" fieldPosition="0">
        <references count="2">
          <reference field="4294967294" count="1" selected="0">
            <x v="0"/>
          </reference>
          <reference field="1" count="1" selected="0">
            <x v="0"/>
          </reference>
        </references>
      </pivotArea>
    </chartFormat>
    <chartFormat chart="24" format="1" series="1">
      <pivotArea type="data" outline="0" fieldPosition="0">
        <references count="2">
          <reference field="4294967294" count="1" selected="0">
            <x v="0"/>
          </reference>
          <reference field="1" count="1" selected="0">
            <x v="1"/>
          </reference>
        </references>
      </pivotArea>
    </chartFormat>
    <chartFormat chart="24" format="2" series="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1754B3-C4AD-4989-9177-DE765633135A}" name="PivotTable35" cacheId="14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M7:Q13"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Average of Charges" fld="2" subtotal="average" baseField="0" baseItem="0"/>
  </dataFields>
  <chartFormats count="3">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A0D524-F8AE-42C3-BCDB-7F93E4F701BE}" name="PivotTable34" cacheId="14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H7:J1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Number of Major Surgeries" fld="1" baseField="0" baseItem="0"/>
    <dataField name="Average of HBA1C" fld="2" subtotal="average" baseField="0" baseItem="0"/>
  </dataFields>
  <chartFormats count="5">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1"/>
          </reference>
        </references>
      </pivotArea>
    </chartFormat>
    <chartFormat chart="18" format="2"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BA1C"/>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396D2B-FE51-40CE-B15E-E264C5771960}" name="PivotTable33" cacheId="14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7:E11"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omer ID" fld="2" subtotal="count" showDataAs="percentOfTotal" baseField="0" baseItem="0" numFmtId="10"/>
  </dataFields>
  <chartFormats count="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1 EVALUATION ASSIGNMEN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CA61BD-BD1B-41E9-9EF5-061A9319343F}" autoFormatId="16" applyNumberFormats="0" applyBorderFormats="0" applyFontFormats="0" applyPatternFormats="0" applyAlignmentFormats="0" applyWidthHeightFormats="0">
  <queryTableRefresh nextId="6">
    <queryTableFields count="4">
      <queryTableField id="1" name="Customer ID" tableColumnId="1"/>
      <queryTableField id="3" name="Title" tableColumnId="2"/>
      <queryTableField id="4" name="First Name" tableColumnId="3"/>
      <queryTableField id="5"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70A09C6-B28D-4AE4-9DE4-931F62697D6C}"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10" dataBound="0" tableColumnId="10"/>
      <queryTableField id="11" dataBound="0" tableColumnId="11"/>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6BCBD6F-D3B5-470E-BCA6-7BE8F6B419D3}" autoFormatId="16" applyNumberFormats="0" applyBorderFormats="0" applyFontFormats="0" applyPatternFormats="0" applyAlignmentFormats="0" applyWidthHeightFormats="0">
  <queryTableRefresh nextId="12">
    <queryTableFields count="10">
      <queryTableField id="1" name="Customer ID" tableColumnId="1"/>
      <queryTableField id="2" name="BMI" tableColumnId="2"/>
      <queryTableField id="10" dataBound="0" tableColumnId="12"/>
      <queryTableField id="3" name="HBA1C" tableColumnId="3"/>
      <queryTableField id="11" dataBound="0" tableColumnId="13"/>
      <queryTableField id="4" name="Heart Issues" tableColumnId="4"/>
      <queryTableField id="5" name="Any Transplants" tableColumnId="5"/>
      <queryTableField id="6" name="Cancer History" tableColumnId="6"/>
      <queryTableField id="7" name="Number of Major Surgeries" tableColumnId="7"/>
      <queryTableField id="8" name="Smoker"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e_Status" xr10:uid="{97DD9D1D-A745-413E-97FF-925049C79585}" sourceName="[HEALTH_CARE].[Diabetese Status]">
  <pivotTables>
    <pivotTable tabId="13" name="PivotTable33"/>
    <pivotTable tabId="13" name="PivotTable34"/>
    <pivotTable tabId="13" name="PivotTable35"/>
    <pivotTable tabId="13" name="PivotTable37"/>
    <pivotTable tabId="13" name="PivotTable39"/>
    <pivotTable tabId="13" name="PivotTable43"/>
    <pivotTable tabId="10" name="HEALTHCARE PIVOT TABLE"/>
    <pivotTable tabId="10" name="PivotTable17"/>
    <pivotTable tabId="10" name="PivotTable24"/>
    <pivotTable tabId="10" name="PivotTable26"/>
    <pivotTable tabId="10" name="PivotTable27"/>
    <pivotTable tabId="10" name="PivotTable31"/>
  </pivotTables>
  <data>
    <olap pivotCacheId="1678342825">
      <levels count="2">
        <level uniqueName="[HEALTH_CARE].[Diabetese Status].[(All)]" sourceCaption="(All)" count="0"/>
        <level uniqueName="[HEALTH_CARE].[Diabetese Status].[Diabetese Status]" sourceCaption="Diabetese Status" count="3">
          <ranges>
            <range startItem="0">
              <i n="[HEALTH_CARE].[Diabetese Status].&amp;[Diabetes]" c="Diabetes"/>
              <i n="[HEALTH_CARE].[Diabetese Status].&amp;[Normal]" c="Normal"/>
              <i n="[HEALTH_CARE].[Diabetese Status].&amp;[Prediabetes]" c="Prediabetes"/>
            </range>
          </ranges>
        </level>
      </levels>
      <selections count="1">
        <selection n="[HEALTH_CARE].[Diabetese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8D9A4F2-B7A5-4704-94BB-C4C8FA0547C9}" sourceName="[HEALTH_CARE].[Weight Status]">
  <pivotTables>
    <pivotTable tabId="13" name="PivotTable33"/>
    <pivotTable tabId="13" name="PivotTable34"/>
    <pivotTable tabId="13" name="PivotTable35"/>
    <pivotTable tabId="13" name="PivotTable37"/>
    <pivotTable tabId="13" name="PivotTable39"/>
    <pivotTable tabId="13" name="PivotTable43"/>
    <pivotTable tabId="10" name="HEALTHCARE PIVOT TABLE"/>
    <pivotTable tabId="10" name="PivotTable17"/>
    <pivotTable tabId="10" name="PivotTable24"/>
    <pivotTable tabId="10" name="PivotTable26"/>
    <pivotTable tabId="10" name="PivotTable27"/>
    <pivotTable tabId="10" name="PivotTable31"/>
  </pivotTables>
  <data>
    <olap pivotCacheId="1678342825">
      <levels count="2">
        <level uniqueName="[HEALTH_CARE].[Weight Status].[(All)]" sourceCaption="(All)" count="0"/>
        <level uniqueName="[HEALTH_CARE].[Weight Status].[Weight Status]" sourceCaption="Weight Status" count="4">
          <ranges>
            <range startItem="0">
              <i n="[HEALTH_CARE].[Weight Status].&amp;[Normal Weight]" c="Normal Weight"/>
              <i n="[HEALTH_CARE].[Weight Status].&amp;[Obesity]" c="Obesity"/>
              <i n="[HEALTH_CARE].[Weight Status].&amp;[Over Weight]" c="Over Weight"/>
              <i n="[HEALTH_CARE].[Weight Status].&amp;[Under Weight]" c="Under Weight"/>
            </range>
          </ranges>
        </level>
      </levels>
      <selections count="1">
        <selection n="[HEALTH_CARE].[Weigh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e Status" xr10:uid="{A20AE63D-E166-4702-8DC8-FE95E6929847}" cache="Slicer_Diabetese_Status" caption="Diabetese Status" level="1" rowHeight="468000"/>
  <slicer name="Weight Status" xr10:uid="{3D5F0C6F-1530-42F5-8712-F3FB803A581E}" cache="Slicer_Weight_Status" caption="Weight Status" level="1" rowHeight="504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B6F89C-268F-45BF-B42D-5939ED64E274}" name="CUSTOMER_NAMES" displayName="CUSTOMER_NAMES" ref="A1:B2336" totalsRowShown="0" headerRowBorderDxfId="42" tableBorderDxfId="41" dataCellStyle="Normal 2">
  <autoFilter ref="A1:B2336" xr:uid="{E6B6F89C-268F-45BF-B42D-5939ED64E274}"/>
  <tableColumns count="2">
    <tableColumn id="1" xr3:uid="{93EF379D-9664-4B5B-BA69-5215062BE3A0}" name="Customer ID" dataCellStyle="Normal 2"/>
    <tableColumn id="2" xr3:uid="{8EFF520D-6C21-4BDD-8866-A53B75180CCF}" name="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8FD5DB-9AFB-4366-A8FD-9DFA9DA8CD76}" name="MEDICAL_EXAMINTIONS" displayName="MEDICAL_EXAMINTIONS" ref="A1:H2336" totalsRowShown="0" headerRowDxfId="44" headerRowBorderDxfId="43">
  <autoFilter ref="A1:H2336" xr:uid="{948FD5DB-9AFB-4366-A8FD-9DFA9DA8CD76}"/>
  <tableColumns count="8">
    <tableColumn id="1" xr3:uid="{1479E919-7DCC-4167-ACAA-6FA79D6697A1}" name="Customer ID"/>
    <tableColumn id="2" xr3:uid="{19CC8E4C-9388-4EA6-9BB2-E3EF8C1F1A87}" name="BMI"/>
    <tableColumn id="3" xr3:uid="{3D1549AD-7336-4FB8-B7E8-3A5E7DA9A06D}" name="HBA1C"/>
    <tableColumn id="4" xr3:uid="{633FA8A3-D762-4639-B67C-C7F4B9D1E0EC}" name="Heart Issues"/>
    <tableColumn id="5" xr3:uid="{FBDA0010-ECF6-4274-9CAA-69BE5EDA4169}" name="Any Transplants"/>
    <tableColumn id="6" xr3:uid="{8017B9EF-7EAD-44A5-A345-6509490103FF}" name="Cancer history"/>
    <tableColumn id="7" xr3:uid="{B083FCE1-E749-40C4-91BD-7DB721E8BCCA}" name="NumberOfMajorSurgeries"/>
    <tableColumn id="8" xr3:uid="{0C093240-461C-4F86-B50C-2E44803DFC36}"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CAF187-28A8-45AD-8FE7-E345912F5865}" name="HOSPITILISATION_DETAILS" displayName="HOSPITILISATION_DETAILS" ref="A1:I2344" totalsRowShown="0" headerRowDxfId="40" headerRowBorderDxfId="39" tableBorderDxfId="38">
  <autoFilter ref="A1:I2344" xr:uid="{3CCAF187-28A8-45AD-8FE7-E345912F5865}"/>
  <tableColumns count="9">
    <tableColumn id="1" xr3:uid="{28354CC6-3E62-4122-8C65-8BE26405B72B}" name="Customer ID"/>
    <tableColumn id="2" xr3:uid="{E9F683E3-78F9-40B5-9A8D-8BE2ED00F2F5}" name="year"/>
    <tableColumn id="3" xr3:uid="{F1748FD6-3A1F-49D3-8797-C65704918525}" name="month"/>
    <tableColumn id="4" xr3:uid="{657A9FC3-92C5-48AB-9426-CAC42058664B}" name="date"/>
    <tableColumn id="5" xr3:uid="{8CF8C488-014E-415B-B426-287B29495402}" name="children"/>
    <tableColumn id="6" xr3:uid="{A604F321-C099-42BA-AC30-9C89B2B2FED7}" name="charges"/>
    <tableColumn id="7" xr3:uid="{1309B151-C877-4FA2-B003-A996C3C4907C}" name="Hospital tier"/>
    <tableColumn id="8" xr3:uid="{816FD5DA-77F3-4FBC-8FA9-84CF16F6A2AD}" name="City tier"/>
    <tableColumn id="9" xr3:uid="{95E96C31-9D92-4501-9EED-FAC41D9BC070}"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129500-8E48-435F-B1E9-78A6B292C8C6}" name="CUSTOMER_NAMES5" displayName="CUSTOMER_NAMES5" ref="A1:D2336" tableType="queryTable" totalsRowShown="0">
  <autoFilter ref="A1:D2336" xr:uid="{7F264A89-E13C-436C-A53C-621C543C35AA}"/>
  <tableColumns count="4">
    <tableColumn id="1" xr3:uid="{A03E6C30-B0D0-41CC-B74A-99A2B27E4400}" uniqueName="1" name="Customer ID" queryTableFieldId="1" dataDxfId="37"/>
    <tableColumn id="2" xr3:uid="{9C7C185A-C3C8-4B2B-AEF5-34B4B48BA6B1}" uniqueName="2" name="Title" queryTableFieldId="3" dataDxfId="31"/>
    <tableColumn id="3" xr3:uid="{4BB12F18-DEF0-4C06-8297-E1640A04E64E}" uniqueName="3" name="First Name" queryTableFieldId="4" dataDxfId="30"/>
    <tableColumn id="4" xr3:uid="{88FD8AF2-BCD8-4C54-A6E7-3AC3E89D3D71}" uniqueName="4" name="Last Name" queryTableFieldId="5" dataDxfId="2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9ACD47-EFD6-4B3B-AB84-9443BF15521D}" name="HOSPITILISATION_DETAILS6" displayName="HOSPITILISATION_DETAILS6" ref="A1:K2337" tableType="queryTable" totalsRowShown="0">
  <autoFilter ref="A1:K2337" xr:uid="{2E8838D8-EFEB-4FAC-B825-ABD877C9F1A2}"/>
  <tableColumns count="11">
    <tableColumn id="1" xr3:uid="{5FB38085-FBF4-47AB-8287-AD12EB58D9BF}" uniqueName="1" name="Customer ID" queryTableFieldId="1" dataDxfId="36"/>
    <tableColumn id="2" xr3:uid="{62AF8135-CB8D-45EC-8180-86468F5E0F43}" uniqueName="2" name="Year" queryTableFieldId="2"/>
    <tableColumn id="3" xr3:uid="{FDB797B9-CC53-4EFB-A6BD-D8EF2D8A13C7}" uniqueName="3" name="Month" queryTableFieldId="3" dataDxfId="35"/>
    <tableColumn id="4" xr3:uid="{6ADEB51A-01CF-4F5C-8C6B-F23D65C6E17D}" uniqueName="4" name="Date" queryTableFieldId="4"/>
    <tableColumn id="10" xr3:uid="{963712E1-289A-4559-A591-0B15D16A15E1}" uniqueName="10" name="Date of Birth" queryTableFieldId="10" dataDxfId="9">
      <calculatedColumnFormula>_xlfn.CONCAT(HOSPITILISATION_DETAILS6[[#This Row],[Date]],"-",HOSPITILISATION_DETAILS6[[#This Row],[Month]],"-",HOSPITILISATION_DETAILS6[[#This Row],[Year]])</calculatedColumnFormula>
    </tableColumn>
    <tableColumn id="11" xr3:uid="{5C6AC96A-50C3-46D8-B964-CF8F6B2F60F0}" uniqueName="11" name="Age" queryTableFieldId="11" dataDxfId="8">
      <calculatedColumnFormula>DATEDIF(HOSPITILISATION_DETAILS6[[#This Row],[Date of Birth]],"08-06-2023","Y")</calculatedColumnFormula>
    </tableColumn>
    <tableColumn id="5" xr3:uid="{FEF46502-FD9F-45C4-9B53-E6492882F1F2}" uniqueName="5" name="Children" queryTableFieldId="5"/>
    <tableColumn id="6" xr3:uid="{D05F047D-DCDB-4BF7-A2DB-994ABF1820FA}" uniqueName="6" name="Charges" queryTableFieldId="6" dataDxfId="6"/>
    <tableColumn id="7" xr3:uid="{2F5EFC64-5DA8-4413-B5E9-38A95DD2C0C0}" uniqueName="7" name="Hospital Tier" queryTableFieldId="7" dataDxfId="7"/>
    <tableColumn id="8" xr3:uid="{3EC58B12-C15C-4B8A-8C97-7CBBF89751E4}" uniqueName="8" name="City Tier" queryTableFieldId="8" dataDxfId="34"/>
    <tableColumn id="9" xr3:uid="{A7E1DC94-2C4A-4848-BE25-A93441C434E1}" uniqueName="9" name="State ID" queryTableFieldId="9" dataDxfId="3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37F39F-C286-401E-A64A-A5D4CE7EE2EF}" name="Medical_Examinations" displayName="Medical_Examinations" ref="A1:J2336" tableType="queryTable" totalsRowShown="0">
  <autoFilter ref="A1:J2336" xr:uid="{B4DDC1AD-6FAA-49B0-AA39-A78CFC91C15D}"/>
  <sortState xmlns:xlrd2="http://schemas.microsoft.com/office/spreadsheetml/2017/richdata2" ref="A2:J2336">
    <sortCondition ref="A2:A2336"/>
  </sortState>
  <tableColumns count="10">
    <tableColumn id="1" xr3:uid="{17CECCAE-70EA-41C3-A3D7-C90E324649AA}" uniqueName="1" name="Customer ID" queryTableFieldId="1" dataDxfId="17"/>
    <tableColumn id="2" xr3:uid="{F3B5545D-A967-4531-9239-B842C0FDE264}" uniqueName="2" name="BMI" queryTableFieldId="2" dataDxfId="16"/>
    <tableColumn id="12" xr3:uid="{BF0BE5C0-072C-48D5-90F0-A21D4A773189}" uniqueName="12" name="Weight Status" queryTableFieldId="10" dataDxfId="15">
      <calculatedColumnFormula array="1">_xlfn.IFS(Medical_Examinations[[#This Row],[BMI]]&lt;18.5,"Under Weight",Medical_Examinations[[#This Row],[BMI]]&lt;=24.9,"Normal Weight",Medical_Examinations[[#This Row],[BMI]]&lt;=29.9,"Over Weight",Medical_Examinations[[#This Row],[BMI]]&gt;29.9,"Obesity")</calculatedColumnFormula>
    </tableColumn>
    <tableColumn id="3" xr3:uid="{32522AB8-9D1D-48F5-8C40-164B7A54DC44}" uniqueName="3" name="HBA1C" queryTableFieldId="3" dataDxfId="18"/>
    <tableColumn id="13" xr3:uid="{FE6CF943-C58F-40C5-A419-02B8548CDE11}" uniqueName="13" name="Diabetese Status" queryTableFieldId="11" dataDxfId="14">
      <calculatedColumnFormula array="1">_xlfn.IFS(Medical_Examinations[[#This Row],[HBA1C]]&lt;5.7,"Normal",Medical_Examinations[[#This Row],[HBA1C]]&lt;=6.4,"Prediabetes",Medical_Examinations[[#This Row],[HBA1C]]&gt;=6.4,"Diabetes")</calculatedColumnFormula>
    </tableColumn>
    <tableColumn id="4" xr3:uid="{0057AFA5-6D95-4EFD-B5C2-41EE2F52E8FE}" uniqueName="4" name="Heart Issues" queryTableFieldId="4" dataDxfId="25"/>
    <tableColumn id="5" xr3:uid="{107C68B3-1B83-49FC-9FC1-0902CA24C52E}" uniqueName="5" name="Any Transplants" queryTableFieldId="5" dataDxfId="32"/>
    <tableColumn id="6" xr3:uid="{233D0A7E-E44A-4683-98F9-8F415FF82B67}" uniqueName="6" name="Cancer History" queryTableFieldId="6" dataDxfId="28"/>
    <tableColumn id="7" xr3:uid="{C2A2CAC7-9A59-4F20-86D0-E3B3C40BC41E}" uniqueName="7" name="Number of Major Surgeries" queryTableFieldId="7" dataDxfId="26"/>
    <tableColumn id="8" xr3:uid="{FFD9CD7A-CC7B-46C0-B85B-13D877C3C012}" uniqueName="8" name="Smoker" queryTableFieldId="8" dataDxfId="2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5E7D2A7-71E2-41EF-AB56-B437A030ADE3}" name="HEALTH_CARE" displayName="HEALTH_CARE" ref="A1:Q2336" totalsRowShown="0">
  <autoFilter ref="A1:Q2336" xr:uid="{65E7D2A7-71E2-41EF-AB56-B437A030ADE3}"/>
  <tableColumns count="17">
    <tableColumn id="1" xr3:uid="{1416ADFA-80E4-431A-971D-2F259AD93B36}" name="Customer ID"/>
    <tableColumn id="2" xr3:uid="{D0369E04-5C6C-4834-BDA0-20F77C9D33B5}" name="First Name" dataDxfId="13">
      <calculatedColumnFormula>VLOOKUP(HEALTH_CARE[[#This Row],[Customer ID]],'CUSTOMER_NAMES ANSWER'!A:D,3,FALSE)</calculatedColumnFormula>
    </tableColumn>
    <tableColumn id="3" xr3:uid="{AC6A49BF-5FEC-4E1A-87D8-9334AA185E92}" name="BMI" dataDxfId="12">
      <calculatedColumnFormula>VLOOKUP(HEALTH_CARE[[#This Row],[Customer ID]],'MEDICAL EXAMINATION ANSWER'!A:J,2,FALSE)</calculatedColumnFormula>
    </tableColumn>
    <tableColumn id="4" xr3:uid="{084A592E-7716-40F0-8FE6-5BD14A03F2C7}" name="HBA1C" dataDxfId="10">
      <calculatedColumnFormula>VLOOKUP(HEALTH_CARE[[#This Row],[Customer ID]],'MEDICAL EXAMINATION ANSWER'!A:J,4,FALSE)</calculatedColumnFormula>
    </tableColumn>
    <tableColumn id="5" xr3:uid="{7B4FB445-A6EF-43A5-B74E-CE9077D72F46}" name="Heart Issues" dataDxfId="11">
      <calculatedColumnFormula>VLOOKUP(HEALTH_CARE[[#This Row],[Customer ID]],'MEDICAL EXAMINATION ANSWER'!A:J,6,FALSE)</calculatedColumnFormula>
    </tableColumn>
    <tableColumn id="6" xr3:uid="{2E8D0060-B15B-4FE5-A417-9B5F47BA0616}" name="Any Transplants" dataDxfId="24">
      <calculatedColumnFormula>VLOOKUP(HEALTH_CARE[[#This Row],[Customer ID]],'MEDICAL EXAMINATION ANSWER'!A:J,7,FALSE)</calculatedColumnFormula>
    </tableColumn>
    <tableColumn id="7" xr3:uid="{A41E91D6-5331-45AE-B10A-7C1EE2D0C1C5}" name="Cancer History" dataDxfId="22">
      <calculatedColumnFormula>VLOOKUP(HEALTH_CARE[[#This Row],[Customer ID]],'MEDICAL EXAMINATION ANSWER'!A:J,8,FALSE)</calculatedColumnFormula>
    </tableColumn>
    <tableColumn id="8" xr3:uid="{D915B471-C276-4CF7-8E9E-0F947631EA2D}" name="Number of Major Surgeries" dataDxfId="20">
      <calculatedColumnFormula>VLOOKUP(HEALTH_CARE[[#This Row],[Customer ID]],'MEDICAL EXAMINATION ANSWER'!A:J,9,FALSE)</calculatedColumnFormula>
    </tableColumn>
    <tableColumn id="9" xr3:uid="{1B367D51-0BC9-498F-B605-287A2FA4938E}" name="Smoker" dataDxfId="21">
      <calculatedColumnFormula>VLOOKUP(HEALTH_CARE[[#This Row],[Customer ID]],'MEDICAL EXAMINATION ANSWER'!A:J,10,FALSE)</calculatedColumnFormula>
    </tableColumn>
    <tableColumn id="10" xr3:uid="{826D2E18-88DC-4673-B2FC-821AFFCD5FD9}" name="Weight Status" dataDxfId="23">
      <calculatedColumnFormula>VLOOKUP(HEALTH_CARE[[#This Row],[Customer ID]],'MEDICAL EXAMINATION ANSWER'!A:J,3,FALSE)</calculatedColumnFormula>
    </tableColumn>
    <tableColumn id="11" xr3:uid="{260E1912-3751-43C5-9545-4F07A0319879}" name="Diabetese Status" dataDxfId="19">
      <calculatedColumnFormula>VLOOKUP(HEALTH_CARE[[#This Row],[Customer ID]],'MEDICAL EXAMINATION ANSWER'!A:J,5,FALSE)</calculatedColumnFormula>
    </tableColumn>
    <tableColumn id="12" xr3:uid="{56CE528D-FC4B-4FFB-B2BC-D1DA7F122647}" name="Date of Birth" dataDxfId="5">
      <calculatedColumnFormula>VLOOKUP(HEALTH_CARE[[#This Row],[Customer ID]],'HOSPITAL DETAILS ANSWERS'!A:K,5,TRUE)</calculatedColumnFormula>
    </tableColumn>
    <tableColumn id="25" xr3:uid="{3C08885B-D3CD-4E5B-A63A-5F48E7BCC725}" name="Charges" dataDxfId="4">
      <calculatedColumnFormula>VLOOKUP(HEALTH_CARE[[#This Row],[Customer ID]],'HOSPITAL DETAILS ANSWERS'!A:K,8,TRUE)</calculatedColumnFormula>
    </tableColumn>
    <tableColumn id="13" xr3:uid="{C8AB8A27-804A-4215-8715-557D64E7AE0D}" name="Hospital Tier" dataDxfId="3">
      <calculatedColumnFormula>VLOOKUP(HEALTH_CARE[[#This Row],[Customer ID]],'HOSPITAL DETAILS ANSWERS'!A:K,9,TRUE)</calculatedColumnFormula>
    </tableColumn>
    <tableColumn id="14" xr3:uid="{7CC6E8CE-1219-460E-A8C7-218E2D52EE8F}" name="City Tier" dataDxfId="2">
      <calculatedColumnFormula>VLOOKUP(HEALTH_CARE[[#This Row],[Customer ID]],'HOSPITAL DETAILS ANSWERS'!A:K,10,TRUE)</calculatedColumnFormula>
    </tableColumn>
    <tableColumn id="15" xr3:uid="{54AA3B1F-434B-4734-8E9D-0CD2B5EE0D4B}" name="State ID" dataDxfId="1">
      <calculatedColumnFormula>VLOOKUP(HEALTH_CARE[[#This Row],[Customer ID]],'HOSPITAL DETAILS ANSWERS'!A:K,11,TRUE)</calculatedColumnFormula>
    </tableColumn>
    <tableColumn id="16" xr3:uid="{02CF04FA-3C07-465E-850F-6956FEBBFB29}" name="Age" dataDxfId="0">
      <calculatedColumnFormula>VLOOKUP(HEALTH_CARE[[#This Row],[Customer ID]],'HOSPITAL DETAILS ANSWERS'!A:K,6,TRUE)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F16" sqref="F16"/>
    </sheetView>
  </sheetViews>
  <sheetFormatPr defaultRowHeight="15" x14ac:dyDescent="0.25"/>
  <cols>
    <col min="1" max="1" width="19.28515625" customWidth="1"/>
    <col min="2" max="2" width="37.42578125" bestFit="1" customWidth="1"/>
  </cols>
  <sheetData>
    <row r="1" spans="1:2" s="2" customFormat="1" ht="18.95" customHeight="1" x14ac:dyDescent="0.25">
      <c r="A1" s="4" t="s">
        <v>0</v>
      </c>
      <c r="B1" s="5" t="s">
        <v>2384</v>
      </c>
    </row>
    <row r="2" spans="1:2" ht="15.75" x14ac:dyDescent="0.25">
      <c r="A2" s="1" t="s">
        <v>2372</v>
      </c>
      <c r="B2" s="1" t="s">
        <v>2385</v>
      </c>
    </row>
    <row r="3" spans="1:2" ht="15.75" x14ac:dyDescent="0.25">
      <c r="A3" s="1" t="s">
        <v>2371</v>
      </c>
      <c r="B3" s="1" t="s">
        <v>2386</v>
      </c>
    </row>
    <row r="4" spans="1:2" ht="15.75" x14ac:dyDescent="0.25">
      <c r="A4" s="1" t="s">
        <v>2370</v>
      </c>
      <c r="B4" s="1" t="s">
        <v>2387</v>
      </c>
    </row>
    <row r="5" spans="1:2" ht="15.75" x14ac:dyDescent="0.25">
      <c r="A5" s="1" t="s">
        <v>2369</v>
      </c>
      <c r="B5" s="1" t="s">
        <v>2388</v>
      </c>
    </row>
    <row r="6" spans="1:2" ht="15.75" x14ac:dyDescent="0.25">
      <c r="A6" s="1" t="s">
        <v>2368</v>
      </c>
      <c r="B6" s="1" t="s">
        <v>2389</v>
      </c>
    </row>
    <row r="7" spans="1:2" ht="15.75" x14ac:dyDescent="0.25">
      <c r="A7" s="1" t="s">
        <v>2367</v>
      </c>
      <c r="B7" s="1" t="s">
        <v>2390</v>
      </c>
    </row>
    <row r="8" spans="1:2" ht="15.75" x14ac:dyDescent="0.25">
      <c r="A8" s="1" t="s">
        <v>2366</v>
      </c>
      <c r="B8" s="1" t="s">
        <v>2391</v>
      </c>
    </row>
    <row r="9" spans="1:2" ht="15.75" x14ac:dyDescent="0.25">
      <c r="A9" s="1" t="s">
        <v>2365</v>
      </c>
      <c r="B9" s="1" t="s">
        <v>2392</v>
      </c>
    </row>
    <row r="10" spans="1:2" ht="15.75" x14ac:dyDescent="0.25">
      <c r="A10" s="1" t="s">
        <v>2364</v>
      </c>
      <c r="B10" s="1" t="s">
        <v>2393</v>
      </c>
    </row>
    <row r="11" spans="1:2" ht="15.75" x14ac:dyDescent="0.25">
      <c r="A11" s="1" t="s">
        <v>2363</v>
      </c>
      <c r="B11" s="1" t="s">
        <v>2394</v>
      </c>
    </row>
    <row r="12" spans="1:2" ht="15.75" x14ac:dyDescent="0.25">
      <c r="A12" s="1" t="s">
        <v>2362</v>
      </c>
      <c r="B12" s="1" t="s">
        <v>2395</v>
      </c>
    </row>
    <row r="13" spans="1:2" ht="15.75" x14ac:dyDescent="0.25">
      <c r="A13" s="1" t="s">
        <v>2361</v>
      </c>
      <c r="B13" s="1" t="s">
        <v>2396</v>
      </c>
    </row>
    <row r="14" spans="1:2" ht="15.75" x14ac:dyDescent="0.25">
      <c r="A14" s="1" t="s">
        <v>2360</v>
      </c>
      <c r="B14" s="1" t="s">
        <v>2397</v>
      </c>
    </row>
    <row r="15" spans="1:2" ht="15.75" x14ac:dyDescent="0.25">
      <c r="A15" s="1" t="s">
        <v>2359</v>
      </c>
      <c r="B15" s="1" t="s">
        <v>2398</v>
      </c>
    </row>
    <row r="16" spans="1:2"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heetViews>
  <sheetFormatPr defaultRowHeight="15" x14ac:dyDescent="0.25"/>
  <cols>
    <col min="1" max="1" width="23.42578125" customWidth="1"/>
    <col min="2" max="2" width="14.42578125" customWidth="1"/>
    <col min="3" max="3" width="12.28515625" customWidth="1"/>
    <col min="4" max="4" width="16.7109375" customWidth="1"/>
    <col min="5" max="5" width="20.5703125" customWidth="1"/>
    <col min="6" max="6" width="18.28515625" customWidth="1"/>
    <col min="7" max="7" width="28.42578125" customWidth="1"/>
    <col min="8" max="8" width="11.7109375" customWidth="1"/>
  </cols>
  <sheetData>
    <row r="1" spans="1:8" ht="18.95" customHeight="1" x14ac:dyDescent="0.25">
      <c r="A1" s="3" t="s">
        <v>0</v>
      </c>
      <c r="B1" s="3" t="s">
        <v>2373</v>
      </c>
      <c r="C1" s="3" t="s">
        <v>2374</v>
      </c>
      <c r="D1" s="3" t="s">
        <v>2375</v>
      </c>
      <c r="E1" s="3" t="s">
        <v>2376</v>
      </c>
      <c r="F1" s="3" t="s">
        <v>2377</v>
      </c>
      <c r="G1" s="3" t="s">
        <v>2378</v>
      </c>
      <c r="H1" s="3" t="s">
        <v>2379</v>
      </c>
    </row>
    <row r="2" spans="1:8" x14ac:dyDescent="0.25">
      <c r="A2" t="s">
        <v>2372</v>
      </c>
      <c r="B2">
        <v>47.41</v>
      </c>
      <c r="C2">
        <v>7.47</v>
      </c>
      <c r="D2" t="s">
        <v>2380</v>
      </c>
      <c r="E2" t="s">
        <v>2380</v>
      </c>
      <c r="F2" t="s">
        <v>2380</v>
      </c>
      <c r="G2" t="s">
        <v>2381</v>
      </c>
      <c r="H2" t="s">
        <v>2382</v>
      </c>
    </row>
    <row r="3" spans="1:8" x14ac:dyDescent="0.25">
      <c r="A3" t="s">
        <v>2371</v>
      </c>
      <c r="B3">
        <v>30.36</v>
      </c>
      <c r="C3">
        <v>5.77</v>
      </c>
      <c r="D3" t="s">
        <v>2380</v>
      </c>
      <c r="E3" t="s">
        <v>2380</v>
      </c>
      <c r="F3" t="s">
        <v>2380</v>
      </c>
      <c r="G3" t="s">
        <v>2381</v>
      </c>
      <c r="H3" t="s">
        <v>2382</v>
      </c>
    </row>
    <row r="4" spans="1:8" x14ac:dyDescent="0.25">
      <c r="A4" t="s">
        <v>2370</v>
      </c>
      <c r="B4">
        <v>34.484999999999999</v>
      </c>
      <c r="C4">
        <v>11.87</v>
      </c>
      <c r="D4" t="s">
        <v>2382</v>
      </c>
      <c r="E4" t="s">
        <v>2380</v>
      </c>
      <c r="F4" t="s">
        <v>2380</v>
      </c>
      <c r="G4">
        <v>2</v>
      </c>
      <c r="H4" t="s">
        <v>2382</v>
      </c>
    </row>
    <row r="5" spans="1:8" x14ac:dyDescent="0.25">
      <c r="A5" t="s">
        <v>2369</v>
      </c>
      <c r="B5">
        <v>38.094999999999999</v>
      </c>
      <c r="C5">
        <v>6.05</v>
      </c>
      <c r="D5" t="s">
        <v>2380</v>
      </c>
      <c r="E5" t="s">
        <v>2380</v>
      </c>
      <c r="F5" t="s">
        <v>2380</v>
      </c>
      <c r="G5" t="s">
        <v>2381</v>
      </c>
      <c r="H5" t="s">
        <v>2382</v>
      </c>
    </row>
    <row r="6" spans="1:8" x14ac:dyDescent="0.25">
      <c r="A6" t="s">
        <v>2368</v>
      </c>
      <c r="B6">
        <v>35.53</v>
      </c>
      <c r="C6">
        <v>5.45</v>
      </c>
      <c r="D6" t="s">
        <v>2380</v>
      </c>
      <c r="E6" t="s">
        <v>2380</v>
      </c>
      <c r="F6" t="s">
        <v>2380</v>
      </c>
      <c r="G6" t="s">
        <v>2381</v>
      </c>
      <c r="H6" t="s">
        <v>2382</v>
      </c>
    </row>
    <row r="7" spans="1:8" x14ac:dyDescent="0.25">
      <c r="A7" t="s">
        <v>2367</v>
      </c>
      <c r="B7">
        <v>32.799999999999997</v>
      </c>
      <c r="C7">
        <v>6.59</v>
      </c>
      <c r="D7" t="s">
        <v>2380</v>
      </c>
      <c r="E7" t="s">
        <v>2380</v>
      </c>
      <c r="F7" t="s">
        <v>2380</v>
      </c>
      <c r="G7" t="s">
        <v>2381</v>
      </c>
      <c r="H7" t="s">
        <v>2382</v>
      </c>
    </row>
    <row r="8" spans="1:8" x14ac:dyDescent="0.25">
      <c r="A8" t="s">
        <v>2366</v>
      </c>
      <c r="B8">
        <v>36.4</v>
      </c>
      <c r="C8">
        <v>6.07</v>
      </c>
      <c r="D8" t="s">
        <v>2380</v>
      </c>
      <c r="E8" t="s">
        <v>2380</v>
      </c>
      <c r="F8" t="s">
        <v>2380</v>
      </c>
      <c r="G8" t="s">
        <v>2381</v>
      </c>
      <c r="H8" t="s">
        <v>2382</v>
      </c>
    </row>
    <row r="9" spans="1:8" x14ac:dyDescent="0.25">
      <c r="A9" t="s">
        <v>2365</v>
      </c>
      <c r="B9">
        <v>36.96</v>
      </c>
      <c r="C9">
        <v>7.93</v>
      </c>
      <c r="D9" t="s">
        <v>2380</v>
      </c>
      <c r="E9" t="s">
        <v>2380</v>
      </c>
      <c r="F9" t="s">
        <v>2380</v>
      </c>
      <c r="G9">
        <v>3</v>
      </c>
      <c r="H9" t="s">
        <v>2382</v>
      </c>
    </row>
    <row r="10" spans="1:8" x14ac:dyDescent="0.25">
      <c r="A10" t="s">
        <v>2364</v>
      </c>
      <c r="B10">
        <v>41.14</v>
      </c>
      <c r="C10">
        <v>9.58</v>
      </c>
      <c r="D10" t="s">
        <v>2382</v>
      </c>
      <c r="E10" t="s">
        <v>2380</v>
      </c>
      <c r="F10" t="s">
        <v>2383</v>
      </c>
      <c r="G10">
        <v>1</v>
      </c>
      <c r="H10" t="s">
        <v>2382</v>
      </c>
    </row>
    <row r="11" spans="1:8" x14ac:dyDescent="0.25">
      <c r="A11" t="s">
        <v>2363</v>
      </c>
      <c r="B11">
        <v>38.06</v>
      </c>
      <c r="C11">
        <v>10.79</v>
      </c>
      <c r="D11" t="s">
        <v>2380</v>
      </c>
      <c r="E11" t="s">
        <v>2380</v>
      </c>
      <c r="F11" t="s">
        <v>2380</v>
      </c>
      <c r="G11" t="s">
        <v>2381</v>
      </c>
      <c r="H11" t="s">
        <v>2382</v>
      </c>
    </row>
    <row r="12" spans="1:8" x14ac:dyDescent="0.25">
      <c r="A12" t="s">
        <v>2362</v>
      </c>
      <c r="B12">
        <v>37.700000000000003</v>
      </c>
      <c r="C12">
        <v>5.96</v>
      </c>
      <c r="D12" t="s">
        <v>2382</v>
      </c>
      <c r="E12" t="s">
        <v>2380</v>
      </c>
      <c r="F12" t="s">
        <v>2380</v>
      </c>
      <c r="G12">
        <v>2</v>
      </c>
      <c r="H12" t="s">
        <v>2382</v>
      </c>
    </row>
    <row r="13" spans="1:8" x14ac:dyDescent="0.25">
      <c r="A13" t="s">
        <v>2361</v>
      </c>
      <c r="B13">
        <v>42.13</v>
      </c>
      <c r="C13">
        <v>11.9</v>
      </c>
      <c r="D13" t="s">
        <v>2380</v>
      </c>
      <c r="E13" t="s">
        <v>2380</v>
      </c>
      <c r="F13" t="s">
        <v>2380</v>
      </c>
      <c r="G13" t="s">
        <v>2381</v>
      </c>
      <c r="H13" t="s">
        <v>2382</v>
      </c>
    </row>
    <row r="14" spans="1:8" x14ac:dyDescent="0.25">
      <c r="A14" t="s">
        <v>2360</v>
      </c>
      <c r="B14">
        <v>40.92</v>
      </c>
      <c r="C14">
        <v>8.41</v>
      </c>
      <c r="D14" t="s">
        <v>2380</v>
      </c>
      <c r="E14" t="s">
        <v>2380</v>
      </c>
      <c r="F14" t="s">
        <v>2380</v>
      </c>
      <c r="G14" t="s">
        <v>2381</v>
      </c>
      <c r="H14" t="s">
        <v>2382</v>
      </c>
    </row>
    <row r="15" spans="1:8" x14ac:dyDescent="0.25">
      <c r="A15" t="s">
        <v>2359</v>
      </c>
      <c r="B15">
        <v>40.564999999999998</v>
      </c>
      <c r="C15">
        <v>7.02</v>
      </c>
      <c r="D15" t="s">
        <v>2380</v>
      </c>
      <c r="E15" t="s">
        <v>2380</v>
      </c>
      <c r="F15" t="s">
        <v>2380</v>
      </c>
      <c r="G15" t="s">
        <v>2381</v>
      </c>
      <c r="H15" t="s">
        <v>2382</v>
      </c>
    </row>
    <row r="16" spans="1:8"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opLeftCell="A2016" workbookViewId="0">
      <selection activeCell="F2" sqref="F2"/>
    </sheetView>
  </sheetViews>
  <sheetFormatPr defaultRowHeight="15" x14ac:dyDescent="0.25"/>
  <cols>
    <col min="1" max="1" width="15" customWidth="1"/>
    <col min="3" max="3" width="9.7109375" customWidth="1"/>
    <col min="5" max="5" width="11.140625" customWidth="1"/>
    <col min="6" max="6" width="10.5703125" customWidth="1"/>
    <col min="7" max="7" width="15.140625" customWidth="1"/>
    <col min="8" max="9" width="10.85546875" customWidth="1"/>
  </cols>
  <sheetData>
    <row r="1" spans="1:9" s="2" customFormat="1" ht="18.95" customHeight="1" x14ac:dyDescent="0.25">
      <c r="A1" s="6" t="s">
        <v>0</v>
      </c>
      <c r="B1" s="6" t="s">
        <v>1</v>
      </c>
      <c r="C1" s="6" t="s">
        <v>2</v>
      </c>
      <c r="D1" s="6" t="s">
        <v>3</v>
      </c>
      <c r="E1" s="6" t="s">
        <v>4</v>
      </c>
      <c r="F1" s="6" t="s">
        <v>5</v>
      </c>
      <c r="G1" s="6" t="s">
        <v>6</v>
      </c>
      <c r="H1" s="6" t="s">
        <v>7</v>
      </c>
      <c r="I1" s="6" t="s">
        <v>8</v>
      </c>
    </row>
    <row r="2" spans="1:9" x14ac:dyDescent="0.25">
      <c r="A2" t="s">
        <v>9</v>
      </c>
      <c r="B2">
        <v>1992</v>
      </c>
      <c r="C2" t="s">
        <v>10</v>
      </c>
      <c r="D2">
        <v>9</v>
      </c>
      <c r="E2">
        <v>0</v>
      </c>
      <c r="F2">
        <v>563.84</v>
      </c>
      <c r="G2" t="s">
        <v>11</v>
      </c>
      <c r="H2" t="s">
        <v>12</v>
      </c>
      <c r="I2" t="s">
        <v>13</v>
      </c>
    </row>
    <row r="3" spans="1:9" x14ac:dyDescent="0.25">
      <c r="A3" t="s">
        <v>14</v>
      </c>
      <c r="B3">
        <v>1992</v>
      </c>
      <c r="C3" t="s">
        <v>15</v>
      </c>
      <c r="D3">
        <v>30</v>
      </c>
      <c r="E3">
        <v>0</v>
      </c>
      <c r="F3">
        <v>570.62</v>
      </c>
      <c r="G3" t="s">
        <v>11</v>
      </c>
      <c r="H3" t="s">
        <v>16</v>
      </c>
      <c r="I3" t="s">
        <v>13</v>
      </c>
    </row>
    <row r="4" spans="1:9" x14ac:dyDescent="0.25">
      <c r="A4" t="s">
        <v>17</v>
      </c>
      <c r="B4">
        <v>1993</v>
      </c>
      <c r="C4" t="s">
        <v>18</v>
      </c>
      <c r="D4">
        <v>30</v>
      </c>
      <c r="E4">
        <v>0</v>
      </c>
      <c r="F4">
        <v>600</v>
      </c>
      <c r="G4" t="s">
        <v>11</v>
      </c>
      <c r="H4" t="s">
        <v>16</v>
      </c>
      <c r="I4" t="s">
        <v>13</v>
      </c>
    </row>
    <row r="5" spans="1:9" x14ac:dyDescent="0.25">
      <c r="A5" t="s">
        <v>19</v>
      </c>
      <c r="B5">
        <v>1992</v>
      </c>
      <c r="C5" t="s">
        <v>20</v>
      </c>
      <c r="D5">
        <v>13</v>
      </c>
      <c r="E5">
        <v>0</v>
      </c>
      <c r="F5">
        <v>604.54</v>
      </c>
      <c r="G5" t="s">
        <v>12</v>
      </c>
      <c r="H5" t="s">
        <v>12</v>
      </c>
      <c r="I5" t="s">
        <v>13</v>
      </c>
    </row>
    <row r="6" spans="1:9" x14ac:dyDescent="0.25">
      <c r="A6" t="s">
        <v>21</v>
      </c>
      <c r="B6">
        <v>1998</v>
      </c>
      <c r="C6" t="s">
        <v>10</v>
      </c>
      <c r="D6">
        <v>27</v>
      </c>
      <c r="E6">
        <v>0</v>
      </c>
      <c r="F6">
        <v>637.26</v>
      </c>
      <c r="G6" t="s">
        <v>12</v>
      </c>
      <c r="H6" t="s">
        <v>12</v>
      </c>
      <c r="I6" t="s">
        <v>13</v>
      </c>
    </row>
    <row r="7" spans="1:9" x14ac:dyDescent="0.25">
      <c r="A7" t="s">
        <v>22</v>
      </c>
      <c r="B7">
        <v>2001</v>
      </c>
      <c r="C7" t="s">
        <v>15</v>
      </c>
      <c r="D7">
        <v>20</v>
      </c>
      <c r="E7">
        <v>0</v>
      </c>
      <c r="F7">
        <v>646.14</v>
      </c>
      <c r="G7" t="s">
        <v>12</v>
      </c>
      <c r="H7" t="s">
        <v>12</v>
      </c>
      <c r="I7" t="s">
        <v>23</v>
      </c>
    </row>
    <row r="8" spans="1:9" x14ac:dyDescent="0.25">
      <c r="A8" t="s">
        <v>24</v>
      </c>
      <c r="B8">
        <v>1993</v>
      </c>
      <c r="C8" t="s">
        <v>18</v>
      </c>
      <c r="D8">
        <v>1</v>
      </c>
      <c r="E8">
        <v>0</v>
      </c>
      <c r="F8">
        <v>650</v>
      </c>
      <c r="G8" t="s">
        <v>12</v>
      </c>
      <c r="H8" t="s">
        <v>12</v>
      </c>
      <c r="I8" t="s">
        <v>13</v>
      </c>
    </row>
    <row r="9" spans="1:9" x14ac:dyDescent="0.25">
      <c r="A9" t="s">
        <v>25</v>
      </c>
      <c r="B9">
        <v>1995</v>
      </c>
      <c r="C9" t="s">
        <v>10</v>
      </c>
      <c r="D9">
        <v>4</v>
      </c>
      <c r="E9">
        <v>0</v>
      </c>
      <c r="F9">
        <v>650</v>
      </c>
      <c r="G9" t="s">
        <v>12</v>
      </c>
      <c r="H9" t="s">
        <v>12</v>
      </c>
      <c r="I9" t="s">
        <v>13</v>
      </c>
    </row>
    <row r="10" spans="1:9" x14ac:dyDescent="0.25">
      <c r="A10" t="s">
        <v>26</v>
      </c>
      <c r="B10">
        <v>2002</v>
      </c>
      <c r="C10" t="s">
        <v>15</v>
      </c>
      <c r="D10">
        <v>29</v>
      </c>
      <c r="E10">
        <v>0</v>
      </c>
      <c r="F10">
        <v>668</v>
      </c>
      <c r="G10" t="s">
        <v>12</v>
      </c>
      <c r="H10" t="s">
        <v>11</v>
      </c>
      <c r="I10" t="s">
        <v>23</v>
      </c>
    </row>
    <row r="11" spans="1:9" x14ac:dyDescent="0.25">
      <c r="A11" t="s">
        <v>27</v>
      </c>
      <c r="B11">
        <v>1997</v>
      </c>
      <c r="C11" t="s">
        <v>15</v>
      </c>
      <c r="D11">
        <v>9</v>
      </c>
      <c r="E11">
        <v>0</v>
      </c>
      <c r="F11">
        <v>670</v>
      </c>
      <c r="G11" t="s">
        <v>12</v>
      </c>
      <c r="H11" t="s">
        <v>12</v>
      </c>
      <c r="I11" t="s">
        <v>13</v>
      </c>
    </row>
    <row r="12" spans="1:9" x14ac:dyDescent="0.25">
      <c r="A12" t="s">
        <v>28</v>
      </c>
      <c r="B12">
        <v>2001</v>
      </c>
      <c r="C12" t="s">
        <v>20</v>
      </c>
      <c r="D12">
        <v>12</v>
      </c>
      <c r="E12">
        <v>0</v>
      </c>
      <c r="F12">
        <v>687.54</v>
      </c>
      <c r="G12" t="s">
        <v>12</v>
      </c>
      <c r="H12" t="s">
        <v>11</v>
      </c>
      <c r="I12" t="s">
        <v>13</v>
      </c>
    </row>
    <row r="13" spans="1:9" x14ac:dyDescent="0.25">
      <c r="A13" t="s">
        <v>29</v>
      </c>
      <c r="B13">
        <v>1999</v>
      </c>
      <c r="C13" t="s">
        <v>30</v>
      </c>
      <c r="D13">
        <v>26</v>
      </c>
      <c r="E13">
        <v>0</v>
      </c>
      <c r="F13">
        <v>700</v>
      </c>
      <c r="G13" t="s">
        <v>31</v>
      </c>
      <c r="H13" t="s">
        <v>12</v>
      </c>
      <c r="I13" t="s">
        <v>13</v>
      </c>
    </row>
    <row r="14" spans="1:9" x14ac:dyDescent="0.25">
      <c r="A14" t="s">
        <v>32</v>
      </c>
      <c r="B14">
        <v>1999</v>
      </c>
      <c r="C14" t="s">
        <v>30</v>
      </c>
      <c r="D14">
        <v>14</v>
      </c>
      <c r="E14">
        <v>0</v>
      </c>
      <c r="F14">
        <v>722.99</v>
      </c>
      <c r="G14" t="s">
        <v>12</v>
      </c>
      <c r="H14" t="s">
        <v>16</v>
      </c>
      <c r="I14" t="s">
        <v>13</v>
      </c>
    </row>
    <row r="15" spans="1:9" x14ac:dyDescent="0.25">
      <c r="A15" t="s">
        <v>33</v>
      </c>
      <c r="B15">
        <v>2002</v>
      </c>
      <c r="C15" t="s">
        <v>31</v>
      </c>
      <c r="D15">
        <v>19</v>
      </c>
      <c r="E15">
        <v>0</v>
      </c>
      <c r="F15">
        <v>750</v>
      </c>
      <c r="G15" t="s">
        <v>12</v>
      </c>
      <c r="H15" t="s">
        <v>16</v>
      </c>
      <c r="I15" t="s">
        <v>23</v>
      </c>
    </row>
    <row r="16" spans="1:9"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31</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31</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8254-78CF-43C2-80D8-F8DC65EDF97F}">
  <dimension ref="A1:D2336"/>
  <sheetViews>
    <sheetView topLeftCell="A1220" workbookViewId="0">
      <selection activeCell="I20" sqref="I20"/>
    </sheetView>
  </sheetViews>
  <sheetFormatPr defaultRowHeight="15" x14ac:dyDescent="0.25"/>
  <cols>
    <col min="1" max="1" width="17.140625" customWidth="1"/>
    <col min="2" max="2" width="11.85546875" customWidth="1"/>
    <col min="3" max="3" width="22.85546875" customWidth="1"/>
    <col min="4" max="4" width="20.7109375" customWidth="1"/>
    <col min="5" max="5" width="35.5703125" bestFit="1" customWidth="1"/>
  </cols>
  <sheetData>
    <row r="1" spans="1:4" x14ac:dyDescent="0.25">
      <c r="A1" t="s">
        <v>0</v>
      </c>
      <c r="B1" t="s">
        <v>4737</v>
      </c>
      <c r="C1" t="s">
        <v>4738</v>
      </c>
      <c r="D1" t="s">
        <v>4739</v>
      </c>
    </row>
    <row r="2" spans="1:4" x14ac:dyDescent="0.25">
      <c r="A2" t="s">
        <v>2372</v>
      </c>
      <c r="B2" s="7" t="s">
        <v>4740</v>
      </c>
      <c r="C2" s="7" t="s">
        <v>4741</v>
      </c>
      <c r="D2" s="7" t="s">
        <v>4742</v>
      </c>
    </row>
    <row r="3" spans="1:4" x14ac:dyDescent="0.25">
      <c r="A3" t="s">
        <v>2371</v>
      </c>
      <c r="B3" s="7" t="s">
        <v>4743</v>
      </c>
      <c r="C3" s="7" t="s">
        <v>4744</v>
      </c>
      <c r="D3" s="7" t="s">
        <v>4745</v>
      </c>
    </row>
    <row r="4" spans="1:4" x14ac:dyDescent="0.25">
      <c r="A4" t="s">
        <v>2370</v>
      </c>
      <c r="B4" s="7" t="s">
        <v>4743</v>
      </c>
      <c r="C4" s="7" t="s">
        <v>4746</v>
      </c>
      <c r="D4" s="7" t="s">
        <v>4747</v>
      </c>
    </row>
    <row r="5" spans="1:4" x14ac:dyDescent="0.25">
      <c r="A5" t="s">
        <v>2369</v>
      </c>
      <c r="B5" s="7" t="s">
        <v>4740</v>
      </c>
      <c r="C5" s="7" t="s">
        <v>4748</v>
      </c>
      <c r="D5" s="7" t="s">
        <v>4749</v>
      </c>
    </row>
    <row r="6" spans="1:4" x14ac:dyDescent="0.25">
      <c r="A6" t="s">
        <v>2368</v>
      </c>
      <c r="B6" s="7" t="s">
        <v>4740</v>
      </c>
      <c r="C6" s="7" t="s">
        <v>4750</v>
      </c>
      <c r="D6" s="7" t="s">
        <v>4751</v>
      </c>
    </row>
    <row r="7" spans="1:4" x14ac:dyDescent="0.25">
      <c r="A7" t="s">
        <v>2367</v>
      </c>
      <c r="B7" s="7" t="s">
        <v>4743</v>
      </c>
      <c r="C7" s="7" t="s">
        <v>4752</v>
      </c>
      <c r="D7" s="7" t="s">
        <v>4753</v>
      </c>
    </row>
    <row r="8" spans="1:4" x14ac:dyDescent="0.25">
      <c r="A8" t="s">
        <v>2366</v>
      </c>
      <c r="B8" s="7" t="s">
        <v>4743</v>
      </c>
      <c r="C8" s="7" t="s">
        <v>4754</v>
      </c>
      <c r="D8" s="7" t="s">
        <v>4755</v>
      </c>
    </row>
    <row r="9" spans="1:4" x14ac:dyDescent="0.25">
      <c r="A9" t="s">
        <v>2365</v>
      </c>
      <c r="B9" s="7" t="s">
        <v>4743</v>
      </c>
      <c r="C9" s="7" t="s">
        <v>4756</v>
      </c>
      <c r="D9" s="7" t="s">
        <v>4757</v>
      </c>
    </row>
    <row r="10" spans="1:4" x14ac:dyDescent="0.25">
      <c r="A10" t="s">
        <v>2364</v>
      </c>
      <c r="B10" s="7" t="s">
        <v>4743</v>
      </c>
      <c r="C10" s="7" t="s">
        <v>4758</v>
      </c>
      <c r="D10" s="7" t="s">
        <v>4759</v>
      </c>
    </row>
    <row r="11" spans="1:4" x14ac:dyDescent="0.25">
      <c r="A11" t="s">
        <v>2363</v>
      </c>
      <c r="B11" s="7" t="s">
        <v>4740</v>
      </c>
      <c r="C11" s="7" t="s">
        <v>4760</v>
      </c>
      <c r="D11" s="7" t="s">
        <v>4761</v>
      </c>
    </row>
    <row r="12" spans="1:4" x14ac:dyDescent="0.25">
      <c r="A12" t="s">
        <v>2362</v>
      </c>
      <c r="B12" s="7" t="s">
        <v>4740</v>
      </c>
      <c r="C12" s="7" t="s">
        <v>4762</v>
      </c>
      <c r="D12" s="7" t="s">
        <v>4763</v>
      </c>
    </row>
    <row r="13" spans="1:4" x14ac:dyDescent="0.25">
      <c r="A13" t="s">
        <v>2361</v>
      </c>
      <c r="B13" s="7" t="s">
        <v>4743</v>
      </c>
      <c r="C13" s="7" t="s">
        <v>4764</v>
      </c>
      <c r="D13" s="7" t="s">
        <v>4765</v>
      </c>
    </row>
    <row r="14" spans="1:4" x14ac:dyDescent="0.25">
      <c r="A14" t="s">
        <v>2360</v>
      </c>
      <c r="B14" s="7" t="s">
        <v>4743</v>
      </c>
      <c r="C14" s="7" t="s">
        <v>4766</v>
      </c>
      <c r="D14" s="7" t="s">
        <v>4767</v>
      </c>
    </row>
    <row r="15" spans="1:4" x14ac:dyDescent="0.25">
      <c r="A15" t="s">
        <v>2359</v>
      </c>
      <c r="B15" s="7" t="s">
        <v>4743</v>
      </c>
      <c r="C15" s="7" t="s">
        <v>4768</v>
      </c>
      <c r="D15" s="7" t="s">
        <v>4769</v>
      </c>
    </row>
    <row r="16" spans="1:4" x14ac:dyDescent="0.25">
      <c r="A16" t="s">
        <v>2358</v>
      </c>
      <c r="B16" s="7" t="s">
        <v>4740</v>
      </c>
      <c r="C16" s="7" t="s">
        <v>4770</v>
      </c>
      <c r="D16" s="7" t="s">
        <v>4771</v>
      </c>
    </row>
    <row r="17" spans="1:4" x14ac:dyDescent="0.25">
      <c r="A17" t="s">
        <v>2357</v>
      </c>
      <c r="B17" s="7" t="s">
        <v>4743</v>
      </c>
      <c r="C17" s="7" t="s">
        <v>4772</v>
      </c>
      <c r="D17" s="7" t="s">
        <v>4773</v>
      </c>
    </row>
    <row r="18" spans="1:4" x14ac:dyDescent="0.25">
      <c r="A18" t="s">
        <v>2356</v>
      </c>
      <c r="B18" s="7" t="s">
        <v>4740</v>
      </c>
      <c r="C18" s="7" t="s">
        <v>4774</v>
      </c>
      <c r="D18" s="7" t="s">
        <v>4775</v>
      </c>
    </row>
    <row r="19" spans="1:4" x14ac:dyDescent="0.25">
      <c r="A19" t="s">
        <v>2355</v>
      </c>
      <c r="B19" s="7" t="s">
        <v>4740</v>
      </c>
      <c r="C19" s="7" t="s">
        <v>4776</v>
      </c>
      <c r="D19" s="7" t="s">
        <v>4777</v>
      </c>
    </row>
    <row r="20" spans="1:4" x14ac:dyDescent="0.25">
      <c r="A20" t="s">
        <v>2354</v>
      </c>
      <c r="B20" s="7" t="s">
        <v>4743</v>
      </c>
      <c r="C20" s="7" t="s">
        <v>4778</v>
      </c>
      <c r="D20" s="7" t="s">
        <v>4779</v>
      </c>
    </row>
    <row r="21" spans="1:4" x14ac:dyDescent="0.25">
      <c r="A21" t="s">
        <v>2353</v>
      </c>
      <c r="B21" s="7" t="s">
        <v>4743</v>
      </c>
      <c r="C21" s="7" t="s">
        <v>4780</v>
      </c>
      <c r="D21" s="7" t="s">
        <v>4781</v>
      </c>
    </row>
    <row r="22" spans="1:4" x14ac:dyDescent="0.25">
      <c r="A22" t="s">
        <v>2352</v>
      </c>
      <c r="B22" s="7" t="s">
        <v>4743</v>
      </c>
      <c r="C22" s="7" t="s">
        <v>4782</v>
      </c>
      <c r="D22" s="7" t="s">
        <v>4783</v>
      </c>
    </row>
    <row r="23" spans="1:4" x14ac:dyDescent="0.25">
      <c r="A23" t="s">
        <v>2351</v>
      </c>
      <c r="B23" s="7" t="s">
        <v>4740</v>
      </c>
      <c r="C23" s="7" t="s">
        <v>4784</v>
      </c>
      <c r="D23" s="7" t="s">
        <v>4785</v>
      </c>
    </row>
    <row r="24" spans="1:4" x14ac:dyDescent="0.25">
      <c r="A24" t="s">
        <v>2350</v>
      </c>
      <c r="B24" s="7" t="s">
        <v>4740</v>
      </c>
      <c r="C24" s="7" t="s">
        <v>4786</v>
      </c>
      <c r="D24" s="7" t="s">
        <v>4787</v>
      </c>
    </row>
    <row r="25" spans="1:4" x14ac:dyDescent="0.25">
      <c r="A25" t="s">
        <v>2349</v>
      </c>
      <c r="B25" s="7" t="s">
        <v>4743</v>
      </c>
      <c r="C25" s="7" t="s">
        <v>4788</v>
      </c>
      <c r="D25" s="7" t="s">
        <v>4789</v>
      </c>
    </row>
    <row r="26" spans="1:4" x14ac:dyDescent="0.25">
      <c r="A26" t="s">
        <v>2348</v>
      </c>
      <c r="B26" s="7" t="s">
        <v>4743</v>
      </c>
      <c r="C26" s="7" t="s">
        <v>4790</v>
      </c>
      <c r="D26" s="7" t="s">
        <v>4791</v>
      </c>
    </row>
    <row r="27" spans="1:4" x14ac:dyDescent="0.25">
      <c r="A27" t="s">
        <v>2347</v>
      </c>
      <c r="B27" s="7" t="s">
        <v>4743</v>
      </c>
      <c r="C27" s="7" t="s">
        <v>4792</v>
      </c>
      <c r="D27" s="7" t="s">
        <v>4793</v>
      </c>
    </row>
    <row r="28" spans="1:4" x14ac:dyDescent="0.25">
      <c r="A28" t="s">
        <v>2346</v>
      </c>
      <c r="B28" s="7" t="s">
        <v>4743</v>
      </c>
      <c r="C28" s="7" t="s">
        <v>4794</v>
      </c>
      <c r="D28" s="7" t="s">
        <v>4795</v>
      </c>
    </row>
    <row r="29" spans="1:4" x14ac:dyDescent="0.25">
      <c r="A29" t="s">
        <v>2345</v>
      </c>
      <c r="B29" s="7" t="s">
        <v>4740</v>
      </c>
      <c r="C29" s="7" t="s">
        <v>4796</v>
      </c>
      <c r="D29" s="7" t="s">
        <v>4797</v>
      </c>
    </row>
    <row r="30" spans="1:4" x14ac:dyDescent="0.25">
      <c r="A30" t="s">
        <v>2344</v>
      </c>
      <c r="B30" s="7" t="s">
        <v>4743</v>
      </c>
      <c r="C30" s="7" t="s">
        <v>4756</v>
      </c>
      <c r="D30" s="7" t="s">
        <v>4798</v>
      </c>
    </row>
    <row r="31" spans="1:4" x14ac:dyDescent="0.25">
      <c r="A31" t="s">
        <v>2343</v>
      </c>
      <c r="B31" s="7" t="s">
        <v>4740</v>
      </c>
      <c r="C31" s="7" t="s">
        <v>4799</v>
      </c>
      <c r="D31" s="7" t="s">
        <v>4800</v>
      </c>
    </row>
    <row r="32" spans="1:4" x14ac:dyDescent="0.25">
      <c r="A32" t="s">
        <v>2342</v>
      </c>
      <c r="B32" s="7" t="s">
        <v>4740</v>
      </c>
      <c r="C32" s="7" t="s">
        <v>4801</v>
      </c>
      <c r="D32" s="7" t="s">
        <v>4802</v>
      </c>
    </row>
    <row r="33" spans="1:4" x14ac:dyDescent="0.25">
      <c r="A33" t="s">
        <v>2341</v>
      </c>
      <c r="B33" s="7" t="s">
        <v>4743</v>
      </c>
      <c r="C33" s="7" t="s">
        <v>4803</v>
      </c>
      <c r="D33" s="7" t="s">
        <v>4804</v>
      </c>
    </row>
    <row r="34" spans="1:4" x14ac:dyDescent="0.25">
      <c r="A34" t="s">
        <v>2340</v>
      </c>
      <c r="B34" s="7" t="s">
        <v>4743</v>
      </c>
      <c r="C34" s="7" t="s">
        <v>4805</v>
      </c>
      <c r="D34" s="7" t="s">
        <v>4806</v>
      </c>
    </row>
    <row r="35" spans="1:4" x14ac:dyDescent="0.25">
      <c r="A35" t="s">
        <v>2339</v>
      </c>
      <c r="B35" s="7" t="s">
        <v>4740</v>
      </c>
      <c r="C35" s="7" t="s">
        <v>4807</v>
      </c>
      <c r="D35" s="7" t="s">
        <v>4808</v>
      </c>
    </row>
    <row r="36" spans="1:4" x14ac:dyDescent="0.25">
      <c r="A36" t="s">
        <v>2338</v>
      </c>
      <c r="B36" s="7" t="s">
        <v>4740</v>
      </c>
      <c r="C36" s="7" t="s">
        <v>4809</v>
      </c>
      <c r="D36" s="7" t="s">
        <v>4810</v>
      </c>
    </row>
    <row r="37" spans="1:4" x14ac:dyDescent="0.25">
      <c r="A37" t="s">
        <v>2337</v>
      </c>
      <c r="B37" s="7" t="s">
        <v>4743</v>
      </c>
      <c r="C37" s="7" t="s">
        <v>4811</v>
      </c>
      <c r="D37" s="7" t="s">
        <v>4812</v>
      </c>
    </row>
    <row r="38" spans="1:4" x14ac:dyDescent="0.25">
      <c r="A38" t="s">
        <v>2336</v>
      </c>
      <c r="B38" s="7" t="s">
        <v>4743</v>
      </c>
      <c r="C38" s="7" t="s">
        <v>4813</v>
      </c>
      <c r="D38" s="7" t="s">
        <v>4814</v>
      </c>
    </row>
    <row r="39" spans="1:4" x14ac:dyDescent="0.25">
      <c r="A39" t="s">
        <v>2335</v>
      </c>
      <c r="B39" s="7" t="s">
        <v>4740</v>
      </c>
      <c r="C39" s="7" t="s">
        <v>4815</v>
      </c>
      <c r="D39" s="7" t="s">
        <v>4816</v>
      </c>
    </row>
    <row r="40" spans="1:4" x14ac:dyDescent="0.25">
      <c r="A40" t="s">
        <v>2334</v>
      </c>
      <c r="B40" s="7" t="s">
        <v>4740</v>
      </c>
      <c r="C40" s="7" t="s">
        <v>4817</v>
      </c>
      <c r="D40" s="7" t="s">
        <v>4818</v>
      </c>
    </row>
    <row r="41" spans="1:4" x14ac:dyDescent="0.25">
      <c r="A41" t="s">
        <v>2333</v>
      </c>
      <c r="B41" s="7" t="s">
        <v>4743</v>
      </c>
      <c r="C41" s="7" t="s">
        <v>4819</v>
      </c>
      <c r="D41" s="7" t="s">
        <v>4820</v>
      </c>
    </row>
    <row r="42" spans="1:4" x14ac:dyDescent="0.25">
      <c r="A42" t="s">
        <v>2332</v>
      </c>
      <c r="B42" s="7" t="s">
        <v>4743</v>
      </c>
      <c r="C42" s="7" t="s">
        <v>4821</v>
      </c>
      <c r="D42" s="7" t="s">
        <v>4822</v>
      </c>
    </row>
    <row r="43" spans="1:4" x14ac:dyDescent="0.25">
      <c r="A43" t="s">
        <v>2331</v>
      </c>
      <c r="B43" s="7" t="s">
        <v>4740</v>
      </c>
      <c r="C43" s="7" t="s">
        <v>4823</v>
      </c>
      <c r="D43" s="7" t="s">
        <v>4824</v>
      </c>
    </row>
    <row r="44" spans="1:4" x14ac:dyDescent="0.25">
      <c r="A44" t="s">
        <v>2330</v>
      </c>
      <c r="B44" s="7" t="s">
        <v>4740</v>
      </c>
      <c r="C44" s="7" t="s">
        <v>4786</v>
      </c>
      <c r="D44" s="7" t="s">
        <v>4825</v>
      </c>
    </row>
    <row r="45" spans="1:4" x14ac:dyDescent="0.25">
      <c r="A45" t="s">
        <v>2329</v>
      </c>
      <c r="B45" s="7" t="s">
        <v>4743</v>
      </c>
      <c r="C45" s="7" t="s">
        <v>4826</v>
      </c>
      <c r="D45" s="7" t="s">
        <v>4827</v>
      </c>
    </row>
    <row r="46" spans="1:4" x14ac:dyDescent="0.25">
      <c r="A46" t="s">
        <v>2328</v>
      </c>
      <c r="B46" s="7" t="s">
        <v>4743</v>
      </c>
      <c r="C46" s="7" t="s">
        <v>4828</v>
      </c>
      <c r="D46" s="7" t="s">
        <v>4829</v>
      </c>
    </row>
    <row r="47" spans="1:4" x14ac:dyDescent="0.25">
      <c r="A47" t="s">
        <v>2327</v>
      </c>
      <c r="B47" s="7" t="s">
        <v>4740</v>
      </c>
      <c r="C47" s="7" t="s">
        <v>4830</v>
      </c>
      <c r="D47" s="7" t="s">
        <v>4831</v>
      </c>
    </row>
    <row r="48" spans="1:4" x14ac:dyDescent="0.25">
      <c r="A48" t="s">
        <v>2326</v>
      </c>
      <c r="B48" s="7" t="s">
        <v>4743</v>
      </c>
      <c r="C48" s="7" t="s">
        <v>4832</v>
      </c>
      <c r="D48" s="7" t="s">
        <v>4833</v>
      </c>
    </row>
    <row r="49" spans="1:4" x14ac:dyDescent="0.25">
      <c r="A49" t="s">
        <v>2325</v>
      </c>
      <c r="B49" s="7" t="s">
        <v>4740</v>
      </c>
      <c r="C49" s="7" t="s">
        <v>4834</v>
      </c>
      <c r="D49" s="7" t="s">
        <v>4824</v>
      </c>
    </row>
    <row r="50" spans="1:4" x14ac:dyDescent="0.25">
      <c r="A50" t="s">
        <v>2324</v>
      </c>
      <c r="B50" s="7" t="s">
        <v>4743</v>
      </c>
      <c r="C50" s="7" t="s">
        <v>4835</v>
      </c>
      <c r="D50" s="7" t="s">
        <v>4836</v>
      </c>
    </row>
    <row r="51" spans="1:4" x14ac:dyDescent="0.25">
      <c r="A51" t="s">
        <v>2323</v>
      </c>
      <c r="B51" s="7" t="s">
        <v>4743</v>
      </c>
      <c r="C51" s="7" t="s">
        <v>4837</v>
      </c>
      <c r="D51" s="7" t="s">
        <v>4838</v>
      </c>
    </row>
    <row r="52" spans="1:4" x14ac:dyDescent="0.25">
      <c r="A52" t="s">
        <v>2322</v>
      </c>
      <c r="B52" s="7" t="s">
        <v>4743</v>
      </c>
      <c r="C52" s="7" t="s">
        <v>4839</v>
      </c>
      <c r="D52" s="7" t="s">
        <v>4840</v>
      </c>
    </row>
    <row r="53" spans="1:4" x14ac:dyDescent="0.25">
      <c r="A53" t="s">
        <v>2321</v>
      </c>
      <c r="B53" s="7" t="s">
        <v>4740</v>
      </c>
      <c r="C53" s="7" t="s">
        <v>4841</v>
      </c>
      <c r="D53" s="7" t="s">
        <v>4842</v>
      </c>
    </row>
    <row r="54" spans="1:4" x14ac:dyDescent="0.25">
      <c r="A54" t="s">
        <v>2320</v>
      </c>
      <c r="B54" s="7" t="s">
        <v>4743</v>
      </c>
      <c r="C54" s="7" t="s">
        <v>4764</v>
      </c>
      <c r="D54" s="7" t="s">
        <v>4843</v>
      </c>
    </row>
    <row r="55" spans="1:4" x14ac:dyDescent="0.25">
      <c r="A55" t="s">
        <v>2319</v>
      </c>
      <c r="B55" s="7" t="s">
        <v>4743</v>
      </c>
      <c r="C55" s="7" t="s">
        <v>4844</v>
      </c>
      <c r="D55" s="7" t="s">
        <v>4845</v>
      </c>
    </row>
    <row r="56" spans="1:4" x14ac:dyDescent="0.25">
      <c r="A56" t="s">
        <v>2318</v>
      </c>
      <c r="B56" s="7" t="s">
        <v>4740</v>
      </c>
      <c r="C56" s="7" t="s">
        <v>4846</v>
      </c>
      <c r="D56" s="7" t="s">
        <v>4847</v>
      </c>
    </row>
    <row r="57" spans="1:4" x14ac:dyDescent="0.25">
      <c r="A57" t="s">
        <v>2317</v>
      </c>
      <c r="B57" s="7" t="s">
        <v>4740</v>
      </c>
      <c r="C57" s="7" t="s">
        <v>4848</v>
      </c>
      <c r="D57" s="7" t="s">
        <v>4849</v>
      </c>
    </row>
    <row r="58" spans="1:4" x14ac:dyDescent="0.25">
      <c r="A58" t="s">
        <v>2316</v>
      </c>
      <c r="B58" s="7" t="s">
        <v>4743</v>
      </c>
      <c r="C58" s="7" t="s">
        <v>4850</v>
      </c>
      <c r="D58" s="7" t="s">
        <v>4851</v>
      </c>
    </row>
    <row r="59" spans="1:4" x14ac:dyDescent="0.25">
      <c r="A59" t="s">
        <v>2315</v>
      </c>
      <c r="B59" s="7" t="s">
        <v>4740</v>
      </c>
      <c r="C59" s="7" t="s">
        <v>4852</v>
      </c>
      <c r="D59" s="7" t="s">
        <v>4853</v>
      </c>
    </row>
    <row r="60" spans="1:4" x14ac:dyDescent="0.25">
      <c r="A60" t="s">
        <v>2314</v>
      </c>
      <c r="B60" s="7" t="s">
        <v>4743</v>
      </c>
      <c r="C60" s="7" t="s">
        <v>4854</v>
      </c>
      <c r="D60" s="7" t="s">
        <v>4855</v>
      </c>
    </row>
    <row r="61" spans="1:4" x14ac:dyDescent="0.25">
      <c r="A61" t="s">
        <v>2313</v>
      </c>
      <c r="B61" s="7" t="s">
        <v>4740</v>
      </c>
      <c r="C61" s="7" t="s">
        <v>4856</v>
      </c>
      <c r="D61" s="7" t="s">
        <v>4857</v>
      </c>
    </row>
    <row r="62" spans="1:4" x14ac:dyDescent="0.25">
      <c r="A62" t="s">
        <v>2312</v>
      </c>
      <c r="B62" s="7" t="s">
        <v>4743</v>
      </c>
      <c r="C62" s="7" t="s">
        <v>4858</v>
      </c>
      <c r="D62" s="7" t="s">
        <v>4859</v>
      </c>
    </row>
    <row r="63" spans="1:4" x14ac:dyDescent="0.25">
      <c r="A63" t="s">
        <v>2311</v>
      </c>
      <c r="B63" s="7" t="s">
        <v>4740</v>
      </c>
      <c r="C63" s="7" t="s">
        <v>4860</v>
      </c>
      <c r="D63" s="7" t="s">
        <v>4861</v>
      </c>
    </row>
    <row r="64" spans="1:4" x14ac:dyDescent="0.25">
      <c r="A64" t="s">
        <v>2310</v>
      </c>
      <c r="B64" s="7" t="s">
        <v>4740</v>
      </c>
      <c r="C64" s="7" t="s">
        <v>4862</v>
      </c>
      <c r="D64" s="7" t="s">
        <v>4863</v>
      </c>
    </row>
    <row r="65" spans="1:4" x14ac:dyDescent="0.25">
      <c r="A65" t="s">
        <v>2309</v>
      </c>
      <c r="B65" s="7" t="s">
        <v>4743</v>
      </c>
      <c r="C65" s="7" t="s">
        <v>4764</v>
      </c>
      <c r="D65" s="7" t="s">
        <v>4864</v>
      </c>
    </row>
    <row r="66" spans="1:4" x14ac:dyDescent="0.25">
      <c r="A66" t="s">
        <v>2308</v>
      </c>
      <c r="B66" s="7" t="s">
        <v>4743</v>
      </c>
      <c r="C66" s="7" t="s">
        <v>4865</v>
      </c>
      <c r="D66" s="7" t="s">
        <v>4866</v>
      </c>
    </row>
    <row r="67" spans="1:4" x14ac:dyDescent="0.25">
      <c r="A67" t="s">
        <v>2307</v>
      </c>
      <c r="B67" s="7" t="s">
        <v>4740</v>
      </c>
      <c r="C67" s="7" t="s">
        <v>4867</v>
      </c>
      <c r="D67" s="7" t="s">
        <v>4868</v>
      </c>
    </row>
    <row r="68" spans="1:4" x14ac:dyDescent="0.25">
      <c r="A68" t="s">
        <v>2306</v>
      </c>
      <c r="B68" s="7" t="s">
        <v>4743</v>
      </c>
      <c r="C68" s="7" t="s">
        <v>4869</v>
      </c>
      <c r="D68" s="7" t="s">
        <v>4870</v>
      </c>
    </row>
    <row r="69" spans="1:4" x14ac:dyDescent="0.25">
      <c r="A69" t="s">
        <v>2305</v>
      </c>
      <c r="B69" s="7" t="s">
        <v>4743</v>
      </c>
      <c r="C69" s="7" t="s">
        <v>4871</v>
      </c>
      <c r="D69" s="7" t="s">
        <v>4872</v>
      </c>
    </row>
    <row r="70" spans="1:4" x14ac:dyDescent="0.25">
      <c r="A70" t="s">
        <v>2304</v>
      </c>
      <c r="B70" s="7" t="s">
        <v>4740</v>
      </c>
      <c r="C70" s="7" t="s">
        <v>4873</v>
      </c>
      <c r="D70" s="7" t="s">
        <v>4874</v>
      </c>
    </row>
    <row r="71" spans="1:4" x14ac:dyDescent="0.25">
      <c r="A71" t="s">
        <v>2303</v>
      </c>
      <c r="B71" s="7" t="s">
        <v>4743</v>
      </c>
      <c r="C71" s="7" t="s">
        <v>4875</v>
      </c>
      <c r="D71" s="7" t="s">
        <v>4876</v>
      </c>
    </row>
    <row r="72" spans="1:4" x14ac:dyDescent="0.25">
      <c r="A72" t="s">
        <v>2302</v>
      </c>
      <c r="B72" s="7" t="s">
        <v>4743</v>
      </c>
      <c r="C72" s="7" t="s">
        <v>4877</v>
      </c>
      <c r="D72" s="7" t="s">
        <v>4878</v>
      </c>
    </row>
    <row r="73" spans="1:4" x14ac:dyDescent="0.25">
      <c r="A73" t="s">
        <v>2301</v>
      </c>
      <c r="B73" s="7" t="s">
        <v>4743</v>
      </c>
      <c r="C73" s="7" t="s">
        <v>4879</v>
      </c>
      <c r="D73" s="7" t="s">
        <v>4880</v>
      </c>
    </row>
    <row r="74" spans="1:4" x14ac:dyDescent="0.25">
      <c r="A74" t="s">
        <v>2300</v>
      </c>
      <c r="B74" s="7" t="s">
        <v>4740</v>
      </c>
      <c r="C74" s="7" t="s">
        <v>4881</v>
      </c>
      <c r="D74" s="7" t="s">
        <v>4882</v>
      </c>
    </row>
    <row r="75" spans="1:4" x14ac:dyDescent="0.25">
      <c r="A75" t="s">
        <v>2299</v>
      </c>
      <c r="B75" s="7" t="s">
        <v>4740</v>
      </c>
      <c r="C75" s="7" t="s">
        <v>4883</v>
      </c>
      <c r="D75" s="7" t="s">
        <v>4884</v>
      </c>
    </row>
    <row r="76" spans="1:4" x14ac:dyDescent="0.25">
      <c r="A76" t="s">
        <v>2298</v>
      </c>
      <c r="B76" s="7" t="s">
        <v>4740</v>
      </c>
      <c r="C76" s="7" t="s">
        <v>4885</v>
      </c>
      <c r="D76" s="7" t="s">
        <v>4886</v>
      </c>
    </row>
    <row r="77" spans="1:4" x14ac:dyDescent="0.25">
      <c r="A77" t="s">
        <v>2297</v>
      </c>
      <c r="B77" s="7" t="s">
        <v>4743</v>
      </c>
      <c r="C77" s="7" t="s">
        <v>4887</v>
      </c>
      <c r="D77" s="7" t="s">
        <v>4888</v>
      </c>
    </row>
    <row r="78" spans="1:4" x14ac:dyDescent="0.25">
      <c r="A78" t="s">
        <v>2296</v>
      </c>
      <c r="B78" s="7" t="s">
        <v>4740</v>
      </c>
      <c r="C78" s="7" t="s">
        <v>4889</v>
      </c>
      <c r="D78" s="7" t="s">
        <v>4890</v>
      </c>
    </row>
    <row r="79" spans="1:4" x14ac:dyDescent="0.25">
      <c r="A79" t="s">
        <v>2295</v>
      </c>
      <c r="B79" s="7" t="s">
        <v>4740</v>
      </c>
      <c r="C79" s="7" t="s">
        <v>4891</v>
      </c>
      <c r="D79" s="7" t="s">
        <v>4892</v>
      </c>
    </row>
    <row r="80" spans="1:4" x14ac:dyDescent="0.25">
      <c r="A80" t="s">
        <v>2294</v>
      </c>
      <c r="B80" s="7" t="s">
        <v>4743</v>
      </c>
      <c r="C80" s="7" t="s">
        <v>4893</v>
      </c>
      <c r="D80" s="7" t="s">
        <v>4894</v>
      </c>
    </row>
    <row r="81" spans="1:4" x14ac:dyDescent="0.25">
      <c r="A81" t="s">
        <v>2293</v>
      </c>
      <c r="B81" s="7" t="s">
        <v>4740</v>
      </c>
      <c r="C81" s="7" t="s">
        <v>4895</v>
      </c>
      <c r="D81" s="7" t="s">
        <v>4896</v>
      </c>
    </row>
    <row r="82" spans="1:4" x14ac:dyDescent="0.25">
      <c r="A82" t="s">
        <v>2292</v>
      </c>
      <c r="B82" s="7" t="s">
        <v>4740</v>
      </c>
      <c r="C82" s="7" t="s">
        <v>4897</v>
      </c>
      <c r="D82" s="7" t="s">
        <v>4898</v>
      </c>
    </row>
    <row r="83" spans="1:4" x14ac:dyDescent="0.25">
      <c r="A83" t="s">
        <v>2291</v>
      </c>
      <c r="B83" s="7" t="s">
        <v>4743</v>
      </c>
      <c r="C83" s="7" t="s">
        <v>4899</v>
      </c>
      <c r="D83" s="7" t="s">
        <v>4900</v>
      </c>
    </row>
    <row r="84" spans="1:4" x14ac:dyDescent="0.25">
      <c r="A84" t="s">
        <v>2290</v>
      </c>
      <c r="B84" s="7" t="s">
        <v>4740</v>
      </c>
      <c r="C84" s="7" t="s">
        <v>4901</v>
      </c>
      <c r="D84" s="7" t="s">
        <v>4902</v>
      </c>
    </row>
    <row r="85" spans="1:4" x14ac:dyDescent="0.25">
      <c r="A85" t="s">
        <v>2289</v>
      </c>
      <c r="B85" s="7" t="s">
        <v>4743</v>
      </c>
      <c r="C85" s="7" t="s">
        <v>4903</v>
      </c>
      <c r="D85" s="7" t="s">
        <v>4904</v>
      </c>
    </row>
    <row r="86" spans="1:4" x14ac:dyDescent="0.25">
      <c r="A86" t="s">
        <v>2288</v>
      </c>
      <c r="B86" s="7" t="s">
        <v>4743</v>
      </c>
      <c r="C86" s="7" t="s">
        <v>4905</v>
      </c>
      <c r="D86" s="7" t="s">
        <v>4906</v>
      </c>
    </row>
    <row r="87" spans="1:4" x14ac:dyDescent="0.25">
      <c r="A87" t="s">
        <v>2287</v>
      </c>
      <c r="B87" s="7" t="s">
        <v>4743</v>
      </c>
      <c r="C87" s="7" t="s">
        <v>4907</v>
      </c>
      <c r="D87" s="7" t="s">
        <v>4908</v>
      </c>
    </row>
    <row r="88" spans="1:4" x14ac:dyDescent="0.25">
      <c r="A88" t="s">
        <v>2286</v>
      </c>
      <c r="B88" s="7" t="s">
        <v>4743</v>
      </c>
      <c r="C88" s="7" t="s">
        <v>4909</v>
      </c>
      <c r="D88" s="7" t="s">
        <v>4910</v>
      </c>
    </row>
    <row r="89" spans="1:4" x14ac:dyDescent="0.25">
      <c r="A89" t="s">
        <v>2285</v>
      </c>
      <c r="B89" s="7" t="s">
        <v>4740</v>
      </c>
      <c r="C89" s="7" t="s">
        <v>4911</v>
      </c>
      <c r="D89" s="7" t="s">
        <v>4912</v>
      </c>
    </row>
    <row r="90" spans="1:4" x14ac:dyDescent="0.25">
      <c r="A90" t="s">
        <v>2284</v>
      </c>
      <c r="B90" s="7" t="s">
        <v>4740</v>
      </c>
      <c r="C90" s="7" t="s">
        <v>4913</v>
      </c>
      <c r="D90" s="7" t="s">
        <v>4914</v>
      </c>
    </row>
    <row r="91" spans="1:4" x14ac:dyDescent="0.25">
      <c r="A91" t="s">
        <v>2283</v>
      </c>
      <c r="B91" s="7" t="s">
        <v>4740</v>
      </c>
      <c r="C91" s="7" t="s">
        <v>4915</v>
      </c>
      <c r="D91" s="7" t="s">
        <v>4916</v>
      </c>
    </row>
    <row r="92" spans="1:4" x14ac:dyDescent="0.25">
      <c r="A92" t="s">
        <v>2282</v>
      </c>
      <c r="B92" s="7" t="s">
        <v>4740</v>
      </c>
      <c r="C92" s="7" t="s">
        <v>4917</v>
      </c>
      <c r="D92" s="7" t="s">
        <v>4918</v>
      </c>
    </row>
    <row r="93" spans="1:4" x14ac:dyDescent="0.25">
      <c r="A93" t="s">
        <v>2281</v>
      </c>
      <c r="B93" s="7" t="s">
        <v>4740</v>
      </c>
      <c r="C93" s="7" t="s">
        <v>4919</v>
      </c>
      <c r="D93" s="7" t="s">
        <v>4920</v>
      </c>
    </row>
    <row r="94" spans="1:4" x14ac:dyDescent="0.25">
      <c r="A94" t="s">
        <v>2280</v>
      </c>
      <c r="B94" s="7" t="s">
        <v>4743</v>
      </c>
      <c r="C94" s="7" t="s">
        <v>4921</v>
      </c>
      <c r="D94" s="7" t="s">
        <v>4922</v>
      </c>
    </row>
    <row r="95" spans="1:4" x14ac:dyDescent="0.25">
      <c r="A95" t="s">
        <v>2279</v>
      </c>
      <c r="B95" s="7" t="s">
        <v>4743</v>
      </c>
      <c r="C95" s="7" t="s">
        <v>4764</v>
      </c>
      <c r="D95" s="7" t="s">
        <v>4923</v>
      </c>
    </row>
    <row r="96" spans="1:4" x14ac:dyDescent="0.25">
      <c r="A96" t="s">
        <v>2278</v>
      </c>
      <c r="B96" s="7" t="s">
        <v>4740</v>
      </c>
      <c r="C96" s="7" t="s">
        <v>4799</v>
      </c>
      <c r="D96" s="7" t="s">
        <v>4924</v>
      </c>
    </row>
    <row r="97" spans="1:4" x14ac:dyDescent="0.25">
      <c r="A97" t="s">
        <v>2277</v>
      </c>
      <c r="B97" s="7" t="s">
        <v>4743</v>
      </c>
      <c r="C97" s="7" t="s">
        <v>4925</v>
      </c>
      <c r="D97" s="7" t="s">
        <v>4926</v>
      </c>
    </row>
    <row r="98" spans="1:4" x14ac:dyDescent="0.25">
      <c r="A98" t="s">
        <v>2276</v>
      </c>
      <c r="B98" s="7" t="s">
        <v>4740</v>
      </c>
      <c r="C98" s="7" t="s">
        <v>4927</v>
      </c>
      <c r="D98" s="7" t="s">
        <v>4928</v>
      </c>
    </row>
    <row r="99" spans="1:4" x14ac:dyDescent="0.25">
      <c r="A99" t="s">
        <v>2275</v>
      </c>
      <c r="B99" s="7" t="s">
        <v>4740</v>
      </c>
      <c r="C99" s="7" t="s">
        <v>4929</v>
      </c>
      <c r="D99" s="7" t="s">
        <v>4930</v>
      </c>
    </row>
    <row r="100" spans="1:4" x14ac:dyDescent="0.25">
      <c r="A100" t="s">
        <v>2274</v>
      </c>
      <c r="B100" s="7" t="s">
        <v>4743</v>
      </c>
      <c r="C100" s="7" t="s">
        <v>4931</v>
      </c>
      <c r="D100" s="7" t="s">
        <v>4932</v>
      </c>
    </row>
    <row r="101" spans="1:4" x14ac:dyDescent="0.25">
      <c r="A101" t="s">
        <v>2273</v>
      </c>
      <c r="B101" s="7" t="s">
        <v>4743</v>
      </c>
      <c r="C101" s="7" t="s">
        <v>4869</v>
      </c>
      <c r="D101" s="7" t="s">
        <v>4933</v>
      </c>
    </row>
    <row r="102" spans="1:4" x14ac:dyDescent="0.25">
      <c r="A102" t="s">
        <v>2272</v>
      </c>
      <c r="B102" s="7" t="s">
        <v>4743</v>
      </c>
      <c r="C102" s="7" t="s">
        <v>4934</v>
      </c>
      <c r="D102" s="7" t="s">
        <v>4935</v>
      </c>
    </row>
    <row r="103" spans="1:4" x14ac:dyDescent="0.25">
      <c r="A103" t="s">
        <v>2271</v>
      </c>
      <c r="B103" s="7" t="s">
        <v>4740</v>
      </c>
      <c r="C103" s="7" t="s">
        <v>4936</v>
      </c>
      <c r="D103" s="7" t="s">
        <v>4937</v>
      </c>
    </row>
    <row r="104" spans="1:4" x14ac:dyDescent="0.25">
      <c r="A104" t="s">
        <v>2270</v>
      </c>
      <c r="B104" s="7" t="s">
        <v>4743</v>
      </c>
      <c r="C104" s="7" t="s">
        <v>4938</v>
      </c>
      <c r="D104" s="7" t="s">
        <v>4939</v>
      </c>
    </row>
    <row r="105" spans="1:4" x14ac:dyDescent="0.25">
      <c r="A105" t="s">
        <v>2269</v>
      </c>
      <c r="B105" s="7" t="s">
        <v>4743</v>
      </c>
      <c r="C105" s="7" t="s">
        <v>4940</v>
      </c>
      <c r="D105" s="7" t="s">
        <v>4941</v>
      </c>
    </row>
    <row r="106" spans="1:4" x14ac:dyDescent="0.25">
      <c r="A106" t="s">
        <v>2268</v>
      </c>
      <c r="B106" s="7" t="s">
        <v>4743</v>
      </c>
      <c r="C106" s="7" t="s">
        <v>4942</v>
      </c>
      <c r="D106" s="7" t="s">
        <v>4943</v>
      </c>
    </row>
    <row r="107" spans="1:4" x14ac:dyDescent="0.25">
      <c r="A107" t="s">
        <v>2267</v>
      </c>
      <c r="B107" s="7" t="s">
        <v>4743</v>
      </c>
      <c r="C107" s="7" t="s">
        <v>4944</v>
      </c>
      <c r="D107" s="7" t="s">
        <v>4945</v>
      </c>
    </row>
    <row r="108" spans="1:4" x14ac:dyDescent="0.25">
      <c r="A108" t="s">
        <v>2266</v>
      </c>
      <c r="B108" s="7" t="s">
        <v>4743</v>
      </c>
      <c r="C108" s="7" t="s">
        <v>4946</v>
      </c>
      <c r="D108" s="7" t="s">
        <v>4947</v>
      </c>
    </row>
    <row r="109" spans="1:4" x14ac:dyDescent="0.25">
      <c r="A109" t="s">
        <v>2265</v>
      </c>
      <c r="B109" s="7" t="s">
        <v>4740</v>
      </c>
      <c r="C109" s="7" t="s">
        <v>4948</v>
      </c>
      <c r="D109" s="7" t="s">
        <v>4949</v>
      </c>
    </row>
    <row r="110" spans="1:4" x14ac:dyDescent="0.25">
      <c r="A110" t="s">
        <v>2264</v>
      </c>
      <c r="B110" s="7" t="s">
        <v>4740</v>
      </c>
      <c r="C110" s="7" t="s">
        <v>4950</v>
      </c>
      <c r="D110" s="7" t="s">
        <v>4951</v>
      </c>
    </row>
    <row r="111" spans="1:4" x14ac:dyDescent="0.25">
      <c r="A111" t="s">
        <v>2263</v>
      </c>
      <c r="B111" s="7" t="s">
        <v>4743</v>
      </c>
      <c r="C111" s="7" t="s">
        <v>4921</v>
      </c>
      <c r="D111" s="7" t="s">
        <v>4952</v>
      </c>
    </row>
    <row r="112" spans="1:4" x14ac:dyDescent="0.25">
      <c r="A112" t="s">
        <v>2262</v>
      </c>
      <c r="B112" s="7" t="s">
        <v>4743</v>
      </c>
      <c r="C112" s="7" t="s">
        <v>4953</v>
      </c>
      <c r="D112" s="7" t="s">
        <v>4954</v>
      </c>
    </row>
    <row r="113" spans="1:4" x14ac:dyDescent="0.25">
      <c r="A113" t="s">
        <v>2261</v>
      </c>
      <c r="B113" s="7" t="s">
        <v>4740</v>
      </c>
      <c r="C113" s="7" t="s">
        <v>4955</v>
      </c>
      <c r="D113" s="7" t="s">
        <v>4956</v>
      </c>
    </row>
    <row r="114" spans="1:4" x14ac:dyDescent="0.25">
      <c r="A114" t="s">
        <v>2260</v>
      </c>
      <c r="B114" s="7" t="s">
        <v>4740</v>
      </c>
      <c r="C114" s="7" t="s">
        <v>4957</v>
      </c>
      <c r="D114" s="7" t="s">
        <v>4958</v>
      </c>
    </row>
    <row r="115" spans="1:4" x14ac:dyDescent="0.25">
      <c r="A115" t="s">
        <v>2259</v>
      </c>
      <c r="B115" s="7" t="s">
        <v>4743</v>
      </c>
      <c r="C115" s="7" t="s">
        <v>4959</v>
      </c>
      <c r="D115" s="7" t="s">
        <v>4960</v>
      </c>
    </row>
    <row r="116" spans="1:4" x14ac:dyDescent="0.25">
      <c r="A116" t="s">
        <v>2258</v>
      </c>
      <c r="B116" s="7" t="s">
        <v>4743</v>
      </c>
      <c r="C116" s="7" t="s">
        <v>4961</v>
      </c>
      <c r="D116" s="7" t="s">
        <v>4962</v>
      </c>
    </row>
    <row r="117" spans="1:4" x14ac:dyDescent="0.25">
      <c r="A117" t="s">
        <v>2257</v>
      </c>
      <c r="B117" s="7" t="s">
        <v>4740</v>
      </c>
      <c r="C117" s="7" t="s">
        <v>4963</v>
      </c>
      <c r="D117" s="7" t="s">
        <v>4964</v>
      </c>
    </row>
    <row r="118" spans="1:4" x14ac:dyDescent="0.25">
      <c r="A118" t="s">
        <v>2256</v>
      </c>
      <c r="B118" s="7" t="s">
        <v>4743</v>
      </c>
      <c r="C118" s="7" t="s">
        <v>4965</v>
      </c>
      <c r="D118" s="7" t="s">
        <v>4966</v>
      </c>
    </row>
    <row r="119" spans="1:4" x14ac:dyDescent="0.25">
      <c r="A119" t="s">
        <v>2255</v>
      </c>
      <c r="B119" s="7" t="s">
        <v>4743</v>
      </c>
      <c r="C119" s="7" t="s">
        <v>4780</v>
      </c>
      <c r="D119" s="7" t="s">
        <v>4967</v>
      </c>
    </row>
    <row r="120" spans="1:4" x14ac:dyDescent="0.25">
      <c r="A120" t="s">
        <v>2254</v>
      </c>
      <c r="B120" s="7" t="s">
        <v>4743</v>
      </c>
      <c r="C120" s="7" t="s">
        <v>4968</v>
      </c>
      <c r="D120" s="7" t="s">
        <v>4969</v>
      </c>
    </row>
    <row r="121" spans="1:4" x14ac:dyDescent="0.25">
      <c r="A121" t="s">
        <v>2253</v>
      </c>
      <c r="B121" s="7" t="s">
        <v>4743</v>
      </c>
      <c r="C121" s="7" t="s">
        <v>4970</v>
      </c>
      <c r="D121" s="7" t="s">
        <v>4971</v>
      </c>
    </row>
    <row r="122" spans="1:4" x14ac:dyDescent="0.25">
      <c r="A122" t="s">
        <v>2252</v>
      </c>
      <c r="B122" s="7" t="s">
        <v>4743</v>
      </c>
      <c r="C122" s="7" t="s">
        <v>4972</v>
      </c>
      <c r="D122" s="7" t="s">
        <v>4973</v>
      </c>
    </row>
    <row r="123" spans="1:4" x14ac:dyDescent="0.25">
      <c r="A123" t="s">
        <v>2251</v>
      </c>
      <c r="B123" s="7" t="s">
        <v>4743</v>
      </c>
      <c r="C123" s="7" t="s">
        <v>4974</v>
      </c>
      <c r="D123" s="7" t="s">
        <v>4975</v>
      </c>
    </row>
    <row r="124" spans="1:4" x14ac:dyDescent="0.25">
      <c r="A124" t="s">
        <v>2250</v>
      </c>
      <c r="B124" s="7" t="s">
        <v>4740</v>
      </c>
      <c r="C124" s="7" t="s">
        <v>4976</v>
      </c>
      <c r="D124" s="7" t="s">
        <v>4977</v>
      </c>
    </row>
    <row r="125" spans="1:4" x14ac:dyDescent="0.25">
      <c r="A125" t="s">
        <v>2249</v>
      </c>
      <c r="B125" s="7" t="s">
        <v>4743</v>
      </c>
      <c r="C125" s="7" t="s">
        <v>4978</v>
      </c>
      <c r="D125" s="7" t="s">
        <v>4979</v>
      </c>
    </row>
    <row r="126" spans="1:4" x14ac:dyDescent="0.25">
      <c r="A126" t="s">
        <v>2248</v>
      </c>
      <c r="B126" s="7" t="s">
        <v>4740</v>
      </c>
      <c r="C126" s="7" t="s">
        <v>4980</v>
      </c>
      <c r="D126" s="7" t="s">
        <v>4981</v>
      </c>
    </row>
    <row r="127" spans="1:4" x14ac:dyDescent="0.25">
      <c r="A127" t="s">
        <v>2247</v>
      </c>
      <c r="B127" s="7" t="s">
        <v>4743</v>
      </c>
      <c r="C127" s="7" t="s">
        <v>4982</v>
      </c>
      <c r="D127" s="7" t="s">
        <v>4983</v>
      </c>
    </row>
    <row r="128" spans="1:4" x14ac:dyDescent="0.25">
      <c r="A128" t="s">
        <v>2246</v>
      </c>
      <c r="B128" s="7" t="s">
        <v>4743</v>
      </c>
      <c r="C128" s="7" t="s">
        <v>4984</v>
      </c>
      <c r="D128" s="7" t="s">
        <v>4985</v>
      </c>
    </row>
    <row r="129" spans="1:4" x14ac:dyDescent="0.25">
      <c r="A129" t="s">
        <v>2245</v>
      </c>
      <c r="B129" s="7" t="s">
        <v>4743</v>
      </c>
      <c r="C129" s="7" t="s">
        <v>4986</v>
      </c>
      <c r="D129" s="7" t="s">
        <v>4987</v>
      </c>
    </row>
    <row r="130" spans="1:4" x14ac:dyDescent="0.25">
      <c r="A130" t="s">
        <v>2244</v>
      </c>
      <c r="B130" s="7" t="s">
        <v>4743</v>
      </c>
      <c r="C130" s="7" t="s">
        <v>4988</v>
      </c>
      <c r="D130" s="7" t="s">
        <v>4989</v>
      </c>
    </row>
    <row r="131" spans="1:4" x14ac:dyDescent="0.25">
      <c r="A131" t="s">
        <v>2243</v>
      </c>
      <c r="B131" s="7" t="s">
        <v>4743</v>
      </c>
      <c r="C131" s="7" t="s">
        <v>4990</v>
      </c>
      <c r="D131" s="7" t="s">
        <v>4991</v>
      </c>
    </row>
    <row r="132" spans="1:4" x14ac:dyDescent="0.25">
      <c r="A132" t="s">
        <v>2242</v>
      </c>
      <c r="B132" s="7" t="s">
        <v>4743</v>
      </c>
      <c r="C132" s="7" t="s">
        <v>4992</v>
      </c>
      <c r="D132" s="7" t="s">
        <v>4993</v>
      </c>
    </row>
    <row r="133" spans="1:4" x14ac:dyDescent="0.25">
      <c r="A133" t="s">
        <v>2241</v>
      </c>
      <c r="B133" s="7" t="s">
        <v>4740</v>
      </c>
      <c r="C133" s="7" t="s">
        <v>4994</v>
      </c>
      <c r="D133" s="7" t="s">
        <v>4995</v>
      </c>
    </row>
    <row r="134" spans="1:4" x14ac:dyDescent="0.25">
      <c r="A134" t="s">
        <v>2240</v>
      </c>
      <c r="B134" s="7" t="s">
        <v>4743</v>
      </c>
      <c r="C134" s="7" t="s">
        <v>4996</v>
      </c>
      <c r="D134" s="7" t="s">
        <v>4997</v>
      </c>
    </row>
    <row r="135" spans="1:4" x14ac:dyDescent="0.25">
      <c r="A135" t="s">
        <v>2239</v>
      </c>
      <c r="B135" s="7" t="s">
        <v>4743</v>
      </c>
      <c r="C135" s="7" t="s">
        <v>4998</v>
      </c>
      <c r="D135" s="7" t="s">
        <v>4999</v>
      </c>
    </row>
    <row r="136" spans="1:4" x14ac:dyDescent="0.25">
      <c r="A136" t="s">
        <v>2238</v>
      </c>
      <c r="B136" s="7" t="s">
        <v>4740</v>
      </c>
      <c r="C136" s="7" t="s">
        <v>5000</v>
      </c>
      <c r="D136" s="7" t="s">
        <v>5001</v>
      </c>
    </row>
    <row r="137" spans="1:4" x14ac:dyDescent="0.25">
      <c r="A137" t="s">
        <v>2237</v>
      </c>
      <c r="B137" s="7" t="s">
        <v>4740</v>
      </c>
      <c r="C137" s="7" t="s">
        <v>5002</v>
      </c>
      <c r="D137" s="7" t="s">
        <v>5003</v>
      </c>
    </row>
    <row r="138" spans="1:4" x14ac:dyDescent="0.25">
      <c r="A138" t="s">
        <v>2236</v>
      </c>
      <c r="B138" s="7" t="s">
        <v>4740</v>
      </c>
      <c r="C138" s="7" t="s">
        <v>5004</v>
      </c>
      <c r="D138" s="7" t="s">
        <v>5005</v>
      </c>
    </row>
    <row r="139" spans="1:4" x14ac:dyDescent="0.25">
      <c r="A139" t="s">
        <v>2235</v>
      </c>
      <c r="B139" s="7" t="s">
        <v>4743</v>
      </c>
      <c r="C139" s="7" t="s">
        <v>5006</v>
      </c>
      <c r="D139" s="7" t="s">
        <v>5007</v>
      </c>
    </row>
    <row r="140" spans="1:4" x14ac:dyDescent="0.25">
      <c r="A140" t="s">
        <v>2234</v>
      </c>
      <c r="B140" s="7" t="s">
        <v>4743</v>
      </c>
      <c r="C140" s="7" t="s">
        <v>5008</v>
      </c>
      <c r="D140" s="7" t="s">
        <v>5009</v>
      </c>
    </row>
    <row r="141" spans="1:4" x14ac:dyDescent="0.25">
      <c r="A141" t="s">
        <v>2233</v>
      </c>
      <c r="B141" s="7" t="s">
        <v>4743</v>
      </c>
      <c r="C141" s="7" t="s">
        <v>5010</v>
      </c>
      <c r="D141" s="7" t="s">
        <v>5011</v>
      </c>
    </row>
    <row r="142" spans="1:4" x14ac:dyDescent="0.25">
      <c r="A142" t="s">
        <v>2232</v>
      </c>
      <c r="B142" s="7" t="s">
        <v>4743</v>
      </c>
      <c r="C142" s="7" t="s">
        <v>5012</v>
      </c>
      <c r="D142" s="7" t="s">
        <v>5013</v>
      </c>
    </row>
    <row r="143" spans="1:4" x14ac:dyDescent="0.25">
      <c r="A143" t="s">
        <v>2231</v>
      </c>
      <c r="B143" s="7" t="s">
        <v>4743</v>
      </c>
      <c r="C143" s="7" t="s">
        <v>5014</v>
      </c>
      <c r="D143" s="7" t="s">
        <v>5015</v>
      </c>
    </row>
    <row r="144" spans="1:4" x14ac:dyDescent="0.25">
      <c r="A144" t="s">
        <v>2230</v>
      </c>
      <c r="B144" s="7" t="s">
        <v>4740</v>
      </c>
      <c r="C144" s="7" t="s">
        <v>5016</v>
      </c>
      <c r="D144" s="7" t="s">
        <v>5017</v>
      </c>
    </row>
    <row r="145" spans="1:4" x14ac:dyDescent="0.25">
      <c r="A145" t="s">
        <v>2229</v>
      </c>
      <c r="B145" s="7" t="s">
        <v>4743</v>
      </c>
      <c r="C145" s="7" t="s">
        <v>5018</v>
      </c>
      <c r="D145" s="7" t="s">
        <v>5019</v>
      </c>
    </row>
    <row r="146" spans="1:4" x14ac:dyDescent="0.25">
      <c r="A146" t="s">
        <v>2228</v>
      </c>
      <c r="B146" s="7" t="s">
        <v>4743</v>
      </c>
      <c r="C146" s="7" t="s">
        <v>5020</v>
      </c>
      <c r="D146" s="7" t="s">
        <v>5021</v>
      </c>
    </row>
    <row r="147" spans="1:4" x14ac:dyDescent="0.25">
      <c r="A147" t="s">
        <v>2227</v>
      </c>
      <c r="B147" s="7" t="s">
        <v>4740</v>
      </c>
      <c r="C147" s="7" t="s">
        <v>5022</v>
      </c>
      <c r="D147" s="7" t="s">
        <v>5023</v>
      </c>
    </row>
    <row r="148" spans="1:4" x14ac:dyDescent="0.25">
      <c r="A148" t="s">
        <v>2226</v>
      </c>
      <c r="B148" s="7" t="s">
        <v>4743</v>
      </c>
      <c r="C148" s="7" t="s">
        <v>5024</v>
      </c>
      <c r="D148" s="7" t="s">
        <v>4898</v>
      </c>
    </row>
    <row r="149" spans="1:4" x14ac:dyDescent="0.25">
      <c r="A149" t="s">
        <v>2225</v>
      </c>
      <c r="B149" s="7" t="s">
        <v>4743</v>
      </c>
      <c r="C149" s="7" t="s">
        <v>5025</v>
      </c>
      <c r="D149" s="7" t="s">
        <v>5026</v>
      </c>
    </row>
    <row r="150" spans="1:4" x14ac:dyDescent="0.25">
      <c r="A150" t="s">
        <v>2224</v>
      </c>
      <c r="B150" s="7" t="s">
        <v>4743</v>
      </c>
      <c r="C150" s="7" t="s">
        <v>5027</v>
      </c>
      <c r="D150" s="7" t="s">
        <v>5028</v>
      </c>
    </row>
    <row r="151" spans="1:4" x14ac:dyDescent="0.25">
      <c r="A151" t="s">
        <v>2223</v>
      </c>
      <c r="B151" s="7" t="s">
        <v>4743</v>
      </c>
      <c r="C151" s="7" t="s">
        <v>5029</v>
      </c>
      <c r="D151" s="7" t="s">
        <v>5030</v>
      </c>
    </row>
    <row r="152" spans="1:4" x14ac:dyDescent="0.25">
      <c r="A152" t="s">
        <v>2222</v>
      </c>
      <c r="B152" s="7" t="s">
        <v>4740</v>
      </c>
      <c r="C152" s="7" t="s">
        <v>5031</v>
      </c>
      <c r="D152" s="7" t="s">
        <v>5032</v>
      </c>
    </row>
    <row r="153" spans="1:4" x14ac:dyDescent="0.25">
      <c r="A153" t="s">
        <v>2221</v>
      </c>
      <c r="B153" s="7" t="s">
        <v>4743</v>
      </c>
      <c r="C153" s="7" t="s">
        <v>5024</v>
      </c>
      <c r="D153" s="7" t="s">
        <v>5033</v>
      </c>
    </row>
    <row r="154" spans="1:4" x14ac:dyDescent="0.25">
      <c r="A154" t="s">
        <v>2220</v>
      </c>
      <c r="B154" s="7" t="s">
        <v>4743</v>
      </c>
      <c r="C154" s="7" t="s">
        <v>5034</v>
      </c>
      <c r="D154" s="7" t="s">
        <v>5035</v>
      </c>
    </row>
    <row r="155" spans="1:4" x14ac:dyDescent="0.25">
      <c r="A155" t="s">
        <v>2219</v>
      </c>
      <c r="B155" s="7" t="s">
        <v>4743</v>
      </c>
      <c r="C155" s="7" t="s">
        <v>5036</v>
      </c>
      <c r="D155" s="7" t="s">
        <v>5037</v>
      </c>
    </row>
    <row r="156" spans="1:4" x14ac:dyDescent="0.25">
      <c r="A156" t="s">
        <v>2218</v>
      </c>
      <c r="B156" s="7" t="s">
        <v>4743</v>
      </c>
      <c r="C156" s="7" t="s">
        <v>5038</v>
      </c>
      <c r="D156" s="7" t="s">
        <v>5039</v>
      </c>
    </row>
    <row r="157" spans="1:4" x14ac:dyDescent="0.25">
      <c r="A157" t="s">
        <v>2217</v>
      </c>
      <c r="B157" s="7" t="s">
        <v>4743</v>
      </c>
      <c r="C157" s="7" t="s">
        <v>5040</v>
      </c>
      <c r="D157" s="7" t="s">
        <v>5041</v>
      </c>
    </row>
    <row r="158" spans="1:4" x14ac:dyDescent="0.25">
      <c r="A158" t="s">
        <v>2216</v>
      </c>
      <c r="B158" s="7" t="s">
        <v>4743</v>
      </c>
      <c r="C158" s="7" t="s">
        <v>4869</v>
      </c>
      <c r="D158" s="7" t="s">
        <v>5042</v>
      </c>
    </row>
    <row r="159" spans="1:4" x14ac:dyDescent="0.25">
      <c r="A159" t="s">
        <v>2215</v>
      </c>
      <c r="B159" s="7" t="s">
        <v>4740</v>
      </c>
      <c r="C159" s="7" t="s">
        <v>5043</v>
      </c>
      <c r="D159" s="7" t="s">
        <v>5044</v>
      </c>
    </row>
    <row r="160" spans="1:4" x14ac:dyDescent="0.25">
      <c r="A160" t="s">
        <v>2214</v>
      </c>
      <c r="B160" s="7" t="s">
        <v>4740</v>
      </c>
      <c r="C160" s="7" t="s">
        <v>5045</v>
      </c>
      <c r="D160" s="7" t="s">
        <v>5046</v>
      </c>
    </row>
    <row r="161" spans="1:4" x14ac:dyDescent="0.25">
      <c r="A161" t="s">
        <v>2213</v>
      </c>
      <c r="B161" s="7" t="s">
        <v>4743</v>
      </c>
      <c r="C161" s="7" t="s">
        <v>5047</v>
      </c>
      <c r="D161" s="7" t="s">
        <v>5048</v>
      </c>
    </row>
    <row r="162" spans="1:4" x14ac:dyDescent="0.25">
      <c r="A162" t="s">
        <v>2212</v>
      </c>
      <c r="B162" s="7" t="s">
        <v>4743</v>
      </c>
      <c r="C162" s="7" t="s">
        <v>5049</v>
      </c>
      <c r="D162" s="7" t="s">
        <v>5050</v>
      </c>
    </row>
    <row r="163" spans="1:4" x14ac:dyDescent="0.25">
      <c r="A163" t="s">
        <v>2211</v>
      </c>
      <c r="B163" s="7" t="s">
        <v>4743</v>
      </c>
      <c r="C163" s="7" t="s">
        <v>5051</v>
      </c>
      <c r="D163" s="7" t="s">
        <v>5052</v>
      </c>
    </row>
    <row r="164" spans="1:4" x14ac:dyDescent="0.25">
      <c r="A164" t="s">
        <v>2210</v>
      </c>
      <c r="B164" s="7" t="s">
        <v>4743</v>
      </c>
      <c r="C164" s="7" t="s">
        <v>5053</v>
      </c>
      <c r="D164" s="7" t="s">
        <v>5054</v>
      </c>
    </row>
    <row r="165" spans="1:4" x14ac:dyDescent="0.25">
      <c r="A165" t="s">
        <v>2209</v>
      </c>
      <c r="B165" s="7" t="s">
        <v>4743</v>
      </c>
      <c r="C165" s="7" t="s">
        <v>5055</v>
      </c>
      <c r="D165" s="7" t="s">
        <v>5056</v>
      </c>
    </row>
    <row r="166" spans="1:4" x14ac:dyDescent="0.25">
      <c r="A166" t="s">
        <v>2208</v>
      </c>
      <c r="B166" s="7" t="s">
        <v>4740</v>
      </c>
      <c r="C166" s="7" t="s">
        <v>5057</v>
      </c>
      <c r="D166" s="7" t="s">
        <v>5058</v>
      </c>
    </row>
    <row r="167" spans="1:4" x14ac:dyDescent="0.25">
      <c r="A167" t="s">
        <v>2207</v>
      </c>
      <c r="B167" s="7" t="s">
        <v>4743</v>
      </c>
      <c r="C167" s="7" t="s">
        <v>5059</v>
      </c>
      <c r="D167" s="7" t="s">
        <v>5060</v>
      </c>
    </row>
    <row r="168" spans="1:4" x14ac:dyDescent="0.25">
      <c r="A168" t="s">
        <v>2206</v>
      </c>
      <c r="B168" s="7" t="s">
        <v>4740</v>
      </c>
      <c r="C168" s="7" t="s">
        <v>5061</v>
      </c>
      <c r="D168" s="7" t="s">
        <v>5062</v>
      </c>
    </row>
    <row r="169" spans="1:4" x14ac:dyDescent="0.25">
      <c r="A169" t="s">
        <v>2205</v>
      </c>
      <c r="B169" s="7" t="s">
        <v>4740</v>
      </c>
      <c r="C169" s="7" t="s">
        <v>5063</v>
      </c>
      <c r="D169" s="7" t="s">
        <v>5064</v>
      </c>
    </row>
    <row r="170" spans="1:4" x14ac:dyDescent="0.25">
      <c r="A170" t="s">
        <v>2204</v>
      </c>
      <c r="B170" s="7" t="s">
        <v>4743</v>
      </c>
      <c r="C170" s="7" t="s">
        <v>5065</v>
      </c>
      <c r="D170" s="7" t="s">
        <v>5066</v>
      </c>
    </row>
    <row r="171" spans="1:4" x14ac:dyDescent="0.25">
      <c r="A171" t="s">
        <v>2203</v>
      </c>
      <c r="B171" s="7" t="s">
        <v>4743</v>
      </c>
      <c r="C171" s="7" t="s">
        <v>5067</v>
      </c>
      <c r="D171" s="7" t="s">
        <v>5068</v>
      </c>
    </row>
    <row r="172" spans="1:4" x14ac:dyDescent="0.25">
      <c r="A172" t="s">
        <v>2202</v>
      </c>
      <c r="B172" s="7" t="s">
        <v>4740</v>
      </c>
      <c r="C172" s="7" t="s">
        <v>4799</v>
      </c>
      <c r="D172" s="7" t="s">
        <v>5069</v>
      </c>
    </row>
    <row r="173" spans="1:4" x14ac:dyDescent="0.25">
      <c r="A173" t="s">
        <v>2201</v>
      </c>
      <c r="B173" s="7" t="s">
        <v>4740</v>
      </c>
      <c r="C173" s="7" t="s">
        <v>5070</v>
      </c>
      <c r="D173" s="7" t="s">
        <v>5071</v>
      </c>
    </row>
    <row r="174" spans="1:4" x14ac:dyDescent="0.25">
      <c r="A174" t="s">
        <v>2200</v>
      </c>
      <c r="B174" s="7" t="s">
        <v>4743</v>
      </c>
      <c r="C174" s="7" t="s">
        <v>5072</v>
      </c>
      <c r="D174" s="7" t="s">
        <v>5073</v>
      </c>
    </row>
    <row r="175" spans="1:4" x14ac:dyDescent="0.25">
      <c r="A175" t="s">
        <v>2199</v>
      </c>
      <c r="B175" s="7" t="s">
        <v>4740</v>
      </c>
      <c r="C175" s="7" t="s">
        <v>4950</v>
      </c>
      <c r="D175" s="7" t="s">
        <v>5074</v>
      </c>
    </row>
    <row r="176" spans="1:4" x14ac:dyDescent="0.25">
      <c r="A176" t="s">
        <v>2198</v>
      </c>
      <c r="B176" s="7" t="s">
        <v>4743</v>
      </c>
      <c r="C176" s="7" t="s">
        <v>5075</v>
      </c>
      <c r="D176" s="7" t="s">
        <v>5076</v>
      </c>
    </row>
    <row r="177" spans="1:4" x14ac:dyDescent="0.25">
      <c r="A177" t="s">
        <v>2197</v>
      </c>
      <c r="B177" s="7" t="s">
        <v>4743</v>
      </c>
      <c r="C177" s="7" t="s">
        <v>4780</v>
      </c>
      <c r="D177" s="7" t="s">
        <v>5077</v>
      </c>
    </row>
    <row r="178" spans="1:4" x14ac:dyDescent="0.25">
      <c r="A178" t="s">
        <v>2196</v>
      </c>
      <c r="B178" s="7" t="s">
        <v>4740</v>
      </c>
      <c r="C178" s="7" t="s">
        <v>5078</v>
      </c>
      <c r="D178" s="7" t="s">
        <v>5079</v>
      </c>
    </row>
    <row r="179" spans="1:4" x14ac:dyDescent="0.25">
      <c r="A179" t="s">
        <v>2195</v>
      </c>
      <c r="B179" s="7" t="s">
        <v>4740</v>
      </c>
      <c r="C179" s="7" t="s">
        <v>5080</v>
      </c>
      <c r="D179" s="7" t="s">
        <v>5081</v>
      </c>
    </row>
    <row r="180" spans="1:4" x14ac:dyDescent="0.25">
      <c r="A180" t="s">
        <v>2194</v>
      </c>
      <c r="B180" s="7" t="s">
        <v>4740</v>
      </c>
      <c r="C180" s="7" t="s">
        <v>5082</v>
      </c>
      <c r="D180" s="7" t="s">
        <v>5083</v>
      </c>
    </row>
    <row r="181" spans="1:4" x14ac:dyDescent="0.25">
      <c r="A181" t="s">
        <v>2193</v>
      </c>
      <c r="B181" s="7" t="s">
        <v>4740</v>
      </c>
      <c r="C181" s="7" t="s">
        <v>5084</v>
      </c>
      <c r="D181" s="7" t="s">
        <v>5085</v>
      </c>
    </row>
    <row r="182" spans="1:4" x14ac:dyDescent="0.25">
      <c r="A182" t="s">
        <v>2192</v>
      </c>
      <c r="B182" s="7" t="s">
        <v>4740</v>
      </c>
      <c r="C182" s="7" t="s">
        <v>5086</v>
      </c>
      <c r="D182" s="7" t="s">
        <v>5087</v>
      </c>
    </row>
    <row r="183" spans="1:4" x14ac:dyDescent="0.25">
      <c r="A183" t="s">
        <v>2191</v>
      </c>
      <c r="B183" s="7" t="s">
        <v>4743</v>
      </c>
      <c r="C183" s="7" t="s">
        <v>5088</v>
      </c>
      <c r="D183" s="7" t="s">
        <v>5089</v>
      </c>
    </row>
    <row r="184" spans="1:4" x14ac:dyDescent="0.25">
      <c r="A184" t="s">
        <v>2190</v>
      </c>
      <c r="B184" s="7" t="s">
        <v>4743</v>
      </c>
      <c r="C184" s="7" t="s">
        <v>5090</v>
      </c>
      <c r="D184" s="7" t="s">
        <v>5091</v>
      </c>
    </row>
    <row r="185" spans="1:4" x14ac:dyDescent="0.25">
      <c r="A185" t="s">
        <v>2189</v>
      </c>
      <c r="B185" s="7" t="s">
        <v>4743</v>
      </c>
      <c r="C185" s="7" t="s">
        <v>5092</v>
      </c>
      <c r="D185" s="7" t="s">
        <v>5093</v>
      </c>
    </row>
    <row r="186" spans="1:4" x14ac:dyDescent="0.25">
      <c r="A186" t="s">
        <v>2188</v>
      </c>
      <c r="B186" s="7" t="s">
        <v>4743</v>
      </c>
      <c r="C186" s="7" t="s">
        <v>5094</v>
      </c>
      <c r="D186" s="7" t="s">
        <v>5095</v>
      </c>
    </row>
    <row r="187" spans="1:4" x14ac:dyDescent="0.25">
      <c r="A187" t="s">
        <v>2187</v>
      </c>
      <c r="B187" s="7" t="s">
        <v>4740</v>
      </c>
      <c r="C187" s="7" t="s">
        <v>5096</v>
      </c>
      <c r="D187" s="7" t="s">
        <v>5097</v>
      </c>
    </row>
    <row r="188" spans="1:4" x14ac:dyDescent="0.25">
      <c r="A188" t="s">
        <v>2186</v>
      </c>
      <c r="B188" s="7" t="s">
        <v>4743</v>
      </c>
      <c r="C188" s="7" t="s">
        <v>5098</v>
      </c>
      <c r="D188" s="7" t="s">
        <v>5099</v>
      </c>
    </row>
    <row r="189" spans="1:4" x14ac:dyDescent="0.25">
      <c r="A189" t="s">
        <v>2185</v>
      </c>
      <c r="B189" s="7" t="s">
        <v>4743</v>
      </c>
      <c r="C189" s="7" t="s">
        <v>5100</v>
      </c>
      <c r="D189" s="7" t="s">
        <v>5101</v>
      </c>
    </row>
    <row r="190" spans="1:4" x14ac:dyDescent="0.25">
      <c r="A190" t="s">
        <v>2184</v>
      </c>
      <c r="B190" s="7" t="s">
        <v>4740</v>
      </c>
      <c r="C190" s="7" t="s">
        <v>5102</v>
      </c>
      <c r="D190" s="7" t="s">
        <v>5103</v>
      </c>
    </row>
    <row r="191" spans="1:4" x14ac:dyDescent="0.25">
      <c r="A191" t="s">
        <v>2183</v>
      </c>
      <c r="B191" s="7" t="s">
        <v>4740</v>
      </c>
      <c r="C191" s="7" t="s">
        <v>5104</v>
      </c>
      <c r="D191" s="7" t="s">
        <v>5105</v>
      </c>
    </row>
    <row r="192" spans="1:4" x14ac:dyDescent="0.25">
      <c r="A192" t="s">
        <v>2182</v>
      </c>
      <c r="B192" s="7" t="s">
        <v>4743</v>
      </c>
      <c r="C192" s="7" t="s">
        <v>5106</v>
      </c>
      <c r="D192" s="7" t="s">
        <v>5107</v>
      </c>
    </row>
    <row r="193" spans="1:4" x14ac:dyDescent="0.25">
      <c r="A193" t="s">
        <v>2181</v>
      </c>
      <c r="B193" s="7" t="s">
        <v>4743</v>
      </c>
      <c r="C193" s="7" t="s">
        <v>5108</v>
      </c>
      <c r="D193" s="7" t="s">
        <v>5109</v>
      </c>
    </row>
    <row r="194" spans="1:4" x14ac:dyDescent="0.25">
      <c r="A194" t="s">
        <v>2180</v>
      </c>
      <c r="B194" s="7" t="s">
        <v>4740</v>
      </c>
      <c r="C194" s="7" t="s">
        <v>5110</v>
      </c>
      <c r="D194" s="7" t="s">
        <v>5111</v>
      </c>
    </row>
    <row r="195" spans="1:4" x14ac:dyDescent="0.25">
      <c r="A195" t="s">
        <v>2179</v>
      </c>
      <c r="B195" s="7" t="s">
        <v>4743</v>
      </c>
      <c r="C195" s="7" t="s">
        <v>5112</v>
      </c>
      <c r="D195" s="7" t="s">
        <v>5113</v>
      </c>
    </row>
    <row r="196" spans="1:4" x14ac:dyDescent="0.25">
      <c r="A196" t="s">
        <v>2178</v>
      </c>
      <c r="B196" s="7" t="s">
        <v>4743</v>
      </c>
      <c r="C196" s="7" t="s">
        <v>5114</v>
      </c>
      <c r="D196" s="7" t="s">
        <v>5115</v>
      </c>
    </row>
    <row r="197" spans="1:4" x14ac:dyDescent="0.25">
      <c r="A197" t="s">
        <v>2177</v>
      </c>
      <c r="B197" s="7" t="s">
        <v>4743</v>
      </c>
      <c r="C197" s="7" t="s">
        <v>5116</v>
      </c>
      <c r="D197" s="7" t="s">
        <v>5117</v>
      </c>
    </row>
    <row r="198" spans="1:4" x14ac:dyDescent="0.25">
      <c r="A198" t="s">
        <v>2176</v>
      </c>
      <c r="B198" s="7" t="s">
        <v>4743</v>
      </c>
      <c r="C198" s="7" t="s">
        <v>5118</v>
      </c>
      <c r="D198" s="7" t="s">
        <v>5119</v>
      </c>
    </row>
    <row r="199" spans="1:4" x14ac:dyDescent="0.25">
      <c r="A199" t="s">
        <v>2175</v>
      </c>
      <c r="B199" s="7" t="s">
        <v>4743</v>
      </c>
      <c r="C199" s="7" t="s">
        <v>5014</v>
      </c>
      <c r="D199" s="7" t="s">
        <v>5120</v>
      </c>
    </row>
    <row r="200" spans="1:4" x14ac:dyDescent="0.25">
      <c r="A200" t="s">
        <v>2174</v>
      </c>
      <c r="B200" s="7" t="s">
        <v>4740</v>
      </c>
      <c r="C200" s="7" t="s">
        <v>5121</v>
      </c>
      <c r="D200" s="7" t="s">
        <v>5122</v>
      </c>
    </row>
    <row r="201" spans="1:4" x14ac:dyDescent="0.25">
      <c r="A201" t="s">
        <v>2173</v>
      </c>
      <c r="B201" s="7" t="s">
        <v>4743</v>
      </c>
      <c r="C201" s="7" t="s">
        <v>5008</v>
      </c>
      <c r="D201" s="7" t="s">
        <v>5123</v>
      </c>
    </row>
    <row r="202" spans="1:4" x14ac:dyDescent="0.25">
      <c r="A202" t="s">
        <v>2172</v>
      </c>
      <c r="B202" s="7" t="s">
        <v>4743</v>
      </c>
      <c r="C202" s="7" t="s">
        <v>5124</v>
      </c>
      <c r="D202" s="7" t="s">
        <v>5125</v>
      </c>
    </row>
    <row r="203" spans="1:4" x14ac:dyDescent="0.25">
      <c r="A203" t="s">
        <v>2171</v>
      </c>
      <c r="B203" s="7" t="s">
        <v>4743</v>
      </c>
      <c r="C203" s="7" t="s">
        <v>5126</v>
      </c>
      <c r="D203" s="7" t="s">
        <v>5127</v>
      </c>
    </row>
    <row r="204" spans="1:4" x14ac:dyDescent="0.25">
      <c r="A204" t="s">
        <v>2170</v>
      </c>
      <c r="B204" s="7" t="s">
        <v>4743</v>
      </c>
      <c r="C204" s="7" t="s">
        <v>5128</v>
      </c>
      <c r="D204" s="7" t="s">
        <v>5129</v>
      </c>
    </row>
    <row r="205" spans="1:4" x14ac:dyDescent="0.25">
      <c r="A205" t="s">
        <v>2169</v>
      </c>
      <c r="B205" s="7" t="s">
        <v>4740</v>
      </c>
      <c r="C205" s="7" t="s">
        <v>4911</v>
      </c>
      <c r="D205" s="7" t="s">
        <v>5130</v>
      </c>
    </row>
    <row r="206" spans="1:4" x14ac:dyDescent="0.25">
      <c r="A206" t="s">
        <v>2168</v>
      </c>
      <c r="B206" s="7" t="s">
        <v>4743</v>
      </c>
      <c r="C206" s="7" t="s">
        <v>5131</v>
      </c>
      <c r="D206" s="7" t="s">
        <v>5132</v>
      </c>
    </row>
    <row r="207" spans="1:4" x14ac:dyDescent="0.25">
      <c r="A207" t="s">
        <v>2167</v>
      </c>
      <c r="B207" s="7" t="s">
        <v>4740</v>
      </c>
      <c r="C207" s="7" t="s">
        <v>5133</v>
      </c>
      <c r="D207" s="7" t="s">
        <v>5134</v>
      </c>
    </row>
    <row r="208" spans="1:4" x14ac:dyDescent="0.25">
      <c r="A208" t="s">
        <v>2166</v>
      </c>
      <c r="B208" s="7" t="s">
        <v>4740</v>
      </c>
      <c r="C208" s="7" t="s">
        <v>5135</v>
      </c>
      <c r="D208" s="7" t="s">
        <v>5136</v>
      </c>
    </row>
    <row r="209" spans="1:4" x14ac:dyDescent="0.25">
      <c r="A209" t="s">
        <v>2165</v>
      </c>
      <c r="B209" s="7" t="s">
        <v>4743</v>
      </c>
      <c r="C209" s="7" t="s">
        <v>5137</v>
      </c>
      <c r="D209" s="7" t="s">
        <v>5138</v>
      </c>
    </row>
    <row r="210" spans="1:4" x14ac:dyDescent="0.25">
      <c r="A210" t="s">
        <v>2164</v>
      </c>
      <c r="B210" s="7" t="s">
        <v>4740</v>
      </c>
      <c r="C210" s="7" t="s">
        <v>5139</v>
      </c>
      <c r="D210" s="7" t="s">
        <v>5140</v>
      </c>
    </row>
    <row r="211" spans="1:4" x14ac:dyDescent="0.25">
      <c r="A211" t="s">
        <v>2163</v>
      </c>
      <c r="B211" s="7" t="s">
        <v>4740</v>
      </c>
      <c r="C211" s="7" t="s">
        <v>5141</v>
      </c>
      <c r="D211" s="7" t="s">
        <v>5142</v>
      </c>
    </row>
    <row r="212" spans="1:4" x14ac:dyDescent="0.25">
      <c r="A212" t="s">
        <v>2162</v>
      </c>
      <c r="B212" s="7" t="s">
        <v>4743</v>
      </c>
      <c r="C212" s="7" t="s">
        <v>5143</v>
      </c>
      <c r="D212" s="7" t="s">
        <v>5144</v>
      </c>
    </row>
    <row r="213" spans="1:4" x14ac:dyDescent="0.25">
      <c r="A213" t="s">
        <v>2161</v>
      </c>
      <c r="B213" s="7" t="s">
        <v>4743</v>
      </c>
      <c r="C213" s="7" t="s">
        <v>5145</v>
      </c>
      <c r="D213" s="7" t="s">
        <v>5146</v>
      </c>
    </row>
    <row r="214" spans="1:4" x14ac:dyDescent="0.25">
      <c r="A214" t="s">
        <v>2160</v>
      </c>
      <c r="B214" s="7" t="s">
        <v>4743</v>
      </c>
      <c r="C214" s="7" t="s">
        <v>5147</v>
      </c>
      <c r="D214" s="7" t="s">
        <v>5148</v>
      </c>
    </row>
    <row r="215" spans="1:4" x14ac:dyDescent="0.25">
      <c r="A215" t="s">
        <v>2159</v>
      </c>
      <c r="B215" s="7" t="s">
        <v>4743</v>
      </c>
      <c r="C215" s="7" t="s">
        <v>4744</v>
      </c>
      <c r="D215" s="7" t="s">
        <v>5149</v>
      </c>
    </row>
    <row r="216" spans="1:4" x14ac:dyDescent="0.25">
      <c r="A216" t="s">
        <v>2158</v>
      </c>
      <c r="B216" s="7" t="s">
        <v>4740</v>
      </c>
      <c r="C216" s="7" t="s">
        <v>4929</v>
      </c>
      <c r="D216" s="7" t="s">
        <v>5150</v>
      </c>
    </row>
    <row r="217" spans="1:4" x14ac:dyDescent="0.25">
      <c r="A217" t="s">
        <v>2157</v>
      </c>
      <c r="B217" s="7" t="s">
        <v>4743</v>
      </c>
      <c r="C217" s="7" t="s">
        <v>5151</v>
      </c>
      <c r="D217" s="7" t="s">
        <v>5152</v>
      </c>
    </row>
    <row r="218" spans="1:4" x14ac:dyDescent="0.25">
      <c r="A218" t="s">
        <v>2156</v>
      </c>
      <c r="B218" s="7" t="s">
        <v>4743</v>
      </c>
      <c r="C218" s="7" t="s">
        <v>4841</v>
      </c>
      <c r="D218" s="7" t="s">
        <v>5153</v>
      </c>
    </row>
    <row r="219" spans="1:4" x14ac:dyDescent="0.25">
      <c r="A219" t="s">
        <v>2155</v>
      </c>
      <c r="B219" s="7" t="s">
        <v>4743</v>
      </c>
      <c r="C219" s="7" t="s">
        <v>4903</v>
      </c>
      <c r="D219" s="7" t="s">
        <v>5154</v>
      </c>
    </row>
    <row r="220" spans="1:4" x14ac:dyDescent="0.25">
      <c r="A220" t="s">
        <v>2154</v>
      </c>
      <c r="B220" s="7" t="s">
        <v>4743</v>
      </c>
      <c r="C220" s="7" t="s">
        <v>5155</v>
      </c>
      <c r="D220" s="7" t="s">
        <v>5156</v>
      </c>
    </row>
    <row r="221" spans="1:4" x14ac:dyDescent="0.25">
      <c r="A221" t="s">
        <v>2153</v>
      </c>
      <c r="B221" s="7" t="s">
        <v>4743</v>
      </c>
      <c r="C221" s="7" t="s">
        <v>5157</v>
      </c>
      <c r="D221" s="7" t="s">
        <v>4898</v>
      </c>
    </row>
    <row r="222" spans="1:4" x14ac:dyDescent="0.25">
      <c r="A222" t="s">
        <v>2152</v>
      </c>
      <c r="B222" s="7" t="s">
        <v>4740</v>
      </c>
      <c r="C222" s="7" t="s">
        <v>5158</v>
      </c>
      <c r="D222" s="7" t="s">
        <v>5159</v>
      </c>
    </row>
    <row r="223" spans="1:4" x14ac:dyDescent="0.25">
      <c r="A223" t="s">
        <v>2151</v>
      </c>
      <c r="B223" s="7" t="s">
        <v>4743</v>
      </c>
      <c r="C223" s="7" t="s">
        <v>5160</v>
      </c>
      <c r="D223" s="7" t="s">
        <v>5161</v>
      </c>
    </row>
    <row r="224" spans="1:4" x14ac:dyDescent="0.25">
      <c r="A224" t="s">
        <v>2150</v>
      </c>
      <c r="B224" s="7" t="s">
        <v>4743</v>
      </c>
      <c r="C224" s="7" t="s">
        <v>5162</v>
      </c>
      <c r="D224" s="7" t="s">
        <v>5163</v>
      </c>
    </row>
    <row r="225" spans="1:4" x14ac:dyDescent="0.25">
      <c r="A225" t="s">
        <v>2149</v>
      </c>
      <c r="B225" s="7" t="s">
        <v>4740</v>
      </c>
      <c r="C225" s="7" t="s">
        <v>5164</v>
      </c>
      <c r="D225" s="7" t="s">
        <v>5165</v>
      </c>
    </row>
    <row r="226" spans="1:4" x14ac:dyDescent="0.25">
      <c r="A226" t="s">
        <v>2148</v>
      </c>
      <c r="B226" s="7" t="s">
        <v>4740</v>
      </c>
      <c r="C226" s="7" t="s">
        <v>4895</v>
      </c>
      <c r="D226" s="7" t="s">
        <v>5166</v>
      </c>
    </row>
    <row r="227" spans="1:4" x14ac:dyDescent="0.25">
      <c r="A227" t="s">
        <v>2147</v>
      </c>
      <c r="B227" s="7" t="s">
        <v>4743</v>
      </c>
      <c r="C227" s="7" t="s">
        <v>5167</v>
      </c>
      <c r="D227" s="7" t="s">
        <v>4866</v>
      </c>
    </row>
    <row r="228" spans="1:4" x14ac:dyDescent="0.25">
      <c r="A228" t="s">
        <v>2146</v>
      </c>
      <c r="B228" s="7" t="s">
        <v>4740</v>
      </c>
      <c r="C228" s="7" t="s">
        <v>5168</v>
      </c>
      <c r="D228" s="7" t="s">
        <v>5169</v>
      </c>
    </row>
    <row r="229" spans="1:4" x14ac:dyDescent="0.25">
      <c r="A229" t="s">
        <v>2145</v>
      </c>
      <c r="B229" s="7" t="s">
        <v>4743</v>
      </c>
      <c r="C229" s="7" t="s">
        <v>5170</v>
      </c>
      <c r="D229" s="7" t="s">
        <v>5171</v>
      </c>
    </row>
    <row r="230" spans="1:4" x14ac:dyDescent="0.25">
      <c r="A230" t="s">
        <v>2144</v>
      </c>
      <c r="B230" s="7" t="s">
        <v>4740</v>
      </c>
      <c r="C230" s="7" t="s">
        <v>5172</v>
      </c>
      <c r="D230" s="7" t="s">
        <v>5173</v>
      </c>
    </row>
    <row r="231" spans="1:4" x14ac:dyDescent="0.25">
      <c r="A231" t="s">
        <v>2143</v>
      </c>
      <c r="B231" s="7" t="s">
        <v>4740</v>
      </c>
      <c r="C231" s="7" t="s">
        <v>5174</v>
      </c>
      <c r="D231" s="7" t="s">
        <v>5175</v>
      </c>
    </row>
    <row r="232" spans="1:4" x14ac:dyDescent="0.25">
      <c r="A232" t="s">
        <v>2142</v>
      </c>
      <c r="B232" s="7" t="s">
        <v>4743</v>
      </c>
      <c r="C232" s="7" t="s">
        <v>5176</v>
      </c>
      <c r="D232" s="7" t="s">
        <v>5177</v>
      </c>
    </row>
    <row r="233" spans="1:4" x14ac:dyDescent="0.25">
      <c r="A233" t="s">
        <v>2141</v>
      </c>
      <c r="B233" s="7" t="s">
        <v>4743</v>
      </c>
      <c r="C233" s="7" t="s">
        <v>5178</v>
      </c>
      <c r="D233" s="7" t="s">
        <v>5179</v>
      </c>
    </row>
    <row r="234" spans="1:4" x14ac:dyDescent="0.25">
      <c r="A234" t="s">
        <v>2140</v>
      </c>
      <c r="B234" s="7" t="s">
        <v>4743</v>
      </c>
      <c r="C234" s="7" t="s">
        <v>5180</v>
      </c>
      <c r="D234" s="7" t="s">
        <v>5181</v>
      </c>
    </row>
    <row r="235" spans="1:4" x14ac:dyDescent="0.25">
      <c r="A235" t="s">
        <v>2139</v>
      </c>
      <c r="B235" s="7" t="s">
        <v>4743</v>
      </c>
      <c r="C235" s="7" t="s">
        <v>5182</v>
      </c>
      <c r="D235" s="7" t="s">
        <v>5183</v>
      </c>
    </row>
    <row r="236" spans="1:4" x14ac:dyDescent="0.25">
      <c r="A236" t="s">
        <v>2138</v>
      </c>
      <c r="B236" s="7" t="s">
        <v>4743</v>
      </c>
      <c r="C236" s="7" t="s">
        <v>5170</v>
      </c>
      <c r="D236" s="7" t="s">
        <v>4999</v>
      </c>
    </row>
    <row r="237" spans="1:4" x14ac:dyDescent="0.25">
      <c r="A237" t="s">
        <v>2137</v>
      </c>
      <c r="B237" s="7" t="s">
        <v>4740</v>
      </c>
      <c r="C237" s="7" t="s">
        <v>5184</v>
      </c>
      <c r="D237" s="7" t="s">
        <v>5185</v>
      </c>
    </row>
    <row r="238" spans="1:4" x14ac:dyDescent="0.25">
      <c r="A238" t="s">
        <v>2136</v>
      </c>
      <c r="B238" s="7" t="s">
        <v>4743</v>
      </c>
      <c r="C238" s="7" t="s">
        <v>5186</v>
      </c>
      <c r="D238" s="7" t="s">
        <v>5187</v>
      </c>
    </row>
    <row r="239" spans="1:4" x14ac:dyDescent="0.25">
      <c r="A239" t="s">
        <v>2135</v>
      </c>
      <c r="B239" s="7" t="s">
        <v>4743</v>
      </c>
      <c r="C239" s="7" t="s">
        <v>5188</v>
      </c>
      <c r="D239" s="7" t="s">
        <v>5189</v>
      </c>
    </row>
    <row r="240" spans="1:4" x14ac:dyDescent="0.25">
      <c r="A240" t="s">
        <v>2134</v>
      </c>
      <c r="B240" s="7" t="s">
        <v>4740</v>
      </c>
      <c r="C240" s="7" t="s">
        <v>5190</v>
      </c>
      <c r="D240" s="7" t="s">
        <v>5191</v>
      </c>
    </row>
    <row r="241" spans="1:4" x14ac:dyDescent="0.25">
      <c r="A241" t="s">
        <v>2133</v>
      </c>
      <c r="B241" s="7" t="s">
        <v>4740</v>
      </c>
      <c r="C241" s="7" t="s">
        <v>5192</v>
      </c>
      <c r="D241" s="7" t="s">
        <v>5193</v>
      </c>
    </row>
    <row r="242" spans="1:4" x14ac:dyDescent="0.25">
      <c r="A242" t="s">
        <v>2132</v>
      </c>
      <c r="B242" s="7" t="s">
        <v>4743</v>
      </c>
      <c r="C242" s="7" t="s">
        <v>5194</v>
      </c>
      <c r="D242" s="7" t="s">
        <v>5195</v>
      </c>
    </row>
    <row r="243" spans="1:4" x14ac:dyDescent="0.25">
      <c r="A243" t="s">
        <v>2130</v>
      </c>
      <c r="B243" s="7" t="s">
        <v>4743</v>
      </c>
      <c r="C243" s="7" t="s">
        <v>5196</v>
      </c>
      <c r="D243" s="7" t="s">
        <v>5197</v>
      </c>
    </row>
    <row r="244" spans="1:4" x14ac:dyDescent="0.25">
      <c r="A244" t="s">
        <v>2129</v>
      </c>
      <c r="B244" s="7" t="s">
        <v>4743</v>
      </c>
      <c r="C244" s="7" t="s">
        <v>5198</v>
      </c>
      <c r="D244" s="7" t="s">
        <v>5199</v>
      </c>
    </row>
    <row r="245" spans="1:4" x14ac:dyDescent="0.25">
      <c r="A245" t="s">
        <v>2128</v>
      </c>
      <c r="B245" s="7" t="s">
        <v>4743</v>
      </c>
      <c r="C245" s="7" t="s">
        <v>5200</v>
      </c>
      <c r="D245" s="7" t="s">
        <v>5201</v>
      </c>
    </row>
    <row r="246" spans="1:4" x14ac:dyDescent="0.25">
      <c r="A246" t="s">
        <v>2127</v>
      </c>
      <c r="B246" s="7" t="s">
        <v>4743</v>
      </c>
      <c r="C246" s="7" t="s">
        <v>5202</v>
      </c>
      <c r="D246" s="7" t="s">
        <v>5203</v>
      </c>
    </row>
    <row r="247" spans="1:4" x14ac:dyDescent="0.25">
      <c r="A247" t="s">
        <v>2126</v>
      </c>
      <c r="B247" s="7" t="s">
        <v>4743</v>
      </c>
      <c r="C247" s="7" t="s">
        <v>5204</v>
      </c>
      <c r="D247" s="7" t="s">
        <v>5205</v>
      </c>
    </row>
    <row r="248" spans="1:4" x14ac:dyDescent="0.25">
      <c r="A248" t="s">
        <v>2125</v>
      </c>
      <c r="B248" s="7" t="s">
        <v>4740</v>
      </c>
      <c r="C248" s="7" t="s">
        <v>5206</v>
      </c>
      <c r="D248" s="7" t="s">
        <v>5207</v>
      </c>
    </row>
    <row r="249" spans="1:4" x14ac:dyDescent="0.25">
      <c r="A249" t="s">
        <v>2124</v>
      </c>
      <c r="B249" s="7" t="s">
        <v>4740</v>
      </c>
      <c r="C249" s="7" t="s">
        <v>5208</v>
      </c>
      <c r="D249" s="7" t="s">
        <v>5209</v>
      </c>
    </row>
    <row r="250" spans="1:4" x14ac:dyDescent="0.25">
      <c r="A250" t="s">
        <v>2123</v>
      </c>
      <c r="B250" s="7" t="s">
        <v>4740</v>
      </c>
      <c r="C250" s="7" t="s">
        <v>5210</v>
      </c>
      <c r="D250" s="7" t="s">
        <v>5211</v>
      </c>
    </row>
    <row r="251" spans="1:4" x14ac:dyDescent="0.25">
      <c r="A251" t="s">
        <v>2122</v>
      </c>
      <c r="B251" s="7" t="s">
        <v>4740</v>
      </c>
      <c r="C251" s="7" t="s">
        <v>5212</v>
      </c>
      <c r="D251" s="7" t="s">
        <v>5213</v>
      </c>
    </row>
    <row r="252" spans="1:4" x14ac:dyDescent="0.25">
      <c r="A252" t="s">
        <v>2121</v>
      </c>
      <c r="B252" s="7" t="s">
        <v>4740</v>
      </c>
      <c r="C252" s="7" t="s">
        <v>5214</v>
      </c>
      <c r="D252" s="7" t="s">
        <v>5215</v>
      </c>
    </row>
    <row r="253" spans="1:4" x14ac:dyDescent="0.25">
      <c r="A253" t="s">
        <v>2120</v>
      </c>
      <c r="B253" s="7" t="s">
        <v>4740</v>
      </c>
      <c r="C253" s="7" t="s">
        <v>4741</v>
      </c>
      <c r="D253" s="7" t="s">
        <v>5216</v>
      </c>
    </row>
    <row r="254" spans="1:4" x14ac:dyDescent="0.25">
      <c r="A254" t="s">
        <v>2119</v>
      </c>
      <c r="B254" s="7" t="s">
        <v>4740</v>
      </c>
      <c r="C254" s="7" t="s">
        <v>5217</v>
      </c>
      <c r="D254" s="7" t="s">
        <v>5218</v>
      </c>
    </row>
    <row r="255" spans="1:4" x14ac:dyDescent="0.25">
      <c r="A255" t="s">
        <v>2118</v>
      </c>
      <c r="B255" s="7" t="s">
        <v>4743</v>
      </c>
      <c r="C255" s="7" t="s">
        <v>4841</v>
      </c>
      <c r="D255" s="7" t="s">
        <v>5219</v>
      </c>
    </row>
    <row r="256" spans="1:4" x14ac:dyDescent="0.25">
      <c r="A256" t="s">
        <v>2117</v>
      </c>
      <c r="B256" s="7" t="s">
        <v>4743</v>
      </c>
      <c r="C256" s="7" t="s">
        <v>5220</v>
      </c>
      <c r="D256" s="7" t="s">
        <v>5221</v>
      </c>
    </row>
    <row r="257" spans="1:4" x14ac:dyDescent="0.25">
      <c r="A257" t="s">
        <v>2116</v>
      </c>
      <c r="B257" s="7" t="s">
        <v>4743</v>
      </c>
      <c r="C257" s="7" t="s">
        <v>5222</v>
      </c>
      <c r="D257" s="7" t="s">
        <v>5223</v>
      </c>
    </row>
    <row r="258" spans="1:4" x14ac:dyDescent="0.25">
      <c r="A258" t="s">
        <v>2115</v>
      </c>
      <c r="B258" s="7" t="s">
        <v>4743</v>
      </c>
      <c r="C258" s="7" t="s">
        <v>5224</v>
      </c>
      <c r="D258" s="7" t="s">
        <v>5225</v>
      </c>
    </row>
    <row r="259" spans="1:4" x14ac:dyDescent="0.25">
      <c r="A259" t="s">
        <v>2114</v>
      </c>
      <c r="B259" s="7" t="s">
        <v>4743</v>
      </c>
      <c r="C259" s="7" t="s">
        <v>5226</v>
      </c>
      <c r="D259" s="7" t="s">
        <v>5227</v>
      </c>
    </row>
    <row r="260" spans="1:4" x14ac:dyDescent="0.25">
      <c r="A260" t="s">
        <v>2113</v>
      </c>
      <c r="B260" s="7" t="s">
        <v>4743</v>
      </c>
      <c r="C260" s="7" t="s">
        <v>5228</v>
      </c>
      <c r="D260" s="7" t="s">
        <v>5229</v>
      </c>
    </row>
    <row r="261" spans="1:4" x14ac:dyDescent="0.25">
      <c r="A261" t="s">
        <v>2112</v>
      </c>
      <c r="B261" s="7" t="s">
        <v>4740</v>
      </c>
      <c r="C261" s="7" t="s">
        <v>5230</v>
      </c>
      <c r="D261" s="7" t="s">
        <v>5231</v>
      </c>
    </row>
    <row r="262" spans="1:4" x14ac:dyDescent="0.25">
      <c r="A262" t="s">
        <v>2111</v>
      </c>
      <c r="B262" s="7" t="s">
        <v>4743</v>
      </c>
      <c r="C262" s="7" t="s">
        <v>5232</v>
      </c>
      <c r="D262" s="7" t="s">
        <v>5233</v>
      </c>
    </row>
    <row r="263" spans="1:4" x14ac:dyDescent="0.25">
      <c r="A263" t="s">
        <v>2110</v>
      </c>
      <c r="B263" s="7" t="s">
        <v>4740</v>
      </c>
      <c r="C263" s="7" t="s">
        <v>5234</v>
      </c>
      <c r="D263" s="7" t="s">
        <v>5235</v>
      </c>
    </row>
    <row r="264" spans="1:4" x14ac:dyDescent="0.25">
      <c r="A264" t="s">
        <v>2109</v>
      </c>
      <c r="B264" s="7" t="s">
        <v>4743</v>
      </c>
      <c r="C264" s="7" t="s">
        <v>5236</v>
      </c>
      <c r="D264" s="7" t="s">
        <v>5237</v>
      </c>
    </row>
    <row r="265" spans="1:4" x14ac:dyDescent="0.25">
      <c r="A265" t="s">
        <v>2108</v>
      </c>
      <c r="B265" s="7" t="s">
        <v>4740</v>
      </c>
      <c r="C265" s="7" t="s">
        <v>5238</v>
      </c>
      <c r="D265" s="7" t="s">
        <v>5239</v>
      </c>
    </row>
    <row r="266" spans="1:4" x14ac:dyDescent="0.25">
      <c r="A266" t="s">
        <v>2107</v>
      </c>
      <c r="B266" s="7" t="s">
        <v>4740</v>
      </c>
      <c r="C266" s="7" t="s">
        <v>5240</v>
      </c>
      <c r="D266" s="7" t="s">
        <v>5241</v>
      </c>
    </row>
    <row r="267" spans="1:4" x14ac:dyDescent="0.25">
      <c r="A267" t="s">
        <v>2106</v>
      </c>
      <c r="B267" s="7" t="s">
        <v>4743</v>
      </c>
      <c r="C267" s="7" t="s">
        <v>5162</v>
      </c>
      <c r="D267" s="7" t="s">
        <v>5242</v>
      </c>
    </row>
    <row r="268" spans="1:4" x14ac:dyDescent="0.25">
      <c r="A268" t="s">
        <v>2105</v>
      </c>
      <c r="B268" s="7" t="s">
        <v>4740</v>
      </c>
      <c r="C268" s="7" t="s">
        <v>5243</v>
      </c>
      <c r="D268" s="7" t="s">
        <v>5244</v>
      </c>
    </row>
    <row r="269" spans="1:4" x14ac:dyDescent="0.25">
      <c r="A269" t="s">
        <v>2104</v>
      </c>
      <c r="B269" s="7" t="s">
        <v>4740</v>
      </c>
      <c r="C269" s="7" t="s">
        <v>5245</v>
      </c>
      <c r="D269" s="7" t="s">
        <v>5105</v>
      </c>
    </row>
    <row r="270" spans="1:4" x14ac:dyDescent="0.25">
      <c r="A270" t="s">
        <v>2103</v>
      </c>
      <c r="B270" s="7" t="s">
        <v>4743</v>
      </c>
      <c r="C270" s="7" t="s">
        <v>4792</v>
      </c>
      <c r="D270" s="7" t="s">
        <v>5246</v>
      </c>
    </row>
    <row r="271" spans="1:4" x14ac:dyDescent="0.25">
      <c r="A271" t="s">
        <v>2102</v>
      </c>
      <c r="B271" s="7" t="s">
        <v>4743</v>
      </c>
      <c r="C271" s="7" t="s">
        <v>5247</v>
      </c>
      <c r="D271" s="7" t="s">
        <v>5248</v>
      </c>
    </row>
    <row r="272" spans="1:4" x14ac:dyDescent="0.25">
      <c r="A272" t="s">
        <v>2101</v>
      </c>
      <c r="B272" s="7" t="s">
        <v>4743</v>
      </c>
      <c r="C272" s="7" t="s">
        <v>5249</v>
      </c>
      <c r="D272" s="7" t="s">
        <v>5250</v>
      </c>
    </row>
    <row r="273" spans="1:4" x14ac:dyDescent="0.25">
      <c r="A273" t="s">
        <v>2100</v>
      </c>
      <c r="B273" s="7" t="s">
        <v>4743</v>
      </c>
      <c r="C273" s="7" t="s">
        <v>4756</v>
      </c>
      <c r="D273" s="7" t="s">
        <v>5251</v>
      </c>
    </row>
    <row r="274" spans="1:4" x14ac:dyDescent="0.25">
      <c r="A274" t="s">
        <v>2099</v>
      </c>
      <c r="B274" s="7" t="s">
        <v>4743</v>
      </c>
      <c r="C274" s="7" t="s">
        <v>4844</v>
      </c>
      <c r="D274" s="7" t="s">
        <v>5252</v>
      </c>
    </row>
    <row r="275" spans="1:4" x14ac:dyDescent="0.25">
      <c r="A275" t="s">
        <v>2098</v>
      </c>
      <c r="B275" s="7" t="s">
        <v>4743</v>
      </c>
      <c r="C275" s="7" t="s">
        <v>5253</v>
      </c>
      <c r="D275" s="7" t="s">
        <v>5254</v>
      </c>
    </row>
    <row r="276" spans="1:4" x14ac:dyDescent="0.25">
      <c r="A276" t="s">
        <v>2097</v>
      </c>
      <c r="B276" s="7" t="s">
        <v>4743</v>
      </c>
      <c r="C276" s="7" t="s">
        <v>5255</v>
      </c>
      <c r="D276" s="7" t="s">
        <v>5256</v>
      </c>
    </row>
    <row r="277" spans="1:4" x14ac:dyDescent="0.25">
      <c r="A277" t="s">
        <v>2096</v>
      </c>
      <c r="B277" s="7" t="s">
        <v>4743</v>
      </c>
      <c r="C277" s="7" t="s">
        <v>5131</v>
      </c>
      <c r="D277" s="7" t="s">
        <v>5257</v>
      </c>
    </row>
    <row r="278" spans="1:4" x14ac:dyDescent="0.25">
      <c r="A278" t="s">
        <v>2095</v>
      </c>
      <c r="B278" s="7" t="s">
        <v>4743</v>
      </c>
      <c r="C278" s="7" t="s">
        <v>5258</v>
      </c>
      <c r="D278" s="7" t="s">
        <v>5259</v>
      </c>
    </row>
    <row r="279" spans="1:4" x14ac:dyDescent="0.25">
      <c r="A279" t="s">
        <v>2094</v>
      </c>
      <c r="B279" s="7" t="s">
        <v>4743</v>
      </c>
      <c r="C279" s="7" t="s">
        <v>5260</v>
      </c>
      <c r="D279" s="7" t="s">
        <v>5261</v>
      </c>
    </row>
    <row r="280" spans="1:4" x14ac:dyDescent="0.25">
      <c r="A280" t="s">
        <v>2093</v>
      </c>
      <c r="B280" s="7" t="s">
        <v>4740</v>
      </c>
      <c r="C280" s="7" t="s">
        <v>5262</v>
      </c>
      <c r="D280" s="7" t="s">
        <v>5087</v>
      </c>
    </row>
    <row r="281" spans="1:4" x14ac:dyDescent="0.25">
      <c r="A281" t="s">
        <v>2092</v>
      </c>
      <c r="B281" s="7" t="s">
        <v>4743</v>
      </c>
      <c r="C281" s="7" t="s">
        <v>5263</v>
      </c>
      <c r="D281" s="7" t="s">
        <v>5264</v>
      </c>
    </row>
    <row r="282" spans="1:4" x14ac:dyDescent="0.25">
      <c r="A282" t="s">
        <v>2091</v>
      </c>
      <c r="B282" s="7" t="s">
        <v>4740</v>
      </c>
      <c r="C282" s="7" t="s">
        <v>5265</v>
      </c>
      <c r="D282" s="7" t="s">
        <v>5266</v>
      </c>
    </row>
    <row r="283" spans="1:4" x14ac:dyDescent="0.25">
      <c r="A283" t="s">
        <v>2090</v>
      </c>
      <c r="B283" s="7" t="s">
        <v>4743</v>
      </c>
      <c r="C283" s="7" t="s">
        <v>5267</v>
      </c>
      <c r="D283" s="7" t="s">
        <v>4923</v>
      </c>
    </row>
    <row r="284" spans="1:4" x14ac:dyDescent="0.25">
      <c r="A284" t="s">
        <v>2089</v>
      </c>
      <c r="B284" s="7" t="s">
        <v>4743</v>
      </c>
      <c r="C284" s="7" t="s">
        <v>5268</v>
      </c>
      <c r="D284" s="7" t="s">
        <v>5269</v>
      </c>
    </row>
    <row r="285" spans="1:4" x14ac:dyDescent="0.25">
      <c r="A285" t="s">
        <v>2088</v>
      </c>
      <c r="B285" s="7" t="s">
        <v>4743</v>
      </c>
      <c r="C285" s="7" t="s">
        <v>5270</v>
      </c>
      <c r="D285" s="7" t="s">
        <v>5271</v>
      </c>
    </row>
    <row r="286" spans="1:4" x14ac:dyDescent="0.25">
      <c r="A286" t="s">
        <v>2087</v>
      </c>
      <c r="B286" s="7" t="s">
        <v>4743</v>
      </c>
      <c r="C286" s="7" t="s">
        <v>5272</v>
      </c>
      <c r="D286" s="7" t="s">
        <v>5273</v>
      </c>
    </row>
    <row r="287" spans="1:4" x14ac:dyDescent="0.25">
      <c r="A287" t="s">
        <v>2086</v>
      </c>
      <c r="B287" s="7" t="s">
        <v>4740</v>
      </c>
      <c r="C287" s="7" t="s">
        <v>5274</v>
      </c>
      <c r="D287" s="7" t="s">
        <v>5275</v>
      </c>
    </row>
    <row r="288" spans="1:4" x14ac:dyDescent="0.25">
      <c r="A288" t="s">
        <v>2085</v>
      </c>
      <c r="B288" s="7" t="s">
        <v>4740</v>
      </c>
      <c r="C288" s="7" t="s">
        <v>5276</v>
      </c>
      <c r="D288" s="7" t="s">
        <v>5277</v>
      </c>
    </row>
    <row r="289" spans="1:4" x14ac:dyDescent="0.25">
      <c r="A289" t="s">
        <v>2084</v>
      </c>
      <c r="B289" s="7" t="s">
        <v>4743</v>
      </c>
      <c r="C289" s="7" t="s">
        <v>5131</v>
      </c>
      <c r="D289" s="7" t="s">
        <v>5278</v>
      </c>
    </row>
    <row r="290" spans="1:4" x14ac:dyDescent="0.25">
      <c r="A290" t="s">
        <v>2083</v>
      </c>
      <c r="B290" s="7" t="s">
        <v>4743</v>
      </c>
      <c r="C290" s="7" t="s">
        <v>4876</v>
      </c>
      <c r="D290" s="7" t="s">
        <v>5279</v>
      </c>
    </row>
    <row r="291" spans="1:4" x14ac:dyDescent="0.25">
      <c r="A291" t="s">
        <v>2082</v>
      </c>
      <c r="B291" s="7" t="s">
        <v>4743</v>
      </c>
      <c r="C291" s="7" t="s">
        <v>5167</v>
      </c>
      <c r="D291" s="7" t="s">
        <v>5280</v>
      </c>
    </row>
    <row r="292" spans="1:4" x14ac:dyDescent="0.25">
      <c r="A292" t="s">
        <v>2081</v>
      </c>
      <c r="B292" s="7" t="s">
        <v>4743</v>
      </c>
      <c r="C292" s="7" t="s">
        <v>5281</v>
      </c>
      <c r="D292" s="7" t="s">
        <v>5282</v>
      </c>
    </row>
    <row r="293" spans="1:4" x14ac:dyDescent="0.25">
      <c r="A293" t="s">
        <v>2080</v>
      </c>
      <c r="B293" s="7" t="s">
        <v>4743</v>
      </c>
      <c r="C293" s="7" t="s">
        <v>5283</v>
      </c>
      <c r="D293" s="7" t="s">
        <v>5284</v>
      </c>
    </row>
    <row r="294" spans="1:4" x14ac:dyDescent="0.25">
      <c r="A294" t="s">
        <v>2079</v>
      </c>
      <c r="B294" s="7" t="s">
        <v>4743</v>
      </c>
      <c r="C294" s="7" t="s">
        <v>5285</v>
      </c>
      <c r="D294" s="7" t="s">
        <v>5286</v>
      </c>
    </row>
    <row r="295" spans="1:4" x14ac:dyDescent="0.25">
      <c r="A295" t="s">
        <v>2078</v>
      </c>
      <c r="B295" s="7" t="s">
        <v>4740</v>
      </c>
      <c r="C295" s="7" t="s">
        <v>5287</v>
      </c>
      <c r="D295" s="7" t="s">
        <v>5288</v>
      </c>
    </row>
    <row r="296" spans="1:4" x14ac:dyDescent="0.25">
      <c r="A296" t="s">
        <v>2077</v>
      </c>
      <c r="B296" s="7" t="s">
        <v>4743</v>
      </c>
      <c r="C296" s="7" t="s">
        <v>5289</v>
      </c>
      <c r="D296" s="7" t="s">
        <v>5290</v>
      </c>
    </row>
    <row r="297" spans="1:4" x14ac:dyDescent="0.25">
      <c r="A297" t="s">
        <v>2076</v>
      </c>
      <c r="B297" s="7" t="s">
        <v>4743</v>
      </c>
      <c r="C297" s="7" t="s">
        <v>5291</v>
      </c>
      <c r="D297" s="7" t="s">
        <v>5292</v>
      </c>
    </row>
    <row r="298" spans="1:4" x14ac:dyDescent="0.25">
      <c r="A298" t="s">
        <v>2075</v>
      </c>
      <c r="B298" s="7" t="s">
        <v>4743</v>
      </c>
      <c r="C298" s="7" t="s">
        <v>5293</v>
      </c>
      <c r="D298" s="7" t="s">
        <v>5294</v>
      </c>
    </row>
    <row r="299" spans="1:4" x14ac:dyDescent="0.25">
      <c r="A299" t="s">
        <v>2074</v>
      </c>
      <c r="B299" s="7" t="s">
        <v>4740</v>
      </c>
      <c r="C299" s="7" t="s">
        <v>5295</v>
      </c>
      <c r="D299" s="7" t="s">
        <v>5296</v>
      </c>
    </row>
    <row r="300" spans="1:4" x14ac:dyDescent="0.25">
      <c r="A300" t="s">
        <v>2073</v>
      </c>
      <c r="B300" s="7" t="s">
        <v>4743</v>
      </c>
      <c r="C300" s="7" t="s">
        <v>5297</v>
      </c>
      <c r="D300" s="7" t="s">
        <v>5298</v>
      </c>
    </row>
    <row r="301" spans="1:4" x14ac:dyDescent="0.25">
      <c r="A301" t="s">
        <v>2072</v>
      </c>
      <c r="B301" s="7" t="s">
        <v>4740</v>
      </c>
      <c r="C301" s="7" t="s">
        <v>5299</v>
      </c>
      <c r="D301" s="7" t="s">
        <v>5300</v>
      </c>
    </row>
    <row r="302" spans="1:4" x14ac:dyDescent="0.25">
      <c r="A302" t="s">
        <v>2071</v>
      </c>
      <c r="B302" s="7" t="s">
        <v>4743</v>
      </c>
      <c r="C302" s="7" t="s">
        <v>5301</v>
      </c>
      <c r="D302" s="7" t="s">
        <v>5199</v>
      </c>
    </row>
    <row r="303" spans="1:4" x14ac:dyDescent="0.25">
      <c r="A303" t="s">
        <v>2070</v>
      </c>
      <c r="B303" s="7" t="s">
        <v>4740</v>
      </c>
      <c r="C303" s="7" t="s">
        <v>4901</v>
      </c>
      <c r="D303" s="7" t="s">
        <v>5210</v>
      </c>
    </row>
    <row r="304" spans="1:4" x14ac:dyDescent="0.25">
      <c r="A304" t="s">
        <v>2069</v>
      </c>
      <c r="B304" s="7" t="s">
        <v>4743</v>
      </c>
      <c r="C304" s="7" t="s">
        <v>5302</v>
      </c>
      <c r="D304" s="7" t="s">
        <v>5303</v>
      </c>
    </row>
    <row r="305" spans="1:4" x14ac:dyDescent="0.25">
      <c r="A305" t="s">
        <v>2068</v>
      </c>
      <c r="B305" s="7" t="s">
        <v>4740</v>
      </c>
      <c r="C305" s="7" t="s">
        <v>5304</v>
      </c>
      <c r="D305" s="7" t="s">
        <v>5305</v>
      </c>
    </row>
    <row r="306" spans="1:4" x14ac:dyDescent="0.25">
      <c r="A306" t="s">
        <v>2067</v>
      </c>
      <c r="B306" s="7" t="s">
        <v>4740</v>
      </c>
      <c r="C306" s="7" t="s">
        <v>5306</v>
      </c>
      <c r="D306" s="7" t="s">
        <v>5307</v>
      </c>
    </row>
    <row r="307" spans="1:4" x14ac:dyDescent="0.25">
      <c r="A307" t="s">
        <v>2066</v>
      </c>
      <c r="B307" s="7" t="s">
        <v>4740</v>
      </c>
      <c r="C307" s="7" t="s">
        <v>5308</v>
      </c>
      <c r="D307" s="7" t="s">
        <v>5193</v>
      </c>
    </row>
    <row r="308" spans="1:4" x14ac:dyDescent="0.25">
      <c r="A308" t="s">
        <v>2065</v>
      </c>
      <c r="B308" s="7" t="s">
        <v>4740</v>
      </c>
      <c r="C308" s="7" t="s">
        <v>4867</v>
      </c>
      <c r="D308" s="7" t="s">
        <v>5309</v>
      </c>
    </row>
    <row r="309" spans="1:4" x14ac:dyDescent="0.25">
      <c r="A309" t="s">
        <v>2064</v>
      </c>
      <c r="B309" s="7" t="s">
        <v>4743</v>
      </c>
      <c r="C309" s="7" t="s">
        <v>5310</v>
      </c>
      <c r="D309" s="7" t="s">
        <v>5311</v>
      </c>
    </row>
    <row r="310" spans="1:4" x14ac:dyDescent="0.25">
      <c r="A310" t="s">
        <v>2063</v>
      </c>
      <c r="B310" s="7" t="s">
        <v>4740</v>
      </c>
      <c r="C310" s="7" t="s">
        <v>5312</v>
      </c>
      <c r="D310" s="7" t="s">
        <v>5313</v>
      </c>
    </row>
    <row r="311" spans="1:4" x14ac:dyDescent="0.25">
      <c r="A311" t="s">
        <v>2062</v>
      </c>
      <c r="B311" s="7" t="s">
        <v>4740</v>
      </c>
      <c r="C311" s="7" t="s">
        <v>5314</v>
      </c>
      <c r="D311" s="7" t="s">
        <v>5315</v>
      </c>
    </row>
    <row r="312" spans="1:4" x14ac:dyDescent="0.25">
      <c r="A312" t="s">
        <v>2061</v>
      </c>
      <c r="B312" s="7" t="s">
        <v>4743</v>
      </c>
      <c r="C312" s="7" t="s">
        <v>5316</v>
      </c>
      <c r="D312" s="7" t="s">
        <v>4878</v>
      </c>
    </row>
    <row r="313" spans="1:4" x14ac:dyDescent="0.25">
      <c r="A313" t="s">
        <v>2060</v>
      </c>
      <c r="B313" s="7" t="s">
        <v>4743</v>
      </c>
      <c r="C313" s="7" t="s">
        <v>5317</v>
      </c>
      <c r="D313" s="7" t="s">
        <v>5318</v>
      </c>
    </row>
    <row r="314" spans="1:4" x14ac:dyDescent="0.25">
      <c r="A314" t="s">
        <v>2059</v>
      </c>
      <c r="B314" s="7" t="s">
        <v>4743</v>
      </c>
      <c r="C314" s="7" t="s">
        <v>5319</v>
      </c>
      <c r="D314" s="7" t="s">
        <v>5320</v>
      </c>
    </row>
    <row r="315" spans="1:4" x14ac:dyDescent="0.25">
      <c r="A315" t="s">
        <v>2058</v>
      </c>
      <c r="B315" s="7" t="s">
        <v>4740</v>
      </c>
      <c r="C315" s="7" t="s">
        <v>5321</v>
      </c>
      <c r="D315" s="7" t="s">
        <v>5322</v>
      </c>
    </row>
    <row r="316" spans="1:4" x14ac:dyDescent="0.25">
      <c r="A316" t="s">
        <v>2057</v>
      </c>
      <c r="B316" s="7" t="s">
        <v>4740</v>
      </c>
      <c r="C316" s="7" t="s">
        <v>5323</v>
      </c>
      <c r="D316" s="7" t="s">
        <v>5324</v>
      </c>
    </row>
    <row r="317" spans="1:4" x14ac:dyDescent="0.25">
      <c r="A317" t="s">
        <v>2056</v>
      </c>
      <c r="B317" s="7" t="s">
        <v>4743</v>
      </c>
      <c r="C317" s="7" t="s">
        <v>5075</v>
      </c>
      <c r="D317" s="7" t="s">
        <v>5325</v>
      </c>
    </row>
    <row r="318" spans="1:4" x14ac:dyDescent="0.25">
      <c r="A318" t="s">
        <v>2055</v>
      </c>
      <c r="B318" s="7" t="s">
        <v>4743</v>
      </c>
      <c r="C318" s="7" t="s">
        <v>4780</v>
      </c>
      <c r="D318" s="7" t="s">
        <v>5326</v>
      </c>
    </row>
    <row r="319" spans="1:4" x14ac:dyDescent="0.25">
      <c r="A319" t="s">
        <v>2054</v>
      </c>
      <c r="B319" s="7" t="s">
        <v>4743</v>
      </c>
      <c r="C319" s="7" t="s">
        <v>5327</v>
      </c>
      <c r="D319" s="7" t="s">
        <v>5328</v>
      </c>
    </row>
    <row r="320" spans="1:4" x14ac:dyDescent="0.25">
      <c r="A320" t="s">
        <v>2053</v>
      </c>
      <c r="B320" s="7" t="s">
        <v>4743</v>
      </c>
      <c r="C320" s="7" t="s">
        <v>5329</v>
      </c>
      <c r="D320" s="7" t="s">
        <v>5330</v>
      </c>
    </row>
    <row r="321" spans="1:4" x14ac:dyDescent="0.25">
      <c r="A321" t="s">
        <v>2052</v>
      </c>
      <c r="B321" s="7" t="s">
        <v>4740</v>
      </c>
      <c r="C321" s="7" t="s">
        <v>5331</v>
      </c>
      <c r="D321" s="7" t="s">
        <v>5332</v>
      </c>
    </row>
    <row r="322" spans="1:4" x14ac:dyDescent="0.25">
      <c r="A322" t="s">
        <v>2051</v>
      </c>
      <c r="B322" s="7" t="s">
        <v>4740</v>
      </c>
      <c r="C322" s="7" t="s">
        <v>5333</v>
      </c>
      <c r="D322" s="7" t="s">
        <v>5334</v>
      </c>
    </row>
    <row r="323" spans="1:4" x14ac:dyDescent="0.25">
      <c r="A323" t="s">
        <v>2050</v>
      </c>
      <c r="B323" s="7" t="s">
        <v>4743</v>
      </c>
      <c r="C323" s="7" t="s">
        <v>5335</v>
      </c>
      <c r="D323" s="7" t="s">
        <v>5336</v>
      </c>
    </row>
    <row r="324" spans="1:4" x14ac:dyDescent="0.25">
      <c r="A324" t="s">
        <v>2049</v>
      </c>
      <c r="B324" s="7" t="s">
        <v>4743</v>
      </c>
      <c r="C324" s="7" t="s">
        <v>5337</v>
      </c>
      <c r="D324" s="7" t="s">
        <v>5269</v>
      </c>
    </row>
    <row r="325" spans="1:4" x14ac:dyDescent="0.25">
      <c r="A325" t="s">
        <v>2048</v>
      </c>
      <c r="B325" s="7" t="s">
        <v>4743</v>
      </c>
      <c r="C325" s="7" t="s">
        <v>5036</v>
      </c>
      <c r="D325" s="7" t="s">
        <v>5338</v>
      </c>
    </row>
    <row r="326" spans="1:4" x14ac:dyDescent="0.25">
      <c r="A326" t="s">
        <v>2047</v>
      </c>
      <c r="B326" s="7" t="s">
        <v>4740</v>
      </c>
      <c r="C326" s="7" t="s">
        <v>5339</v>
      </c>
      <c r="D326" s="7" t="s">
        <v>5340</v>
      </c>
    </row>
    <row r="327" spans="1:4" x14ac:dyDescent="0.25">
      <c r="A327" t="s">
        <v>2046</v>
      </c>
      <c r="B327" s="7" t="s">
        <v>4743</v>
      </c>
      <c r="C327" s="7" t="s">
        <v>5341</v>
      </c>
      <c r="D327" s="7" t="s">
        <v>5342</v>
      </c>
    </row>
    <row r="328" spans="1:4" x14ac:dyDescent="0.25">
      <c r="A328" t="s">
        <v>2045</v>
      </c>
      <c r="B328" s="7" t="s">
        <v>4743</v>
      </c>
      <c r="C328" s="7" t="s">
        <v>5176</v>
      </c>
      <c r="D328" s="7" t="s">
        <v>5343</v>
      </c>
    </row>
    <row r="329" spans="1:4" x14ac:dyDescent="0.25">
      <c r="A329" t="s">
        <v>2044</v>
      </c>
      <c r="B329" s="7" t="s">
        <v>4743</v>
      </c>
      <c r="C329" s="7" t="s">
        <v>5344</v>
      </c>
      <c r="D329" s="7" t="s">
        <v>5345</v>
      </c>
    </row>
    <row r="330" spans="1:4" x14ac:dyDescent="0.25">
      <c r="A330" t="s">
        <v>2043</v>
      </c>
      <c r="B330" s="7" t="s">
        <v>4743</v>
      </c>
      <c r="C330" s="7" t="s">
        <v>5167</v>
      </c>
      <c r="D330" s="7" t="s">
        <v>5346</v>
      </c>
    </row>
    <row r="331" spans="1:4" x14ac:dyDescent="0.25">
      <c r="A331" t="s">
        <v>2042</v>
      </c>
      <c r="B331" s="7" t="s">
        <v>4743</v>
      </c>
      <c r="C331" s="7" t="s">
        <v>5347</v>
      </c>
      <c r="D331" s="7" t="s">
        <v>5348</v>
      </c>
    </row>
    <row r="332" spans="1:4" x14ac:dyDescent="0.25">
      <c r="A332" t="s">
        <v>2041</v>
      </c>
      <c r="B332" s="7" t="s">
        <v>4743</v>
      </c>
      <c r="C332" s="7" t="s">
        <v>5349</v>
      </c>
      <c r="D332" s="7" t="s">
        <v>5350</v>
      </c>
    </row>
    <row r="333" spans="1:4" x14ac:dyDescent="0.25">
      <c r="A333" t="s">
        <v>2040</v>
      </c>
      <c r="B333" s="7" t="s">
        <v>4743</v>
      </c>
      <c r="C333" s="7" t="s">
        <v>5329</v>
      </c>
      <c r="D333" s="7" t="s">
        <v>5351</v>
      </c>
    </row>
    <row r="334" spans="1:4" x14ac:dyDescent="0.25">
      <c r="A334" t="s">
        <v>2039</v>
      </c>
      <c r="B334" s="7" t="s">
        <v>4740</v>
      </c>
      <c r="C334" s="7" t="s">
        <v>5352</v>
      </c>
      <c r="D334" s="7" t="s">
        <v>5353</v>
      </c>
    </row>
    <row r="335" spans="1:4" x14ac:dyDescent="0.25">
      <c r="A335" t="s">
        <v>2038</v>
      </c>
      <c r="B335" s="7" t="s">
        <v>4743</v>
      </c>
      <c r="C335" s="7" t="s">
        <v>5354</v>
      </c>
      <c r="D335" s="7" t="s">
        <v>5355</v>
      </c>
    </row>
    <row r="336" spans="1:4" x14ac:dyDescent="0.25">
      <c r="A336" t="s">
        <v>2037</v>
      </c>
      <c r="B336" s="7" t="s">
        <v>4740</v>
      </c>
      <c r="C336" s="7" t="s">
        <v>5356</v>
      </c>
      <c r="D336" s="7" t="s">
        <v>4826</v>
      </c>
    </row>
    <row r="337" spans="1:4" x14ac:dyDescent="0.25">
      <c r="A337" t="s">
        <v>2036</v>
      </c>
      <c r="B337" s="7" t="s">
        <v>4743</v>
      </c>
      <c r="C337" s="7" t="s">
        <v>5357</v>
      </c>
      <c r="D337" s="7" t="s">
        <v>5358</v>
      </c>
    </row>
    <row r="338" spans="1:4" x14ac:dyDescent="0.25">
      <c r="A338" t="s">
        <v>2035</v>
      </c>
      <c r="B338" s="7" t="s">
        <v>4740</v>
      </c>
      <c r="C338" s="7" t="s">
        <v>5359</v>
      </c>
      <c r="D338" s="7" t="s">
        <v>5360</v>
      </c>
    </row>
    <row r="339" spans="1:4" x14ac:dyDescent="0.25">
      <c r="A339" t="s">
        <v>2034</v>
      </c>
      <c r="B339" s="7" t="s">
        <v>4740</v>
      </c>
      <c r="C339" s="7" t="s">
        <v>5133</v>
      </c>
      <c r="D339" s="7" t="s">
        <v>4913</v>
      </c>
    </row>
    <row r="340" spans="1:4" x14ac:dyDescent="0.25">
      <c r="A340" t="s">
        <v>2033</v>
      </c>
      <c r="B340" s="7" t="s">
        <v>4743</v>
      </c>
      <c r="C340" s="7" t="s">
        <v>5055</v>
      </c>
      <c r="D340" s="7" t="s">
        <v>5361</v>
      </c>
    </row>
    <row r="341" spans="1:4" x14ac:dyDescent="0.25">
      <c r="A341" t="s">
        <v>2032</v>
      </c>
      <c r="B341" s="7" t="s">
        <v>4740</v>
      </c>
      <c r="C341" s="7" t="s">
        <v>5362</v>
      </c>
      <c r="D341" s="7" t="s">
        <v>5363</v>
      </c>
    </row>
    <row r="342" spans="1:4" x14ac:dyDescent="0.25">
      <c r="A342" t="s">
        <v>2031</v>
      </c>
      <c r="B342" s="7" t="s">
        <v>4740</v>
      </c>
      <c r="C342" s="7" t="s">
        <v>5364</v>
      </c>
      <c r="D342" s="7" t="s">
        <v>5365</v>
      </c>
    </row>
    <row r="343" spans="1:4" x14ac:dyDescent="0.25">
      <c r="A343" t="s">
        <v>2030</v>
      </c>
      <c r="B343" s="7" t="s">
        <v>4740</v>
      </c>
      <c r="C343" s="7" t="s">
        <v>5366</v>
      </c>
      <c r="D343" s="7" t="s">
        <v>5367</v>
      </c>
    </row>
    <row r="344" spans="1:4" x14ac:dyDescent="0.25">
      <c r="A344" t="s">
        <v>2029</v>
      </c>
      <c r="B344" s="7" t="s">
        <v>4740</v>
      </c>
      <c r="C344" s="7" t="s">
        <v>4929</v>
      </c>
      <c r="D344" s="7" t="s">
        <v>5368</v>
      </c>
    </row>
    <row r="345" spans="1:4" x14ac:dyDescent="0.25">
      <c r="A345" t="s">
        <v>2028</v>
      </c>
      <c r="B345" s="7" t="s">
        <v>4743</v>
      </c>
      <c r="C345" s="7" t="s">
        <v>5369</v>
      </c>
      <c r="D345" s="7" t="s">
        <v>5370</v>
      </c>
    </row>
    <row r="346" spans="1:4" x14ac:dyDescent="0.25">
      <c r="A346" t="s">
        <v>2027</v>
      </c>
      <c r="B346" s="7" t="s">
        <v>4740</v>
      </c>
      <c r="C346" s="7" t="s">
        <v>5371</v>
      </c>
      <c r="D346" s="7" t="s">
        <v>5372</v>
      </c>
    </row>
    <row r="347" spans="1:4" x14ac:dyDescent="0.25">
      <c r="A347" t="s">
        <v>2026</v>
      </c>
      <c r="B347" s="7" t="s">
        <v>4743</v>
      </c>
      <c r="C347" s="7" t="s">
        <v>4841</v>
      </c>
      <c r="D347" s="7" t="s">
        <v>5373</v>
      </c>
    </row>
    <row r="348" spans="1:4" x14ac:dyDescent="0.25">
      <c r="A348" t="s">
        <v>2025</v>
      </c>
      <c r="B348" s="7" t="s">
        <v>4740</v>
      </c>
      <c r="C348" s="7" t="s">
        <v>5374</v>
      </c>
      <c r="D348" s="7" t="s">
        <v>5375</v>
      </c>
    </row>
    <row r="349" spans="1:4" x14ac:dyDescent="0.25">
      <c r="A349" t="s">
        <v>2024</v>
      </c>
      <c r="B349" s="7" t="s">
        <v>4740</v>
      </c>
      <c r="C349" s="7" t="s">
        <v>5376</v>
      </c>
      <c r="D349" s="7" t="s">
        <v>5377</v>
      </c>
    </row>
    <row r="350" spans="1:4" x14ac:dyDescent="0.25">
      <c r="A350" t="s">
        <v>2023</v>
      </c>
      <c r="B350" s="7" t="s">
        <v>4743</v>
      </c>
      <c r="C350" s="7" t="s">
        <v>5378</v>
      </c>
      <c r="D350" s="7" t="s">
        <v>5379</v>
      </c>
    </row>
    <row r="351" spans="1:4" x14ac:dyDescent="0.25">
      <c r="A351" t="s">
        <v>2022</v>
      </c>
      <c r="B351" s="7" t="s">
        <v>4740</v>
      </c>
      <c r="C351" s="7" t="s">
        <v>5380</v>
      </c>
      <c r="D351" s="7" t="s">
        <v>5381</v>
      </c>
    </row>
    <row r="352" spans="1:4" x14ac:dyDescent="0.25">
      <c r="A352" t="s">
        <v>2021</v>
      </c>
      <c r="B352" s="7" t="s">
        <v>4743</v>
      </c>
      <c r="C352" s="7" t="s">
        <v>5382</v>
      </c>
      <c r="D352" s="7" t="s">
        <v>5383</v>
      </c>
    </row>
    <row r="353" spans="1:4" x14ac:dyDescent="0.25">
      <c r="A353" t="s">
        <v>2020</v>
      </c>
      <c r="B353" s="7" t="s">
        <v>4740</v>
      </c>
      <c r="C353" s="7" t="s">
        <v>5384</v>
      </c>
      <c r="D353" s="7" t="s">
        <v>5385</v>
      </c>
    </row>
    <row r="354" spans="1:4" x14ac:dyDescent="0.25">
      <c r="A354" t="s">
        <v>2019</v>
      </c>
      <c r="B354" s="7" t="s">
        <v>4743</v>
      </c>
      <c r="C354" s="7" t="s">
        <v>5386</v>
      </c>
      <c r="D354" s="7" t="s">
        <v>4898</v>
      </c>
    </row>
    <row r="355" spans="1:4" x14ac:dyDescent="0.25">
      <c r="A355" t="s">
        <v>2018</v>
      </c>
      <c r="B355" s="7" t="s">
        <v>4740</v>
      </c>
      <c r="C355" s="7" t="s">
        <v>5387</v>
      </c>
      <c r="D355" s="7" t="s">
        <v>5388</v>
      </c>
    </row>
    <row r="356" spans="1:4" x14ac:dyDescent="0.25">
      <c r="A356" t="s">
        <v>2017</v>
      </c>
      <c r="B356" s="7" t="s">
        <v>4740</v>
      </c>
      <c r="C356" s="7" t="s">
        <v>5389</v>
      </c>
      <c r="D356" s="7" t="s">
        <v>5390</v>
      </c>
    </row>
    <row r="357" spans="1:4" x14ac:dyDescent="0.25">
      <c r="A357" t="s">
        <v>2016</v>
      </c>
      <c r="B357" s="7" t="s">
        <v>4740</v>
      </c>
      <c r="C357" s="7" t="s">
        <v>5391</v>
      </c>
      <c r="D357" s="7" t="s">
        <v>5392</v>
      </c>
    </row>
    <row r="358" spans="1:4" x14ac:dyDescent="0.25">
      <c r="A358" t="s">
        <v>2015</v>
      </c>
      <c r="B358" s="7" t="s">
        <v>4743</v>
      </c>
      <c r="C358" s="7" t="s">
        <v>5393</v>
      </c>
      <c r="D358" s="7" t="s">
        <v>5394</v>
      </c>
    </row>
    <row r="359" spans="1:4" x14ac:dyDescent="0.25">
      <c r="A359" t="s">
        <v>2014</v>
      </c>
      <c r="B359" s="7" t="s">
        <v>4743</v>
      </c>
      <c r="C359" s="7" t="s">
        <v>5395</v>
      </c>
      <c r="D359" s="7" t="s">
        <v>5396</v>
      </c>
    </row>
    <row r="360" spans="1:4" x14ac:dyDescent="0.25">
      <c r="A360" t="s">
        <v>2013</v>
      </c>
      <c r="B360" s="7" t="s">
        <v>4743</v>
      </c>
      <c r="C360" s="7" t="s">
        <v>5397</v>
      </c>
      <c r="D360" s="7" t="s">
        <v>5398</v>
      </c>
    </row>
    <row r="361" spans="1:4" x14ac:dyDescent="0.25">
      <c r="A361" t="s">
        <v>2012</v>
      </c>
      <c r="B361" s="7" t="s">
        <v>4743</v>
      </c>
      <c r="C361" s="7" t="s">
        <v>5399</v>
      </c>
      <c r="D361" s="7" t="s">
        <v>5103</v>
      </c>
    </row>
    <row r="362" spans="1:4" x14ac:dyDescent="0.25">
      <c r="A362" t="s">
        <v>2011</v>
      </c>
      <c r="B362" s="7" t="s">
        <v>4743</v>
      </c>
      <c r="C362" s="7" t="s">
        <v>5400</v>
      </c>
      <c r="D362" s="7" t="s">
        <v>5401</v>
      </c>
    </row>
    <row r="363" spans="1:4" x14ac:dyDescent="0.25">
      <c r="A363" t="s">
        <v>2010</v>
      </c>
      <c r="B363" s="7" t="s">
        <v>4743</v>
      </c>
      <c r="C363" s="7" t="s">
        <v>4869</v>
      </c>
      <c r="D363" s="7" t="s">
        <v>5402</v>
      </c>
    </row>
    <row r="364" spans="1:4" x14ac:dyDescent="0.25">
      <c r="A364" t="s">
        <v>2009</v>
      </c>
      <c r="B364" s="7" t="s">
        <v>4743</v>
      </c>
      <c r="C364" s="7" t="s">
        <v>5403</v>
      </c>
      <c r="D364" s="7" t="s">
        <v>5404</v>
      </c>
    </row>
    <row r="365" spans="1:4" x14ac:dyDescent="0.25">
      <c r="A365" t="s">
        <v>2008</v>
      </c>
      <c r="B365" s="7" t="s">
        <v>4740</v>
      </c>
      <c r="C365" s="7" t="s">
        <v>5405</v>
      </c>
      <c r="D365" s="7" t="s">
        <v>5406</v>
      </c>
    </row>
    <row r="366" spans="1:4" x14ac:dyDescent="0.25">
      <c r="A366" t="s">
        <v>2007</v>
      </c>
      <c r="B366" s="7" t="s">
        <v>4740</v>
      </c>
      <c r="C366" s="7" t="s">
        <v>5407</v>
      </c>
      <c r="D366" s="7" t="s">
        <v>5408</v>
      </c>
    </row>
    <row r="367" spans="1:4" x14ac:dyDescent="0.25">
      <c r="A367" t="s">
        <v>2006</v>
      </c>
      <c r="B367" s="7" t="s">
        <v>4743</v>
      </c>
      <c r="C367" s="7" t="s">
        <v>5409</v>
      </c>
      <c r="D367" s="7" t="s">
        <v>5410</v>
      </c>
    </row>
    <row r="368" spans="1:4" x14ac:dyDescent="0.25">
      <c r="A368" t="s">
        <v>2005</v>
      </c>
      <c r="B368" s="7" t="s">
        <v>4743</v>
      </c>
      <c r="C368" s="7" t="s">
        <v>5411</v>
      </c>
      <c r="D368" s="7" t="s">
        <v>5412</v>
      </c>
    </row>
    <row r="369" spans="1:4" x14ac:dyDescent="0.25">
      <c r="A369" t="s">
        <v>2004</v>
      </c>
      <c r="B369" s="7" t="s">
        <v>4740</v>
      </c>
      <c r="C369" s="7" t="s">
        <v>5413</v>
      </c>
      <c r="D369" s="7" t="s">
        <v>5414</v>
      </c>
    </row>
    <row r="370" spans="1:4" x14ac:dyDescent="0.25">
      <c r="A370" t="s">
        <v>2003</v>
      </c>
      <c r="B370" s="7" t="s">
        <v>4743</v>
      </c>
      <c r="C370" s="7" t="s">
        <v>5415</v>
      </c>
      <c r="D370" s="7" t="s">
        <v>5416</v>
      </c>
    </row>
    <row r="371" spans="1:4" x14ac:dyDescent="0.25">
      <c r="A371" t="s">
        <v>2002</v>
      </c>
      <c r="B371" s="7" t="s">
        <v>4743</v>
      </c>
      <c r="C371" s="7" t="s">
        <v>5417</v>
      </c>
      <c r="D371" s="7" t="s">
        <v>5418</v>
      </c>
    </row>
    <row r="372" spans="1:4" x14ac:dyDescent="0.25">
      <c r="A372" t="s">
        <v>2001</v>
      </c>
      <c r="B372" s="7" t="s">
        <v>4740</v>
      </c>
      <c r="C372" s="7" t="s">
        <v>5419</v>
      </c>
      <c r="D372" s="7" t="s">
        <v>5420</v>
      </c>
    </row>
    <row r="373" spans="1:4" x14ac:dyDescent="0.25">
      <c r="A373" t="s">
        <v>2000</v>
      </c>
      <c r="B373" s="7" t="s">
        <v>4743</v>
      </c>
      <c r="C373" s="7" t="s">
        <v>5421</v>
      </c>
      <c r="D373" s="7" t="s">
        <v>5422</v>
      </c>
    </row>
    <row r="374" spans="1:4" x14ac:dyDescent="0.25">
      <c r="A374" t="s">
        <v>1999</v>
      </c>
      <c r="B374" s="7" t="s">
        <v>4740</v>
      </c>
      <c r="C374" s="7" t="s">
        <v>5423</v>
      </c>
      <c r="D374" s="7" t="s">
        <v>5424</v>
      </c>
    </row>
    <row r="375" spans="1:4" x14ac:dyDescent="0.25">
      <c r="A375" t="s">
        <v>1998</v>
      </c>
      <c r="B375" s="7" t="s">
        <v>4740</v>
      </c>
      <c r="C375" s="7" t="s">
        <v>5274</v>
      </c>
      <c r="D375" s="7" t="s">
        <v>5425</v>
      </c>
    </row>
    <row r="376" spans="1:4" x14ac:dyDescent="0.25">
      <c r="A376" t="s">
        <v>1997</v>
      </c>
      <c r="B376" s="7" t="s">
        <v>4740</v>
      </c>
      <c r="C376" s="7" t="s">
        <v>5426</v>
      </c>
      <c r="D376" s="7" t="s">
        <v>5427</v>
      </c>
    </row>
    <row r="377" spans="1:4" x14ac:dyDescent="0.25">
      <c r="A377" t="s">
        <v>1996</v>
      </c>
      <c r="B377" s="7" t="s">
        <v>4743</v>
      </c>
      <c r="C377" s="7" t="s">
        <v>5428</v>
      </c>
      <c r="D377" s="7" t="s">
        <v>5429</v>
      </c>
    </row>
    <row r="378" spans="1:4" x14ac:dyDescent="0.25">
      <c r="A378" t="s">
        <v>1995</v>
      </c>
      <c r="B378" s="7" t="s">
        <v>4743</v>
      </c>
      <c r="C378" s="7" t="s">
        <v>5036</v>
      </c>
      <c r="D378" s="7" t="s">
        <v>5430</v>
      </c>
    </row>
    <row r="379" spans="1:4" x14ac:dyDescent="0.25">
      <c r="A379" t="s">
        <v>1994</v>
      </c>
      <c r="B379" s="7" t="s">
        <v>4740</v>
      </c>
      <c r="C379" s="7" t="s">
        <v>5431</v>
      </c>
      <c r="D379" s="7" t="s">
        <v>5432</v>
      </c>
    </row>
    <row r="380" spans="1:4" x14ac:dyDescent="0.25">
      <c r="A380" t="s">
        <v>1993</v>
      </c>
      <c r="B380" s="7" t="s">
        <v>4740</v>
      </c>
      <c r="C380" s="7" t="s">
        <v>5110</v>
      </c>
      <c r="D380" s="7" t="s">
        <v>5433</v>
      </c>
    </row>
    <row r="381" spans="1:4" x14ac:dyDescent="0.25">
      <c r="A381" t="s">
        <v>1992</v>
      </c>
      <c r="B381" s="7" t="s">
        <v>4743</v>
      </c>
      <c r="C381" s="7" t="s">
        <v>5434</v>
      </c>
      <c r="D381" s="7" t="s">
        <v>5435</v>
      </c>
    </row>
    <row r="382" spans="1:4" x14ac:dyDescent="0.25">
      <c r="A382" t="s">
        <v>1991</v>
      </c>
      <c r="B382" s="7" t="s">
        <v>4740</v>
      </c>
      <c r="C382" s="7" t="s">
        <v>5436</v>
      </c>
      <c r="D382" s="7" t="s">
        <v>5437</v>
      </c>
    </row>
    <row r="383" spans="1:4" x14ac:dyDescent="0.25">
      <c r="A383" t="s">
        <v>1990</v>
      </c>
      <c r="B383" s="7" t="s">
        <v>4743</v>
      </c>
      <c r="C383" s="7" t="s">
        <v>4754</v>
      </c>
      <c r="D383" s="7" t="s">
        <v>5438</v>
      </c>
    </row>
    <row r="384" spans="1:4" x14ac:dyDescent="0.25">
      <c r="A384" t="s">
        <v>1989</v>
      </c>
      <c r="B384" s="7" t="s">
        <v>4743</v>
      </c>
      <c r="C384" s="7" t="s">
        <v>5180</v>
      </c>
      <c r="D384" s="7" t="s">
        <v>5439</v>
      </c>
    </row>
    <row r="385" spans="1:4" x14ac:dyDescent="0.25">
      <c r="A385" t="s">
        <v>1988</v>
      </c>
      <c r="B385" s="7" t="s">
        <v>4740</v>
      </c>
      <c r="C385" s="7" t="s">
        <v>4889</v>
      </c>
      <c r="D385" s="7" t="s">
        <v>5440</v>
      </c>
    </row>
    <row r="386" spans="1:4" x14ac:dyDescent="0.25">
      <c r="A386" t="s">
        <v>1987</v>
      </c>
      <c r="B386" s="7" t="s">
        <v>4743</v>
      </c>
      <c r="C386" s="7" t="s">
        <v>5441</v>
      </c>
      <c r="D386" s="7" t="s">
        <v>5442</v>
      </c>
    </row>
    <row r="387" spans="1:4" x14ac:dyDescent="0.25">
      <c r="A387" t="s">
        <v>1986</v>
      </c>
      <c r="B387" s="7" t="s">
        <v>4743</v>
      </c>
      <c r="C387" s="7" t="s">
        <v>5443</v>
      </c>
      <c r="D387" s="7" t="s">
        <v>5444</v>
      </c>
    </row>
    <row r="388" spans="1:4" x14ac:dyDescent="0.25">
      <c r="A388" t="s">
        <v>1985</v>
      </c>
      <c r="B388" s="7" t="s">
        <v>4740</v>
      </c>
      <c r="C388" s="7" t="s">
        <v>5445</v>
      </c>
      <c r="D388" s="7" t="s">
        <v>5446</v>
      </c>
    </row>
    <row r="389" spans="1:4" x14ac:dyDescent="0.25">
      <c r="A389" t="s">
        <v>1984</v>
      </c>
      <c r="B389" s="7" t="s">
        <v>4743</v>
      </c>
      <c r="C389" s="7" t="s">
        <v>5447</v>
      </c>
      <c r="D389" s="7" t="s">
        <v>5448</v>
      </c>
    </row>
    <row r="390" spans="1:4" x14ac:dyDescent="0.25">
      <c r="A390" t="s">
        <v>1983</v>
      </c>
      <c r="B390" s="7" t="s">
        <v>4740</v>
      </c>
      <c r="C390" s="7" t="s">
        <v>5314</v>
      </c>
      <c r="D390" s="7" t="s">
        <v>5449</v>
      </c>
    </row>
    <row r="391" spans="1:4" x14ac:dyDescent="0.25">
      <c r="A391" t="s">
        <v>1982</v>
      </c>
      <c r="B391" s="7" t="s">
        <v>4740</v>
      </c>
      <c r="C391" s="7" t="s">
        <v>5450</v>
      </c>
      <c r="D391" s="7" t="s">
        <v>5451</v>
      </c>
    </row>
    <row r="392" spans="1:4" x14ac:dyDescent="0.25">
      <c r="A392" t="s">
        <v>1981</v>
      </c>
      <c r="B392" s="7" t="s">
        <v>4743</v>
      </c>
      <c r="C392" s="7" t="s">
        <v>5452</v>
      </c>
      <c r="D392" s="7" t="s">
        <v>5453</v>
      </c>
    </row>
    <row r="393" spans="1:4" x14ac:dyDescent="0.25">
      <c r="A393" t="s">
        <v>1980</v>
      </c>
      <c r="B393" s="7" t="s">
        <v>4743</v>
      </c>
      <c r="C393" s="7" t="s">
        <v>4837</v>
      </c>
      <c r="D393" s="7" t="s">
        <v>5454</v>
      </c>
    </row>
    <row r="394" spans="1:4" x14ac:dyDescent="0.25">
      <c r="A394" t="s">
        <v>1979</v>
      </c>
      <c r="B394" s="7" t="s">
        <v>4740</v>
      </c>
      <c r="C394" s="7" t="s">
        <v>5455</v>
      </c>
      <c r="D394" s="7" t="s">
        <v>5456</v>
      </c>
    </row>
    <row r="395" spans="1:4" x14ac:dyDescent="0.25">
      <c r="A395" t="s">
        <v>1978</v>
      </c>
      <c r="B395" s="7" t="s">
        <v>4743</v>
      </c>
      <c r="C395" s="7" t="s">
        <v>5457</v>
      </c>
      <c r="D395" s="7" t="s">
        <v>5134</v>
      </c>
    </row>
    <row r="396" spans="1:4" x14ac:dyDescent="0.25">
      <c r="A396" t="s">
        <v>1977</v>
      </c>
      <c r="B396" s="7" t="s">
        <v>4740</v>
      </c>
      <c r="C396" s="7" t="s">
        <v>5458</v>
      </c>
      <c r="D396" s="7" t="s">
        <v>5459</v>
      </c>
    </row>
    <row r="397" spans="1:4" x14ac:dyDescent="0.25">
      <c r="A397" t="s">
        <v>1976</v>
      </c>
      <c r="B397" s="7" t="s">
        <v>4740</v>
      </c>
      <c r="C397" s="7" t="s">
        <v>5460</v>
      </c>
      <c r="D397" s="7" t="s">
        <v>5461</v>
      </c>
    </row>
    <row r="398" spans="1:4" x14ac:dyDescent="0.25">
      <c r="A398" t="s">
        <v>1975</v>
      </c>
      <c r="B398" s="7" t="s">
        <v>4740</v>
      </c>
      <c r="C398" s="7" t="s">
        <v>5462</v>
      </c>
      <c r="D398" s="7" t="s">
        <v>5463</v>
      </c>
    </row>
    <row r="399" spans="1:4" x14ac:dyDescent="0.25">
      <c r="A399" t="s">
        <v>1974</v>
      </c>
      <c r="B399" s="7" t="s">
        <v>4743</v>
      </c>
      <c r="C399" s="7" t="s">
        <v>5464</v>
      </c>
      <c r="D399" s="7" t="s">
        <v>5465</v>
      </c>
    </row>
    <row r="400" spans="1:4" x14ac:dyDescent="0.25">
      <c r="A400" t="s">
        <v>1973</v>
      </c>
      <c r="B400" s="7" t="s">
        <v>4740</v>
      </c>
      <c r="C400" s="7" t="s">
        <v>4911</v>
      </c>
      <c r="D400" s="7" t="s">
        <v>5466</v>
      </c>
    </row>
    <row r="401" spans="1:4" x14ac:dyDescent="0.25">
      <c r="A401" t="s">
        <v>1972</v>
      </c>
      <c r="B401" s="7" t="s">
        <v>4740</v>
      </c>
      <c r="C401" s="7" t="s">
        <v>5467</v>
      </c>
      <c r="D401" s="7" t="s">
        <v>5468</v>
      </c>
    </row>
    <row r="402" spans="1:4" x14ac:dyDescent="0.25">
      <c r="A402" t="s">
        <v>1971</v>
      </c>
      <c r="B402" s="7" t="s">
        <v>4743</v>
      </c>
      <c r="C402" s="7" t="s">
        <v>5469</v>
      </c>
      <c r="D402" s="7" t="s">
        <v>5470</v>
      </c>
    </row>
    <row r="403" spans="1:4" x14ac:dyDescent="0.25">
      <c r="A403" t="s">
        <v>1970</v>
      </c>
      <c r="B403" s="7" t="s">
        <v>4740</v>
      </c>
      <c r="C403" s="7" t="s">
        <v>5471</v>
      </c>
      <c r="D403" s="7" t="s">
        <v>5472</v>
      </c>
    </row>
    <row r="404" spans="1:4" x14ac:dyDescent="0.25">
      <c r="A404" t="s">
        <v>1969</v>
      </c>
      <c r="B404" s="7" t="s">
        <v>4740</v>
      </c>
      <c r="C404" s="7" t="s">
        <v>5473</v>
      </c>
      <c r="D404" s="7" t="s">
        <v>5474</v>
      </c>
    </row>
    <row r="405" spans="1:4" x14ac:dyDescent="0.25">
      <c r="A405" t="s">
        <v>1968</v>
      </c>
      <c r="B405" s="7" t="s">
        <v>4743</v>
      </c>
      <c r="C405" s="7" t="s">
        <v>5475</v>
      </c>
      <c r="D405" s="7" t="s">
        <v>5476</v>
      </c>
    </row>
    <row r="406" spans="1:4" x14ac:dyDescent="0.25">
      <c r="A406" t="s">
        <v>1967</v>
      </c>
      <c r="B406" s="7" t="s">
        <v>4743</v>
      </c>
      <c r="C406" s="7" t="s">
        <v>5477</v>
      </c>
      <c r="D406" s="7" t="s">
        <v>5478</v>
      </c>
    </row>
    <row r="407" spans="1:4" x14ac:dyDescent="0.25">
      <c r="A407" t="s">
        <v>1966</v>
      </c>
      <c r="B407" s="7" t="s">
        <v>4743</v>
      </c>
      <c r="C407" s="7" t="s">
        <v>5479</v>
      </c>
      <c r="D407" s="7" t="s">
        <v>5480</v>
      </c>
    </row>
    <row r="408" spans="1:4" x14ac:dyDescent="0.25">
      <c r="A408" t="s">
        <v>1965</v>
      </c>
      <c r="B408" s="7" t="s">
        <v>4743</v>
      </c>
      <c r="C408" s="7" t="s">
        <v>5481</v>
      </c>
      <c r="D408" s="7" t="s">
        <v>5482</v>
      </c>
    </row>
    <row r="409" spans="1:4" x14ac:dyDescent="0.25">
      <c r="A409" t="s">
        <v>1964</v>
      </c>
      <c r="B409" s="7" t="s">
        <v>4743</v>
      </c>
      <c r="C409" s="7" t="s">
        <v>5483</v>
      </c>
      <c r="D409" s="7" t="s">
        <v>5484</v>
      </c>
    </row>
    <row r="410" spans="1:4" x14ac:dyDescent="0.25">
      <c r="A410" t="s">
        <v>1963</v>
      </c>
      <c r="B410" s="7" t="s">
        <v>4743</v>
      </c>
      <c r="C410" s="7" t="s">
        <v>5485</v>
      </c>
      <c r="D410" s="7" t="s">
        <v>5486</v>
      </c>
    </row>
    <row r="411" spans="1:4" x14ac:dyDescent="0.25">
      <c r="A411" t="s">
        <v>1962</v>
      </c>
      <c r="B411" s="7" t="s">
        <v>4740</v>
      </c>
      <c r="C411" s="7" t="s">
        <v>5487</v>
      </c>
      <c r="D411" s="7" t="s">
        <v>5488</v>
      </c>
    </row>
    <row r="412" spans="1:4" x14ac:dyDescent="0.25">
      <c r="A412" t="s">
        <v>1961</v>
      </c>
      <c r="B412" s="7" t="s">
        <v>4740</v>
      </c>
      <c r="C412" s="7" t="s">
        <v>5489</v>
      </c>
      <c r="D412" s="7" t="s">
        <v>5490</v>
      </c>
    </row>
    <row r="413" spans="1:4" x14ac:dyDescent="0.25">
      <c r="A413" t="s">
        <v>1960</v>
      </c>
      <c r="B413" s="7" t="s">
        <v>4743</v>
      </c>
      <c r="C413" s="7" t="s">
        <v>5491</v>
      </c>
      <c r="D413" s="7" t="s">
        <v>5492</v>
      </c>
    </row>
    <row r="414" spans="1:4" x14ac:dyDescent="0.25">
      <c r="A414" t="s">
        <v>1959</v>
      </c>
      <c r="B414" s="7" t="s">
        <v>4740</v>
      </c>
      <c r="C414" s="7" t="s">
        <v>5493</v>
      </c>
      <c r="D414" s="7" t="s">
        <v>5494</v>
      </c>
    </row>
    <row r="415" spans="1:4" x14ac:dyDescent="0.25">
      <c r="A415" t="s">
        <v>1958</v>
      </c>
      <c r="B415" s="7" t="s">
        <v>4740</v>
      </c>
      <c r="C415" s="7" t="s">
        <v>5495</v>
      </c>
      <c r="D415" s="7" t="s">
        <v>5496</v>
      </c>
    </row>
    <row r="416" spans="1:4" x14ac:dyDescent="0.25">
      <c r="A416" t="s">
        <v>1957</v>
      </c>
      <c r="B416" s="7" t="s">
        <v>4743</v>
      </c>
      <c r="C416" s="7" t="s">
        <v>5497</v>
      </c>
      <c r="D416" s="7" t="s">
        <v>5498</v>
      </c>
    </row>
    <row r="417" spans="1:4" x14ac:dyDescent="0.25">
      <c r="A417" t="s">
        <v>1956</v>
      </c>
      <c r="B417" s="7" t="s">
        <v>4743</v>
      </c>
      <c r="C417" s="7" t="s">
        <v>4754</v>
      </c>
      <c r="D417" s="7" t="s">
        <v>5499</v>
      </c>
    </row>
    <row r="418" spans="1:4" x14ac:dyDescent="0.25">
      <c r="A418" t="s">
        <v>1955</v>
      </c>
      <c r="B418" s="7" t="s">
        <v>4740</v>
      </c>
      <c r="C418" s="7" t="s">
        <v>5500</v>
      </c>
      <c r="D418" s="7" t="s">
        <v>5501</v>
      </c>
    </row>
    <row r="419" spans="1:4" x14ac:dyDescent="0.25">
      <c r="A419" t="s">
        <v>1954</v>
      </c>
      <c r="B419" s="7" t="s">
        <v>4740</v>
      </c>
      <c r="C419" s="7" t="s">
        <v>5371</v>
      </c>
      <c r="D419" s="7" t="s">
        <v>5502</v>
      </c>
    </row>
    <row r="420" spans="1:4" x14ac:dyDescent="0.25">
      <c r="A420" t="s">
        <v>1953</v>
      </c>
      <c r="B420" s="7" t="s">
        <v>4740</v>
      </c>
      <c r="C420" s="7" t="s">
        <v>5503</v>
      </c>
      <c r="D420" s="7" t="s">
        <v>5504</v>
      </c>
    </row>
    <row r="421" spans="1:4" x14ac:dyDescent="0.25">
      <c r="A421" t="s">
        <v>1952</v>
      </c>
      <c r="B421" s="7" t="s">
        <v>4740</v>
      </c>
      <c r="C421" s="7" t="s">
        <v>5505</v>
      </c>
      <c r="D421" s="7" t="s">
        <v>5506</v>
      </c>
    </row>
    <row r="422" spans="1:4" x14ac:dyDescent="0.25">
      <c r="A422" t="s">
        <v>1951</v>
      </c>
      <c r="B422" s="7" t="s">
        <v>4743</v>
      </c>
      <c r="C422" s="7" t="s">
        <v>5507</v>
      </c>
      <c r="D422" s="7" t="s">
        <v>5508</v>
      </c>
    </row>
    <row r="423" spans="1:4" x14ac:dyDescent="0.25">
      <c r="A423" t="s">
        <v>1950</v>
      </c>
      <c r="B423" s="7" t="s">
        <v>4740</v>
      </c>
      <c r="C423" s="7" t="s">
        <v>5509</v>
      </c>
      <c r="D423" s="7" t="s">
        <v>4954</v>
      </c>
    </row>
    <row r="424" spans="1:4" x14ac:dyDescent="0.25">
      <c r="A424" t="s">
        <v>1949</v>
      </c>
      <c r="B424" s="7" t="s">
        <v>4740</v>
      </c>
      <c r="C424" s="7" t="s">
        <v>5510</v>
      </c>
      <c r="D424" s="7" t="s">
        <v>5511</v>
      </c>
    </row>
    <row r="425" spans="1:4" x14ac:dyDescent="0.25">
      <c r="A425" t="s">
        <v>1948</v>
      </c>
      <c r="B425" s="7" t="s">
        <v>4740</v>
      </c>
      <c r="C425" s="7" t="s">
        <v>5512</v>
      </c>
      <c r="D425" s="7" t="s">
        <v>5513</v>
      </c>
    </row>
    <row r="426" spans="1:4" x14ac:dyDescent="0.25">
      <c r="A426" t="s">
        <v>1947</v>
      </c>
      <c r="B426" s="7" t="s">
        <v>4743</v>
      </c>
      <c r="C426" s="7" t="s">
        <v>5495</v>
      </c>
      <c r="D426" s="7" t="s">
        <v>5514</v>
      </c>
    </row>
    <row r="427" spans="1:4" x14ac:dyDescent="0.25">
      <c r="A427" t="s">
        <v>1946</v>
      </c>
      <c r="B427" s="7" t="s">
        <v>4743</v>
      </c>
      <c r="C427" s="7" t="s">
        <v>5131</v>
      </c>
      <c r="D427" s="7" t="s">
        <v>5515</v>
      </c>
    </row>
    <row r="428" spans="1:4" x14ac:dyDescent="0.25">
      <c r="A428" t="s">
        <v>1945</v>
      </c>
      <c r="B428" s="7" t="s">
        <v>4740</v>
      </c>
      <c r="C428" s="7" t="s">
        <v>5516</v>
      </c>
      <c r="D428" s="7" t="s">
        <v>5517</v>
      </c>
    </row>
    <row r="429" spans="1:4" x14ac:dyDescent="0.25">
      <c r="A429" t="s">
        <v>1944</v>
      </c>
      <c r="B429" s="7" t="s">
        <v>4740</v>
      </c>
      <c r="C429" s="7" t="s">
        <v>5518</v>
      </c>
      <c r="D429" s="7" t="s">
        <v>5519</v>
      </c>
    </row>
    <row r="430" spans="1:4" x14ac:dyDescent="0.25">
      <c r="A430" t="s">
        <v>1943</v>
      </c>
      <c r="B430" s="7" t="s">
        <v>4740</v>
      </c>
      <c r="C430" s="7" t="s">
        <v>4895</v>
      </c>
      <c r="D430" s="7" t="s">
        <v>5520</v>
      </c>
    </row>
    <row r="431" spans="1:4" x14ac:dyDescent="0.25">
      <c r="A431" t="s">
        <v>1942</v>
      </c>
      <c r="B431" s="7" t="s">
        <v>4740</v>
      </c>
      <c r="C431" s="7" t="s">
        <v>5521</v>
      </c>
      <c r="D431" s="7" t="s">
        <v>5522</v>
      </c>
    </row>
    <row r="432" spans="1:4" x14ac:dyDescent="0.25">
      <c r="A432" t="s">
        <v>1941</v>
      </c>
      <c r="B432" s="7" t="s">
        <v>4740</v>
      </c>
      <c r="C432" s="7" t="s">
        <v>5523</v>
      </c>
      <c r="D432" s="7" t="s">
        <v>5524</v>
      </c>
    </row>
    <row r="433" spans="1:4" x14ac:dyDescent="0.25">
      <c r="A433" t="s">
        <v>1940</v>
      </c>
      <c r="B433" s="7" t="s">
        <v>4740</v>
      </c>
      <c r="C433" s="7" t="s">
        <v>5525</v>
      </c>
      <c r="D433" s="7" t="s">
        <v>5526</v>
      </c>
    </row>
    <row r="434" spans="1:4" x14ac:dyDescent="0.25">
      <c r="A434" t="s">
        <v>1939</v>
      </c>
      <c r="B434" s="7" t="s">
        <v>4743</v>
      </c>
      <c r="C434" s="7" t="s">
        <v>5481</v>
      </c>
      <c r="D434" s="7" t="s">
        <v>5527</v>
      </c>
    </row>
    <row r="435" spans="1:4" x14ac:dyDescent="0.25">
      <c r="A435" t="s">
        <v>1938</v>
      </c>
      <c r="B435" s="7" t="s">
        <v>4740</v>
      </c>
      <c r="C435" s="7" t="s">
        <v>4911</v>
      </c>
      <c r="D435" s="7" t="s">
        <v>5528</v>
      </c>
    </row>
    <row r="436" spans="1:4" x14ac:dyDescent="0.25">
      <c r="A436" t="s">
        <v>1937</v>
      </c>
      <c r="B436" s="7" t="s">
        <v>4743</v>
      </c>
      <c r="C436" s="7" t="s">
        <v>5529</v>
      </c>
      <c r="D436" s="7" t="s">
        <v>5530</v>
      </c>
    </row>
    <row r="437" spans="1:4" x14ac:dyDescent="0.25">
      <c r="A437" t="s">
        <v>1936</v>
      </c>
      <c r="B437" s="7" t="s">
        <v>4743</v>
      </c>
      <c r="C437" s="7" t="s">
        <v>5531</v>
      </c>
      <c r="D437" s="7" t="s">
        <v>5532</v>
      </c>
    </row>
    <row r="438" spans="1:4" x14ac:dyDescent="0.25">
      <c r="A438" t="s">
        <v>1935</v>
      </c>
      <c r="B438" s="7" t="s">
        <v>4743</v>
      </c>
      <c r="C438" s="7" t="s">
        <v>5533</v>
      </c>
      <c r="D438" s="7" t="s">
        <v>5534</v>
      </c>
    </row>
    <row r="439" spans="1:4" x14ac:dyDescent="0.25">
      <c r="A439" t="s">
        <v>1934</v>
      </c>
      <c r="B439" s="7" t="s">
        <v>4740</v>
      </c>
      <c r="C439" s="7" t="s">
        <v>5407</v>
      </c>
      <c r="D439" s="7" t="s">
        <v>5535</v>
      </c>
    </row>
    <row r="440" spans="1:4" x14ac:dyDescent="0.25">
      <c r="A440" t="s">
        <v>1933</v>
      </c>
      <c r="B440" s="7" t="s">
        <v>4743</v>
      </c>
      <c r="C440" s="7" t="s">
        <v>5536</v>
      </c>
      <c r="D440" s="7" t="s">
        <v>5537</v>
      </c>
    </row>
    <row r="441" spans="1:4" x14ac:dyDescent="0.25">
      <c r="A441" t="s">
        <v>1932</v>
      </c>
      <c r="B441" s="7" t="s">
        <v>4740</v>
      </c>
      <c r="C441" s="7" t="s">
        <v>5538</v>
      </c>
      <c r="D441" s="7" t="s">
        <v>5539</v>
      </c>
    </row>
    <row r="442" spans="1:4" x14ac:dyDescent="0.25">
      <c r="A442" t="s">
        <v>1931</v>
      </c>
      <c r="B442" s="7" t="s">
        <v>4740</v>
      </c>
      <c r="C442" s="7" t="s">
        <v>5540</v>
      </c>
      <c r="D442" s="7" t="s">
        <v>5541</v>
      </c>
    </row>
    <row r="443" spans="1:4" x14ac:dyDescent="0.25">
      <c r="A443" t="s">
        <v>1930</v>
      </c>
      <c r="B443" s="7" t="s">
        <v>4743</v>
      </c>
      <c r="C443" s="7" t="s">
        <v>5542</v>
      </c>
      <c r="D443" s="7" t="s">
        <v>5543</v>
      </c>
    </row>
    <row r="444" spans="1:4" x14ac:dyDescent="0.25">
      <c r="A444" t="s">
        <v>1929</v>
      </c>
      <c r="B444" s="7" t="s">
        <v>4743</v>
      </c>
      <c r="C444" s="7" t="s">
        <v>5544</v>
      </c>
      <c r="D444" s="7" t="s">
        <v>4876</v>
      </c>
    </row>
    <row r="445" spans="1:4" x14ac:dyDescent="0.25">
      <c r="A445" t="s">
        <v>1928</v>
      </c>
      <c r="B445" s="7" t="s">
        <v>4740</v>
      </c>
      <c r="C445" s="7" t="s">
        <v>5545</v>
      </c>
      <c r="D445" s="7" t="s">
        <v>5546</v>
      </c>
    </row>
    <row r="446" spans="1:4" x14ac:dyDescent="0.25">
      <c r="A446" t="s">
        <v>1927</v>
      </c>
      <c r="B446" s="7" t="s">
        <v>4740</v>
      </c>
      <c r="C446" s="7" t="s">
        <v>5547</v>
      </c>
      <c r="D446" s="7" t="s">
        <v>5548</v>
      </c>
    </row>
    <row r="447" spans="1:4" x14ac:dyDescent="0.25">
      <c r="A447" t="s">
        <v>1926</v>
      </c>
      <c r="B447" s="7" t="s">
        <v>4743</v>
      </c>
      <c r="C447" s="7" t="s">
        <v>5344</v>
      </c>
      <c r="D447" s="7" t="s">
        <v>5549</v>
      </c>
    </row>
    <row r="448" spans="1:4" x14ac:dyDescent="0.25">
      <c r="A448" t="s">
        <v>1925</v>
      </c>
      <c r="B448" s="7" t="s">
        <v>4740</v>
      </c>
      <c r="C448" s="7" t="s">
        <v>5550</v>
      </c>
      <c r="D448" s="7" t="s">
        <v>5551</v>
      </c>
    </row>
    <row r="449" spans="1:4" x14ac:dyDescent="0.25">
      <c r="A449" t="s">
        <v>1924</v>
      </c>
      <c r="B449" s="7" t="s">
        <v>4743</v>
      </c>
      <c r="C449" s="7" t="s">
        <v>5552</v>
      </c>
      <c r="D449" s="7" t="s">
        <v>5553</v>
      </c>
    </row>
    <row r="450" spans="1:4" x14ac:dyDescent="0.25">
      <c r="A450" t="s">
        <v>1923</v>
      </c>
      <c r="B450" s="7" t="s">
        <v>4743</v>
      </c>
      <c r="C450" s="7" t="s">
        <v>5554</v>
      </c>
      <c r="D450" s="7" t="s">
        <v>4741</v>
      </c>
    </row>
    <row r="451" spans="1:4" x14ac:dyDescent="0.25">
      <c r="A451" t="s">
        <v>1922</v>
      </c>
      <c r="B451" s="7" t="s">
        <v>4740</v>
      </c>
      <c r="C451" s="7" t="s">
        <v>5555</v>
      </c>
      <c r="D451" s="7" t="s">
        <v>5556</v>
      </c>
    </row>
    <row r="452" spans="1:4" x14ac:dyDescent="0.25">
      <c r="A452" t="s">
        <v>1921</v>
      </c>
      <c r="B452" s="7" t="s">
        <v>4740</v>
      </c>
      <c r="C452" s="7" t="s">
        <v>5557</v>
      </c>
      <c r="D452" s="7" t="s">
        <v>5381</v>
      </c>
    </row>
    <row r="453" spans="1:4" x14ac:dyDescent="0.25">
      <c r="A453" t="s">
        <v>1920</v>
      </c>
      <c r="B453" s="7" t="s">
        <v>4743</v>
      </c>
      <c r="C453" s="7" t="s">
        <v>5558</v>
      </c>
      <c r="D453" s="7" t="s">
        <v>4842</v>
      </c>
    </row>
    <row r="454" spans="1:4" x14ac:dyDescent="0.25">
      <c r="A454" t="s">
        <v>1919</v>
      </c>
      <c r="B454" s="7" t="s">
        <v>4740</v>
      </c>
      <c r="C454" s="7" t="s">
        <v>5559</v>
      </c>
      <c r="D454" s="7" t="s">
        <v>5560</v>
      </c>
    </row>
    <row r="455" spans="1:4" x14ac:dyDescent="0.25">
      <c r="A455" t="s">
        <v>1918</v>
      </c>
      <c r="B455" s="7" t="s">
        <v>4743</v>
      </c>
      <c r="C455" s="7" t="s">
        <v>4996</v>
      </c>
      <c r="D455" s="7" t="s">
        <v>5561</v>
      </c>
    </row>
    <row r="456" spans="1:4" x14ac:dyDescent="0.25">
      <c r="A456" t="s">
        <v>1917</v>
      </c>
      <c r="B456" s="7" t="s">
        <v>4743</v>
      </c>
      <c r="C456" s="7" t="s">
        <v>4754</v>
      </c>
      <c r="D456" s="7" t="s">
        <v>5562</v>
      </c>
    </row>
    <row r="457" spans="1:4" x14ac:dyDescent="0.25">
      <c r="A457" t="s">
        <v>1916</v>
      </c>
      <c r="B457" s="7" t="s">
        <v>4743</v>
      </c>
      <c r="C457" s="7" t="s">
        <v>5197</v>
      </c>
      <c r="D457" s="7" t="s">
        <v>5563</v>
      </c>
    </row>
    <row r="458" spans="1:4" x14ac:dyDescent="0.25">
      <c r="A458" t="s">
        <v>1915</v>
      </c>
      <c r="B458" s="7" t="s">
        <v>4743</v>
      </c>
      <c r="C458" s="7" t="s">
        <v>4876</v>
      </c>
      <c r="D458" s="7" t="s">
        <v>5564</v>
      </c>
    </row>
    <row r="459" spans="1:4" x14ac:dyDescent="0.25">
      <c r="A459" t="s">
        <v>1914</v>
      </c>
      <c r="B459" s="7" t="s">
        <v>4743</v>
      </c>
      <c r="C459" s="7" t="s">
        <v>5565</v>
      </c>
      <c r="D459" s="7" t="s">
        <v>5566</v>
      </c>
    </row>
    <row r="460" spans="1:4" x14ac:dyDescent="0.25">
      <c r="A460" t="s">
        <v>1913</v>
      </c>
      <c r="B460" s="7" t="s">
        <v>4740</v>
      </c>
      <c r="C460" s="7" t="s">
        <v>5567</v>
      </c>
      <c r="D460" s="7" t="s">
        <v>5568</v>
      </c>
    </row>
    <row r="461" spans="1:4" x14ac:dyDescent="0.25">
      <c r="A461" t="s">
        <v>1912</v>
      </c>
      <c r="B461" s="7" t="s">
        <v>4743</v>
      </c>
      <c r="C461" s="7" t="s">
        <v>5569</v>
      </c>
      <c r="D461" s="7" t="s">
        <v>4866</v>
      </c>
    </row>
    <row r="462" spans="1:4" x14ac:dyDescent="0.25">
      <c r="A462" t="s">
        <v>1911</v>
      </c>
      <c r="B462" s="7" t="s">
        <v>4740</v>
      </c>
      <c r="C462" s="7" t="s">
        <v>5570</v>
      </c>
      <c r="D462" s="7" t="s">
        <v>5290</v>
      </c>
    </row>
    <row r="463" spans="1:4" x14ac:dyDescent="0.25">
      <c r="A463" t="s">
        <v>1910</v>
      </c>
      <c r="B463" s="7" t="s">
        <v>4740</v>
      </c>
      <c r="C463" s="7" t="s">
        <v>4852</v>
      </c>
      <c r="D463" s="7" t="s">
        <v>4898</v>
      </c>
    </row>
    <row r="464" spans="1:4" x14ac:dyDescent="0.25">
      <c r="A464" t="s">
        <v>1909</v>
      </c>
      <c r="B464" s="7" t="s">
        <v>4740</v>
      </c>
      <c r="C464" s="7" t="s">
        <v>5571</v>
      </c>
      <c r="D464" s="7" t="s">
        <v>5572</v>
      </c>
    </row>
    <row r="465" spans="1:4" x14ac:dyDescent="0.25">
      <c r="A465" t="s">
        <v>1908</v>
      </c>
      <c r="B465" s="7" t="s">
        <v>4743</v>
      </c>
      <c r="C465" s="7" t="s">
        <v>5573</v>
      </c>
      <c r="D465" s="7" t="s">
        <v>5574</v>
      </c>
    </row>
    <row r="466" spans="1:4" x14ac:dyDescent="0.25">
      <c r="A466" t="s">
        <v>1907</v>
      </c>
      <c r="B466" s="7" t="s">
        <v>4740</v>
      </c>
      <c r="C466" s="7" t="s">
        <v>4889</v>
      </c>
      <c r="D466" s="7" t="s">
        <v>5575</v>
      </c>
    </row>
    <row r="467" spans="1:4" x14ac:dyDescent="0.25">
      <c r="A467" t="s">
        <v>1906</v>
      </c>
      <c r="B467" s="7" t="s">
        <v>4743</v>
      </c>
      <c r="C467" s="7" t="s">
        <v>5576</v>
      </c>
      <c r="D467" s="7" t="s">
        <v>5577</v>
      </c>
    </row>
    <row r="468" spans="1:4" x14ac:dyDescent="0.25">
      <c r="A468" t="s">
        <v>1905</v>
      </c>
      <c r="B468" s="7" t="s">
        <v>4743</v>
      </c>
      <c r="C468" s="7" t="s">
        <v>5578</v>
      </c>
      <c r="D468" s="7" t="s">
        <v>4872</v>
      </c>
    </row>
    <row r="469" spans="1:4" x14ac:dyDescent="0.25">
      <c r="A469" t="s">
        <v>1904</v>
      </c>
      <c r="B469" s="7" t="s">
        <v>4740</v>
      </c>
      <c r="C469" s="7" t="s">
        <v>5579</v>
      </c>
      <c r="D469" s="7" t="s">
        <v>5580</v>
      </c>
    </row>
    <row r="470" spans="1:4" x14ac:dyDescent="0.25">
      <c r="A470" t="s">
        <v>1903</v>
      </c>
      <c r="B470" s="7" t="s">
        <v>4740</v>
      </c>
      <c r="C470" s="7" t="s">
        <v>5581</v>
      </c>
      <c r="D470" s="7" t="s">
        <v>5582</v>
      </c>
    </row>
    <row r="471" spans="1:4" x14ac:dyDescent="0.25">
      <c r="A471" t="s">
        <v>1902</v>
      </c>
      <c r="B471" s="7" t="s">
        <v>4743</v>
      </c>
      <c r="C471" s="7" t="s">
        <v>5583</v>
      </c>
      <c r="D471" s="7" t="s">
        <v>5584</v>
      </c>
    </row>
    <row r="472" spans="1:4" x14ac:dyDescent="0.25">
      <c r="A472" t="s">
        <v>1901</v>
      </c>
      <c r="B472" s="7" t="s">
        <v>4743</v>
      </c>
      <c r="C472" s="7" t="s">
        <v>5585</v>
      </c>
      <c r="D472" s="7" t="s">
        <v>5586</v>
      </c>
    </row>
    <row r="473" spans="1:4" x14ac:dyDescent="0.25">
      <c r="A473" t="s">
        <v>1900</v>
      </c>
      <c r="B473" s="7" t="s">
        <v>4743</v>
      </c>
      <c r="C473" s="7" t="s">
        <v>5167</v>
      </c>
      <c r="D473" s="7" t="s">
        <v>5587</v>
      </c>
    </row>
    <row r="474" spans="1:4" x14ac:dyDescent="0.25">
      <c r="A474" t="s">
        <v>1899</v>
      </c>
      <c r="B474" s="7" t="s">
        <v>4743</v>
      </c>
      <c r="C474" s="7" t="s">
        <v>5588</v>
      </c>
      <c r="D474" s="7" t="s">
        <v>5203</v>
      </c>
    </row>
    <row r="475" spans="1:4" x14ac:dyDescent="0.25">
      <c r="A475" t="s">
        <v>1898</v>
      </c>
      <c r="B475" s="7" t="s">
        <v>4743</v>
      </c>
      <c r="C475" s="7" t="s">
        <v>4764</v>
      </c>
      <c r="D475" s="7" t="s">
        <v>5589</v>
      </c>
    </row>
    <row r="476" spans="1:4" x14ac:dyDescent="0.25">
      <c r="A476" t="s">
        <v>1897</v>
      </c>
      <c r="B476" s="7" t="s">
        <v>4743</v>
      </c>
      <c r="C476" s="7" t="s">
        <v>5590</v>
      </c>
      <c r="D476" s="7" t="s">
        <v>5591</v>
      </c>
    </row>
    <row r="477" spans="1:4" x14ac:dyDescent="0.25">
      <c r="A477" t="s">
        <v>1895</v>
      </c>
      <c r="B477" s="7" t="s">
        <v>4743</v>
      </c>
      <c r="C477" s="7" t="s">
        <v>5592</v>
      </c>
      <c r="D477" s="7" t="s">
        <v>5593</v>
      </c>
    </row>
    <row r="478" spans="1:4" x14ac:dyDescent="0.25">
      <c r="A478" t="s">
        <v>1894</v>
      </c>
      <c r="B478" s="7" t="s">
        <v>4740</v>
      </c>
      <c r="C478" s="7" t="s">
        <v>5594</v>
      </c>
      <c r="D478" s="7" t="s">
        <v>5595</v>
      </c>
    </row>
    <row r="479" spans="1:4" x14ac:dyDescent="0.25">
      <c r="A479" t="s">
        <v>1893</v>
      </c>
      <c r="B479" s="7" t="s">
        <v>4743</v>
      </c>
      <c r="C479" s="7" t="s">
        <v>5596</v>
      </c>
      <c r="D479" s="7" t="s">
        <v>5597</v>
      </c>
    </row>
    <row r="480" spans="1:4" x14ac:dyDescent="0.25">
      <c r="A480" t="s">
        <v>1892</v>
      </c>
      <c r="B480" s="7" t="s">
        <v>4743</v>
      </c>
      <c r="C480" s="7" t="s">
        <v>5598</v>
      </c>
      <c r="D480" s="7" t="s">
        <v>5599</v>
      </c>
    </row>
    <row r="481" spans="1:4" x14ac:dyDescent="0.25">
      <c r="A481" t="s">
        <v>1891</v>
      </c>
      <c r="B481" s="7" t="s">
        <v>4743</v>
      </c>
      <c r="C481" s="7" t="s">
        <v>5600</v>
      </c>
      <c r="D481" s="7" t="s">
        <v>5601</v>
      </c>
    </row>
    <row r="482" spans="1:4" x14ac:dyDescent="0.25">
      <c r="A482" t="s">
        <v>1890</v>
      </c>
      <c r="B482" s="7" t="s">
        <v>4743</v>
      </c>
      <c r="C482" s="7" t="s">
        <v>5090</v>
      </c>
      <c r="D482" s="7" t="s">
        <v>5602</v>
      </c>
    </row>
    <row r="483" spans="1:4" x14ac:dyDescent="0.25">
      <c r="A483" t="s">
        <v>1889</v>
      </c>
      <c r="B483" s="7" t="s">
        <v>4743</v>
      </c>
      <c r="C483" s="7" t="s">
        <v>5603</v>
      </c>
      <c r="D483" s="7" t="s">
        <v>5604</v>
      </c>
    </row>
    <row r="484" spans="1:4" x14ac:dyDescent="0.25">
      <c r="A484" t="s">
        <v>1888</v>
      </c>
      <c r="B484" s="7" t="s">
        <v>4740</v>
      </c>
      <c r="C484" s="7" t="s">
        <v>5605</v>
      </c>
      <c r="D484" s="7" t="s">
        <v>5606</v>
      </c>
    </row>
    <row r="485" spans="1:4" x14ac:dyDescent="0.25">
      <c r="A485" t="s">
        <v>1887</v>
      </c>
      <c r="B485" s="7" t="s">
        <v>4740</v>
      </c>
      <c r="C485" s="7" t="s">
        <v>5607</v>
      </c>
      <c r="D485" s="7" t="s">
        <v>4993</v>
      </c>
    </row>
    <row r="486" spans="1:4" x14ac:dyDescent="0.25">
      <c r="A486" t="s">
        <v>1886</v>
      </c>
      <c r="B486" s="7" t="s">
        <v>4743</v>
      </c>
      <c r="C486" s="7" t="s">
        <v>5040</v>
      </c>
      <c r="D486" s="7" t="s">
        <v>5608</v>
      </c>
    </row>
    <row r="487" spans="1:4" x14ac:dyDescent="0.25">
      <c r="A487" t="s">
        <v>1885</v>
      </c>
      <c r="B487" s="7" t="s">
        <v>4743</v>
      </c>
      <c r="C487" s="7" t="s">
        <v>4877</v>
      </c>
      <c r="D487" s="7" t="s">
        <v>5346</v>
      </c>
    </row>
    <row r="488" spans="1:4" x14ac:dyDescent="0.25">
      <c r="A488" t="s">
        <v>1884</v>
      </c>
      <c r="B488" s="7" t="s">
        <v>5609</v>
      </c>
      <c r="C488" s="7" t="s">
        <v>5610</v>
      </c>
      <c r="D488" s="7" t="s">
        <v>5611</v>
      </c>
    </row>
    <row r="489" spans="1:4" x14ac:dyDescent="0.25">
      <c r="A489" t="s">
        <v>1883</v>
      </c>
      <c r="B489" s="7" t="s">
        <v>4740</v>
      </c>
      <c r="C489" s="7" t="s">
        <v>5612</v>
      </c>
      <c r="D489" s="7" t="s">
        <v>5613</v>
      </c>
    </row>
    <row r="490" spans="1:4" x14ac:dyDescent="0.25">
      <c r="A490" t="s">
        <v>1882</v>
      </c>
      <c r="B490" s="7" t="s">
        <v>4743</v>
      </c>
      <c r="C490" s="7" t="s">
        <v>4998</v>
      </c>
      <c r="D490" s="7" t="s">
        <v>5614</v>
      </c>
    </row>
    <row r="491" spans="1:4" x14ac:dyDescent="0.25">
      <c r="A491" t="s">
        <v>1881</v>
      </c>
      <c r="B491" s="7" t="s">
        <v>4743</v>
      </c>
      <c r="C491" s="7" t="s">
        <v>4754</v>
      </c>
      <c r="D491" s="7" t="s">
        <v>5615</v>
      </c>
    </row>
    <row r="492" spans="1:4" x14ac:dyDescent="0.25">
      <c r="A492" t="s">
        <v>1880</v>
      </c>
      <c r="B492" s="7" t="s">
        <v>4740</v>
      </c>
      <c r="C492" s="7" t="s">
        <v>5616</v>
      </c>
      <c r="D492" s="7" t="s">
        <v>5617</v>
      </c>
    </row>
    <row r="493" spans="1:4" x14ac:dyDescent="0.25">
      <c r="A493" t="s">
        <v>1879</v>
      </c>
      <c r="B493" s="7" t="s">
        <v>4740</v>
      </c>
      <c r="C493" s="7" t="s">
        <v>5618</v>
      </c>
      <c r="D493" s="7" t="s">
        <v>4837</v>
      </c>
    </row>
    <row r="494" spans="1:4" x14ac:dyDescent="0.25">
      <c r="A494" t="s">
        <v>1878</v>
      </c>
      <c r="B494" s="7" t="s">
        <v>4740</v>
      </c>
      <c r="C494" s="7" t="s">
        <v>5304</v>
      </c>
      <c r="D494" s="7" t="s">
        <v>5619</v>
      </c>
    </row>
    <row r="495" spans="1:4" x14ac:dyDescent="0.25">
      <c r="A495" t="s">
        <v>1877</v>
      </c>
      <c r="B495" s="7" t="s">
        <v>4743</v>
      </c>
      <c r="C495" s="7" t="s">
        <v>5620</v>
      </c>
      <c r="D495" s="7" t="s">
        <v>5621</v>
      </c>
    </row>
    <row r="496" spans="1:4" x14ac:dyDescent="0.25">
      <c r="A496" t="s">
        <v>1876</v>
      </c>
      <c r="B496" s="7" t="s">
        <v>4743</v>
      </c>
      <c r="C496" s="7" t="s">
        <v>5622</v>
      </c>
      <c r="D496" s="7" t="s">
        <v>5602</v>
      </c>
    </row>
    <row r="497" spans="1:4" x14ac:dyDescent="0.25">
      <c r="A497" t="s">
        <v>1875</v>
      </c>
      <c r="B497" s="7" t="s">
        <v>5609</v>
      </c>
      <c r="C497" s="7" t="s">
        <v>4929</v>
      </c>
      <c r="D497" s="7" t="s">
        <v>5623</v>
      </c>
    </row>
    <row r="498" spans="1:4" x14ac:dyDescent="0.25">
      <c r="A498" t="s">
        <v>1874</v>
      </c>
      <c r="B498" s="7" t="s">
        <v>4740</v>
      </c>
      <c r="C498" s="7" t="s">
        <v>5624</v>
      </c>
      <c r="D498" s="7" t="s">
        <v>5625</v>
      </c>
    </row>
    <row r="499" spans="1:4" x14ac:dyDescent="0.25">
      <c r="A499" t="s">
        <v>1873</v>
      </c>
      <c r="B499" s="7" t="s">
        <v>4743</v>
      </c>
      <c r="C499" s="7" t="s">
        <v>5167</v>
      </c>
      <c r="D499" s="7" t="s">
        <v>5626</v>
      </c>
    </row>
    <row r="500" spans="1:4" x14ac:dyDescent="0.25">
      <c r="A500" t="s">
        <v>1872</v>
      </c>
      <c r="B500" s="7" t="s">
        <v>4740</v>
      </c>
      <c r="C500" s="7" t="s">
        <v>5627</v>
      </c>
      <c r="D500" s="7" t="s">
        <v>5628</v>
      </c>
    </row>
    <row r="501" spans="1:4" x14ac:dyDescent="0.25">
      <c r="A501" t="s">
        <v>1871</v>
      </c>
      <c r="B501" s="7" t="s">
        <v>4740</v>
      </c>
      <c r="C501" s="7" t="s">
        <v>4929</v>
      </c>
      <c r="D501" s="7" t="s">
        <v>5629</v>
      </c>
    </row>
    <row r="502" spans="1:4" x14ac:dyDescent="0.25">
      <c r="A502" t="s">
        <v>1870</v>
      </c>
      <c r="B502" s="7" t="s">
        <v>4743</v>
      </c>
      <c r="C502" s="7" t="s">
        <v>5630</v>
      </c>
      <c r="D502" s="7" t="s">
        <v>5631</v>
      </c>
    </row>
    <row r="503" spans="1:4" x14ac:dyDescent="0.25">
      <c r="A503" t="s">
        <v>1869</v>
      </c>
      <c r="B503" s="7" t="s">
        <v>4743</v>
      </c>
      <c r="C503" s="7" t="s">
        <v>5632</v>
      </c>
      <c r="D503" s="7" t="s">
        <v>4876</v>
      </c>
    </row>
    <row r="504" spans="1:4" x14ac:dyDescent="0.25">
      <c r="A504" t="s">
        <v>1868</v>
      </c>
      <c r="B504" s="7" t="s">
        <v>4740</v>
      </c>
      <c r="C504" s="7" t="s">
        <v>5633</v>
      </c>
      <c r="D504" s="7" t="s">
        <v>5634</v>
      </c>
    </row>
    <row r="505" spans="1:4" x14ac:dyDescent="0.25">
      <c r="A505" t="s">
        <v>1867</v>
      </c>
      <c r="B505" s="7" t="s">
        <v>4740</v>
      </c>
      <c r="C505" s="7" t="s">
        <v>5635</v>
      </c>
      <c r="D505" s="7" t="s">
        <v>5636</v>
      </c>
    </row>
    <row r="506" spans="1:4" x14ac:dyDescent="0.25">
      <c r="A506" t="s">
        <v>1866</v>
      </c>
      <c r="B506" s="7" t="s">
        <v>4740</v>
      </c>
      <c r="C506" s="7" t="s">
        <v>4895</v>
      </c>
      <c r="D506" s="7" t="s">
        <v>5637</v>
      </c>
    </row>
    <row r="507" spans="1:4" x14ac:dyDescent="0.25">
      <c r="A507" t="s">
        <v>1865</v>
      </c>
      <c r="B507" s="7" t="s">
        <v>4740</v>
      </c>
      <c r="C507" s="7" t="s">
        <v>5638</v>
      </c>
      <c r="D507" s="7" t="s">
        <v>5639</v>
      </c>
    </row>
    <row r="508" spans="1:4" x14ac:dyDescent="0.25">
      <c r="A508" t="s">
        <v>1864</v>
      </c>
      <c r="B508" s="7" t="s">
        <v>4743</v>
      </c>
      <c r="C508" s="7" t="s">
        <v>5640</v>
      </c>
      <c r="D508" s="7" t="s">
        <v>5641</v>
      </c>
    </row>
    <row r="509" spans="1:4" x14ac:dyDescent="0.25">
      <c r="A509" t="s">
        <v>1863</v>
      </c>
      <c r="B509" s="7" t="s">
        <v>4743</v>
      </c>
      <c r="C509" s="7" t="s">
        <v>5642</v>
      </c>
      <c r="D509" s="7" t="s">
        <v>5643</v>
      </c>
    </row>
    <row r="510" spans="1:4" x14ac:dyDescent="0.25">
      <c r="A510" t="s">
        <v>1862</v>
      </c>
      <c r="B510" s="7" t="s">
        <v>4740</v>
      </c>
      <c r="C510" s="7" t="s">
        <v>5644</v>
      </c>
      <c r="D510" s="7" t="s">
        <v>5645</v>
      </c>
    </row>
    <row r="511" spans="1:4" x14ac:dyDescent="0.25">
      <c r="A511" t="s">
        <v>1861</v>
      </c>
      <c r="B511" s="7" t="s">
        <v>4743</v>
      </c>
      <c r="C511" s="7" t="s">
        <v>5646</v>
      </c>
      <c r="D511" s="7" t="s">
        <v>5647</v>
      </c>
    </row>
    <row r="512" spans="1:4" x14ac:dyDescent="0.25">
      <c r="A512" t="s">
        <v>1860</v>
      </c>
      <c r="B512" s="7" t="s">
        <v>4743</v>
      </c>
      <c r="C512" s="7" t="s">
        <v>5399</v>
      </c>
      <c r="D512" s="7" t="s">
        <v>5648</v>
      </c>
    </row>
    <row r="513" spans="1:4" x14ac:dyDescent="0.25">
      <c r="A513" t="s">
        <v>1859</v>
      </c>
      <c r="B513" s="7" t="s">
        <v>4743</v>
      </c>
      <c r="C513" s="7" t="s">
        <v>5040</v>
      </c>
      <c r="D513" s="7" t="s">
        <v>5649</v>
      </c>
    </row>
    <row r="514" spans="1:4" x14ac:dyDescent="0.25">
      <c r="A514" t="s">
        <v>1858</v>
      </c>
      <c r="B514" s="7" t="s">
        <v>4743</v>
      </c>
      <c r="C514" s="7" t="s">
        <v>5650</v>
      </c>
      <c r="D514" s="7" t="s">
        <v>5651</v>
      </c>
    </row>
    <row r="515" spans="1:4" x14ac:dyDescent="0.25">
      <c r="A515" t="s">
        <v>1857</v>
      </c>
      <c r="B515" s="7" t="s">
        <v>4740</v>
      </c>
      <c r="C515" s="7" t="s">
        <v>5652</v>
      </c>
      <c r="D515" s="7" t="s">
        <v>5653</v>
      </c>
    </row>
    <row r="516" spans="1:4" x14ac:dyDescent="0.25">
      <c r="A516" t="s">
        <v>1856</v>
      </c>
      <c r="B516" s="7" t="s">
        <v>4743</v>
      </c>
      <c r="C516" s="7" t="s">
        <v>5654</v>
      </c>
      <c r="D516" s="7" t="s">
        <v>5655</v>
      </c>
    </row>
    <row r="517" spans="1:4" x14ac:dyDescent="0.25">
      <c r="A517" t="s">
        <v>1855</v>
      </c>
      <c r="B517" s="7" t="s">
        <v>4743</v>
      </c>
      <c r="C517" s="7" t="s">
        <v>4869</v>
      </c>
      <c r="D517" s="7" t="s">
        <v>5656</v>
      </c>
    </row>
    <row r="518" spans="1:4" x14ac:dyDescent="0.25">
      <c r="A518" t="s">
        <v>1854</v>
      </c>
      <c r="B518" s="7" t="s">
        <v>4740</v>
      </c>
      <c r="C518" s="7" t="s">
        <v>4950</v>
      </c>
      <c r="D518" s="7" t="s">
        <v>5657</v>
      </c>
    </row>
    <row r="519" spans="1:4" x14ac:dyDescent="0.25">
      <c r="A519" t="s">
        <v>1853</v>
      </c>
      <c r="B519" s="7" t="s">
        <v>4740</v>
      </c>
      <c r="C519" s="7" t="s">
        <v>5627</v>
      </c>
      <c r="D519" s="7" t="s">
        <v>5658</v>
      </c>
    </row>
    <row r="520" spans="1:4" x14ac:dyDescent="0.25">
      <c r="A520" t="s">
        <v>1852</v>
      </c>
      <c r="B520" s="7" t="s">
        <v>4743</v>
      </c>
      <c r="C520" s="7" t="s">
        <v>5469</v>
      </c>
      <c r="D520" s="7" t="s">
        <v>5659</v>
      </c>
    </row>
    <row r="521" spans="1:4" x14ac:dyDescent="0.25">
      <c r="A521" t="s">
        <v>1851</v>
      </c>
      <c r="B521" s="7" t="s">
        <v>4740</v>
      </c>
      <c r="C521" s="7" t="s">
        <v>5660</v>
      </c>
      <c r="D521" s="7" t="s">
        <v>5661</v>
      </c>
    </row>
    <row r="522" spans="1:4" x14ac:dyDescent="0.25">
      <c r="A522" t="s">
        <v>1850</v>
      </c>
      <c r="B522" s="7" t="s">
        <v>4743</v>
      </c>
      <c r="C522" s="7" t="s">
        <v>5662</v>
      </c>
      <c r="D522" s="7" t="s">
        <v>5663</v>
      </c>
    </row>
    <row r="523" spans="1:4" x14ac:dyDescent="0.25">
      <c r="A523" t="s">
        <v>1849</v>
      </c>
      <c r="B523" s="7" t="s">
        <v>4743</v>
      </c>
      <c r="C523" s="7" t="s">
        <v>4792</v>
      </c>
      <c r="D523" s="7" t="s">
        <v>5664</v>
      </c>
    </row>
    <row r="524" spans="1:4" x14ac:dyDescent="0.25">
      <c r="A524" t="s">
        <v>1848</v>
      </c>
      <c r="B524" s="7" t="s">
        <v>4740</v>
      </c>
      <c r="C524" s="7" t="s">
        <v>5665</v>
      </c>
      <c r="D524" s="7" t="s">
        <v>5666</v>
      </c>
    </row>
    <row r="525" spans="1:4" x14ac:dyDescent="0.25">
      <c r="A525" t="s">
        <v>1847</v>
      </c>
      <c r="B525" s="7" t="s">
        <v>5609</v>
      </c>
      <c r="C525" s="7" t="s">
        <v>5667</v>
      </c>
      <c r="D525" s="7" t="s">
        <v>5668</v>
      </c>
    </row>
    <row r="526" spans="1:4" x14ac:dyDescent="0.25">
      <c r="A526" t="s">
        <v>1846</v>
      </c>
      <c r="B526" s="7" t="s">
        <v>4740</v>
      </c>
      <c r="C526" s="7" t="s">
        <v>5669</v>
      </c>
      <c r="D526" s="7" t="s">
        <v>5670</v>
      </c>
    </row>
    <row r="527" spans="1:4" x14ac:dyDescent="0.25">
      <c r="A527" t="s">
        <v>1845</v>
      </c>
      <c r="B527" s="7" t="s">
        <v>4740</v>
      </c>
      <c r="C527" s="7" t="s">
        <v>5102</v>
      </c>
      <c r="D527" s="7" t="s">
        <v>5671</v>
      </c>
    </row>
    <row r="528" spans="1:4" x14ac:dyDescent="0.25">
      <c r="A528" t="s">
        <v>1844</v>
      </c>
      <c r="B528" s="7" t="s">
        <v>5609</v>
      </c>
      <c r="C528" s="7" t="s">
        <v>5672</v>
      </c>
      <c r="D528" s="7" t="s">
        <v>5673</v>
      </c>
    </row>
    <row r="529" spans="1:4" x14ac:dyDescent="0.25">
      <c r="A529" t="s">
        <v>1843</v>
      </c>
      <c r="B529" s="7" t="s">
        <v>4740</v>
      </c>
      <c r="C529" s="7" t="s">
        <v>4852</v>
      </c>
      <c r="D529" s="7" t="s">
        <v>5674</v>
      </c>
    </row>
    <row r="530" spans="1:4" x14ac:dyDescent="0.25">
      <c r="A530" t="s">
        <v>1842</v>
      </c>
      <c r="B530" s="7" t="s">
        <v>4743</v>
      </c>
      <c r="C530" s="7" t="s">
        <v>5222</v>
      </c>
      <c r="D530" s="7" t="s">
        <v>5675</v>
      </c>
    </row>
    <row r="531" spans="1:4" x14ac:dyDescent="0.25">
      <c r="A531" t="s">
        <v>1841</v>
      </c>
      <c r="B531" s="7" t="s">
        <v>4743</v>
      </c>
      <c r="C531" s="7" t="s">
        <v>5676</v>
      </c>
      <c r="D531" s="7" t="s">
        <v>5677</v>
      </c>
    </row>
    <row r="532" spans="1:4" x14ac:dyDescent="0.25">
      <c r="A532" t="s">
        <v>1840</v>
      </c>
      <c r="B532" s="7" t="s">
        <v>4740</v>
      </c>
      <c r="C532" s="7" t="s">
        <v>5678</v>
      </c>
      <c r="D532" s="7" t="s">
        <v>5679</v>
      </c>
    </row>
    <row r="533" spans="1:4" x14ac:dyDescent="0.25">
      <c r="A533" t="s">
        <v>1839</v>
      </c>
      <c r="B533" s="7" t="s">
        <v>4743</v>
      </c>
      <c r="C533" s="7" t="s">
        <v>5020</v>
      </c>
      <c r="D533" s="7" t="s">
        <v>5680</v>
      </c>
    </row>
    <row r="534" spans="1:4" x14ac:dyDescent="0.25">
      <c r="A534" t="s">
        <v>1838</v>
      </c>
      <c r="B534" s="7" t="s">
        <v>4740</v>
      </c>
      <c r="C534" s="7" t="s">
        <v>5681</v>
      </c>
      <c r="D534" s="7" t="s">
        <v>5682</v>
      </c>
    </row>
    <row r="535" spans="1:4" x14ac:dyDescent="0.25">
      <c r="A535" t="s">
        <v>1837</v>
      </c>
      <c r="B535" s="7" t="s">
        <v>4743</v>
      </c>
      <c r="C535" s="7" t="s">
        <v>5642</v>
      </c>
      <c r="D535" s="7" t="s">
        <v>5683</v>
      </c>
    </row>
    <row r="536" spans="1:4" x14ac:dyDescent="0.25">
      <c r="A536" t="s">
        <v>1836</v>
      </c>
      <c r="B536" s="7" t="s">
        <v>4740</v>
      </c>
      <c r="C536" s="7" t="s">
        <v>5684</v>
      </c>
      <c r="D536" s="7" t="s">
        <v>5685</v>
      </c>
    </row>
    <row r="537" spans="1:4" x14ac:dyDescent="0.25">
      <c r="A537" t="s">
        <v>1835</v>
      </c>
      <c r="B537" s="7" t="s">
        <v>4743</v>
      </c>
      <c r="C537" s="7" t="s">
        <v>5686</v>
      </c>
      <c r="D537" s="7" t="s">
        <v>4876</v>
      </c>
    </row>
    <row r="538" spans="1:4" x14ac:dyDescent="0.25">
      <c r="A538" t="s">
        <v>1834</v>
      </c>
      <c r="B538" s="7" t="s">
        <v>4740</v>
      </c>
      <c r="C538" s="7" t="s">
        <v>5687</v>
      </c>
      <c r="D538" s="7" t="s">
        <v>5688</v>
      </c>
    </row>
    <row r="539" spans="1:4" x14ac:dyDescent="0.25">
      <c r="A539" t="s">
        <v>1833</v>
      </c>
      <c r="B539" s="7" t="s">
        <v>4740</v>
      </c>
      <c r="C539" s="7" t="s">
        <v>5237</v>
      </c>
      <c r="D539" s="7" t="s">
        <v>5689</v>
      </c>
    </row>
    <row r="540" spans="1:4" x14ac:dyDescent="0.25">
      <c r="A540" t="s">
        <v>1832</v>
      </c>
      <c r="B540" s="7" t="s">
        <v>4740</v>
      </c>
      <c r="C540" s="7" t="s">
        <v>5678</v>
      </c>
      <c r="D540" s="7" t="s">
        <v>5690</v>
      </c>
    </row>
    <row r="541" spans="1:4" x14ac:dyDescent="0.25">
      <c r="A541" t="s">
        <v>1831</v>
      </c>
      <c r="B541" s="7" t="s">
        <v>4743</v>
      </c>
      <c r="C541" s="7" t="s">
        <v>4869</v>
      </c>
      <c r="D541" s="7" t="s">
        <v>4961</v>
      </c>
    </row>
    <row r="542" spans="1:4" x14ac:dyDescent="0.25">
      <c r="A542" t="s">
        <v>1830</v>
      </c>
      <c r="B542" s="7" t="s">
        <v>4743</v>
      </c>
      <c r="C542" s="7" t="s">
        <v>5691</v>
      </c>
      <c r="D542" s="7" t="s">
        <v>5692</v>
      </c>
    </row>
    <row r="543" spans="1:4" x14ac:dyDescent="0.25">
      <c r="A543" t="s">
        <v>1829</v>
      </c>
      <c r="B543" s="7" t="s">
        <v>4743</v>
      </c>
      <c r="C543" s="7" t="s">
        <v>5693</v>
      </c>
      <c r="D543" s="7" t="s">
        <v>5694</v>
      </c>
    </row>
    <row r="544" spans="1:4" x14ac:dyDescent="0.25">
      <c r="A544" t="s">
        <v>1828</v>
      </c>
      <c r="B544" s="7" t="s">
        <v>4740</v>
      </c>
      <c r="C544" s="7" t="s">
        <v>5174</v>
      </c>
      <c r="D544" s="7" t="s">
        <v>5695</v>
      </c>
    </row>
    <row r="545" spans="1:4" x14ac:dyDescent="0.25">
      <c r="A545" t="s">
        <v>1827</v>
      </c>
      <c r="B545" s="7" t="s">
        <v>4740</v>
      </c>
      <c r="C545" s="7" t="s">
        <v>5696</v>
      </c>
      <c r="D545" s="7" t="s">
        <v>5697</v>
      </c>
    </row>
    <row r="546" spans="1:4" x14ac:dyDescent="0.25">
      <c r="A546" t="s">
        <v>1826</v>
      </c>
      <c r="B546" s="7" t="s">
        <v>5609</v>
      </c>
      <c r="C546" s="7" t="s">
        <v>5698</v>
      </c>
      <c r="D546" s="7" t="s">
        <v>5699</v>
      </c>
    </row>
    <row r="547" spans="1:4" x14ac:dyDescent="0.25">
      <c r="A547" t="s">
        <v>1825</v>
      </c>
      <c r="B547" s="7" t="s">
        <v>4743</v>
      </c>
      <c r="C547" s="7" t="s">
        <v>5428</v>
      </c>
      <c r="D547" s="7" t="s">
        <v>5700</v>
      </c>
    </row>
    <row r="548" spans="1:4" x14ac:dyDescent="0.25">
      <c r="A548" t="s">
        <v>1824</v>
      </c>
      <c r="B548" s="7" t="s">
        <v>4740</v>
      </c>
      <c r="C548" s="7" t="s">
        <v>5701</v>
      </c>
      <c r="D548" s="7" t="s">
        <v>5702</v>
      </c>
    </row>
    <row r="549" spans="1:4" x14ac:dyDescent="0.25">
      <c r="A549" t="s">
        <v>1823</v>
      </c>
      <c r="B549" s="7" t="s">
        <v>4743</v>
      </c>
      <c r="C549" s="7" t="s">
        <v>5703</v>
      </c>
      <c r="D549" s="7" t="s">
        <v>5704</v>
      </c>
    </row>
    <row r="550" spans="1:4" x14ac:dyDescent="0.25">
      <c r="A550" t="s">
        <v>1822</v>
      </c>
      <c r="B550" s="7" t="s">
        <v>4743</v>
      </c>
      <c r="C550" s="7" t="s">
        <v>5705</v>
      </c>
      <c r="D550" s="7" t="s">
        <v>5706</v>
      </c>
    </row>
    <row r="551" spans="1:4" x14ac:dyDescent="0.25">
      <c r="A551" t="s">
        <v>1821</v>
      </c>
      <c r="B551" s="7" t="s">
        <v>4743</v>
      </c>
      <c r="C551" s="7" t="s">
        <v>5707</v>
      </c>
      <c r="D551" s="7" t="s">
        <v>5708</v>
      </c>
    </row>
    <row r="552" spans="1:4" x14ac:dyDescent="0.25">
      <c r="A552" t="s">
        <v>1820</v>
      </c>
      <c r="B552" s="7" t="s">
        <v>4740</v>
      </c>
      <c r="C552" s="7" t="s">
        <v>5709</v>
      </c>
      <c r="D552" s="7" t="s">
        <v>5710</v>
      </c>
    </row>
    <row r="553" spans="1:4" x14ac:dyDescent="0.25">
      <c r="A553" t="s">
        <v>1819</v>
      </c>
      <c r="B553" s="7" t="s">
        <v>4743</v>
      </c>
      <c r="C553" s="7" t="s">
        <v>5585</v>
      </c>
      <c r="D553" s="7" t="s">
        <v>5085</v>
      </c>
    </row>
    <row r="554" spans="1:4" x14ac:dyDescent="0.25">
      <c r="A554" t="s">
        <v>1818</v>
      </c>
      <c r="B554" s="7" t="s">
        <v>4743</v>
      </c>
      <c r="C554" s="7" t="s">
        <v>5711</v>
      </c>
      <c r="D554" s="7" t="s">
        <v>5712</v>
      </c>
    </row>
    <row r="555" spans="1:4" x14ac:dyDescent="0.25">
      <c r="A555" t="s">
        <v>1817</v>
      </c>
      <c r="B555" s="7" t="s">
        <v>4740</v>
      </c>
      <c r="C555" s="7" t="s">
        <v>5713</v>
      </c>
      <c r="D555" s="7" t="s">
        <v>5714</v>
      </c>
    </row>
    <row r="556" spans="1:4" x14ac:dyDescent="0.25">
      <c r="A556" t="s">
        <v>1816</v>
      </c>
      <c r="B556" s="7" t="s">
        <v>4743</v>
      </c>
      <c r="C556" s="7" t="s">
        <v>4934</v>
      </c>
      <c r="D556" s="7" t="s">
        <v>5715</v>
      </c>
    </row>
    <row r="557" spans="1:4" x14ac:dyDescent="0.25">
      <c r="A557" t="s">
        <v>1815</v>
      </c>
      <c r="B557" s="7" t="s">
        <v>4743</v>
      </c>
      <c r="C557" s="7" t="s">
        <v>5716</v>
      </c>
      <c r="D557" s="7" t="s">
        <v>5717</v>
      </c>
    </row>
    <row r="558" spans="1:4" x14ac:dyDescent="0.25">
      <c r="A558" t="s">
        <v>1814</v>
      </c>
      <c r="B558" s="7" t="s">
        <v>4740</v>
      </c>
      <c r="C558" s="7" t="s">
        <v>5718</v>
      </c>
      <c r="D558" s="7" t="s">
        <v>5719</v>
      </c>
    </row>
    <row r="559" spans="1:4" x14ac:dyDescent="0.25">
      <c r="A559" t="s">
        <v>1813</v>
      </c>
      <c r="B559" s="7" t="s">
        <v>4743</v>
      </c>
      <c r="C559" s="7" t="s">
        <v>4921</v>
      </c>
      <c r="D559" s="7" t="s">
        <v>5720</v>
      </c>
    </row>
    <row r="560" spans="1:4" x14ac:dyDescent="0.25">
      <c r="A560" t="s">
        <v>1812</v>
      </c>
      <c r="B560" s="7" t="s">
        <v>4740</v>
      </c>
      <c r="C560" s="7" t="s">
        <v>5594</v>
      </c>
      <c r="D560" s="7" t="s">
        <v>5721</v>
      </c>
    </row>
    <row r="561" spans="1:4" x14ac:dyDescent="0.25">
      <c r="A561" t="s">
        <v>1811</v>
      </c>
      <c r="B561" s="7" t="s">
        <v>4743</v>
      </c>
      <c r="C561" s="7" t="s">
        <v>5722</v>
      </c>
      <c r="D561" s="7" t="s">
        <v>5723</v>
      </c>
    </row>
    <row r="562" spans="1:4" x14ac:dyDescent="0.25">
      <c r="A562" t="s">
        <v>1810</v>
      </c>
      <c r="B562" s="7" t="s">
        <v>4740</v>
      </c>
      <c r="C562" s="7" t="s">
        <v>5724</v>
      </c>
      <c r="D562" s="7" t="s">
        <v>5725</v>
      </c>
    </row>
    <row r="563" spans="1:4" x14ac:dyDescent="0.25">
      <c r="A563" t="s">
        <v>1809</v>
      </c>
      <c r="B563" s="7" t="s">
        <v>4743</v>
      </c>
      <c r="C563" s="7" t="s">
        <v>5726</v>
      </c>
      <c r="D563" s="7" t="s">
        <v>5727</v>
      </c>
    </row>
    <row r="564" spans="1:4" x14ac:dyDescent="0.25">
      <c r="A564" t="s">
        <v>1808</v>
      </c>
      <c r="B564" s="7" t="s">
        <v>4743</v>
      </c>
      <c r="C564" s="7" t="s">
        <v>5728</v>
      </c>
      <c r="D564" s="7" t="s">
        <v>5729</v>
      </c>
    </row>
    <row r="565" spans="1:4" x14ac:dyDescent="0.25">
      <c r="A565" t="s">
        <v>1807</v>
      </c>
      <c r="B565" s="7" t="s">
        <v>4740</v>
      </c>
      <c r="C565" s="7" t="s">
        <v>5730</v>
      </c>
      <c r="D565" s="7" t="s">
        <v>5731</v>
      </c>
    </row>
    <row r="566" spans="1:4" x14ac:dyDescent="0.25">
      <c r="A566" t="s">
        <v>1806</v>
      </c>
      <c r="B566" s="7" t="s">
        <v>5609</v>
      </c>
      <c r="C566" s="7" t="s">
        <v>5678</v>
      </c>
      <c r="D566" s="7" t="s">
        <v>5732</v>
      </c>
    </row>
    <row r="567" spans="1:4" x14ac:dyDescent="0.25">
      <c r="A567" t="s">
        <v>1805</v>
      </c>
      <c r="B567" s="7" t="s">
        <v>4743</v>
      </c>
      <c r="C567" s="7" t="s">
        <v>5733</v>
      </c>
      <c r="D567" s="7" t="s">
        <v>5734</v>
      </c>
    </row>
    <row r="568" spans="1:4" x14ac:dyDescent="0.25">
      <c r="A568" t="s">
        <v>1804</v>
      </c>
      <c r="B568" s="7" t="s">
        <v>4740</v>
      </c>
      <c r="C568" s="7" t="s">
        <v>5735</v>
      </c>
      <c r="D568" s="7" t="s">
        <v>5736</v>
      </c>
    </row>
    <row r="569" spans="1:4" x14ac:dyDescent="0.25">
      <c r="A569" t="s">
        <v>1803</v>
      </c>
      <c r="B569" s="7" t="s">
        <v>4740</v>
      </c>
      <c r="C569" s="7" t="s">
        <v>5737</v>
      </c>
      <c r="D569" s="7" t="s">
        <v>5738</v>
      </c>
    </row>
    <row r="570" spans="1:4" x14ac:dyDescent="0.25">
      <c r="A570" t="s">
        <v>1802</v>
      </c>
      <c r="B570" s="7" t="s">
        <v>4740</v>
      </c>
      <c r="C570" s="7" t="s">
        <v>5739</v>
      </c>
      <c r="D570" s="7" t="s">
        <v>5740</v>
      </c>
    </row>
    <row r="571" spans="1:4" x14ac:dyDescent="0.25">
      <c r="A571" t="s">
        <v>1801</v>
      </c>
      <c r="B571" s="7" t="s">
        <v>4743</v>
      </c>
      <c r="C571" s="7" t="s">
        <v>5741</v>
      </c>
      <c r="D571" s="7" t="s">
        <v>5742</v>
      </c>
    </row>
    <row r="572" spans="1:4" x14ac:dyDescent="0.25">
      <c r="A572" t="s">
        <v>1800</v>
      </c>
      <c r="B572" s="7" t="s">
        <v>4743</v>
      </c>
      <c r="C572" s="7" t="s">
        <v>5743</v>
      </c>
      <c r="D572" s="7" t="s">
        <v>5744</v>
      </c>
    </row>
    <row r="573" spans="1:4" x14ac:dyDescent="0.25">
      <c r="A573" t="s">
        <v>1799</v>
      </c>
      <c r="B573" s="7" t="s">
        <v>4743</v>
      </c>
      <c r="C573" s="7" t="s">
        <v>5124</v>
      </c>
      <c r="D573" s="7" t="s">
        <v>5745</v>
      </c>
    </row>
    <row r="574" spans="1:4" x14ac:dyDescent="0.25">
      <c r="A574" t="s">
        <v>1798</v>
      </c>
      <c r="B574" s="7" t="s">
        <v>5609</v>
      </c>
      <c r="C574" s="7" t="s">
        <v>5746</v>
      </c>
      <c r="D574" s="7" t="s">
        <v>5747</v>
      </c>
    </row>
    <row r="575" spans="1:4" x14ac:dyDescent="0.25">
      <c r="A575" t="s">
        <v>1797</v>
      </c>
      <c r="B575" s="7" t="s">
        <v>4743</v>
      </c>
      <c r="C575" s="7" t="s">
        <v>5748</v>
      </c>
      <c r="D575" s="7" t="s">
        <v>5749</v>
      </c>
    </row>
    <row r="576" spans="1:4" x14ac:dyDescent="0.25">
      <c r="A576" t="s">
        <v>1796</v>
      </c>
      <c r="B576" s="7" t="s">
        <v>4743</v>
      </c>
      <c r="C576" s="7" t="s">
        <v>5750</v>
      </c>
      <c r="D576" s="7" t="s">
        <v>5751</v>
      </c>
    </row>
    <row r="577" spans="1:4" x14ac:dyDescent="0.25">
      <c r="A577" t="s">
        <v>1795</v>
      </c>
      <c r="B577" s="7" t="s">
        <v>4740</v>
      </c>
      <c r="C577" s="7" t="s">
        <v>5752</v>
      </c>
      <c r="D577" s="7" t="s">
        <v>5753</v>
      </c>
    </row>
    <row r="578" spans="1:4" x14ac:dyDescent="0.25">
      <c r="A578" t="s">
        <v>1794</v>
      </c>
      <c r="B578" s="7" t="s">
        <v>5609</v>
      </c>
      <c r="C578" s="7" t="s">
        <v>4976</v>
      </c>
      <c r="D578" s="7" t="s">
        <v>5754</v>
      </c>
    </row>
    <row r="579" spans="1:4" x14ac:dyDescent="0.25">
      <c r="A579" t="s">
        <v>1793</v>
      </c>
      <c r="B579" s="7" t="s">
        <v>4743</v>
      </c>
      <c r="C579" s="7" t="s">
        <v>5755</v>
      </c>
      <c r="D579" s="7" t="s">
        <v>5756</v>
      </c>
    </row>
    <row r="580" spans="1:4" x14ac:dyDescent="0.25">
      <c r="A580" t="s">
        <v>1792</v>
      </c>
      <c r="B580" s="7" t="s">
        <v>4740</v>
      </c>
      <c r="C580" s="7" t="s">
        <v>5757</v>
      </c>
      <c r="D580" s="7" t="s">
        <v>5758</v>
      </c>
    </row>
    <row r="581" spans="1:4" x14ac:dyDescent="0.25">
      <c r="A581" t="s">
        <v>1791</v>
      </c>
      <c r="B581" s="7" t="s">
        <v>4740</v>
      </c>
      <c r="C581" s="7" t="s">
        <v>5759</v>
      </c>
      <c r="D581" s="7" t="s">
        <v>5760</v>
      </c>
    </row>
    <row r="582" spans="1:4" x14ac:dyDescent="0.25">
      <c r="A582" t="s">
        <v>1790</v>
      </c>
      <c r="B582" s="7" t="s">
        <v>4743</v>
      </c>
      <c r="C582" s="7" t="s">
        <v>5761</v>
      </c>
      <c r="D582" s="7" t="s">
        <v>5762</v>
      </c>
    </row>
    <row r="583" spans="1:4" x14ac:dyDescent="0.25">
      <c r="A583" t="s">
        <v>1789</v>
      </c>
      <c r="B583" s="7" t="s">
        <v>4743</v>
      </c>
      <c r="C583" s="7" t="s">
        <v>4746</v>
      </c>
      <c r="D583" s="7" t="s">
        <v>5763</v>
      </c>
    </row>
    <row r="584" spans="1:4" x14ac:dyDescent="0.25">
      <c r="A584" t="s">
        <v>1788</v>
      </c>
      <c r="B584" s="7" t="s">
        <v>4740</v>
      </c>
      <c r="C584" s="7" t="s">
        <v>5764</v>
      </c>
      <c r="D584" s="7" t="s">
        <v>5765</v>
      </c>
    </row>
    <row r="585" spans="1:4" x14ac:dyDescent="0.25">
      <c r="A585" t="s">
        <v>1787</v>
      </c>
      <c r="B585" s="7" t="s">
        <v>4743</v>
      </c>
      <c r="C585" s="7" t="s">
        <v>5491</v>
      </c>
      <c r="D585" s="7" t="s">
        <v>5766</v>
      </c>
    </row>
    <row r="586" spans="1:4" x14ac:dyDescent="0.25">
      <c r="A586" t="s">
        <v>1786</v>
      </c>
      <c r="B586" s="7" t="s">
        <v>4740</v>
      </c>
      <c r="C586" s="7" t="s">
        <v>5767</v>
      </c>
      <c r="D586" s="7" t="s">
        <v>5768</v>
      </c>
    </row>
    <row r="587" spans="1:4" x14ac:dyDescent="0.25">
      <c r="A587" t="s">
        <v>1785</v>
      </c>
      <c r="B587" s="7" t="s">
        <v>4740</v>
      </c>
      <c r="C587" s="7" t="s">
        <v>5407</v>
      </c>
      <c r="D587" s="7" t="s">
        <v>5769</v>
      </c>
    </row>
    <row r="588" spans="1:4" x14ac:dyDescent="0.25">
      <c r="A588" t="s">
        <v>1784</v>
      </c>
      <c r="B588" s="7" t="s">
        <v>4740</v>
      </c>
      <c r="C588" s="7" t="s">
        <v>5770</v>
      </c>
      <c r="D588" s="7" t="s">
        <v>5771</v>
      </c>
    </row>
    <row r="589" spans="1:4" x14ac:dyDescent="0.25">
      <c r="A589" t="s">
        <v>1783</v>
      </c>
      <c r="B589" s="7" t="s">
        <v>4740</v>
      </c>
      <c r="C589" s="7" t="s">
        <v>5772</v>
      </c>
      <c r="D589" s="7" t="s">
        <v>5773</v>
      </c>
    </row>
    <row r="590" spans="1:4" x14ac:dyDescent="0.25">
      <c r="A590" t="s">
        <v>1782</v>
      </c>
      <c r="B590" s="7" t="s">
        <v>5609</v>
      </c>
      <c r="C590" s="7" t="s">
        <v>4882</v>
      </c>
      <c r="D590" s="7" t="s">
        <v>4894</v>
      </c>
    </row>
    <row r="591" spans="1:4" x14ac:dyDescent="0.25">
      <c r="A591" t="s">
        <v>1781</v>
      </c>
      <c r="B591" s="7" t="s">
        <v>4740</v>
      </c>
      <c r="C591" s="7" t="s">
        <v>5774</v>
      </c>
      <c r="D591" s="7" t="s">
        <v>5775</v>
      </c>
    </row>
    <row r="592" spans="1:4" x14ac:dyDescent="0.25">
      <c r="A592" t="s">
        <v>1780</v>
      </c>
      <c r="B592" s="7" t="s">
        <v>4743</v>
      </c>
      <c r="C592" s="7" t="s">
        <v>5228</v>
      </c>
      <c r="D592" s="7" t="s">
        <v>5776</v>
      </c>
    </row>
    <row r="593" spans="1:4" x14ac:dyDescent="0.25">
      <c r="A593" t="s">
        <v>1779</v>
      </c>
      <c r="B593" s="7" t="s">
        <v>4740</v>
      </c>
      <c r="C593" s="7" t="s">
        <v>5777</v>
      </c>
      <c r="D593" s="7" t="s">
        <v>4872</v>
      </c>
    </row>
    <row r="594" spans="1:4" x14ac:dyDescent="0.25">
      <c r="A594" t="s">
        <v>1778</v>
      </c>
      <c r="B594" s="7" t="s">
        <v>4740</v>
      </c>
      <c r="C594" s="7" t="s">
        <v>5778</v>
      </c>
      <c r="D594" s="7" t="s">
        <v>5779</v>
      </c>
    </row>
    <row r="595" spans="1:4" x14ac:dyDescent="0.25">
      <c r="A595" t="s">
        <v>1777</v>
      </c>
      <c r="B595" s="7" t="s">
        <v>5609</v>
      </c>
      <c r="C595" s="7" t="s">
        <v>5780</v>
      </c>
      <c r="D595" s="7" t="s">
        <v>5781</v>
      </c>
    </row>
    <row r="596" spans="1:4" x14ac:dyDescent="0.25">
      <c r="A596" t="s">
        <v>1776</v>
      </c>
      <c r="B596" s="7" t="s">
        <v>4740</v>
      </c>
      <c r="C596" s="7" t="s">
        <v>5782</v>
      </c>
      <c r="D596" s="7" t="s">
        <v>5783</v>
      </c>
    </row>
    <row r="597" spans="1:4" x14ac:dyDescent="0.25">
      <c r="A597" t="s">
        <v>1775</v>
      </c>
      <c r="B597" s="7" t="s">
        <v>4743</v>
      </c>
      <c r="C597" s="7" t="s">
        <v>5784</v>
      </c>
      <c r="D597" s="7" t="s">
        <v>5785</v>
      </c>
    </row>
    <row r="598" spans="1:4" x14ac:dyDescent="0.25">
      <c r="A598" t="s">
        <v>1774</v>
      </c>
      <c r="B598" s="7" t="s">
        <v>4743</v>
      </c>
      <c r="C598" s="7" t="s">
        <v>5786</v>
      </c>
      <c r="D598" s="7" t="s">
        <v>5787</v>
      </c>
    </row>
    <row r="599" spans="1:4" x14ac:dyDescent="0.25">
      <c r="A599" t="s">
        <v>1773</v>
      </c>
      <c r="B599" s="7" t="s">
        <v>4740</v>
      </c>
      <c r="C599" s="7" t="s">
        <v>5788</v>
      </c>
      <c r="D599" s="7" t="s">
        <v>5789</v>
      </c>
    </row>
    <row r="600" spans="1:4" x14ac:dyDescent="0.25">
      <c r="A600" t="s">
        <v>1772</v>
      </c>
      <c r="B600" s="7" t="s">
        <v>4740</v>
      </c>
      <c r="C600" s="7" t="s">
        <v>5790</v>
      </c>
      <c r="D600" s="7" t="s">
        <v>5791</v>
      </c>
    </row>
    <row r="601" spans="1:4" x14ac:dyDescent="0.25">
      <c r="A601" t="s">
        <v>1771</v>
      </c>
      <c r="B601" s="7" t="s">
        <v>4743</v>
      </c>
      <c r="C601" s="7" t="s">
        <v>5792</v>
      </c>
      <c r="D601" s="7" t="s">
        <v>5793</v>
      </c>
    </row>
    <row r="602" spans="1:4" x14ac:dyDescent="0.25">
      <c r="A602" t="s">
        <v>1770</v>
      </c>
      <c r="B602" s="7" t="s">
        <v>4740</v>
      </c>
      <c r="C602" s="7" t="s">
        <v>5794</v>
      </c>
      <c r="D602" s="7" t="s">
        <v>5795</v>
      </c>
    </row>
    <row r="603" spans="1:4" x14ac:dyDescent="0.25">
      <c r="A603" t="s">
        <v>1769</v>
      </c>
      <c r="B603" s="7" t="s">
        <v>5609</v>
      </c>
      <c r="C603" s="7" t="s">
        <v>5110</v>
      </c>
      <c r="D603" s="7" t="s">
        <v>4754</v>
      </c>
    </row>
    <row r="604" spans="1:4" x14ac:dyDescent="0.25">
      <c r="A604" t="s">
        <v>1768</v>
      </c>
      <c r="B604" s="7" t="s">
        <v>5609</v>
      </c>
      <c r="C604" s="7" t="s">
        <v>5796</v>
      </c>
      <c r="D604" s="7" t="s">
        <v>5797</v>
      </c>
    </row>
    <row r="605" spans="1:4" x14ac:dyDescent="0.25">
      <c r="A605" t="s">
        <v>1767</v>
      </c>
      <c r="B605" s="7" t="s">
        <v>4743</v>
      </c>
      <c r="C605" s="7" t="s">
        <v>5761</v>
      </c>
      <c r="D605" s="7" t="s">
        <v>5798</v>
      </c>
    </row>
    <row r="606" spans="1:4" x14ac:dyDescent="0.25">
      <c r="A606" t="s">
        <v>1766</v>
      </c>
      <c r="B606" s="7" t="s">
        <v>4743</v>
      </c>
      <c r="C606" s="7" t="s">
        <v>5799</v>
      </c>
      <c r="D606" s="7" t="s">
        <v>4964</v>
      </c>
    </row>
    <row r="607" spans="1:4" x14ac:dyDescent="0.25">
      <c r="A607" t="s">
        <v>1765</v>
      </c>
      <c r="B607" s="7" t="s">
        <v>4743</v>
      </c>
      <c r="C607" s="7" t="s">
        <v>5800</v>
      </c>
      <c r="D607" s="7" t="s">
        <v>5801</v>
      </c>
    </row>
    <row r="608" spans="1:4" x14ac:dyDescent="0.25">
      <c r="A608" t="s">
        <v>1764</v>
      </c>
      <c r="B608" s="7" t="s">
        <v>4743</v>
      </c>
      <c r="C608" s="7" t="s">
        <v>5802</v>
      </c>
      <c r="D608" s="7" t="s">
        <v>5803</v>
      </c>
    </row>
    <row r="609" spans="1:4" x14ac:dyDescent="0.25">
      <c r="A609" t="s">
        <v>1763</v>
      </c>
      <c r="B609" s="7" t="s">
        <v>4743</v>
      </c>
      <c r="C609" s="7" t="s">
        <v>5804</v>
      </c>
      <c r="D609" s="7" t="s">
        <v>5805</v>
      </c>
    </row>
    <row r="610" spans="1:4" x14ac:dyDescent="0.25">
      <c r="A610" t="s">
        <v>1762</v>
      </c>
      <c r="B610" s="7" t="s">
        <v>4743</v>
      </c>
      <c r="C610" s="7" t="s">
        <v>5806</v>
      </c>
      <c r="D610" s="7" t="s">
        <v>5807</v>
      </c>
    </row>
    <row r="611" spans="1:4" x14ac:dyDescent="0.25">
      <c r="A611" t="s">
        <v>1761</v>
      </c>
      <c r="B611" s="7" t="s">
        <v>5609</v>
      </c>
      <c r="C611" s="7" t="s">
        <v>5808</v>
      </c>
      <c r="D611" s="7" t="s">
        <v>5809</v>
      </c>
    </row>
    <row r="612" spans="1:4" x14ac:dyDescent="0.25">
      <c r="A612" t="s">
        <v>1760</v>
      </c>
      <c r="B612" s="7" t="s">
        <v>4743</v>
      </c>
      <c r="C612" s="7" t="s">
        <v>5810</v>
      </c>
      <c r="D612" s="7" t="s">
        <v>5811</v>
      </c>
    </row>
    <row r="613" spans="1:4" x14ac:dyDescent="0.25">
      <c r="A613" t="s">
        <v>1759</v>
      </c>
      <c r="B613" s="7" t="s">
        <v>4740</v>
      </c>
      <c r="C613" s="7" t="s">
        <v>5230</v>
      </c>
      <c r="D613" s="7" t="s">
        <v>5812</v>
      </c>
    </row>
    <row r="614" spans="1:4" x14ac:dyDescent="0.25">
      <c r="A614" t="s">
        <v>1758</v>
      </c>
      <c r="B614" s="7" t="s">
        <v>4740</v>
      </c>
      <c r="C614" s="7" t="s">
        <v>5813</v>
      </c>
      <c r="D614" s="7" t="s">
        <v>5814</v>
      </c>
    </row>
    <row r="615" spans="1:4" x14ac:dyDescent="0.25">
      <c r="A615" t="s">
        <v>1757</v>
      </c>
      <c r="B615" s="7" t="s">
        <v>4743</v>
      </c>
      <c r="C615" s="7" t="s">
        <v>5815</v>
      </c>
      <c r="D615" s="7" t="s">
        <v>5816</v>
      </c>
    </row>
    <row r="616" spans="1:4" x14ac:dyDescent="0.25">
      <c r="A616" t="s">
        <v>1756</v>
      </c>
      <c r="B616" s="7" t="s">
        <v>4740</v>
      </c>
      <c r="C616" s="7" t="s">
        <v>5817</v>
      </c>
      <c r="D616" s="7" t="s">
        <v>5818</v>
      </c>
    </row>
    <row r="617" spans="1:4" x14ac:dyDescent="0.25">
      <c r="A617" t="s">
        <v>1755</v>
      </c>
      <c r="B617" s="7" t="s">
        <v>4740</v>
      </c>
      <c r="C617" s="7" t="s">
        <v>5819</v>
      </c>
      <c r="D617" s="7" t="s">
        <v>4878</v>
      </c>
    </row>
    <row r="618" spans="1:4" x14ac:dyDescent="0.25">
      <c r="A618" t="s">
        <v>1754</v>
      </c>
      <c r="B618" s="7" t="s">
        <v>5609</v>
      </c>
      <c r="C618" s="7" t="s">
        <v>5102</v>
      </c>
      <c r="D618" s="7" t="s">
        <v>5269</v>
      </c>
    </row>
    <row r="619" spans="1:4" x14ac:dyDescent="0.25">
      <c r="A619" t="s">
        <v>1753</v>
      </c>
      <c r="B619" s="7" t="s">
        <v>4740</v>
      </c>
      <c r="C619" s="7" t="s">
        <v>5096</v>
      </c>
      <c r="D619" s="7" t="s">
        <v>5820</v>
      </c>
    </row>
    <row r="620" spans="1:4" x14ac:dyDescent="0.25">
      <c r="A620" t="s">
        <v>1752</v>
      </c>
      <c r="B620" s="7" t="s">
        <v>4740</v>
      </c>
      <c r="C620" s="7" t="s">
        <v>5190</v>
      </c>
      <c r="D620" s="7" t="s">
        <v>5821</v>
      </c>
    </row>
    <row r="621" spans="1:4" x14ac:dyDescent="0.25">
      <c r="A621" t="s">
        <v>1751</v>
      </c>
      <c r="B621" s="7" t="s">
        <v>4740</v>
      </c>
      <c r="C621" s="7" t="s">
        <v>5822</v>
      </c>
      <c r="D621" s="7" t="s">
        <v>5823</v>
      </c>
    </row>
    <row r="622" spans="1:4" x14ac:dyDescent="0.25">
      <c r="A622" t="s">
        <v>1750</v>
      </c>
      <c r="B622" s="7" t="s">
        <v>5609</v>
      </c>
      <c r="C622" s="7" t="s">
        <v>5824</v>
      </c>
      <c r="D622" s="7" t="s">
        <v>5825</v>
      </c>
    </row>
    <row r="623" spans="1:4" x14ac:dyDescent="0.25">
      <c r="A623" t="s">
        <v>1749</v>
      </c>
      <c r="B623" s="7" t="s">
        <v>4743</v>
      </c>
      <c r="C623" s="7" t="s">
        <v>5826</v>
      </c>
      <c r="D623" s="7" t="s">
        <v>5827</v>
      </c>
    </row>
    <row r="624" spans="1:4" x14ac:dyDescent="0.25">
      <c r="A624" t="s">
        <v>1748</v>
      </c>
      <c r="B624" s="7" t="s">
        <v>4740</v>
      </c>
      <c r="C624" s="7" t="s">
        <v>5828</v>
      </c>
      <c r="D624" s="7" t="s">
        <v>5829</v>
      </c>
    </row>
    <row r="625" spans="1:4" x14ac:dyDescent="0.25">
      <c r="A625" t="s">
        <v>1747</v>
      </c>
      <c r="B625" s="7" t="s">
        <v>4743</v>
      </c>
      <c r="C625" s="7" t="s">
        <v>5830</v>
      </c>
      <c r="D625" s="7" t="s">
        <v>5831</v>
      </c>
    </row>
    <row r="626" spans="1:4" x14ac:dyDescent="0.25">
      <c r="A626" t="s">
        <v>1746</v>
      </c>
      <c r="B626" s="7" t="s">
        <v>4743</v>
      </c>
      <c r="C626" s="7" t="s">
        <v>5832</v>
      </c>
      <c r="D626" s="7" t="s">
        <v>5833</v>
      </c>
    </row>
    <row r="627" spans="1:4" x14ac:dyDescent="0.25">
      <c r="A627" t="s">
        <v>1745</v>
      </c>
      <c r="B627" s="7" t="s">
        <v>4743</v>
      </c>
      <c r="C627" s="7" t="s">
        <v>5834</v>
      </c>
      <c r="D627" s="7" t="s">
        <v>5835</v>
      </c>
    </row>
    <row r="628" spans="1:4" x14ac:dyDescent="0.25">
      <c r="A628" t="s">
        <v>1744</v>
      </c>
      <c r="B628" s="7" t="s">
        <v>4743</v>
      </c>
      <c r="C628" s="7" t="s">
        <v>5836</v>
      </c>
      <c r="D628" s="7" t="s">
        <v>5837</v>
      </c>
    </row>
    <row r="629" spans="1:4" x14ac:dyDescent="0.25">
      <c r="A629" t="s">
        <v>1743</v>
      </c>
      <c r="B629" s="7" t="s">
        <v>5609</v>
      </c>
      <c r="C629" s="7" t="s">
        <v>5838</v>
      </c>
      <c r="D629" s="7" t="s">
        <v>5839</v>
      </c>
    </row>
    <row r="630" spans="1:4" x14ac:dyDescent="0.25">
      <c r="A630" t="s">
        <v>1742</v>
      </c>
      <c r="B630" s="7" t="s">
        <v>4743</v>
      </c>
      <c r="C630" s="7" t="s">
        <v>5840</v>
      </c>
      <c r="D630" s="7" t="s">
        <v>5841</v>
      </c>
    </row>
    <row r="631" spans="1:4" x14ac:dyDescent="0.25">
      <c r="A631" t="s">
        <v>1741</v>
      </c>
      <c r="B631" s="7" t="s">
        <v>4740</v>
      </c>
      <c r="C631" s="7" t="s">
        <v>5842</v>
      </c>
      <c r="D631" s="7" t="s">
        <v>5250</v>
      </c>
    </row>
    <row r="632" spans="1:4" x14ac:dyDescent="0.25">
      <c r="A632" t="s">
        <v>1740</v>
      </c>
      <c r="B632" s="7" t="s">
        <v>5609</v>
      </c>
      <c r="C632" s="7" t="s">
        <v>5843</v>
      </c>
      <c r="D632" s="7" t="s">
        <v>5844</v>
      </c>
    </row>
    <row r="633" spans="1:4" x14ac:dyDescent="0.25">
      <c r="A633" t="s">
        <v>1739</v>
      </c>
      <c r="B633" s="7" t="s">
        <v>4743</v>
      </c>
      <c r="C633" s="7" t="s">
        <v>5162</v>
      </c>
      <c r="D633" s="7" t="s">
        <v>5845</v>
      </c>
    </row>
    <row r="634" spans="1:4" x14ac:dyDescent="0.25">
      <c r="A634" t="s">
        <v>1738</v>
      </c>
      <c r="B634" s="7" t="s">
        <v>4743</v>
      </c>
      <c r="C634" s="7" t="s">
        <v>5491</v>
      </c>
      <c r="D634" s="7" t="s">
        <v>5846</v>
      </c>
    </row>
    <row r="635" spans="1:4" x14ac:dyDescent="0.25">
      <c r="A635" t="s">
        <v>1737</v>
      </c>
      <c r="B635" s="7" t="s">
        <v>5609</v>
      </c>
      <c r="C635" s="7" t="s">
        <v>5847</v>
      </c>
      <c r="D635" s="7" t="s">
        <v>5848</v>
      </c>
    </row>
    <row r="636" spans="1:4" x14ac:dyDescent="0.25">
      <c r="A636" t="s">
        <v>1736</v>
      </c>
      <c r="B636" s="7" t="s">
        <v>4743</v>
      </c>
      <c r="C636" s="7" t="s">
        <v>5849</v>
      </c>
      <c r="D636" s="7" t="s">
        <v>5351</v>
      </c>
    </row>
    <row r="637" spans="1:4" x14ac:dyDescent="0.25">
      <c r="A637" t="s">
        <v>1735</v>
      </c>
      <c r="B637" s="7" t="s">
        <v>5609</v>
      </c>
      <c r="C637" s="7" t="s">
        <v>5850</v>
      </c>
      <c r="D637" s="7" t="s">
        <v>5851</v>
      </c>
    </row>
    <row r="638" spans="1:4" x14ac:dyDescent="0.25">
      <c r="A638" t="s">
        <v>1734</v>
      </c>
      <c r="B638" s="7" t="s">
        <v>4740</v>
      </c>
      <c r="C638" s="7" t="s">
        <v>5206</v>
      </c>
      <c r="D638" s="7" t="s">
        <v>5852</v>
      </c>
    </row>
    <row r="639" spans="1:4" x14ac:dyDescent="0.25">
      <c r="A639" t="s">
        <v>1733</v>
      </c>
      <c r="B639" s="7" t="s">
        <v>4743</v>
      </c>
      <c r="C639" s="7" t="s">
        <v>4978</v>
      </c>
      <c r="D639" s="7" t="s">
        <v>5853</v>
      </c>
    </row>
    <row r="640" spans="1:4" x14ac:dyDescent="0.25">
      <c r="A640" t="s">
        <v>1732</v>
      </c>
      <c r="B640" s="7" t="s">
        <v>4740</v>
      </c>
      <c r="C640" s="7" t="s">
        <v>5854</v>
      </c>
      <c r="D640" s="7" t="s">
        <v>5855</v>
      </c>
    </row>
    <row r="641" spans="1:4" x14ac:dyDescent="0.25">
      <c r="A641" t="s">
        <v>1731</v>
      </c>
      <c r="B641" s="7" t="s">
        <v>5609</v>
      </c>
      <c r="C641" s="7" t="s">
        <v>5856</v>
      </c>
      <c r="D641" s="7" t="s">
        <v>4749</v>
      </c>
    </row>
    <row r="642" spans="1:4" x14ac:dyDescent="0.25">
      <c r="A642" t="s">
        <v>1730</v>
      </c>
      <c r="B642" s="7" t="s">
        <v>4743</v>
      </c>
      <c r="C642" s="7" t="s">
        <v>5857</v>
      </c>
      <c r="D642" s="7" t="s">
        <v>5858</v>
      </c>
    </row>
    <row r="643" spans="1:4" x14ac:dyDescent="0.25">
      <c r="A643" t="s">
        <v>1729</v>
      </c>
      <c r="B643" s="7" t="s">
        <v>4740</v>
      </c>
      <c r="C643" s="7" t="s">
        <v>5859</v>
      </c>
      <c r="D643" s="7" t="s">
        <v>4866</v>
      </c>
    </row>
    <row r="644" spans="1:4" x14ac:dyDescent="0.25">
      <c r="A644" t="s">
        <v>1728</v>
      </c>
      <c r="B644" s="7" t="s">
        <v>4743</v>
      </c>
      <c r="C644" s="7" t="s">
        <v>4754</v>
      </c>
      <c r="D644" s="7" t="s">
        <v>5860</v>
      </c>
    </row>
    <row r="645" spans="1:4" x14ac:dyDescent="0.25">
      <c r="A645" t="s">
        <v>1727</v>
      </c>
      <c r="B645" s="7" t="s">
        <v>4743</v>
      </c>
      <c r="C645" s="7" t="s">
        <v>5861</v>
      </c>
      <c r="D645" s="7" t="s">
        <v>5862</v>
      </c>
    </row>
    <row r="646" spans="1:4" x14ac:dyDescent="0.25">
      <c r="A646" t="s">
        <v>1726</v>
      </c>
      <c r="B646" s="7" t="s">
        <v>4740</v>
      </c>
      <c r="C646" s="7" t="s">
        <v>5467</v>
      </c>
      <c r="D646" s="7" t="s">
        <v>5863</v>
      </c>
    </row>
    <row r="647" spans="1:4" x14ac:dyDescent="0.25">
      <c r="A647" t="s">
        <v>1725</v>
      </c>
      <c r="B647" s="7" t="s">
        <v>4740</v>
      </c>
      <c r="C647" s="7" t="s">
        <v>5864</v>
      </c>
      <c r="D647" s="7" t="s">
        <v>5865</v>
      </c>
    </row>
    <row r="648" spans="1:4" x14ac:dyDescent="0.25">
      <c r="A648" t="s">
        <v>1724</v>
      </c>
      <c r="B648" s="7" t="s">
        <v>4740</v>
      </c>
      <c r="C648" s="7" t="s">
        <v>5866</v>
      </c>
      <c r="D648" s="7" t="s">
        <v>5867</v>
      </c>
    </row>
    <row r="649" spans="1:4" x14ac:dyDescent="0.25">
      <c r="A649" t="s">
        <v>1723</v>
      </c>
      <c r="B649" s="7" t="s">
        <v>4743</v>
      </c>
      <c r="C649" s="7" t="s">
        <v>5868</v>
      </c>
      <c r="D649" s="7" t="s">
        <v>5869</v>
      </c>
    </row>
    <row r="650" spans="1:4" x14ac:dyDescent="0.25">
      <c r="A650" t="s">
        <v>1722</v>
      </c>
      <c r="B650" s="7" t="s">
        <v>4743</v>
      </c>
      <c r="C650" s="7" t="s">
        <v>5469</v>
      </c>
      <c r="D650" s="7" t="s">
        <v>5870</v>
      </c>
    </row>
    <row r="651" spans="1:4" x14ac:dyDescent="0.25">
      <c r="A651" t="s">
        <v>1721</v>
      </c>
      <c r="B651" s="7" t="s">
        <v>4740</v>
      </c>
      <c r="C651" s="7" t="s">
        <v>5871</v>
      </c>
      <c r="D651" s="7" t="s">
        <v>5872</v>
      </c>
    </row>
    <row r="652" spans="1:4" x14ac:dyDescent="0.25">
      <c r="A652" t="s">
        <v>1720</v>
      </c>
      <c r="B652" s="7" t="s">
        <v>4743</v>
      </c>
      <c r="C652" s="7" t="s">
        <v>4764</v>
      </c>
      <c r="D652" s="7" t="s">
        <v>5873</v>
      </c>
    </row>
    <row r="653" spans="1:4" x14ac:dyDescent="0.25">
      <c r="A653" t="s">
        <v>1719</v>
      </c>
      <c r="B653" s="7" t="s">
        <v>4740</v>
      </c>
      <c r="C653" s="7" t="s">
        <v>5874</v>
      </c>
      <c r="D653" s="7" t="s">
        <v>5875</v>
      </c>
    </row>
    <row r="654" spans="1:4" x14ac:dyDescent="0.25">
      <c r="A654" t="s">
        <v>1718</v>
      </c>
      <c r="B654" s="7" t="s">
        <v>4743</v>
      </c>
      <c r="C654" s="7" t="s">
        <v>5876</v>
      </c>
      <c r="D654" s="7" t="s">
        <v>5877</v>
      </c>
    </row>
    <row r="655" spans="1:4" x14ac:dyDescent="0.25">
      <c r="A655" t="s">
        <v>1717</v>
      </c>
      <c r="B655" s="7" t="s">
        <v>4743</v>
      </c>
      <c r="C655" s="7" t="s">
        <v>4925</v>
      </c>
      <c r="D655" s="7" t="s">
        <v>5878</v>
      </c>
    </row>
    <row r="656" spans="1:4" x14ac:dyDescent="0.25">
      <c r="A656" t="s">
        <v>1716</v>
      </c>
      <c r="B656" s="7" t="s">
        <v>4743</v>
      </c>
      <c r="C656" s="7" t="s">
        <v>5879</v>
      </c>
      <c r="D656" s="7" t="s">
        <v>5880</v>
      </c>
    </row>
    <row r="657" spans="1:4" x14ac:dyDescent="0.25">
      <c r="A657" t="s">
        <v>1715</v>
      </c>
      <c r="B657" s="7" t="s">
        <v>4743</v>
      </c>
      <c r="C657" s="7" t="s">
        <v>5881</v>
      </c>
      <c r="D657" s="7" t="s">
        <v>5882</v>
      </c>
    </row>
    <row r="658" spans="1:4" x14ac:dyDescent="0.25">
      <c r="A658" t="s">
        <v>1714</v>
      </c>
      <c r="B658" s="7" t="s">
        <v>4740</v>
      </c>
      <c r="C658" s="7" t="s">
        <v>5883</v>
      </c>
      <c r="D658" s="7" t="s">
        <v>5884</v>
      </c>
    </row>
    <row r="659" spans="1:4" x14ac:dyDescent="0.25">
      <c r="A659" t="s">
        <v>1713</v>
      </c>
      <c r="B659" s="7" t="s">
        <v>4740</v>
      </c>
      <c r="C659" s="7" t="s">
        <v>5885</v>
      </c>
      <c r="D659" s="7" t="s">
        <v>5886</v>
      </c>
    </row>
    <row r="660" spans="1:4" x14ac:dyDescent="0.25">
      <c r="A660" t="s">
        <v>1712</v>
      </c>
      <c r="B660" s="7" t="s">
        <v>4740</v>
      </c>
      <c r="C660" s="7" t="s">
        <v>5887</v>
      </c>
      <c r="D660" s="7" t="s">
        <v>5888</v>
      </c>
    </row>
    <row r="661" spans="1:4" x14ac:dyDescent="0.25">
      <c r="A661" t="s">
        <v>1711</v>
      </c>
      <c r="B661" s="7" t="s">
        <v>4740</v>
      </c>
      <c r="C661" s="7" t="s">
        <v>5889</v>
      </c>
      <c r="D661" s="7" t="s">
        <v>5890</v>
      </c>
    </row>
    <row r="662" spans="1:4" x14ac:dyDescent="0.25">
      <c r="A662" t="s">
        <v>1710</v>
      </c>
      <c r="B662" s="7" t="s">
        <v>4743</v>
      </c>
      <c r="C662" s="7" t="s">
        <v>5891</v>
      </c>
      <c r="D662" s="7" t="s">
        <v>5892</v>
      </c>
    </row>
    <row r="663" spans="1:4" x14ac:dyDescent="0.25">
      <c r="A663" t="s">
        <v>1709</v>
      </c>
      <c r="B663" s="7" t="s">
        <v>4743</v>
      </c>
      <c r="C663" s="7" t="s">
        <v>5893</v>
      </c>
      <c r="D663" s="7" t="s">
        <v>5894</v>
      </c>
    </row>
    <row r="664" spans="1:4" x14ac:dyDescent="0.25">
      <c r="A664" t="s">
        <v>1708</v>
      </c>
      <c r="B664" s="7" t="s">
        <v>4743</v>
      </c>
      <c r="C664" s="7" t="s">
        <v>5895</v>
      </c>
      <c r="D664" s="7" t="s">
        <v>5896</v>
      </c>
    </row>
    <row r="665" spans="1:4" x14ac:dyDescent="0.25">
      <c r="A665" t="s">
        <v>1707</v>
      </c>
      <c r="B665" s="7" t="s">
        <v>4740</v>
      </c>
      <c r="C665" s="7" t="s">
        <v>5897</v>
      </c>
      <c r="D665" s="7" t="s">
        <v>5898</v>
      </c>
    </row>
    <row r="666" spans="1:4" x14ac:dyDescent="0.25">
      <c r="A666" t="s">
        <v>1706</v>
      </c>
      <c r="B666" s="7" t="s">
        <v>4740</v>
      </c>
      <c r="C666" s="7" t="s">
        <v>5899</v>
      </c>
      <c r="D666" s="7" t="s">
        <v>5900</v>
      </c>
    </row>
    <row r="667" spans="1:4" x14ac:dyDescent="0.25">
      <c r="A667" t="s">
        <v>1705</v>
      </c>
      <c r="B667" s="7" t="s">
        <v>4743</v>
      </c>
      <c r="C667" s="7" t="s">
        <v>5901</v>
      </c>
      <c r="D667" s="7" t="s">
        <v>5902</v>
      </c>
    </row>
    <row r="668" spans="1:4" x14ac:dyDescent="0.25">
      <c r="A668" t="s">
        <v>1704</v>
      </c>
      <c r="B668" s="7" t="s">
        <v>5609</v>
      </c>
      <c r="C668" s="7" t="s">
        <v>5724</v>
      </c>
      <c r="D668" s="7" t="s">
        <v>5903</v>
      </c>
    </row>
    <row r="669" spans="1:4" x14ac:dyDescent="0.25">
      <c r="A669" t="s">
        <v>1703</v>
      </c>
      <c r="B669" s="7" t="s">
        <v>5609</v>
      </c>
      <c r="C669" s="7" t="s">
        <v>5904</v>
      </c>
      <c r="D669" s="7" t="s">
        <v>5905</v>
      </c>
    </row>
    <row r="670" spans="1:4" x14ac:dyDescent="0.25">
      <c r="A670" t="s">
        <v>1702</v>
      </c>
      <c r="B670" s="7" t="s">
        <v>4743</v>
      </c>
      <c r="C670" s="7" t="s">
        <v>5094</v>
      </c>
      <c r="D670" s="7" t="s">
        <v>5906</v>
      </c>
    </row>
    <row r="671" spans="1:4" x14ac:dyDescent="0.25">
      <c r="A671" t="s">
        <v>1701</v>
      </c>
      <c r="B671" s="7" t="s">
        <v>5609</v>
      </c>
      <c r="C671" s="7" t="s">
        <v>4895</v>
      </c>
      <c r="D671" s="7" t="s">
        <v>5410</v>
      </c>
    </row>
    <row r="672" spans="1:4" x14ac:dyDescent="0.25">
      <c r="A672" t="s">
        <v>1700</v>
      </c>
      <c r="B672" s="7" t="s">
        <v>4743</v>
      </c>
      <c r="C672" s="7" t="s">
        <v>5907</v>
      </c>
      <c r="D672" s="7" t="s">
        <v>5908</v>
      </c>
    </row>
    <row r="673" spans="1:4" x14ac:dyDescent="0.25">
      <c r="A673" t="s">
        <v>1699</v>
      </c>
      <c r="B673" s="7" t="s">
        <v>4740</v>
      </c>
      <c r="C673" s="7" t="s">
        <v>5909</v>
      </c>
      <c r="D673" s="7" t="s">
        <v>5910</v>
      </c>
    </row>
    <row r="674" spans="1:4" x14ac:dyDescent="0.25">
      <c r="A674" t="s">
        <v>1698</v>
      </c>
      <c r="B674" s="7" t="s">
        <v>4740</v>
      </c>
      <c r="C674" s="7" t="s">
        <v>5911</v>
      </c>
      <c r="D674" s="7" t="s">
        <v>5912</v>
      </c>
    </row>
    <row r="675" spans="1:4" x14ac:dyDescent="0.25">
      <c r="A675" t="s">
        <v>1697</v>
      </c>
      <c r="B675" s="7" t="s">
        <v>4740</v>
      </c>
      <c r="C675" s="7" t="s">
        <v>5913</v>
      </c>
      <c r="D675" s="7" t="s">
        <v>5914</v>
      </c>
    </row>
    <row r="676" spans="1:4" x14ac:dyDescent="0.25">
      <c r="A676" t="s">
        <v>1696</v>
      </c>
      <c r="B676" s="7" t="s">
        <v>4740</v>
      </c>
      <c r="C676" s="7" t="s">
        <v>5915</v>
      </c>
      <c r="D676" s="7" t="s">
        <v>5916</v>
      </c>
    </row>
    <row r="677" spans="1:4" x14ac:dyDescent="0.25">
      <c r="A677" t="s">
        <v>1695</v>
      </c>
      <c r="B677" s="7" t="s">
        <v>4740</v>
      </c>
      <c r="C677" s="7" t="s">
        <v>5917</v>
      </c>
      <c r="D677" s="7" t="s">
        <v>5918</v>
      </c>
    </row>
    <row r="678" spans="1:4" x14ac:dyDescent="0.25">
      <c r="A678" t="s">
        <v>1694</v>
      </c>
      <c r="B678" s="7" t="s">
        <v>5609</v>
      </c>
      <c r="C678" s="7" t="s">
        <v>5919</v>
      </c>
      <c r="D678" s="7" t="s">
        <v>5920</v>
      </c>
    </row>
    <row r="679" spans="1:4" x14ac:dyDescent="0.25">
      <c r="A679" t="s">
        <v>1693</v>
      </c>
      <c r="B679" s="7" t="s">
        <v>4740</v>
      </c>
      <c r="C679" s="7" t="s">
        <v>5921</v>
      </c>
      <c r="D679" s="7" t="s">
        <v>5922</v>
      </c>
    </row>
    <row r="680" spans="1:4" x14ac:dyDescent="0.25">
      <c r="A680" t="s">
        <v>1692</v>
      </c>
      <c r="B680" s="7" t="s">
        <v>4743</v>
      </c>
      <c r="C680" s="7" t="s">
        <v>5923</v>
      </c>
      <c r="D680" s="7" t="s">
        <v>5924</v>
      </c>
    </row>
    <row r="681" spans="1:4" x14ac:dyDescent="0.25">
      <c r="A681" t="s">
        <v>1691</v>
      </c>
      <c r="B681" s="7" t="s">
        <v>4743</v>
      </c>
      <c r="C681" s="7" t="s">
        <v>5464</v>
      </c>
      <c r="D681" s="7" t="s">
        <v>5925</v>
      </c>
    </row>
    <row r="682" spans="1:4" x14ac:dyDescent="0.25">
      <c r="A682" t="s">
        <v>1690</v>
      </c>
      <c r="B682" s="7" t="s">
        <v>4740</v>
      </c>
      <c r="C682" s="7" t="s">
        <v>5926</v>
      </c>
      <c r="D682" s="7" t="s">
        <v>5927</v>
      </c>
    </row>
    <row r="683" spans="1:4" x14ac:dyDescent="0.25">
      <c r="A683" t="s">
        <v>1689</v>
      </c>
      <c r="B683" s="7" t="s">
        <v>5609</v>
      </c>
      <c r="C683" s="7" t="s">
        <v>5928</v>
      </c>
      <c r="D683" s="7" t="s">
        <v>5929</v>
      </c>
    </row>
    <row r="684" spans="1:4" x14ac:dyDescent="0.25">
      <c r="A684" t="s">
        <v>1688</v>
      </c>
      <c r="B684" s="7" t="s">
        <v>4740</v>
      </c>
      <c r="C684" s="7" t="s">
        <v>4929</v>
      </c>
      <c r="D684" s="7" t="s">
        <v>5930</v>
      </c>
    </row>
    <row r="685" spans="1:4" x14ac:dyDescent="0.25">
      <c r="A685" t="s">
        <v>1687</v>
      </c>
      <c r="B685" s="7" t="s">
        <v>4740</v>
      </c>
      <c r="C685" s="7" t="s">
        <v>5931</v>
      </c>
      <c r="D685" s="7" t="s">
        <v>5932</v>
      </c>
    </row>
    <row r="686" spans="1:4" x14ac:dyDescent="0.25">
      <c r="A686" t="s">
        <v>1686</v>
      </c>
      <c r="B686" s="7" t="s">
        <v>4743</v>
      </c>
      <c r="C686" s="7" t="s">
        <v>5933</v>
      </c>
      <c r="D686" s="7" t="s">
        <v>5934</v>
      </c>
    </row>
    <row r="687" spans="1:4" x14ac:dyDescent="0.25">
      <c r="A687" t="s">
        <v>1685</v>
      </c>
      <c r="B687" s="7" t="s">
        <v>4743</v>
      </c>
      <c r="C687" s="7" t="s">
        <v>5935</v>
      </c>
      <c r="D687" s="7" t="s">
        <v>5936</v>
      </c>
    </row>
    <row r="688" spans="1:4" x14ac:dyDescent="0.25">
      <c r="A688" t="s">
        <v>1684</v>
      </c>
      <c r="B688" s="7" t="s">
        <v>4740</v>
      </c>
      <c r="C688" s="7" t="s">
        <v>5937</v>
      </c>
      <c r="D688" s="7" t="s">
        <v>5938</v>
      </c>
    </row>
    <row r="689" spans="1:4" x14ac:dyDescent="0.25">
      <c r="A689" t="s">
        <v>1683</v>
      </c>
      <c r="B689" s="7" t="s">
        <v>4740</v>
      </c>
      <c r="C689" s="7" t="s">
        <v>5939</v>
      </c>
      <c r="D689" s="7" t="s">
        <v>5940</v>
      </c>
    </row>
    <row r="690" spans="1:4" x14ac:dyDescent="0.25">
      <c r="A690" t="s">
        <v>1682</v>
      </c>
      <c r="B690" s="7" t="s">
        <v>4740</v>
      </c>
      <c r="C690" s="7" t="s">
        <v>5941</v>
      </c>
      <c r="D690" s="7" t="s">
        <v>5942</v>
      </c>
    </row>
    <row r="691" spans="1:4" x14ac:dyDescent="0.25">
      <c r="A691" t="s">
        <v>1681</v>
      </c>
      <c r="B691" s="7" t="s">
        <v>4740</v>
      </c>
      <c r="C691" s="7" t="s">
        <v>5943</v>
      </c>
      <c r="D691" s="7" t="s">
        <v>5944</v>
      </c>
    </row>
    <row r="692" spans="1:4" x14ac:dyDescent="0.25">
      <c r="A692" t="s">
        <v>1680</v>
      </c>
      <c r="B692" s="7" t="s">
        <v>4740</v>
      </c>
      <c r="C692" s="7" t="s">
        <v>5945</v>
      </c>
      <c r="D692" s="7" t="s">
        <v>5946</v>
      </c>
    </row>
    <row r="693" spans="1:4" x14ac:dyDescent="0.25">
      <c r="A693" t="s">
        <v>1679</v>
      </c>
      <c r="B693" s="7" t="s">
        <v>4743</v>
      </c>
      <c r="C693" s="7" t="s">
        <v>5947</v>
      </c>
      <c r="D693" s="7" t="s">
        <v>5948</v>
      </c>
    </row>
    <row r="694" spans="1:4" x14ac:dyDescent="0.25">
      <c r="A694" t="s">
        <v>1678</v>
      </c>
      <c r="B694" s="7" t="s">
        <v>5609</v>
      </c>
      <c r="C694" s="7" t="s">
        <v>5949</v>
      </c>
      <c r="D694" s="7" t="s">
        <v>5950</v>
      </c>
    </row>
    <row r="695" spans="1:4" x14ac:dyDescent="0.25">
      <c r="A695" t="s">
        <v>1677</v>
      </c>
      <c r="B695" s="7" t="s">
        <v>4740</v>
      </c>
      <c r="C695" s="7" t="s">
        <v>5951</v>
      </c>
      <c r="D695" s="7" t="s">
        <v>5952</v>
      </c>
    </row>
    <row r="696" spans="1:4" x14ac:dyDescent="0.25">
      <c r="A696" t="s">
        <v>1676</v>
      </c>
      <c r="B696" s="7" t="s">
        <v>4743</v>
      </c>
      <c r="C696" s="7" t="s">
        <v>5953</v>
      </c>
      <c r="D696" s="7" t="s">
        <v>5954</v>
      </c>
    </row>
    <row r="697" spans="1:4" x14ac:dyDescent="0.25">
      <c r="A697" t="s">
        <v>1675</v>
      </c>
      <c r="B697" s="7" t="s">
        <v>4743</v>
      </c>
      <c r="C697" s="7" t="s">
        <v>5955</v>
      </c>
      <c r="D697" s="7" t="s">
        <v>5956</v>
      </c>
    </row>
    <row r="698" spans="1:4" x14ac:dyDescent="0.25">
      <c r="A698" t="s">
        <v>1674</v>
      </c>
      <c r="B698" s="7" t="s">
        <v>4743</v>
      </c>
      <c r="C698" s="7" t="s">
        <v>5957</v>
      </c>
      <c r="D698" s="7" t="s">
        <v>5958</v>
      </c>
    </row>
    <row r="699" spans="1:4" x14ac:dyDescent="0.25">
      <c r="A699" t="s">
        <v>1673</v>
      </c>
      <c r="B699" s="7" t="s">
        <v>4740</v>
      </c>
      <c r="C699" s="7" t="s">
        <v>4901</v>
      </c>
      <c r="D699" s="7" t="s">
        <v>5959</v>
      </c>
    </row>
    <row r="700" spans="1:4" x14ac:dyDescent="0.25">
      <c r="A700" t="s">
        <v>1672</v>
      </c>
      <c r="B700" s="7" t="s">
        <v>4740</v>
      </c>
      <c r="C700" s="7" t="s">
        <v>5960</v>
      </c>
      <c r="D700" s="7" t="s">
        <v>5961</v>
      </c>
    </row>
    <row r="701" spans="1:4" x14ac:dyDescent="0.25">
      <c r="A701" t="s">
        <v>1671</v>
      </c>
      <c r="B701" s="7" t="s">
        <v>4743</v>
      </c>
      <c r="C701" s="7" t="s">
        <v>5962</v>
      </c>
      <c r="D701" s="7" t="s">
        <v>5963</v>
      </c>
    </row>
    <row r="702" spans="1:4" x14ac:dyDescent="0.25">
      <c r="A702" t="s">
        <v>1670</v>
      </c>
      <c r="B702" s="7" t="s">
        <v>5609</v>
      </c>
      <c r="C702" s="7" t="s">
        <v>5964</v>
      </c>
      <c r="D702" s="7" t="s">
        <v>5965</v>
      </c>
    </row>
    <row r="703" spans="1:4" x14ac:dyDescent="0.25">
      <c r="A703" t="s">
        <v>1669</v>
      </c>
      <c r="B703" s="7" t="s">
        <v>4743</v>
      </c>
      <c r="C703" s="7" t="s">
        <v>5966</v>
      </c>
      <c r="D703" s="7" t="s">
        <v>5967</v>
      </c>
    </row>
    <row r="704" spans="1:4" x14ac:dyDescent="0.25">
      <c r="A704" t="s">
        <v>1668</v>
      </c>
      <c r="B704" s="7" t="s">
        <v>4743</v>
      </c>
      <c r="C704" s="7" t="s">
        <v>5968</v>
      </c>
      <c r="D704" s="7" t="s">
        <v>5969</v>
      </c>
    </row>
    <row r="705" spans="1:4" x14ac:dyDescent="0.25">
      <c r="A705" t="s">
        <v>1667</v>
      </c>
      <c r="B705" s="7" t="s">
        <v>4740</v>
      </c>
      <c r="C705" s="7" t="s">
        <v>4889</v>
      </c>
      <c r="D705" s="7" t="s">
        <v>5970</v>
      </c>
    </row>
    <row r="706" spans="1:4" x14ac:dyDescent="0.25">
      <c r="A706" t="s">
        <v>1666</v>
      </c>
      <c r="B706" s="7" t="s">
        <v>4740</v>
      </c>
      <c r="C706" s="7" t="s">
        <v>5971</v>
      </c>
      <c r="D706" s="7" t="s">
        <v>5972</v>
      </c>
    </row>
    <row r="707" spans="1:4" x14ac:dyDescent="0.25">
      <c r="A707" t="s">
        <v>1665</v>
      </c>
      <c r="B707" s="7" t="s">
        <v>4743</v>
      </c>
      <c r="C707" s="7" t="s">
        <v>5973</v>
      </c>
      <c r="D707" s="7" t="s">
        <v>5974</v>
      </c>
    </row>
    <row r="708" spans="1:4" x14ac:dyDescent="0.25">
      <c r="A708" t="s">
        <v>1664</v>
      </c>
      <c r="B708" s="7" t="s">
        <v>4740</v>
      </c>
      <c r="C708" s="7" t="s">
        <v>5510</v>
      </c>
      <c r="D708" s="7" t="s">
        <v>5975</v>
      </c>
    </row>
    <row r="709" spans="1:4" x14ac:dyDescent="0.25">
      <c r="A709" t="s">
        <v>1663</v>
      </c>
      <c r="B709" s="7" t="s">
        <v>5609</v>
      </c>
      <c r="C709" s="7" t="s">
        <v>5678</v>
      </c>
      <c r="D709" s="7" t="s">
        <v>5602</v>
      </c>
    </row>
    <row r="710" spans="1:4" x14ac:dyDescent="0.25">
      <c r="A710" t="s">
        <v>1662</v>
      </c>
      <c r="B710" s="7" t="s">
        <v>5609</v>
      </c>
      <c r="C710" s="7" t="s">
        <v>5976</v>
      </c>
      <c r="D710" s="7" t="s">
        <v>5977</v>
      </c>
    </row>
    <row r="711" spans="1:4" x14ac:dyDescent="0.25">
      <c r="A711" t="s">
        <v>1661</v>
      </c>
      <c r="B711" s="7" t="s">
        <v>4740</v>
      </c>
      <c r="C711" s="7" t="s">
        <v>5978</v>
      </c>
      <c r="D711" s="7" t="s">
        <v>5979</v>
      </c>
    </row>
    <row r="712" spans="1:4" x14ac:dyDescent="0.25">
      <c r="A712" t="s">
        <v>1660</v>
      </c>
      <c r="B712" s="7" t="s">
        <v>4740</v>
      </c>
      <c r="C712" s="7" t="s">
        <v>5980</v>
      </c>
      <c r="D712" s="7" t="s">
        <v>5981</v>
      </c>
    </row>
    <row r="713" spans="1:4" x14ac:dyDescent="0.25">
      <c r="A713" t="s">
        <v>1659</v>
      </c>
      <c r="B713" s="7" t="s">
        <v>4740</v>
      </c>
      <c r="C713" s="7" t="s">
        <v>5982</v>
      </c>
      <c r="D713" s="7" t="s">
        <v>5983</v>
      </c>
    </row>
    <row r="714" spans="1:4" x14ac:dyDescent="0.25">
      <c r="A714" t="s">
        <v>1658</v>
      </c>
      <c r="B714" s="7" t="s">
        <v>4743</v>
      </c>
      <c r="C714" s="7" t="s">
        <v>5984</v>
      </c>
      <c r="D714" s="7" t="s">
        <v>5985</v>
      </c>
    </row>
    <row r="715" spans="1:4" x14ac:dyDescent="0.25">
      <c r="A715" t="s">
        <v>1657</v>
      </c>
      <c r="B715" s="7" t="s">
        <v>5609</v>
      </c>
      <c r="C715" s="7" t="s">
        <v>5210</v>
      </c>
      <c r="D715" s="7" t="s">
        <v>5986</v>
      </c>
    </row>
    <row r="716" spans="1:4" x14ac:dyDescent="0.25">
      <c r="A716" t="s">
        <v>1656</v>
      </c>
      <c r="B716" s="7" t="s">
        <v>5609</v>
      </c>
      <c r="C716" s="7" t="s">
        <v>5987</v>
      </c>
      <c r="D716" s="7" t="s">
        <v>4866</v>
      </c>
    </row>
    <row r="717" spans="1:4" x14ac:dyDescent="0.25">
      <c r="A717" t="s">
        <v>1655</v>
      </c>
      <c r="B717" s="7" t="s">
        <v>4740</v>
      </c>
      <c r="C717" s="7" t="s">
        <v>5988</v>
      </c>
      <c r="D717" s="7" t="s">
        <v>5989</v>
      </c>
    </row>
    <row r="718" spans="1:4" x14ac:dyDescent="0.25">
      <c r="A718" t="s">
        <v>1654</v>
      </c>
      <c r="B718" s="7" t="s">
        <v>4740</v>
      </c>
      <c r="C718" s="7" t="s">
        <v>5990</v>
      </c>
      <c r="D718" s="7" t="s">
        <v>5991</v>
      </c>
    </row>
    <row r="719" spans="1:4" x14ac:dyDescent="0.25">
      <c r="A719" t="s">
        <v>1653</v>
      </c>
      <c r="B719" s="7" t="s">
        <v>4743</v>
      </c>
      <c r="C719" s="7" t="s">
        <v>5992</v>
      </c>
      <c r="D719" s="7" t="s">
        <v>5993</v>
      </c>
    </row>
    <row r="720" spans="1:4" x14ac:dyDescent="0.25">
      <c r="A720" t="s">
        <v>1652</v>
      </c>
      <c r="B720" s="7" t="s">
        <v>4743</v>
      </c>
      <c r="C720" s="7" t="s">
        <v>5994</v>
      </c>
      <c r="D720" s="7" t="s">
        <v>5995</v>
      </c>
    </row>
    <row r="721" spans="1:4" x14ac:dyDescent="0.25">
      <c r="A721" t="s">
        <v>1651</v>
      </c>
      <c r="B721" s="7" t="s">
        <v>4743</v>
      </c>
      <c r="C721" s="7" t="s">
        <v>5996</v>
      </c>
      <c r="D721" s="7" t="s">
        <v>5997</v>
      </c>
    </row>
    <row r="722" spans="1:4" x14ac:dyDescent="0.25">
      <c r="A722" t="s">
        <v>1650</v>
      </c>
      <c r="B722" s="7" t="s">
        <v>4740</v>
      </c>
      <c r="C722" s="7" t="s">
        <v>4799</v>
      </c>
      <c r="D722" s="7" t="s">
        <v>5998</v>
      </c>
    </row>
    <row r="723" spans="1:4" x14ac:dyDescent="0.25">
      <c r="A723" t="s">
        <v>1649</v>
      </c>
      <c r="B723" s="7" t="s">
        <v>4740</v>
      </c>
      <c r="C723" s="7" t="s">
        <v>5487</v>
      </c>
      <c r="D723" s="7" t="s">
        <v>5999</v>
      </c>
    </row>
    <row r="724" spans="1:4" x14ac:dyDescent="0.25">
      <c r="A724" t="s">
        <v>1648</v>
      </c>
      <c r="B724" s="7" t="s">
        <v>4740</v>
      </c>
      <c r="C724" s="7" t="s">
        <v>6000</v>
      </c>
      <c r="D724" s="7" t="s">
        <v>6001</v>
      </c>
    </row>
    <row r="725" spans="1:4" x14ac:dyDescent="0.25">
      <c r="A725" t="s">
        <v>1647</v>
      </c>
      <c r="B725" s="7" t="s">
        <v>5609</v>
      </c>
      <c r="C725" s="7" t="s">
        <v>5618</v>
      </c>
      <c r="D725" s="7" t="s">
        <v>6002</v>
      </c>
    </row>
    <row r="726" spans="1:4" x14ac:dyDescent="0.25">
      <c r="A726" t="s">
        <v>1646</v>
      </c>
      <c r="B726" s="7" t="s">
        <v>4743</v>
      </c>
      <c r="C726" s="7" t="s">
        <v>6003</v>
      </c>
      <c r="D726" s="7" t="s">
        <v>6004</v>
      </c>
    </row>
    <row r="727" spans="1:4" x14ac:dyDescent="0.25">
      <c r="A727" t="s">
        <v>1645</v>
      </c>
      <c r="B727" s="7" t="s">
        <v>4743</v>
      </c>
      <c r="C727" s="7" t="s">
        <v>5253</v>
      </c>
      <c r="D727" s="7" t="s">
        <v>4914</v>
      </c>
    </row>
    <row r="728" spans="1:4" x14ac:dyDescent="0.25">
      <c r="A728" t="s">
        <v>1644</v>
      </c>
      <c r="B728" s="7" t="s">
        <v>4743</v>
      </c>
      <c r="C728" s="7" t="s">
        <v>4780</v>
      </c>
      <c r="D728" s="7" t="s">
        <v>6005</v>
      </c>
    </row>
    <row r="729" spans="1:4" x14ac:dyDescent="0.25">
      <c r="A729" t="s">
        <v>1643</v>
      </c>
      <c r="B729" s="7" t="s">
        <v>4743</v>
      </c>
      <c r="C729" s="7" t="s">
        <v>6006</v>
      </c>
      <c r="D729" s="7" t="s">
        <v>6007</v>
      </c>
    </row>
    <row r="730" spans="1:4" x14ac:dyDescent="0.25">
      <c r="A730" t="s">
        <v>1642</v>
      </c>
      <c r="B730" s="7" t="s">
        <v>4743</v>
      </c>
      <c r="C730" s="7" t="s">
        <v>6008</v>
      </c>
      <c r="D730" s="7" t="s">
        <v>5995</v>
      </c>
    </row>
    <row r="731" spans="1:4" x14ac:dyDescent="0.25">
      <c r="A731" t="s">
        <v>1641</v>
      </c>
      <c r="B731" s="7" t="s">
        <v>4740</v>
      </c>
      <c r="C731" s="7" t="s">
        <v>6009</v>
      </c>
      <c r="D731" s="7" t="s">
        <v>6010</v>
      </c>
    </row>
    <row r="732" spans="1:4" x14ac:dyDescent="0.25">
      <c r="A732" t="s">
        <v>1640</v>
      </c>
      <c r="B732" s="7" t="s">
        <v>4740</v>
      </c>
      <c r="C732" s="7" t="s">
        <v>5084</v>
      </c>
      <c r="D732" s="7" t="s">
        <v>6011</v>
      </c>
    </row>
    <row r="733" spans="1:4" x14ac:dyDescent="0.25">
      <c r="A733" t="s">
        <v>1639</v>
      </c>
      <c r="B733" s="7" t="s">
        <v>4743</v>
      </c>
      <c r="C733" s="7" t="s">
        <v>6012</v>
      </c>
      <c r="D733" s="7" t="s">
        <v>6013</v>
      </c>
    </row>
    <row r="734" spans="1:4" x14ac:dyDescent="0.25">
      <c r="A734" t="s">
        <v>1638</v>
      </c>
      <c r="B734" s="7" t="s">
        <v>4740</v>
      </c>
      <c r="C734" s="7" t="s">
        <v>6014</v>
      </c>
      <c r="D734" s="7" t="s">
        <v>6015</v>
      </c>
    </row>
    <row r="735" spans="1:4" x14ac:dyDescent="0.25">
      <c r="A735" t="s">
        <v>1637</v>
      </c>
      <c r="B735" s="7" t="s">
        <v>4740</v>
      </c>
      <c r="C735" s="7" t="s">
        <v>6016</v>
      </c>
      <c r="D735" s="7" t="s">
        <v>4872</v>
      </c>
    </row>
    <row r="736" spans="1:4" x14ac:dyDescent="0.25">
      <c r="A736" t="s">
        <v>1636</v>
      </c>
      <c r="B736" s="7" t="s">
        <v>4740</v>
      </c>
      <c r="C736" s="7" t="s">
        <v>6017</v>
      </c>
      <c r="D736" s="7" t="s">
        <v>6018</v>
      </c>
    </row>
    <row r="737" spans="1:4" x14ac:dyDescent="0.25">
      <c r="A737" t="s">
        <v>1635</v>
      </c>
      <c r="B737" s="7" t="s">
        <v>4740</v>
      </c>
      <c r="C737" s="7" t="s">
        <v>6019</v>
      </c>
      <c r="D737" s="7" t="s">
        <v>6020</v>
      </c>
    </row>
    <row r="738" spans="1:4" x14ac:dyDescent="0.25">
      <c r="A738" t="s">
        <v>1634</v>
      </c>
      <c r="B738" s="7" t="s">
        <v>4743</v>
      </c>
      <c r="C738" s="7" t="s">
        <v>5301</v>
      </c>
      <c r="D738" s="7" t="s">
        <v>6021</v>
      </c>
    </row>
    <row r="739" spans="1:4" x14ac:dyDescent="0.25">
      <c r="A739" t="s">
        <v>1633</v>
      </c>
      <c r="B739" s="7" t="s">
        <v>4743</v>
      </c>
      <c r="C739" s="7" t="s">
        <v>6022</v>
      </c>
      <c r="D739" s="7" t="s">
        <v>6023</v>
      </c>
    </row>
    <row r="740" spans="1:4" x14ac:dyDescent="0.25">
      <c r="A740" t="s">
        <v>1632</v>
      </c>
      <c r="B740" s="7" t="s">
        <v>4743</v>
      </c>
      <c r="C740" s="7" t="s">
        <v>6024</v>
      </c>
      <c r="D740" s="7" t="s">
        <v>6025</v>
      </c>
    </row>
    <row r="741" spans="1:4" x14ac:dyDescent="0.25">
      <c r="A741" t="s">
        <v>1631</v>
      </c>
      <c r="B741" s="7" t="s">
        <v>5609</v>
      </c>
      <c r="C741" s="7" t="s">
        <v>6026</v>
      </c>
      <c r="D741" s="7" t="s">
        <v>6027</v>
      </c>
    </row>
    <row r="742" spans="1:4" x14ac:dyDescent="0.25">
      <c r="A742" t="s">
        <v>1630</v>
      </c>
      <c r="B742" s="7" t="s">
        <v>4743</v>
      </c>
      <c r="C742" s="7" t="s">
        <v>5167</v>
      </c>
      <c r="D742" s="7" t="s">
        <v>6028</v>
      </c>
    </row>
    <row r="743" spans="1:4" x14ac:dyDescent="0.25">
      <c r="A743" t="s">
        <v>1629</v>
      </c>
      <c r="B743" s="7" t="s">
        <v>4743</v>
      </c>
      <c r="C743" s="7" t="s">
        <v>6029</v>
      </c>
      <c r="D743" s="7" t="s">
        <v>6030</v>
      </c>
    </row>
    <row r="744" spans="1:4" x14ac:dyDescent="0.25">
      <c r="A744" t="s">
        <v>1628</v>
      </c>
      <c r="B744" s="7" t="s">
        <v>5609</v>
      </c>
      <c r="C744" s="7" t="s">
        <v>5555</v>
      </c>
      <c r="D744" s="7" t="s">
        <v>6031</v>
      </c>
    </row>
    <row r="745" spans="1:4" x14ac:dyDescent="0.25">
      <c r="A745" t="s">
        <v>1627</v>
      </c>
      <c r="B745" s="7" t="s">
        <v>5609</v>
      </c>
      <c r="C745" s="7" t="s">
        <v>6032</v>
      </c>
      <c r="D745" s="7" t="s">
        <v>4785</v>
      </c>
    </row>
    <row r="746" spans="1:4" x14ac:dyDescent="0.25">
      <c r="A746" t="s">
        <v>1626</v>
      </c>
      <c r="B746" s="7" t="s">
        <v>4740</v>
      </c>
      <c r="C746" s="7" t="s">
        <v>6033</v>
      </c>
      <c r="D746" s="7" t="s">
        <v>6034</v>
      </c>
    </row>
    <row r="747" spans="1:4" x14ac:dyDescent="0.25">
      <c r="A747" t="s">
        <v>1625</v>
      </c>
      <c r="B747" s="7" t="s">
        <v>4743</v>
      </c>
      <c r="C747" s="7" t="s">
        <v>6035</v>
      </c>
      <c r="D747" s="7" t="s">
        <v>6036</v>
      </c>
    </row>
    <row r="748" spans="1:4" x14ac:dyDescent="0.25">
      <c r="A748" t="s">
        <v>1624</v>
      </c>
      <c r="B748" s="7" t="s">
        <v>5609</v>
      </c>
      <c r="C748" s="7" t="s">
        <v>6037</v>
      </c>
      <c r="D748" s="7" t="s">
        <v>6038</v>
      </c>
    </row>
    <row r="749" spans="1:4" x14ac:dyDescent="0.25">
      <c r="A749" t="s">
        <v>1623</v>
      </c>
      <c r="B749" s="7" t="s">
        <v>4743</v>
      </c>
      <c r="C749" s="7" t="s">
        <v>5167</v>
      </c>
      <c r="D749" s="7" t="s">
        <v>6039</v>
      </c>
    </row>
    <row r="750" spans="1:4" x14ac:dyDescent="0.25">
      <c r="A750" t="s">
        <v>1622</v>
      </c>
      <c r="B750" s="7" t="s">
        <v>4743</v>
      </c>
      <c r="C750" s="7" t="s">
        <v>4869</v>
      </c>
      <c r="D750" s="7" t="s">
        <v>6040</v>
      </c>
    </row>
    <row r="751" spans="1:4" x14ac:dyDescent="0.25">
      <c r="A751" t="s">
        <v>1621</v>
      </c>
      <c r="B751" s="7" t="s">
        <v>4740</v>
      </c>
      <c r="C751" s="7" t="s">
        <v>4867</v>
      </c>
      <c r="D751" s="7" t="s">
        <v>6041</v>
      </c>
    </row>
    <row r="752" spans="1:4" x14ac:dyDescent="0.25">
      <c r="A752" t="s">
        <v>1620</v>
      </c>
      <c r="B752" s="7" t="s">
        <v>4743</v>
      </c>
      <c r="C752" s="7" t="s">
        <v>4903</v>
      </c>
      <c r="D752" s="7" t="s">
        <v>6042</v>
      </c>
    </row>
    <row r="753" spans="1:4" x14ac:dyDescent="0.25">
      <c r="A753" t="s">
        <v>1619</v>
      </c>
      <c r="B753" s="7" t="s">
        <v>4740</v>
      </c>
      <c r="C753" s="7" t="s">
        <v>6043</v>
      </c>
      <c r="D753" s="7" t="s">
        <v>6044</v>
      </c>
    </row>
    <row r="754" spans="1:4" x14ac:dyDescent="0.25">
      <c r="A754" t="s">
        <v>1618</v>
      </c>
      <c r="B754" s="7" t="s">
        <v>4740</v>
      </c>
      <c r="C754" s="7" t="s">
        <v>6045</v>
      </c>
      <c r="D754" s="7" t="s">
        <v>6046</v>
      </c>
    </row>
    <row r="755" spans="1:4" x14ac:dyDescent="0.25">
      <c r="A755" t="s">
        <v>1617</v>
      </c>
      <c r="B755" s="7" t="s">
        <v>4740</v>
      </c>
      <c r="C755" s="7" t="s">
        <v>6047</v>
      </c>
      <c r="D755" s="7" t="s">
        <v>6048</v>
      </c>
    </row>
    <row r="756" spans="1:4" x14ac:dyDescent="0.25">
      <c r="A756" t="s">
        <v>1616</v>
      </c>
      <c r="B756" s="7" t="s">
        <v>5609</v>
      </c>
      <c r="C756" s="7" t="s">
        <v>6049</v>
      </c>
      <c r="D756" s="7" t="s">
        <v>6050</v>
      </c>
    </row>
    <row r="757" spans="1:4" x14ac:dyDescent="0.25">
      <c r="A757" t="s">
        <v>1615</v>
      </c>
      <c r="B757" s="7" t="s">
        <v>4743</v>
      </c>
      <c r="C757" s="7" t="s">
        <v>6051</v>
      </c>
      <c r="D757" s="7" t="s">
        <v>6052</v>
      </c>
    </row>
    <row r="758" spans="1:4" x14ac:dyDescent="0.25">
      <c r="A758" t="s">
        <v>1614</v>
      </c>
      <c r="B758" s="7" t="s">
        <v>4743</v>
      </c>
      <c r="C758" s="7" t="s">
        <v>6053</v>
      </c>
      <c r="D758" s="7" t="s">
        <v>6054</v>
      </c>
    </row>
    <row r="759" spans="1:4" x14ac:dyDescent="0.25">
      <c r="A759" t="s">
        <v>1613</v>
      </c>
      <c r="B759" s="7" t="s">
        <v>4743</v>
      </c>
      <c r="C759" s="7" t="s">
        <v>5075</v>
      </c>
      <c r="D759" s="7" t="s">
        <v>6055</v>
      </c>
    </row>
    <row r="760" spans="1:4" x14ac:dyDescent="0.25">
      <c r="A760" t="s">
        <v>1612</v>
      </c>
      <c r="B760" s="7" t="s">
        <v>4743</v>
      </c>
      <c r="C760" s="7" t="s">
        <v>6056</v>
      </c>
      <c r="D760" s="7" t="s">
        <v>6057</v>
      </c>
    </row>
    <row r="761" spans="1:4" x14ac:dyDescent="0.25">
      <c r="A761" t="s">
        <v>1611</v>
      </c>
      <c r="B761" s="7" t="s">
        <v>4740</v>
      </c>
      <c r="C761" s="7" t="s">
        <v>6058</v>
      </c>
      <c r="D761" s="7" t="s">
        <v>6059</v>
      </c>
    </row>
    <row r="762" spans="1:4" x14ac:dyDescent="0.25">
      <c r="A762" t="s">
        <v>1610</v>
      </c>
      <c r="B762" s="7" t="s">
        <v>4740</v>
      </c>
      <c r="C762" s="7" t="s">
        <v>5618</v>
      </c>
      <c r="D762" s="7" t="s">
        <v>6060</v>
      </c>
    </row>
    <row r="763" spans="1:4" x14ac:dyDescent="0.25">
      <c r="A763" t="s">
        <v>1609</v>
      </c>
      <c r="B763" s="7" t="s">
        <v>4743</v>
      </c>
      <c r="C763" s="7" t="s">
        <v>5228</v>
      </c>
      <c r="D763" s="7" t="s">
        <v>6061</v>
      </c>
    </row>
    <row r="764" spans="1:4" x14ac:dyDescent="0.25">
      <c r="A764" t="s">
        <v>1608</v>
      </c>
      <c r="B764" s="7" t="s">
        <v>4740</v>
      </c>
      <c r="C764" s="7" t="s">
        <v>4807</v>
      </c>
      <c r="D764" s="7" t="s">
        <v>6062</v>
      </c>
    </row>
    <row r="765" spans="1:4" x14ac:dyDescent="0.25">
      <c r="A765" t="s">
        <v>1607</v>
      </c>
      <c r="B765" s="7" t="s">
        <v>4740</v>
      </c>
      <c r="C765" s="7" t="s">
        <v>6063</v>
      </c>
      <c r="D765" s="7" t="s">
        <v>6064</v>
      </c>
    </row>
    <row r="766" spans="1:4" x14ac:dyDescent="0.25">
      <c r="A766" t="s">
        <v>1606</v>
      </c>
      <c r="B766" s="7" t="s">
        <v>4740</v>
      </c>
      <c r="C766" s="7" t="s">
        <v>6065</v>
      </c>
      <c r="D766" s="7" t="s">
        <v>6066</v>
      </c>
    </row>
    <row r="767" spans="1:4" x14ac:dyDescent="0.25">
      <c r="A767" t="s">
        <v>1605</v>
      </c>
      <c r="B767" s="7" t="s">
        <v>4740</v>
      </c>
      <c r="C767" s="7" t="s">
        <v>6067</v>
      </c>
      <c r="D767" s="7" t="s">
        <v>6068</v>
      </c>
    </row>
    <row r="768" spans="1:4" x14ac:dyDescent="0.25">
      <c r="A768" t="s">
        <v>1604</v>
      </c>
      <c r="B768" s="7" t="s">
        <v>4740</v>
      </c>
      <c r="C768" s="7" t="s">
        <v>6069</v>
      </c>
      <c r="D768" s="7" t="s">
        <v>6070</v>
      </c>
    </row>
    <row r="769" spans="1:4" x14ac:dyDescent="0.25">
      <c r="A769" t="s">
        <v>1603</v>
      </c>
      <c r="B769" s="7" t="s">
        <v>4740</v>
      </c>
      <c r="C769" s="7" t="s">
        <v>6071</v>
      </c>
      <c r="D769" s="7" t="s">
        <v>6072</v>
      </c>
    </row>
    <row r="770" spans="1:4" x14ac:dyDescent="0.25">
      <c r="A770" t="s">
        <v>1602</v>
      </c>
      <c r="B770" s="7" t="s">
        <v>4740</v>
      </c>
      <c r="C770" s="7" t="s">
        <v>5304</v>
      </c>
      <c r="D770" s="7" t="s">
        <v>6073</v>
      </c>
    </row>
    <row r="771" spans="1:4" x14ac:dyDescent="0.25">
      <c r="A771" t="s">
        <v>1601</v>
      </c>
      <c r="B771" s="7" t="s">
        <v>4740</v>
      </c>
      <c r="C771" s="7" t="s">
        <v>6074</v>
      </c>
      <c r="D771" s="7" t="s">
        <v>6075</v>
      </c>
    </row>
    <row r="772" spans="1:4" x14ac:dyDescent="0.25">
      <c r="A772" t="s">
        <v>1600</v>
      </c>
      <c r="B772" s="7" t="s">
        <v>4743</v>
      </c>
      <c r="C772" s="7" t="s">
        <v>4744</v>
      </c>
      <c r="D772" s="7" t="s">
        <v>6076</v>
      </c>
    </row>
    <row r="773" spans="1:4" x14ac:dyDescent="0.25">
      <c r="A773" t="s">
        <v>1599</v>
      </c>
      <c r="B773" s="7" t="s">
        <v>4743</v>
      </c>
      <c r="C773" s="7" t="s">
        <v>5036</v>
      </c>
      <c r="D773" s="7" t="s">
        <v>6077</v>
      </c>
    </row>
    <row r="774" spans="1:4" x14ac:dyDescent="0.25">
      <c r="A774" t="s">
        <v>1598</v>
      </c>
      <c r="B774" s="7" t="s">
        <v>4743</v>
      </c>
      <c r="C774" s="7" t="s">
        <v>5055</v>
      </c>
      <c r="D774" s="7" t="s">
        <v>6078</v>
      </c>
    </row>
    <row r="775" spans="1:4" x14ac:dyDescent="0.25">
      <c r="A775" t="s">
        <v>1597</v>
      </c>
      <c r="B775" s="7" t="s">
        <v>4743</v>
      </c>
      <c r="C775" s="7" t="s">
        <v>5167</v>
      </c>
      <c r="D775" s="7" t="s">
        <v>6079</v>
      </c>
    </row>
    <row r="776" spans="1:4" x14ac:dyDescent="0.25">
      <c r="A776" t="s">
        <v>1596</v>
      </c>
      <c r="B776" s="7" t="s">
        <v>4743</v>
      </c>
      <c r="C776" s="7" t="s">
        <v>6080</v>
      </c>
      <c r="D776" s="7" t="s">
        <v>6081</v>
      </c>
    </row>
    <row r="777" spans="1:4" x14ac:dyDescent="0.25">
      <c r="A777" t="s">
        <v>1595</v>
      </c>
      <c r="B777" s="7" t="s">
        <v>5609</v>
      </c>
      <c r="C777" s="7" t="s">
        <v>6082</v>
      </c>
      <c r="D777" s="7" t="s">
        <v>6083</v>
      </c>
    </row>
    <row r="778" spans="1:4" x14ac:dyDescent="0.25">
      <c r="A778" t="s">
        <v>1594</v>
      </c>
      <c r="B778" s="7" t="s">
        <v>5609</v>
      </c>
      <c r="C778" s="7" t="s">
        <v>6084</v>
      </c>
      <c r="D778" s="7" t="s">
        <v>4876</v>
      </c>
    </row>
    <row r="779" spans="1:4" x14ac:dyDescent="0.25">
      <c r="A779" t="s">
        <v>1593</v>
      </c>
      <c r="B779" s="7" t="s">
        <v>4740</v>
      </c>
      <c r="C779" s="7" t="s">
        <v>6085</v>
      </c>
      <c r="D779" s="7" t="s">
        <v>5421</v>
      </c>
    </row>
    <row r="780" spans="1:4" x14ac:dyDescent="0.25">
      <c r="A780" t="s">
        <v>1592</v>
      </c>
      <c r="B780" s="7" t="s">
        <v>4743</v>
      </c>
      <c r="C780" s="7" t="s">
        <v>5131</v>
      </c>
      <c r="D780" s="7" t="s">
        <v>6086</v>
      </c>
    </row>
    <row r="781" spans="1:4" x14ac:dyDescent="0.25">
      <c r="A781" t="s">
        <v>1591</v>
      </c>
      <c r="B781" s="7" t="s">
        <v>4740</v>
      </c>
      <c r="C781" s="7" t="s">
        <v>5510</v>
      </c>
      <c r="D781" s="7" t="s">
        <v>6087</v>
      </c>
    </row>
    <row r="782" spans="1:4" x14ac:dyDescent="0.25">
      <c r="A782" t="s">
        <v>1590</v>
      </c>
      <c r="B782" s="7" t="s">
        <v>4743</v>
      </c>
      <c r="C782" s="7" t="s">
        <v>6088</v>
      </c>
      <c r="D782" s="7" t="s">
        <v>6089</v>
      </c>
    </row>
    <row r="783" spans="1:4" x14ac:dyDescent="0.25">
      <c r="A783" t="s">
        <v>1589</v>
      </c>
      <c r="B783" s="7" t="s">
        <v>4740</v>
      </c>
      <c r="C783" s="7" t="s">
        <v>6090</v>
      </c>
      <c r="D783" s="7" t="s">
        <v>5903</v>
      </c>
    </row>
    <row r="784" spans="1:4" x14ac:dyDescent="0.25">
      <c r="A784" t="s">
        <v>1588</v>
      </c>
      <c r="B784" s="7" t="s">
        <v>4740</v>
      </c>
      <c r="C784" s="7" t="s">
        <v>6091</v>
      </c>
      <c r="D784" s="7" t="s">
        <v>6092</v>
      </c>
    </row>
    <row r="785" spans="1:4" x14ac:dyDescent="0.25">
      <c r="A785" t="s">
        <v>1587</v>
      </c>
      <c r="B785" s="7" t="s">
        <v>4740</v>
      </c>
      <c r="C785" s="7" t="s">
        <v>6093</v>
      </c>
      <c r="D785" s="7" t="s">
        <v>6094</v>
      </c>
    </row>
    <row r="786" spans="1:4" x14ac:dyDescent="0.25">
      <c r="A786" t="s">
        <v>1586</v>
      </c>
      <c r="B786" s="7" t="s">
        <v>4740</v>
      </c>
      <c r="C786" s="7" t="s">
        <v>6095</v>
      </c>
      <c r="D786" s="7" t="s">
        <v>6096</v>
      </c>
    </row>
    <row r="787" spans="1:4" x14ac:dyDescent="0.25">
      <c r="A787" t="s">
        <v>1585</v>
      </c>
      <c r="B787" s="7" t="s">
        <v>4740</v>
      </c>
      <c r="C787" s="7" t="s">
        <v>6097</v>
      </c>
      <c r="D787" s="7" t="s">
        <v>6098</v>
      </c>
    </row>
    <row r="788" spans="1:4" x14ac:dyDescent="0.25">
      <c r="A788" t="s">
        <v>1584</v>
      </c>
      <c r="B788" s="7" t="s">
        <v>4740</v>
      </c>
      <c r="C788" s="7" t="s">
        <v>6099</v>
      </c>
      <c r="D788" s="7" t="s">
        <v>6100</v>
      </c>
    </row>
    <row r="789" spans="1:4" x14ac:dyDescent="0.25">
      <c r="A789" t="s">
        <v>1583</v>
      </c>
      <c r="B789" s="7" t="s">
        <v>4743</v>
      </c>
      <c r="C789" s="7" t="s">
        <v>6101</v>
      </c>
      <c r="D789" s="7" t="s">
        <v>4820</v>
      </c>
    </row>
    <row r="790" spans="1:4" x14ac:dyDescent="0.25">
      <c r="A790" t="s">
        <v>1582</v>
      </c>
      <c r="B790" s="7" t="s">
        <v>4743</v>
      </c>
      <c r="C790" s="7" t="s">
        <v>6102</v>
      </c>
      <c r="D790" s="7" t="s">
        <v>6103</v>
      </c>
    </row>
    <row r="791" spans="1:4" x14ac:dyDescent="0.25">
      <c r="A791" t="s">
        <v>1581</v>
      </c>
      <c r="B791" s="7" t="s">
        <v>4743</v>
      </c>
      <c r="C791" s="7" t="s">
        <v>6104</v>
      </c>
      <c r="D791" s="7" t="s">
        <v>6105</v>
      </c>
    </row>
    <row r="792" spans="1:4" x14ac:dyDescent="0.25">
      <c r="A792" t="s">
        <v>1580</v>
      </c>
      <c r="B792" s="7" t="s">
        <v>4740</v>
      </c>
      <c r="C792" s="7" t="s">
        <v>4927</v>
      </c>
      <c r="D792" s="7" t="s">
        <v>6106</v>
      </c>
    </row>
    <row r="793" spans="1:4" x14ac:dyDescent="0.25">
      <c r="A793" t="s">
        <v>1579</v>
      </c>
      <c r="B793" s="7" t="s">
        <v>4740</v>
      </c>
      <c r="C793" s="7" t="s">
        <v>6107</v>
      </c>
      <c r="D793" s="7" t="s">
        <v>6108</v>
      </c>
    </row>
    <row r="794" spans="1:4" x14ac:dyDescent="0.25">
      <c r="A794" t="s">
        <v>1578</v>
      </c>
      <c r="B794" s="7" t="s">
        <v>5609</v>
      </c>
      <c r="C794" s="7" t="s">
        <v>6109</v>
      </c>
      <c r="D794" s="7" t="s">
        <v>6110</v>
      </c>
    </row>
    <row r="795" spans="1:4" x14ac:dyDescent="0.25">
      <c r="A795" t="s">
        <v>1577</v>
      </c>
      <c r="B795" s="7" t="s">
        <v>4743</v>
      </c>
      <c r="C795" s="7" t="s">
        <v>6111</v>
      </c>
      <c r="D795" s="7" t="s">
        <v>6112</v>
      </c>
    </row>
    <row r="796" spans="1:4" x14ac:dyDescent="0.25">
      <c r="A796" t="s">
        <v>1576</v>
      </c>
      <c r="B796" s="7" t="s">
        <v>4740</v>
      </c>
      <c r="C796" s="7" t="s">
        <v>5102</v>
      </c>
      <c r="D796" s="7" t="s">
        <v>6113</v>
      </c>
    </row>
    <row r="797" spans="1:4" x14ac:dyDescent="0.25">
      <c r="A797" t="s">
        <v>1575</v>
      </c>
      <c r="B797" s="7" t="s">
        <v>5609</v>
      </c>
      <c r="C797" s="7" t="s">
        <v>6114</v>
      </c>
      <c r="D797" s="7" t="s">
        <v>6115</v>
      </c>
    </row>
    <row r="798" spans="1:4" x14ac:dyDescent="0.25">
      <c r="A798" t="s">
        <v>1574</v>
      </c>
      <c r="B798" s="7" t="s">
        <v>4740</v>
      </c>
      <c r="C798" s="7" t="s">
        <v>6116</v>
      </c>
      <c r="D798" s="7" t="s">
        <v>6117</v>
      </c>
    </row>
    <row r="799" spans="1:4" x14ac:dyDescent="0.25">
      <c r="A799" t="s">
        <v>1573</v>
      </c>
      <c r="B799" s="7" t="s">
        <v>5609</v>
      </c>
      <c r="C799" s="7" t="s">
        <v>6118</v>
      </c>
      <c r="D799" s="7" t="s">
        <v>6119</v>
      </c>
    </row>
    <row r="800" spans="1:4" x14ac:dyDescent="0.25">
      <c r="A800" t="s">
        <v>1572</v>
      </c>
      <c r="B800" s="7" t="s">
        <v>4740</v>
      </c>
      <c r="C800" s="7" t="s">
        <v>6120</v>
      </c>
      <c r="D800" s="7" t="s">
        <v>4837</v>
      </c>
    </row>
    <row r="801" spans="1:4" x14ac:dyDescent="0.25">
      <c r="A801" t="s">
        <v>1571</v>
      </c>
      <c r="B801" s="7" t="s">
        <v>4740</v>
      </c>
      <c r="C801" s="7" t="s">
        <v>5471</v>
      </c>
      <c r="D801" s="7" t="s">
        <v>6121</v>
      </c>
    </row>
    <row r="802" spans="1:4" x14ac:dyDescent="0.25">
      <c r="A802" t="s">
        <v>1570</v>
      </c>
      <c r="B802" s="7" t="s">
        <v>4740</v>
      </c>
      <c r="C802" s="7" t="s">
        <v>6122</v>
      </c>
      <c r="D802" s="7" t="s">
        <v>6123</v>
      </c>
    </row>
    <row r="803" spans="1:4" x14ac:dyDescent="0.25">
      <c r="A803" t="s">
        <v>1569</v>
      </c>
      <c r="B803" s="7" t="s">
        <v>5609</v>
      </c>
      <c r="C803" s="7" t="s">
        <v>6124</v>
      </c>
      <c r="D803" s="7" t="s">
        <v>6125</v>
      </c>
    </row>
    <row r="804" spans="1:4" x14ac:dyDescent="0.25">
      <c r="A804" t="s">
        <v>1568</v>
      </c>
      <c r="B804" s="7" t="s">
        <v>4740</v>
      </c>
      <c r="C804" s="7" t="s">
        <v>5545</v>
      </c>
      <c r="D804" s="7" t="s">
        <v>5250</v>
      </c>
    </row>
    <row r="805" spans="1:4" x14ac:dyDescent="0.25">
      <c r="A805" t="s">
        <v>1567</v>
      </c>
      <c r="B805" s="7" t="s">
        <v>4740</v>
      </c>
      <c r="C805" s="7" t="s">
        <v>5545</v>
      </c>
      <c r="D805" s="7" t="s">
        <v>6126</v>
      </c>
    </row>
    <row r="806" spans="1:4" x14ac:dyDescent="0.25">
      <c r="A806" t="s">
        <v>1566</v>
      </c>
      <c r="B806" s="7" t="s">
        <v>4743</v>
      </c>
      <c r="C806" s="7" t="s">
        <v>6127</v>
      </c>
      <c r="D806" s="7" t="s">
        <v>6128</v>
      </c>
    </row>
    <row r="807" spans="1:4" x14ac:dyDescent="0.25">
      <c r="A807" t="s">
        <v>1565</v>
      </c>
      <c r="B807" s="7" t="s">
        <v>4743</v>
      </c>
      <c r="C807" s="7" t="s">
        <v>4756</v>
      </c>
      <c r="D807" s="7" t="s">
        <v>6129</v>
      </c>
    </row>
    <row r="808" spans="1:4" x14ac:dyDescent="0.25">
      <c r="A808" t="s">
        <v>1564</v>
      </c>
      <c r="B808" s="7" t="s">
        <v>4743</v>
      </c>
      <c r="C808" s="7" t="s">
        <v>6130</v>
      </c>
      <c r="D808" s="7" t="s">
        <v>6131</v>
      </c>
    </row>
    <row r="809" spans="1:4" x14ac:dyDescent="0.25">
      <c r="A809" t="s">
        <v>1563</v>
      </c>
      <c r="B809" s="7" t="s">
        <v>4743</v>
      </c>
      <c r="C809" s="7" t="s">
        <v>6132</v>
      </c>
      <c r="D809" s="7" t="s">
        <v>6133</v>
      </c>
    </row>
    <row r="810" spans="1:4" x14ac:dyDescent="0.25">
      <c r="A810" t="s">
        <v>1562</v>
      </c>
      <c r="B810" s="7" t="s">
        <v>5609</v>
      </c>
      <c r="C810" s="7" t="s">
        <v>6134</v>
      </c>
      <c r="D810" s="7" t="s">
        <v>6135</v>
      </c>
    </row>
    <row r="811" spans="1:4" x14ac:dyDescent="0.25">
      <c r="A811" t="s">
        <v>1561</v>
      </c>
      <c r="B811" s="7" t="s">
        <v>4743</v>
      </c>
      <c r="C811" s="7" t="s">
        <v>6136</v>
      </c>
      <c r="D811" s="7" t="s">
        <v>6137</v>
      </c>
    </row>
    <row r="812" spans="1:4" x14ac:dyDescent="0.25">
      <c r="A812" t="s">
        <v>1560</v>
      </c>
      <c r="B812" s="7" t="s">
        <v>4743</v>
      </c>
      <c r="C812" s="7" t="s">
        <v>4978</v>
      </c>
      <c r="D812" s="7" t="s">
        <v>6138</v>
      </c>
    </row>
    <row r="813" spans="1:4" x14ac:dyDescent="0.25">
      <c r="A813" t="s">
        <v>1559</v>
      </c>
      <c r="B813" s="7" t="s">
        <v>4743</v>
      </c>
      <c r="C813" s="7" t="s">
        <v>6139</v>
      </c>
      <c r="D813" s="7" t="s">
        <v>5468</v>
      </c>
    </row>
    <row r="814" spans="1:4" x14ac:dyDescent="0.25">
      <c r="A814" t="s">
        <v>1558</v>
      </c>
      <c r="B814" s="7" t="s">
        <v>4743</v>
      </c>
      <c r="C814" s="7" t="s">
        <v>5761</v>
      </c>
      <c r="D814" s="7" t="s">
        <v>6140</v>
      </c>
    </row>
    <row r="815" spans="1:4" x14ac:dyDescent="0.25">
      <c r="A815" t="s">
        <v>1557</v>
      </c>
      <c r="B815" s="7" t="s">
        <v>4743</v>
      </c>
      <c r="C815" s="7" t="s">
        <v>6141</v>
      </c>
      <c r="D815" s="7" t="s">
        <v>6142</v>
      </c>
    </row>
    <row r="816" spans="1:4" x14ac:dyDescent="0.25">
      <c r="A816" t="s">
        <v>1556</v>
      </c>
      <c r="B816" s="7" t="s">
        <v>4743</v>
      </c>
      <c r="C816" s="7" t="s">
        <v>6143</v>
      </c>
      <c r="D816" s="7" t="s">
        <v>6144</v>
      </c>
    </row>
    <row r="817" spans="1:4" x14ac:dyDescent="0.25">
      <c r="A817" t="s">
        <v>1555</v>
      </c>
      <c r="B817" s="7" t="s">
        <v>4743</v>
      </c>
      <c r="C817" s="7" t="s">
        <v>6145</v>
      </c>
      <c r="D817" s="7" t="s">
        <v>6146</v>
      </c>
    </row>
    <row r="818" spans="1:4" x14ac:dyDescent="0.25">
      <c r="A818" t="s">
        <v>1554</v>
      </c>
      <c r="B818" s="7" t="s">
        <v>4743</v>
      </c>
      <c r="C818" s="7" t="s">
        <v>6147</v>
      </c>
      <c r="D818" s="7" t="s">
        <v>6148</v>
      </c>
    </row>
    <row r="819" spans="1:4" x14ac:dyDescent="0.25">
      <c r="A819" t="s">
        <v>1553</v>
      </c>
      <c r="B819" s="7" t="s">
        <v>4743</v>
      </c>
      <c r="C819" s="7" t="s">
        <v>5457</v>
      </c>
      <c r="D819" s="7" t="s">
        <v>5305</v>
      </c>
    </row>
    <row r="820" spans="1:4" x14ac:dyDescent="0.25">
      <c r="A820" t="s">
        <v>1552</v>
      </c>
      <c r="B820" s="7" t="s">
        <v>4743</v>
      </c>
      <c r="C820" s="7" t="s">
        <v>6149</v>
      </c>
      <c r="D820" s="7" t="s">
        <v>6150</v>
      </c>
    </row>
    <row r="821" spans="1:4" x14ac:dyDescent="0.25">
      <c r="A821" t="s">
        <v>1551</v>
      </c>
      <c r="B821" s="7" t="s">
        <v>4740</v>
      </c>
      <c r="C821" s="7" t="s">
        <v>5777</v>
      </c>
      <c r="D821" s="7" t="s">
        <v>6151</v>
      </c>
    </row>
    <row r="822" spans="1:4" x14ac:dyDescent="0.25">
      <c r="A822" t="s">
        <v>1550</v>
      </c>
      <c r="B822" s="7" t="s">
        <v>4743</v>
      </c>
      <c r="C822" s="7" t="s">
        <v>6152</v>
      </c>
      <c r="D822" s="7" t="s">
        <v>6153</v>
      </c>
    </row>
    <row r="823" spans="1:4" x14ac:dyDescent="0.25">
      <c r="A823" t="s">
        <v>1549</v>
      </c>
      <c r="B823" s="7" t="s">
        <v>4743</v>
      </c>
      <c r="C823" s="7" t="s">
        <v>6154</v>
      </c>
      <c r="D823" s="7" t="s">
        <v>6155</v>
      </c>
    </row>
    <row r="824" spans="1:4" x14ac:dyDescent="0.25">
      <c r="A824" t="s">
        <v>1548</v>
      </c>
      <c r="B824" s="7" t="s">
        <v>4743</v>
      </c>
      <c r="C824" s="7" t="s">
        <v>4819</v>
      </c>
      <c r="D824" s="7" t="s">
        <v>6156</v>
      </c>
    </row>
    <row r="825" spans="1:4" x14ac:dyDescent="0.25">
      <c r="A825" t="s">
        <v>1547</v>
      </c>
      <c r="B825" s="7" t="s">
        <v>4743</v>
      </c>
      <c r="C825" s="7" t="s">
        <v>6157</v>
      </c>
      <c r="D825" s="7" t="s">
        <v>5944</v>
      </c>
    </row>
    <row r="826" spans="1:4" x14ac:dyDescent="0.25">
      <c r="A826" t="s">
        <v>1546</v>
      </c>
      <c r="B826" s="7" t="s">
        <v>4743</v>
      </c>
      <c r="C826" s="7" t="s">
        <v>6158</v>
      </c>
      <c r="D826" s="7" t="s">
        <v>6159</v>
      </c>
    </row>
    <row r="827" spans="1:4" x14ac:dyDescent="0.25">
      <c r="A827" t="s">
        <v>1545</v>
      </c>
      <c r="B827" s="7" t="s">
        <v>4740</v>
      </c>
      <c r="C827" s="7" t="s">
        <v>6160</v>
      </c>
      <c r="D827" s="7" t="s">
        <v>6161</v>
      </c>
    </row>
    <row r="828" spans="1:4" x14ac:dyDescent="0.25">
      <c r="A828" t="s">
        <v>1544</v>
      </c>
      <c r="B828" s="7" t="s">
        <v>4740</v>
      </c>
      <c r="C828" s="7" t="s">
        <v>6162</v>
      </c>
      <c r="D828" s="7" t="s">
        <v>6163</v>
      </c>
    </row>
    <row r="829" spans="1:4" x14ac:dyDescent="0.25">
      <c r="A829" t="s">
        <v>1543</v>
      </c>
      <c r="B829" s="7" t="s">
        <v>5609</v>
      </c>
      <c r="C829" s="7" t="s">
        <v>6164</v>
      </c>
      <c r="D829" s="7" t="s">
        <v>4837</v>
      </c>
    </row>
    <row r="830" spans="1:4" x14ac:dyDescent="0.25">
      <c r="A830" t="s">
        <v>1542</v>
      </c>
      <c r="B830" s="7" t="s">
        <v>5609</v>
      </c>
      <c r="C830" s="7" t="s">
        <v>6165</v>
      </c>
      <c r="D830" s="7" t="s">
        <v>5647</v>
      </c>
    </row>
    <row r="831" spans="1:4" x14ac:dyDescent="0.25">
      <c r="A831" t="s">
        <v>1541</v>
      </c>
      <c r="B831" s="7" t="s">
        <v>5609</v>
      </c>
      <c r="C831" s="7" t="s">
        <v>6166</v>
      </c>
      <c r="D831" s="7" t="s">
        <v>6167</v>
      </c>
    </row>
    <row r="832" spans="1:4" x14ac:dyDescent="0.25">
      <c r="A832" t="s">
        <v>1540</v>
      </c>
      <c r="B832" s="7" t="s">
        <v>4743</v>
      </c>
      <c r="C832" s="7" t="s">
        <v>5036</v>
      </c>
      <c r="D832" s="7" t="s">
        <v>6168</v>
      </c>
    </row>
    <row r="833" spans="1:4" x14ac:dyDescent="0.25">
      <c r="A833" t="s">
        <v>1539</v>
      </c>
      <c r="B833" s="7" t="s">
        <v>4743</v>
      </c>
      <c r="C833" s="7" t="s">
        <v>6169</v>
      </c>
      <c r="D833" s="7" t="s">
        <v>6170</v>
      </c>
    </row>
    <row r="834" spans="1:4" x14ac:dyDescent="0.25">
      <c r="A834" t="s">
        <v>1538</v>
      </c>
      <c r="B834" s="7" t="s">
        <v>4743</v>
      </c>
      <c r="C834" s="7" t="s">
        <v>6171</v>
      </c>
      <c r="D834" s="7" t="s">
        <v>6172</v>
      </c>
    </row>
    <row r="835" spans="1:4" x14ac:dyDescent="0.25">
      <c r="A835" t="s">
        <v>1537</v>
      </c>
      <c r="B835" s="7" t="s">
        <v>5609</v>
      </c>
      <c r="C835" s="7" t="s">
        <v>5937</v>
      </c>
      <c r="D835" s="7" t="s">
        <v>6173</v>
      </c>
    </row>
    <row r="836" spans="1:4" x14ac:dyDescent="0.25">
      <c r="A836" t="s">
        <v>1536</v>
      </c>
      <c r="B836" s="7" t="s">
        <v>4740</v>
      </c>
      <c r="C836" s="7" t="s">
        <v>6174</v>
      </c>
      <c r="D836" s="7" t="s">
        <v>6175</v>
      </c>
    </row>
    <row r="837" spans="1:4" x14ac:dyDescent="0.25">
      <c r="A837" t="s">
        <v>1535</v>
      </c>
      <c r="B837" s="7" t="s">
        <v>4740</v>
      </c>
      <c r="C837" s="7" t="s">
        <v>6176</v>
      </c>
      <c r="D837" s="7" t="s">
        <v>5156</v>
      </c>
    </row>
    <row r="838" spans="1:4" x14ac:dyDescent="0.25">
      <c r="A838" t="s">
        <v>1534</v>
      </c>
      <c r="B838" s="7" t="s">
        <v>4740</v>
      </c>
      <c r="C838" s="7" t="s">
        <v>6177</v>
      </c>
      <c r="D838" s="7" t="s">
        <v>6178</v>
      </c>
    </row>
    <row r="839" spans="1:4" x14ac:dyDescent="0.25">
      <c r="A839" t="s">
        <v>1533</v>
      </c>
      <c r="B839" s="7" t="s">
        <v>4743</v>
      </c>
      <c r="C839" s="7" t="s">
        <v>5733</v>
      </c>
      <c r="D839" s="7" t="s">
        <v>5841</v>
      </c>
    </row>
    <row r="840" spans="1:4" x14ac:dyDescent="0.25">
      <c r="A840" t="s">
        <v>1532</v>
      </c>
      <c r="B840" s="7" t="s">
        <v>4740</v>
      </c>
      <c r="C840" s="7" t="s">
        <v>5174</v>
      </c>
      <c r="D840" s="7" t="s">
        <v>6179</v>
      </c>
    </row>
    <row r="841" spans="1:4" x14ac:dyDescent="0.25">
      <c r="A841" t="s">
        <v>1531</v>
      </c>
      <c r="B841" s="7" t="s">
        <v>4740</v>
      </c>
      <c r="C841" s="7" t="s">
        <v>6180</v>
      </c>
      <c r="D841" s="7" t="s">
        <v>6181</v>
      </c>
    </row>
    <row r="842" spans="1:4" x14ac:dyDescent="0.25">
      <c r="A842" t="s">
        <v>1530</v>
      </c>
      <c r="B842" s="7" t="s">
        <v>4740</v>
      </c>
      <c r="C842" s="7" t="s">
        <v>6182</v>
      </c>
      <c r="D842" s="7" t="s">
        <v>6183</v>
      </c>
    </row>
    <row r="843" spans="1:4" x14ac:dyDescent="0.25">
      <c r="A843" t="s">
        <v>1529</v>
      </c>
      <c r="B843" s="7" t="s">
        <v>4740</v>
      </c>
      <c r="C843" s="7" t="s">
        <v>6082</v>
      </c>
      <c r="D843" s="7" t="s">
        <v>6184</v>
      </c>
    </row>
    <row r="844" spans="1:4" x14ac:dyDescent="0.25">
      <c r="A844" t="s">
        <v>1528</v>
      </c>
      <c r="B844" s="7" t="s">
        <v>4740</v>
      </c>
      <c r="C844" s="7" t="s">
        <v>6185</v>
      </c>
      <c r="D844" s="7" t="s">
        <v>6186</v>
      </c>
    </row>
    <row r="845" spans="1:4" x14ac:dyDescent="0.25">
      <c r="A845" t="s">
        <v>1527</v>
      </c>
      <c r="B845" s="7" t="s">
        <v>4740</v>
      </c>
      <c r="C845" s="7" t="s">
        <v>5669</v>
      </c>
      <c r="D845" s="7" t="s">
        <v>5019</v>
      </c>
    </row>
    <row r="846" spans="1:4" x14ac:dyDescent="0.25">
      <c r="A846" t="s">
        <v>1526</v>
      </c>
      <c r="B846" s="7" t="s">
        <v>5609</v>
      </c>
      <c r="C846" s="7" t="s">
        <v>6187</v>
      </c>
      <c r="D846" s="7" t="s">
        <v>6188</v>
      </c>
    </row>
    <row r="847" spans="1:4" x14ac:dyDescent="0.25">
      <c r="A847" t="s">
        <v>1525</v>
      </c>
      <c r="B847" s="7" t="s">
        <v>4740</v>
      </c>
      <c r="C847" s="7" t="s">
        <v>6189</v>
      </c>
      <c r="D847" s="7" t="s">
        <v>6190</v>
      </c>
    </row>
    <row r="848" spans="1:4" x14ac:dyDescent="0.25">
      <c r="A848" t="s">
        <v>1524</v>
      </c>
      <c r="B848" s="7" t="s">
        <v>4740</v>
      </c>
      <c r="C848" s="7" t="s">
        <v>6191</v>
      </c>
      <c r="D848" s="7" t="s">
        <v>6192</v>
      </c>
    </row>
    <row r="849" spans="1:4" x14ac:dyDescent="0.25">
      <c r="A849" t="s">
        <v>1523</v>
      </c>
      <c r="B849" s="7" t="s">
        <v>4740</v>
      </c>
      <c r="C849" s="7" t="s">
        <v>6193</v>
      </c>
      <c r="D849" s="7" t="s">
        <v>6194</v>
      </c>
    </row>
    <row r="850" spans="1:4" x14ac:dyDescent="0.25">
      <c r="A850" t="s">
        <v>1522</v>
      </c>
      <c r="B850" s="7" t="s">
        <v>4743</v>
      </c>
      <c r="C850" s="7" t="s">
        <v>4841</v>
      </c>
      <c r="D850" s="7" t="s">
        <v>6195</v>
      </c>
    </row>
    <row r="851" spans="1:4" x14ac:dyDescent="0.25">
      <c r="A851" t="s">
        <v>1521</v>
      </c>
      <c r="B851" s="7" t="s">
        <v>4743</v>
      </c>
      <c r="C851" s="7" t="s">
        <v>4826</v>
      </c>
      <c r="D851" s="7" t="s">
        <v>6196</v>
      </c>
    </row>
    <row r="852" spans="1:4" x14ac:dyDescent="0.25">
      <c r="A852" t="s">
        <v>1520</v>
      </c>
      <c r="B852" s="7" t="s">
        <v>4740</v>
      </c>
      <c r="C852" s="7" t="s">
        <v>6197</v>
      </c>
      <c r="D852" s="7" t="s">
        <v>6198</v>
      </c>
    </row>
    <row r="853" spans="1:4" x14ac:dyDescent="0.25">
      <c r="A853" t="s">
        <v>1519</v>
      </c>
      <c r="B853" s="7" t="s">
        <v>5609</v>
      </c>
      <c r="C853" s="7" t="s">
        <v>5096</v>
      </c>
      <c r="D853" s="7" t="s">
        <v>6199</v>
      </c>
    </row>
    <row r="854" spans="1:4" x14ac:dyDescent="0.25">
      <c r="A854" t="s">
        <v>1518</v>
      </c>
      <c r="B854" s="7" t="s">
        <v>4743</v>
      </c>
      <c r="C854" s="7" t="s">
        <v>4893</v>
      </c>
      <c r="D854" s="7" t="s">
        <v>5077</v>
      </c>
    </row>
    <row r="855" spans="1:4" x14ac:dyDescent="0.25">
      <c r="A855" t="s">
        <v>1517</v>
      </c>
      <c r="B855" s="7" t="s">
        <v>4743</v>
      </c>
      <c r="C855" s="7" t="s">
        <v>6200</v>
      </c>
      <c r="D855" s="7" t="s">
        <v>6201</v>
      </c>
    </row>
    <row r="856" spans="1:4" x14ac:dyDescent="0.25">
      <c r="A856" t="s">
        <v>1516</v>
      </c>
      <c r="B856" s="7" t="s">
        <v>4743</v>
      </c>
      <c r="C856" s="7" t="s">
        <v>5170</v>
      </c>
      <c r="D856" s="7" t="s">
        <v>6202</v>
      </c>
    </row>
    <row r="857" spans="1:4" x14ac:dyDescent="0.25">
      <c r="A857" t="s">
        <v>1515</v>
      </c>
      <c r="B857" s="7" t="s">
        <v>4743</v>
      </c>
      <c r="C857" s="7" t="s">
        <v>6203</v>
      </c>
      <c r="D857" s="7" t="s">
        <v>6204</v>
      </c>
    </row>
    <row r="858" spans="1:4" x14ac:dyDescent="0.25">
      <c r="A858" t="s">
        <v>1514</v>
      </c>
      <c r="B858" s="7" t="s">
        <v>4740</v>
      </c>
      <c r="C858" s="7" t="s">
        <v>6205</v>
      </c>
      <c r="D858" s="7" t="s">
        <v>6206</v>
      </c>
    </row>
    <row r="859" spans="1:4" x14ac:dyDescent="0.25">
      <c r="A859" t="s">
        <v>1513</v>
      </c>
      <c r="B859" s="7" t="s">
        <v>4740</v>
      </c>
      <c r="C859" s="7" t="s">
        <v>5545</v>
      </c>
      <c r="D859" s="7" t="s">
        <v>6207</v>
      </c>
    </row>
    <row r="860" spans="1:4" x14ac:dyDescent="0.25">
      <c r="A860" t="s">
        <v>1512</v>
      </c>
      <c r="B860" s="7" t="s">
        <v>4740</v>
      </c>
      <c r="C860" s="7" t="s">
        <v>6208</v>
      </c>
      <c r="D860" s="7" t="s">
        <v>6209</v>
      </c>
    </row>
    <row r="861" spans="1:4" x14ac:dyDescent="0.25">
      <c r="A861" t="s">
        <v>1511</v>
      </c>
      <c r="B861" s="7" t="s">
        <v>4740</v>
      </c>
      <c r="C861" s="7" t="s">
        <v>6210</v>
      </c>
      <c r="D861" s="7" t="s">
        <v>6211</v>
      </c>
    </row>
    <row r="862" spans="1:4" x14ac:dyDescent="0.25">
      <c r="A862" t="s">
        <v>1510</v>
      </c>
      <c r="B862" s="7" t="s">
        <v>4743</v>
      </c>
      <c r="C862" s="7" t="s">
        <v>4841</v>
      </c>
      <c r="D862" s="7" t="s">
        <v>6212</v>
      </c>
    </row>
    <row r="863" spans="1:4" x14ac:dyDescent="0.25">
      <c r="A863" t="s">
        <v>1509</v>
      </c>
      <c r="B863" s="7" t="s">
        <v>4740</v>
      </c>
      <c r="C863" s="7" t="s">
        <v>5359</v>
      </c>
      <c r="D863" s="7" t="s">
        <v>6213</v>
      </c>
    </row>
    <row r="864" spans="1:4" x14ac:dyDescent="0.25">
      <c r="A864" t="s">
        <v>1508</v>
      </c>
      <c r="B864" s="7" t="s">
        <v>4743</v>
      </c>
      <c r="C864" s="7" t="s">
        <v>6214</v>
      </c>
      <c r="D864" s="7" t="s">
        <v>6215</v>
      </c>
    </row>
    <row r="865" spans="1:4" x14ac:dyDescent="0.25">
      <c r="A865" t="s">
        <v>1507</v>
      </c>
      <c r="B865" s="7" t="s">
        <v>4743</v>
      </c>
      <c r="C865" s="7" t="s">
        <v>6216</v>
      </c>
      <c r="D865" s="7" t="s">
        <v>6217</v>
      </c>
    </row>
    <row r="866" spans="1:4" x14ac:dyDescent="0.25">
      <c r="A866" t="s">
        <v>1506</v>
      </c>
      <c r="B866" s="7" t="s">
        <v>4743</v>
      </c>
      <c r="C866" s="7" t="s">
        <v>4871</v>
      </c>
      <c r="D866" s="7" t="s">
        <v>6218</v>
      </c>
    </row>
    <row r="867" spans="1:4" x14ac:dyDescent="0.25">
      <c r="A867" t="s">
        <v>1505</v>
      </c>
      <c r="B867" s="7" t="s">
        <v>5609</v>
      </c>
      <c r="C867" s="7" t="s">
        <v>6219</v>
      </c>
      <c r="D867" s="7" t="s">
        <v>6220</v>
      </c>
    </row>
    <row r="868" spans="1:4" x14ac:dyDescent="0.25">
      <c r="A868" t="s">
        <v>1504</v>
      </c>
      <c r="B868" s="7" t="s">
        <v>4743</v>
      </c>
      <c r="C868" s="7" t="s">
        <v>6221</v>
      </c>
      <c r="D868" s="7" t="s">
        <v>6222</v>
      </c>
    </row>
    <row r="869" spans="1:4" x14ac:dyDescent="0.25">
      <c r="A869" t="s">
        <v>1503</v>
      </c>
      <c r="B869" s="7" t="s">
        <v>4743</v>
      </c>
      <c r="C869" s="7" t="s">
        <v>4944</v>
      </c>
      <c r="D869" s="7" t="s">
        <v>6223</v>
      </c>
    </row>
    <row r="870" spans="1:4" x14ac:dyDescent="0.25">
      <c r="A870" t="s">
        <v>1502</v>
      </c>
      <c r="B870" s="7" t="s">
        <v>4743</v>
      </c>
      <c r="C870" s="7" t="s">
        <v>4764</v>
      </c>
      <c r="D870" s="7" t="s">
        <v>6224</v>
      </c>
    </row>
    <row r="871" spans="1:4" x14ac:dyDescent="0.25">
      <c r="A871" t="s">
        <v>1501</v>
      </c>
      <c r="B871" s="7" t="s">
        <v>4743</v>
      </c>
      <c r="C871" s="7" t="s">
        <v>6225</v>
      </c>
      <c r="D871" s="7" t="s">
        <v>6226</v>
      </c>
    </row>
    <row r="872" spans="1:4" x14ac:dyDescent="0.25">
      <c r="A872" t="s">
        <v>1500</v>
      </c>
      <c r="B872" s="7" t="s">
        <v>5609</v>
      </c>
      <c r="C872" s="7" t="s">
        <v>6227</v>
      </c>
      <c r="D872" s="7" t="s">
        <v>6228</v>
      </c>
    </row>
    <row r="873" spans="1:4" x14ac:dyDescent="0.25">
      <c r="A873" t="s">
        <v>1499</v>
      </c>
      <c r="B873" s="7" t="s">
        <v>4740</v>
      </c>
      <c r="C873" s="7" t="s">
        <v>6229</v>
      </c>
      <c r="D873" s="7" t="s">
        <v>6230</v>
      </c>
    </row>
    <row r="874" spans="1:4" x14ac:dyDescent="0.25">
      <c r="A874" t="s">
        <v>1498</v>
      </c>
      <c r="B874" s="7" t="s">
        <v>5609</v>
      </c>
      <c r="C874" s="7" t="s">
        <v>5510</v>
      </c>
      <c r="D874" s="7" t="s">
        <v>6231</v>
      </c>
    </row>
    <row r="875" spans="1:4" x14ac:dyDescent="0.25">
      <c r="A875" t="s">
        <v>1497</v>
      </c>
      <c r="B875" s="7" t="s">
        <v>4740</v>
      </c>
      <c r="C875" s="7" t="s">
        <v>6232</v>
      </c>
      <c r="D875" s="7" t="s">
        <v>6233</v>
      </c>
    </row>
    <row r="876" spans="1:4" x14ac:dyDescent="0.25">
      <c r="A876" t="s">
        <v>1496</v>
      </c>
      <c r="B876" s="7" t="s">
        <v>4740</v>
      </c>
      <c r="C876" s="7" t="s">
        <v>6234</v>
      </c>
      <c r="D876" s="7" t="s">
        <v>6235</v>
      </c>
    </row>
    <row r="877" spans="1:4" x14ac:dyDescent="0.25">
      <c r="A877" t="s">
        <v>1495</v>
      </c>
      <c r="B877" s="7" t="s">
        <v>4740</v>
      </c>
      <c r="C877" s="7" t="s">
        <v>6236</v>
      </c>
      <c r="D877" s="7" t="s">
        <v>6237</v>
      </c>
    </row>
    <row r="878" spans="1:4" x14ac:dyDescent="0.25">
      <c r="A878" t="s">
        <v>1494</v>
      </c>
      <c r="B878" s="7" t="s">
        <v>5609</v>
      </c>
      <c r="C878" s="7" t="s">
        <v>5874</v>
      </c>
      <c r="D878" s="7" t="s">
        <v>6238</v>
      </c>
    </row>
    <row r="879" spans="1:4" x14ac:dyDescent="0.25">
      <c r="A879" t="s">
        <v>1493</v>
      </c>
      <c r="B879" s="7" t="s">
        <v>5609</v>
      </c>
      <c r="C879" s="7" t="s">
        <v>6239</v>
      </c>
      <c r="D879" s="7" t="s">
        <v>6240</v>
      </c>
    </row>
    <row r="880" spans="1:4" x14ac:dyDescent="0.25">
      <c r="A880" t="s">
        <v>1492</v>
      </c>
      <c r="B880" s="7" t="s">
        <v>4740</v>
      </c>
      <c r="C880" s="7" t="s">
        <v>6241</v>
      </c>
      <c r="D880" s="7" t="s">
        <v>6242</v>
      </c>
    </row>
    <row r="881" spans="1:4" x14ac:dyDescent="0.25">
      <c r="A881" t="s">
        <v>1491</v>
      </c>
      <c r="B881" s="7" t="s">
        <v>4740</v>
      </c>
      <c r="C881" s="7" t="s">
        <v>6243</v>
      </c>
      <c r="D881" s="7" t="s">
        <v>6244</v>
      </c>
    </row>
    <row r="882" spans="1:4" x14ac:dyDescent="0.25">
      <c r="A882" t="s">
        <v>1490</v>
      </c>
      <c r="B882" s="7" t="s">
        <v>4740</v>
      </c>
      <c r="C882" s="7" t="s">
        <v>6245</v>
      </c>
      <c r="D882" s="7" t="s">
        <v>6246</v>
      </c>
    </row>
    <row r="883" spans="1:4" x14ac:dyDescent="0.25">
      <c r="A883" t="s">
        <v>1489</v>
      </c>
      <c r="B883" s="7" t="s">
        <v>4740</v>
      </c>
      <c r="C883" s="7" t="s">
        <v>5262</v>
      </c>
      <c r="D883" s="7" t="s">
        <v>6247</v>
      </c>
    </row>
    <row r="884" spans="1:4" x14ac:dyDescent="0.25">
      <c r="A884" t="s">
        <v>1488</v>
      </c>
      <c r="B884" s="7" t="s">
        <v>4740</v>
      </c>
      <c r="C884" s="7" t="s">
        <v>6248</v>
      </c>
      <c r="D884" s="7" t="s">
        <v>6249</v>
      </c>
    </row>
    <row r="885" spans="1:4" x14ac:dyDescent="0.25">
      <c r="A885" t="s">
        <v>1487</v>
      </c>
      <c r="B885" s="7" t="s">
        <v>4740</v>
      </c>
      <c r="C885" s="7" t="s">
        <v>6250</v>
      </c>
      <c r="D885" s="7" t="s">
        <v>6251</v>
      </c>
    </row>
    <row r="886" spans="1:4" x14ac:dyDescent="0.25">
      <c r="A886" t="s">
        <v>1486</v>
      </c>
      <c r="B886" s="7" t="s">
        <v>4740</v>
      </c>
      <c r="C886" s="7" t="s">
        <v>6252</v>
      </c>
      <c r="D886" s="7" t="s">
        <v>6253</v>
      </c>
    </row>
    <row r="887" spans="1:4" x14ac:dyDescent="0.25">
      <c r="A887" t="s">
        <v>1485</v>
      </c>
      <c r="B887" s="7" t="s">
        <v>4740</v>
      </c>
      <c r="C887" s="7" t="s">
        <v>6254</v>
      </c>
      <c r="D887" s="7" t="s">
        <v>6255</v>
      </c>
    </row>
    <row r="888" spans="1:4" x14ac:dyDescent="0.25">
      <c r="A888" t="s">
        <v>1484</v>
      </c>
      <c r="B888" s="7" t="s">
        <v>4740</v>
      </c>
      <c r="C888" s="7" t="s">
        <v>6256</v>
      </c>
      <c r="D888" s="7" t="s">
        <v>6257</v>
      </c>
    </row>
    <row r="889" spans="1:4" x14ac:dyDescent="0.25">
      <c r="A889" t="s">
        <v>1483</v>
      </c>
      <c r="B889" s="7" t="s">
        <v>5609</v>
      </c>
      <c r="C889" s="7" t="s">
        <v>6258</v>
      </c>
      <c r="D889" s="7" t="s">
        <v>6259</v>
      </c>
    </row>
    <row r="890" spans="1:4" x14ac:dyDescent="0.25">
      <c r="A890" t="s">
        <v>1482</v>
      </c>
      <c r="B890" s="7" t="s">
        <v>4743</v>
      </c>
      <c r="C890" s="7" t="s">
        <v>6260</v>
      </c>
      <c r="D890" s="7" t="s">
        <v>6261</v>
      </c>
    </row>
    <row r="891" spans="1:4" x14ac:dyDescent="0.25">
      <c r="A891" t="s">
        <v>1481</v>
      </c>
      <c r="B891" s="7" t="s">
        <v>4743</v>
      </c>
      <c r="C891" s="7" t="s">
        <v>5090</v>
      </c>
      <c r="D891" s="7" t="s">
        <v>6262</v>
      </c>
    </row>
    <row r="892" spans="1:4" x14ac:dyDescent="0.25">
      <c r="A892" t="s">
        <v>1480</v>
      </c>
      <c r="B892" s="7" t="s">
        <v>4743</v>
      </c>
      <c r="C892" s="7" t="s">
        <v>6263</v>
      </c>
      <c r="D892" s="7" t="s">
        <v>6264</v>
      </c>
    </row>
    <row r="893" spans="1:4" x14ac:dyDescent="0.25">
      <c r="A893" t="s">
        <v>1479</v>
      </c>
      <c r="B893" s="7" t="s">
        <v>4743</v>
      </c>
      <c r="C893" s="7" t="s">
        <v>6265</v>
      </c>
      <c r="D893" s="7" t="s">
        <v>6266</v>
      </c>
    </row>
    <row r="894" spans="1:4" x14ac:dyDescent="0.25">
      <c r="A894" t="s">
        <v>1478</v>
      </c>
      <c r="B894" s="7" t="s">
        <v>5609</v>
      </c>
      <c r="C894" s="7" t="s">
        <v>6267</v>
      </c>
      <c r="D894" s="7" t="s">
        <v>6268</v>
      </c>
    </row>
    <row r="895" spans="1:4" x14ac:dyDescent="0.25">
      <c r="A895" t="s">
        <v>1477</v>
      </c>
      <c r="B895" s="7" t="s">
        <v>4743</v>
      </c>
      <c r="C895" s="7" t="s">
        <v>4780</v>
      </c>
      <c r="D895" s="7" t="s">
        <v>6269</v>
      </c>
    </row>
    <row r="896" spans="1:4" x14ac:dyDescent="0.25">
      <c r="A896" t="s">
        <v>1476</v>
      </c>
      <c r="B896" s="7" t="s">
        <v>4743</v>
      </c>
      <c r="C896" s="7" t="s">
        <v>6270</v>
      </c>
      <c r="D896" s="7" t="s">
        <v>6271</v>
      </c>
    </row>
    <row r="897" spans="1:4" x14ac:dyDescent="0.25">
      <c r="A897" t="s">
        <v>1475</v>
      </c>
      <c r="B897" s="7" t="s">
        <v>4740</v>
      </c>
      <c r="C897" s="7" t="s">
        <v>6272</v>
      </c>
      <c r="D897" s="7" t="s">
        <v>6273</v>
      </c>
    </row>
    <row r="898" spans="1:4" x14ac:dyDescent="0.25">
      <c r="A898" t="s">
        <v>1474</v>
      </c>
      <c r="B898" s="7" t="s">
        <v>4740</v>
      </c>
      <c r="C898" s="7" t="s">
        <v>6274</v>
      </c>
      <c r="D898" s="7" t="s">
        <v>5668</v>
      </c>
    </row>
    <row r="899" spans="1:4" x14ac:dyDescent="0.25">
      <c r="A899" t="s">
        <v>1473</v>
      </c>
      <c r="B899" s="7" t="s">
        <v>4740</v>
      </c>
      <c r="C899" s="7" t="s">
        <v>6275</v>
      </c>
      <c r="D899" s="7" t="s">
        <v>6276</v>
      </c>
    </row>
    <row r="900" spans="1:4" x14ac:dyDescent="0.25">
      <c r="A900" t="s">
        <v>1472</v>
      </c>
      <c r="B900" s="7" t="s">
        <v>4743</v>
      </c>
      <c r="C900" s="7" t="s">
        <v>4819</v>
      </c>
      <c r="D900" s="7" t="s">
        <v>5123</v>
      </c>
    </row>
    <row r="901" spans="1:4" x14ac:dyDescent="0.25">
      <c r="A901" t="s">
        <v>1471</v>
      </c>
      <c r="B901" s="7" t="s">
        <v>5609</v>
      </c>
      <c r="C901" s="7" t="s">
        <v>6277</v>
      </c>
      <c r="D901" s="7" t="s">
        <v>5153</v>
      </c>
    </row>
    <row r="902" spans="1:4" x14ac:dyDescent="0.25">
      <c r="A902" t="s">
        <v>1470</v>
      </c>
      <c r="B902" s="7" t="s">
        <v>4740</v>
      </c>
      <c r="C902" s="7" t="s">
        <v>6278</v>
      </c>
      <c r="D902" s="7" t="s">
        <v>6279</v>
      </c>
    </row>
    <row r="903" spans="1:4" x14ac:dyDescent="0.25">
      <c r="A903" t="s">
        <v>1469</v>
      </c>
      <c r="B903" s="7" t="s">
        <v>4743</v>
      </c>
      <c r="C903" s="7" t="s">
        <v>5743</v>
      </c>
      <c r="D903" s="7" t="s">
        <v>6280</v>
      </c>
    </row>
    <row r="904" spans="1:4" x14ac:dyDescent="0.25">
      <c r="A904" t="s">
        <v>1468</v>
      </c>
      <c r="B904" s="7" t="s">
        <v>4740</v>
      </c>
      <c r="C904" s="7" t="s">
        <v>6281</v>
      </c>
      <c r="D904" s="7" t="s">
        <v>6282</v>
      </c>
    </row>
    <row r="905" spans="1:4" x14ac:dyDescent="0.25">
      <c r="A905" t="s">
        <v>1467</v>
      </c>
      <c r="B905" s="7" t="s">
        <v>4740</v>
      </c>
      <c r="C905" s="7" t="s">
        <v>6283</v>
      </c>
      <c r="D905" s="7" t="s">
        <v>4925</v>
      </c>
    </row>
    <row r="906" spans="1:4" x14ac:dyDescent="0.25">
      <c r="A906" t="s">
        <v>1466</v>
      </c>
      <c r="B906" s="7" t="s">
        <v>4743</v>
      </c>
      <c r="C906" s="7" t="s">
        <v>6284</v>
      </c>
      <c r="D906" s="7" t="s">
        <v>6285</v>
      </c>
    </row>
    <row r="907" spans="1:4" x14ac:dyDescent="0.25">
      <c r="A907" t="s">
        <v>1465</v>
      </c>
      <c r="B907" s="7" t="s">
        <v>4740</v>
      </c>
      <c r="C907" s="7" t="s">
        <v>6177</v>
      </c>
      <c r="D907" s="7" t="s">
        <v>6286</v>
      </c>
    </row>
    <row r="908" spans="1:4" x14ac:dyDescent="0.25">
      <c r="A908" t="s">
        <v>1464</v>
      </c>
      <c r="B908" s="7" t="s">
        <v>5609</v>
      </c>
      <c r="C908" s="7" t="s">
        <v>6287</v>
      </c>
      <c r="D908" s="7" t="s">
        <v>6288</v>
      </c>
    </row>
    <row r="909" spans="1:4" x14ac:dyDescent="0.25">
      <c r="A909" t="s">
        <v>1463</v>
      </c>
      <c r="B909" s="7" t="s">
        <v>4743</v>
      </c>
      <c r="C909" s="7" t="s">
        <v>6289</v>
      </c>
      <c r="D909" s="7" t="s">
        <v>6290</v>
      </c>
    </row>
    <row r="910" spans="1:4" x14ac:dyDescent="0.25">
      <c r="A910" t="s">
        <v>1462</v>
      </c>
      <c r="B910" s="7" t="s">
        <v>4743</v>
      </c>
      <c r="C910" s="7" t="s">
        <v>5329</v>
      </c>
      <c r="D910" s="7" t="s">
        <v>6291</v>
      </c>
    </row>
    <row r="911" spans="1:4" x14ac:dyDescent="0.25">
      <c r="A911" t="s">
        <v>1461</v>
      </c>
      <c r="B911" s="7" t="s">
        <v>4743</v>
      </c>
      <c r="C911" s="7" t="s">
        <v>6292</v>
      </c>
      <c r="D911" s="7" t="s">
        <v>6293</v>
      </c>
    </row>
    <row r="912" spans="1:4" x14ac:dyDescent="0.25">
      <c r="A912" t="s">
        <v>1460</v>
      </c>
      <c r="B912" s="7" t="s">
        <v>4743</v>
      </c>
      <c r="C912" s="7" t="s">
        <v>6294</v>
      </c>
      <c r="D912" s="7" t="s">
        <v>6295</v>
      </c>
    </row>
    <row r="913" spans="1:4" x14ac:dyDescent="0.25">
      <c r="A913" t="s">
        <v>1459</v>
      </c>
      <c r="B913" s="7" t="s">
        <v>4743</v>
      </c>
      <c r="C913" s="7" t="s">
        <v>5491</v>
      </c>
      <c r="D913" s="7" t="s">
        <v>6296</v>
      </c>
    </row>
    <row r="914" spans="1:4" x14ac:dyDescent="0.25">
      <c r="A914" t="s">
        <v>1458</v>
      </c>
      <c r="B914" s="7" t="s">
        <v>4743</v>
      </c>
      <c r="C914" s="7" t="s">
        <v>4903</v>
      </c>
      <c r="D914" s="7" t="s">
        <v>6297</v>
      </c>
    </row>
    <row r="915" spans="1:4" x14ac:dyDescent="0.25">
      <c r="A915" t="s">
        <v>1457</v>
      </c>
      <c r="B915" s="7" t="s">
        <v>4743</v>
      </c>
      <c r="C915" s="7" t="s">
        <v>6298</v>
      </c>
      <c r="D915" s="7" t="s">
        <v>4993</v>
      </c>
    </row>
    <row r="916" spans="1:4" x14ac:dyDescent="0.25">
      <c r="A916" t="s">
        <v>1456</v>
      </c>
      <c r="B916" s="7" t="s">
        <v>4743</v>
      </c>
      <c r="C916" s="7" t="s">
        <v>6299</v>
      </c>
      <c r="D916" s="7" t="s">
        <v>6300</v>
      </c>
    </row>
    <row r="917" spans="1:4" x14ac:dyDescent="0.25">
      <c r="A917" t="s">
        <v>1455</v>
      </c>
      <c r="B917" s="7" t="s">
        <v>4743</v>
      </c>
      <c r="C917" s="7" t="s">
        <v>6301</v>
      </c>
      <c r="D917" s="7" t="s">
        <v>5153</v>
      </c>
    </row>
    <row r="918" spans="1:4" x14ac:dyDescent="0.25">
      <c r="A918" t="s">
        <v>1454</v>
      </c>
      <c r="B918" s="7" t="s">
        <v>4740</v>
      </c>
      <c r="C918" s="7" t="s">
        <v>6302</v>
      </c>
      <c r="D918" s="7" t="s">
        <v>6303</v>
      </c>
    </row>
    <row r="919" spans="1:4" x14ac:dyDescent="0.25">
      <c r="A919" t="s">
        <v>1453</v>
      </c>
      <c r="B919" s="7" t="s">
        <v>4740</v>
      </c>
      <c r="C919" s="7" t="s">
        <v>5509</v>
      </c>
      <c r="D919" s="7" t="s">
        <v>6304</v>
      </c>
    </row>
    <row r="920" spans="1:4" x14ac:dyDescent="0.25">
      <c r="A920" t="s">
        <v>1452</v>
      </c>
      <c r="B920" s="7" t="s">
        <v>4740</v>
      </c>
      <c r="C920" s="7" t="s">
        <v>4834</v>
      </c>
      <c r="D920" s="7" t="s">
        <v>6305</v>
      </c>
    </row>
    <row r="921" spans="1:4" x14ac:dyDescent="0.25">
      <c r="A921" t="s">
        <v>1451</v>
      </c>
      <c r="B921" s="7" t="s">
        <v>4740</v>
      </c>
      <c r="C921" s="7" t="s">
        <v>6306</v>
      </c>
      <c r="D921" s="7" t="s">
        <v>6307</v>
      </c>
    </row>
    <row r="922" spans="1:4" x14ac:dyDescent="0.25">
      <c r="A922" t="s">
        <v>1450</v>
      </c>
      <c r="B922" s="7" t="s">
        <v>4740</v>
      </c>
      <c r="C922" s="7" t="s">
        <v>6308</v>
      </c>
      <c r="D922" s="7" t="s">
        <v>6309</v>
      </c>
    </row>
    <row r="923" spans="1:4" x14ac:dyDescent="0.25">
      <c r="A923" t="s">
        <v>1449</v>
      </c>
      <c r="B923" s="7" t="s">
        <v>4740</v>
      </c>
      <c r="C923" s="7" t="s">
        <v>6310</v>
      </c>
      <c r="D923" s="7" t="s">
        <v>6311</v>
      </c>
    </row>
    <row r="924" spans="1:4" x14ac:dyDescent="0.25">
      <c r="A924" t="s">
        <v>1448</v>
      </c>
      <c r="B924" s="7" t="s">
        <v>4740</v>
      </c>
      <c r="C924" s="7" t="s">
        <v>6312</v>
      </c>
      <c r="D924" s="7" t="s">
        <v>6313</v>
      </c>
    </row>
    <row r="925" spans="1:4" x14ac:dyDescent="0.25">
      <c r="A925" t="s">
        <v>1447</v>
      </c>
      <c r="B925" s="7" t="s">
        <v>4740</v>
      </c>
      <c r="C925" s="7" t="s">
        <v>6314</v>
      </c>
      <c r="D925" s="7" t="s">
        <v>6315</v>
      </c>
    </row>
    <row r="926" spans="1:4" x14ac:dyDescent="0.25">
      <c r="A926" t="s">
        <v>1446</v>
      </c>
      <c r="B926" s="7" t="s">
        <v>4740</v>
      </c>
      <c r="C926" s="7" t="s">
        <v>6316</v>
      </c>
      <c r="D926" s="7" t="s">
        <v>6317</v>
      </c>
    </row>
    <row r="927" spans="1:4" x14ac:dyDescent="0.25">
      <c r="A927" t="s">
        <v>1445</v>
      </c>
      <c r="B927" s="7" t="s">
        <v>4740</v>
      </c>
      <c r="C927" s="7" t="s">
        <v>6318</v>
      </c>
      <c r="D927" s="7" t="s">
        <v>6319</v>
      </c>
    </row>
    <row r="928" spans="1:4" x14ac:dyDescent="0.25">
      <c r="A928" t="s">
        <v>1444</v>
      </c>
      <c r="B928" s="7" t="s">
        <v>4740</v>
      </c>
      <c r="C928" s="7" t="s">
        <v>5949</v>
      </c>
      <c r="D928" s="7" t="s">
        <v>6320</v>
      </c>
    </row>
    <row r="929" spans="1:4" x14ac:dyDescent="0.25">
      <c r="A929" t="s">
        <v>1443</v>
      </c>
      <c r="B929" s="7" t="s">
        <v>4740</v>
      </c>
      <c r="C929" s="7" t="s">
        <v>6321</v>
      </c>
      <c r="D929" s="7" t="s">
        <v>6322</v>
      </c>
    </row>
    <row r="930" spans="1:4" x14ac:dyDescent="0.25">
      <c r="A930" t="s">
        <v>1442</v>
      </c>
      <c r="B930" s="7" t="s">
        <v>5609</v>
      </c>
      <c r="C930" s="7" t="s">
        <v>6323</v>
      </c>
      <c r="D930" s="7" t="s">
        <v>6324</v>
      </c>
    </row>
    <row r="931" spans="1:4" x14ac:dyDescent="0.25">
      <c r="A931" t="s">
        <v>1441</v>
      </c>
      <c r="B931" s="7" t="s">
        <v>4743</v>
      </c>
      <c r="C931" s="7" t="s">
        <v>6325</v>
      </c>
      <c r="D931" s="7" t="s">
        <v>6326</v>
      </c>
    </row>
    <row r="932" spans="1:4" x14ac:dyDescent="0.25">
      <c r="A932" t="s">
        <v>1440</v>
      </c>
      <c r="B932" s="7" t="s">
        <v>5609</v>
      </c>
      <c r="C932" s="7" t="s">
        <v>5951</v>
      </c>
      <c r="D932" s="7" t="s">
        <v>6327</v>
      </c>
    </row>
    <row r="933" spans="1:4" x14ac:dyDescent="0.25">
      <c r="A933" t="s">
        <v>1439</v>
      </c>
      <c r="B933" s="7" t="s">
        <v>4743</v>
      </c>
      <c r="C933" s="7" t="s">
        <v>5075</v>
      </c>
      <c r="D933" s="7" t="s">
        <v>6328</v>
      </c>
    </row>
    <row r="934" spans="1:4" x14ac:dyDescent="0.25">
      <c r="A934" t="s">
        <v>1438</v>
      </c>
      <c r="B934" s="7" t="s">
        <v>4743</v>
      </c>
      <c r="C934" s="7" t="s">
        <v>6329</v>
      </c>
      <c r="D934" s="7" t="s">
        <v>6330</v>
      </c>
    </row>
    <row r="935" spans="1:4" x14ac:dyDescent="0.25">
      <c r="A935" t="s">
        <v>1437</v>
      </c>
      <c r="B935" s="7" t="s">
        <v>4740</v>
      </c>
      <c r="C935" s="7" t="s">
        <v>6331</v>
      </c>
      <c r="D935" s="7" t="s">
        <v>4759</v>
      </c>
    </row>
    <row r="936" spans="1:4" x14ac:dyDescent="0.25">
      <c r="A936" t="s">
        <v>1436</v>
      </c>
      <c r="B936" s="7" t="s">
        <v>4743</v>
      </c>
      <c r="C936" s="7" t="s">
        <v>6332</v>
      </c>
      <c r="D936" s="7" t="s">
        <v>6333</v>
      </c>
    </row>
    <row r="937" spans="1:4" x14ac:dyDescent="0.25">
      <c r="A937" t="s">
        <v>1435</v>
      </c>
      <c r="B937" s="7" t="s">
        <v>4743</v>
      </c>
      <c r="C937" s="7" t="s">
        <v>4858</v>
      </c>
      <c r="D937" s="7" t="s">
        <v>6334</v>
      </c>
    </row>
    <row r="938" spans="1:4" x14ac:dyDescent="0.25">
      <c r="A938" t="s">
        <v>1434</v>
      </c>
      <c r="B938" s="7" t="s">
        <v>5609</v>
      </c>
      <c r="C938" s="7" t="s">
        <v>6335</v>
      </c>
      <c r="D938" s="7" t="s">
        <v>6303</v>
      </c>
    </row>
    <row r="939" spans="1:4" x14ac:dyDescent="0.25">
      <c r="A939" t="s">
        <v>1433</v>
      </c>
      <c r="B939" s="7" t="s">
        <v>4740</v>
      </c>
      <c r="C939" s="7" t="s">
        <v>6336</v>
      </c>
      <c r="D939" s="7" t="s">
        <v>6337</v>
      </c>
    </row>
    <row r="940" spans="1:4" x14ac:dyDescent="0.25">
      <c r="A940" t="s">
        <v>1432</v>
      </c>
      <c r="B940" s="7" t="s">
        <v>4743</v>
      </c>
      <c r="C940" s="7" t="s">
        <v>6338</v>
      </c>
      <c r="D940" s="7" t="s">
        <v>6339</v>
      </c>
    </row>
    <row r="941" spans="1:4" x14ac:dyDescent="0.25">
      <c r="A941" t="s">
        <v>1431</v>
      </c>
      <c r="B941" s="7" t="s">
        <v>4743</v>
      </c>
      <c r="C941" s="7" t="s">
        <v>5464</v>
      </c>
      <c r="D941" s="7" t="s">
        <v>6340</v>
      </c>
    </row>
    <row r="942" spans="1:4" x14ac:dyDescent="0.25">
      <c r="A942" t="s">
        <v>1430</v>
      </c>
      <c r="B942" s="7" t="s">
        <v>4740</v>
      </c>
      <c r="C942" s="7" t="s">
        <v>6341</v>
      </c>
      <c r="D942" s="7" t="s">
        <v>6342</v>
      </c>
    </row>
    <row r="943" spans="1:4" x14ac:dyDescent="0.25">
      <c r="A943" t="s">
        <v>1429</v>
      </c>
      <c r="B943" s="7" t="s">
        <v>4740</v>
      </c>
      <c r="C943" s="7" t="s">
        <v>6343</v>
      </c>
      <c r="D943" s="7" t="s">
        <v>6344</v>
      </c>
    </row>
    <row r="944" spans="1:4" x14ac:dyDescent="0.25">
      <c r="A944" t="s">
        <v>1428</v>
      </c>
      <c r="B944" s="7" t="s">
        <v>4740</v>
      </c>
      <c r="C944" s="7" t="s">
        <v>6345</v>
      </c>
      <c r="D944" s="7" t="s">
        <v>6346</v>
      </c>
    </row>
    <row r="945" spans="1:4" x14ac:dyDescent="0.25">
      <c r="A945" t="s">
        <v>1427</v>
      </c>
      <c r="B945" s="7" t="s">
        <v>4743</v>
      </c>
      <c r="C945" s="7" t="s">
        <v>6347</v>
      </c>
      <c r="D945" s="7" t="s">
        <v>5448</v>
      </c>
    </row>
    <row r="946" spans="1:4" x14ac:dyDescent="0.25">
      <c r="A946" t="s">
        <v>1426</v>
      </c>
      <c r="B946" s="7" t="s">
        <v>4740</v>
      </c>
      <c r="C946" s="7" t="s">
        <v>4911</v>
      </c>
      <c r="D946" s="7" t="s">
        <v>6348</v>
      </c>
    </row>
    <row r="947" spans="1:4" x14ac:dyDescent="0.25">
      <c r="A947" t="s">
        <v>1425</v>
      </c>
      <c r="B947" s="7" t="s">
        <v>4743</v>
      </c>
      <c r="C947" s="7" t="s">
        <v>4780</v>
      </c>
      <c r="D947" s="7" t="s">
        <v>6349</v>
      </c>
    </row>
    <row r="948" spans="1:4" x14ac:dyDescent="0.25">
      <c r="A948" t="s">
        <v>1424</v>
      </c>
      <c r="B948" s="7" t="s">
        <v>4743</v>
      </c>
      <c r="C948" s="7" t="s">
        <v>6350</v>
      </c>
      <c r="D948" s="7" t="s">
        <v>4754</v>
      </c>
    </row>
    <row r="949" spans="1:4" x14ac:dyDescent="0.25">
      <c r="A949" t="s">
        <v>1423</v>
      </c>
      <c r="B949" s="7" t="s">
        <v>4743</v>
      </c>
      <c r="C949" s="7" t="s">
        <v>5020</v>
      </c>
      <c r="D949" s="7" t="s">
        <v>6351</v>
      </c>
    </row>
    <row r="950" spans="1:4" x14ac:dyDescent="0.25">
      <c r="A950" t="s">
        <v>1422</v>
      </c>
      <c r="B950" s="7" t="s">
        <v>4743</v>
      </c>
      <c r="C950" s="7" t="s">
        <v>5162</v>
      </c>
      <c r="D950" s="7" t="s">
        <v>6352</v>
      </c>
    </row>
    <row r="951" spans="1:4" x14ac:dyDescent="0.25">
      <c r="A951" t="s">
        <v>1421</v>
      </c>
      <c r="B951" s="7" t="s">
        <v>4743</v>
      </c>
      <c r="C951" s="7" t="s">
        <v>5578</v>
      </c>
      <c r="D951" s="7" t="s">
        <v>6353</v>
      </c>
    </row>
    <row r="952" spans="1:4" x14ac:dyDescent="0.25">
      <c r="A952" t="s">
        <v>1420</v>
      </c>
      <c r="B952" s="7" t="s">
        <v>4740</v>
      </c>
      <c r="C952" s="7" t="s">
        <v>6354</v>
      </c>
      <c r="D952" s="7" t="s">
        <v>6355</v>
      </c>
    </row>
    <row r="953" spans="1:4" x14ac:dyDescent="0.25">
      <c r="A953" t="s">
        <v>1419</v>
      </c>
      <c r="B953" s="7" t="s">
        <v>4740</v>
      </c>
      <c r="C953" s="7" t="s">
        <v>6356</v>
      </c>
      <c r="D953" s="7" t="s">
        <v>4913</v>
      </c>
    </row>
    <row r="954" spans="1:4" x14ac:dyDescent="0.25">
      <c r="A954" t="s">
        <v>1418</v>
      </c>
      <c r="B954" s="7" t="s">
        <v>4740</v>
      </c>
      <c r="C954" s="7" t="s">
        <v>6357</v>
      </c>
      <c r="D954" s="7" t="s">
        <v>6358</v>
      </c>
    </row>
    <row r="955" spans="1:4" x14ac:dyDescent="0.25">
      <c r="A955" t="s">
        <v>1417</v>
      </c>
      <c r="B955" s="7" t="s">
        <v>4743</v>
      </c>
      <c r="C955" s="7" t="s">
        <v>6359</v>
      </c>
      <c r="D955" s="7" t="s">
        <v>6360</v>
      </c>
    </row>
    <row r="956" spans="1:4" x14ac:dyDescent="0.25">
      <c r="A956" t="s">
        <v>1416</v>
      </c>
      <c r="B956" s="7" t="s">
        <v>4743</v>
      </c>
      <c r="C956" s="7" t="s">
        <v>6225</v>
      </c>
      <c r="D956" s="7" t="s">
        <v>6361</v>
      </c>
    </row>
    <row r="957" spans="1:4" x14ac:dyDescent="0.25">
      <c r="A957" t="s">
        <v>1415</v>
      </c>
      <c r="B957" s="7" t="s">
        <v>5609</v>
      </c>
      <c r="C957" s="7" t="s">
        <v>6362</v>
      </c>
      <c r="D957" s="7" t="s">
        <v>6363</v>
      </c>
    </row>
    <row r="958" spans="1:4" x14ac:dyDescent="0.25">
      <c r="A958" t="s">
        <v>1414</v>
      </c>
      <c r="B958" s="7" t="s">
        <v>4743</v>
      </c>
      <c r="C958" s="7" t="s">
        <v>5020</v>
      </c>
      <c r="D958" s="7" t="s">
        <v>6266</v>
      </c>
    </row>
    <row r="959" spans="1:4" x14ac:dyDescent="0.25">
      <c r="A959" t="s">
        <v>1413</v>
      </c>
      <c r="B959" s="7" t="s">
        <v>4740</v>
      </c>
      <c r="C959" s="7" t="s">
        <v>6364</v>
      </c>
      <c r="D959" s="7" t="s">
        <v>6365</v>
      </c>
    </row>
    <row r="960" spans="1:4" x14ac:dyDescent="0.25">
      <c r="A960" t="s">
        <v>1412</v>
      </c>
      <c r="B960" s="7" t="s">
        <v>5609</v>
      </c>
      <c r="C960" s="7" t="s">
        <v>6366</v>
      </c>
      <c r="D960" s="7" t="s">
        <v>6367</v>
      </c>
    </row>
    <row r="961" spans="1:4" x14ac:dyDescent="0.25">
      <c r="A961" t="s">
        <v>1411</v>
      </c>
      <c r="B961" s="7" t="s">
        <v>4740</v>
      </c>
      <c r="C961" s="7" t="s">
        <v>5941</v>
      </c>
      <c r="D961" s="7" t="s">
        <v>6368</v>
      </c>
    </row>
    <row r="962" spans="1:4" x14ac:dyDescent="0.25">
      <c r="A962" t="s">
        <v>1410</v>
      </c>
      <c r="B962" s="7" t="s">
        <v>5609</v>
      </c>
      <c r="C962" s="7" t="s">
        <v>5471</v>
      </c>
      <c r="D962" s="7" t="s">
        <v>6369</v>
      </c>
    </row>
    <row r="963" spans="1:4" x14ac:dyDescent="0.25">
      <c r="A963" t="s">
        <v>1409</v>
      </c>
      <c r="B963" s="7" t="s">
        <v>4743</v>
      </c>
      <c r="C963" s="7" t="s">
        <v>5316</v>
      </c>
      <c r="D963" s="7" t="s">
        <v>5288</v>
      </c>
    </row>
    <row r="964" spans="1:4" x14ac:dyDescent="0.25">
      <c r="A964" t="s">
        <v>1408</v>
      </c>
      <c r="B964" s="7" t="s">
        <v>4740</v>
      </c>
      <c r="C964" s="7" t="s">
        <v>6370</v>
      </c>
      <c r="D964" s="7" t="s">
        <v>6371</v>
      </c>
    </row>
    <row r="965" spans="1:4" x14ac:dyDescent="0.25">
      <c r="A965" t="s">
        <v>1407</v>
      </c>
      <c r="B965" s="7" t="s">
        <v>5609</v>
      </c>
      <c r="C965" s="7" t="s">
        <v>6372</v>
      </c>
      <c r="D965" s="7" t="s">
        <v>6373</v>
      </c>
    </row>
    <row r="966" spans="1:4" x14ac:dyDescent="0.25">
      <c r="A966" t="s">
        <v>1406</v>
      </c>
      <c r="B966" s="7" t="s">
        <v>4740</v>
      </c>
      <c r="C966" s="7" t="s">
        <v>6374</v>
      </c>
      <c r="D966" s="7" t="s">
        <v>6375</v>
      </c>
    </row>
    <row r="967" spans="1:4" x14ac:dyDescent="0.25">
      <c r="A967" t="s">
        <v>1405</v>
      </c>
      <c r="B967" s="7" t="s">
        <v>4740</v>
      </c>
      <c r="C967" s="7" t="s">
        <v>6376</v>
      </c>
      <c r="D967" s="7" t="s">
        <v>6377</v>
      </c>
    </row>
    <row r="968" spans="1:4" x14ac:dyDescent="0.25">
      <c r="A968" t="s">
        <v>1404</v>
      </c>
      <c r="B968" s="7" t="s">
        <v>4740</v>
      </c>
      <c r="C968" s="7" t="s">
        <v>6378</v>
      </c>
      <c r="D968" s="7" t="s">
        <v>6379</v>
      </c>
    </row>
    <row r="969" spans="1:4" x14ac:dyDescent="0.25">
      <c r="A969" t="s">
        <v>1403</v>
      </c>
      <c r="B969" s="7" t="s">
        <v>4743</v>
      </c>
      <c r="C969" s="7" t="s">
        <v>4862</v>
      </c>
      <c r="D969" s="7" t="s">
        <v>6380</v>
      </c>
    </row>
    <row r="970" spans="1:4" x14ac:dyDescent="0.25">
      <c r="A970" t="s">
        <v>1402</v>
      </c>
      <c r="B970" s="7" t="s">
        <v>4740</v>
      </c>
      <c r="C970" s="7" t="s">
        <v>5822</v>
      </c>
      <c r="D970" s="7" t="s">
        <v>6381</v>
      </c>
    </row>
    <row r="971" spans="1:4" x14ac:dyDescent="0.25">
      <c r="A971" t="s">
        <v>1401</v>
      </c>
      <c r="B971" s="7" t="s">
        <v>4743</v>
      </c>
      <c r="C971" s="7" t="s">
        <v>6382</v>
      </c>
      <c r="D971" s="7" t="s">
        <v>6383</v>
      </c>
    </row>
    <row r="972" spans="1:4" x14ac:dyDescent="0.25">
      <c r="A972" t="s">
        <v>1400</v>
      </c>
      <c r="B972" s="7" t="s">
        <v>4740</v>
      </c>
      <c r="C972" s="7" t="s">
        <v>5487</v>
      </c>
      <c r="D972" s="7" t="s">
        <v>6384</v>
      </c>
    </row>
    <row r="973" spans="1:4" x14ac:dyDescent="0.25">
      <c r="A973" t="s">
        <v>1399</v>
      </c>
      <c r="B973" s="7" t="s">
        <v>4740</v>
      </c>
      <c r="C973" s="7" t="s">
        <v>6385</v>
      </c>
      <c r="D973" s="7" t="s">
        <v>6386</v>
      </c>
    </row>
    <row r="974" spans="1:4" x14ac:dyDescent="0.25">
      <c r="A974" t="s">
        <v>1398</v>
      </c>
      <c r="B974" s="7" t="s">
        <v>4743</v>
      </c>
      <c r="C974" s="7" t="s">
        <v>5040</v>
      </c>
      <c r="D974" s="7" t="s">
        <v>6387</v>
      </c>
    </row>
    <row r="975" spans="1:4" x14ac:dyDescent="0.25">
      <c r="A975" t="s">
        <v>1397</v>
      </c>
      <c r="B975" s="7" t="s">
        <v>5609</v>
      </c>
      <c r="C975" s="7" t="s">
        <v>6388</v>
      </c>
      <c r="D975" s="7" t="s">
        <v>6064</v>
      </c>
    </row>
    <row r="976" spans="1:4" x14ac:dyDescent="0.25">
      <c r="A976" t="s">
        <v>1396</v>
      </c>
      <c r="B976" s="7" t="s">
        <v>4743</v>
      </c>
      <c r="C976" s="7" t="s">
        <v>5953</v>
      </c>
      <c r="D976" s="7" t="s">
        <v>6389</v>
      </c>
    </row>
    <row r="977" spans="1:4" x14ac:dyDescent="0.25">
      <c r="A977" t="s">
        <v>1395</v>
      </c>
      <c r="B977" s="7" t="s">
        <v>5609</v>
      </c>
      <c r="C977" s="7" t="s">
        <v>6390</v>
      </c>
      <c r="D977" s="7" t="s">
        <v>6391</v>
      </c>
    </row>
    <row r="978" spans="1:4" x14ac:dyDescent="0.25">
      <c r="A978" t="s">
        <v>1394</v>
      </c>
      <c r="B978" s="7" t="s">
        <v>5609</v>
      </c>
      <c r="C978" s="7" t="s">
        <v>6392</v>
      </c>
      <c r="D978" s="7" t="s">
        <v>5602</v>
      </c>
    </row>
    <row r="979" spans="1:4" x14ac:dyDescent="0.25">
      <c r="A979" t="s">
        <v>1393</v>
      </c>
      <c r="B979" s="7" t="s">
        <v>4743</v>
      </c>
      <c r="C979" s="7" t="s">
        <v>5301</v>
      </c>
      <c r="D979" s="7" t="s">
        <v>6393</v>
      </c>
    </row>
    <row r="980" spans="1:4" x14ac:dyDescent="0.25">
      <c r="A980" t="s">
        <v>1392</v>
      </c>
      <c r="B980" s="7" t="s">
        <v>4743</v>
      </c>
      <c r="C980" s="7" t="s">
        <v>4832</v>
      </c>
      <c r="D980" s="7" t="s">
        <v>6394</v>
      </c>
    </row>
    <row r="981" spans="1:4" x14ac:dyDescent="0.25">
      <c r="A981" t="s">
        <v>1391</v>
      </c>
      <c r="B981" s="7" t="s">
        <v>4743</v>
      </c>
      <c r="C981" s="7" t="s">
        <v>5167</v>
      </c>
      <c r="D981" s="7" t="s">
        <v>6395</v>
      </c>
    </row>
    <row r="982" spans="1:4" x14ac:dyDescent="0.25">
      <c r="A982" t="s">
        <v>1390</v>
      </c>
      <c r="B982" s="7" t="s">
        <v>4743</v>
      </c>
      <c r="C982" s="7" t="s">
        <v>5440</v>
      </c>
      <c r="D982" s="7" t="s">
        <v>6396</v>
      </c>
    </row>
    <row r="983" spans="1:4" x14ac:dyDescent="0.25">
      <c r="A983" t="s">
        <v>1389</v>
      </c>
      <c r="B983" s="7" t="s">
        <v>4743</v>
      </c>
      <c r="C983" s="7" t="s">
        <v>6397</v>
      </c>
      <c r="D983" s="7" t="s">
        <v>6398</v>
      </c>
    </row>
    <row r="984" spans="1:4" x14ac:dyDescent="0.25">
      <c r="A984" t="s">
        <v>1388</v>
      </c>
      <c r="B984" s="7" t="s">
        <v>4743</v>
      </c>
      <c r="C984" s="7" t="s">
        <v>5176</v>
      </c>
      <c r="D984" s="7" t="s">
        <v>6399</v>
      </c>
    </row>
    <row r="985" spans="1:4" x14ac:dyDescent="0.25">
      <c r="A985" t="s">
        <v>1387</v>
      </c>
      <c r="B985" s="7" t="s">
        <v>5609</v>
      </c>
      <c r="C985" s="7" t="s">
        <v>6400</v>
      </c>
      <c r="D985" s="7" t="s">
        <v>6401</v>
      </c>
    </row>
    <row r="986" spans="1:4" x14ac:dyDescent="0.25">
      <c r="A986" t="s">
        <v>1386</v>
      </c>
      <c r="B986" s="7" t="s">
        <v>4743</v>
      </c>
      <c r="C986" s="7" t="s">
        <v>6402</v>
      </c>
      <c r="D986" s="7" t="s">
        <v>6403</v>
      </c>
    </row>
    <row r="987" spans="1:4" x14ac:dyDescent="0.25">
      <c r="A987" t="s">
        <v>1385</v>
      </c>
      <c r="B987" s="7" t="s">
        <v>4740</v>
      </c>
      <c r="C987" s="7" t="s">
        <v>6404</v>
      </c>
      <c r="D987" s="7" t="s">
        <v>6405</v>
      </c>
    </row>
    <row r="988" spans="1:4" x14ac:dyDescent="0.25">
      <c r="A988" t="s">
        <v>1384</v>
      </c>
      <c r="B988" s="7" t="s">
        <v>4740</v>
      </c>
      <c r="C988" s="7" t="s">
        <v>5217</v>
      </c>
      <c r="D988" s="7" t="s">
        <v>5019</v>
      </c>
    </row>
    <row r="989" spans="1:4" x14ac:dyDescent="0.25">
      <c r="A989" t="s">
        <v>1383</v>
      </c>
      <c r="B989" s="7" t="s">
        <v>5609</v>
      </c>
      <c r="C989" s="7" t="s">
        <v>6250</v>
      </c>
      <c r="D989" s="7" t="s">
        <v>6406</v>
      </c>
    </row>
    <row r="990" spans="1:4" x14ac:dyDescent="0.25">
      <c r="A990" t="s">
        <v>1382</v>
      </c>
      <c r="B990" s="7" t="s">
        <v>4740</v>
      </c>
      <c r="C990" s="7" t="s">
        <v>6407</v>
      </c>
      <c r="D990" s="7" t="s">
        <v>6408</v>
      </c>
    </row>
    <row r="991" spans="1:4" x14ac:dyDescent="0.25">
      <c r="A991" t="s">
        <v>1381</v>
      </c>
      <c r="B991" s="7" t="s">
        <v>4740</v>
      </c>
      <c r="C991" s="7" t="s">
        <v>4895</v>
      </c>
      <c r="D991" s="7" t="s">
        <v>6409</v>
      </c>
    </row>
    <row r="992" spans="1:4" x14ac:dyDescent="0.25">
      <c r="A992" t="s">
        <v>1380</v>
      </c>
      <c r="B992" s="7" t="s">
        <v>4740</v>
      </c>
      <c r="C992" s="7" t="s">
        <v>6410</v>
      </c>
      <c r="D992" s="7" t="s">
        <v>6411</v>
      </c>
    </row>
    <row r="993" spans="1:4" x14ac:dyDescent="0.25">
      <c r="A993" t="s">
        <v>1379</v>
      </c>
      <c r="B993" s="7" t="s">
        <v>4743</v>
      </c>
      <c r="C993" s="7" t="s">
        <v>6412</v>
      </c>
      <c r="D993" s="7" t="s">
        <v>4916</v>
      </c>
    </row>
    <row r="994" spans="1:4" x14ac:dyDescent="0.25">
      <c r="A994" t="s">
        <v>1378</v>
      </c>
      <c r="B994" s="7" t="s">
        <v>4743</v>
      </c>
      <c r="C994" s="7" t="s">
        <v>6413</v>
      </c>
      <c r="D994" s="7" t="s">
        <v>6414</v>
      </c>
    </row>
    <row r="995" spans="1:4" x14ac:dyDescent="0.25">
      <c r="A995" t="s">
        <v>1377</v>
      </c>
      <c r="B995" s="7" t="s">
        <v>4740</v>
      </c>
      <c r="C995" s="7" t="s">
        <v>6415</v>
      </c>
      <c r="D995" s="7" t="s">
        <v>6416</v>
      </c>
    </row>
    <row r="996" spans="1:4" x14ac:dyDescent="0.25">
      <c r="A996" t="s">
        <v>1376</v>
      </c>
      <c r="B996" s="7" t="s">
        <v>4743</v>
      </c>
      <c r="C996" s="7" t="s">
        <v>6417</v>
      </c>
      <c r="D996" s="7" t="s">
        <v>4824</v>
      </c>
    </row>
    <row r="997" spans="1:4" x14ac:dyDescent="0.25">
      <c r="A997" t="s">
        <v>1375</v>
      </c>
      <c r="B997" s="7" t="s">
        <v>5609</v>
      </c>
      <c r="C997" s="7" t="s">
        <v>6418</v>
      </c>
      <c r="D997" s="7" t="s">
        <v>6419</v>
      </c>
    </row>
    <row r="998" spans="1:4" x14ac:dyDescent="0.25">
      <c r="A998" t="s">
        <v>1374</v>
      </c>
      <c r="B998" s="7" t="s">
        <v>4743</v>
      </c>
      <c r="C998" s="7" t="s">
        <v>6420</v>
      </c>
      <c r="D998" s="7" t="s">
        <v>4791</v>
      </c>
    </row>
    <row r="999" spans="1:4" x14ac:dyDescent="0.25">
      <c r="A999" t="s">
        <v>1373</v>
      </c>
      <c r="B999" s="7" t="s">
        <v>5609</v>
      </c>
      <c r="C999" s="7" t="s">
        <v>5555</v>
      </c>
      <c r="D999" s="7" t="s">
        <v>6421</v>
      </c>
    </row>
    <row r="1000" spans="1:4" x14ac:dyDescent="0.25">
      <c r="A1000" t="s">
        <v>1372</v>
      </c>
      <c r="B1000" s="7" t="s">
        <v>4743</v>
      </c>
      <c r="C1000" s="7" t="s">
        <v>6422</v>
      </c>
      <c r="D1000" s="7" t="s">
        <v>5714</v>
      </c>
    </row>
    <row r="1001" spans="1:4" x14ac:dyDescent="0.25">
      <c r="A1001" t="s">
        <v>1371</v>
      </c>
      <c r="B1001" s="7" t="s">
        <v>5609</v>
      </c>
      <c r="C1001" s="7" t="s">
        <v>6423</v>
      </c>
      <c r="D1001" s="7" t="s">
        <v>6424</v>
      </c>
    </row>
    <row r="1002" spans="1:4" x14ac:dyDescent="0.25">
      <c r="A1002" t="s">
        <v>1370</v>
      </c>
      <c r="B1002" s="7" t="s">
        <v>4743</v>
      </c>
      <c r="C1002" s="7" t="s">
        <v>4899</v>
      </c>
      <c r="D1002" s="7" t="s">
        <v>6425</v>
      </c>
    </row>
    <row r="1003" spans="1:4" x14ac:dyDescent="0.25">
      <c r="A1003" t="s">
        <v>1369</v>
      </c>
      <c r="B1003" s="7" t="s">
        <v>5609</v>
      </c>
      <c r="C1003" s="7" t="s">
        <v>6426</v>
      </c>
      <c r="D1003" s="7" t="s">
        <v>6427</v>
      </c>
    </row>
    <row r="1004" spans="1:4" x14ac:dyDescent="0.25">
      <c r="A1004" t="s">
        <v>1368</v>
      </c>
      <c r="B1004" s="7" t="s">
        <v>4740</v>
      </c>
      <c r="C1004" s="7" t="s">
        <v>6428</v>
      </c>
      <c r="D1004" s="7" t="s">
        <v>6429</v>
      </c>
    </row>
    <row r="1005" spans="1:4" x14ac:dyDescent="0.25">
      <c r="A1005" t="s">
        <v>1367</v>
      </c>
      <c r="B1005" s="7" t="s">
        <v>4743</v>
      </c>
      <c r="C1005" s="7" t="s">
        <v>4813</v>
      </c>
      <c r="D1005" s="7" t="s">
        <v>6430</v>
      </c>
    </row>
    <row r="1006" spans="1:4" x14ac:dyDescent="0.25">
      <c r="A1006" t="s">
        <v>1366</v>
      </c>
      <c r="B1006" s="7" t="s">
        <v>4743</v>
      </c>
      <c r="C1006" s="7" t="s">
        <v>4925</v>
      </c>
      <c r="D1006" s="7" t="s">
        <v>6431</v>
      </c>
    </row>
    <row r="1007" spans="1:4" x14ac:dyDescent="0.25">
      <c r="A1007" t="s">
        <v>1365</v>
      </c>
      <c r="B1007" s="7" t="s">
        <v>4740</v>
      </c>
      <c r="C1007" s="7" t="s">
        <v>6432</v>
      </c>
      <c r="D1007" s="7" t="s">
        <v>6433</v>
      </c>
    </row>
    <row r="1008" spans="1:4" x14ac:dyDescent="0.25">
      <c r="A1008" t="s">
        <v>1364</v>
      </c>
      <c r="B1008" s="7" t="s">
        <v>4740</v>
      </c>
      <c r="C1008" s="7" t="s">
        <v>6434</v>
      </c>
      <c r="D1008" s="7" t="s">
        <v>5233</v>
      </c>
    </row>
    <row r="1009" spans="1:4" x14ac:dyDescent="0.25">
      <c r="A1009" t="s">
        <v>1363</v>
      </c>
      <c r="B1009" s="7" t="s">
        <v>4743</v>
      </c>
      <c r="C1009" s="7" t="s">
        <v>6435</v>
      </c>
      <c r="D1009" s="7" t="s">
        <v>6436</v>
      </c>
    </row>
    <row r="1010" spans="1:4" x14ac:dyDescent="0.25">
      <c r="A1010" t="s">
        <v>1362</v>
      </c>
      <c r="B1010" s="7" t="s">
        <v>4740</v>
      </c>
      <c r="C1010" s="7" t="s">
        <v>5096</v>
      </c>
      <c r="D1010" s="7" t="s">
        <v>6437</v>
      </c>
    </row>
    <row r="1011" spans="1:4" x14ac:dyDescent="0.25">
      <c r="A1011" t="s">
        <v>1361</v>
      </c>
      <c r="B1011" s="7" t="s">
        <v>4740</v>
      </c>
      <c r="C1011" s="7" t="s">
        <v>6438</v>
      </c>
      <c r="D1011" s="7" t="s">
        <v>6439</v>
      </c>
    </row>
    <row r="1012" spans="1:4" x14ac:dyDescent="0.25">
      <c r="A1012" t="s">
        <v>1360</v>
      </c>
      <c r="B1012" s="7" t="s">
        <v>4740</v>
      </c>
      <c r="C1012" s="7" t="s">
        <v>5210</v>
      </c>
      <c r="D1012" s="7" t="s">
        <v>6440</v>
      </c>
    </row>
    <row r="1013" spans="1:4" x14ac:dyDescent="0.25">
      <c r="A1013" t="s">
        <v>1359</v>
      </c>
      <c r="B1013" s="7" t="s">
        <v>4740</v>
      </c>
      <c r="C1013" s="7" t="s">
        <v>6302</v>
      </c>
      <c r="D1013" s="7" t="s">
        <v>6441</v>
      </c>
    </row>
    <row r="1014" spans="1:4" x14ac:dyDescent="0.25">
      <c r="A1014" t="s">
        <v>1358</v>
      </c>
      <c r="B1014" s="7" t="s">
        <v>4740</v>
      </c>
      <c r="C1014" s="7" t="s">
        <v>6442</v>
      </c>
      <c r="D1014" s="7" t="s">
        <v>6443</v>
      </c>
    </row>
    <row r="1015" spans="1:4" x14ac:dyDescent="0.25">
      <c r="A1015" t="s">
        <v>1357</v>
      </c>
      <c r="B1015" s="7" t="s">
        <v>4740</v>
      </c>
      <c r="C1015" s="7" t="s">
        <v>5672</v>
      </c>
      <c r="D1015" s="7" t="s">
        <v>6444</v>
      </c>
    </row>
    <row r="1016" spans="1:4" x14ac:dyDescent="0.25">
      <c r="A1016" t="s">
        <v>1356</v>
      </c>
      <c r="B1016" s="7" t="s">
        <v>4740</v>
      </c>
      <c r="C1016" s="7" t="s">
        <v>5045</v>
      </c>
      <c r="D1016" s="7" t="s">
        <v>6445</v>
      </c>
    </row>
    <row r="1017" spans="1:4" x14ac:dyDescent="0.25">
      <c r="A1017" t="s">
        <v>1355</v>
      </c>
      <c r="B1017" s="7" t="s">
        <v>4740</v>
      </c>
      <c r="C1017" s="7" t="s">
        <v>6446</v>
      </c>
      <c r="D1017" s="7" t="s">
        <v>6447</v>
      </c>
    </row>
    <row r="1018" spans="1:4" x14ac:dyDescent="0.25">
      <c r="A1018" t="s">
        <v>1354</v>
      </c>
      <c r="B1018" s="7" t="s">
        <v>5609</v>
      </c>
      <c r="C1018" s="7" t="s">
        <v>6448</v>
      </c>
      <c r="D1018" s="7" t="s">
        <v>6449</v>
      </c>
    </row>
    <row r="1019" spans="1:4" x14ac:dyDescent="0.25">
      <c r="A1019" t="s">
        <v>1353</v>
      </c>
      <c r="B1019" s="7" t="s">
        <v>5609</v>
      </c>
      <c r="C1019" s="7" t="s">
        <v>6450</v>
      </c>
      <c r="D1019" s="7" t="s">
        <v>6451</v>
      </c>
    </row>
    <row r="1020" spans="1:4" x14ac:dyDescent="0.25">
      <c r="A1020" t="s">
        <v>1352</v>
      </c>
      <c r="B1020" s="7" t="s">
        <v>4743</v>
      </c>
      <c r="C1020" s="7" t="s">
        <v>4756</v>
      </c>
      <c r="D1020" s="7" t="s">
        <v>6452</v>
      </c>
    </row>
    <row r="1021" spans="1:4" x14ac:dyDescent="0.25">
      <c r="A1021" t="s">
        <v>1351</v>
      </c>
      <c r="B1021" s="7" t="s">
        <v>4740</v>
      </c>
      <c r="C1021" s="7" t="s">
        <v>6453</v>
      </c>
      <c r="D1021" s="7" t="s">
        <v>6454</v>
      </c>
    </row>
    <row r="1022" spans="1:4" x14ac:dyDescent="0.25">
      <c r="A1022" t="s">
        <v>1350</v>
      </c>
      <c r="B1022" s="7" t="s">
        <v>4743</v>
      </c>
      <c r="C1022" s="7" t="s">
        <v>6455</v>
      </c>
      <c r="D1022" s="7" t="s">
        <v>6456</v>
      </c>
    </row>
    <row r="1023" spans="1:4" x14ac:dyDescent="0.25">
      <c r="A1023" t="s">
        <v>1349</v>
      </c>
      <c r="B1023" s="7" t="s">
        <v>4740</v>
      </c>
      <c r="C1023" s="7" t="s">
        <v>6457</v>
      </c>
      <c r="D1023" s="7" t="s">
        <v>6458</v>
      </c>
    </row>
    <row r="1024" spans="1:4" x14ac:dyDescent="0.25">
      <c r="A1024" t="s">
        <v>1348</v>
      </c>
      <c r="B1024" s="7" t="s">
        <v>4740</v>
      </c>
      <c r="C1024" s="7" t="s">
        <v>6459</v>
      </c>
      <c r="D1024" s="7" t="s">
        <v>6460</v>
      </c>
    </row>
    <row r="1025" spans="1:4" x14ac:dyDescent="0.25">
      <c r="A1025" t="s">
        <v>1347</v>
      </c>
      <c r="B1025" s="7" t="s">
        <v>4743</v>
      </c>
      <c r="C1025" s="7" t="s">
        <v>6461</v>
      </c>
      <c r="D1025" s="7" t="s">
        <v>6462</v>
      </c>
    </row>
    <row r="1026" spans="1:4" x14ac:dyDescent="0.25">
      <c r="A1026" t="s">
        <v>1346</v>
      </c>
      <c r="B1026" s="7" t="s">
        <v>4743</v>
      </c>
      <c r="C1026" s="7" t="s">
        <v>4764</v>
      </c>
      <c r="D1026" s="7" t="s">
        <v>6463</v>
      </c>
    </row>
    <row r="1027" spans="1:4" x14ac:dyDescent="0.25">
      <c r="A1027" t="s">
        <v>1345</v>
      </c>
      <c r="B1027" s="7" t="s">
        <v>4743</v>
      </c>
      <c r="C1027" s="7" t="s">
        <v>6464</v>
      </c>
      <c r="D1027" s="7" t="s">
        <v>6465</v>
      </c>
    </row>
    <row r="1028" spans="1:4" x14ac:dyDescent="0.25">
      <c r="A1028" t="s">
        <v>1344</v>
      </c>
      <c r="B1028" s="7" t="s">
        <v>4740</v>
      </c>
      <c r="C1028" s="7" t="s">
        <v>6466</v>
      </c>
      <c r="D1028" s="7" t="s">
        <v>6467</v>
      </c>
    </row>
    <row r="1029" spans="1:4" x14ac:dyDescent="0.25">
      <c r="A1029" t="s">
        <v>1343</v>
      </c>
      <c r="B1029" s="7" t="s">
        <v>4743</v>
      </c>
      <c r="C1029" s="7" t="s">
        <v>6464</v>
      </c>
      <c r="D1029" s="7" t="s">
        <v>6468</v>
      </c>
    </row>
    <row r="1030" spans="1:4" x14ac:dyDescent="0.25">
      <c r="A1030" t="s">
        <v>1342</v>
      </c>
      <c r="B1030" s="7" t="s">
        <v>4743</v>
      </c>
      <c r="C1030" s="7" t="s">
        <v>4899</v>
      </c>
      <c r="D1030" s="7" t="s">
        <v>6469</v>
      </c>
    </row>
    <row r="1031" spans="1:4" x14ac:dyDescent="0.25">
      <c r="A1031" t="s">
        <v>1341</v>
      </c>
      <c r="B1031" s="7" t="s">
        <v>4740</v>
      </c>
      <c r="C1031" s="7" t="s">
        <v>6470</v>
      </c>
      <c r="D1031" s="7" t="s">
        <v>6471</v>
      </c>
    </row>
    <row r="1032" spans="1:4" x14ac:dyDescent="0.25">
      <c r="A1032" t="s">
        <v>1340</v>
      </c>
      <c r="B1032" s="7" t="s">
        <v>4743</v>
      </c>
      <c r="C1032" s="7" t="s">
        <v>6472</v>
      </c>
      <c r="D1032" s="7" t="s">
        <v>6473</v>
      </c>
    </row>
    <row r="1033" spans="1:4" x14ac:dyDescent="0.25">
      <c r="A1033" t="s">
        <v>1339</v>
      </c>
      <c r="B1033" s="7" t="s">
        <v>4740</v>
      </c>
      <c r="C1033" s="7" t="s">
        <v>6474</v>
      </c>
      <c r="D1033" s="7" t="s">
        <v>6475</v>
      </c>
    </row>
    <row r="1034" spans="1:4" x14ac:dyDescent="0.25">
      <c r="A1034" t="s">
        <v>1338</v>
      </c>
      <c r="B1034" s="7" t="s">
        <v>4740</v>
      </c>
      <c r="C1034" s="7" t="s">
        <v>6476</v>
      </c>
      <c r="D1034" s="7" t="s">
        <v>5894</v>
      </c>
    </row>
    <row r="1035" spans="1:4" x14ac:dyDescent="0.25">
      <c r="A1035" t="s">
        <v>1337</v>
      </c>
      <c r="B1035" s="7" t="s">
        <v>4740</v>
      </c>
      <c r="C1035" s="7" t="s">
        <v>5445</v>
      </c>
      <c r="D1035" s="7" t="s">
        <v>6477</v>
      </c>
    </row>
    <row r="1036" spans="1:4" x14ac:dyDescent="0.25">
      <c r="A1036" t="s">
        <v>1336</v>
      </c>
      <c r="B1036" s="7" t="s">
        <v>4740</v>
      </c>
      <c r="C1036" s="7" t="s">
        <v>6478</v>
      </c>
      <c r="D1036" s="7" t="s">
        <v>6479</v>
      </c>
    </row>
    <row r="1037" spans="1:4" x14ac:dyDescent="0.25">
      <c r="A1037" t="s">
        <v>1335</v>
      </c>
      <c r="B1037" s="7" t="s">
        <v>4740</v>
      </c>
      <c r="C1037" s="7" t="s">
        <v>5735</v>
      </c>
      <c r="D1037" s="7" t="s">
        <v>6480</v>
      </c>
    </row>
    <row r="1038" spans="1:4" x14ac:dyDescent="0.25">
      <c r="A1038" t="s">
        <v>1334</v>
      </c>
      <c r="B1038" s="7" t="s">
        <v>4743</v>
      </c>
      <c r="C1038" s="7" t="s">
        <v>4869</v>
      </c>
      <c r="D1038" s="7" t="s">
        <v>6481</v>
      </c>
    </row>
    <row r="1039" spans="1:4" x14ac:dyDescent="0.25">
      <c r="A1039" t="s">
        <v>1333</v>
      </c>
      <c r="B1039" s="7" t="s">
        <v>4743</v>
      </c>
      <c r="C1039" s="7" t="s">
        <v>6482</v>
      </c>
      <c r="D1039" s="7" t="s">
        <v>6483</v>
      </c>
    </row>
    <row r="1040" spans="1:4" x14ac:dyDescent="0.25">
      <c r="A1040" t="s">
        <v>1332</v>
      </c>
      <c r="B1040" s="7" t="s">
        <v>4740</v>
      </c>
      <c r="C1040" s="7" t="s">
        <v>5243</v>
      </c>
      <c r="D1040" s="7" t="s">
        <v>6484</v>
      </c>
    </row>
    <row r="1041" spans="1:4" x14ac:dyDescent="0.25">
      <c r="A1041" t="s">
        <v>1331</v>
      </c>
      <c r="B1041" s="7" t="s">
        <v>4740</v>
      </c>
      <c r="C1041" s="7" t="s">
        <v>6485</v>
      </c>
      <c r="D1041" s="7" t="s">
        <v>6486</v>
      </c>
    </row>
    <row r="1042" spans="1:4" x14ac:dyDescent="0.25">
      <c r="A1042" t="s">
        <v>1330</v>
      </c>
      <c r="B1042" s="7" t="s">
        <v>4743</v>
      </c>
      <c r="C1042" s="7" t="s">
        <v>5049</v>
      </c>
      <c r="D1042" s="7" t="s">
        <v>5944</v>
      </c>
    </row>
    <row r="1043" spans="1:4" x14ac:dyDescent="0.25">
      <c r="A1043" t="s">
        <v>1329</v>
      </c>
      <c r="B1043" s="7" t="s">
        <v>4740</v>
      </c>
      <c r="C1043" s="7" t="s">
        <v>6487</v>
      </c>
      <c r="D1043" s="7" t="s">
        <v>6488</v>
      </c>
    </row>
    <row r="1044" spans="1:4" x14ac:dyDescent="0.25">
      <c r="A1044" t="s">
        <v>1328</v>
      </c>
      <c r="B1044" s="7" t="s">
        <v>4743</v>
      </c>
      <c r="C1044" s="7" t="s">
        <v>6489</v>
      </c>
      <c r="D1044" s="7" t="s">
        <v>6490</v>
      </c>
    </row>
    <row r="1045" spans="1:4" x14ac:dyDescent="0.25">
      <c r="A1045" t="s">
        <v>1327</v>
      </c>
      <c r="B1045" s="7" t="s">
        <v>4743</v>
      </c>
      <c r="C1045" s="7" t="s">
        <v>6491</v>
      </c>
      <c r="D1045" s="7" t="s">
        <v>6492</v>
      </c>
    </row>
    <row r="1046" spans="1:4" x14ac:dyDescent="0.25">
      <c r="A1046" t="s">
        <v>1326</v>
      </c>
      <c r="B1046" s="7" t="s">
        <v>5609</v>
      </c>
      <c r="C1046" s="7" t="s">
        <v>6493</v>
      </c>
      <c r="D1046" s="7" t="s">
        <v>6494</v>
      </c>
    </row>
    <row r="1047" spans="1:4" x14ac:dyDescent="0.25">
      <c r="A1047" t="s">
        <v>1325</v>
      </c>
      <c r="B1047" s="7" t="s">
        <v>4743</v>
      </c>
      <c r="C1047" s="7" t="s">
        <v>6495</v>
      </c>
      <c r="D1047" s="7" t="s">
        <v>6496</v>
      </c>
    </row>
    <row r="1048" spans="1:4" x14ac:dyDescent="0.25">
      <c r="A1048" t="s">
        <v>1324</v>
      </c>
      <c r="B1048" s="7" t="s">
        <v>4743</v>
      </c>
      <c r="C1048" s="7" t="s">
        <v>6464</v>
      </c>
      <c r="D1048" s="7" t="s">
        <v>6497</v>
      </c>
    </row>
    <row r="1049" spans="1:4" x14ac:dyDescent="0.25">
      <c r="A1049" t="s">
        <v>1323</v>
      </c>
      <c r="B1049" s="7" t="s">
        <v>4740</v>
      </c>
      <c r="C1049" s="7" t="s">
        <v>6498</v>
      </c>
      <c r="D1049" s="7" t="s">
        <v>6499</v>
      </c>
    </row>
    <row r="1050" spans="1:4" x14ac:dyDescent="0.25">
      <c r="A1050" t="s">
        <v>1322</v>
      </c>
      <c r="B1050" s="7" t="s">
        <v>4740</v>
      </c>
      <c r="C1050" s="7" t="s">
        <v>6500</v>
      </c>
      <c r="D1050" s="7" t="s">
        <v>6501</v>
      </c>
    </row>
    <row r="1051" spans="1:4" x14ac:dyDescent="0.25">
      <c r="A1051" t="s">
        <v>1321</v>
      </c>
      <c r="B1051" s="7" t="s">
        <v>4740</v>
      </c>
      <c r="C1051" s="7" t="s">
        <v>5951</v>
      </c>
      <c r="D1051" s="7" t="s">
        <v>6502</v>
      </c>
    </row>
    <row r="1052" spans="1:4" x14ac:dyDescent="0.25">
      <c r="A1052" t="s">
        <v>1320</v>
      </c>
      <c r="B1052" s="7" t="s">
        <v>5609</v>
      </c>
      <c r="C1052" s="7" t="s">
        <v>6503</v>
      </c>
      <c r="D1052" s="7" t="s">
        <v>6504</v>
      </c>
    </row>
    <row r="1053" spans="1:4" x14ac:dyDescent="0.25">
      <c r="A1053" t="s">
        <v>1319</v>
      </c>
      <c r="B1053" s="7" t="s">
        <v>4743</v>
      </c>
      <c r="C1053" s="7" t="s">
        <v>6505</v>
      </c>
      <c r="D1053" s="7" t="s">
        <v>6506</v>
      </c>
    </row>
    <row r="1054" spans="1:4" x14ac:dyDescent="0.25">
      <c r="A1054" t="s">
        <v>1318</v>
      </c>
      <c r="B1054" s="7" t="s">
        <v>4740</v>
      </c>
      <c r="C1054" s="7" t="s">
        <v>6507</v>
      </c>
      <c r="D1054" s="7" t="s">
        <v>6508</v>
      </c>
    </row>
    <row r="1055" spans="1:4" x14ac:dyDescent="0.25">
      <c r="A1055" t="s">
        <v>1317</v>
      </c>
      <c r="B1055" s="7" t="s">
        <v>4743</v>
      </c>
      <c r="C1055" s="7" t="s">
        <v>5578</v>
      </c>
      <c r="D1055" s="7" t="s">
        <v>6509</v>
      </c>
    </row>
    <row r="1056" spans="1:4" x14ac:dyDescent="0.25">
      <c r="A1056" t="s">
        <v>1316</v>
      </c>
      <c r="B1056" s="7" t="s">
        <v>5609</v>
      </c>
      <c r="C1056" s="7" t="s">
        <v>5510</v>
      </c>
      <c r="D1056" s="7" t="s">
        <v>6510</v>
      </c>
    </row>
    <row r="1057" spans="1:4" x14ac:dyDescent="0.25">
      <c r="A1057" t="s">
        <v>1315</v>
      </c>
      <c r="B1057" s="7" t="s">
        <v>4740</v>
      </c>
      <c r="C1057" s="7" t="s">
        <v>6511</v>
      </c>
      <c r="D1057" s="7" t="s">
        <v>6512</v>
      </c>
    </row>
    <row r="1058" spans="1:4" x14ac:dyDescent="0.25">
      <c r="A1058" t="s">
        <v>1314</v>
      </c>
      <c r="B1058" s="7" t="s">
        <v>5609</v>
      </c>
      <c r="C1058" s="7" t="s">
        <v>6513</v>
      </c>
      <c r="D1058" s="7" t="s">
        <v>6409</v>
      </c>
    </row>
    <row r="1059" spans="1:4" x14ac:dyDescent="0.25">
      <c r="A1059" t="s">
        <v>1313</v>
      </c>
      <c r="B1059" s="7" t="s">
        <v>4740</v>
      </c>
      <c r="C1059" s="7" t="s">
        <v>6323</v>
      </c>
      <c r="D1059" s="7" t="s">
        <v>6514</v>
      </c>
    </row>
    <row r="1060" spans="1:4" x14ac:dyDescent="0.25">
      <c r="A1060" t="s">
        <v>1312</v>
      </c>
      <c r="B1060" s="7" t="s">
        <v>4743</v>
      </c>
      <c r="C1060" s="7" t="s">
        <v>5131</v>
      </c>
      <c r="D1060" s="7" t="s">
        <v>6515</v>
      </c>
    </row>
    <row r="1061" spans="1:4" x14ac:dyDescent="0.25">
      <c r="A1061" t="s">
        <v>1311</v>
      </c>
      <c r="B1061" s="7" t="s">
        <v>4743</v>
      </c>
      <c r="C1061" s="7" t="s">
        <v>6516</v>
      </c>
      <c r="D1061" s="7" t="s">
        <v>6517</v>
      </c>
    </row>
    <row r="1062" spans="1:4" x14ac:dyDescent="0.25">
      <c r="A1062" t="s">
        <v>1310</v>
      </c>
      <c r="B1062" s="7" t="s">
        <v>4743</v>
      </c>
      <c r="C1062" s="7" t="s">
        <v>6518</v>
      </c>
      <c r="D1062" s="7" t="s">
        <v>6519</v>
      </c>
    </row>
    <row r="1063" spans="1:4" x14ac:dyDescent="0.25">
      <c r="A1063" t="s">
        <v>1309</v>
      </c>
      <c r="B1063" s="7" t="s">
        <v>4743</v>
      </c>
      <c r="C1063" s="7" t="s">
        <v>6520</v>
      </c>
      <c r="D1063" s="7" t="s">
        <v>6070</v>
      </c>
    </row>
    <row r="1064" spans="1:4" x14ac:dyDescent="0.25">
      <c r="A1064" t="s">
        <v>1308</v>
      </c>
      <c r="B1064" s="7" t="s">
        <v>4743</v>
      </c>
      <c r="C1064" s="7" t="s">
        <v>6521</v>
      </c>
      <c r="D1064" s="7" t="s">
        <v>6522</v>
      </c>
    </row>
    <row r="1065" spans="1:4" x14ac:dyDescent="0.25">
      <c r="A1065" t="s">
        <v>1307</v>
      </c>
      <c r="B1065" s="7" t="s">
        <v>4743</v>
      </c>
      <c r="C1065" s="7" t="s">
        <v>6523</v>
      </c>
      <c r="D1065" s="7" t="s">
        <v>6524</v>
      </c>
    </row>
    <row r="1066" spans="1:4" x14ac:dyDescent="0.25">
      <c r="A1066" t="s">
        <v>1306</v>
      </c>
      <c r="B1066" s="7" t="s">
        <v>4740</v>
      </c>
      <c r="C1066" s="7" t="s">
        <v>6525</v>
      </c>
      <c r="D1066" s="7" t="s">
        <v>6526</v>
      </c>
    </row>
    <row r="1067" spans="1:4" x14ac:dyDescent="0.25">
      <c r="A1067" t="s">
        <v>1305</v>
      </c>
      <c r="B1067" s="7" t="s">
        <v>4743</v>
      </c>
      <c r="C1067" s="7" t="s">
        <v>6527</v>
      </c>
      <c r="D1067" s="7" t="s">
        <v>6528</v>
      </c>
    </row>
    <row r="1068" spans="1:4" x14ac:dyDescent="0.25">
      <c r="A1068" t="s">
        <v>1304</v>
      </c>
      <c r="B1068" s="7" t="s">
        <v>4740</v>
      </c>
      <c r="C1068" s="7" t="s">
        <v>6084</v>
      </c>
      <c r="D1068" s="7" t="s">
        <v>6529</v>
      </c>
    </row>
    <row r="1069" spans="1:4" x14ac:dyDescent="0.25">
      <c r="A1069" t="s">
        <v>1303</v>
      </c>
      <c r="B1069" s="7" t="s">
        <v>4743</v>
      </c>
      <c r="C1069" s="7" t="s">
        <v>4754</v>
      </c>
      <c r="D1069" s="7" t="s">
        <v>6530</v>
      </c>
    </row>
    <row r="1070" spans="1:4" x14ac:dyDescent="0.25">
      <c r="A1070" t="s">
        <v>1302</v>
      </c>
      <c r="B1070" s="7" t="s">
        <v>4740</v>
      </c>
      <c r="C1070" s="7" t="s">
        <v>6531</v>
      </c>
      <c r="D1070" s="7" t="s">
        <v>6081</v>
      </c>
    </row>
    <row r="1071" spans="1:4" x14ac:dyDescent="0.25">
      <c r="A1071" t="s">
        <v>1301</v>
      </c>
      <c r="B1071" s="7" t="s">
        <v>4740</v>
      </c>
      <c r="C1071" s="7" t="s">
        <v>6532</v>
      </c>
      <c r="D1071" s="7" t="s">
        <v>6533</v>
      </c>
    </row>
    <row r="1072" spans="1:4" x14ac:dyDescent="0.25">
      <c r="A1072" t="s">
        <v>1300</v>
      </c>
      <c r="B1072" s="7" t="s">
        <v>4740</v>
      </c>
      <c r="C1072" s="7" t="s">
        <v>5376</v>
      </c>
      <c r="D1072" s="7" t="s">
        <v>6534</v>
      </c>
    </row>
    <row r="1073" spans="1:4" x14ac:dyDescent="0.25">
      <c r="A1073" t="s">
        <v>1299</v>
      </c>
      <c r="B1073" s="7" t="s">
        <v>5609</v>
      </c>
      <c r="C1073" s="7" t="s">
        <v>6535</v>
      </c>
      <c r="D1073" s="7" t="s">
        <v>6536</v>
      </c>
    </row>
    <row r="1074" spans="1:4" x14ac:dyDescent="0.25">
      <c r="A1074" t="s">
        <v>1298</v>
      </c>
      <c r="B1074" s="7" t="s">
        <v>4740</v>
      </c>
      <c r="C1074" s="7" t="s">
        <v>6537</v>
      </c>
      <c r="D1074" s="7" t="s">
        <v>6538</v>
      </c>
    </row>
    <row r="1075" spans="1:4" x14ac:dyDescent="0.25">
      <c r="A1075" t="s">
        <v>1297</v>
      </c>
      <c r="B1075" s="7" t="s">
        <v>4743</v>
      </c>
      <c r="C1075" s="7" t="s">
        <v>5020</v>
      </c>
      <c r="D1075" s="7" t="s">
        <v>6539</v>
      </c>
    </row>
    <row r="1076" spans="1:4" x14ac:dyDescent="0.25">
      <c r="A1076" t="s">
        <v>1296</v>
      </c>
      <c r="B1076" s="7" t="s">
        <v>4743</v>
      </c>
      <c r="C1076" s="7" t="s">
        <v>5707</v>
      </c>
      <c r="D1076" s="7" t="s">
        <v>6540</v>
      </c>
    </row>
    <row r="1077" spans="1:4" x14ac:dyDescent="0.25">
      <c r="A1077" t="s">
        <v>1295</v>
      </c>
      <c r="B1077" s="7" t="s">
        <v>4743</v>
      </c>
      <c r="C1077" s="7" t="s">
        <v>6541</v>
      </c>
      <c r="D1077" s="7" t="s">
        <v>5637</v>
      </c>
    </row>
    <row r="1078" spans="1:4" x14ac:dyDescent="0.25">
      <c r="A1078" t="s">
        <v>1294</v>
      </c>
      <c r="B1078" s="7" t="s">
        <v>4740</v>
      </c>
      <c r="C1078" s="7" t="s">
        <v>6542</v>
      </c>
      <c r="D1078" s="7" t="s">
        <v>6543</v>
      </c>
    </row>
    <row r="1079" spans="1:4" x14ac:dyDescent="0.25">
      <c r="A1079" t="s">
        <v>1293</v>
      </c>
      <c r="B1079" s="7" t="s">
        <v>4743</v>
      </c>
      <c r="C1079" s="7" t="s">
        <v>5167</v>
      </c>
      <c r="D1079" s="7" t="s">
        <v>6544</v>
      </c>
    </row>
    <row r="1080" spans="1:4" x14ac:dyDescent="0.25">
      <c r="A1080" t="s">
        <v>1292</v>
      </c>
      <c r="B1080" s="7" t="s">
        <v>4743</v>
      </c>
      <c r="C1080" s="7" t="s">
        <v>6545</v>
      </c>
      <c r="D1080" s="7" t="s">
        <v>6546</v>
      </c>
    </row>
    <row r="1081" spans="1:4" x14ac:dyDescent="0.25">
      <c r="A1081" t="s">
        <v>1291</v>
      </c>
      <c r="B1081" s="7" t="s">
        <v>4743</v>
      </c>
      <c r="C1081" s="7" t="s">
        <v>6547</v>
      </c>
      <c r="D1081" s="7" t="s">
        <v>6548</v>
      </c>
    </row>
    <row r="1082" spans="1:4" x14ac:dyDescent="0.25">
      <c r="A1082" t="s">
        <v>1290</v>
      </c>
      <c r="B1082" s="7" t="s">
        <v>4743</v>
      </c>
      <c r="C1082" s="7" t="s">
        <v>5728</v>
      </c>
      <c r="D1082" s="7" t="s">
        <v>6549</v>
      </c>
    </row>
    <row r="1083" spans="1:4" x14ac:dyDescent="0.25">
      <c r="A1083" t="s">
        <v>1289</v>
      </c>
      <c r="B1083" s="7" t="s">
        <v>5609</v>
      </c>
      <c r="C1083" s="7" t="s">
        <v>6550</v>
      </c>
      <c r="D1083" s="7" t="s">
        <v>6551</v>
      </c>
    </row>
    <row r="1084" spans="1:4" x14ac:dyDescent="0.25">
      <c r="A1084" t="s">
        <v>1288</v>
      </c>
      <c r="B1084" s="7" t="s">
        <v>5609</v>
      </c>
      <c r="C1084" s="7" t="s">
        <v>6552</v>
      </c>
      <c r="D1084" s="7" t="s">
        <v>6553</v>
      </c>
    </row>
    <row r="1085" spans="1:4" x14ac:dyDescent="0.25">
      <c r="A1085" t="s">
        <v>1287</v>
      </c>
      <c r="B1085" s="7" t="s">
        <v>4743</v>
      </c>
      <c r="C1085" s="7" t="s">
        <v>6554</v>
      </c>
      <c r="D1085" s="7" t="s">
        <v>6555</v>
      </c>
    </row>
    <row r="1086" spans="1:4" x14ac:dyDescent="0.25">
      <c r="A1086" t="s">
        <v>1286</v>
      </c>
      <c r="B1086" s="7" t="s">
        <v>4743</v>
      </c>
      <c r="C1086" s="7" t="s">
        <v>5707</v>
      </c>
      <c r="D1086" s="7" t="s">
        <v>6556</v>
      </c>
    </row>
    <row r="1087" spans="1:4" x14ac:dyDescent="0.25">
      <c r="A1087" t="s">
        <v>1285</v>
      </c>
      <c r="B1087" s="7" t="s">
        <v>4743</v>
      </c>
      <c r="C1087" s="7" t="s">
        <v>5167</v>
      </c>
      <c r="D1087" s="7" t="s">
        <v>6557</v>
      </c>
    </row>
    <row r="1088" spans="1:4" x14ac:dyDescent="0.25">
      <c r="A1088" t="s">
        <v>1284</v>
      </c>
      <c r="B1088" s="7" t="s">
        <v>4740</v>
      </c>
      <c r="C1088" s="7" t="s">
        <v>6558</v>
      </c>
      <c r="D1088" s="7" t="s">
        <v>6559</v>
      </c>
    </row>
    <row r="1089" spans="1:4" x14ac:dyDescent="0.25">
      <c r="A1089" t="s">
        <v>1283</v>
      </c>
      <c r="B1089" s="7" t="s">
        <v>4740</v>
      </c>
      <c r="C1089" s="7" t="s">
        <v>6560</v>
      </c>
      <c r="D1089" s="7" t="s">
        <v>6561</v>
      </c>
    </row>
    <row r="1090" spans="1:4" x14ac:dyDescent="0.25">
      <c r="A1090" t="s">
        <v>1282</v>
      </c>
      <c r="B1090" s="7" t="s">
        <v>5609</v>
      </c>
      <c r="C1090" s="7" t="s">
        <v>6562</v>
      </c>
      <c r="D1090" s="7" t="s">
        <v>6563</v>
      </c>
    </row>
    <row r="1091" spans="1:4" x14ac:dyDescent="0.25">
      <c r="A1091" t="s">
        <v>1281</v>
      </c>
      <c r="B1091" s="7" t="s">
        <v>4740</v>
      </c>
      <c r="C1091" s="7" t="s">
        <v>6564</v>
      </c>
      <c r="D1091" s="7" t="s">
        <v>6565</v>
      </c>
    </row>
    <row r="1092" spans="1:4" x14ac:dyDescent="0.25">
      <c r="A1092" t="s">
        <v>1280</v>
      </c>
      <c r="B1092" s="7" t="s">
        <v>4740</v>
      </c>
      <c r="C1092" s="7" t="s">
        <v>6566</v>
      </c>
      <c r="D1092" s="7" t="s">
        <v>6483</v>
      </c>
    </row>
    <row r="1093" spans="1:4" x14ac:dyDescent="0.25">
      <c r="A1093" t="s">
        <v>1279</v>
      </c>
      <c r="B1093" s="7" t="s">
        <v>4743</v>
      </c>
      <c r="C1093" s="7" t="s">
        <v>6567</v>
      </c>
      <c r="D1093" s="7" t="s">
        <v>6568</v>
      </c>
    </row>
    <row r="1094" spans="1:4" x14ac:dyDescent="0.25">
      <c r="A1094" t="s">
        <v>1278</v>
      </c>
      <c r="B1094" s="7" t="s">
        <v>4740</v>
      </c>
      <c r="C1094" s="7" t="s">
        <v>6569</v>
      </c>
      <c r="D1094" s="7" t="s">
        <v>6570</v>
      </c>
    </row>
    <row r="1095" spans="1:4" x14ac:dyDescent="0.25">
      <c r="A1095" t="s">
        <v>1277</v>
      </c>
      <c r="B1095" s="7" t="s">
        <v>4743</v>
      </c>
      <c r="C1095" s="7" t="s">
        <v>6171</v>
      </c>
      <c r="D1095" s="7" t="s">
        <v>4866</v>
      </c>
    </row>
    <row r="1096" spans="1:4" x14ac:dyDescent="0.25">
      <c r="A1096" t="s">
        <v>1276</v>
      </c>
      <c r="B1096" s="7" t="s">
        <v>4743</v>
      </c>
      <c r="C1096" s="7" t="s">
        <v>5040</v>
      </c>
      <c r="D1096" s="7" t="s">
        <v>6571</v>
      </c>
    </row>
    <row r="1097" spans="1:4" x14ac:dyDescent="0.25">
      <c r="A1097" t="s">
        <v>1275</v>
      </c>
      <c r="B1097" s="7" t="s">
        <v>5609</v>
      </c>
      <c r="C1097" s="7" t="s">
        <v>6572</v>
      </c>
      <c r="D1097" s="7" t="s">
        <v>6573</v>
      </c>
    </row>
    <row r="1098" spans="1:4" x14ac:dyDescent="0.25">
      <c r="A1098" t="s">
        <v>1274</v>
      </c>
      <c r="B1098" s="7" t="s">
        <v>4740</v>
      </c>
      <c r="C1098" s="7" t="s">
        <v>6574</v>
      </c>
      <c r="D1098" s="7" t="s">
        <v>6575</v>
      </c>
    </row>
    <row r="1099" spans="1:4" x14ac:dyDescent="0.25">
      <c r="A1099" t="s">
        <v>1273</v>
      </c>
      <c r="B1099" s="7" t="s">
        <v>4740</v>
      </c>
      <c r="C1099" s="7" t="s">
        <v>5951</v>
      </c>
      <c r="D1099" s="7" t="s">
        <v>6576</v>
      </c>
    </row>
    <row r="1100" spans="1:4" x14ac:dyDescent="0.25">
      <c r="A1100" t="s">
        <v>1272</v>
      </c>
      <c r="B1100" s="7" t="s">
        <v>4740</v>
      </c>
      <c r="C1100" s="7" t="s">
        <v>6577</v>
      </c>
      <c r="D1100" s="7" t="s">
        <v>5223</v>
      </c>
    </row>
    <row r="1101" spans="1:4" x14ac:dyDescent="0.25">
      <c r="A1101" t="s">
        <v>1271</v>
      </c>
      <c r="B1101" s="7" t="s">
        <v>4743</v>
      </c>
      <c r="C1101" s="7" t="s">
        <v>6578</v>
      </c>
      <c r="D1101" s="7" t="s">
        <v>6579</v>
      </c>
    </row>
    <row r="1102" spans="1:4" x14ac:dyDescent="0.25">
      <c r="A1102" t="s">
        <v>1270</v>
      </c>
      <c r="B1102" s="7" t="s">
        <v>5609</v>
      </c>
      <c r="C1102" s="7" t="s">
        <v>5555</v>
      </c>
      <c r="D1102" s="7" t="s">
        <v>6580</v>
      </c>
    </row>
    <row r="1103" spans="1:4" x14ac:dyDescent="0.25">
      <c r="A1103" t="s">
        <v>1269</v>
      </c>
      <c r="B1103" s="7" t="s">
        <v>4743</v>
      </c>
      <c r="C1103" s="7" t="s">
        <v>4754</v>
      </c>
      <c r="D1103" s="7" t="s">
        <v>5599</v>
      </c>
    </row>
    <row r="1104" spans="1:4" x14ac:dyDescent="0.25">
      <c r="A1104" t="s">
        <v>1268</v>
      </c>
      <c r="B1104" s="7" t="s">
        <v>4743</v>
      </c>
      <c r="C1104" s="7" t="s">
        <v>6581</v>
      </c>
      <c r="D1104" s="7" t="s">
        <v>6582</v>
      </c>
    </row>
    <row r="1105" spans="1:4" x14ac:dyDescent="0.25">
      <c r="A1105" t="s">
        <v>1267</v>
      </c>
      <c r="B1105" s="7" t="s">
        <v>4740</v>
      </c>
      <c r="C1105" s="7" t="s">
        <v>6583</v>
      </c>
      <c r="D1105" s="7" t="s">
        <v>6584</v>
      </c>
    </row>
    <row r="1106" spans="1:4" x14ac:dyDescent="0.25">
      <c r="A1106" t="s">
        <v>1266</v>
      </c>
      <c r="B1106" s="7" t="s">
        <v>4743</v>
      </c>
      <c r="C1106" s="7" t="s">
        <v>6585</v>
      </c>
      <c r="D1106" s="7" t="s">
        <v>6586</v>
      </c>
    </row>
    <row r="1107" spans="1:4" x14ac:dyDescent="0.25">
      <c r="A1107" t="s">
        <v>1265</v>
      </c>
      <c r="B1107" s="7" t="s">
        <v>4743</v>
      </c>
      <c r="C1107" s="7" t="s">
        <v>4968</v>
      </c>
      <c r="D1107" s="7" t="s">
        <v>5034</v>
      </c>
    </row>
    <row r="1108" spans="1:4" x14ac:dyDescent="0.25">
      <c r="A1108" t="s">
        <v>1264</v>
      </c>
      <c r="B1108" s="7" t="s">
        <v>4743</v>
      </c>
      <c r="C1108" s="7" t="s">
        <v>5784</v>
      </c>
      <c r="D1108" s="7" t="s">
        <v>6587</v>
      </c>
    </row>
    <row r="1109" spans="1:4" x14ac:dyDescent="0.25">
      <c r="A1109" t="s">
        <v>1263</v>
      </c>
      <c r="B1109" s="7" t="s">
        <v>4740</v>
      </c>
      <c r="C1109" s="7" t="s">
        <v>6588</v>
      </c>
      <c r="D1109" s="7" t="s">
        <v>6589</v>
      </c>
    </row>
    <row r="1110" spans="1:4" x14ac:dyDescent="0.25">
      <c r="A1110" t="s">
        <v>1262</v>
      </c>
      <c r="B1110" s="7" t="s">
        <v>5609</v>
      </c>
      <c r="C1110" s="7" t="s">
        <v>6590</v>
      </c>
      <c r="D1110" s="7" t="s">
        <v>6591</v>
      </c>
    </row>
    <row r="1111" spans="1:4" x14ac:dyDescent="0.25">
      <c r="A1111" t="s">
        <v>1261</v>
      </c>
      <c r="B1111" s="7" t="s">
        <v>5609</v>
      </c>
      <c r="C1111" s="7" t="s">
        <v>6592</v>
      </c>
      <c r="D1111" s="7" t="s">
        <v>6593</v>
      </c>
    </row>
    <row r="1112" spans="1:4" x14ac:dyDescent="0.25">
      <c r="A1112" t="s">
        <v>1260</v>
      </c>
      <c r="B1112" s="7" t="s">
        <v>4740</v>
      </c>
      <c r="C1112" s="7" t="s">
        <v>4895</v>
      </c>
      <c r="D1112" s="7" t="s">
        <v>5468</v>
      </c>
    </row>
    <row r="1113" spans="1:4" x14ac:dyDescent="0.25">
      <c r="A1113" t="s">
        <v>1259</v>
      </c>
      <c r="B1113" s="7" t="s">
        <v>5609</v>
      </c>
      <c r="C1113" s="7" t="s">
        <v>6594</v>
      </c>
      <c r="D1113" s="7" t="s">
        <v>6595</v>
      </c>
    </row>
    <row r="1114" spans="1:4" x14ac:dyDescent="0.25">
      <c r="A1114" t="s">
        <v>1258</v>
      </c>
      <c r="B1114" s="7" t="s">
        <v>4743</v>
      </c>
      <c r="C1114" s="7" t="s">
        <v>4925</v>
      </c>
      <c r="D1114" s="7" t="s">
        <v>6596</v>
      </c>
    </row>
    <row r="1115" spans="1:4" x14ac:dyDescent="0.25">
      <c r="A1115" t="s">
        <v>1257</v>
      </c>
      <c r="B1115" s="7" t="s">
        <v>4740</v>
      </c>
      <c r="C1115" s="7" t="s">
        <v>6597</v>
      </c>
      <c r="D1115" s="7" t="s">
        <v>6598</v>
      </c>
    </row>
    <row r="1116" spans="1:4" x14ac:dyDescent="0.25">
      <c r="A1116" t="s">
        <v>1256</v>
      </c>
      <c r="B1116" s="7" t="s">
        <v>4740</v>
      </c>
      <c r="C1116" s="7" t="s">
        <v>6599</v>
      </c>
      <c r="D1116" s="7" t="s">
        <v>6600</v>
      </c>
    </row>
    <row r="1117" spans="1:4" x14ac:dyDescent="0.25">
      <c r="A1117" t="s">
        <v>1255</v>
      </c>
      <c r="B1117" s="7" t="s">
        <v>4740</v>
      </c>
      <c r="C1117" s="7" t="s">
        <v>6601</v>
      </c>
      <c r="D1117" s="7" t="s">
        <v>6602</v>
      </c>
    </row>
    <row r="1118" spans="1:4" x14ac:dyDescent="0.25">
      <c r="A1118" t="s">
        <v>1254</v>
      </c>
      <c r="B1118" s="7" t="s">
        <v>4740</v>
      </c>
      <c r="C1118" s="7" t="s">
        <v>6603</v>
      </c>
      <c r="D1118" s="7" t="s">
        <v>6604</v>
      </c>
    </row>
    <row r="1119" spans="1:4" x14ac:dyDescent="0.25">
      <c r="A1119" t="s">
        <v>1253</v>
      </c>
      <c r="B1119" s="7" t="s">
        <v>4740</v>
      </c>
      <c r="C1119" s="7" t="s">
        <v>5174</v>
      </c>
      <c r="D1119" s="7" t="s">
        <v>6605</v>
      </c>
    </row>
    <row r="1120" spans="1:4" x14ac:dyDescent="0.25">
      <c r="A1120" t="s">
        <v>1252</v>
      </c>
      <c r="B1120" s="7" t="s">
        <v>4743</v>
      </c>
      <c r="C1120" s="7" t="s">
        <v>6606</v>
      </c>
      <c r="D1120" s="7" t="s">
        <v>6607</v>
      </c>
    </row>
    <row r="1121" spans="1:4" x14ac:dyDescent="0.25">
      <c r="A1121" t="s">
        <v>1251</v>
      </c>
      <c r="B1121" s="7" t="s">
        <v>4743</v>
      </c>
      <c r="C1121" s="7" t="s">
        <v>6608</v>
      </c>
      <c r="D1121" s="7" t="s">
        <v>6609</v>
      </c>
    </row>
    <row r="1122" spans="1:4" x14ac:dyDescent="0.25">
      <c r="A1122" t="s">
        <v>1250</v>
      </c>
      <c r="B1122" s="7" t="s">
        <v>4743</v>
      </c>
      <c r="C1122" s="7" t="s">
        <v>6610</v>
      </c>
      <c r="D1122" s="7" t="s">
        <v>6611</v>
      </c>
    </row>
    <row r="1123" spans="1:4" x14ac:dyDescent="0.25">
      <c r="A1123" t="s">
        <v>1249</v>
      </c>
      <c r="B1123" s="7" t="s">
        <v>4743</v>
      </c>
      <c r="C1123" s="7" t="s">
        <v>6171</v>
      </c>
      <c r="D1123" s="7" t="s">
        <v>6612</v>
      </c>
    </row>
    <row r="1124" spans="1:4" x14ac:dyDescent="0.25">
      <c r="A1124" t="s">
        <v>1248</v>
      </c>
      <c r="B1124" s="7" t="s">
        <v>4740</v>
      </c>
      <c r="C1124" s="7" t="s">
        <v>6613</v>
      </c>
      <c r="D1124" s="7" t="s">
        <v>6614</v>
      </c>
    </row>
    <row r="1125" spans="1:4" x14ac:dyDescent="0.25">
      <c r="A1125" t="s">
        <v>1247</v>
      </c>
      <c r="B1125" s="7" t="s">
        <v>4743</v>
      </c>
      <c r="C1125" s="7" t="s">
        <v>5479</v>
      </c>
      <c r="D1125" s="7" t="s">
        <v>6615</v>
      </c>
    </row>
    <row r="1126" spans="1:4" x14ac:dyDescent="0.25">
      <c r="A1126" t="s">
        <v>1246</v>
      </c>
      <c r="B1126" s="7" t="s">
        <v>5609</v>
      </c>
      <c r="C1126" s="7" t="s">
        <v>6616</v>
      </c>
      <c r="D1126" s="7" t="s">
        <v>6617</v>
      </c>
    </row>
    <row r="1127" spans="1:4" x14ac:dyDescent="0.25">
      <c r="A1127" t="s">
        <v>1245</v>
      </c>
      <c r="B1127" s="7" t="s">
        <v>4740</v>
      </c>
      <c r="C1127" s="7" t="s">
        <v>6618</v>
      </c>
      <c r="D1127" s="7" t="s">
        <v>6619</v>
      </c>
    </row>
    <row r="1128" spans="1:4" x14ac:dyDescent="0.25">
      <c r="A1128" t="s">
        <v>1244</v>
      </c>
      <c r="B1128" s="7" t="s">
        <v>4743</v>
      </c>
      <c r="C1128" s="7" t="s">
        <v>5491</v>
      </c>
      <c r="D1128" s="7" t="s">
        <v>6620</v>
      </c>
    </row>
    <row r="1129" spans="1:4" x14ac:dyDescent="0.25">
      <c r="A1129" t="s">
        <v>1243</v>
      </c>
      <c r="B1129" s="7" t="s">
        <v>4743</v>
      </c>
      <c r="C1129" s="7" t="s">
        <v>4837</v>
      </c>
      <c r="D1129" s="7" t="s">
        <v>6621</v>
      </c>
    </row>
    <row r="1130" spans="1:4" x14ac:dyDescent="0.25">
      <c r="A1130" t="s">
        <v>1242</v>
      </c>
      <c r="B1130" s="7" t="s">
        <v>4743</v>
      </c>
      <c r="C1130" s="7" t="s">
        <v>6622</v>
      </c>
      <c r="D1130" s="7" t="s">
        <v>6623</v>
      </c>
    </row>
    <row r="1131" spans="1:4" x14ac:dyDescent="0.25">
      <c r="A1131" t="s">
        <v>1241</v>
      </c>
      <c r="B1131" s="7" t="s">
        <v>4740</v>
      </c>
      <c r="C1131" s="7" t="s">
        <v>5678</v>
      </c>
      <c r="D1131" s="7" t="s">
        <v>6624</v>
      </c>
    </row>
    <row r="1132" spans="1:4" x14ac:dyDescent="0.25">
      <c r="A1132" t="s">
        <v>1240</v>
      </c>
      <c r="B1132" s="7" t="s">
        <v>5609</v>
      </c>
      <c r="C1132" s="7" t="s">
        <v>6625</v>
      </c>
      <c r="D1132" s="7" t="s">
        <v>6626</v>
      </c>
    </row>
    <row r="1133" spans="1:4" x14ac:dyDescent="0.25">
      <c r="A1133" t="s">
        <v>1239</v>
      </c>
      <c r="B1133" s="7" t="s">
        <v>4740</v>
      </c>
      <c r="C1133" s="7" t="s">
        <v>6627</v>
      </c>
      <c r="D1133" s="7" t="s">
        <v>6628</v>
      </c>
    </row>
    <row r="1134" spans="1:4" x14ac:dyDescent="0.25">
      <c r="A1134" t="s">
        <v>1238</v>
      </c>
      <c r="B1134" s="7" t="s">
        <v>4743</v>
      </c>
      <c r="C1134" s="7" t="s">
        <v>6629</v>
      </c>
      <c r="D1134" s="7" t="s">
        <v>6630</v>
      </c>
    </row>
    <row r="1135" spans="1:4" x14ac:dyDescent="0.25">
      <c r="A1135" t="s">
        <v>1237</v>
      </c>
      <c r="B1135" s="7" t="s">
        <v>4740</v>
      </c>
      <c r="C1135" s="7" t="s">
        <v>5104</v>
      </c>
      <c r="D1135" s="7" t="s">
        <v>6631</v>
      </c>
    </row>
    <row r="1136" spans="1:4" x14ac:dyDescent="0.25">
      <c r="A1136" t="s">
        <v>1236</v>
      </c>
      <c r="B1136" s="7" t="s">
        <v>4740</v>
      </c>
      <c r="C1136" s="7" t="s">
        <v>4867</v>
      </c>
      <c r="D1136" s="7" t="s">
        <v>6632</v>
      </c>
    </row>
    <row r="1137" spans="1:4" x14ac:dyDescent="0.25">
      <c r="A1137" t="s">
        <v>1235</v>
      </c>
      <c r="B1137" s="7" t="s">
        <v>4740</v>
      </c>
      <c r="C1137" s="7" t="s">
        <v>6633</v>
      </c>
      <c r="D1137" s="7" t="s">
        <v>6634</v>
      </c>
    </row>
    <row r="1138" spans="1:4" x14ac:dyDescent="0.25">
      <c r="A1138" t="s">
        <v>1234</v>
      </c>
      <c r="B1138" s="7" t="s">
        <v>4740</v>
      </c>
      <c r="C1138" s="7" t="s">
        <v>6635</v>
      </c>
      <c r="D1138" s="7" t="s">
        <v>6636</v>
      </c>
    </row>
    <row r="1139" spans="1:4" x14ac:dyDescent="0.25">
      <c r="A1139" t="s">
        <v>1233</v>
      </c>
      <c r="B1139" s="7" t="s">
        <v>4740</v>
      </c>
      <c r="C1139" s="7" t="s">
        <v>6637</v>
      </c>
      <c r="D1139" s="7" t="s">
        <v>6638</v>
      </c>
    </row>
    <row r="1140" spans="1:4" x14ac:dyDescent="0.25">
      <c r="A1140" t="s">
        <v>1232</v>
      </c>
      <c r="B1140" s="7" t="s">
        <v>4740</v>
      </c>
      <c r="C1140" s="7" t="s">
        <v>6639</v>
      </c>
      <c r="D1140" s="7" t="s">
        <v>6640</v>
      </c>
    </row>
    <row r="1141" spans="1:4" x14ac:dyDescent="0.25">
      <c r="A1141" t="s">
        <v>1231</v>
      </c>
      <c r="B1141" s="7" t="s">
        <v>4743</v>
      </c>
      <c r="C1141" s="7" t="s">
        <v>4837</v>
      </c>
      <c r="D1141" s="7" t="s">
        <v>6641</v>
      </c>
    </row>
    <row r="1142" spans="1:4" x14ac:dyDescent="0.25">
      <c r="A1142" t="s">
        <v>1230</v>
      </c>
      <c r="B1142" s="7" t="s">
        <v>4743</v>
      </c>
      <c r="C1142" s="7" t="s">
        <v>4869</v>
      </c>
      <c r="D1142" s="7" t="s">
        <v>5156</v>
      </c>
    </row>
    <row r="1143" spans="1:4" x14ac:dyDescent="0.25">
      <c r="A1143" t="s">
        <v>1229</v>
      </c>
      <c r="B1143" s="7" t="s">
        <v>4740</v>
      </c>
      <c r="C1143" s="7" t="s">
        <v>5102</v>
      </c>
      <c r="D1143" s="7" t="s">
        <v>6642</v>
      </c>
    </row>
    <row r="1144" spans="1:4" x14ac:dyDescent="0.25">
      <c r="A1144" t="s">
        <v>1228</v>
      </c>
      <c r="B1144" s="7" t="s">
        <v>4743</v>
      </c>
      <c r="C1144" s="7" t="s">
        <v>6171</v>
      </c>
      <c r="D1144" s="7" t="s">
        <v>6643</v>
      </c>
    </row>
    <row r="1145" spans="1:4" x14ac:dyDescent="0.25">
      <c r="A1145" t="s">
        <v>1227</v>
      </c>
      <c r="B1145" s="7" t="s">
        <v>4740</v>
      </c>
      <c r="C1145" s="7" t="s">
        <v>6644</v>
      </c>
      <c r="D1145" s="7" t="s">
        <v>6645</v>
      </c>
    </row>
    <row r="1146" spans="1:4" x14ac:dyDescent="0.25">
      <c r="A1146" t="s">
        <v>1226</v>
      </c>
      <c r="B1146" s="7" t="s">
        <v>4740</v>
      </c>
      <c r="C1146" s="7" t="s">
        <v>4786</v>
      </c>
      <c r="D1146" s="7" t="s">
        <v>6646</v>
      </c>
    </row>
    <row r="1147" spans="1:4" x14ac:dyDescent="0.25">
      <c r="A1147" t="s">
        <v>1225</v>
      </c>
      <c r="B1147" s="7" t="s">
        <v>4743</v>
      </c>
      <c r="C1147" s="7" t="s">
        <v>6647</v>
      </c>
      <c r="D1147" s="7" t="s">
        <v>6648</v>
      </c>
    </row>
    <row r="1148" spans="1:4" x14ac:dyDescent="0.25">
      <c r="A1148" t="s">
        <v>1224</v>
      </c>
      <c r="B1148" s="7" t="s">
        <v>4743</v>
      </c>
      <c r="C1148" s="7" t="s">
        <v>6649</v>
      </c>
      <c r="D1148" s="7" t="s">
        <v>6650</v>
      </c>
    </row>
    <row r="1149" spans="1:4" x14ac:dyDescent="0.25">
      <c r="A1149" t="s">
        <v>1223</v>
      </c>
      <c r="B1149" s="7" t="s">
        <v>4743</v>
      </c>
      <c r="C1149" s="7" t="s">
        <v>4934</v>
      </c>
      <c r="D1149" s="7" t="s">
        <v>6651</v>
      </c>
    </row>
    <row r="1150" spans="1:4" x14ac:dyDescent="0.25">
      <c r="A1150" t="s">
        <v>1222</v>
      </c>
      <c r="B1150" s="7" t="s">
        <v>4743</v>
      </c>
      <c r="C1150" s="7" t="s">
        <v>5040</v>
      </c>
      <c r="D1150" s="7" t="s">
        <v>6652</v>
      </c>
    </row>
    <row r="1151" spans="1:4" x14ac:dyDescent="0.25">
      <c r="A1151" t="s">
        <v>1221</v>
      </c>
      <c r="B1151" s="7" t="s">
        <v>4740</v>
      </c>
      <c r="C1151" s="7" t="s">
        <v>6653</v>
      </c>
      <c r="D1151" s="7" t="s">
        <v>6654</v>
      </c>
    </row>
    <row r="1152" spans="1:4" x14ac:dyDescent="0.25">
      <c r="A1152" t="s">
        <v>1220</v>
      </c>
      <c r="B1152" s="7" t="s">
        <v>4743</v>
      </c>
      <c r="C1152" s="7" t="s">
        <v>6655</v>
      </c>
      <c r="D1152" s="7" t="s">
        <v>5668</v>
      </c>
    </row>
    <row r="1153" spans="1:4" x14ac:dyDescent="0.25">
      <c r="A1153" t="s">
        <v>1219</v>
      </c>
      <c r="B1153" s="7" t="s">
        <v>4743</v>
      </c>
      <c r="C1153" s="7" t="s">
        <v>6656</v>
      </c>
      <c r="D1153" s="7" t="s">
        <v>6657</v>
      </c>
    </row>
    <row r="1154" spans="1:4" x14ac:dyDescent="0.25">
      <c r="A1154" t="s">
        <v>1218</v>
      </c>
      <c r="B1154" s="7" t="s">
        <v>4740</v>
      </c>
      <c r="C1154" s="7" t="s">
        <v>5638</v>
      </c>
      <c r="D1154" s="7" t="s">
        <v>6658</v>
      </c>
    </row>
    <row r="1155" spans="1:4" x14ac:dyDescent="0.25">
      <c r="A1155" t="s">
        <v>1217</v>
      </c>
      <c r="B1155" s="7" t="s">
        <v>4740</v>
      </c>
      <c r="C1155" s="7" t="s">
        <v>6659</v>
      </c>
      <c r="D1155" s="7" t="s">
        <v>6660</v>
      </c>
    </row>
    <row r="1156" spans="1:4" x14ac:dyDescent="0.25">
      <c r="A1156" t="s">
        <v>1216</v>
      </c>
      <c r="B1156" s="7" t="s">
        <v>4740</v>
      </c>
      <c r="C1156" s="7" t="s">
        <v>6661</v>
      </c>
      <c r="D1156" s="7" t="s">
        <v>6662</v>
      </c>
    </row>
    <row r="1157" spans="1:4" x14ac:dyDescent="0.25">
      <c r="A1157" t="s">
        <v>1215</v>
      </c>
      <c r="B1157" s="7" t="s">
        <v>4743</v>
      </c>
      <c r="C1157" s="7" t="s">
        <v>6663</v>
      </c>
      <c r="D1157" s="7" t="s">
        <v>6664</v>
      </c>
    </row>
    <row r="1158" spans="1:4" x14ac:dyDescent="0.25">
      <c r="A1158" t="s">
        <v>1214</v>
      </c>
      <c r="B1158" s="7" t="s">
        <v>4743</v>
      </c>
      <c r="C1158" s="7" t="s">
        <v>6665</v>
      </c>
      <c r="D1158" s="7" t="s">
        <v>6666</v>
      </c>
    </row>
    <row r="1159" spans="1:4" x14ac:dyDescent="0.25">
      <c r="A1159" t="s">
        <v>1213</v>
      </c>
      <c r="B1159" s="7" t="s">
        <v>4743</v>
      </c>
      <c r="C1159" s="7" t="s">
        <v>6667</v>
      </c>
      <c r="D1159" s="7" t="s">
        <v>6668</v>
      </c>
    </row>
    <row r="1160" spans="1:4" x14ac:dyDescent="0.25">
      <c r="A1160" t="s">
        <v>1212</v>
      </c>
      <c r="B1160" s="7" t="s">
        <v>4740</v>
      </c>
      <c r="C1160" s="7" t="s">
        <v>6669</v>
      </c>
      <c r="D1160" s="7" t="s">
        <v>6670</v>
      </c>
    </row>
    <row r="1161" spans="1:4" x14ac:dyDescent="0.25">
      <c r="A1161" t="s">
        <v>1211</v>
      </c>
      <c r="B1161" s="7" t="s">
        <v>4743</v>
      </c>
      <c r="C1161" s="7" t="s">
        <v>6671</v>
      </c>
      <c r="D1161" s="7" t="s">
        <v>6672</v>
      </c>
    </row>
    <row r="1162" spans="1:4" x14ac:dyDescent="0.25">
      <c r="A1162" t="s">
        <v>1210</v>
      </c>
      <c r="B1162" s="7" t="s">
        <v>4740</v>
      </c>
      <c r="C1162" s="7" t="s">
        <v>6673</v>
      </c>
      <c r="D1162" s="7" t="s">
        <v>6674</v>
      </c>
    </row>
    <row r="1163" spans="1:4" x14ac:dyDescent="0.25">
      <c r="A1163" t="s">
        <v>1209</v>
      </c>
      <c r="B1163" s="7" t="s">
        <v>4740</v>
      </c>
      <c r="C1163" s="7" t="s">
        <v>6032</v>
      </c>
      <c r="D1163" s="7" t="s">
        <v>6675</v>
      </c>
    </row>
    <row r="1164" spans="1:4" x14ac:dyDescent="0.25">
      <c r="A1164" t="s">
        <v>1208</v>
      </c>
      <c r="B1164" s="7" t="s">
        <v>4743</v>
      </c>
      <c r="C1164" s="7" t="s">
        <v>6676</v>
      </c>
      <c r="D1164" s="7" t="s">
        <v>6677</v>
      </c>
    </row>
    <row r="1165" spans="1:4" x14ac:dyDescent="0.25">
      <c r="A1165" t="s">
        <v>1207</v>
      </c>
      <c r="B1165" s="7" t="s">
        <v>4740</v>
      </c>
      <c r="C1165" s="7" t="s">
        <v>6678</v>
      </c>
      <c r="D1165" s="7" t="s">
        <v>6679</v>
      </c>
    </row>
    <row r="1166" spans="1:4" x14ac:dyDescent="0.25">
      <c r="A1166" t="s">
        <v>1206</v>
      </c>
      <c r="B1166" s="7" t="s">
        <v>4740</v>
      </c>
      <c r="C1166" s="7" t="s">
        <v>6680</v>
      </c>
      <c r="D1166" s="7" t="s">
        <v>6681</v>
      </c>
    </row>
    <row r="1167" spans="1:4" x14ac:dyDescent="0.25">
      <c r="A1167" t="s">
        <v>1205</v>
      </c>
      <c r="B1167" s="7" t="s">
        <v>4740</v>
      </c>
      <c r="C1167" s="7" t="s">
        <v>5135</v>
      </c>
      <c r="D1167" s="7" t="s">
        <v>6682</v>
      </c>
    </row>
    <row r="1168" spans="1:4" x14ac:dyDescent="0.25">
      <c r="A1168" t="s">
        <v>1204</v>
      </c>
      <c r="B1168" s="7" t="s">
        <v>4740</v>
      </c>
      <c r="C1168" s="7" t="s">
        <v>4817</v>
      </c>
      <c r="D1168" s="7" t="s">
        <v>6683</v>
      </c>
    </row>
    <row r="1169" spans="1:4" x14ac:dyDescent="0.25">
      <c r="A1169" t="s">
        <v>1203</v>
      </c>
      <c r="B1169" s="7" t="s">
        <v>5609</v>
      </c>
      <c r="C1169" s="7" t="s">
        <v>6684</v>
      </c>
      <c r="D1169" s="7" t="s">
        <v>6685</v>
      </c>
    </row>
    <row r="1170" spans="1:4" x14ac:dyDescent="0.25">
      <c r="A1170" t="s">
        <v>1202</v>
      </c>
      <c r="B1170" s="7" t="s">
        <v>4743</v>
      </c>
      <c r="C1170" s="7" t="s">
        <v>6686</v>
      </c>
      <c r="D1170" s="7" t="s">
        <v>4824</v>
      </c>
    </row>
    <row r="1171" spans="1:4" x14ac:dyDescent="0.25">
      <c r="A1171" t="s">
        <v>1201</v>
      </c>
      <c r="B1171" s="7" t="s">
        <v>4743</v>
      </c>
      <c r="C1171" s="7" t="s">
        <v>6687</v>
      </c>
      <c r="D1171" s="7" t="s">
        <v>6688</v>
      </c>
    </row>
    <row r="1172" spans="1:4" x14ac:dyDescent="0.25">
      <c r="A1172" t="s">
        <v>1200</v>
      </c>
      <c r="B1172" s="7" t="s">
        <v>5609</v>
      </c>
      <c r="C1172" s="7" t="s">
        <v>6689</v>
      </c>
      <c r="D1172" s="7" t="s">
        <v>6414</v>
      </c>
    </row>
    <row r="1173" spans="1:4" x14ac:dyDescent="0.25">
      <c r="A1173" t="s">
        <v>1199</v>
      </c>
      <c r="B1173" s="7" t="s">
        <v>4740</v>
      </c>
      <c r="C1173" s="7" t="s">
        <v>6690</v>
      </c>
      <c r="D1173" s="7" t="s">
        <v>6691</v>
      </c>
    </row>
    <row r="1174" spans="1:4" x14ac:dyDescent="0.25">
      <c r="A1174" t="s">
        <v>1198</v>
      </c>
      <c r="B1174" s="7" t="s">
        <v>4743</v>
      </c>
      <c r="C1174" s="7" t="s">
        <v>6692</v>
      </c>
      <c r="D1174" s="7" t="s">
        <v>6693</v>
      </c>
    </row>
    <row r="1175" spans="1:4" x14ac:dyDescent="0.25">
      <c r="A1175" t="s">
        <v>1197</v>
      </c>
      <c r="B1175" s="7" t="s">
        <v>5609</v>
      </c>
      <c r="C1175" s="7" t="s">
        <v>6694</v>
      </c>
      <c r="D1175" s="7" t="s">
        <v>6695</v>
      </c>
    </row>
    <row r="1176" spans="1:4" x14ac:dyDescent="0.25">
      <c r="A1176" t="s">
        <v>1196</v>
      </c>
      <c r="B1176" s="7" t="s">
        <v>4743</v>
      </c>
      <c r="C1176" s="7" t="s">
        <v>6696</v>
      </c>
      <c r="D1176" s="7" t="s">
        <v>6697</v>
      </c>
    </row>
    <row r="1177" spans="1:4" x14ac:dyDescent="0.25">
      <c r="A1177" t="s">
        <v>1195</v>
      </c>
      <c r="B1177" s="7" t="s">
        <v>4743</v>
      </c>
      <c r="C1177" s="7" t="s">
        <v>6698</v>
      </c>
      <c r="D1177" s="7" t="s">
        <v>6699</v>
      </c>
    </row>
    <row r="1178" spans="1:4" x14ac:dyDescent="0.25">
      <c r="A1178" t="s">
        <v>1194</v>
      </c>
      <c r="B1178" s="7" t="s">
        <v>4743</v>
      </c>
      <c r="C1178" s="7" t="s">
        <v>6700</v>
      </c>
      <c r="D1178" s="7" t="s">
        <v>6701</v>
      </c>
    </row>
    <row r="1179" spans="1:4" x14ac:dyDescent="0.25">
      <c r="A1179" t="s">
        <v>1193</v>
      </c>
      <c r="B1179" s="7" t="s">
        <v>4740</v>
      </c>
      <c r="C1179" s="7" t="s">
        <v>6702</v>
      </c>
      <c r="D1179" s="7" t="s">
        <v>6703</v>
      </c>
    </row>
    <row r="1180" spans="1:4" x14ac:dyDescent="0.25">
      <c r="A1180" t="s">
        <v>1192</v>
      </c>
      <c r="B1180" s="7" t="s">
        <v>4743</v>
      </c>
      <c r="C1180" s="7" t="s">
        <v>4877</v>
      </c>
      <c r="D1180" s="7" t="s">
        <v>6704</v>
      </c>
    </row>
    <row r="1181" spans="1:4" x14ac:dyDescent="0.25">
      <c r="A1181" t="s">
        <v>1191</v>
      </c>
      <c r="B1181" s="7" t="s">
        <v>4740</v>
      </c>
      <c r="C1181" s="7" t="s">
        <v>5096</v>
      </c>
      <c r="D1181" s="7" t="s">
        <v>6705</v>
      </c>
    </row>
    <row r="1182" spans="1:4" x14ac:dyDescent="0.25">
      <c r="A1182" t="s">
        <v>1190</v>
      </c>
      <c r="B1182" s="7" t="s">
        <v>4743</v>
      </c>
      <c r="C1182" s="7" t="s">
        <v>4792</v>
      </c>
      <c r="D1182" s="7" t="s">
        <v>6706</v>
      </c>
    </row>
    <row r="1183" spans="1:4" x14ac:dyDescent="0.25">
      <c r="A1183" t="s">
        <v>1189</v>
      </c>
      <c r="B1183" s="7" t="s">
        <v>4740</v>
      </c>
      <c r="C1183" s="7" t="s">
        <v>6707</v>
      </c>
      <c r="D1183" s="7" t="s">
        <v>4822</v>
      </c>
    </row>
    <row r="1184" spans="1:4" x14ac:dyDescent="0.25">
      <c r="A1184" t="s">
        <v>1188</v>
      </c>
      <c r="B1184" s="7" t="s">
        <v>4740</v>
      </c>
      <c r="C1184" s="7" t="s">
        <v>6708</v>
      </c>
      <c r="D1184" s="7" t="s">
        <v>6709</v>
      </c>
    </row>
    <row r="1185" spans="1:4" x14ac:dyDescent="0.25">
      <c r="A1185" t="s">
        <v>1187</v>
      </c>
      <c r="B1185" s="7" t="s">
        <v>5609</v>
      </c>
      <c r="C1185" s="7" t="s">
        <v>6710</v>
      </c>
      <c r="D1185" s="7" t="s">
        <v>6711</v>
      </c>
    </row>
    <row r="1186" spans="1:4" x14ac:dyDescent="0.25">
      <c r="A1186" t="s">
        <v>1186</v>
      </c>
      <c r="B1186" s="7" t="s">
        <v>4743</v>
      </c>
      <c r="C1186" s="7" t="s">
        <v>6712</v>
      </c>
      <c r="D1186" s="7" t="s">
        <v>6713</v>
      </c>
    </row>
    <row r="1187" spans="1:4" x14ac:dyDescent="0.25">
      <c r="A1187" t="s">
        <v>1185</v>
      </c>
      <c r="B1187" s="7" t="s">
        <v>4740</v>
      </c>
      <c r="C1187" s="7" t="s">
        <v>4786</v>
      </c>
      <c r="D1187" s="7" t="s">
        <v>6714</v>
      </c>
    </row>
    <row r="1188" spans="1:4" x14ac:dyDescent="0.25">
      <c r="A1188" t="s">
        <v>1184</v>
      </c>
      <c r="B1188" s="7" t="s">
        <v>4740</v>
      </c>
      <c r="C1188" s="7" t="s">
        <v>6715</v>
      </c>
      <c r="D1188" s="7" t="s">
        <v>6716</v>
      </c>
    </row>
    <row r="1189" spans="1:4" x14ac:dyDescent="0.25">
      <c r="A1189" t="s">
        <v>1183</v>
      </c>
      <c r="B1189" s="7" t="s">
        <v>4743</v>
      </c>
      <c r="C1189" s="7" t="s">
        <v>6717</v>
      </c>
      <c r="D1189" s="7" t="s">
        <v>5256</v>
      </c>
    </row>
    <row r="1190" spans="1:4" x14ac:dyDescent="0.25">
      <c r="A1190" t="s">
        <v>1182</v>
      </c>
      <c r="B1190" s="7" t="s">
        <v>4743</v>
      </c>
      <c r="C1190" s="7" t="s">
        <v>6718</v>
      </c>
      <c r="D1190" s="7" t="s">
        <v>6719</v>
      </c>
    </row>
    <row r="1191" spans="1:4" x14ac:dyDescent="0.25">
      <c r="A1191" t="s">
        <v>1181</v>
      </c>
      <c r="B1191" s="7" t="s">
        <v>4743</v>
      </c>
      <c r="C1191" s="7" t="s">
        <v>6720</v>
      </c>
      <c r="D1191" s="7" t="s">
        <v>6721</v>
      </c>
    </row>
    <row r="1192" spans="1:4" x14ac:dyDescent="0.25">
      <c r="A1192" t="s">
        <v>1180</v>
      </c>
      <c r="B1192" s="7" t="s">
        <v>4743</v>
      </c>
      <c r="C1192" s="7" t="s">
        <v>6722</v>
      </c>
      <c r="D1192" s="7" t="s">
        <v>6723</v>
      </c>
    </row>
    <row r="1193" spans="1:4" x14ac:dyDescent="0.25">
      <c r="A1193" t="s">
        <v>1179</v>
      </c>
      <c r="B1193" s="7" t="s">
        <v>4743</v>
      </c>
      <c r="C1193" s="7" t="s">
        <v>5198</v>
      </c>
      <c r="D1193" s="7" t="s">
        <v>6724</v>
      </c>
    </row>
    <row r="1194" spans="1:4" x14ac:dyDescent="0.25">
      <c r="A1194" t="s">
        <v>1178</v>
      </c>
      <c r="B1194" s="7" t="s">
        <v>4740</v>
      </c>
      <c r="C1194" s="7" t="s">
        <v>5374</v>
      </c>
      <c r="D1194" s="7" t="s">
        <v>6725</v>
      </c>
    </row>
    <row r="1195" spans="1:4" x14ac:dyDescent="0.25">
      <c r="A1195" t="s">
        <v>1177</v>
      </c>
      <c r="B1195" s="7" t="s">
        <v>4740</v>
      </c>
      <c r="C1195" s="7" t="s">
        <v>4950</v>
      </c>
      <c r="D1195" s="7" t="s">
        <v>6726</v>
      </c>
    </row>
    <row r="1196" spans="1:4" x14ac:dyDescent="0.25">
      <c r="A1196" t="s">
        <v>1176</v>
      </c>
      <c r="B1196" s="7" t="s">
        <v>4740</v>
      </c>
      <c r="C1196" s="7" t="s">
        <v>6727</v>
      </c>
      <c r="D1196" s="7" t="s">
        <v>6728</v>
      </c>
    </row>
    <row r="1197" spans="1:4" x14ac:dyDescent="0.25">
      <c r="A1197" t="s">
        <v>1175</v>
      </c>
      <c r="B1197" s="7" t="s">
        <v>4740</v>
      </c>
      <c r="C1197" s="7" t="s">
        <v>6729</v>
      </c>
      <c r="D1197" s="7" t="s">
        <v>6730</v>
      </c>
    </row>
    <row r="1198" spans="1:4" x14ac:dyDescent="0.25">
      <c r="A1198" t="s">
        <v>1174</v>
      </c>
      <c r="B1198" s="7" t="s">
        <v>4740</v>
      </c>
      <c r="C1198" s="7" t="s">
        <v>6731</v>
      </c>
      <c r="D1198" s="7" t="s">
        <v>6732</v>
      </c>
    </row>
    <row r="1199" spans="1:4" x14ac:dyDescent="0.25">
      <c r="A1199" t="s">
        <v>1173</v>
      </c>
      <c r="B1199" s="7" t="s">
        <v>4743</v>
      </c>
      <c r="C1199" s="7" t="s">
        <v>6464</v>
      </c>
      <c r="D1199" s="7" t="s">
        <v>6733</v>
      </c>
    </row>
    <row r="1200" spans="1:4" x14ac:dyDescent="0.25">
      <c r="A1200" t="s">
        <v>1172</v>
      </c>
      <c r="B1200" s="7" t="s">
        <v>4743</v>
      </c>
      <c r="C1200" s="7" t="s">
        <v>6734</v>
      </c>
      <c r="D1200" s="7" t="s">
        <v>6735</v>
      </c>
    </row>
    <row r="1201" spans="1:4" x14ac:dyDescent="0.25">
      <c r="A1201" t="s">
        <v>1171</v>
      </c>
      <c r="B1201" s="7" t="s">
        <v>5609</v>
      </c>
      <c r="C1201" s="7" t="s">
        <v>6323</v>
      </c>
      <c r="D1201" s="7" t="s">
        <v>6736</v>
      </c>
    </row>
    <row r="1202" spans="1:4" x14ac:dyDescent="0.25">
      <c r="A1202" t="s">
        <v>1170</v>
      </c>
      <c r="B1202" s="7" t="s">
        <v>4743</v>
      </c>
      <c r="C1202" s="7" t="s">
        <v>4837</v>
      </c>
      <c r="D1202" s="7" t="s">
        <v>6178</v>
      </c>
    </row>
    <row r="1203" spans="1:4" x14ac:dyDescent="0.25">
      <c r="A1203" t="s">
        <v>1169</v>
      </c>
      <c r="B1203" s="7" t="s">
        <v>5609</v>
      </c>
      <c r="C1203" s="7" t="s">
        <v>6737</v>
      </c>
      <c r="D1203" s="7" t="s">
        <v>6738</v>
      </c>
    </row>
    <row r="1204" spans="1:4" x14ac:dyDescent="0.25">
      <c r="A1204" t="s">
        <v>1168</v>
      </c>
      <c r="B1204" s="7" t="s">
        <v>4743</v>
      </c>
      <c r="C1204" s="7" t="s">
        <v>6739</v>
      </c>
      <c r="D1204" s="7" t="s">
        <v>6740</v>
      </c>
    </row>
    <row r="1205" spans="1:4" x14ac:dyDescent="0.25">
      <c r="A1205" t="s">
        <v>1167</v>
      </c>
      <c r="B1205" s="7" t="s">
        <v>4743</v>
      </c>
      <c r="C1205" s="7" t="s">
        <v>5369</v>
      </c>
      <c r="D1205" s="7" t="s">
        <v>6741</v>
      </c>
    </row>
    <row r="1206" spans="1:4" x14ac:dyDescent="0.25">
      <c r="A1206" t="s">
        <v>1166</v>
      </c>
      <c r="B1206" s="7" t="s">
        <v>5609</v>
      </c>
      <c r="C1206" s="7" t="s">
        <v>6742</v>
      </c>
      <c r="D1206" s="7" t="s">
        <v>6743</v>
      </c>
    </row>
    <row r="1207" spans="1:4" x14ac:dyDescent="0.25">
      <c r="A1207" t="s">
        <v>1165</v>
      </c>
      <c r="B1207" s="7" t="s">
        <v>4743</v>
      </c>
      <c r="C1207" s="7" t="s">
        <v>6744</v>
      </c>
      <c r="D1207" s="7" t="s">
        <v>6745</v>
      </c>
    </row>
    <row r="1208" spans="1:4" x14ac:dyDescent="0.25">
      <c r="A1208" t="s">
        <v>1164</v>
      </c>
      <c r="B1208" s="7" t="s">
        <v>5609</v>
      </c>
      <c r="C1208" s="7" t="s">
        <v>6746</v>
      </c>
      <c r="D1208" s="7" t="s">
        <v>6747</v>
      </c>
    </row>
    <row r="1209" spans="1:4" x14ac:dyDescent="0.25">
      <c r="A1209" t="s">
        <v>1163</v>
      </c>
      <c r="B1209" s="7" t="s">
        <v>4740</v>
      </c>
      <c r="C1209" s="7" t="s">
        <v>6748</v>
      </c>
      <c r="D1209" s="7" t="s">
        <v>5734</v>
      </c>
    </row>
    <row r="1210" spans="1:4" x14ac:dyDescent="0.25">
      <c r="A1210" t="s">
        <v>1162</v>
      </c>
      <c r="B1210" s="7" t="s">
        <v>4743</v>
      </c>
      <c r="C1210" s="7" t="s">
        <v>6749</v>
      </c>
      <c r="D1210" s="7" t="s">
        <v>6750</v>
      </c>
    </row>
    <row r="1211" spans="1:4" x14ac:dyDescent="0.25">
      <c r="A1211" t="s">
        <v>1161</v>
      </c>
      <c r="B1211" s="7" t="s">
        <v>4743</v>
      </c>
      <c r="C1211" s="7" t="s">
        <v>5040</v>
      </c>
      <c r="D1211" s="7" t="s">
        <v>5839</v>
      </c>
    </row>
    <row r="1212" spans="1:4" x14ac:dyDescent="0.25">
      <c r="A1212" t="s">
        <v>1160</v>
      </c>
      <c r="B1212" s="7" t="s">
        <v>4743</v>
      </c>
      <c r="C1212" s="7" t="s">
        <v>6195</v>
      </c>
      <c r="D1212" s="7" t="s">
        <v>6751</v>
      </c>
    </row>
    <row r="1213" spans="1:4" x14ac:dyDescent="0.25">
      <c r="A1213" t="s">
        <v>1159</v>
      </c>
      <c r="B1213" s="7" t="s">
        <v>4743</v>
      </c>
      <c r="C1213" s="7" t="s">
        <v>5038</v>
      </c>
      <c r="D1213" s="7" t="s">
        <v>6752</v>
      </c>
    </row>
    <row r="1214" spans="1:4" x14ac:dyDescent="0.25">
      <c r="A1214" t="s">
        <v>1158</v>
      </c>
      <c r="B1214" s="7" t="s">
        <v>5609</v>
      </c>
      <c r="C1214" s="7" t="s">
        <v>5510</v>
      </c>
      <c r="D1214" s="7" t="s">
        <v>6753</v>
      </c>
    </row>
    <row r="1215" spans="1:4" x14ac:dyDescent="0.25">
      <c r="A1215" t="s">
        <v>1157</v>
      </c>
      <c r="B1215" s="7" t="s">
        <v>4740</v>
      </c>
      <c r="C1215" s="7" t="s">
        <v>5951</v>
      </c>
      <c r="D1215" s="7" t="s">
        <v>6754</v>
      </c>
    </row>
    <row r="1216" spans="1:4" x14ac:dyDescent="0.25">
      <c r="A1216" t="s">
        <v>1156</v>
      </c>
      <c r="B1216" s="7" t="s">
        <v>4743</v>
      </c>
      <c r="C1216" s="7" t="s">
        <v>6755</v>
      </c>
      <c r="D1216" s="7" t="s">
        <v>6756</v>
      </c>
    </row>
    <row r="1217" spans="1:4" x14ac:dyDescent="0.25">
      <c r="A1217" t="s">
        <v>1155</v>
      </c>
      <c r="B1217" s="7" t="s">
        <v>4740</v>
      </c>
      <c r="C1217" s="7" t="s">
        <v>6757</v>
      </c>
      <c r="D1217" s="7" t="s">
        <v>6758</v>
      </c>
    </row>
    <row r="1218" spans="1:4" x14ac:dyDescent="0.25">
      <c r="A1218" t="s">
        <v>1154</v>
      </c>
      <c r="B1218" s="7" t="s">
        <v>4740</v>
      </c>
      <c r="C1218" s="7" t="s">
        <v>5941</v>
      </c>
      <c r="D1218" s="7" t="s">
        <v>6041</v>
      </c>
    </row>
    <row r="1219" spans="1:4" x14ac:dyDescent="0.25">
      <c r="A1219" t="s">
        <v>1153</v>
      </c>
      <c r="B1219" s="7" t="s">
        <v>4743</v>
      </c>
      <c r="C1219" s="7" t="s">
        <v>6759</v>
      </c>
      <c r="D1219" s="7" t="s">
        <v>6760</v>
      </c>
    </row>
    <row r="1220" spans="1:4" x14ac:dyDescent="0.25">
      <c r="A1220" t="s">
        <v>1152</v>
      </c>
      <c r="B1220" s="7" t="s">
        <v>4743</v>
      </c>
      <c r="C1220" s="7" t="s">
        <v>4756</v>
      </c>
      <c r="D1220" s="7" t="s">
        <v>6761</v>
      </c>
    </row>
    <row r="1221" spans="1:4" x14ac:dyDescent="0.25">
      <c r="A1221" t="s">
        <v>1151</v>
      </c>
      <c r="B1221" s="7" t="s">
        <v>4743</v>
      </c>
      <c r="C1221" s="7" t="s">
        <v>6762</v>
      </c>
      <c r="D1221" s="7" t="s">
        <v>6763</v>
      </c>
    </row>
    <row r="1222" spans="1:4" x14ac:dyDescent="0.25">
      <c r="A1222" t="s">
        <v>1150</v>
      </c>
      <c r="B1222" s="7" t="s">
        <v>4743</v>
      </c>
      <c r="C1222" s="7" t="s">
        <v>6764</v>
      </c>
      <c r="D1222" s="7" t="s">
        <v>6765</v>
      </c>
    </row>
    <row r="1223" spans="1:4" x14ac:dyDescent="0.25">
      <c r="A1223" t="s">
        <v>1149</v>
      </c>
      <c r="B1223" s="7" t="s">
        <v>4740</v>
      </c>
      <c r="C1223" s="7" t="s">
        <v>5796</v>
      </c>
      <c r="D1223" s="7" t="s">
        <v>6766</v>
      </c>
    </row>
    <row r="1224" spans="1:4" x14ac:dyDescent="0.25">
      <c r="A1224" t="s">
        <v>1148</v>
      </c>
      <c r="B1224" s="7" t="s">
        <v>4740</v>
      </c>
      <c r="C1224" s="7" t="s">
        <v>6767</v>
      </c>
      <c r="D1224" s="7" t="s">
        <v>6768</v>
      </c>
    </row>
    <row r="1225" spans="1:4" x14ac:dyDescent="0.25">
      <c r="A1225" t="s">
        <v>1147</v>
      </c>
      <c r="B1225" s="7" t="s">
        <v>4743</v>
      </c>
      <c r="C1225" s="7" t="s">
        <v>6769</v>
      </c>
      <c r="D1225" s="7" t="s">
        <v>5305</v>
      </c>
    </row>
    <row r="1226" spans="1:4" x14ac:dyDescent="0.25">
      <c r="A1226" t="s">
        <v>1146</v>
      </c>
      <c r="B1226" s="7" t="s">
        <v>4740</v>
      </c>
      <c r="C1226" s="7" t="s">
        <v>6770</v>
      </c>
      <c r="D1226" s="7" t="s">
        <v>4842</v>
      </c>
    </row>
    <row r="1227" spans="1:4" x14ac:dyDescent="0.25">
      <c r="A1227" t="s">
        <v>1145</v>
      </c>
      <c r="B1227" s="7" t="s">
        <v>4743</v>
      </c>
      <c r="C1227" s="7" t="s">
        <v>6771</v>
      </c>
      <c r="D1227" s="7" t="s">
        <v>6772</v>
      </c>
    </row>
    <row r="1228" spans="1:4" x14ac:dyDescent="0.25">
      <c r="A1228" t="s">
        <v>1144</v>
      </c>
      <c r="B1228" s="7" t="s">
        <v>4740</v>
      </c>
      <c r="C1228" s="7" t="s">
        <v>6773</v>
      </c>
      <c r="D1228" s="7" t="s">
        <v>6774</v>
      </c>
    </row>
    <row r="1229" spans="1:4" x14ac:dyDescent="0.25">
      <c r="A1229" t="s">
        <v>1143</v>
      </c>
      <c r="B1229" s="7" t="s">
        <v>4743</v>
      </c>
      <c r="C1229" s="7" t="s">
        <v>6775</v>
      </c>
      <c r="D1229" s="7" t="s">
        <v>6776</v>
      </c>
    </row>
    <row r="1230" spans="1:4" x14ac:dyDescent="0.25">
      <c r="A1230" t="s">
        <v>1142</v>
      </c>
      <c r="B1230" s="7" t="s">
        <v>4743</v>
      </c>
      <c r="C1230" s="7" t="s">
        <v>5198</v>
      </c>
      <c r="D1230" s="7" t="s">
        <v>6777</v>
      </c>
    </row>
    <row r="1231" spans="1:4" x14ac:dyDescent="0.25">
      <c r="A1231" t="s">
        <v>1141</v>
      </c>
      <c r="B1231" s="7" t="s">
        <v>4740</v>
      </c>
      <c r="C1231" s="7" t="s">
        <v>6778</v>
      </c>
      <c r="D1231" s="7" t="s">
        <v>6779</v>
      </c>
    </row>
    <row r="1232" spans="1:4" x14ac:dyDescent="0.25">
      <c r="A1232" t="s">
        <v>1140</v>
      </c>
      <c r="B1232" s="7" t="s">
        <v>4740</v>
      </c>
      <c r="C1232" s="7" t="s">
        <v>6780</v>
      </c>
      <c r="D1232" s="7" t="s">
        <v>6781</v>
      </c>
    </row>
    <row r="1233" spans="1:4" x14ac:dyDescent="0.25">
      <c r="A1233" t="s">
        <v>1139</v>
      </c>
      <c r="B1233" s="7" t="s">
        <v>4740</v>
      </c>
      <c r="C1233" s="7" t="s">
        <v>6782</v>
      </c>
      <c r="D1233" s="7" t="s">
        <v>6783</v>
      </c>
    </row>
    <row r="1234" spans="1:4" x14ac:dyDescent="0.25">
      <c r="A1234" t="s">
        <v>1138</v>
      </c>
      <c r="B1234" s="7" t="s">
        <v>4743</v>
      </c>
      <c r="C1234" s="7" t="s">
        <v>6784</v>
      </c>
      <c r="D1234" s="7" t="s">
        <v>6785</v>
      </c>
    </row>
    <row r="1235" spans="1:4" x14ac:dyDescent="0.25">
      <c r="A1235" t="s">
        <v>1137</v>
      </c>
      <c r="B1235" s="7" t="s">
        <v>4743</v>
      </c>
      <c r="C1235" s="7" t="s">
        <v>6786</v>
      </c>
      <c r="D1235" s="7" t="s">
        <v>6454</v>
      </c>
    </row>
    <row r="1236" spans="1:4" x14ac:dyDescent="0.25">
      <c r="A1236" t="s">
        <v>1136</v>
      </c>
      <c r="B1236" s="7" t="s">
        <v>5609</v>
      </c>
      <c r="C1236" s="7" t="s">
        <v>6592</v>
      </c>
      <c r="D1236" s="7" t="s">
        <v>4899</v>
      </c>
    </row>
    <row r="1237" spans="1:4" x14ac:dyDescent="0.25">
      <c r="A1237" t="s">
        <v>1135</v>
      </c>
      <c r="B1237" s="7" t="s">
        <v>5609</v>
      </c>
      <c r="C1237" s="7" t="s">
        <v>6787</v>
      </c>
      <c r="D1237" s="7" t="s">
        <v>6788</v>
      </c>
    </row>
    <row r="1238" spans="1:4" x14ac:dyDescent="0.25">
      <c r="A1238" t="s">
        <v>1134</v>
      </c>
      <c r="B1238" s="7" t="s">
        <v>4740</v>
      </c>
      <c r="C1238" s="7" t="s">
        <v>6789</v>
      </c>
      <c r="D1238" s="7" t="s">
        <v>6790</v>
      </c>
    </row>
    <row r="1239" spans="1:4" x14ac:dyDescent="0.25">
      <c r="A1239" t="s">
        <v>1133</v>
      </c>
      <c r="B1239" s="7" t="s">
        <v>4743</v>
      </c>
      <c r="C1239" s="7" t="s">
        <v>5038</v>
      </c>
      <c r="D1239" s="7" t="s">
        <v>6791</v>
      </c>
    </row>
    <row r="1240" spans="1:4" x14ac:dyDescent="0.25">
      <c r="A1240" t="s">
        <v>1132</v>
      </c>
      <c r="B1240" s="7" t="s">
        <v>4743</v>
      </c>
      <c r="C1240" s="7" t="s">
        <v>6792</v>
      </c>
      <c r="D1240" s="7" t="s">
        <v>6793</v>
      </c>
    </row>
    <row r="1241" spans="1:4" x14ac:dyDescent="0.25">
      <c r="A1241" t="s">
        <v>1131</v>
      </c>
      <c r="B1241" s="7" t="s">
        <v>4740</v>
      </c>
      <c r="C1241" s="7" t="s">
        <v>6794</v>
      </c>
      <c r="D1241" s="7" t="s">
        <v>6795</v>
      </c>
    </row>
    <row r="1242" spans="1:4" x14ac:dyDescent="0.25">
      <c r="A1242" t="s">
        <v>1130</v>
      </c>
      <c r="B1242" s="7" t="s">
        <v>4743</v>
      </c>
      <c r="C1242" s="7" t="s">
        <v>6796</v>
      </c>
      <c r="D1242" s="7" t="s">
        <v>6797</v>
      </c>
    </row>
    <row r="1243" spans="1:4" x14ac:dyDescent="0.25">
      <c r="A1243" t="s">
        <v>1129</v>
      </c>
      <c r="B1243" s="7" t="s">
        <v>5609</v>
      </c>
      <c r="C1243" s="7" t="s">
        <v>6798</v>
      </c>
      <c r="D1243" s="7" t="s">
        <v>6296</v>
      </c>
    </row>
    <row r="1244" spans="1:4" x14ac:dyDescent="0.25">
      <c r="A1244" t="s">
        <v>1128</v>
      </c>
      <c r="B1244" s="7" t="s">
        <v>4743</v>
      </c>
      <c r="C1244" s="7" t="s">
        <v>6799</v>
      </c>
      <c r="D1244" s="7" t="s">
        <v>6800</v>
      </c>
    </row>
    <row r="1245" spans="1:4" x14ac:dyDescent="0.25">
      <c r="A1245" t="s">
        <v>1127</v>
      </c>
      <c r="B1245" s="7" t="s">
        <v>4740</v>
      </c>
      <c r="C1245" s="7" t="s">
        <v>6531</v>
      </c>
      <c r="D1245" s="7" t="s">
        <v>6801</v>
      </c>
    </row>
    <row r="1246" spans="1:4" x14ac:dyDescent="0.25">
      <c r="A1246" t="s">
        <v>1126</v>
      </c>
      <c r="B1246" s="7" t="s">
        <v>4740</v>
      </c>
      <c r="C1246" s="7" t="s">
        <v>6802</v>
      </c>
      <c r="D1246" s="7" t="s">
        <v>6740</v>
      </c>
    </row>
    <row r="1247" spans="1:4" x14ac:dyDescent="0.25">
      <c r="A1247" t="s">
        <v>1125</v>
      </c>
      <c r="B1247" s="7" t="s">
        <v>4743</v>
      </c>
      <c r="C1247" s="7" t="s">
        <v>6803</v>
      </c>
      <c r="D1247" s="7" t="s">
        <v>6804</v>
      </c>
    </row>
    <row r="1248" spans="1:4" x14ac:dyDescent="0.25">
      <c r="A1248" t="s">
        <v>1124</v>
      </c>
      <c r="B1248" s="7" t="s">
        <v>4743</v>
      </c>
      <c r="C1248" s="7" t="s">
        <v>6805</v>
      </c>
      <c r="D1248" s="7" t="s">
        <v>6806</v>
      </c>
    </row>
    <row r="1249" spans="1:4" x14ac:dyDescent="0.25">
      <c r="A1249" t="s">
        <v>1123</v>
      </c>
      <c r="B1249" s="7" t="s">
        <v>4743</v>
      </c>
      <c r="C1249" s="7" t="s">
        <v>5469</v>
      </c>
      <c r="D1249" s="7" t="s">
        <v>6807</v>
      </c>
    </row>
    <row r="1250" spans="1:4" x14ac:dyDescent="0.25">
      <c r="A1250" t="s">
        <v>1122</v>
      </c>
      <c r="B1250" s="7" t="s">
        <v>4743</v>
      </c>
      <c r="C1250" s="7" t="s">
        <v>5020</v>
      </c>
      <c r="D1250" s="7" t="s">
        <v>6808</v>
      </c>
    </row>
    <row r="1251" spans="1:4" x14ac:dyDescent="0.25">
      <c r="A1251" t="s">
        <v>1121</v>
      </c>
      <c r="B1251" s="7" t="s">
        <v>4740</v>
      </c>
      <c r="C1251" s="7" t="s">
        <v>6809</v>
      </c>
      <c r="D1251" s="7" t="s">
        <v>6810</v>
      </c>
    </row>
    <row r="1252" spans="1:4" x14ac:dyDescent="0.25">
      <c r="A1252" t="s">
        <v>1120</v>
      </c>
      <c r="B1252" s="7" t="s">
        <v>4743</v>
      </c>
      <c r="C1252" s="7" t="s">
        <v>6811</v>
      </c>
      <c r="D1252" s="7" t="s">
        <v>6812</v>
      </c>
    </row>
    <row r="1253" spans="1:4" x14ac:dyDescent="0.25">
      <c r="A1253" t="s">
        <v>1119</v>
      </c>
      <c r="B1253" s="7" t="s">
        <v>4743</v>
      </c>
      <c r="C1253" s="7" t="s">
        <v>5826</v>
      </c>
      <c r="D1253" s="7" t="s">
        <v>6813</v>
      </c>
    </row>
    <row r="1254" spans="1:4" x14ac:dyDescent="0.25">
      <c r="A1254" t="s">
        <v>1118</v>
      </c>
      <c r="B1254" s="7" t="s">
        <v>4740</v>
      </c>
      <c r="C1254" s="7" t="s">
        <v>6814</v>
      </c>
      <c r="D1254" s="7" t="s">
        <v>6815</v>
      </c>
    </row>
    <row r="1255" spans="1:4" x14ac:dyDescent="0.25">
      <c r="A1255" t="s">
        <v>1117</v>
      </c>
      <c r="B1255" s="7" t="s">
        <v>5609</v>
      </c>
      <c r="C1255" s="7" t="s">
        <v>4895</v>
      </c>
      <c r="D1255" s="7" t="s">
        <v>6816</v>
      </c>
    </row>
    <row r="1256" spans="1:4" x14ac:dyDescent="0.25">
      <c r="A1256" t="s">
        <v>1116</v>
      </c>
      <c r="B1256" s="7" t="s">
        <v>4740</v>
      </c>
      <c r="C1256" s="7" t="s">
        <v>6817</v>
      </c>
      <c r="D1256" s="7" t="s">
        <v>6818</v>
      </c>
    </row>
    <row r="1257" spans="1:4" x14ac:dyDescent="0.25">
      <c r="A1257" t="s">
        <v>1115</v>
      </c>
      <c r="B1257" s="7" t="s">
        <v>4740</v>
      </c>
      <c r="C1257" s="7" t="s">
        <v>6819</v>
      </c>
      <c r="D1257" s="7" t="s">
        <v>6820</v>
      </c>
    </row>
    <row r="1258" spans="1:4" x14ac:dyDescent="0.25">
      <c r="A1258" t="s">
        <v>1114</v>
      </c>
      <c r="B1258" s="7" t="s">
        <v>4743</v>
      </c>
      <c r="C1258" s="7" t="s">
        <v>5036</v>
      </c>
      <c r="D1258" s="7" t="s">
        <v>6821</v>
      </c>
    </row>
    <row r="1259" spans="1:4" x14ac:dyDescent="0.25">
      <c r="A1259" t="s">
        <v>1113</v>
      </c>
      <c r="B1259" s="7" t="s">
        <v>4740</v>
      </c>
      <c r="C1259" s="7" t="s">
        <v>6822</v>
      </c>
      <c r="D1259" s="7" t="s">
        <v>6823</v>
      </c>
    </row>
    <row r="1260" spans="1:4" x14ac:dyDescent="0.25">
      <c r="A1260" t="s">
        <v>1112</v>
      </c>
      <c r="B1260" s="7" t="s">
        <v>4743</v>
      </c>
      <c r="C1260" s="7" t="s">
        <v>6824</v>
      </c>
      <c r="D1260" s="7" t="s">
        <v>6825</v>
      </c>
    </row>
    <row r="1261" spans="1:4" x14ac:dyDescent="0.25">
      <c r="A1261" t="s">
        <v>1111</v>
      </c>
      <c r="B1261" s="7" t="s">
        <v>4743</v>
      </c>
      <c r="C1261" s="7" t="s">
        <v>6826</v>
      </c>
      <c r="D1261" s="7" t="s">
        <v>6424</v>
      </c>
    </row>
    <row r="1262" spans="1:4" x14ac:dyDescent="0.25">
      <c r="A1262" t="s">
        <v>1110</v>
      </c>
      <c r="B1262" s="7" t="s">
        <v>4743</v>
      </c>
      <c r="C1262" s="7" t="s">
        <v>5464</v>
      </c>
      <c r="D1262" s="7" t="s">
        <v>6827</v>
      </c>
    </row>
    <row r="1263" spans="1:4" x14ac:dyDescent="0.25">
      <c r="A1263" t="s">
        <v>1109</v>
      </c>
      <c r="B1263" s="7" t="s">
        <v>4740</v>
      </c>
      <c r="C1263" s="7" t="s">
        <v>6828</v>
      </c>
      <c r="D1263" s="7" t="s">
        <v>6829</v>
      </c>
    </row>
    <row r="1264" spans="1:4" x14ac:dyDescent="0.25">
      <c r="A1264" t="s">
        <v>1108</v>
      </c>
      <c r="B1264" s="7" t="s">
        <v>4740</v>
      </c>
      <c r="C1264" s="7" t="s">
        <v>6830</v>
      </c>
      <c r="D1264" s="7" t="s">
        <v>6831</v>
      </c>
    </row>
    <row r="1265" spans="1:4" x14ac:dyDescent="0.25">
      <c r="A1265" t="s">
        <v>1107</v>
      </c>
      <c r="B1265" s="7" t="s">
        <v>4743</v>
      </c>
      <c r="C1265" s="7" t="s">
        <v>6832</v>
      </c>
      <c r="D1265" s="7" t="s">
        <v>6833</v>
      </c>
    </row>
    <row r="1266" spans="1:4" x14ac:dyDescent="0.25">
      <c r="A1266" t="s">
        <v>1106</v>
      </c>
      <c r="B1266" s="7" t="s">
        <v>4743</v>
      </c>
      <c r="C1266" s="7" t="s">
        <v>6834</v>
      </c>
      <c r="D1266" s="7" t="s">
        <v>6835</v>
      </c>
    </row>
    <row r="1267" spans="1:4" x14ac:dyDescent="0.25">
      <c r="A1267" t="s">
        <v>1105</v>
      </c>
      <c r="B1267" s="7" t="s">
        <v>4743</v>
      </c>
      <c r="C1267" s="7" t="s">
        <v>5131</v>
      </c>
      <c r="D1267" s="7" t="s">
        <v>6836</v>
      </c>
    </row>
    <row r="1268" spans="1:4" x14ac:dyDescent="0.25">
      <c r="A1268" t="s">
        <v>1104</v>
      </c>
      <c r="B1268" s="7" t="s">
        <v>4743</v>
      </c>
      <c r="C1268" s="7" t="s">
        <v>6837</v>
      </c>
      <c r="D1268" s="7" t="s">
        <v>6838</v>
      </c>
    </row>
    <row r="1269" spans="1:4" x14ac:dyDescent="0.25">
      <c r="A1269" t="s">
        <v>1103</v>
      </c>
      <c r="B1269" s="7" t="s">
        <v>4740</v>
      </c>
      <c r="C1269" s="7" t="s">
        <v>6839</v>
      </c>
      <c r="D1269" s="7" t="s">
        <v>6840</v>
      </c>
    </row>
    <row r="1270" spans="1:4" x14ac:dyDescent="0.25">
      <c r="A1270" t="s">
        <v>1102</v>
      </c>
      <c r="B1270" s="7" t="s">
        <v>4740</v>
      </c>
      <c r="C1270" s="7" t="s">
        <v>6828</v>
      </c>
      <c r="D1270" s="7" t="s">
        <v>6841</v>
      </c>
    </row>
    <row r="1271" spans="1:4" x14ac:dyDescent="0.25">
      <c r="A1271" t="s">
        <v>1101</v>
      </c>
      <c r="B1271" s="7" t="s">
        <v>4740</v>
      </c>
      <c r="C1271" s="7" t="s">
        <v>6842</v>
      </c>
      <c r="D1271" s="7" t="s">
        <v>5103</v>
      </c>
    </row>
    <row r="1272" spans="1:4" x14ac:dyDescent="0.25">
      <c r="A1272" t="s">
        <v>1100</v>
      </c>
      <c r="B1272" s="7" t="s">
        <v>4743</v>
      </c>
      <c r="C1272" s="7" t="s">
        <v>6843</v>
      </c>
      <c r="D1272" s="7" t="s">
        <v>5019</v>
      </c>
    </row>
    <row r="1273" spans="1:4" x14ac:dyDescent="0.25">
      <c r="A1273" t="s">
        <v>1099</v>
      </c>
      <c r="B1273" s="7" t="s">
        <v>4743</v>
      </c>
      <c r="C1273" s="7" t="s">
        <v>6844</v>
      </c>
      <c r="D1273" s="7" t="s">
        <v>6845</v>
      </c>
    </row>
    <row r="1274" spans="1:4" x14ac:dyDescent="0.25">
      <c r="A1274" t="s">
        <v>1098</v>
      </c>
      <c r="B1274" s="7" t="s">
        <v>4743</v>
      </c>
      <c r="C1274" s="7" t="s">
        <v>6846</v>
      </c>
      <c r="D1274" s="7" t="s">
        <v>6847</v>
      </c>
    </row>
    <row r="1275" spans="1:4" x14ac:dyDescent="0.25">
      <c r="A1275" t="s">
        <v>1097</v>
      </c>
      <c r="B1275" s="7" t="s">
        <v>4743</v>
      </c>
      <c r="C1275" s="7" t="s">
        <v>5741</v>
      </c>
      <c r="D1275" s="7" t="s">
        <v>6848</v>
      </c>
    </row>
    <row r="1276" spans="1:4" x14ac:dyDescent="0.25">
      <c r="A1276" t="s">
        <v>1096</v>
      </c>
      <c r="B1276" s="7" t="s">
        <v>4743</v>
      </c>
      <c r="C1276" s="7" t="s">
        <v>4792</v>
      </c>
      <c r="D1276" s="7" t="s">
        <v>6849</v>
      </c>
    </row>
    <row r="1277" spans="1:4" x14ac:dyDescent="0.25">
      <c r="A1277" t="s">
        <v>1095</v>
      </c>
      <c r="B1277" s="7" t="s">
        <v>4743</v>
      </c>
      <c r="C1277" s="7" t="s">
        <v>6850</v>
      </c>
      <c r="D1277" s="7" t="s">
        <v>6394</v>
      </c>
    </row>
    <row r="1278" spans="1:4" x14ac:dyDescent="0.25">
      <c r="A1278" t="s">
        <v>1094</v>
      </c>
      <c r="B1278" s="7" t="s">
        <v>4740</v>
      </c>
      <c r="C1278" s="7" t="s">
        <v>6851</v>
      </c>
      <c r="D1278" s="7" t="s">
        <v>6852</v>
      </c>
    </row>
    <row r="1279" spans="1:4" x14ac:dyDescent="0.25">
      <c r="A1279" t="s">
        <v>1093</v>
      </c>
      <c r="B1279" s="7" t="s">
        <v>4740</v>
      </c>
      <c r="C1279" s="7" t="s">
        <v>6853</v>
      </c>
      <c r="D1279" s="7" t="s">
        <v>6854</v>
      </c>
    </row>
    <row r="1280" spans="1:4" x14ac:dyDescent="0.25">
      <c r="A1280" t="s">
        <v>1092</v>
      </c>
      <c r="B1280" s="7" t="s">
        <v>4740</v>
      </c>
      <c r="C1280" s="7" t="s">
        <v>6564</v>
      </c>
      <c r="D1280" s="7" t="s">
        <v>6855</v>
      </c>
    </row>
    <row r="1281" spans="1:4" x14ac:dyDescent="0.25">
      <c r="A1281" t="s">
        <v>1091</v>
      </c>
      <c r="B1281" s="7" t="s">
        <v>4743</v>
      </c>
      <c r="C1281" s="7" t="s">
        <v>6856</v>
      </c>
      <c r="D1281" s="7" t="s">
        <v>6857</v>
      </c>
    </row>
    <row r="1282" spans="1:4" x14ac:dyDescent="0.25">
      <c r="A1282" t="s">
        <v>1090</v>
      </c>
      <c r="B1282" s="7" t="s">
        <v>4743</v>
      </c>
      <c r="C1282" s="7" t="s">
        <v>5034</v>
      </c>
      <c r="D1282" s="7" t="s">
        <v>6858</v>
      </c>
    </row>
    <row r="1283" spans="1:4" x14ac:dyDescent="0.25">
      <c r="A1283" t="s">
        <v>1089</v>
      </c>
      <c r="B1283" s="7" t="s">
        <v>4740</v>
      </c>
      <c r="C1283" s="7" t="s">
        <v>6537</v>
      </c>
      <c r="D1283" s="7" t="s">
        <v>6859</v>
      </c>
    </row>
    <row r="1284" spans="1:4" x14ac:dyDescent="0.25">
      <c r="A1284" t="s">
        <v>1088</v>
      </c>
      <c r="B1284" s="7" t="s">
        <v>4743</v>
      </c>
      <c r="C1284" s="7" t="s">
        <v>5162</v>
      </c>
      <c r="D1284" s="7" t="s">
        <v>5201</v>
      </c>
    </row>
    <row r="1285" spans="1:4" x14ac:dyDescent="0.25">
      <c r="A1285" t="s">
        <v>1087</v>
      </c>
      <c r="B1285" s="7" t="s">
        <v>4740</v>
      </c>
      <c r="C1285" s="7" t="s">
        <v>6860</v>
      </c>
      <c r="D1285" s="7" t="s">
        <v>6861</v>
      </c>
    </row>
    <row r="1286" spans="1:4" x14ac:dyDescent="0.25">
      <c r="A1286" t="s">
        <v>1086</v>
      </c>
      <c r="B1286" s="7" t="s">
        <v>4740</v>
      </c>
      <c r="C1286" s="7" t="s">
        <v>6862</v>
      </c>
      <c r="D1286" s="7" t="s">
        <v>6863</v>
      </c>
    </row>
    <row r="1287" spans="1:4" x14ac:dyDescent="0.25">
      <c r="A1287" t="s">
        <v>1085</v>
      </c>
      <c r="B1287" s="7" t="s">
        <v>4740</v>
      </c>
      <c r="C1287" s="7" t="s">
        <v>6864</v>
      </c>
      <c r="D1287" s="7" t="s">
        <v>6865</v>
      </c>
    </row>
    <row r="1288" spans="1:4" x14ac:dyDescent="0.25">
      <c r="A1288" t="s">
        <v>1084</v>
      </c>
      <c r="B1288" s="7" t="s">
        <v>4740</v>
      </c>
      <c r="C1288" s="7" t="s">
        <v>6866</v>
      </c>
      <c r="D1288" s="7" t="s">
        <v>4767</v>
      </c>
    </row>
    <row r="1289" spans="1:4" x14ac:dyDescent="0.25">
      <c r="A1289" t="s">
        <v>1083</v>
      </c>
      <c r="B1289" s="7" t="s">
        <v>4740</v>
      </c>
      <c r="C1289" s="7" t="s">
        <v>5102</v>
      </c>
      <c r="D1289" s="7" t="s">
        <v>6867</v>
      </c>
    </row>
    <row r="1290" spans="1:4" x14ac:dyDescent="0.25">
      <c r="A1290" t="s">
        <v>1082</v>
      </c>
      <c r="B1290" s="7" t="s">
        <v>4740</v>
      </c>
      <c r="C1290" s="7" t="s">
        <v>6868</v>
      </c>
      <c r="D1290" s="7" t="s">
        <v>6869</v>
      </c>
    </row>
    <row r="1291" spans="1:4" x14ac:dyDescent="0.25">
      <c r="A1291" t="s">
        <v>1081</v>
      </c>
      <c r="B1291" s="7" t="s">
        <v>4740</v>
      </c>
      <c r="C1291" s="7" t="s">
        <v>6870</v>
      </c>
      <c r="D1291" s="7" t="s">
        <v>6871</v>
      </c>
    </row>
    <row r="1292" spans="1:4" x14ac:dyDescent="0.25">
      <c r="A1292" t="s">
        <v>1080</v>
      </c>
      <c r="B1292" s="7" t="s">
        <v>4740</v>
      </c>
      <c r="C1292" s="7" t="s">
        <v>4852</v>
      </c>
      <c r="D1292" s="7" t="s">
        <v>6872</v>
      </c>
    </row>
    <row r="1293" spans="1:4" x14ac:dyDescent="0.25">
      <c r="A1293" t="s">
        <v>1079</v>
      </c>
      <c r="B1293" s="7" t="s">
        <v>4740</v>
      </c>
      <c r="C1293" s="7" t="s">
        <v>6564</v>
      </c>
      <c r="D1293" s="7" t="s">
        <v>6873</v>
      </c>
    </row>
    <row r="1294" spans="1:4" x14ac:dyDescent="0.25">
      <c r="A1294" t="s">
        <v>1078</v>
      </c>
      <c r="B1294" s="7" t="s">
        <v>4740</v>
      </c>
      <c r="C1294" s="7" t="s">
        <v>6874</v>
      </c>
      <c r="D1294" s="7" t="s">
        <v>6875</v>
      </c>
    </row>
    <row r="1295" spans="1:4" x14ac:dyDescent="0.25">
      <c r="A1295" t="s">
        <v>1077</v>
      </c>
      <c r="B1295" s="7" t="s">
        <v>4740</v>
      </c>
      <c r="C1295" s="7" t="s">
        <v>6876</v>
      </c>
      <c r="D1295" s="7" t="s">
        <v>6877</v>
      </c>
    </row>
    <row r="1296" spans="1:4" x14ac:dyDescent="0.25">
      <c r="A1296" t="s">
        <v>1076</v>
      </c>
      <c r="B1296" s="7" t="s">
        <v>4743</v>
      </c>
      <c r="C1296" s="7" t="s">
        <v>6878</v>
      </c>
      <c r="D1296" s="7" t="s">
        <v>6879</v>
      </c>
    </row>
    <row r="1297" spans="1:4" x14ac:dyDescent="0.25">
      <c r="A1297" t="s">
        <v>1075</v>
      </c>
      <c r="B1297" s="7" t="s">
        <v>4740</v>
      </c>
      <c r="C1297" s="7" t="s">
        <v>6880</v>
      </c>
      <c r="D1297" s="7" t="s">
        <v>6881</v>
      </c>
    </row>
    <row r="1298" spans="1:4" x14ac:dyDescent="0.25">
      <c r="A1298" t="s">
        <v>1074</v>
      </c>
      <c r="B1298" s="7" t="s">
        <v>4743</v>
      </c>
      <c r="C1298" s="7" t="s">
        <v>6882</v>
      </c>
      <c r="D1298" s="7" t="s">
        <v>6883</v>
      </c>
    </row>
    <row r="1299" spans="1:4" x14ac:dyDescent="0.25">
      <c r="A1299" t="s">
        <v>1073</v>
      </c>
      <c r="B1299" s="7" t="s">
        <v>5609</v>
      </c>
      <c r="C1299" s="7" t="s">
        <v>6884</v>
      </c>
      <c r="D1299" s="7" t="s">
        <v>5860</v>
      </c>
    </row>
    <row r="1300" spans="1:4" x14ac:dyDescent="0.25">
      <c r="A1300" t="s">
        <v>1072</v>
      </c>
      <c r="B1300" s="7" t="s">
        <v>4740</v>
      </c>
      <c r="C1300" s="7" t="s">
        <v>6885</v>
      </c>
      <c r="D1300" s="7" t="s">
        <v>6565</v>
      </c>
    </row>
    <row r="1301" spans="1:4" x14ac:dyDescent="0.25">
      <c r="A1301" t="s">
        <v>1071</v>
      </c>
      <c r="B1301" s="7" t="s">
        <v>4743</v>
      </c>
      <c r="C1301" s="7" t="s">
        <v>4819</v>
      </c>
      <c r="D1301" s="7" t="s">
        <v>6886</v>
      </c>
    </row>
    <row r="1302" spans="1:4" x14ac:dyDescent="0.25">
      <c r="A1302" t="s">
        <v>1070</v>
      </c>
      <c r="B1302" s="7" t="s">
        <v>4743</v>
      </c>
      <c r="C1302" s="7" t="s">
        <v>6887</v>
      </c>
      <c r="D1302" s="7" t="s">
        <v>6888</v>
      </c>
    </row>
    <row r="1303" spans="1:4" x14ac:dyDescent="0.25">
      <c r="A1303" t="s">
        <v>1069</v>
      </c>
      <c r="B1303" s="7" t="s">
        <v>4743</v>
      </c>
      <c r="C1303" s="7" t="s">
        <v>6889</v>
      </c>
      <c r="D1303" s="7" t="s">
        <v>6890</v>
      </c>
    </row>
    <row r="1304" spans="1:4" x14ac:dyDescent="0.25">
      <c r="A1304" t="s">
        <v>1068</v>
      </c>
      <c r="B1304" s="7" t="s">
        <v>4743</v>
      </c>
      <c r="C1304" s="7" t="s">
        <v>6891</v>
      </c>
      <c r="D1304" s="7" t="s">
        <v>6892</v>
      </c>
    </row>
    <row r="1305" spans="1:4" x14ac:dyDescent="0.25">
      <c r="A1305" t="s">
        <v>1067</v>
      </c>
      <c r="B1305" s="7" t="s">
        <v>4743</v>
      </c>
      <c r="C1305" s="7" t="s">
        <v>5162</v>
      </c>
      <c r="D1305" s="7" t="s">
        <v>6893</v>
      </c>
    </row>
    <row r="1306" spans="1:4" x14ac:dyDescent="0.25">
      <c r="A1306" t="s">
        <v>1066</v>
      </c>
      <c r="B1306" s="7" t="s">
        <v>4743</v>
      </c>
      <c r="C1306" s="7" t="s">
        <v>5491</v>
      </c>
      <c r="D1306" s="7" t="s">
        <v>6894</v>
      </c>
    </row>
    <row r="1307" spans="1:4" x14ac:dyDescent="0.25">
      <c r="A1307" t="s">
        <v>1065</v>
      </c>
      <c r="B1307" s="7" t="s">
        <v>4743</v>
      </c>
      <c r="C1307" s="7" t="s">
        <v>6895</v>
      </c>
      <c r="D1307" s="7" t="s">
        <v>6896</v>
      </c>
    </row>
    <row r="1308" spans="1:4" x14ac:dyDescent="0.25">
      <c r="A1308" t="s">
        <v>1064</v>
      </c>
      <c r="B1308" s="7" t="s">
        <v>4743</v>
      </c>
      <c r="C1308" s="7" t="s">
        <v>6897</v>
      </c>
      <c r="D1308" s="7" t="s">
        <v>6898</v>
      </c>
    </row>
    <row r="1309" spans="1:4" x14ac:dyDescent="0.25">
      <c r="A1309" t="s">
        <v>1063</v>
      </c>
      <c r="B1309" s="7" t="s">
        <v>4743</v>
      </c>
      <c r="C1309" s="7" t="s">
        <v>6225</v>
      </c>
      <c r="D1309" s="7" t="s">
        <v>6899</v>
      </c>
    </row>
    <row r="1310" spans="1:4" x14ac:dyDescent="0.25">
      <c r="A1310" t="s">
        <v>1062</v>
      </c>
      <c r="B1310" s="7" t="s">
        <v>4743</v>
      </c>
      <c r="C1310" s="7" t="s">
        <v>5815</v>
      </c>
      <c r="D1310" s="7" t="s">
        <v>5340</v>
      </c>
    </row>
    <row r="1311" spans="1:4" x14ac:dyDescent="0.25">
      <c r="A1311" t="s">
        <v>1061</v>
      </c>
      <c r="B1311" s="7" t="s">
        <v>4743</v>
      </c>
      <c r="C1311" s="7" t="s">
        <v>6900</v>
      </c>
      <c r="D1311" s="7" t="s">
        <v>6901</v>
      </c>
    </row>
    <row r="1312" spans="1:4" x14ac:dyDescent="0.25">
      <c r="A1312" t="s">
        <v>1060</v>
      </c>
      <c r="B1312" s="7" t="s">
        <v>4743</v>
      </c>
      <c r="C1312" s="7" t="s">
        <v>6902</v>
      </c>
      <c r="D1312" s="7" t="s">
        <v>6903</v>
      </c>
    </row>
    <row r="1313" spans="1:4" x14ac:dyDescent="0.25">
      <c r="A1313" t="s">
        <v>1059</v>
      </c>
      <c r="B1313" s="7" t="s">
        <v>4743</v>
      </c>
      <c r="C1313" s="7" t="s">
        <v>5464</v>
      </c>
      <c r="D1313" s="7" t="s">
        <v>6904</v>
      </c>
    </row>
    <row r="1314" spans="1:4" x14ac:dyDescent="0.25">
      <c r="A1314" t="s">
        <v>1058</v>
      </c>
      <c r="B1314" s="7" t="s">
        <v>4740</v>
      </c>
      <c r="C1314" s="7" t="s">
        <v>6905</v>
      </c>
      <c r="D1314" s="7" t="s">
        <v>6906</v>
      </c>
    </row>
    <row r="1315" spans="1:4" x14ac:dyDescent="0.25">
      <c r="A1315" t="s">
        <v>1057</v>
      </c>
      <c r="B1315" s="7" t="s">
        <v>4740</v>
      </c>
      <c r="C1315" s="7" t="s">
        <v>5243</v>
      </c>
      <c r="D1315" s="7" t="s">
        <v>6907</v>
      </c>
    </row>
    <row r="1316" spans="1:4" x14ac:dyDescent="0.25">
      <c r="A1316" t="s">
        <v>1056</v>
      </c>
      <c r="B1316" s="7" t="s">
        <v>4743</v>
      </c>
      <c r="C1316" s="7" t="s">
        <v>6908</v>
      </c>
      <c r="D1316" s="7" t="s">
        <v>6909</v>
      </c>
    </row>
    <row r="1317" spans="1:4" x14ac:dyDescent="0.25">
      <c r="A1317" t="s">
        <v>1055</v>
      </c>
      <c r="B1317" s="7" t="s">
        <v>4740</v>
      </c>
      <c r="C1317" s="7" t="s">
        <v>5618</v>
      </c>
      <c r="D1317" s="7" t="s">
        <v>6910</v>
      </c>
    </row>
    <row r="1318" spans="1:4" x14ac:dyDescent="0.25">
      <c r="A1318" t="s">
        <v>1054</v>
      </c>
      <c r="B1318" s="7" t="s">
        <v>4740</v>
      </c>
      <c r="C1318" s="7" t="s">
        <v>6911</v>
      </c>
      <c r="D1318" s="7" t="s">
        <v>6912</v>
      </c>
    </row>
    <row r="1319" spans="1:4" x14ac:dyDescent="0.25">
      <c r="A1319" t="s">
        <v>1053</v>
      </c>
      <c r="B1319" s="7" t="s">
        <v>4740</v>
      </c>
      <c r="C1319" s="7" t="s">
        <v>6913</v>
      </c>
      <c r="D1319" s="7" t="s">
        <v>6914</v>
      </c>
    </row>
    <row r="1320" spans="1:4" x14ac:dyDescent="0.25">
      <c r="A1320" t="s">
        <v>1052</v>
      </c>
      <c r="B1320" s="7" t="s">
        <v>4743</v>
      </c>
      <c r="C1320" s="7" t="s">
        <v>6915</v>
      </c>
      <c r="D1320" s="7" t="s">
        <v>6916</v>
      </c>
    </row>
    <row r="1321" spans="1:4" x14ac:dyDescent="0.25">
      <c r="A1321" t="s">
        <v>1051</v>
      </c>
      <c r="B1321" s="7" t="s">
        <v>4740</v>
      </c>
      <c r="C1321" s="7" t="s">
        <v>4748</v>
      </c>
      <c r="D1321" s="7" t="s">
        <v>6917</v>
      </c>
    </row>
    <row r="1322" spans="1:4" x14ac:dyDescent="0.25">
      <c r="A1322" t="s">
        <v>1050</v>
      </c>
      <c r="B1322" s="7" t="s">
        <v>4743</v>
      </c>
      <c r="C1322" s="7" t="s">
        <v>6918</v>
      </c>
      <c r="D1322" s="7" t="s">
        <v>6919</v>
      </c>
    </row>
    <row r="1323" spans="1:4" x14ac:dyDescent="0.25">
      <c r="A1323" t="s">
        <v>1049</v>
      </c>
      <c r="B1323" s="7" t="s">
        <v>4740</v>
      </c>
      <c r="C1323" s="7" t="s">
        <v>6920</v>
      </c>
      <c r="D1323" s="7" t="s">
        <v>6921</v>
      </c>
    </row>
    <row r="1324" spans="1:4" x14ac:dyDescent="0.25">
      <c r="A1324" t="s">
        <v>1048</v>
      </c>
      <c r="B1324" s="7" t="s">
        <v>4740</v>
      </c>
      <c r="C1324" s="7" t="s">
        <v>6922</v>
      </c>
      <c r="D1324" s="7" t="s">
        <v>6923</v>
      </c>
    </row>
    <row r="1325" spans="1:4" x14ac:dyDescent="0.25">
      <c r="A1325" t="s">
        <v>1047</v>
      </c>
      <c r="B1325" s="7" t="s">
        <v>4740</v>
      </c>
      <c r="C1325" s="7" t="s">
        <v>6924</v>
      </c>
      <c r="D1325" s="7" t="s">
        <v>6925</v>
      </c>
    </row>
    <row r="1326" spans="1:4" x14ac:dyDescent="0.25">
      <c r="A1326" t="s">
        <v>1046</v>
      </c>
      <c r="B1326" s="7" t="s">
        <v>4740</v>
      </c>
      <c r="C1326" s="7" t="s">
        <v>4867</v>
      </c>
      <c r="D1326" s="7" t="s">
        <v>6926</v>
      </c>
    </row>
    <row r="1327" spans="1:4" x14ac:dyDescent="0.25">
      <c r="A1327" t="s">
        <v>1045</v>
      </c>
      <c r="B1327" s="7" t="s">
        <v>4740</v>
      </c>
      <c r="C1327" s="7" t="s">
        <v>6927</v>
      </c>
      <c r="D1327" s="7" t="s">
        <v>6928</v>
      </c>
    </row>
    <row r="1328" spans="1:4" x14ac:dyDescent="0.25">
      <c r="A1328" t="s">
        <v>1044</v>
      </c>
      <c r="B1328" s="7" t="s">
        <v>4740</v>
      </c>
      <c r="C1328" s="7" t="s">
        <v>5612</v>
      </c>
      <c r="D1328" s="7" t="s">
        <v>6929</v>
      </c>
    </row>
    <row r="1329" spans="1:4" x14ac:dyDescent="0.25">
      <c r="A1329" t="s">
        <v>1043</v>
      </c>
      <c r="B1329" s="7" t="s">
        <v>4743</v>
      </c>
      <c r="C1329" s="7" t="s">
        <v>5475</v>
      </c>
      <c r="D1329" s="7" t="s">
        <v>6930</v>
      </c>
    </row>
    <row r="1330" spans="1:4" x14ac:dyDescent="0.25">
      <c r="A1330" t="s">
        <v>1042</v>
      </c>
      <c r="B1330" s="7" t="s">
        <v>5609</v>
      </c>
      <c r="C1330" s="7" t="s">
        <v>6866</v>
      </c>
      <c r="D1330" s="7" t="s">
        <v>6931</v>
      </c>
    </row>
    <row r="1331" spans="1:4" x14ac:dyDescent="0.25">
      <c r="A1331" t="s">
        <v>1041</v>
      </c>
      <c r="B1331" s="7" t="s">
        <v>4743</v>
      </c>
      <c r="C1331" s="7" t="s">
        <v>5176</v>
      </c>
      <c r="D1331" s="7" t="s">
        <v>6932</v>
      </c>
    </row>
    <row r="1332" spans="1:4" x14ac:dyDescent="0.25">
      <c r="A1332" t="s">
        <v>1040</v>
      </c>
      <c r="B1332" s="7" t="s">
        <v>4740</v>
      </c>
      <c r="C1332" s="7" t="s">
        <v>5624</v>
      </c>
      <c r="D1332" s="7" t="s">
        <v>6933</v>
      </c>
    </row>
    <row r="1333" spans="1:4" x14ac:dyDescent="0.25">
      <c r="A1333" t="s">
        <v>1039</v>
      </c>
      <c r="B1333" s="7" t="s">
        <v>4743</v>
      </c>
      <c r="C1333" s="7" t="s">
        <v>6934</v>
      </c>
      <c r="D1333" s="7" t="s">
        <v>6935</v>
      </c>
    </row>
    <row r="1334" spans="1:4" x14ac:dyDescent="0.25">
      <c r="A1334" t="s">
        <v>1038</v>
      </c>
      <c r="B1334" s="7" t="s">
        <v>5609</v>
      </c>
      <c r="C1334" s="7" t="s">
        <v>6936</v>
      </c>
      <c r="D1334" s="7" t="s">
        <v>6937</v>
      </c>
    </row>
    <row r="1335" spans="1:4" x14ac:dyDescent="0.25">
      <c r="A1335" t="s">
        <v>1037</v>
      </c>
      <c r="B1335" s="7" t="s">
        <v>4743</v>
      </c>
      <c r="C1335" s="7" t="s">
        <v>6938</v>
      </c>
      <c r="D1335" s="7" t="s">
        <v>6939</v>
      </c>
    </row>
    <row r="1336" spans="1:4" x14ac:dyDescent="0.25">
      <c r="A1336" t="s">
        <v>1036</v>
      </c>
      <c r="B1336" s="7" t="s">
        <v>4743</v>
      </c>
      <c r="C1336" s="7" t="s">
        <v>6940</v>
      </c>
      <c r="D1336" s="7" t="s">
        <v>6941</v>
      </c>
    </row>
    <row r="1337" spans="1:4" x14ac:dyDescent="0.25">
      <c r="A1337" t="s">
        <v>1035</v>
      </c>
      <c r="B1337" s="7" t="s">
        <v>4743</v>
      </c>
      <c r="C1337" s="7" t="s">
        <v>6942</v>
      </c>
      <c r="D1337" s="7" t="s">
        <v>4753</v>
      </c>
    </row>
    <row r="1338" spans="1:4" x14ac:dyDescent="0.25">
      <c r="A1338" t="s">
        <v>1034</v>
      </c>
      <c r="B1338" s="7" t="s">
        <v>4743</v>
      </c>
      <c r="C1338" s="7" t="s">
        <v>6943</v>
      </c>
      <c r="D1338" s="7" t="s">
        <v>6944</v>
      </c>
    </row>
    <row r="1339" spans="1:4" x14ac:dyDescent="0.25">
      <c r="A1339" t="s">
        <v>1033</v>
      </c>
      <c r="B1339" s="7" t="s">
        <v>5609</v>
      </c>
      <c r="C1339" s="7" t="s">
        <v>5777</v>
      </c>
      <c r="D1339" s="7" t="s">
        <v>4872</v>
      </c>
    </row>
    <row r="1340" spans="1:4" x14ac:dyDescent="0.25">
      <c r="A1340" t="s">
        <v>1032</v>
      </c>
      <c r="B1340" s="7" t="s">
        <v>4743</v>
      </c>
      <c r="C1340" s="7" t="s">
        <v>5038</v>
      </c>
      <c r="D1340" s="7" t="s">
        <v>6945</v>
      </c>
    </row>
    <row r="1341" spans="1:4" x14ac:dyDescent="0.25">
      <c r="A1341" t="s">
        <v>1031</v>
      </c>
      <c r="B1341" s="7" t="s">
        <v>4743</v>
      </c>
      <c r="C1341" s="7" t="s">
        <v>6946</v>
      </c>
      <c r="D1341" s="7" t="s">
        <v>6947</v>
      </c>
    </row>
    <row r="1342" spans="1:4" x14ac:dyDescent="0.25">
      <c r="A1342" t="s">
        <v>1030</v>
      </c>
      <c r="B1342" s="7" t="s">
        <v>5609</v>
      </c>
      <c r="C1342" s="7" t="s">
        <v>5822</v>
      </c>
      <c r="D1342" s="7" t="s">
        <v>6948</v>
      </c>
    </row>
    <row r="1343" spans="1:4" x14ac:dyDescent="0.25">
      <c r="A1343" t="s">
        <v>1029</v>
      </c>
      <c r="B1343" s="7" t="s">
        <v>4740</v>
      </c>
      <c r="C1343" s="7" t="s">
        <v>6949</v>
      </c>
      <c r="D1343" s="7" t="s">
        <v>6950</v>
      </c>
    </row>
    <row r="1344" spans="1:4" x14ac:dyDescent="0.25">
      <c r="A1344" t="s">
        <v>1028</v>
      </c>
      <c r="B1344" s="7" t="s">
        <v>5609</v>
      </c>
      <c r="C1344" s="7" t="s">
        <v>6951</v>
      </c>
      <c r="D1344" s="7" t="s">
        <v>6952</v>
      </c>
    </row>
    <row r="1345" spans="1:4" x14ac:dyDescent="0.25">
      <c r="A1345" t="s">
        <v>1027</v>
      </c>
      <c r="B1345" s="7" t="s">
        <v>4740</v>
      </c>
      <c r="C1345" s="7" t="s">
        <v>5509</v>
      </c>
      <c r="D1345" s="7" t="s">
        <v>6953</v>
      </c>
    </row>
    <row r="1346" spans="1:4" x14ac:dyDescent="0.25">
      <c r="A1346" t="s">
        <v>1026</v>
      </c>
      <c r="B1346" s="7" t="s">
        <v>4743</v>
      </c>
      <c r="C1346" s="7" t="s">
        <v>4934</v>
      </c>
      <c r="D1346" s="7" t="s">
        <v>6954</v>
      </c>
    </row>
    <row r="1347" spans="1:4" x14ac:dyDescent="0.25">
      <c r="A1347" t="s">
        <v>1025</v>
      </c>
      <c r="B1347" s="7" t="s">
        <v>4740</v>
      </c>
      <c r="C1347" s="7" t="s">
        <v>6955</v>
      </c>
      <c r="D1347" s="7" t="s">
        <v>6956</v>
      </c>
    </row>
    <row r="1348" spans="1:4" x14ac:dyDescent="0.25">
      <c r="A1348" t="s">
        <v>1024</v>
      </c>
      <c r="B1348" s="7" t="s">
        <v>4743</v>
      </c>
      <c r="C1348" s="7" t="s">
        <v>5088</v>
      </c>
      <c r="D1348" s="7" t="s">
        <v>6957</v>
      </c>
    </row>
    <row r="1349" spans="1:4" x14ac:dyDescent="0.25">
      <c r="A1349" t="s">
        <v>1023</v>
      </c>
      <c r="B1349" s="7" t="s">
        <v>4740</v>
      </c>
      <c r="C1349" s="7" t="s">
        <v>6958</v>
      </c>
      <c r="D1349" s="7" t="s">
        <v>6959</v>
      </c>
    </row>
    <row r="1350" spans="1:4" x14ac:dyDescent="0.25">
      <c r="A1350" t="s">
        <v>1022</v>
      </c>
      <c r="B1350" s="7" t="s">
        <v>5609</v>
      </c>
      <c r="C1350" s="7" t="s">
        <v>5510</v>
      </c>
      <c r="D1350" s="7" t="s">
        <v>6960</v>
      </c>
    </row>
    <row r="1351" spans="1:4" x14ac:dyDescent="0.25">
      <c r="A1351" t="s">
        <v>1021</v>
      </c>
      <c r="B1351" s="7" t="s">
        <v>4743</v>
      </c>
      <c r="C1351" s="7" t="s">
        <v>6961</v>
      </c>
      <c r="D1351" s="7" t="s">
        <v>6962</v>
      </c>
    </row>
    <row r="1352" spans="1:4" x14ac:dyDescent="0.25">
      <c r="A1352" t="s">
        <v>1020</v>
      </c>
      <c r="B1352" s="7" t="s">
        <v>4740</v>
      </c>
      <c r="C1352" s="7" t="s">
        <v>6963</v>
      </c>
      <c r="D1352" s="7" t="s">
        <v>5305</v>
      </c>
    </row>
    <row r="1353" spans="1:4" x14ac:dyDescent="0.25">
      <c r="A1353" t="s">
        <v>1019</v>
      </c>
      <c r="B1353" s="7" t="s">
        <v>4743</v>
      </c>
      <c r="C1353" s="7" t="s">
        <v>5447</v>
      </c>
      <c r="D1353" s="7" t="s">
        <v>6964</v>
      </c>
    </row>
    <row r="1354" spans="1:4" x14ac:dyDescent="0.25">
      <c r="A1354" t="s">
        <v>1018</v>
      </c>
      <c r="B1354" s="7" t="s">
        <v>4740</v>
      </c>
      <c r="C1354" s="7" t="s">
        <v>6965</v>
      </c>
      <c r="D1354" s="7" t="s">
        <v>6966</v>
      </c>
    </row>
    <row r="1355" spans="1:4" x14ac:dyDescent="0.25">
      <c r="A1355" t="s">
        <v>1017</v>
      </c>
      <c r="B1355" s="7" t="s">
        <v>4740</v>
      </c>
      <c r="C1355" s="7" t="s">
        <v>6967</v>
      </c>
      <c r="D1355" s="7" t="s">
        <v>5383</v>
      </c>
    </row>
    <row r="1356" spans="1:4" x14ac:dyDescent="0.25">
      <c r="A1356" t="s">
        <v>1016</v>
      </c>
      <c r="B1356" s="7" t="s">
        <v>4740</v>
      </c>
      <c r="C1356" s="7" t="s">
        <v>6968</v>
      </c>
      <c r="D1356" s="7" t="s">
        <v>6701</v>
      </c>
    </row>
    <row r="1357" spans="1:4" x14ac:dyDescent="0.25">
      <c r="A1357" t="s">
        <v>1015</v>
      </c>
      <c r="B1357" s="7" t="s">
        <v>4740</v>
      </c>
      <c r="C1357" s="7" t="s">
        <v>6969</v>
      </c>
      <c r="D1357" s="7" t="s">
        <v>6970</v>
      </c>
    </row>
    <row r="1358" spans="1:4" x14ac:dyDescent="0.25">
      <c r="A1358" t="s">
        <v>1014</v>
      </c>
      <c r="B1358" s="7" t="s">
        <v>4740</v>
      </c>
      <c r="C1358" s="7" t="s">
        <v>6971</v>
      </c>
      <c r="D1358" s="7" t="s">
        <v>6972</v>
      </c>
    </row>
    <row r="1359" spans="1:4" x14ac:dyDescent="0.25">
      <c r="A1359" t="s">
        <v>1013</v>
      </c>
      <c r="B1359" s="7" t="s">
        <v>4743</v>
      </c>
      <c r="C1359" s="7" t="s">
        <v>5810</v>
      </c>
      <c r="D1359" s="7" t="s">
        <v>6973</v>
      </c>
    </row>
    <row r="1360" spans="1:4" x14ac:dyDescent="0.25">
      <c r="A1360" t="s">
        <v>1012</v>
      </c>
      <c r="B1360" s="7" t="s">
        <v>4740</v>
      </c>
      <c r="C1360" s="7" t="s">
        <v>6974</v>
      </c>
      <c r="D1360" s="7" t="s">
        <v>6975</v>
      </c>
    </row>
    <row r="1361" spans="1:4" x14ac:dyDescent="0.25">
      <c r="A1361" t="s">
        <v>1011</v>
      </c>
      <c r="B1361" s="7" t="s">
        <v>4740</v>
      </c>
      <c r="C1361" s="7" t="s">
        <v>6976</v>
      </c>
      <c r="D1361" s="7" t="s">
        <v>4999</v>
      </c>
    </row>
    <row r="1362" spans="1:4" x14ac:dyDescent="0.25">
      <c r="A1362" t="s">
        <v>1010</v>
      </c>
      <c r="B1362" s="7" t="s">
        <v>4743</v>
      </c>
      <c r="C1362" s="7" t="s">
        <v>6977</v>
      </c>
      <c r="D1362" s="7" t="s">
        <v>6978</v>
      </c>
    </row>
    <row r="1363" spans="1:4" x14ac:dyDescent="0.25">
      <c r="A1363" t="s">
        <v>1009</v>
      </c>
      <c r="B1363" s="7" t="s">
        <v>4743</v>
      </c>
      <c r="C1363" s="7" t="s">
        <v>6979</v>
      </c>
      <c r="D1363" s="7" t="s">
        <v>6980</v>
      </c>
    </row>
    <row r="1364" spans="1:4" x14ac:dyDescent="0.25">
      <c r="A1364" t="s">
        <v>1008</v>
      </c>
      <c r="B1364" s="7" t="s">
        <v>4743</v>
      </c>
      <c r="C1364" s="7" t="s">
        <v>5743</v>
      </c>
      <c r="D1364" s="7" t="s">
        <v>6146</v>
      </c>
    </row>
    <row r="1365" spans="1:4" x14ac:dyDescent="0.25">
      <c r="A1365" t="s">
        <v>1007</v>
      </c>
      <c r="B1365" s="7" t="s">
        <v>4740</v>
      </c>
      <c r="C1365" s="7" t="s">
        <v>6981</v>
      </c>
      <c r="D1365" s="7" t="s">
        <v>6982</v>
      </c>
    </row>
    <row r="1366" spans="1:4" x14ac:dyDescent="0.25">
      <c r="A1366" t="s">
        <v>1006</v>
      </c>
      <c r="B1366" s="7" t="s">
        <v>4740</v>
      </c>
      <c r="C1366" s="7" t="s">
        <v>4786</v>
      </c>
      <c r="D1366" s="7" t="s">
        <v>6983</v>
      </c>
    </row>
    <row r="1367" spans="1:4" x14ac:dyDescent="0.25">
      <c r="A1367" t="s">
        <v>1005</v>
      </c>
      <c r="B1367" s="7" t="s">
        <v>5609</v>
      </c>
      <c r="C1367" s="7" t="s">
        <v>6984</v>
      </c>
      <c r="D1367" s="7" t="s">
        <v>6985</v>
      </c>
    </row>
    <row r="1368" spans="1:4" x14ac:dyDescent="0.25">
      <c r="A1368" t="s">
        <v>1004</v>
      </c>
      <c r="B1368" s="7" t="s">
        <v>4740</v>
      </c>
      <c r="C1368" s="7" t="s">
        <v>6986</v>
      </c>
      <c r="D1368" s="7" t="s">
        <v>6987</v>
      </c>
    </row>
    <row r="1369" spans="1:4" x14ac:dyDescent="0.25">
      <c r="A1369" t="s">
        <v>1003</v>
      </c>
      <c r="B1369" s="7" t="s">
        <v>4743</v>
      </c>
      <c r="C1369" s="7" t="s">
        <v>4934</v>
      </c>
      <c r="D1369" s="7" t="s">
        <v>4852</v>
      </c>
    </row>
    <row r="1370" spans="1:4" x14ac:dyDescent="0.25">
      <c r="A1370" t="s">
        <v>1002</v>
      </c>
      <c r="B1370" s="7" t="s">
        <v>4743</v>
      </c>
      <c r="C1370" s="7" t="s">
        <v>6988</v>
      </c>
      <c r="D1370" s="7" t="s">
        <v>6989</v>
      </c>
    </row>
    <row r="1371" spans="1:4" x14ac:dyDescent="0.25">
      <c r="A1371" t="s">
        <v>1001</v>
      </c>
      <c r="B1371" s="7" t="s">
        <v>4743</v>
      </c>
      <c r="C1371" s="7" t="s">
        <v>6990</v>
      </c>
      <c r="D1371" s="7" t="s">
        <v>6991</v>
      </c>
    </row>
    <row r="1372" spans="1:4" x14ac:dyDescent="0.25">
      <c r="A1372" t="s">
        <v>1000</v>
      </c>
      <c r="B1372" s="7" t="s">
        <v>4740</v>
      </c>
      <c r="C1372" s="7" t="s">
        <v>6992</v>
      </c>
      <c r="D1372" s="7" t="s">
        <v>6993</v>
      </c>
    </row>
    <row r="1373" spans="1:4" x14ac:dyDescent="0.25">
      <c r="A1373" t="s">
        <v>999</v>
      </c>
      <c r="B1373" s="7" t="s">
        <v>4740</v>
      </c>
      <c r="C1373" s="7" t="s">
        <v>6994</v>
      </c>
      <c r="D1373" s="7" t="s">
        <v>6995</v>
      </c>
    </row>
    <row r="1374" spans="1:4" x14ac:dyDescent="0.25">
      <c r="A1374" t="s">
        <v>998</v>
      </c>
      <c r="B1374" s="7" t="s">
        <v>4743</v>
      </c>
      <c r="C1374" s="7" t="s">
        <v>6996</v>
      </c>
      <c r="D1374" s="7" t="s">
        <v>5085</v>
      </c>
    </row>
    <row r="1375" spans="1:4" x14ac:dyDescent="0.25">
      <c r="A1375" t="s">
        <v>997</v>
      </c>
      <c r="B1375" s="7" t="s">
        <v>4743</v>
      </c>
      <c r="C1375" s="7" t="s">
        <v>6997</v>
      </c>
      <c r="D1375" s="7" t="s">
        <v>6998</v>
      </c>
    </row>
    <row r="1376" spans="1:4" x14ac:dyDescent="0.25">
      <c r="A1376" t="s">
        <v>996</v>
      </c>
      <c r="B1376" s="7" t="s">
        <v>5609</v>
      </c>
      <c r="C1376" s="7" t="s">
        <v>6999</v>
      </c>
      <c r="D1376" s="7" t="s">
        <v>5714</v>
      </c>
    </row>
    <row r="1377" spans="1:4" x14ac:dyDescent="0.25">
      <c r="A1377" t="s">
        <v>995</v>
      </c>
      <c r="B1377" s="7" t="s">
        <v>4743</v>
      </c>
      <c r="C1377" s="7" t="s">
        <v>7000</v>
      </c>
      <c r="D1377" s="7" t="s">
        <v>7001</v>
      </c>
    </row>
    <row r="1378" spans="1:4" x14ac:dyDescent="0.25">
      <c r="A1378" t="s">
        <v>994</v>
      </c>
      <c r="B1378" s="7" t="s">
        <v>4743</v>
      </c>
      <c r="C1378" s="7" t="s">
        <v>5399</v>
      </c>
      <c r="D1378" s="7" t="s">
        <v>7002</v>
      </c>
    </row>
    <row r="1379" spans="1:4" x14ac:dyDescent="0.25">
      <c r="A1379" t="s">
        <v>993</v>
      </c>
      <c r="B1379" s="7" t="s">
        <v>4740</v>
      </c>
      <c r="C1379" s="7" t="s">
        <v>7003</v>
      </c>
      <c r="D1379" s="7" t="s">
        <v>7004</v>
      </c>
    </row>
    <row r="1380" spans="1:4" x14ac:dyDescent="0.25">
      <c r="A1380" t="s">
        <v>992</v>
      </c>
      <c r="B1380" s="7" t="s">
        <v>4743</v>
      </c>
      <c r="C1380" s="7" t="s">
        <v>4869</v>
      </c>
      <c r="D1380" s="7" t="s">
        <v>7005</v>
      </c>
    </row>
    <row r="1381" spans="1:4" x14ac:dyDescent="0.25">
      <c r="A1381" t="s">
        <v>991</v>
      </c>
      <c r="B1381" s="7" t="s">
        <v>4743</v>
      </c>
      <c r="C1381" s="7" t="s">
        <v>5137</v>
      </c>
      <c r="D1381" s="7" t="s">
        <v>4891</v>
      </c>
    </row>
    <row r="1382" spans="1:4" x14ac:dyDescent="0.25">
      <c r="A1382" t="s">
        <v>990</v>
      </c>
      <c r="B1382" s="7" t="s">
        <v>4743</v>
      </c>
      <c r="C1382" s="7" t="s">
        <v>7006</v>
      </c>
      <c r="D1382" s="7" t="s">
        <v>7007</v>
      </c>
    </row>
    <row r="1383" spans="1:4" x14ac:dyDescent="0.25">
      <c r="A1383" t="s">
        <v>989</v>
      </c>
      <c r="B1383" s="7" t="s">
        <v>4740</v>
      </c>
      <c r="C1383" s="7" t="s">
        <v>5678</v>
      </c>
      <c r="D1383" s="7" t="s">
        <v>7008</v>
      </c>
    </row>
    <row r="1384" spans="1:4" x14ac:dyDescent="0.25">
      <c r="A1384" t="s">
        <v>988</v>
      </c>
      <c r="B1384" s="7" t="s">
        <v>4743</v>
      </c>
      <c r="C1384" s="7" t="s">
        <v>6516</v>
      </c>
      <c r="D1384" s="7" t="s">
        <v>5865</v>
      </c>
    </row>
    <row r="1385" spans="1:4" x14ac:dyDescent="0.25">
      <c r="A1385" t="s">
        <v>987</v>
      </c>
      <c r="B1385" s="7" t="s">
        <v>4743</v>
      </c>
      <c r="C1385" s="7" t="s">
        <v>7009</v>
      </c>
      <c r="D1385" s="7" t="s">
        <v>7010</v>
      </c>
    </row>
    <row r="1386" spans="1:4" x14ac:dyDescent="0.25">
      <c r="A1386" t="s">
        <v>986</v>
      </c>
      <c r="B1386" s="7" t="s">
        <v>4740</v>
      </c>
      <c r="C1386" s="7" t="s">
        <v>7011</v>
      </c>
      <c r="D1386" s="7" t="s">
        <v>5269</v>
      </c>
    </row>
    <row r="1387" spans="1:4" x14ac:dyDescent="0.25">
      <c r="A1387" t="s">
        <v>985</v>
      </c>
      <c r="B1387" s="7" t="s">
        <v>4743</v>
      </c>
      <c r="C1387" s="7" t="s">
        <v>7012</v>
      </c>
      <c r="D1387" s="7" t="s">
        <v>7013</v>
      </c>
    </row>
    <row r="1388" spans="1:4" x14ac:dyDescent="0.25">
      <c r="A1388" t="s">
        <v>984</v>
      </c>
      <c r="B1388" s="7" t="s">
        <v>4743</v>
      </c>
      <c r="C1388" s="7" t="s">
        <v>7014</v>
      </c>
      <c r="D1388" s="7" t="s">
        <v>6429</v>
      </c>
    </row>
    <row r="1389" spans="1:4" x14ac:dyDescent="0.25">
      <c r="A1389" t="s">
        <v>983</v>
      </c>
      <c r="B1389" s="7" t="s">
        <v>4740</v>
      </c>
      <c r="C1389" s="7" t="s">
        <v>7015</v>
      </c>
      <c r="D1389" s="7" t="s">
        <v>7016</v>
      </c>
    </row>
    <row r="1390" spans="1:4" x14ac:dyDescent="0.25">
      <c r="A1390" t="s">
        <v>982</v>
      </c>
      <c r="B1390" s="7" t="s">
        <v>4743</v>
      </c>
      <c r="C1390" s="7" t="s">
        <v>4764</v>
      </c>
      <c r="D1390" s="7" t="s">
        <v>7017</v>
      </c>
    </row>
    <row r="1391" spans="1:4" x14ac:dyDescent="0.25">
      <c r="A1391" t="s">
        <v>981</v>
      </c>
      <c r="B1391" s="7" t="s">
        <v>4743</v>
      </c>
      <c r="C1391" s="7" t="s">
        <v>5576</v>
      </c>
      <c r="D1391" s="7" t="s">
        <v>7018</v>
      </c>
    </row>
    <row r="1392" spans="1:4" x14ac:dyDescent="0.25">
      <c r="A1392" t="s">
        <v>980</v>
      </c>
      <c r="B1392" s="7" t="s">
        <v>4743</v>
      </c>
      <c r="C1392" s="7" t="s">
        <v>7019</v>
      </c>
      <c r="D1392" s="7" t="s">
        <v>4741</v>
      </c>
    </row>
    <row r="1393" spans="1:4" x14ac:dyDescent="0.25">
      <c r="A1393" t="s">
        <v>979</v>
      </c>
      <c r="B1393" s="7" t="s">
        <v>4743</v>
      </c>
      <c r="C1393" s="7" t="s">
        <v>5036</v>
      </c>
      <c r="D1393" s="7" t="s">
        <v>7020</v>
      </c>
    </row>
    <row r="1394" spans="1:4" x14ac:dyDescent="0.25">
      <c r="A1394" t="s">
        <v>978</v>
      </c>
      <c r="B1394" s="7" t="s">
        <v>4740</v>
      </c>
      <c r="C1394" s="7" t="s">
        <v>7021</v>
      </c>
      <c r="D1394" s="7" t="s">
        <v>7022</v>
      </c>
    </row>
    <row r="1395" spans="1:4" x14ac:dyDescent="0.25">
      <c r="A1395" t="s">
        <v>977</v>
      </c>
      <c r="B1395" s="7" t="s">
        <v>4740</v>
      </c>
      <c r="C1395" s="7" t="s">
        <v>7023</v>
      </c>
      <c r="D1395" s="7" t="s">
        <v>7024</v>
      </c>
    </row>
    <row r="1396" spans="1:4" x14ac:dyDescent="0.25">
      <c r="A1396" t="s">
        <v>976</v>
      </c>
      <c r="B1396" s="7" t="s">
        <v>4743</v>
      </c>
      <c r="C1396" s="7" t="s">
        <v>4934</v>
      </c>
      <c r="D1396" s="7" t="s">
        <v>7025</v>
      </c>
    </row>
    <row r="1397" spans="1:4" x14ac:dyDescent="0.25">
      <c r="A1397" t="s">
        <v>975</v>
      </c>
      <c r="B1397" s="7" t="s">
        <v>4743</v>
      </c>
      <c r="C1397" s="7" t="s">
        <v>4934</v>
      </c>
      <c r="D1397" s="7" t="s">
        <v>7026</v>
      </c>
    </row>
    <row r="1398" spans="1:4" x14ac:dyDescent="0.25">
      <c r="A1398" t="s">
        <v>974</v>
      </c>
      <c r="B1398" s="7" t="s">
        <v>4740</v>
      </c>
      <c r="C1398" s="7" t="s">
        <v>7027</v>
      </c>
      <c r="D1398" s="7" t="s">
        <v>7028</v>
      </c>
    </row>
    <row r="1399" spans="1:4" x14ac:dyDescent="0.25">
      <c r="A1399" t="s">
        <v>973</v>
      </c>
      <c r="B1399" s="7" t="s">
        <v>5609</v>
      </c>
      <c r="C1399" s="7" t="s">
        <v>7029</v>
      </c>
      <c r="D1399" s="7" t="s">
        <v>7030</v>
      </c>
    </row>
    <row r="1400" spans="1:4" x14ac:dyDescent="0.25">
      <c r="A1400" t="s">
        <v>972</v>
      </c>
      <c r="B1400" s="7" t="s">
        <v>4740</v>
      </c>
      <c r="C1400" s="7" t="s">
        <v>5210</v>
      </c>
      <c r="D1400" s="7" t="s">
        <v>7031</v>
      </c>
    </row>
    <row r="1401" spans="1:4" x14ac:dyDescent="0.25">
      <c r="A1401" t="s">
        <v>971</v>
      </c>
      <c r="B1401" s="7" t="s">
        <v>4740</v>
      </c>
      <c r="C1401" s="7" t="s">
        <v>6009</v>
      </c>
      <c r="D1401" s="7" t="s">
        <v>7032</v>
      </c>
    </row>
    <row r="1402" spans="1:4" x14ac:dyDescent="0.25">
      <c r="A1402" t="s">
        <v>970</v>
      </c>
      <c r="B1402" s="7" t="s">
        <v>4740</v>
      </c>
      <c r="C1402" s="7" t="s">
        <v>7033</v>
      </c>
      <c r="D1402" s="7" t="s">
        <v>6732</v>
      </c>
    </row>
    <row r="1403" spans="1:4" x14ac:dyDescent="0.25">
      <c r="A1403" t="s">
        <v>969</v>
      </c>
      <c r="B1403" s="7" t="s">
        <v>4740</v>
      </c>
      <c r="C1403" s="7" t="s">
        <v>4852</v>
      </c>
      <c r="D1403" s="7" t="s">
        <v>7034</v>
      </c>
    </row>
    <row r="1404" spans="1:4" x14ac:dyDescent="0.25">
      <c r="A1404" t="s">
        <v>968</v>
      </c>
      <c r="B1404" s="7" t="s">
        <v>4740</v>
      </c>
      <c r="C1404" s="7" t="s">
        <v>5859</v>
      </c>
      <c r="D1404" s="7" t="s">
        <v>7035</v>
      </c>
    </row>
    <row r="1405" spans="1:4" x14ac:dyDescent="0.25">
      <c r="A1405" t="s">
        <v>967</v>
      </c>
      <c r="B1405" s="7" t="s">
        <v>4740</v>
      </c>
      <c r="C1405" s="7" t="s">
        <v>7036</v>
      </c>
      <c r="D1405" s="7" t="s">
        <v>7037</v>
      </c>
    </row>
    <row r="1406" spans="1:4" x14ac:dyDescent="0.25">
      <c r="A1406" t="s">
        <v>966</v>
      </c>
      <c r="B1406" s="7" t="s">
        <v>4740</v>
      </c>
      <c r="C1406" s="7" t="s">
        <v>7038</v>
      </c>
      <c r="D1406" s="7" t="s">
        <v>7039</v>
      </c>
    </row>
    <row r="1407" spans="1:4" x14ac:dyDescent="0.25">
      <c r="A1407" t="s">
        <v>965</v>
      </c>
      <c r="B1407" s="7" t="s">
        <v>4743</v>
      </c>
      <c r="C1407" s="7" t="s">
        <v>4792</v>
      </c>
      <c r="D1407" s="7" t="s">
        <v>7040</v>
      </c>
    </row>
    <row r="1408" spans="1:4" x14ac:dyDescent="0.25">
      <c r="A1408" t="s">
        <v>964</v>
      </c>
      <c r="B1408" s="7" t="s">
        <v>4740</v>
      </c>
      <c r="C1408" s="7" t="s">
        <v>6009</v>
      </c>
      <c r="D1408" s="7" t="s">
        <v>7041</v>
      </c>
    </row>
    <row r="1409" spans="1:4" x14ac:dyDescent="0.25">
      <c r="A1409" t="s">
        <v>963</v>
      </c>
      <c r="B1409" s="7" t="s">
        <v>4743</v>
      </c>
      <c r="C1409" s="7" t="s">
        <v>4828</v>
      </c>
      <c r="D1409" s="7" t="s">
        <v>7042</v>
      </c>
    </row>
    <row r="1410" spans="1:4" x14ac:dyDescent="0.25">
      <c r="A1410" t="s">
        <v>962</v>
      </c>
      <c r="B1410" s="7" t="s">
        <v>4743</v>
      </c>
      <c r="C1410" s="7" t="s">
        <v>4744</v>
      </c>
      <c r="D1410" s="7" t="s">
        <v>7043</v>
      </c>
    </row>
    <row r="1411" spans="1:4" x14ac:dyDescent="0.25">
      <c r="A1411" t="s">
        <v>961</v>
      </c>
      <c r="B1411" s="7" t="s">
        <v>4743</v>
      </c>
      <c r="C1411" s="7" t="s">
        <v>7044</v>
      </c>
      <c r="D1411" s="7" t="s">
        <v>7045</v>
      </c>
    </row>
    <row r="1412" spans="1:4" x14ac:dyDescent="0.25">
      <c r="A1412" t="s">
        <v>960</v>
      </c>
      <c r="B1412" s="7" t="s">
        <v>4740</v>
      </c>
      <c r="C1412" s="7" t="s">
        <v>7046</v>
      </c>
      <c r="D1412" s="7" t="s">
        <v>6595</v>
      </c>
    </row>
    <row r="1413" spans="1:4" x14ac:dyDescent="0.25">
      <c r="A1413" t="s">
        <v>959</v>
      </c>
      <c r="B1413" s="7" t="s">
        <v>4740</v>
      </c>
      <c r="C1413" s="7" t="s">
        <v>6992</v>
      </c>
      <c r="D1413" s="7" t="s">
        <v>7047</v>
      </c>
    </row>
    <row r="1414" spans="1:4" x14ac:dyDescent="0.25">
      <c r="A1414" t="s">
        <v>958</v>
      </c>
      <c r="B1414" s="7" t="s">
        <v>4740</v>
      </c>
      <c r="C1414" s="7" t="s">
        <v>7048</v>
      </c>
      <c r="D1414" s="7" t="s">
        <v>6776</v>
      </c>
    </row>
    <row r="1415" spans="1:4" x14ac:dyDescent="0.25">
      <c r="A1415" t="s">
        <v>957</v>
      </c>
      <c r="B1415" s="7" t="s">
        <v>4743</v>
      </c>
      <c r="C1415" s="7" t="s">
        <v>5040</v>
      </c>
      <c r="D1415" s="7" t="s">
        <v>7049</v>
      </c>
    </row>
    <row r="1416" spans="1:4" x14ac:dyDescent="0.25">
      <c r="A1416" t="s">
        <v>956</v>
      </c>
      <c r="B1416" s="7" t="s">
        <v>4743</v>
      </c>
      <c r="C1416" s="7" t="s">
        <v>7050</v>
      </c>
      <c r="D1416" s="7" t="s">
        <v>7051</v>
      </c>
    </row>
    <row r="1417" spans="1:4" x14ac:dyDescent="0.25">
      <c r="A1417" t="s">
        <v>955</v>
      </c>
      <c r="B1417" s="7" t="s">
        <v>4743</v>
      </c>
      <c r="C1417" s="7" t="s">
        <v>4903</v>
      </c>
      <c r="D1417" s="7" t="s">
        <v>7052</v>
      </c>
    </row>
    <row r="1418" spans="1:4" x14ac:dyDescent="0.25">
      <c r="A1418" t="s">
        <v>954</v>
      </c>
      <c r="B1418" s="7" t="s">
        <v>4740</v>
      </c>
      <c r="C1418" s="7" t="s">
        <v>7053</v>
      </c>
      <c r="D1418" s="7" t="s">
        <v>7054</v>
      </c>
    </row>
    <row r="1419" spans="1:4" x14ac:dyDescent="0.25">
      <c r="A1419" t="s">
        <v>953</v>
      </c>
      <c r="B1419" s="7" t="s">
        <v>5609</v>
      </c>
      <c r="C1419" s="7" t="s">
        <v>4950</v>
      </c>
      <c r="D1419" s="7" t="s">
        <v>7055</v>
      </c>
    </row>
    <row r="1420" spans="1:4" x14ac:dyDescent="0.25">
      <c r="A1420" t="s">
        <v>952</v>
      </c>
      <c r="B1420" s="7" t="s">
        <v>4743</v>
      </c>
      <c r="C1420" s="7" t="s">
        <v>5253</v>
      </c>
      <c r="D1420" s="7" t="s">
        <v>7056</v>
      </c>
    </row>
    <row r="1421" spans="1:4" x14ac:dyDescent="0.25">
      <c r="A1421" t="s">
        <v>951</v>
      </c>
      <c r="B1421" s="7" t="s">
        <v>4743</v>
      </c>
      <c r="C1421" s="7" t="s">
        <v>7057</v>
      </c>
      <c r="D1421" s="7" t="s">
        <v>7058</v>
      </c>
    </row>
    <row r="1422" spans="1:4" x14ac:dyDescent="0.25">
      <c r="A1422" t="s">
        <v>950</v>
      </c>
      <c r="B1422" s="7" t="s">
        <v>4740</v>
      </c>
      <c r="C1422" s="7" t="s">
        <v>7059</v>
      </c>
      <c r="D1422" s="7" t="s">
        <v>7060</v>
      </c>
    </row>
    <row r="1423" spans="1:4" x14ac:dyDescent="0.25">
      <c r="A1423" t="s">
        <v>949</v>
      </c>
      <c r="B1423" s="7" t="s">
        <v>4743</v>
      </c>
      <c r="C1423" s="7" t="s">
        <v>7061</v>
      </c>
      <c r="D1423" s="7" t="s">
        <v>7062</v>
      </c>
    </row>
    <row r="1424" spans="1:4" x14ac:dyDescent="0.25">
      <c r="A1424" t="s">
        <v>948</v>
      </c>
      <c r="B1424" s="7" t="s">
        <v>4743</v>
      </c>
      <c r="C1424" s="7" t="s">
        <v>7063</v>
      </c>
      <c r="D1424" s="7" t="s">
        <v>7064</v>
      </c>
    </row>
    <row r="1425" spans="1:4" x14ac:dyDescent="0.25">
      <c r="A1425" t="s">
        <v>947</v>
      </c>
      <c r="B1425" s="7" t="s">
        <v>4740</v>
      </c>
      <c r="C1425" s="7" t="s">
        <v>7065</v>
      </c>
      <c r="D1425" s="7" t="s">
        <v>7066</v>
      </c>
    </row>
    <row r="1426" spans="1:4" x14ac:dyDescent="0.25">
      <c r="A1426" t="s">
        <v>946</v>
      </c>
      <c r="B1426" s="7" t="s">
        <v>4743</v>
      </c>
      <c r="C1426" s="7" t="s">
        <v>7067</v>
      </c>
      <c r="D1426" s="7" t="s">
        <v>7068</v>
      </c>
    </row>
    <row r="1427" spans="1:4" x14ac:dyDescent="0.25">
      <c r="A1427" t="s">
        <v>945</v>
      </c>
      <c r="B1427" s="7" t="s">
        <v>4743</v>
      </c>
      <c r="C1427" s="7" t="s">
        <v>4754</v>
      </c>
      <c r="D1427" s="7" t="s">
        <v>7069</v>
      </c>
    </row>
    <row r="1428" spans="1:4" x14ac:dyDescent="0.25">
      <c r="A1428" t="s">
        <v>944</v>
      </c>
      <c r="B1428" s="7" t="s">
        <v>4740</v>
      </c>
      <c r="C1428" s="7" t="s">
        <v>7070</v>
      </c>
      <c r="D1428" s="7" t="s">
        <v>5290</v>
      </c>
    </row>
    <row r="1429" spans="1:4" x14ac:dyDescent="0.25">
      <c r="A1429" t="s">
        <v>943</v>
      </c>
      <c r="B1429" s="7" t="s">
        <v>4740</v>
      </c>
      <c r="C1429" s="7" t="s">
        <v>7071</v>
      </c>
      <c r="D1429" s="7" t="s">
        <v>7072</v>
      </c>
    </row>
    <row r="1430" spans="1:4" x14ac:dyDescent="0.25">
      <c r="A1430" t="s">
        <v>942</v>
      </c>
      <c r="B1430" s="7" t="s">
        <v>4740</v>
      </c>
      <c r="C1430" s="7" t="s">
        <v>5570</v>
      </c>
      <c r="D1430" s="7" t="s">
        <v>4866</v>
      </c>
    </row>
    <row r="1431" spans="1:4" x14ac:dyDescent="0.25">
      <c r="A1431" t="s">
        <v>941</v>
      </c>
      <c r="B1431" s="7" t="s">
        <v>4743</v>
      </c>
      <c r="C1431" s="7" t="s">
        <v>7073</v>
      </c>
      <c r="D1431" s="7" t="s">
        <v>7074</v>
      </c>
    </row>
    <row r="1432" spans="1:4" x14ac:dyDescent="0.25">
      <c r="A1432" t="s">
        <v>940</v>
      </c>
      <c r="B1432" s="7" t="s">
        <v>5609</v>
      </c>
      <c r="C1432" s="7" t="s">
        <v>7075</v>
      </c>
      <c r="D1432" s="7" t="s">
        <v>7076</v>
      </c>
    </row>
    <row r="1433" spans="1:4" x14ac:dyDescent="0.25">
      <c r="A1433" t="s">
        <v>939</v>
      </c>
      <c r="B1433" s="7" t="s">
        <v>4740</v>
      </c>
      <c r="C1433" s="7" t="s">
        <v>4786</v>
      </c>
      <c r="D1433" s="7" t="s">
        <v>7077</v>
      </c>
    </row>
    <row r="1434" spans="1:4" x14ac:dyDescent="0.25">
      <c r="A1434" t="s">
        <v>938</v>
      </c>
      <c r="B1434" s="7" t="s">
        <v>4740</v>
      </c>
      <c r="C1434" s="7" t="s">
        <v>7078</v>
      </c>
      <c r="D1434" s="7" t="s">
        <v>7079</v>
      </c>
    </row>
    <row r="1435" spans="1:4" x14ac:dyDescent="0.25">
      <c r="A1435" t="s">
        <v>937</v>
      </c>
      <c r="B1435" s="7" t="s">
        <v>4740</v>
      </c>
      <c r="C1435" s="7" t="s">
        <v>5371</v>
      </c>
      <c r="D1435" s="7" t="s">
        <v>7080</v>
      </c>
    </row>
    <row r="1436" spans="1:4" x14ac:dyDescent="0.25">
      <c r="A1436" t="s">
        <v>936</v>
      </c>
      <c r="B1436" s="7" t="s">
        <v>4740</v>
      </c>
      <c r="C1436" s="7" t="s">
        <v>7081</v>
      </c>
      <c r="D1436" s="7" t="s">
        <v>5313</v>
      </c>
    </row>
    <row r="1437" spans="1:4" x14ac:dyDescent="0.25">
      <c r="A1437" t="s">
        <v>935</v>
      </c>
      <c r="B1437" s="7" t="s">
        <v>4743</v>
      </c>
      <c r="C1437" s="7" t="s">
        <v>7082</v>
      </c>
      <c r="D1437" s="7" t="s">
        <v>7083</v>
      </c>
    </row>
    <row r="1438" spans="1:4" x14ac:dyDescent="0.25">
      <c r="A1438" t="s">
        <v>934</v>
      </c>
      <c r="B1438" s="7" t="s">
        <v>4740</v>
      </c>
      <c r="C1438" s="7" t="s">
        <v>6275</v>
      </c>
      <c r="D1438" s="7" t="s">
        <v>7084</v>
      </c>
    </row>
    <row r="1439" spans="1:4" x14ac:dyDescent="0.25">
      <c r="A1439" t="s">
        <v>933</v>
      </c>
      <c r="B1439" s="7" t="s">
        <v>4740</v>
      </c>
      <c r="C1439" s="7" t="s">
        <v>5295</v>
      </c>
      <c r="D1439" s="7" t="s">
        <v>7085</v>
      </c>
    </row>
    <row r="1440" spans="1:4" x14ac:dyDescent="0.25">
      <c r="A1440" t="s">
        <v>932</v>
      </c>
      <c r="B1440" s="7" t="s">
        <v>4740</v>
      </c>
      <c r="C1440" s="7" t="s">
        <v>6071</v>
      </c>
      <c r="D1440" s="7" t="s">
        <v>7086</v>
      </c>
    </row>
    <row r="1441" spans="1:4" x14ac:dyDescent="0.25">
      <c r="A1441" t="s">
        <v>931</v>
      </c>
      <c r="B1441" s="7" t="s">
        <v>4740</v>
      </c>
      <c r="C1441" s="7" t="s">
        <v>7087</v>
      </c>
      <c r="D1441" s="7" t="s">
        <v>7088</v>
      </c>
    </row>
    <row r="1442" spans="1:4" x14ac:dyDescent="0.25">
      <c r="A1442" t="s">
        <v>930</v>
      </c>
      <c r="B1442" s="7" t="s">
        <v>4740</v>
      </c>
      <c r="C1442" s="7" t="s">
        <v>7089</v>
      </c>
      <c r="D1442" s="7" t="s">
        <v>5019</v>
      </c>
    </row>
    <row r="1443" spans="1:4" x14ac:dyDescent="0.25">
      <c r="A1443" t="s">
        <v>929</v>
      </c>
      <c r="B1443" s="7" t="s">
        <v>4743</v>
      </c>
      <c r="C1443" s="7" t="s">
        <v>4903</v>
      </c>
      <c r="D1443" s="7" t="s">
        <v>5196</v>
      </c>
    </row>
    <row r="1444" spans="1:4" x14ac:dyDescent="0.25">
      <c r="A1444" t="s">
        <v>928</v>
      </c>
      <c r="B1444" s="7" t="s">
        <v>4740</v>
      </c>
      <c r="C1444" s="7" t="s">
        <v>5618</v>
      </c>
      <c r="D1444" s="7" t="s">
        <v>7090</v>
      </c>
    </row>
    <row r="1445" spans="1:4" x14ac:dyDescent="0.25">
      <c r="A1445" t="s">
        <v>927</v>
      </c>
      <c r="B1445" s="7" t="s">
        <v>4740</v>
      </c>
      <c r="C1445" s="7" t="s">
        <v>7091</v>
      </c>
      <c r="D1445" s="7" t="s">
        <v>4753</v>
      </c>
    </row>
    <row r="1446" spans="1:4" x14ac:dyDescent="0.25">
      <c r="A1446" t="s">
        <v>926</v>
      </c>
      <c r="B1446" s="7" t="s">
        <v>4743</v>
      </c>
      <c r="C1446" s="7" t="s">
        <v>7092</v>
      </c>
      <c r="D1446" s="7" t="s">
        <v>7093</v>
      </c>
    </row>
    <row r="1447" spans="1:4" x14ac:dyDescent="0.25">
      <c r="A1447" t="s">
        <v>925</v>
      </c>
      <c r="B1447" s="7" t="s">
        <v>4740</v>
      </c>
      <c r="C1447" s="7" t="s">
        <v>5141</v>
      </c>
      <c r="D1447" s="7" t="s">
        <v>4872</v>
      </c>
    </row>
    <row r="1448" spans="1:4" x14ac:dyDescent="0.25">
      <c r="A1448" t="s">
        <v>924</v>
      </c>
      <c r="B1448" s="7" t="s">
        <v>4740</v>
      </c>
      <c r="C1448" s="7" t="s">
        <v>6193</v>
      </c>
      <c r="D1448" s="7" t="s">
        <v>7094</v>
      </c>
    </row>
    <row r="1449" spans="1:4" x14ac:dyDescent="0.25">
      <c r="A1449" t="s">
        <v>923</v>
      </c>
      <c r="B1449" s="7" t="s">
        <v>4740</v>
      </c>
      <c r="C1449" s="7" t="s">
        <v>7095</v>
      </c>
      <c r="D1449" s="7" t="s">
        <v>7096</v>
      </c>
    </row>
    <row r="1450" spans="1:4" x14ac:dyDescent="0.25">
      <c r="A1450" t="s">
        <v>922</v>
      </c>
      <c r="B1450" s="7" t="s">
        <v>4740</v>
      </c>
      <c r="C1450" s="7" t="s">
        <v>7097</v>
      </c>
      <c r="D1450" s="7" t="s">
        <v>7098</v>
      </c>
    </row>
    <row r="1451" spans="1:4" x14ac:dyDescent="0.25">
      <c r="A1451" t="s">
        <v>921</v>
      </c>
      <c r="B1451" s="7" t="s">
        <v>4740</v>
      </c>
      <c r="C1451" s="7" t="s">
        <v>7099</v>
      </c>
      <c r="D1451" s="7" t="s">
        <v>7100</v>
      </c>
    </row>
    <row r="1452" spans="1:4" x14ac:dyDescent="0.25">
      <c r="A1452" t="s">
        <v>920</v>
      </c>
      <c r="B1452" s="7" t="s">
        <v>4743</v>
      </c>
      <c r="C1452" s="7" t="s">
        <v>7101</v>
      </c>
      <c r="D1452" s="7" t="s">
        <v>7102</v>
      </c>
    </row>
    <row r="1453" spans="1:4" x14ac:dyDescent="0.25">
      <c r="A1453" t="s">
        <v>919</v>
      </c>
      <c r="B1453" s="7" t="s">
        <v>4743</v>
      </c>
      <c r="C1453" s="7" t="s">
        <v>4792</v>
      </c>
      <c r="D1453" s="7" t="s">
        <v>7103</v>
      </c>
    </row>
    <row r="1454" spans="1:4" x14ac:dyDescent="0.25">
      <c r="A1454" t="s">
        <v>918</v>
      </c>
      <c r="B1454" s="7" t="s">
        <v>4743</v>
      </c>
      <c r="C1454" s="7" t="s">
        <v>6080</v>
      </c>
      <c r="D1454" s="7" t="s">
        <v>7104</v>
      </c>
    </row>
    <row r="1455" spans="1:4" x14ac:dyDescent="0.25">
      <c r="A1455" t="s">
        <v>917</v>
      </c>
      <c r="B1455" s="7" t="s">
        <v>4743</v>
      </c>
      <c r="C1455" s="7" t="s">
        <v>7105</v>
      </c>
      <c r="D1455" s="7" t="s">
        <v>7106</v>
      </c>
    </row>
    <row r="1456" spans="1:4" x14ac:dyDescent="0.25">
      <c r="A1456" t="s">
        <v>916</v>
      </c>
      <c r="B1456" s="7" t="s">
        <v>4743</v>
      </c>
      <c r="C1456" s="7" t="s">
        <v>7107</v>
      </c>
      <c r="D1456" s="7" t="s">
        <v>7108</v>
      </c>
    </row>
    <row r="1457" spans="1:4" x14ac:dyDescent="0.25">
      <c r="A1457" t="s">
        <v>915</v>
      </c>
      <c r="B1457" s="7" t="s">
        <v>4743</v>
      </c>
      <c r="C1457" s="7" t="s">
        <v>7109</v>
      </c>
      <c r="D1457" s="7" t="s">
        <v>5392</v>
      </c>
    </row>
    <row r="1458" spans="1:4" x14ac:dyDescent="0.25">
      <c r="A1458" t="s">
        <v>914</v>
      </c>
      <c r="B1458" s="7" t="s">
        <v>4740</v>
      </c>
      <c r="C1458" s="7" t="s">
        <v>7110</v>
      </c>
      <c r="D1458" s="7" t="s">
        <v>7111</v>
      </c>
    </row>
    <row r="1459" spans="1:4" x14ac:dyDescent="0.25">
      <c r="A1459" t="s">
        <v>913</v>
      </c>
      <c r="B1459" s="7" t="s">
        <v>4740</v>
      </c>
      <c r="C1459" s="7" t="s">
        <v>5210</v>
      </c>
      <c r="D1459" s="7" t="s">
        <v>7112</v>
      </c>
    </row>
    <row r="1460" spans="1:4" x14ac:dyDescent="0.25">
      <c r="A1460" t="s">
        <v>912</v>
      </c>
      <c r="B1460" s="7" t="s">
        <v>4743</v>
      </c>
      <c r="C1460" s="7" t="s">
        <v>7113</v>
      </c>
      <c r="D1460" s="7" t="s">
        <v>7114</v>
      </c>
    </row>
    <row r="1461" spans="1:4" x14ac:dyDescent="0.25">
      <c r="A1461" t="s">
        <v>911</v>
      </c>
      <c r="B1461" s="7" t="s">
        <v>4743</v>
      </c>
      <c r="C1461" s="7" t="s">
        <v>7115</v>
      </c>
      <c r="D1461" s="7" t="s">
        <v>6121</v>
      </c>
    </row>
    <row r="1462" spans="1:4" x14ac:dyDescent="0.25">
      <c r="A1462" t="s">
        <v>910</v>
      </c>
      <c r="B1462" s="7" t="s">
        <v>4740</v>
      </c>
      <c r="C1462" s="7" t="s">
        <v>5678</v>
      </c>
      <c r="D1462" s="7" t="s">
        <v>5284</v>
      </c>
    </row>
    <row r="1463" spans="1:4" x14ac:dyDescent="0.25">
      <c r="A1463" t="s">
        <v>909</v>
      </c>
      <c r="B1463" s="7" t="s">
        <v>4740</v>
      </c>
      <c r="C1463" s="7" t="s">
        <v>7116</v>
      </c>
      <c r="D1463" s="7" t="s">
        <v>5169</v>
      </c>
    </row>
    <row r="1464" spans="1:4" x14ac:dyDescent="0.25">
      <c r="A1464" t="s">
        <v>908</v>
      </c>
      <c r="B1464" s="7" t="s">
        <v>4743</v>
      </c>
      <c r="C1464" s="7" t="s">
        <v>5222</v>
      </c>
      <c r="D1464" s="7" t="s">
        <v>7117</v>
      </c>
    </row>
    <row r="1465" spans="1:4" x14ac:dyDescent="0.25">
      <c r="A1465" t="s">
        <v>907</v>
      </c>
      <c r="B1465" s="7" t="s">
        <v>4743</v>
      </c>
      <c r="C1465" s="7" t="s">
        <v>7118</v>
      </c>
      <c r="D1465" s="7" t="s">
        <v>7119</v>
      </c>
    </row>
    <row r="1466" spans="1:4" x14ac:dyDescent="0.25">
      <c r="A1466" t="s">
        <v>906</v>
      </c>
      <c r="B1466" s="7" t="s">
        <v>4740</v>
      </c>
      <c r="C1466" s="7" t="s">
        <v>7120</v>
      </c>
      <c r="D1466" s="7" t="s">
        <v>5250</v>
      </c>
    </row>
    <row r="1467" spans="1:4" x14ac:dyDescent="0.25">
      <c r="A1467" t="s">
        <v>905</v>
      </c>
      <c r="B1467" s="7" t="s">
        <v>4743</v>
      </c>
      <c r="C1467" s="7" t="s">
        <v>7121</v>
      </c>
      <c r="D1467" s="7" t="s">
        <v>4741</v>
      </c>
    </row>
    <row r="1468" spans="1:4" x14ac:dyDescent="0.25">
      <c r="A1468" t="s">
        <v>904</v>
      </c>
      <c r="B1468" s="7" t="s">
        <v>4743</v>
      </c>
      <c r="C1468" s="7" t="s">
        <v>7122</v>
      </c>
      <c r="D1468" s="7" t="s">
        <v>7123</v>
      </c>
    </row>
    <row r="1469" spans="1:4" x14ac:dyDescent="0.25">
      <c r="A1469" t="s">
        <v>903</v>
      </c>
      <c r="B1469" s="7" t="s">
        <v>4743</v>
      </c>
      <c r="C1469" s="7" t="s">
        <v>7124</v>
      </c>
      <c r="D1469" s="7" t="s">
        <v>7125</v>
      </c>
    </row>
    <row r="1470" spans="1:4" x14ac:dyDescent="0.25">
      <c r="A1470" t="s">
        <v>902</v>
      </c>
      <c r="B1470" s="7" t="s">
        <v>4743</v>
      </c>
      <c r="C1470" s="7" t="s">
        <v>5176</v>
      </c>
      <c r="D1470" s="7" t="s">
        <v>7126</v>
      </c>
    </row>
    <row r="1471" spans="1:4" x14ac:dyDescent="0.25">
      <c r="A1471" t="s">
        <v>901</v>
      </c>
      <c r="B1471" s="7" t="s">
        <v>4740</v>
      </c>
      <c r="C1471" s="7" t="s">
        <v>7127</v>
      </c>
      <c r="D1471" s="7" t="s">
        <v>7128</v>
      </c>
    </row>
    <row r="1472" spans="1:4" x14ac:dyDescent="0.25">
      <c r="A1472" t="s">
        <v>900</v>
      </c>
      <c r="B1472" s="7" t="s">
        <v>4743</v>
      </c>
      <c r="C1472" s="7" t="s">
        <v>7129</v>
      </c>
      <c r="D1472" s="7" t="s">
        <v>7130</v>
      </c>
    </row>
    <row r="1473" spans="1:4" x14ac:dyDescent="0.25">
      <c r="A1473" t="s">
        <v>899</v>
      </c>
      <c r="B1473" s="7" t="s">
        <v>4740</v>
      </c>
      <c r="C1473" s="7" t="s">
        <v>5471</v>
      </c>
      <c r="D1473" s="7" t="s">
        <v>7131</v>
      </c>
    </row>
    <row r="1474" spans="1:4" x14ac:dyDescent="0.25">
      <c r="A1474" t="s">
        <v>898</v>
      </c>
      <c r="B1474" s="7" t="s">
        <v>4743</v>
      </c>
      <c r="C1474" s="7" t="s">
        <v>5994</v>
      </c>
      <c r="D1474" s="7" t="s">
        <v>7132</v>
      </c>
    </row>
    <row r="1475" spans="1:4" x14ac:dyDescent="0.25">
      <c r="A1475" t="s">
        <v>897</v>
      </c>
      <c r="B1475" s="7" t="s">
        <v>4743</v>
      </c>
      <c r="C1475" s="7" t="s">
        <v>7133</v>
      </c>
      <c r="D1475" s="7" t="s">
        <v>7134</v>
      </c>
    </row>
    <row r="1476" spans="1:4" x14ac:dyDescent="0.25">
      <c r="A1476" t="s">
        <v>896</v>
      </c>
      <c r="B1476" s="7" t="s">
        <v>4740</v>
      </c>
      <c r="C1476" s="7" t="s">
        <v>7135</v>
      </c>
      <c r="D1476" s="7" t="s">
        <v>7136</v>
      </c>
    </row>
    <row r="1477" spans="1:4" x14ac:dyDescent="0.25">
      <c r="A1477" t="s">
        <v>895</v>
      </c>
      <c r="B1477" s="7" t="s">
        <v>4743</v>
      </c>
      <c r="C1477" s="7" t="s">
        <v>7137</v>
      </c>
      <c r="D1477" s="7" t="s">
        <v>7138</v>
      </c>
    </row>
    <row r="1478" spans="1:4" x14ac:dyDescent="0.25">
      <c r="A1478" t="s">
        <v>894</v>
      </c>
      <c r="B1478" s="7" t="s">
        <v>4740</v>
      </c>
      <c r="C1478" s="7" t="s">
        <v>6880</v>
      </c>
      <c r="D1478" s="7" t="s">
        <v>7139</v>
      </c>
    </row>
    <row r="1479" spans="1:4" x14ac:dyDescent="0.25">
      <c r="A1479" t="s">
        <v>893</v>
      </c>
      <c r="B1479" s="7" t="s">
        <v>4743</v>
      </c>
      <c r="C1479" s="7" t="s">
        <v>7140</v>
      </c>
      <c r="D1479" s="7" t="s">
        <v>7141</v>
      </c>
    </row>
    <row r="1480" spans="1:4" x14ac:dyDescent="0.25">
      <c r="A1480" t="s">
        <v>892</v>
      </c>
      <c r="B1480" s="7" t="s">
        <v>4743</v>
      </c>
      <c r="C1480" s="7" t="s">
        <v>7142</v>
      </c>
      <c r="D1480" s="7" t="s">
        <v>7143</v>
      </c>
    </row>
    <row r="1481" spans="1:4" x14ac:dyDescent="0.25">
      <c r="A1481" t="s">
        <v>891</v>
      </c>
      <c r="B1481" s="7" t="s">
        <v>4740</v>
      </c>
      <c r="C1481" s="7" t="s">
        <v>7144</v>
      </c>
      <c r="D1481" s="7" t="s">
        <v>7145</v>
      </c>
    </row>
    <row r="1482" spans="1:4" x14ac:dyDescent="0.25">
      <c r="A1482" t="s">
        <v>890</v>
      </c>
      <c r="B1482" s="7" t="s">
        <v>4743</v>
      </c>
      <c r="C1482" s="7" t="s">
        <v>5258</v>
      </c>
      <c r="D1482" s="7" t="s">
        <v>7146</v>
      </c>
    </row>
    <row r="1483" spans="1:4" x14ac:dyDescent="0.25">
      <c r="A1483" t="s">
        <v>889</v>
      </c>
      <c r="B1483" s="7" t="s">
        <v>4740</v>
      </c>
      <c r="C1483" s="7" t="s">
        <v>7147</v>
      </c>
      <c r="D1483" s="7" t="s">
        <v>6959</v>
      </c>
    </row>
    <row r="1484" spans="1:4" x14ac:dyDescent="0.25">
      <c r="A1484" t="s">
        <v>888</v>
      </c>
      <c r="B1484" s="7" t="s">
        <v>4743</v>
      </c>
      <c r="C1484" s="7" t="s">
        <v>7148</v>
      </c>
      <c r="D1484" s="7" t="s">
        <v>7149</v>
      </c>
    </row>
    <row r="1485" spans="1:4" x14ac:dyDescent="0.25">
      <c r="A1485" t="s">
        <v>887</v>
      </c>
      <c r="B1485" s="7" t="s">
        <v>4740</v>
      </c>
      <c r="C1485" s="7" t="s">
        <v>4862</v>
      </c>
      <c r="D1485" s="7" t="s">
        <v>7150</v>
      </c>
    </row>
    <row r="1486" spans="1:4" x14ac:dyDescent="0.25">
      <c r="A1486" t="s">
        <v>886</v>
      </c>
      <c r="B1486" s="7" t="s">
        <v>4740</v>
      </c>
      <c r="C1486" s="7" t="s">
        <v>6239</v>
      </c>
      <c r="D1486" s="7" t="s">
        <v>7151</v>
      </c>
    </row>
    <row r="1487" spans="1:4" x14ac:dyDescent="0.25">
      <c r="A1487" t="s">
        <v>885</v>
      </c>
      <c r="B1487" s="7" t="s">
        <v>4740</v>
      </c>
      <c r="C1487" s="7" t="s">
        <v>7152</v>
      </c>
      <c r="D1487" s="7" t="s">
        <v>7153</v>
      </c>
    </row>
    <row r="1488" spans="1:4" x14ac:dyDescent="0.25">
      <c r="A1488" t="s">
        <v>884</v>
      </c>
      <c r="B1488" s="7" t="s">
        <v>4740</v>
      </c>
      <c r="C1488" s="7" t="s">
        <v>7154</v>
      </c>
      <c r="D1488" s="7" t="s">
        <v>7155</v>
      </c>
    </row>
    <row r="1489" spans="1:4" x14ac:dyDescent="0.25">
      <c r="A1489" t="s">
        <v>883</v>
      </c>
      <c r="B1489" s="7" t="s">
        <v>4743</v>
      </c>
      <c r="C1489" s="7" t="s">
        <v>7156</v>
      </c>
      <c r="D1489" s="7" t="s">
        <v>6396</v>
      </c>
    </row>
    <row r="1490" spans="1:4" x14ac:dyDescent="0.25">
      <c r="A1490" t="s">
        <v>882</v>
      </c>
      <c r="B1490" s="7" t="s">
        <v>4740</v>
      </c>
      <c r="C1490" s="7" t="s">
        <v>7157</v>
      </c>
      <c r="D1490" s="7" t="s">
        <v>7158</v>
      </c>
    </row>
    <row r="1491" spans="1:4" x14ac:dyDescent="0.25">
      <c r="A1491" t="s">
        <v>881</v>
      </c>
      <c r="B1491" s="7" t="s">
        <v>4740</v>
      </c>
      <c r="C1491" s="7" t="s">
        <v>7159</v>
      </c>
      <c r="D1491" s="7" t="s">
        <v>7160</v>
      </c>
    </row>
    <row r="1492" spans="1:4" x14ac:dyDescent="0.25">
      <c r="A1492" t="s">
        <v>880</v>
      </c>
      <c r="B1492" s="7" t="s">
        <v>4740</v>
      </c>
      <c r="C1492" s="7" t="s">
        <v>7161</v>
      </c>
      <c r="D1492" s="7" t="s">
        <v>7162</v>
      </c>
    </row>
    <row r="1493" spans="1:4" x14ac:dyDescent="0.25">
      <c r="A1493" t="s">
        <v>879</v>
      </c>
      <c r="B1493" s="7" t="s">
        <v>4743</v>
      </c>
      <c r="C1493" s="7" t="s">
        <v>7163</v>
      </c>
      <c r="D1493" s="7" t="s">
        <v>7164</v>
      </c>
    </row>
    <row r="1494" spans="1:4" x14ac:dyDescent="0.25">
      <c r="A1494" t="s">
        <v>878</v>
      </c>
      <c r="B1494" s="7" t="s">
        <v>4743</v>
      </c>
      <c r="C1494" s="7" t="s">
        <v>7165</v>
      </c>
      <c r="D1494" s="7" t="s">
        <v>7166</v>
      </c>
    </row>
    <row r="1495" spans="1:4" x14ac:dyDescent="0.25">
      <c r="A1495" t="s">
        <v>877</v>
      </c>
      <c r="B1495" s="7" t="s">
        <v>4740</v>
      </c>
      <c r="C1495" s="7" t="s">
        <v>6866</v>
      </c>
      <c r="D1495" s="7" t="s">
        <v>7167</v>
      </c>
    </row>
    <row r="1496" spans="1:4" x14ac:dyDescent="0.25">
      <c r="A1496" t="s">
        <v>876</v>
      </c>
      <c r="B1496" s="7" t="s">
        <v>4743</v>
      </c>
      <c r="C1496" s="7" t="s">
        <v>7168</v>
      </c>
      <c r="D1496" s="7" t="s">
        <v>7169</v>
      </c>
    </row>
    <row r="1497" spans="1:4" x14ac:dyDescent="0.25">
      <c r="A1497" t="s">
        <v>875</v>
      </c>
      <c r="B1497" s="7" t="s">
        <v>4743</v>
      </c>
      <c r="C1497" s="7" t="s">
        <v>7170</v>
      </c>
      <c r="D1497" s="7" t="s">
        <v>7171</v>
      </c>
    </row>
    <row r="1498" spans="1:4" x14ac:dyDescent="0.25">
      <c r="A1498" t="s">
        <v>874</v>
      </c>
      <c r="B1498" s="7" t="s">
        <v>4743</v>
      </c>
      <c r="C1498" s="7" t="s">
        <v>7172</v>
      </c>
      <c r="D1498" s="7" t="s">
        <v>7173</v>
      </c>
    </row>
    <row r="1499" spans="1:4" x14ac:dyDescent="0.25">
      <c r="A1499" t="s">
        <v>873</v>
      </c>
      <c r="B1499" s="7" t="s">
        <v>4743</v>
      </c>
      <c r="C1499" s="7" t="s">
        <v>4934</v>
      </c>
      <c r="D1499" s="7" t="s">
        <v>7174</v>
      </c>
    </row>
    <row r="1500" spans="1:4" x14ac:dyDescent="0.25">
      <c r="A1500" t="s">
        <v>872</v>
      </c>
      <c r="B1500" s="7" t="s">
        <v>4740</v>
      </c>
      <c r="C1500" s="7" t="s">
        <v>7175</v>
      </c>
      <c r="D1500" s="7" t="s">
        <v>5369</v>
      </c>
    </row>
    <row r="1501" spans="1:4" x14ac:dyDescent="0.25">
      <c r="A1501" t="s">
        <v>871</v>
      </c>
      <c r="B1501" s="7" t="s">
        <v>4740</v>
      </c>
      <c r="C1501" s="7" t="s">
        <v>5915</v>
      </c>
      <c r="D1501" s="7" t="s">
        <v>7176</v>
      </c>
    </row>
    <row r="1502" spans="1:4" x14ac:dyDescent="0.25">
      <c r="A1502" t="s">
        <v>870</v>
      </c>
      <c r="B1502" s="7" t="s">
        <v>5609</v>
      </c>
      <c r="C1502" s="7" t="s">
        <v>7177</v>
      </c>
      <c r="D1502" s="7" t="s">
        <v>7178</v>
      </c>
    </row>
    <row r="1503" spans="1:4" x14ac:dyDescent="0.25">
      <c r="A1503" t="s">
        <v>869</v>
      </c>
      <c r="B1503" s="7" t="s">
        <v>4740</v>
      </c>
      <c r="C1503" s="7" t="s">
        <v>5889</v>
      </c>
      <c r="D1503" s="7" t="s">
        <v>7179</v>
      </c>
    </row>
    <row r="1504" spans="1:4" x14ac:dyDescent="0.25">
      <c r="A1504" t="s">
        <v>868</v>
      </c>
      <c r="B1504" s="7" t="s">
        <v>4740</v>
      </c>
      <c r="C1504" s="7" t="s">
        <v>7180</v>
      </c>
      <c r="D1504" s="7" t="s">
        <v>7181</v>
      </c>
    </row>
    <row r="1505" spans="1:4" x14ac:dyDescent="0.25">
      <c r="A1505" t="s">
        <v>867</v>
      </c>
      <c r="B1505" s="7" t="s">
        <v>4743</v>
      </c>
      <c r="C1505" s="7" t="s">
        <v>7182</v>
      </c>
      <c r="D1505" s="7" t="s">
        <v>4925</v>
      </c>
    </row>
    <row r="1506" spans="1:4" x14ac:dyDescent="0.25">
      <c r="A1506" t="s">
        <v>866</v>
      </c>
      <c r="B1506" s="7" t="s">
        <v>4743</v>
      </c>
      <c r="C1506" s="7" t="s">
        <v>7183</v>
      </c>
      <c r="D1506" s="7" t="s">
        <v>7184</v>
      </c>
    </row>
    <row r="1507" spans="1:4" x14ac:dyDescent="0.25">
      <c r="A1507" t="s">
        <v>865</v>
      </c>
      <c r="B1507" s="7" t="s">
        <v>4740</v>
      </c>
      <c r="C1507" s="7" t="s">
        <v>7185</v>
      </c>
      <c r="D1507" s="7" t="s">
        <v>7186</v>
      </c>
    </row>
    <row r="1508" spans="1:4" x14ac:dyDescent="0.25">
      <c r="A1508" t="s">
        <v>864</v>
      </c>
      <c r="B1508" s="7" t="s">
        <v>4743</v>
      </c>
      <c r="C1508" s="7" t="s">
        <v>7014</v>
      </c>
      <c r="D1508" s="7" t="s">
        <v>7187</v>
      </c>
    </row>
    <row r="1509" spans="1:4" x14ac:dyDescent="0.25">
      <c r="A1509" t="s">
        <v>863</v>
      </c>
      <c r="B1509" s="7" t="s">
        <v>4743</v>
      </c>
      <c r="C1509" s="7" t="s">
        <v>7188</v>
      </c>
      <c r="D1509" s="7" t="s">
        <v>6153</v>
      </c>
    </row>
    <row r="1510" spans="1:4" x14ac:dyDescent="0.25">
      <c r="A1510" t="s">
        <v>862</v>
      </c>
      <c r="B1510" s="7" t="s">
        <v>4743</v>
      </c>
      <c r="C1510" s="7" t="s">
        <v>5106</v>
      </c>
      <c r="D1510" s="7" t="s">
        <v>5062</v>
      </c>
    </row>
    <row r="1511" spans="1:4" x14ac:dyDescent="0.25">
      <c r="A1511" t="s">
        <v>861</v>
      </c>
      <c r="B1511" s="7" t="s">
        <v>4740</v>
      </c>
      <c r="C1511" s="7" t="s">
        <v>7189</v>
      </c>
      <c r="D1511" s="7" t="s">
        <v>7190</v>
      </c>
    </row>
    <row r="1512" spans="1:4" x14ac:dyDescent="0.25">
      <c r="A1512" t="s">
        <v>860</v>
      </c>
      <c r="B1512" s="7" t="s">
        <v>4743</v>
      </c>
      <c r="C1512" s="7" t="s">
        <v>5040</v>
      </c>
      <c r="D1512" s="7" t="s">
        <v>7191</v>
      </c>
    </row>
    <row r="1513" spans="1:4" x14ac:dyDescent="0.25">
      <c r="A1513" t="s">
        <v>859</v>
      </c>
      <c r="B1513" s="7" t="s">
        <v>4743</v>
      </c>
      <c r="C1513" s="7" t="s">
        <v>7192</v>
      </c>
      <c r="D1513" s="7" t="s">
        <v>7193</v>
      </c>
    </row>
    <row r="1514" spans="1:4" x14ac:dyDescent="0.25">
      <c r="A1514" t="s">
        <v>858</v>
      </c>
      <c r="B1514" s="7" t="s">
        <v>4740</v>
      </c>
      <c r="C1514" s="7" t="s">
        <v>7194</v>
      </c>
      <c r="D1514" s="7" t="s">
        <v>7195</v>
      </c>
    </row>
    <row r="1515" spans="1:4" x14ac:dyDescent="0.25">
      <c r="A1515" t="s">
        <v>857</v>
      </c>
      <c r="B1515" s="7" t="s">
        <v>4743</v>
      </c>
      <c r="C1515" s="7" t="s">
        <v>7196</v>
      </c>
      <c r="D1515" s="7" t="s">
        <v>7197</v>
      </c>
    </row>
    <row r="1516" spans="1:4" x14ac:dyDescent="0.25">
      <c r="A1516" t="s">
        <v>856</v>
      </c>
      <c r="B1516" s="7" t="s">
        <v>4743</v>
      </c>
      <c r="C1516" s="7" t="s">
        <v>5040</v>
      </c>
      <c r="D1516" s="7" t="s">
        <v>7198</v>
      </c>
    </row>
    <row r="1517" spans="1:4" x14ac:dyDescent="0.25">
      <c r="A1517" t="s">
        <v>855</v>
      </c>
      <c r="B1517" s="7" t="s">
        <v>4743</v>
      </c>
      <c r="C1517" s="7" t="s">
        <v>6717</v>
      </c>
      <c r="D1517" s="7" t="s">
        <v>7199</v>
      </c>
    </row>
    <row r="1518" spans="1:4" x14ac:dyDescent="0.25">
      <c r="A1518" t="s">
        <v>854</v>
      </c>
      <c r="B1518" s="7" t="s">
        <v>4740</v>
      </c>
      <c r="C1518" s="7" t="s">
        <v>7200</v>
      </c>
      <c r="D1518" s="7" t="s">
        <v>7201</v>
      </c>
    </row>
    <row r="1519" spans="1:4" x14ac:dyDescent="0.25">
      <c r="A1519" t="s">
        <v>853</v>
      </c>
      <c r="B1519" s="7" t="s">
        <v>4740</v>
      </c>
      <c r="C1519" s="7" t="s">
        <v>5555</v>
      </c>
      <c r="D1519" s="7" t="s">
        <v>7202</v>
      </c>
    </row>
    <row r="1520" spans="1:4" x14ac:dyDescent="0.25">
      <c r="A1520" t="s">
        <v>852</v>
      </c>
      <c r="B1520" s="7" t="s">
        <v>4740</v>
      </c>
      <c r="C1520" s="7" t="s">
        <v>7203</v>
      </c>
      <c r="D1520" s="7" t="s">
        <v>7204</v>
      </c>
    </row>
    <row r="1521" spans="1:4" x14ac:dyDescent="0.25">
      <c r="A1521" t="s">
        <v>851</v>
      </c>
      <c r="B1521" s="7" t="s">
        <v>4740</v>
      </c>
      <c r="C1521" s="7" t="s">
        <v>7205</v>
      </c>
      <c r="D1521" s="7" t="s">
        <v>7206</v>
      </c>
    </row>
    <row r="1522" spans="1:4" x14ac:dyDescent="0.25">
      <c r="A1522" t="s">
        <v>850</v>
      </c>
      <c r="B1522" s="7" t="s">
        <v>4743</v>
      </c>
      <c r="C1522" s="7" t="s">
        <v>7207</v>
      </c>
      <c r="D1522" s="7" t="s">
        <v>7208</v>
      </c>
    </row>
    <row r="1523" spans="1:4" x14ac:dyDescent="0.25">
      <c r="A1523" t="s">
        <v>849</v>
      </c>
      <c r="B1523" s="7" t="s">
        <v>4740</v>
      </c>
      <c r="C1523" s="7" t="s">
        <v>5874</v>
      </c>
      <c r="D1523" s="7" t="s">
        <v>7209</v>
      </c>
    </row>
    <row r="1524" spans="1:4" x14ac:dyDescent="0.25">
      <c r="A1524" t="s">
        <v>848</v>
      </c>
      <c r="B1524" s="7" t="s">
        <v>4743</v>
      </c>
      <c r="C1524" s="7" t="s">
        <v>7210</v>
      </c>
      <c r="D1524" s="7" t="s">
        <v>7211</v>
      </c>
    </row>
    <row r="1525" spans="1:4" x14ac:dyDescent="0.25">
      <c r="A1525" t="s">
        <v>847</v>
      </c>
      <c r="B1525" s="7" t="s">
        <v>4743</v>
      </c>
      <c r="C1525" s="7" t="s">
        <v>5176</v>
      </c>
      <c r="D1525" s="7" t="s">
        <v>7212</v>
      </c>
    </row>
    <row r="1526" spans="1:4" x14ac:dyDescent="0.25">
      <c r="A1526" t="s">
        <v>846</v>
      </c>
      <c r="B1526" s="7" t="s">
        <v>4743</v>
      </c>
      <c r="C1526" s="7" t="s">
        <v>5378</v>
      </c>
      <c r="D1526" s="7" t="s">
        <v>6238</v>
      </c>
    </row>
    <row r="1527" spans="1:4" x14ac:dyDescent="0.25">
      <c r="A1527" t="s">
        <v>845</v>
      </c>
      <c r="B1527" s="7" t="s">
        <v>4740</v>
      </c>
      <c r="C1527" s="7" t="s">
        <v>7213</v>
      </c>
      <c r="D1527" s="7" t="s">
        <v>4755</v>
      </c>
    </row>
    <row r="1528" spans="1:4" x14ac:dyDescent="0.25">
      <c r="A1528" t="s">
        <v>844</v>
      </c>
      <c r="B1528" s="7" t="s">
        <v>4740</v>
      </c>
      <c r="C1528" s="7" t="s">
        <v>7214</v>
      </c>
      <c r="D1528" s="7" t="s">
        <v>7215</v>
      </c>
    </row>
    <row r="1529" spans="1:4" x14ac:dyDescent="0.25">
      <c r="A1529" t="s">
        <v>843</v>
      </c>
      <c r="B1529" s="7" t="s">
        <v>4743</v>
      </c>
      <c r="C1529" s="7" t="s">
        <v>7216</v>
      </c>
      <c r="D1529" s="7" t="s">
        <v>7217</v>
      </c>
    </row>
    <row r="1530" spans="1:4" x14ac:dyDescent="0.25">
      <c r="A1530" t="s">
        <v>842</v>
      </c>
      <c r="B1530" s="7" t="s">
        <v>4740</v>
      </c>
      <c r="C1530" s="7" t="s">
        <v>7218</v>
      </c>
      <c r="D1530" s="7" t="s">
        <v>7219</v>
      </c>
    </row>
    <row r="1531" spans="1:4" x14ac:dyDescent="0.25">
      <c r="A1531" t="s">
        <v>841</v>
      </c>
      <c r="B1531" s="7" t="s">
        <v>4740</v>
      </c>
      <c r="C1531" s="7" t="s">
        <v>4901</v>
      </c>
      <c r="D1531" s="7" t="s">
        <v>5290</v>
      </c>
    </row>
    <row r="1532" spans="1:4" x14ac:dyDescent="0.25">
      <c r="A1532" t="s">
        <v>840</v>
      </c>
      <c r="B1532" s="7" t="s">
        <v>4740</v>
      </c>
      <c r="C1532" s="7" t="s">
        <v>7220</v>
      </c>
      <c r="D1532" s="7" t="s">
        <v>4862</v>
      </c>
    </row>
    <row r="1533" spans="1:4" x14ac:dyDescent="0.25">
      <c r="A1533" t="s">
        <v>839</v>
      </c>
      <c r="B1533" s="7" t="s">
        <v>4743</v>
      </c>
      <c r="C1533" s="7" t="s">
        <v>7221</v>
      </c>
      <c r="D1533" s="7" t="s">
        <v>7222</v>
      </c>
    </row>
    <row r="1534" spans="1:4" x14ac:dyDescent="0.25">
      <c r="A1534" t="s">
        <v>838</v>
      </c>
      <c r="B1534" s="7" t="s">
        <v>4743</v>
      </c>
      <c r="C1534" s="7" t="s">
        <v>5469</v>
      </c>
      <c r="D1534" s="7" t="s">
        <v>7223</v>
      </c>
    </row>
    <row r="1535" spans="1:4" x14ac:dyDescent="0.25">
      <c r="A1535" t="s">
        <v>837</v>
      </c>
      <c r="B1535" s="7" t="s">
        <v>4740</v>
      </c>
      <c r="C1535" s="7" t="s">
        <v>4911</v>
      </c>
      <c r="D1535" s="7" t="s">
        <v>7224</v>
      </c>
    </row>
    <row r="1536" spans="1:4" x14ac:dyDescent="0.25">
      <c r="A1536" t="s">
        <v>836</v>
      </c>
      <c r="B1536" s="7" t="s">
        <v>4743</v>
      </c>
      <c r="C1536" s="7" t="s">
        <v>4792</v>
      </c>
      <c r="D1536" s="7" t="s">
        <v>7225</v>
      </c>
    </row>
    <row r="1537" spans="1:4" x14ac:dyDescent="0.25">
      <c r="A1537" t="s">
        <v>835</v>
      </c>
      <c r="B1537" s="7" t="s">
        <v>4743</v>
      </c>
      <c r="C1537" s="7" t="s">
        <v>4837</v>
      </c>
      <c r="D1537" s="7" t="s">
        <v>7226</v>
      </c>
    </row>
    <row r="1538" spans="1:4" x14ac:dyDescent="0.25">
      <c r="A1538" t="s">
        <v>834</v>
      </c>
      <c r="B1538" s="7" t="s">
        <v>4740</v>
      </c>
      <c r="C1538" s="7" t="s">
        <v>7227</v>
      </c>
      <c r="D1538" s="7" t="s">
        <v>7228</v>
      </c>
    </row>
    <row r="1539" spans="1:4" x14ac:dyDescent="0.25">
      <c r="A1539" t="s">
        <v>833</v>
      </c>
      <c r="B1539" s="7" t="s">
        <v>4743</v>
      </c>
      <c r="C1539" s="7" t="s">
        <v>5167</v>
      </c>
      <c r="D1539" s="7" t="s">
        <v>7229</v>
      </c>
    </row>
    <row r="1540" spans="1:4" x14ac:dyDescent="0.25">
      <c r="A1540" t="s">
        <v>832</v>
      </c>
      <c r="B1540" s="7" t="s">
        <v>4743</v>
      </c>
      <c r="C1540" s="7" t="s">
        <v>7230</v>
      </c>
      <c r="D1540" s="7" t="s">
        <v>7231</v>
      </c>
    </row>
    <row r="1541" spans="1:4" x14ac:dyDescent="0.25">
      <c r="A1541" t="s">
        <v>831</v>
      </c>
      <c r="B1541" s="7" t="s">
        <v>4740</v>
      </c>
      <c r="C1541" s="7" t="s">
        <v>7232</v>
      </c>
      <c r="D1541" s="7" t="s">
        <v>7233</v>
      </c>
    </row>
    <row r="1542" spans="1:4" x14ac:dyDescent="0.25">
      <c r="A1542" t="s">
        <v>830</v>
      </c>
      <c r="B1542" s="7" t="s">
        <v>4740</v>
      </c>
      <c r="C1542" s="7" t="s">
        <v>7234</v>
      </c>
      <c r="D1542" s="7" t="s">
        <v>7235</v>
      </c>
    </row>
    <row r="1543" spans="1:4" x14ac:dyDescent="0.25">
      <c r="A1543" t="s">
        <v>829</v>
      </c>
      <c r="B1543" s="7" t="s">
        <v>4743</v>
      </c>
      <c r="C1543" s="7" t="s">
        <v>7236</v>
      </c>
      <c r="D1543" s="7" t="s">
        <v>5393</v>
      </c>
    </row>
    <row r="1544" spans="1:4" x14ac:dyDescent="0.25">
      <c r="A1544" t="s">
        <v>828</v>
      </c>
      <c r="B1544" s="7" t="s">
        <v>4743</v>
      </c>
      <c r="C1544" s="7" t="s">
        <v>4837</v>
      </c>
      <c r="D1544" s="7" t="s">
        <v>7237</v>
      </c>
    </row>
    <row r="1545" spans="1:4" x14ac:dyDescent="0.25">
      <c r="A1545" t="s">
        <v>827</v>
      </c>
      <c r="B1545" s="7" t="s">
        <v>4743</v>
      </c>
      <c r="C1545" s="7" t="s">
        <v>7238</v>
      </c>
      <c r="D1545" s="7" t="s">
        <v>7239</v>
      </c>
    </row>
    <row r="1546" spans="1:4" x14ac:dyDescent="0.25">
      <c r="A1546" t="s">
        <v>826</v>
      </c>
      <c r="B1546" s="7" t="s">
        <v>4743</v>
      </c>
      <c r="C1546" s="7" t="s">
        <v>7240</v>
      </c>
      <c r="D1546" s="7" t="s">
        <v>7241</v>
      </c>
    </row>
    <row r="1547" spans="1:4" x14ac:dyDescent="0.25">
      <c r="A1547" t="s">
        <v>825</v>
      </c>
      <c r="B1547" s="7" t="s">
        <v>4740</v>
      </c>
      <c r="C1547" s="7" t="s">
        <v>5471</v>
      </c>
      <c r="D1547" s="7" t="s">
        <v>7242</v>
      </c>
    </row>
    <row r="1548" spans="1:4" x14ac:dyDescent="0.25">
      <c r="A1548" t="s">
        <v>824</v>
      </c>
      <c r="B1548" s="7" t="s">
        <v>4740</v>
      </c>
      <c r="C1548" s="7" t="s">
        <v>7243</v>
      </c>
      <c r="D1548" s="7" t="s">
        <v>7244</v>
      </c>
    </row>
    <row r="1549" spans="1:4" x14ac:dyDescent="0.25">
      <c r="A1549" t="s">
        <v>823</v>
      </c>
      <c r="B1549" s="7" t="s">
        <v>4740</v>
      </c>
      <c r="C1549" s="7" t="s">
        <v>7245</v>
      </c>
      <c r="D1549" s="7" t="s">
        <v>7246</v>
      </c>
    </row>
    <row r="1550" spans="1:4" x14ac:dyDescent="0.25">
      <c r="A1550" t="s">
        <v>822</v>
      </c>
      <c r="B1550" s="7" t="s">
        <v>4743</v>
      </c>
      <c r="C1550" s="7" t="s">
        <v>7247</v>
      </c>
      <c r="D1550" s="7" t="s">
        <v>6977</v>
      </c>
    </row>
    <row r="1551" spans="1:4" x14ac:dyDescent="0.25">
      <c r="A1551" t="s">
        <v>821</v>
      </c>
      <c r="B1551" s="7" t="s">
        <v>4740</v>
      </c>
      <c r="C1551" s="7" t="s">
        <v>4796</v>
      </c>
      <c r="D1551" s="7" t="s">
        <v>7248</v>
      </c>
    </row>
    <row r="1552" spans="1:4" x14ac:dyDescent="0.25">
      <c r="A1552" t="s">
        <v>820</v>
      </c>
      <c r="B1552" s="7" t="s">
        <v>4743</v>
      </c>
      <c r="C1552" s="7" t="s">
        <v>7249</v>
      </c>
      <c r="D1552" s="7" t="s">
        <v>7250</v>
      </c>
    </row>
    <row r="1553" spans="1:4" x14ac:dyDescent="0.25">
      <c r="A1553" t="s">
        <v>819</v>
      </c>
      <c r="B1553" s="7" t="s">
        <v>4743</v>
      </c>
      <c r="C1553" s="7" t="s">
        <v>5576</v>
      </c>
      <c r="D1553" s="7" t="s">
        <v>6820</v>
      </c>
    </row>
    <row r="1554" spans="1:4" x14ac:dyDescent="0.25">
      <c r="A1554" t="s">
        <v>818</v>
      </c>
      <c r="B1554" s="7" t="s">
        <v>4743</v>
      </c>
      <c r="C1554" s="7" t="s">
        <v>7251</v>
      </c>
      <c r="D1554" s="7" t="s">
        <v>7252</v>
      </c>
    </row>
    <row r="1555" spans="1:4" x14ac:dyDescent="0.25">
      <c r="A1555" t="s">
        <v>817</v>
      </c>
      <c r="B1555" s="7" t="s">
        <v>4740</v>
      </c>
      <c r="C1555" s="7" t="s">
        <v>7253</v>
      </c>
      <c r="D1555" s="7" t="s">
        <v>7254</v>
      </c>
    </row>
    <row r="1556" spans="1:4" x14ac:dyDescent="0.25">
      <c r="A1556" t="s">
        <v>816</v>
      </c>
      <c r="B1556" s="7" t="s">
        <v>4740</v>
      </c>
      <c r="C1556" s="7" t="s">
        <v>5110</v>
      </c>
      <c r="D1556" s="7" t="s">
        <v>7255</v>
      </c>
    </row>
    <row r="1557" spans="1:4" x14ac:dyDescent="0.25">
      <c r="A1557" t="s">
        <v>815</v>
      </c>
      <c r="B1557" s="7" t="s">
        <v>4743</v>
      </c>
      <c r="C1557" s="7" t="s">
        <v>5194</v>
      </c>
      <c r="D1557" s="7" t="s">
        <v>6561</v>
      </c>
    </row>
    <row r="1558" spans="1:4" x14ac:dyDescent="0.25">
      <c r="A1558" t="s">
        <v>814</v>
      </c>
      <c r="B1558" s="7" t="s">
        <v>4740</v>
      </c>
      <c r="C1558" s="7" t="s">
        <v>7256</v>
      </c>
      <c r="D1558" s="7" t="s">
        <v>7257</v>
      </c>
    </row>
    <row r="1559" spans="1:4" x14ac:dyDescent="0.25">
      <c r="A1559" t="s">
        <v>813</v>
      </c>
      <c r="B1559" s="7" t="s">
        <v>4740</v>
      </c>
      <c r="C1559" s="7" t="s">
        <v>5859</v>
      </c>
      <c r="D1559" s="7" t="s">
        <v>7258</v>
      </c>
    </row>
    <row r="1560" spans="1:4" x14ac:dyDescent="0.25">
      <c r="A1560" t="s">
        <v>812</v>
      </c>
      <c r="B1560" s="7" t="s">
        <v>4740</v>
      </c>
      <c r="C1560" s="7" t="s">
        <v>7259</v>
      </c>
      <c r="D1560" s="7" t="s">
        <v>7260</v>
      </c>
    </row>
    <row r="1561" spans="1:4" x14ac:dyDescent="0.25">
      <c r="A1561" t="s">
        <v>811</v>
      </c>
      <c r="B1561" s="7" t="s">
        <v>4740</v>
      </c>
      <c r="C1561" s="7" t="s">
        <v>7261</v>
      </c>
      <c r="D1561" s="7" t="s">
        <v>7262</v>
      </c>
    </row>
    <row r="1562" spans="1:4" x14ac:dyDescent="0.25">
      <c r="A1562" t="s">
        <v>810</v>
      </c>
      <c r="B1562" s="7" t="s">
        <v>4743</v>
      </c>
      <c r="C1562" s="7" t="s">
        <v>7263</v>
      </c>
      <c r="D1562" s="7" t="s">
        <v>7264</v>
      </c>
    </row>
    <row r="1563" spans="1:4" x14ac:dyDescent="0.25">
      <c r="A1563" t="s">
        <v>809</v>
      </c>
      <c r="B1563" s="7" t="s">
        <v>4743</v>
      </c>
      <c r="C1563" s="7" t="s">
        <v>7265</v>
      </c>
      <c r="D1563" s="7" t="s">
        <v>7266</v>
      </c>
    </row>
    <row r="1564" spans="1:4" x14ac:dyDescent="0.25">
      <c r="A1564" t="s">
        <v>808</v>
      </c>
      <c r="B1564" s="7" t="s">
        <v>4743</v>
      </c>
      <c r="C1564" s="7" t="s">
        <v>7267</v>
      </c>
      <c r="D1564" s="7" t="s">
        <v>7268</v>
      </c>
    </row>
    <row r="1565" spans="1:4" x14ac:dyDescent="0.25">
      <c r="A1565" t="s">
        <v>807</v>
      </c>
      <c r="B1565" s="7" t="s">
        <v>4743</v>
      </c>
      <c r="C1565" s="7" t="s">
        <v>5034</v>
      </c>
      <c r="D1565" s="7" t="s">
        <v>4837</v>
      </c>
    </row>
    <row r="1566" spans="1:4" x14ac:dyDescent="0.25">
      <c r="A1566" t="s">
        <v>806</v>
      </c>
      <c r="B1566" s="7" t="s">
        <v>4743</v>
      </c>
      <c r="C1566" s="7" t="s">
        <v>7269</v>
      </c>
      <c r="D1566" s="7" t="s">
        <v>6253</v>
      </c>
    </row>
    <row r="1567" spans="1:4" x14ac:dyDescent="0.25">
      <c r="A1567" t="s">
        <v>805</v>
      </c>
      <c r="B1567" s="7" t="s">
        <v>4740</v>
      </c>
      <c r="C1567" s="7" t="s">
        <v>7270</v>
      </c>
      <c r="D1567" s="7" t="s">
        <v>7271</v>
      </c>
    </row>
    <row r="1568" spans="1:4" x14ac:dyDescent="0.25">
      <c r="A1568" t="s">
        <v>804</v>
      </c>
      <c r="B1568" s="7" t="s">
        <v>4740</v>
      </c>
      <c r="C1568" s="7" t="s">
        <v>5407</v>
      </c>
      <c r="D1568" s="7" t="s">
        <v>7272</v>
      </c>
    </row>
    <row r="1569" spans="1:4" x14ac:dyDescent="0.25">
      <c r="A1569" t="s">
        <v>803</v>
      </c>
      <c r="B1569" s="7" t="s">
        <v>4743</v>
      </c>
      <c r="C1569" s="7" t="s">
        <v>7273</v>
      </c>
      <c r="D1569" s="7" t="s">
        <v>5689</v>
      </c>
    </row>
    <row r="1570" spans="1:4" x14ac:dyDescent="0.25">
      <c r="A1570" t="s">
        <v>802</v>
      </c>
      <c r="B1570" s="7" t="s">
        <v>4740</v>
      </c>
      <c r="C1570" s="7" t="s">
        <v>7274</v>
      </c>
      <c r="D1570" s="7" t="s">
        <v>7275</v>
      </c>
    </row>
    <row r="1571" spans="1:4" x14ac:dyDescent="0.25">
      <c r="A1571" t="s">
        <v>801</v>
      </c>
      <c r="B1571" s="7" t="s">
        <v>4743</v>
      </c>
      <c r="C1571" s="7" t="s">
        <v>6495</v>
      </c>
      <c r="D1571" s="7" t="s">
        <v>7276</v>
      </c>
    </row>
    <row r="1572" spans="1:4" x14ac:dyDescent="0.25">
      <c r="A1572" t="s">
        <v>800</v>
      </c>
      <c r="B1572" s="7" t="s">
        <v>4740</v>
      </c>
      <c r="C1572" s="7" t="s">
        <v>6503</v>
      </c>
      <c r="D1572" s="7" t="s">
        <v>7277</v>
      </c>
    </row>
    <row r="1573" spans="1:4" x14ac:dyDescent="0.25">
      <c r="A1573" t="s">
        <v>799</v>
      </c>
      <c r="B1573" s="7" t="s">
        <v>4743</v>
      </c>
      <c r="C1573" s="7" t="s">
        <v>7278</v>
      </c>
      <c r="D1573" s="7" t="s">
        <v>5602</v>
      </c>
    </row>
    <row r="1574" spans="1:4" x14ac:dyDescent="0.25">
      <c r="A1574" t="s">
        <v>798</v>
      </c>
      <c r="B1574" s="7" t="s">
        <v>4743</v>
      </c>
      <c r="C1574" s="7" t="s">
        <v>7279</v>
      </c>
      <c r="D1574" s="7" t="s">
        <v>7280</v>
      </c>
    </row>
    <row r="1575" spans="1:4" x14ac:dyDescent="0.25">
      <c r="A1575" t="s">
        <v>797</v>
      </c>
      <c r="B1575" s="7" t="s">
        <v>4743</v>
      </c>
      <c r="C1575" s="7" t="s">
        <v>7281</v>
      </c>
      <c r="D1575" s="7" t="s">
        <v>7282</v>
      </c>
    </row>
    <row r="1576" spans="1:4" x14ac:dyDescent="0.25">
      <c r="A1576" t="s">
        <v>796</v>
      </c>
      <c r="B1576" s="7" t="s">
        <v>4743</v>
      </c>
      <c r="C1576" s="7" t="s">
        <v>4788</v>
      </c>
      <c r="D1576" s="7" t="s">
        <v>7283</v>
      </c>
    </row>
    <row r="1577" spans="1:4" x14ac:dyDescent="0.25">
      <c r="A1577" t="s">
        <v>795</v>
      </c>
      <c r="B1577" s="7" t="s">
        <v>4740</v>
      </c>
      <c r="C1577" s="7" t="s">
        <v>7284</v>
      </c>
      <c r="D1577" s="7" t="s">
        <v>5714</v>
      </c>
    </row>
    <row r="1578" spans="1:4" x14ac:dyDescent="0.25">
      <c r="A1578" t="s">
        <v>794</v>
      </c>
      <c r="B1578" s="7" t="s">
        <v>4743</v>
      </c>
      <c r="C1578" s="7" t="s">
        <v>7285</v>
      </c>
      <c r="D1578" s="7" t="s">
        <v>7286</v>
      </c>
    </row>
    <row r="1579" spans="1:4" x14ac:dyDescent="0.25">
      <c r="A1579" t="s">
        <v>793</v>
      </c>
      <c r="B1579" s="7" t="s">
        <v>4743</v>
      </c>
      <c r="C1579" s="7" t="s">
        <v>7287</v>
      </c>
      <c r="D1579" s="7" t="s">
        <v>7288</v>
      </c>
    </row>
    <row r="1580" spans="1:4" x14ac:dyDescent="0.25">
      <c r="A1580" t="s">
        <v>792</v>
      </c>
      <c r="B1580" s="7" t="s">
        <v>4740</v>
      </c>
      <c r="C1580" s="7" t="s">
        <v>7289</v>
      </c>
      <c r="D1580" s="7" t="s">
        <v>5882</v>
      </c>
    </row>
    <row r="1581" spans="1:4" x14ac:dyDescent="0.25">
      <c r="A1581" t="s">
        <v>791</v>
      </c>
      <c r="B1581" s="7" t="s">
        <v>4743</v>
      </c>
      <c r="C1581" s="7" t="s">
        <v>5036</v>
      </c>
      <c r="D1581" s="7" t="s">
        <v>7290</v>
      </c>
    </row>
    <row r="1582" spans="1:4" x14ac:dyDescent="0.25">
      <c r="A1582" t="s">
        <v>790</v>
      </c>
      <c r="B1582" s="7" t="s">
        <v>4743</v>
      </c>
      <c r="C1582" s="7" t="s">
        <v>7291</v>
      </c>
      <c r="D1582" s="7" t="s">
        <v>7292</v>
      </c>
    </row>
    <row r="1583" spans="1:4" x14ac:dyDescent="0.25">
      <c r="A1583" t="s">
        <v>789</v>
      </c>
      <c r="B1583" s="7" t="s">
        <v>4743</v>
      </c>
      <c r="C1583" s="7" t="s">
        <v>7293</v>
      </c>
      <c r="D1583" s="7" t="s">
        <v>4913</v>
      </c>
    </row>
    <row r="1584" spans="1:4" x14ac:dyDescent="0.25">
      <c r="A1584" t="s">
        <v>788</v>
      </c>
      <c r="B1584" s="7" t="s">
        <v>5609</v>
      </c>
      <c r="C1584" s="7" t="s">
        <v>7294</v>
      </c>
      <c r="D1584" s="7" t="s">
        <v>7295</v>
      </c>
    </row>
    <row r="1585" spans="1:4" x14ac:dyDescent="0.25">
      <c r="A1585" t="s">
        <v>787</v>
      </c>
      <c r="B1585" s="7" t="s">
        <v>4740</v>
      </c>
      <c r="C1585" s="7" t="s">
        <v>7296</v>
      </c>
      <c r="D1585" s="7" t="s">
        <v>7297</v>
      </c>
    </row>
    <row r="1586" spans="1:4" x14ac:dyDescent="0.25">
      <c r="A1586" t="s">
        <v>786</v>
      </c>
      <c r="B1586" s="7" t="s">
        <v>5609</v>
      </c>
      <c r="C1586" s="7" t="s">
        <v>7298</v>
      </c>
      <c r="D1586" s="7" t="s">
        <v>7299</v>
      </c>
    </row>
    <row r="1587" spans="1:4" x14ac:dyDescent="0.25">
      <c r="A1587" t="s">
        <v>785</v>
      </c>
      <c r="B1587" s="7" t="s">
        <v>4740</v>
      </c>
      <c r="C1587" s="7" t="s">
        <v>7300</v>
      </c>
      <c r="D1587" s="7" t="s">
        <v>7301</v>
      </c>
    </row>
    <row r="1588" spans="1:4" x14ac:dyDescent="0.25">
      <c r="A1588" t="s">
        <v>784</v>
      </c>
      <c r="B1588" s="7" t="s">
        <v>4743</v>
      </c>
      <c r="C1588" s="7" t="s">
        <v>7302</v>
      </c>
      <c r="D1588" s="7" t="s">
        <v>7303</v>
      </c>
    </row>
    <row r="1589" spans="1:4" x14ac:dyDescent="0.25">
      <c r="A1589" t="s">
        <v>783</v>
      </c>
      <c r="B1589" s="7" t="s">
        <v>4743</v>
      </c>
      <c r="C1589" s="7" t="s">
        <v>7304</v>
      </c>
      <c r="D1589" s="7" t="s">
        <v>7305</v>
      </c>
    </row>
    <row r="1590" spans="1:4" x14ac:dyDescent="0.25">
      <c r="A1590" t="s">
        <v>782</v>
      </c>
      <c r="B1590" s="7" t="s">
        <v>4740</v>
      </c>
      <c r="C1590" s="7" t="s">
        <v>7306</v>
      </c>
      <c r="D1590" s="7" t="s">
        <v>7307</v>
      </c>
    </row>
    <row r="1591" spans="1:4" x14ac:dyDescent="0.25">
      <c r="A1591" t="s">
        <v>781</v>
      </c>
      <c r="B1591" s="7" t="s">
        <v>4743</v>
      </c>
      <c r="C1591" s="7" t="s">
        <v>5491</v>
      </c>
      <c r="D1591" s="7" t="s">
        <v>5298</v>
      </c>
    </row>
    <row r="1592" spans="1:4" x14ac:dyDescent="0.25">
      <c r="A1592" t="s">
        <v>780</v>
      </c>
      <c r="B1592" s="7" t="s">
        <v>4743</v>
      </c>
      <c r="C1592" s="7" t="s">
        <v>5662</v>
      </c>
      <c r="D1592" s="7" t="s">
        <v>7308</v>
      </c>
    </row>
    <row r="1593" spans="1:4" x14ac:dyDescent="0.25">
      <c r="A1593" t="s">
        <v>779</v>
      </c>
      <c r="B1593" s="7" t="s">
        <v>4743</v>
      </c>
      <c r="C1593" s="7" t="s">
        <v>5151</v>
      </c>
      <c r="D1593" s="7" t="s">
        <v>7309</v>
      </c>
    </row>
    <row r="1594" spans="1:4" x14ac:dyDescent="0.25">
      <c r="A1594" t="s">
        <v>778</v>
      </c>
      <c r="B1594" s="7" t="s">
        <v>5609</v>
      </c>
      <c r="C1594" s="7" t="s">
        <v>5678</v>
      </c>
      <c r="D1594" s="7" t="s">
        <v>7310</v>
      </c>
    </row>
    <row r="1595" spans="1:4" x14ac:dyDescent="0.25">
      <c r="A1595" t="s">
        <v>777</v>
      </c>
      <c r="B1595" s="7" t="s">
        <v>4743</v>
      </c>
      <c r="C1595" s="7" t="s">
        <v>7311</v>
      </c>
      <c r="D1595" s="7" t="s">
        <v>7312</v>
      </c>
    </row>
    <row r="1596" spans="1:4" x14ac:dyDescent="0.25">
      <c r="A1596" t="s">
        <v>776</v>
      </c>
      <c r="B1596" s="7" t="s">
        <v>4740</v>
      </c>
      <c r="C1596" s="7" t="s">
        <v>5102</v>
      </c>
      <c r="D1596" s="7" t="s">
        <v>7313</v>
      </c>
    </row>
    <row r="1597" spans="1:4" x14ac:dyDescent="0.25">
      <c r="A1597" t="s">
        <v>775</v>
      </c>
      <c r="B1597" s="7" t="s">
        <v>5609</v>
      </c>
      <c r="C1597" s="7" t="s">
        <v>5352</v>
      </c>
      <c r="D1597" s="7" t="s">
        <v>7314</v>
      </c>
    </row>
    <row r="1598" spans="1:4" x14ac:dyDescent="0.25">
      <c r="A1598" t="s">
        <v>774</v>
      </c>
      <c r="B1598" s="7" t="s">
        <v>4743</v>
      </c>
      <c r="C1598" s="7" t="s">
        <v>7315</v>
      </c>
      <c r="D1598" s="7" t="s">
        <v>7316</v>
      </c>
    </row>
    <row r="1599" spans="1:4" x14ac:dyDescent="0.25">
      <c r="A1599" t="s">
        <v>773</v>
      </c>
      <c r="B1599" s="7" t="s">
        <v>4743</v>
      </c>
      <c r="C1599" s="7" t="s">
        <v>7317</v>
      </c>
      <c r="D1599" s="7" t="s">
        <v>7318</v>
      </c>
    </row>
    <row r="1600" spans="1:4" x14ac:dyDescent="0.25">
      <c r="A1600" t="s">
        <v>772</v>
      </c>
      <c r="B1600" s="7" t="s">
        <v>4743</v>
      </c>
      <c r="C1600" s="7" t="s">
        <v>7319</v>
      </c>
      <c r="D1600" s="7" t="s">
        <v>6320</v>
      </c>
    </row>
    <row r="1601" spans="1:4" x14ac:dyDescent="0.25">
      <c r="A1601" t="s">
        <v>771</v>
      </c>
      <c r="B1601" s="7" t="s">
        <v>4743</v>
      </c>
      <c r="C1601" s="7" t="s">
        <v>5457</v>
      </c>
      <c r="D1601" s="7" t="s">
        <v>7320</v>
      </c>
    </row>
    <row r="1602" spans="1:4" x14ac:dyDescent="0.25">
      <c r="A1602" t="s">
        <v>770</v>
      </c>
      <c r="B1602" s="7" t="s">
        <v>4740</v>
      </c>
      <c r="C1602" s="7" t="s">
        <v>7321</v>
      </c>
      <c r="D1602" s="7" t="s">
        <v>7322</v>
      </c>
    </row>
    <row r="1603" spans="1:4" x14ac:dyDescent="0.25">
      <c r="A1603" t="s">
        <v>769</v>
      </c>
      <c r="B1603" s="7" t="s">
        <v>4743</v>
      </c>
      <c r="C1603" s="7" t="s">
        <v>6236</v>
      </c>
      <c r="D1603" s="7" t="s">
        <v>7323</v>
      </c>
    </row>
    <row r="1604" spans="1:4" x14ac:dyDescent="0.25">
      <c r="A1604" t="s">
        <v>768</v>
      </c>
      <c r="B1604" s="7" t="s">
        <v>4743</v>
      </c>
      <c r="C1604" s="7" t="s">
        <v>4996</v>
      </c>
      <c r="D1604" s="7" t="s">
        <v>7324</v>
      </c>
    </row>
    <row r="1605" spans="1:4" x14ac:dyDescent="0.25">
      <c r="A1605" t="s">
        <v>767</v>
      </c>
      <c r="B1605" s="7" t="s">
        <v>4743</v>
      </c>
      <c r="C1605" s="7" t="s">
        <v>7325</v>
      </c>
      <c r="D1605" s="7" t="s">
        <v>6119</v>
      </c>
    </row>
    <row r="1606" spans="1:4" x14ac:dyDescent="0.25">
      <c r="A1606" t="s">
        <v>766</v>
      </c>
      <c r="B1606" s="7" t="s">
        <v>5609</v>
      </c>
      <c r="C1606" s="7" t="s">
        <v>6794</v>
      </c>
      <c r="D1606" s="7" t="s">
        <v>7326</v>
      </c>
    </row>
    <row r="1607" spans="1:4" x14ac:dyDescent="0.25">
      <c r="A1607" t="s">
        <v>765</v>
      </c>
      <c r="B1607" s="7" t="s">
        <v>4743</v>
      </c>
      <c r="C1607" s="7" t="s">
        <v>4921</v>
      </c>
      <c r="D1607" s="7" t="s">
        <v>7327</v>
      </c>
    </row>
    <row r="1608" spans="1:4" x14ac:dyDescent="0.25">
      <c r="A1608" t="s">
        <v>764</v>
      </c>
      <c r="B1608" s="7" t="s">
        <v>4743</v>
      </c>
      <c r="C1608" s="7" t="s">
        <v>5840</v>
      </c>
      <c r="D1608" s="7" t="s">
        <v>4837</v>
      </c>
    </row>
    <row r="1609" spans="1:4" x14ac:dyDescent="0.25">
      <c r="A1609" t="s">
        <v>763</v>
      </c>
      <c r="B1609" s="7" t="s">
        <v>4740</v>
      </c>
      <c r="C1609" s="7" t="s">
        <v>7328</v>
      </c>
      <c r="D1609" s="7" t="s">
        <v>7329</v>
      </c>
    </row>
    <row r="1610" spans="1:4" x14ac:dyDescent="0.25">
      <c r="A1610" t="s">
        <v>762</v>
      </c>
      <c r="B1610" s="7" t="s">
        <v>4740</v>
      </c>
      <c r="C1610" s="7" t="s">
        <v>5678</v>
      </c>
      <c r="D1610" s="7" t="s">
        <v>7330</v>
      </c>
    </row>
    <row r="1611" spans="1:4" x14ac:dyDescent="0.25">
      <c r="A1611" t="s">
        <v>761</v>
      </c>
      <c r="B1611" s="7" t="s">
        <v>4740</v>
      </c>
      <c r="C1611" s="7" t="s">
        <v>6082</v>
      </c>
      <c r="D1611" s="7" t="s">
        <v>7331</v>
      </c>
    </row>
    <row r="1612" spans="1:4" x14ac:dyDescent="0.25">
      <c r="A1612" t="s">
        <v>760</v>
      </c>
      <c r="B1612" s="7" t="s">
        <v>4740</v>
      </c>
      <c r="C1612" s="7" t="s">
        <v>7332</v>
      </c>
      <c r="D1612" s="7" t="s">
        <v>7333</v>
      </c>
    </row>
    <row r="1613" spans="1:4" x14ac:dyDescent="0.25">
      <c r="A1613" t="s">
        <v>759</v>
      </c>
      <c r="B1613" s="7" t="s">
        <v>4740</v>
      </c>
      <c r="C1613" s="7" t="s">
        <v>5467</v>
      </c>
      <c r="D1613" s="7" t="s">
        <v>7334</v>
      </c>
    </row>
    <row r="1614" spans="1:4" x14ac:dyDescent="0.25">
      <c r="A1614" t="s">
        <v>758</v>
      </c>
      <c r="B1614" s="7" t="s">
        <v>4743</v>
      </c>
      <c r="C1614" s="7" t="s">
        <v>7335</v>
      </c>
      <c r="D1614" s="7" t="s">
        <v>7336</v>
      </c>
    </row>
    <row r="1615" spans="1:4" x14ac:dyDescent="0.25">
      <c r="A1615" t="s">
        <v>757</v>
      </c>
      <c r="B1615" s="7" t="s">
        <v>4740</v>
      </c>
      <c r="C1615" s="7" t="s">
        <v>7337</v>
      </c>
      <c r="D1615" s="7" t="s">
        <v>7338</v>
      </c>
    </row>
    <row r="1616" spans="1:4" x14ac:dyDescent="0.25">
      <c r="A1616" t="s">
        <v>756</v>
      </c>
      <c r="B1616" s="7" t="s">
        <v>4743</v>
      </c>
      <c r="C1616" s="7" t="s">
        <v>5167</v>
      </c>
      <c r="D1616" s="7" t="s">
        <v>7339</v>
      </c>
    </row>
    <row r="1617" spans="1:4" x14ac:dyDescent="0.25">
      <c r="A1617" t="s">
        <v>755</v>
      </c>
      <c r="B1617" s="7" t="s">
        <v>4740</v>
      </c>
      <c r="C1617" s="7" t="s">
        <v>4774</v>
      </c>
      <c r="D1617" s="7" t="s">
        <v>7340</v>
      </c>
    </row>
    <row r="1618" spans="1:4" x14ac:dyDescent="0.25">
      <c r="A1618" t="s">
        <v>754</v>
      </c>
      <c r="B1618" s="7" t="s">
        <v>4743</v>
      </c>
      <c r="C1618" s="7" t="s">
        <v>7341</v>
      </c>
      <c r="D1618" s="7" t="s">
        <v>7342</v>
      </c>
    </row>
    <row r="1619" spans="1:4" x14ac:dyDescent="0.25">
      <c r="A1619" t="s">
        <v>753</v>
      </c>
      <c r="B1619" s="7" t="s">
        <v>4740</v>
      </c>
      <c r="C1619" s="7" t="s">
        <v>6423</v>
      </c>
      <c r="D1619" s="7" t="s">
        <v>7343</v>
      </c>
    </row>
    <row r="1620" spans="1:4" x14ac:dyDescent="0.25">
      <c r="A1620" t="s">
        <v>752</v>
      </c>
      <c r="B1620" s="7" t="s">
        <v>4743</v>
      </c>
      <c r="C1620" s="7" t="s">
        <v>7344</v>
      </c>
      <c r="D1620" s="7" t="s">
        <v>4842</v>
      </c>
    </row>
    <row r="1621" spans="1:4" x14ac:dyDescent="0.25">
      <c r="A1621" t="s">
        <v>751</v>
      </c>
      <c r="B1621" s="7" t="s">
        <v>4740</v>
      </c>
      <c r="C1621" s="7" t="s">
        <v>7345</v>
      </c>
      <c r="D1621" s="7" t="s">
        <v>7346</v>
      </c>
    </row>
    <row r="1622" spans="1:4" x14ac:dyDescent="0.25">
      <c r="A1622" t="s">
        <v>750</v>
      </c>
      <c r="B1622" s="7" t="s">
        <v>4740</v>
      </c>
      <c r="C1622" s="7" t="s">
        <v>7347</v>
      </c>
      <c r="D1622" s="7" t="s">
        <v>7348</v>
      </c>
    </row>
    <row r="1623" spans="1:4" x14ac:dyDescent="0.25">
      <c r="A1623" t="s">
        <v>749</v>
      </c>
      <c r="B1623" s="7" t="s">
        <v>4743</v>
      </c>
      <c r="C1623" s="7" t="s">
        <v>5090</v>
      </c>
      <c r="D1623" s="7" t="s">
        <v>7349</v>
      </c>
    </row>
    <row r="1624" spans="1:4" x14ac:dyDescent="0.25">
      <c r="A1624" t="s">
        <v>748</v>
      </c>
      <c r="B1624" s="7" t="s">
        <v>4743</v>
      </c>
      <c r="C1624" s="7" t="s">
        <v>5810</v>
      </c>
      <c r="D1624" s="7" t="s">
        <v>7350</v>
      </c>
    </row>
    <row r="1625" spans="1:4" x14ac:dyDescent="0.25">
      <c r="A1625" t="s">
        <v>747</v>
      </c>
      <c r="B1625" s="7" t="s">
        <v>4740</v>
      </c>
      <c r="C1625" s="7" t="s">
        <v>5510</v>
      </c>
      <c r="D1625" s="7" t="s">
        <v>7351</v>
      </c>
    </row>
    <row r="1626" spans="1:4" x14ac:dyDescent="0.25">
      <c r="A1626" t="s">
        <v>746</v>
      </c>
      <c r="B1626" s="7" t="s">
        <v>4740</v>
      </c>
      <c r="C1626" s="7" t="s">
        <v>4911</v>
      </c>
      <c r="D1626" s="7" t="s">
        <v>7352</v>
      </c>
    </row>
    <row r="1627" spans="1:4" x14ac:dyDescent="0.25">
      <c r="A1627" t="s">
        <v>745</v>
      </c>
      <c r="B1627" s="7" t="s">
        <v>5609</v>
      </c>
      <c r="C1627" s="7" t="s">
        <v>7353</v>
      </c>
      <c r="D1627" s="7" t="s">
        <v>6480</v>
      </c>
    </row>
    <row r="1628" spans="1:4" x14ac:dyDescent="0.25">
      <c r="A1628" t="s">
        <v>744</v>
      </c>
      <c r="B1628" s="7" t="s">
        <v>4740</v>
      </c>
      <c r="C1628" s="7" t="s">
        <v>7354</v>
      </c>
      <c r="D1628" s="7" t="s">
        <v>7355</v>
      </c>
    </row>
    <row r="1629" spans="1:4" x14ac:dyDescent="0.25">
      <c r="A1629" t="s">
        <v>743</v>
      </c>
      <c r="B1629" s="7" t="s">
        <v>4743</v>
      </c>
      <c r="C1629" s="7" t="s">
        <v>4903</v>
      </c>
      <c r="D1629" s="7" t="s">
        <v>7356</v>
      </c>
    </row>
    <row r="1630" spans="1:4" x14ac:dyDescent="0.25">
      <c r="A1630" t="s">
        <v>742</v>
      </c>
      <c r="B1630" s="7" t="s">
        <v>4743</v>
      </c>
      <c r="C1630" s="7" t="s">
        <v>7357</v>
      </c>
      <c r="D1630" s="7" t="s">
        <v>7358</v>
      </c>
    </row>
    <row r="1631" spans="1:4" x14ac:dyDescent="0.25">
      <c r="A1631" t="s">
        <v>741</v>
      </c>
      <c r="B1631" s="7" t="s">
        <v>4740</v>
      </c>
      <c r="C1631" s="7" t="s">
        <v>7359</v>
      </c>
      <c r="D1631" s="7" t="s">
        <v>7360</v>
      </c>
    </row>
    <row r="1632" spans="1:4" x14ac:dyDescent="0.25">
      <c r="A1632" t="s">
        <v>740</v>
      </c>
      <c r="B1632" s="7" t="s">
        <v>4743</v>
      </c>
      <c r="C1632" s="7" t="s">
        <v>5167</v>
      </c>
      <c r="D1632" s="7" t="s">
        <v>6471</v>
      </c>
    </row>
    <row r="1633" spans="1:4" x14ac:dyDescent="0.25">
      <c r="A1633" t="s">
        <v>739</v>
      </c>
      <c r="B1633" s="7" t="s">
        <v>4743</v>
      </c>
      <c r="C1633" s="7" t="s">
        <v>7361</v>
      </c>
      <c r="D1633" s="7" t="s">
        <v>7228</v>
      </c>
    </row>
    <row r="1634" spans="1:4" x14ac:dyDescent="0.25">
      <c r="A1634" t="s">
        <v>738</v>
      </c>
      <c r="B1634" s="7" t="s">
        <v>4740</v>
      </c>
      <c r="C1634" s="7" t="s">
        <v>6690</v>
      </c>
      <c r="D1634" s="7" t="s">
        <v>7362</v>
      </c>
    </row>
    <row r="1635" spans="1:4" x14ac:dyDescent="0.25">
      <c r="A1635" t="s">
        <v>737</v>
      </c>
      <c r="B1635" s="7" t="s">
        <v>4743</v>
      </c>
      <c r="C1635" s="7" t="s">
        <v>7363</v>
      </c>
      <c r="D1635" s="7" t="s">
        <v>7364</v>
      </c>
    </row>
    <row r="1636" spans="1:4" x14ac:dyDescent="0.25">
      <c r="A1636" t="s">
        <v>736</v>
      </c>
      <c r="B1636" s="7" t="s">
        <v>4740</v>
      </c>
      <c r="C1636" s="7" t="s">
        <v>7365</v>
      </c>
      <c r="D1636" s="7" t="s">
        <v>7366</v>
      </c>
    </row>
    <row r="1637" spans="1:4" x14ac:dyDescent="0.25">
      <c r="A1637" t="s">
        <v>735</v>
      </c>
      <c r="B1637" s="7" t="s">
        <v>4740</v>
      </c>
      <c r="C1637" s="7" t="s">
        <v>5612</v>
      </c>
      <c r="D1637" s="7" t="s">
        <v>7367</v>
      </c>
    </row>
    <row r="1638" spans="1:4" x14ac:dyDescent="0.25">
      <c r="A1638" t="s">
        <v>734</v>
      </c>
      <c r="B1638" s="7" t="s">
        <v>4740</v>
      </c>
      <c r="C1638" s="7" t="s">
        <v>7368</v>
      </c>
      <c r="D1638" s="7" t="s">
        <v>7369</v>
      </c>
    </row>
    <row r="1639" spans="1:4" x14ac:dyDescent="0.25">
      <c r="A1639" t="s">
        <v>733</v>
      </c>
      <c r="B1639" s="7" t="s">
        <v>4740</v>
      </c>
      <c r="C1639" s="7" t="s">
        <v>7370</v>
      </c>
      <c r="D1639" s="7" t="s">
        <v>6956</v>
      </c>
    </row>
    <row r="1640" spans="1:4" x14ac:dyDescent="0.25">
      <c r="A1640" t="s">
        <v>732</v>
      </c>
      <c r="B1640" s="7" t="s">
        <v>4743</v>
      </c>
      <c r="C1640" s="7" t="s">
        <v>7371</v>
      </c>
      <c r="D1640" s="7" t="s">
        <v>5199</v>
      </c>
    </row>
    <row r="1641" spans="1:4" x14ac:dyDescent="0.25">
      <c r="A1641" t="s">
        <v>731</v>
      </c>
      <c r="B1641" s="7" t="s">
        <v>4740</v>
      </c>
      <c r="C1641" s="7" t="s">
        <v>7372</v>
      </c>
      <c r="D1641" s="7" t="s">
        <v>7373</v>
      </c>
    </row>
    <row r="1642" spans="1:4" x14ac:dyDescent="0.25">
      <c r="A1642" t="s">
        <v>730</v>
      </c>
      <c r="B1642" s="7" t="s">
        <v>4740</v>
      </c>
      <c r="C1642" s="7" t="s">
        <v>7374</v>
      </c>
      <c r="D1642" s="7" t="s">
        <v>7375</v>
      </c>
    </row>
    <row r="1643" spans="1:4" x14ac:dyDescent="0.25">
      <c r="A1643" t="s">
        <v>729</v>
      </c>
      <c r="B1643" s="7" t="s">
        <v>4740</v>
      </c>
      <c r="C1643" s="7" t="s">
        <v>5570</v>
      </c>
      <c r="D1643" s="7" t="s">
        <v>5566</v>
      </c>
    </row>
    <row r="1644" spans="1:4" x14ac:dyDescent="0.25">
      <c r="A1644" t="s">
        <v>728</v>
      </c>
      <c r="B1644" s="7" t="s">
        <v>4740</v>
      </c>
      <c r="C1644" s="7" t="s">
        <v>5660</v>
      </c>
      <c r="D1644" s="7" t="s">
        <v>7376</v>
      </c>
    </row>
    <row r="1645" spans="1:4" x14ac:dyDescent="0.25">
      <c r="A1645" t="s">
        <v>727</v>
      </c>
      <c r="B1645" s="7" t="s">
        <v>4743</v>
      </c>
      <c r="C1645" s="7" t="s">
        <v>5067</v>
      </c>
      <c r="D1645" s="7" t="s">
        <v>5715</v>
      </c>
    </row>
    <row r="1646" spans="1:4" x14ac:dyDescent="0.25">
      <c r="A1646" t="s">
        <v>726</v>
      </c>
      <c r="B1646" s="7" t="s">
        <v>4743</v>
      </c>
      <c r="C1646" s="7" t="s">
        <v>7377</v>
      </c>
      <c r="D1646" s="7" t="s">
        <v>6103</v>
      </c>
    </row>
    <row r="1647" spans="1:4" x14ac:dyDescent="0.25">
      <c r="A1647" t="s">
        <v>725</v>
      </c>
      <c r="B1647" s="7" t="s">
        <v>5609</v>
      </c>
      <c r="C1647" s="7" t="s">
        <v>6809</v>
      </c>
      <c r="D1647" s="7" t="s">
        <v>7378</v>
      </c>
    </row>
    <row r="1648" spans="1:4" x14ac:dyDescent="0.25">
      <c r="A1648" t="s">
        <v>724</v>
      </c>
      <c r="B1648" s="7" t="s">
        <v>4743</v>
      </c>
      <c r="C1648" s="7" t="s">
        <v>5075</v>
      </c>
      <c r="D1648" s="7" t="s">
        <v>7379</v>
      </c>
    </row>
    <row r="1649" spans="1:4" x14ac:dyDescent="0.25">
      <c r="A1649" t="s">
        <v>723</v>
      </c>
      <c r="B1649" s="7" t="s">
        <v>4743</v>
      </c>
      <c r="C1649" s="7" t="s">
        <v>5198</v>
      </c>
      <c r="D1649" s="7" t="s">
        <v>7380</v>
      </c>
    </row>
    <row r="1650" spans="1:4" x14ac:dyDescent="0.25">
      <c r="A1650" t="s">
        <v>722</v>
      </c>
      <c r="B1650" s="7" t="s">
        <v>4740</v>
      </c>
      <c r="C1650" s="7" t="s">
        <v>4774</v>
      </c>
      <c r="D1650" s="7" t="s">
        <v>5199</v>
      </c>
    </row>
    <row r="1651" spans="1:4" x14ac:dyDescent="0.25">
      <c r="A1651" t="s">
        <v>721</v>
      </c>
      <c r="B1651" s="7" t="s">
        <v>5609</v>
      </c>
      <c r="C1651" s="7" t="s">
        <v>4929</v>
      </c>
      <c r="D1651" s="7" t="s">
        <v>7381</v>
      </c>
    </row>
    <row r="1652" spans="1:4" x14ac:dyDescent="0.25">
      <c r="A1652" t="s">
        <v>720</v>
      </c>
      <c r="B1652" s="7" t="s">
        <v>4743</v>
      </c>
      <c r="C1652" s="7" t="s">
        <v>7382</v>
      </c>
      <c r="D1652" s="7" t="s">
        <v>7383</v>
      </c>
    </row>
    <row r="1653" spans="1:4" x14ac:dyDescent="0.25">
      <c r="A1653" t="s">
        <v>719</v>
      </c>
      <c r="B1653" s="7" t="s">
        <v>4740</v>
      </c>
      <c r="C1653" s="7" t="s">
        <v>7384</v>
      </c>
      <c r="D1653" s="7" t="s">
        <v>7385</v>
      </c>
    </row>
    <row r="1654" spans="1:4" x14ac:dyDescent="0.25">
      <c r="A1654" t="s">
        <v>718</v>
      </c>
      <c r="B1654" s="7" t="s">
        <v>4740</v>
      </c>
      <c r="C1654" s="7" t="s">
        <v>5618</v>
      </c>
      <c r="D1654" s="7" t="s">
        <v>7386</v>
      </c>
    </row>
    <row r="1655" spans="1:4" x14ac:dyDescent="0.25">
      <c r="A1655" t="s">
        <v>717</v>
      </c>
      <c r="B1655" s="7" t="s">
        <v>4743</v>
      </c>
      <c r="C1655" s="7" t="s">
        <v>7387</v>
      </c>
      <c r="D1655" s="7" t="s">
        <v>7388</v>
      </c>
    </row>
    <row r="1656" spans="1:4" x14ac:dyDescent="0.25">
      <c r="A1656" t="s">
        <v>716</v>
      </c>
      <c r="B1656" s="7" t="s">
        <v>4743</v>
      </c>
      <c r="C1656" s="7" t="s">
        <v>7389</v>
      </c>
      <c r="D1656" s="7" t="s">
        <v>7390</v>
      </c>
    </row>
    <row r="1657" spans="1:4" x14ac:dyDescent="0.25">
      <c r="A1657" t="s">
        <v>715</v>
      </c>
      <c r="B1657" s="7" t="s">
        <v>4743</v>
      </c>
      <c r="C1657" s="7" t="s">
        <v>5024</v>
      </c>
      <c r="D1657" s="7" t="s">
        <v>7391</v>
      </c>
    </row>
    <row r="1658" spans="1:4" x14ac:dyDescent="0.25">
      <c r="A1658" t="s">
        <v>714</v>
      </c>
      <c r="B1658" s="7" t="s">
        <v>4740</v>
      </c>
      <c r="C1658" s="7" t="s">
        <v>7392</v>
      </c>
      <c r="D1658" s="7" t="s">
        <v>5983</v>
      </c>
    </row>
    <row r="1659" spans="1:4" x14ac:dyDescent="0.25">
      <c r="A1659" t="s">
        <v>713</v>
      </c>
      <c r="B1659" s="7" t="s">
        <v>5609</v>
      </c>
      <c r="C1659" s="7" t="s">
        <v>7393</v>
      </c>
      <c r="D1659" s="7" t="s">
        <v>7394</v>
      </c>
    </row>
    <row r="1660" spans="1:4" x14ac:dyDescent="0.25">
      <c r="A1660" t="s">
        <v>712</v>
      </c>
      <c r="B1660" s="7" t="s">
        <v>4740</v>
      </c>
      <c r="C1660" s="7" t="s">
        <v>4741</v>
      </c>
      <c r="D1660" s="7" t="s">
        <v>6307</v>
      </c>
    </row>
    <row r="1661" spans="1:4" x14ac:dyDescent="0.25">
      <c r="A1661" t="s">
        <v>711</v>
      </c>
      <c r="B1661" s="7" t="s">
        <v>4743</v>
      </c>
      <c r="C1661" s="7" t="s">
        <v>7395</v>
      </c>
      <c r="D1661" s="7" t="s">
        <v>7396</v>
      </c>
    </row>
    <row r="1662" spans="1:4" x14ac:dyDescent="0.25">
      <c r="A1662" t="s">
        <v>710</v>
      </c>
      <c r="B1662" s="7" t="s">
        <v>5609</v>
      </c>
      <c r="C1662" s="7" t="s">
        <v>7397</v>
      </c>
      <c r="D1662" s="7" t="s">
        <v>7398</v>
      </c>
    </row>
    <row r="1663" spans="1:4" x14ac:dyDescent="0.25">
      <c r="A1663" t="s">
        <v>709</v>
      </c>
      <c r="B1663" s="7" t="s">
        <v>4743</v>
      </c>
      <c r="C1663" s="7" t="s">
        <v>5176</v>
      </c>
      <c r="D1663" s="7" t="s">
        <v>7399</v>
      </c>
    </row>
    <row r="1664" spans="1:4" x14ac:dyDescent="0.25">
      <c r="A1664" t="s">
        <v>708</v>
      </c>
      <c r="B1664" s="7" t="s">
        <v>4740</v>
      </c>
      <c r="C1664" s="7" t="s">
        <v>7400</v>
      </c>
      <c r="D1664" s="7" t="s">
        <v>7401</v>
      </c>
    </row>
    <row r="1665" spans="1:4" x14ac:dyDescent="0.25">
      <c r="A1665" t="s">
        <v>707</v>
      </c>
      <c r="B1665" s="7" t="s">
        <v>4743</v>
      </c>
      <c r="C1665" s="7" t="s">
        <v>7402</v>
      </c>
      <c r="D1665" s="7" t="s">
        <v>7403</v>
      </c>
    </row>
    <row r="1666" spans="1:4" x14ac:dyDescent="0.25">
      <c r="A1666" t="s">
        <v>706</v>
      </c>
      <c r="B1666" s="7" t="s">
        <v>4743</v>
      </c>
      <c r="C1666" s="7" t="s">
        <v>7404</v>
      </c>
      <c r="D1666" s="7" t="s">
        <v>7405</v>
      </c>
    </row>
    <row r="1667" spans="1:4" x14ac:dyDescent="0.25">
      <c r="A1667" t="s">
        <v>705</v>
      </c>
      <c r="B1667" s="7" t="s">
        <v>4743</v>
      </c>
      <c r="C1667" s="7" t="s">
        <v>7406</v>
      </c>
      <c r="D1667" s="7" t="s">
        <v>4872</v>
      </c>
    </row>
    <row r="1668" spans="1:4" x14ac:dyDescent="0.25">
      <c r="A1668" t="s">
        <v>704</v>
      </c>
      <c r="B1668" s="7" t="s">
        <v>4743</v>
      </c>
      <c r="C1668" s="7" t="s">
        <v>4819</v>
      </c>
      <c r="D1668" s="7" t="s">
        <v>7407</v>
      </c>
    </row>
    <row r="1669" spans="1:4" x14ac:dyDescent="0.25">
      <c r="A1669" t="s">
        <v>703</v>
      </c>
      <c r="B1669" s="7" t="s">
        <v>4743</v>
      </c>
      <c r="C1669" s="7" t="s">
        <v>7408</v>
      </c>
      <c r="D1669" s="7" t="s">
        <v>7409</v>
      </c>
    </row>
    <row r="1670" spans="1:4" x14ac:dyDescent="0.25">
      <c r="A1670" t="s">
        <v>702</v>
      </c>
      <c r="B1670" s="7" t="s">
        <v>4743</v>
      </c>
      <c r="C1670" s="7" t="s">
        <v>5040</v>
      </c>
      <c r="D1670" s="7" t="s">
        <v>5499</v>
      </c>
    </row>
    <row r="1671" spans="1:4" x14ac:dyDescent="0.25">
      <c r="A1671" t="s">
        <v>701</v>
      </c>
      <c r="B1671" s="7" t="s">
        <v>4743</v>
      </c>
      <c r="C1671" s="7" t="s">
        <v>7410</v>
      </c>
      <c r="D1671" s="7" t="s">
        <v>7411</v>
      </c>
    </row>
    <row r="1672" spans="1:4" x14ac:dyDescent="0.25">
      <c r="A1672" t="s">
        <v>700</v>
      </c>
      <c r="B1672" s="7" t="s">
        <v>4740</v>
      </c>
      <c r="C1672" s="7" t="s">
        <v>7412</v>
      </c>
      <c r="D1672" s="7" t="s">
        <v>6732</v>
      </c>
    </row>
    <row r="1673" spans="1:4" x14ac:dyDescent="0.25">
      <c r="A1673" t="s">
        <v>699</v>
      </c>
      <c r="B1673" s="7" t="s">
        <v>4743</v>
      </c>
      <c r="C1673" s="7" t="s">
        <v>7240</v>
      </c>
      <c r="D1673" s="7" t="s">
        <v>7413</v>
      </c>
    </row>
    <row r="1674" spans="1:4" x14ac:dyDescent="0.25">
      <c r="A1674" t="s">
        <v>698</v>
      </c>
      <c r="B1674" s="7" t="s">
        <v>4740</v>
      </c>
      <c r="C1674" s="7" t="s">
        <v>7243</v>
      </c>
      <c r="D1674" s="7" t="s">
        <v>7414</v>
      </c>
    </row>
    <row r="1675" spans="1:4" x14ac:dyDescent="0.25">
      <c r="A1675" t="s">
        <v>697</v>
      </c>
      <c r="B1675" s="7" t="s">
        <v>4740</v>
      </c>
      <c r="C1675" s="7" t="s">
        <v>7053</v>
      </c>
      <c r="D1675" s="7" t="s">
        <v>7415</v>
      </c>
    </row>
    <row r="1676" spans="1:4" x14ac:dyDescent="0.25">
      <c r="A1676" t="s">
        <v>696</v>
      </c>
      <c r="B1676" s="7" t="s">
        <v>4743</v>
      </c>
      <c r="C1676" s="7" t="s">
        <v>7416</v>
      </c>
      <c r="D1676" s="7" t="s">
        <v>7417</v>
      </c>
    </row>
    <row r="1677" spans="1:4" x14ac:dyDescent="0.25">
      <c r="A1677" t="s">
        <v>695</v>
      </c>
      <c r="B1677" s="7" t="s">
        <v>4740</v>
      </c>
      <c r="C1677" s="7" t="s">
        <v>7418</v>
      </c>
      <c r="D1677" s="7" t="s">
        <v>7419</v>
      </c>
    </row>
    <row r="1678" spans="1:4" x14ac:dyDescent="0.25">
      <c r="A1678" t="s">
        <v>694</v>
      </c>
      <c r="B1678" s="7" t="s">
        <v>4740</v>
      </c>
      <c r="C1678" s="7" t="s">
        <v>7420</v>
      </c>
      <c r="D1678" s="7" t="s">
        <v>7421</v>
      </c>
    </row>
    <row r="1679" spans="1:4" x14ac:dyDescent="0.25">
      <c r="A1679" t="s">
        <v>693</v>
      </c>
      <c r="B1679" s="7" t="s">
        <v>4743</v>
      </c>
      <c r="C1679" s="7" t="s">
        <v>7422</v>
      </c>
      <c r="D1679" s="7" t="s">
        <v>7423</v>
      </c>
    </row>
    <row r="1680" spans="1:4" x14ac:dyDescent="0.25">
      <c r="A1680" t="s">
        <v>692</v>
      </c>
      <c r="B1680" s="7" t="s">
        <v>4740</v>
      </c>
      <c r="C1680" s="7" t="s">
        <v>7424</v>
      </c>
      <c r="D1680" s="7" t="s">
        <v>6682</v>
      </c>
    </row>
    <row r="1681" spans="1:4" x14ac:dyDescent="0.25">
      <c r="A1681" t="s">
        <v>691</v>
      </c>
      <c r="B1681" s="7" t="s">
        <v>4740</v>
      </c>
      <c r="C1681" s="7" t="s">
        <v>7425</v>
      </c>
      <c r="D1681" s="7" t="s">
        <v>7426</v>
      </c>
    </row>
    <row r="1682" spans="1:4" x14ac:dyDescent="0.25">
      <c r="A1682" t="s">
        <v>690</v>
      </c>
      <c r="B1682" s="7" t="s">
        <v>4743</v>
      </c>
      <c r="C1682" s="7" t="s">
        <v>7427</v>
      </c>
      <c r="D1682" s="7" t="s">
        <v>5740</v>
      </c>
    </row>
    <row r="1683" spans="1:4" x14ac:dyDescent="0.25">
      <c r="A1683" t="s">
        <v>689</v>
      </c>
      <c r="B1683" s="7" t="s">
        <v>4743</v>
      </c>
      <c r="C1683" s="7" t="s">
        <v>6717</v>
      </c>
      <c r="D1683" s="7" t="s">
        <v>7428</v>
      </c>
    </row>
    <row r="1684" spans="1:4" x14ac:dyDescent="0.25">
      <c r="A1684" t="s">
        <v>688</v>
      </c>
      <c r="B1684" s="7" t="s">
        <v>4740</v>
      </c>
      <c r="C1684" s="7" t="s">
        <v>7429</v>
      </c>
      <c r="D1684" s="7" t="s">
        <v>5381</v>
      </c>
    </row>
    <row r="1685" spans="1:4" x14ac:dyDescent="0.25">
      <c r="A1685" t="s">
        <v>687</v>
      </c>
      <c r="B1685" s="7" t="s">
        <v>4743</v>
      </c>
      <c r="C1685" s="7" t="s">
        <v>7430</v>
      </c>
      <c r="D1685" s="7" t="s">
        <v>6953</v>
      </c>
    </row>
    <row r="1686" spans="1:4" x14ac:dyDescent="0.25">
      <c r="A1686" t="s">
        <v>686</v>
      </c>
      <c r="B1686" s="7" t="s">
        <v>4743</v>
      </c>
      <c r="C1686" s="7" t="s">
        <v>4832</v>
      </c>
      <c r="D1686" s="7" t="s">
        <v>7431</v>
      </c>
    </row>
    <row r="1687" spans="1:4" x14ac:dyDescent="0.25">
      <c r="A1687" t="s">
        <v>685</v>
      </c>
      <c r="B1687" s="7" t="s">
        <v>4743</v>
      </c>
      <c r="C1687" s="7" t="s">
        <v>7432</v>
      </c>
      <c r="D1687" s="7" t="s">
        <v>5597</v>
      </c>
    </row>
    <row r="1688" spans="1:4" x14ac:dyDescent="0.25">
      <c r="A1688" t="s">
        <v>684</v>
      </c>
      <c r="B1688" s="7" t="s">
        <v>4740</v>
      </c>
      <c r="C1688" s="7" t="s">
        <v>7433</v>
      </c>
      <c r="D1688" s="7" t="s">
        <v>7434</v>
      </c>
    </row>
    <row r="1689" spans="1:4" x14ac:dyDescent="0.25">
      <c r="A1689" t="s">
        <v>683</v>
      </c>
      <c r="B1689" s="7" t="s">
        <v>5609</v>
      </c>
      <c r="C1689" s="7" t="s">
        <v>7435</v>
      </c>
      <c r="D1689" s="7" t="s">
        <v>7436</v>
      </c>
    </row>
    <row r="1690" spans="1:4" x14ac:dyDescent="0.25">
      <c r="A1690" t="s">
        <v>682</v>
      </c>
      <c r="B1690" s="7" t="s">
        <v>4743</v>
      </c>
      <c r="C1690" s="7" t="s">
        <v>6722</v>
      </c>
      <c r="D1690" s="7" t="s">
        <v>7437</v>
      </c>
    </row>
    <row r="1691" spans="1:4" x14ac:dyDescent="0.25">
      <c r="A1691" t="s">
        <v>681</v>
      </c>
      <c r="B1691" s="7" t="s">
        <v>4740</v>
      </c>
      <c r="C1691" s="7" t="s">
        <v>7438</v>
      </c>
      <c r="D1691" s="7" t="s">
        <v>7439</v>
      </c>
    </row>
    <row r="1692" spans="1:4" x14ac:dyDescent="0.25">
      <c r="A1692" t="s">
        <v>680</v>
      </c>
      <c r="B1692" s="7" t="s">
        <v>4740</v>
      </c>
      <c r="C1692" s="7" t="s">
        <v>7440</v>
      </c>
      <c r="D1692" s="7" t="s">
        <v>7441</v>
      </c>
    </row>
    <row r="1693" spans="1:4" x14ac:dyDescent="0.25">
      <c r="A1693" t="s">
        <v>679</v>
      </c>
      <c r="B1693" s="7" t="s">
        <v>4743</v>
      </c>
      <c r="C1693" s="7" t="s">
        <v>6698</v>
      </c>
      <c r="D1693" s="7" t="s">
        <v>7442</v>
      </c>
    </row>
    <row r="1694" spans="1:4" x14ac:dyDescent="0.25">
      <c r="A1694" t="s">
        <v>678</v>
      </c>
      <c r="B1694" s="7" t="s">
        <v>4743</v>
      </c>
      <c r="C1694" s="7" t="s">
        <v>7222</v>
      </c>
      <c r="D1694" s="7" t="s">
        <v>5615</v>
      </c>
    </row>
    <row r="1695" spans="1:4" x14ac:dyDescent="0.25">
      <c r="A1695" t="s">
        <v>677</v>
      </c>
      <c r="B1695" s="7" t="s">
        <v>4740</v>
      </c>
      <c r="C1695" s="7" t="s">
        <v>5794</v>
      </c>
      <c r="D1695" s="7" t="s">
        <v>7443</v>
      </c>
    </row>
    <row r="1696" spans="1:4" x14ac:dyDescent="0.25">
      <c r="A1696" t="s">
        <v>676</v>
      </c>
      <c r="B1696" s="7" t="s">
        <v>4740</v>
      </c>
      <c r="C1696" s="7" t="s">
        <v>7444</v>
      </c>
      <c r="D1696" s="7" t="s">
        <v>7445</v>
      </c>
    </row>
    <row r="1697" spans="1:4" x14ac:dyDescent="0.25">
      <c r="A1697" t="s">
        <v>675</v>
      </c>
      <c r="B1697" s="7" t="s">
        <v>4740</v>
      </c>
      <c r="C1697" s="7" t="s">
        <v>7446</v>
      </c>
      <c r="D1697" s="7" t="s">
        <v>7447</v>
      </c>
    </row>
    <row r="1698" spans="1:4" x14ac:dyDescent="0.25">
      <c r="A1698" t="s">
        <v>674</v>
      </c>
      <c r="B1698" s="7" t="s">
        <v>4740</v>
      </c>
      <c r="C1698" s="7" t="s">
        <v>7448</v>
      </c>
      <c r="D1698" s="7" t="s">
        <v>7005</v>
      </c>
    </row>
    <row r="1699" spans="1:4" x14ac:dyDescent="0.25">
      <c r="A1699" t="s">
        <v>673</v>
      </c>
      <c r="B1699" s="7" t="s">
        <v>4740</v>
      </c>
      <c r="C1699" s="7" t="s">
        <v>6498</v>
      </c>
      <c r="D1699" s="7" t="s">
        <v>7449</v>
      </c>
    </row>
    <row r="1700" spans="1:4" x14ac:dyDescent="0.25">
      <c r="A1700" t="s">
        <v>672</v>
      </c>
      <c r="B1700" s="7" t="s">
        <v>4743</v>
      </c>
      <c r="C1700" s="7" t="s">
        <v>4934</v>
      </c>
      <c r="D1700" s="7" t="s">
        <v>7450</v>
      </c>
    </row>
    <row r="1701" spans="1:4" x14ac:dyDescent="0.25">
      <c r="A1701" t="s">
        <v>671</v>
      </c>
      <c r="B1701" s="7" t="s">
        <v>4740</v>
      </c>
      <c r="C1701" s="7" t="s">
        <v>7451</v>
      </c>
      <c r="D1701" s="7" t="s">
        <v>7452</v>
      </c>
    </row>
    <row r="1702" spans="1:4" x14ac:dyDescent="0.25">
      <c r="A1702" t="s">
        <v>670</v>
      </c>
      <c r="B1702" s="7" t="s">
        <v>4743</v>
      </c>
      <c r="C1702" s="7" t="s">
        <v>4756</v>
      </c>
      <c r="D1702" s="7" t="s">
        <v>7453</v>
      </c>
    </row>
    <row r="1703" spans="1:4" x14ac:dyDescent="0.25">
      <c r="A1703" t="s">
        <v>669</v>
      </c>
      <c r="B1703" s="7" t="s">
        <v>4743</v>
      </c>
      <c r="C1703" s="7" t="s">
        <v>4893</v>
      </c>
      <c r="D1703" s="7" t="s">
        <v>7454</v>
      </c>
    </row>
    <row r="1704" spans="1:4" x14ac:dyDescent="0.25">
      <c r="A1704" t="s">
        <v>668</v>
      </c>
      <c r="B1704" s="7" t="s">
        <v>4743</v>
      </c>
      <c r="C1704" s="7" t="s">
        <v>5994</v>
      </c>
      <c r="D1704" s="7" t="s">
        <v>7455</v>
      </c>
    </row>
    <row r="1705" spans="1:4" x14ac:dyDescent="0.25">
      <c r="A1705" t="s">
        <v>667</v>
      </c>
      <c r="B1705" s="7" t="s">
        <v>4740</v>
      </c>
      <c r="C1705" s="7" t="s">
        <v>5110</v>
      </c>
      <c r="D1705" s="7" t="s">
        <v>7456</v>
      </c>
    </row>
    <row r="1706" spans="1:4" x14ac:dyDescent="0.25">
      <c r="A1706" t="s">
        <v>666</v>
      </c>
      <c r="B1706" s="7" t="s">
        <v>4743</v>
      </c>
      <c r="C1706" s="7" t="s">
        <v>7457</v>
      </c>
      <c r="D1706" s="7" t="s">
        <v>6073</v>
      </c>
    </row>
    <row r="1707" spans="1:4" x14ac:dyDescent="0.25">
      <c r="A1707" t="s">
        <v>665</v>
      </c>
      <c r="B1707" s="7" t="s">
        <v>4740</v>
      </c>
      <c r="C1707" s="7" t="s">
        <v>7458</v>
      </c>
      <c r="D1707" s="7" t="s">
        <v>7459</v>
      </c>
    </row>
    <row r="1708" spans="1:4" x14ac:dyDescent="0.25">
      <c r="A1708" t="s">
        <v>664</v>
      </c>
      <c r="B1708" s="7" t="s">
        <v>4740</v>
      </c>
      <c r="C1708" s="7" t="s">
        <v>5730</v>
      </c>
      <c r="D1708" s="7" t="s">
        <v>6640</v>
      </c>
    </row>
    <row r="1709" spans="1:4" x14ac:dyDescent="0.25">
      <c r="A1709" t="s">
        <v>663</v>
      </c>
      <c r="B1709" s="7" t="s">
        <v>4743</v>
      </c>
      <c r="C1709" s="7" t="s">
        <v>7460</v>
      </c>
      <c r="D1709" s="7" t="s">
        <v>7461</v>
      </c>
    </row>
    <row r="1710" spans="1:4" x14ac:dyDescent="0.25">
      <c r="A1710" t="s">
        <v>662</v>
      </c>
      <c r="B1710" s="7" t="s">
        <v>4740</v>
      </c>
      <c r="C1710" s="7" t="s">
        <v>6278</v>
      </c>
      <c r="D1710" s="7" t="s">
        <v>7005</v>
      </c>
    </row>
    <row r="1711" spans="1:4" x14ac:dyDescent="0.25">
      <c r="A1711" t="s">
        <v>661</v>
      </c>
      <c r="B1711" s="7" t="s">
        <v>4740</v>
      </c>
      <c r="C1711" s="7" t="s">
        <v>7462</v>
      </c>
      <c r="D1711" s="7" t="s">
        <v>7463</v>
      </c>
    </row>
    <row r="1712" spans="1:4" x14ac:dyDescent="0.25">
      <c r="A1712" t="s">
        <v>660</v>
      </c>
      <c r="B1712" s="7" t="s">
        <v>4743</v>
      </c>
      <c r="C1712" s="7" t="s">
        <v>7464</v>
      </c>
      <c r="D1712" s="7" t="s">
        <v>7465</v>
      </c>
    </row>
    <row r="1713" spans="1:4" x14ac:dyDescent="0.25">
      <c r="A1713" t="s">
        <v>659</v>
      </c>
      <c r="B1713" s="7" t="s">
        <v>4740</v>
      </c>
      <c r="C1713" s="7" t="s">
        <v>5366</v>
      </c>
      <c r="D1713" s="7" t="s">
        <v>7466</v>
      </c>
    </row>
    <row r="1714" spans="1:4" x14ac:dyDescent="0.25">
      <c r="A1714" t="s">
        <v>658</v>
      </c>
      <c r="B1714" s="7" t="s">
        <v>4743</v>
      </c>
      <c r="C1714" s="7" t="s">
        <v>5088</v>
      </c>
      <c r="D1714" s="7" t="s">
        <v>7467</v>
      </c>
    </row>
    <row r="1715" spans="1:4" x14ac:dyDescent="0.25">
      <c r="A1715" t="s">
        <v>657</v>
      </c>
      <c r="B1715" s="7" t="s">
        <v>4740</v>
      </c>
      <c r="C1715" s="7" t="s">
        <v>7468</v>
      </c>
      <c r="D1715" s="7" t="s">
        <v>6145</v>
      </c>
    </row>
    <row r="1716" spans="1:4" x14ac:dyDescent="0.25">
      <c r="A1716" t="s">
        <v>656</v>
      </c>
      <c r="B1716" s="7" t="s">
        <v>4740</v>
      </c>
      <c r="C1716" s="7" t="s">
        <v>7462</v>
      </c>
      <c r="D1716" s="7" t="s">
        <v>7469</v>
      </c>
    </row>
    <row r="1717" spans="1:4" x14ac:dyDescent="0.25">
      <c r="A1717" t="s">
        <v>655</v>
      </c>
      <c r="B1717" s="7" t="s">
        <v>4743</v>
      </c>
      <c r="C1717" s="7" t="s">
        <v>4925</v>
      </c>
      <c r="D1717" s="7" t="s">
        <v>7470</v>
      </c>
    </row>
    <row r="1718" spans="1:4" x14ac:dyDescent="0.25">
      <c r="A1718" t="s">
        <v>654</v>
      </c>
      <c r="B1718" s="7" t="s">
        <v>4740</v>
      </c>
      <c r="C1718" s="7" t="s">
        <v>7471</v>
      </c>
      <c r="D1718" s="7" t="s">
        <v>5176</v>
      </c>
    </row>
    <row r="1719" spans="1:4" x14ac:dyDescent="0.25">
      <c r="A1719" t="s">
        <v>653</v>
      </c>
      <c r="B1719" s="7" t="s">
        <v>4740</v>
      </c>
      <c r="C1719" s="7" t="s">
        <v>7472</v>
      </c>
      <c r="D1719" s="7" t="s">
        <v>7473</v>
      </c>
    </row>
    <row r="1720" spans="1:4" x14ac:dyDescent="0.25">
      <c r="A1720" t="s">
        <v>652</v>
      </c>
      <c r="B1720" s="7" t="s">
        <v>4740</v>
      </c>
      <c r="C1720" s="7" t="s">
        <v>6323</v>
      </c>
      <c r="D1720" s="7" t="s">
        <v>7474</v>
      </c>
    </row>
    <row r="1721" spans="1:4" x14ac:dyDescent="0.25">
      <c r="A1721" t="s">
        <v>651</v>
      </c>
      <c r="B1721" s="7" t="s">
        <v>4740</v>
      </c>
      <c r="C1721" s="7" t="s">
        <v>7475</v>
      </c>
      <c r="D1721" s="7" t="s">
        <v>5134</v>
      </c>
    </row>
    <row r="1722" spans="1:4" x14ac:dyDescent="0.25">
      <c r="A1722" t="s">
        <v>650</v>
      </c>
      <c r="B1722" s="7" t="s">
        <v>4743</v>
      </c>
      <c r="C1722" s="7" t="s">
        <v>4899</v>
      </c>
      <c r="D1722" s="7" t="s">
        <v>7476</v>
      </c>
    </row>
    <row r="1723" spans="1:4" x14ac:dyDescent="0.25">
      <c r="A1723" t="s">
        <v>649</v>
      </c>
      <c r="B1723" s="7" t="s">
        <v>4743</v>
      </c>
      <c r="C1723" s="7" t="s">
        <v>7477</v>
      </c>
      <c r="D1723" s="7" t="s">
        <v>7478</v>
      </c>
    </row>
    <row r="1724" spans="1:4" x14ac:dyDescent="0.25">
      <c r="A1724" t="s">
        <v>648</v>
      </c>
      <c r="B1724" s="7" t="s">
        <v>4740</v>
      </c>
      <c r="C1724" s="7" t="s">
        <v>7479</v>
      </c>
      <c r="D1724" s="7" t="s">
        <v>7480</v>
      </c>
    </row>
    <row r="1725" spans="1:4" x14ac:dyDescent="0.25">
      <c r="A1725" t="s">
        <v>647</v>
      </c>
      <c r="B1725" s="7" t="s">
        <v>4743</v>
      </c>
      <c r="C1725" s="7" t="s">
        <v>7481</v>
      </c>
      <c r="D1725" s="7" t="s">
        <v>7482</v>
      </c>
    </row>
    <row r="1726" spans="1:4" x14ac:dyDescent="0.25">
      <c r="A1726" t="s">
        <v>646</v>
      </c>
      <c r="B1726" s="7" t="s">
        <v>4740</v>
      </c>
      <c r="C1726" s="7" t="s">
        <v>7483</v>
      </c>
      <c r="D1726" s="7" t="s">
        <v>7098</v>
      </c>
    </row>
    <row r="1727" spans="1:4" x14ac:dyDescent="0.25">
      <c r="A1727" t="s">
        <v>645</v>
      </c>
      <c r="B1727" s="7" t="s">
        <v>4740</v>
      </c>
      <c r="C1727" s="7" t="s">
        <v>7484</v>
      </c>
      <c r="D1727" s="7" t="s">
        <v>7485</v>
      </c>
    </row>
    <row r="1728" spans="1:4" x14ac:dyDescent="0.25">
      <c r="A1728" t="s">
        <v>644</v>
      </c>
      <c r="B1728" s="7" t="s">
        <v>4740</v>
      </c>
      <c r="C1728" s="7" t="s">
        <v>7053</v>
      </c>
      <c r="D1728" s="7" t="s">
        <v>7486</v>
      </c>
    </row>
    <row r="1729" spans="1:4" x14ac:dyDescent="0.25">
      <c r="A1729" t="s">
        <v>643</v>
      </c>
      <c r="B1729" s="7" t="s">
        <v>4743</v>
      </c>
      <c r="C1729" s="7" t="s">
        <v>7487</v>
      </c>
      <c r="D1729" s="7" t="s">
        <v>5906</v>
      </c>
    </row>
    <row r="1730" spans="1:4" x14ac:dyDescent="0.25">
      <c r="A1730" t="s">
        <v>642</v>
      </c>
      <c r="B1730" s="7" t="s">
        <v>4743</v>
      </c>
      <c r="C1730" s="7" t="s">
        <v>7488</v>
      </c>
      <c r="D1730" s="7" t="s">
        <v>7489</v>
      </c>
    </row>
    <row r="1731" spans="1:4" x14ac:dyDescent="0.25">
      <c r="A1731" t="s">
        <v>641</v>
      </c>
      <c r="B1731" s="7" t="s">
        <v>4743</v>
      </c>
      <c r="C1731" s="7" t="s">
        <v>7490</v>
      </c>
      <c r="D1731" s="7" t="s">
        <v>7313</v>
      </c>
    </row>
    <row r="1732" spans="1:4" x14ac:dyDescent="0.25">
      <c r="A1732" t="s">
        <v>640</v>
      </c>
      <c r="B1732" s="7" t="s">
        <v>4740</v>
      </c>
      <c r="C1732" s="7" t="s">
        <v>7491</v>
      </c>
      <c r="D1732" s="7" t="s">
        <v>5776</v>
      </c>
    </row>
    <row r="1733" spans="1:4" x14ac:dyDescent="0.25">
      <c r="A1733" t="s">
        <v>639</v>
      </c>
      <c r="B1733" s="7" t="s">
        <v>4740</v>
      </c>
      <c r="C1733" s="7" t="s">
        <v>4901</v>
      </c>
      <c r="D1733" s="7" t="s">
        <v>6341</v>
      </c>
    </row>
    <row r="1734" spans="1:4" x14ac:dyDescent="0.25">
      <c r="A1734" t="s">
        <v>638</v>
      </c>
      <c r="B1734" s="7" t="s">
        <v>4740</v>
      </c>
      <c r="C1734" s="7" t="s">
        <v>7492</v>
      </c>
      <c r="D1734" s="7" t="s">
        <v>7493</v>
      </c>
    </row>
    <row r="1735" spans="1:4" x14ac:dyDescent="0.25">
      <c r="A1735" t="s">
        <v>637</v>
      </c>
      <c r="B1735" s="7" t="s">
        <v>4740</v>
      </c>
      <c r="C1735" s="7" t="s">
        <v>7494</v>
      </c>
      <c r="D1735" s="7" t="s">
        <v>7495</v>
      </c>
    </row>
    <row r="1736" spans="1:4" x14ac:dyDescent="0.25">
      <c r="A1736" t="s">
        <v>636</v>
      </c>
      <c r="B1736" s="7" t="s">
        <v>5609</v>
      </c>
      <c r="C1736" s="7" t="s">
        <v>7496</v>
      </c>
      <c r="D1736" s="7" t="s">
        <v>7497</v>
      </c>
    </row>
    <row r="1737" spans="1:4" x14ac:dyDescent="0.25">
      <c r="A1737" t="s">
        <v>635</v>
      </c>
      <c r="B1737" s="7" t="s">
        <v>4740</v>
      </c>
      <c r="C1737" s="7" t="s">
        <v>7498</v>
      </c>
      <c r="D1737" s="7" t="s">
        <v>7499</v>
      </c>
    </row>
    <row r="1738" spans="1:4" x14ac:dyDescent="0.25">
      <c r="A1738" t="s">
        <v>634</v>
      </c>
      <c r="B1738" s="7" t="s">
        <v>4743</v>
      </c>
      <c r="C1738" s="7" t="s">
        <v>7500</v>
      </c>
      <c r="D1738" s="7" t="s">
        <v>4925</v>
      </c>
    </row>
    <row r="1739" spans="1:4" x14ac:dyDescent="0.25">
      <c r="A1739" t="s">
        <v>633</v>
      </c>
      <c r="B1739" s="7" t="s">
        <v>4743</v>
      </c>
      <c r="C1739" s="7" t="s">
        <v>4841</v>
      </c>
      <c r="D1739" s="7" t="s">
        <v>7501</v>
      </c>
    </row>
    <row r="1740" spans="1:4" x14ac:dyDescent="0.25">
      <c r="A1740" t="s">
        <v>631</v>
      </c>
      <c r="B1740" s="7" t="s">
        <v>4743</v>
      </c>
      <c r="C1740" s="7" t="s">
        <v>7502</v>
      </c>
      <c r="D1740" s="7" t="s">
        <v>7503</v>
      </c>
    </row>
    <row r="1741" spans="1:4" x14ac:dyDescent="0.25">
      <c r="A1741" t="s">
        <v>630</v>
      </c>
      <c r="B1741" s="7" t="s">
        <v>4740</v>
      </c>
      <c r="C1741" s="7" t="s">
        <v>7504</v>
      </c>
      <c r="D1741" s="7" t="s">
        <v>7505</v>
      </c>
    </row>
    <row r="1742" spans="1:4" x14ac:dyDescent="0.25">
      <c r="A1742" t="s">
        <v>629</v>
      </c>
      <c r="B1742" s="7" t="s">
        <v>4740</v>
      </c>
      <c r="C1742" s="7" t="s">
        <v>7506</v>
      </c>
      <c r="D1742" s="7" t="s">
        <v>7507</v>
      </c>
    </row>
    <row r="1743" spans="1:4" x14ac:dyDescent="0.25">
      <c r="A1743" t="s">
        <v>628</v>
      </c>
      <c r="B1743" s="7" t="s">
        <v>4740</v>
      </c>
      <c r="C1743" s="7" t="s">
        <v>7508</v>
      </c>
      <c r="D1743" s="7" t="s">
        <v>7509</v>
      </c>
    </row>
    <row r="1744" spans="1:4" x14ac:dyDescent="0.25">
      <c r="A1744" t="s">
        <v>627</v>
      </c>
      <c r="B1744" s="7" t="s">
        <v>4740</v>
      </c>
      <c r="C1744" s="7" t="s">
        <v>7510</v>
      </c>
      <c r="D1744" s="7" t="s">
        <v>7511</v>
      </c>
    </row>
    <row r="1745" spans="1:4" x14ac:dyDescent="0.25">
      <c r="A1745" t="s">
        <v>626</v>
      </c>
      <c r="B1745" s="7" t="s">
        <v>4740</v>
      </c>
      <c r="C1745" s="7" t="s">
        <v>5678</v>
      </c>
      <c r="D1745" s="7" t="s">
        <v>7512</v>
      </c>
    </row>
    <row r="1746" spans="1:4" x14ac:dyDescent="0.25">
      <c r="A1746" t="s">
        <v>625</v>
      </c>
      <c r="B1746" s="7" t="s">
        <v>4743</v>
      </c>
      <c r="C1746" s="7" t="s">
        <v>6547</v>
      </c>
      <c r="D1746" s="7" t="s">
        <v>6023</v>
      </c>
    </row>
    <row r="1747" spans="1:4" x14ac:dyDescent="0.25">
      <c r="A1747" t="s">
        <v>624</v>
      </c>
      <c r="B1747" s="7" t="s">
        <v>4740</v>
      </c>
      <c r="C1747" s="7" t="s">
        <v>7213</v>
      </c>
      <c r="D1747" s="7" t="s">
        <v>7513</v>
      </c>
    </row>
    <row r="1748" spans="1:4" x14ac:dyDescent="0.25">
      <c r="A1748" t="s">
        <v>623</v>
      </c>
      <c r="B1748" s="7" t="s">
        <v>4740</v>
      </c>
      <c r="C1748" s="7" t="s">
        <v>7514</v>
      </c>
      <c r="D1748" s="7" t="s">
        <v>7515</v>
      </c>
    </row>
    <row r="1749" spans="1:4" x14ac:dyDescent="0.25">
      <c r="A1749" t="s">
        <v>622</v>
      </c>
      <c r="B1749" s="7" t="s">
        <v>4743</v>
      </c>
      <c r="C1749" s="7" t="s">
        <v>7516</v>
      </c>
      <c r="D1749" s="7" t="s">
        <v>7499</v>
      </c>
    </row>
    <row r="1750" spans="1:4" x14ac:dyDescent="0.25">
      <c r="A1750" t="s">
        <v>621</v>
      </c>
      <c r="B1750" s="7" t="s">
        <v>4743</v>
      </c>
      <c r="C1750" s="7" t="s">
        <v>6139</v>
      </c>
      <c r="D1750" s="7" t="s">
        <v>4934</v>
      </c>
    </row>
    <row r="1751" spans="1:4" x14ac:dyDescent="0.25">
      <c r="A1751" t="s">
        <v>620</v>
      </c>
      <c r="B1751" s="7" t="s">
        <v>4743</v>
      </c>
      <c r="C1751" s="7" t="s">
        <v>7517</v>
      </c>
      <c r="D1751" s="7" t="s">
        <v>6579</v>
      </c>
    </row>
    <row r="1752" spans="1:4" x14ac:dyDescent="0.25">
      <c r="A1752" t="s">
        <v>619</v>
      </c>
      <c r="B1752" s="7" t="s">
        <v>5609</v>
      </c>
      <c r="C1752" s="7" t="s">
        <v>7518</v>
      </c>
      <c r="D1752" s="7" t="s">
        <v>7519</v>
      </c>
    </row>
    <row r="1753" spans="1:4" x14ac:dyDescent="0.25">
      <c r="A1753" t="s">
        <v>618</v>
      </c>
      <c r="B1753" s="7" t="s">
        <v>4743</v>
      </c>
      <c r="C1753" s="7" t="s">
        <v>5840</v>
      </c>
      <c r="D1753" s="7" t="s">
        <v>7520</v>
      </c>
    </row>
    <row r="1754" spans="1:4" x14ac:dyDescent="0.25">
      <c r="A1754" t="s">
        <v>617</v>
      </c>
      <c r="B1754" s="7" t="s">
        <v>4743</v>
      </c>
      <c r="C1754" s="7" t="s">
        <v>7521</v>
      </c>
      <c r="D1754" s="7" t="s">
        <v>7522</v>
      </c>
    </row>
    <row r="1755" spans="1:4" x14ac:dyDescent="0.25">
      <c r="A1755" t="s">
        <v>616</v>
      </c>
      <c r="B1755" s="7" t="s">
        <v>4743</v>
      </c>
      <c r="C1755" s="7" t="s">
        <v>7523</v>
      </c>
      <c r="D1755" s="7" t="s">
        <v>4754</v>
      </c>
    </row>
    <row r="1756" spans="1:4" x14ac:dyDescent="0.25">
      <c r="A1756" t="s">
        <v>615</v>
      </c>
      <c r="B1756" s="7" t="s">
        <v>4740</v>
      </c>
      <c r="C1756" s="7" t="s">
        <v>7524</v>
      </c>
      <c r="D1756" s="7" t="s">
        <v>7525</v>
      </c>
    </row>
    <row r="1757" spans="1:4" x14ac:dyDescent="0.25">
      <c r="A1757" t="s">
        <v>614</v>
      </c>
      <c r="B1757" s="7" t="s">
        <v>4740</v>
      </c>
      <c r="C1757" s="7" t="s">
        <v>7526</v>
      </c>
      <c r="D1757" s="7" t="s">
        <v>7527</v>
      </c>
    </row>
    <row r="1758" spans="1:4" x14ac:dyDescent="0.25">
      <c r="A1758" t="s">
        <v>613</v>
      </c>
      <c r="B1758" s="7" t="s">
        <v>4743</v>
      </c>
      <c r="C1758" s="7" t="s">
        <v>7528</v>
      </c>
      <c r="D1758" s="7" t="s">
        <v>5199</v>
      </c>
    </row>
    <row r="1759" spans="1:4" x14ac:dyDescent="0.25">
      <c r="A1759" t="s">
        <v>612</v>
      </c>
      <c r="B1759" s="7" t="s">
        <v>5609</v>
      </c>
      <c r="C1759" s="7" t="s">
        <v>7529</v>
      </c>
      <c r="D1759" s="7" t="s">
        <v>7530</v>
      </c>
    </row>
    <row r="1760" spans="1:4" x14ac:dyDescent="0.25">
      <c r="A1760" t="s">
        <v>611</v>
      </c>
      <c r="B1760" s="7" t="s">
        <v>4743</v>
      </c>
      <c r="C1760" s="7" t="s">
        <v>7531</v>
      </c>
      <c r="D1760" s="7" t="s">
        <v>7532</v>
      </c>
    </row>
    <row r="1761" spans="1:4" x14ac:dyDescent="0.25">
      <c r="A1761" t="s">
        <v>610</v>
      </c>
      <c r="B1761" s="7" t="s">
        <v>4743</v>
      </c>
      <c r="C1761" s="7" t="s">
        <v>7533</v>
      </c>
      <c r="D1761" s="7" t="s">
        <v>7534</v>
      </c>
    </row>
    <row r="1762" spans="1:4" x14ac:dyDescent="0.25">
      <c r="A1762" t="s">
        <v>609</v>
      </c>
      <c r="B1762" s="7" t="s">
        <v>4743</v>
      </c>
      <c r="C1762" s="7" t="s">
        <v>7535</v>
      </c>
      <c r="D1762" s="7" t="s">
        <v>7536</v>
      </c>
    </row>
    <row r="1763" spans="1:4" x14ac:dyDescent="0.25">
      <c r="A1763" t="s">
        <v>608</v>
      </c>
      <c r="B1763" s="7" t="s">
        <v>4740</v>
      </c>
      <c r="C1763" s="7" t="s">
        <v>7537</v>
      </c>
      <c r="D1763" s="7" t="s">
        <v>7538</v>
      </c>
    </row>
    <row r="1764" spans="1:4" x14ac:dyDescent="0.25">
      <c r="A1764" t="s">
        <v>607</v>
      </c>
      <c r="B1764" s="7" t="s">
        <v>4740</v>
      </c>
      <c r="C1764" s="7" t="s">
        <v>7539</v>
      </c>
      <c r="D1764" s="7" t="s">
        <v>7540</v>
      </c>
    </row>
    <row r="1765" spans="1:4" x14ac:dyDescent="0.25">
      <c r="A1765" t="s">
        <v>606</v>
      </c>
      <c r="B1765" s="7" t="s">
        <v>4740</v>
      </c>
      <c r="C1765" s="7" t="s">
        <v>7541</v>
      </c>
      <c r="D1765" s="7" t="s">
        <v>5179</v>
      </c>
    </row>
    <row r="1766" spans="1:4" x14ac:dyDescent="0.25">
      <c r="A1766" t="s">
        <v>605</v>
      </c>
      <c r="B1766" s="7" t="s">
        <v>4740</v>
      </c>
      <c r="C1766" s="7" t="s">
        <v>7542</v>
      </c>
      <c r="D1766" s="7" t="s">
        <v>6674</v>
      </c>
    </row>
    <row r="1767" spans="1:4" x14ac:dyDescent="0.25">
      <c r="A1767" t="s">
        <v>604</v>
      </c>
      <c r="B1767" s="7" t="s">
        <v>4743</v>
      </c>
      <c r="C1767" s="7" t="s">
        <v>5055</v>
      </c>
      <c r="D1767" s="7" t="s">
        <v>7543</v>
      </c>
    </row>
    <row r="1768" spans="1:4" x14ac:dyDescent="0.25">
      <c r="A1768" t="s">
        <v>603</v>
      </c>
      <c r="B1768" s="7" t="s">
        <v>4740</v>
      </c>
      <c r="C1768" s="7" t="s">
        <v>6592</v>
      </c>
      <c r="D1768" s="7" t="s">
        <v>7544</v>
      </c>
    </row>
    <row r="1769" spans="1:4" x14ac:dyDescent="0.25">
      <c r="A1769" t="s">
        <v>602</v>
      </c>
      <c r="B1769" s="7" t="s">
        <v>4740</v>
      </c>
      <c r="C1769" s="7" t="s">
        <v>5102</v>
      </c>
      <c r="D1769" s="7" t="s">
        <v>7545</v>
      </c>
    </row>
    <row r="1770" spans="1:4" x14ac:dyDescent="0.25">
      <c r="A1770" t="s">
        <v>601</v>
      </c>
      <c r="B1770" s="7" t="s">
        <v>4740</v>
      </c>
      <c r="C1770" s="7" t="s">
        <v>5678</v>
      </c>
      <c r="D1770" s="7" t="s">
        <v>7546</v>
      </c>
    </row>
    <row r="1771" spans="1:4" x14ac:dyDescent="0.25">
      <c r="A1771" t="s">
        <v>600</v>
      </c>
      <c r="B1771" s="7" t="s">
        <v>4740</v>
      </c>
      <c r="C1771" s="7" t="s">
        <v>7547</v>
      </c>
      <c r="D1771" s="7" t="s">
        <v>7548</v>
      </c>
    </row>
    <row r="1772" spans="1:4" x14ac:dyDescent="0.25">
      <c r="A1772" t="s">
        <v>599</v>
      </c>
      <c r="B1772" s="7" t="s">
        <v>4740</v>
      </c>
      <c r="C1772" s="7" t="s">
        <v>7549</v>
      </c>
      <c r="D1772" s="7" t="s">
        <v>7550</v>
      </c>
    </row>
    <row r="1773" spans="1:4" x14ac:dyDescent="0.25">
      <c r="A1773" t="s">
        <v>598</v>
      </c>
      <c r="B1773" s="7" t="s">
        <v>4740</v>
      </c>
      <c r="C1773" s="7" t="s">
        <v>5627</v>
      </c>
      <c r="D1773" s="7" t="s">
        <v>7551</v>
      </c>
    </row>
    <row r="1774" spans="1:4" x14ac:dyDescent="0.25">
      <c r="A1774" t="s">
        <v>597</v>
      </c>
      <c r="B1774" s="7" t="s">
        <v>4740</v>
      </c>
      <c r="C1774" s="7" t="s">
        <v>7552</v>
      </c>
      <c r="D1774" s="7" t="s">
        <v>7553</v>
      </c>
    </row>
    <row r="1775" spans="1:4" x14ac:dyDescent="0.25">
      <c r="A1775" t="s">
        <v>596</v>
      </c>
      <c r="B1775" s="7" t="s">
        <v>4743</v>
      </c>
      <c r="C1775" s="7" t="s">
        <v>6417</v>
      </c>
      <c r="D1775" s="7" t="s">
        <v>5344</v>
      </c>
    </row>
    <row r="1776" spans="1:4" x14ac:dyDescent="0.25">
      <c r="A1776" t="s">
        <v>595</v>
      </c>
      <c r="B1776" s="7" t="s">
        <v>4740</v>
      </c>
      <c r="C1776" s="7" t="s">
        <v>6500</v>
      </c>
      <c r="D1776" s="7" t="s">
        <v>7554</v>
      </c>
    </row>
    <row r="1777" spans="1:4" x14ac:dyDescent="0.25">
      <c r="A1777" t="s">
        <v>594</v>
      </c>
      <c r="B1777" s="7" t="s">
        <v>4740</v>
      </c>
      <c r="C1777" s="7" t="s">
        <v>4929</v>
      </c>
      <c r="D1777" s="7" t="s">
        <v>7555</v>
      </c>
    </row>
    <row r="1778" spans="1:4" x14ac:dyDescent="0.25">
      <c r="A1778" t="s">
        <v>593</v>
      </c>
      <c r="B1778" s="7" t="s">
        <v>4743</v>
      </c>
      <c r="C1778" s="7" t="s">
        <v>7556</v>
      </c>
      <c r="D1778" s="7" t="s">
        <v>7557</v>
      </c>
    </row>
    <row r="1779" spans="1:4" x14ac:dyDescent="0.25">
      <c r="A1779" t="s">
        <v>592</v>
      </c>
      <c r="B1779" s="7" t="s">
        <v>4740</v>
      </c>
      <c r="C1779" s="7" t="s">
        <v>7558</v>
      </c>
      <c r="D1779" s="7" t="s">
        <v>6580</v>
      </c>
    </row>
    <row r="1780" spans="1:4" x14ac:dyDescent="0.25">
      <c r="A1780" t="s">
        <v>591</v>
      </c>
      <c r="B1780" s="7" t="s">
        <v>4743</v>
      </c>
      <c r="C1780" s="7" t="s">
        <v>7559</v>
      </c>
      <c r="D1780" s="7" t="s">
        <v>7560</v>
      </c>
    </row>
    <row r="1781" spans="1:4" x14ac:dyDescent="0.25">
      <c r="A1781" t="s">
        <v>590</v>
      </c>
      <c r="B1781" s="7" t="s">
        <v>4740</v>
      </c>
      <c r="C1781" s="7" t="s">
        <v>6114</v>
      </c>
      <c r="D1781" s="7" t="s">
        <v>7561</v>
      </c>
    </row>
    <row r="1782" spans="1:4" x14ac:dyDescent="0.25">
      <c r="A1782" t="s">
        <v>589</v>
      </c>
      <c r="B1782" s="7" t="s">
        <v>4740</v>
      </c>
      <c r="C1782" s="7" t="s">
        <v>6232</v>
      </c>
      <c r="D1782" s="7" t="s">
        <v>7562</v>
      </c>
    </row>
    <row r="1783" spans="1:4" x14ac:dyDescent="0.25">
      <c r="A1783" t="s">
        <v>588</v>
      </c>
      <c r="B1783" s="7" t="s">
        <v>4743</v>
      </c>
      <c r="C1783" s="7" t="s">
        <v>7563</v>
      </c>
      <c r="D1783" s="7" t="s">
        <v>7323</v>
      </c>
    </row>
    <row r="1784" spans="1:4" x14ac:dyDescent="0.25">
      <c r="A1784" t="s">
        <v>587</v>
      </c>
      <c r="B1784" s="7" t="s">
        <v>4740</v>
      </c>
      <c r="C1784" s="7" t="s">
        <v>7564</v>
      </c>
      <c r="D1784" s="7" t="s">
        <v>4793</v>
      </c>
    </row>
    <row r="1785" spans="1:4" x14ac:dyDescent="0.25">
      <c r="A1785" t="s">
        <v>586</v>
      </c>
      <c r="B1785" s="7" t="s">
        <v>4743</v>
      </c>
      <c r="C1785" s="7" t="s">
        <v>6101</v>
      </c>
      <c r="D1785" s="7" t="s">
        <v>5773</v>
      </c>
    </row>
    <row r="1786" spans="1:4" x14ac:dyDescent="0.25">
      <c r="A1786" t="s">
        <v>585</v>
      </c>
      <c r="B1786" s="7" t="s">
        <v>4743</v>
      </c>
      <c r="C1786" s="7" t="s">
        <v>7565</v>
      </c>
      <c r="D1786" s="7" t="s">
        <v>7566</v>
      </c>
    </row>
    <row r="1787" spans="1:4" x14ac:dyDescent="0.25">
      <c r="A1787" t="s">
        <v>584</v>
      </c>
      <c r="B1787" s="7" t="s">
        <v>4743</v>
      </c>
      <c r="C1787" s="7" t="s">
        <v>4780</v>
      </c>
      <c r="D1787" s="7" t="s">
        <v>7567</v>
      </c>
    </row>
    <row r="1788" spans="1:4" x14ac:dyDescent="0.25">
      <c r="A1788" t="s">
        <v>583</v>
      </c>
      <c r="B1788" s="7" t="s">
        <v>4743</v>
      </c>
      <c r="C1788" s="7" t="s">
        <v>7568</v>
      </c>
      <c r="D1788" s="7" t="s">
        <v>7569</v>
      </c>
    </row>
    <row r="1789" spans="1:4" x14ac:dyDescent="0.25">
      <c r="A1789" t="s">
        <v>582</v>
      </c>
      <c r="B1789" s="7" t="s">
        <v>4743</v>
      </c>
      <c r="C1789" s="7" t="s">
        <v>7570</v>
      </c>
      <c r="D1789" s="7" t="s">
        <v>6614</v>
      </c>
    </row>
    <row r="1790" spans="1:4" x14ac:dyDescent="0.25">
      <c r="A1790" t="s">
        <v>581</v>
      </c>
      <c r="B1790" s="7" t="s">
        <v>4743</v>
      </c>
      <c r="C1790" s="7" t="s">
        <v>4754</v>
      </c>
      <c r="D1790" s="7" t="s">
        <v>7571</v>
      </c>
    </row>
    <row r="1791" spans="1:4" x14ac:dyDescent="0.25">
      <c r="A1791" t="s">
        <v>580</v>
      </c>
      <c r="B1791" s="7" t="s">
        <v>4743</v>
      </c>
      <c r="C1791" s="7" t="s">
        <v>7572</v>
      </c>
      <c r="D1791" s="7" t="s">
        <v>7573</v>
      </c>
    </row>
    <row r="1792" spans="1:4" x14ac:dyDescent="0.25">
      <c r="A1792" t="s">
        <v>579</v>
      </c>
      <c r="B1792" s="7" t="s">
        <v>4743</v>
      </c>
      <c r="C1792" s="7" t="s">
        <v>7574</v>
      </c>
      <c r="D1792" s="7" t="s">
        <v>5486</v>
      </c>
    </row>
    <row r="1793" spans="1:4" x14ac:dyDescent="0.25">
      <c r="A1793" t="s">
        <v>578</v>
      </c>
      <c r="B1793" s="7" t="s">
        <v>4740</v>
      </c>
      <c r="C1793" s="7" t="s">
        <v>5110</v>
      </c>
      <c r="D1793" s="7" t="s">
        <v>7575</v>
      </c>
    </row>
    <row r="1794" spans="1:4" x14ac:dyDescent="0.25">
      <c r="A1794" t="s">
        <v>577</v>
      </c>
      <c r="B1794" s="7" t="s">
        <v>4743</v>
      </c>
      <c r="C1794" s="7" t="s">
        <v>5036</v>
      </c>
      <c r="D1794" s="7" t="s">
        <v>7576</v>
      </c>
    </row>
    <row r="1795" spans="1:4" x14ac:dyDescent="0.25">
      <c r="A1795" t="s">
        <v>576</v>
      </c>
      <c r="B1795" s="7" t="s">
        <v>4740</v>
      </c>
      <c r="C1795" s="7" t="s">
        <v>5889</v>
      </c>
      <c r="D1795" s="7" t="s">
        <v>7577</v>
      </c>
    </row>
    <row r="1796" spans="1:4" x14ac:dyDescent="0.25">
      <c r="A1796" t="s">
        <v>575</v>
      </c>
      <c r="B1796" s="7" t="s">
        <v>4743</v>
      </c>
      <c r="C1796" s="7" t="s">
        <v>4813</v>
      </c>
      <c r="D1796" s="7" t="s">
        <v>7079</v>
      </c>
    </row>
    <row r="1797" spans="1:4" x14ac:dyDescent="0.25">
      <c r="A1797" t="s">
        <v>574</v>
      </c>
      <c r="B1797" s="7" t="s">
        <v>4740</v>
      </c>
      <c r="C1797" s="7" t="s">
        <v>6633</v>
      </c>
      <c r="D1797" s="7" t="s">
        <v>7578</v>
      </c>
    </row>
    <row r="1798" spans="1:4" x14ac:dyDescent="0.25">
      <c r="A1798" t="s">
        <v>573</v>
      </c>
      <c r="B1798" s="7" t="s">
        <v>4743</v>
      </c>
      <c r="C1798" s="7" t="s">
        <v>7579</v>
      </c>
      <c r="D1798" s="7" t="s">
        <v>7580</v>
      </c>
    </row>
    <row r="1799" spans="1:4" x14ac:dyDescent="0.25">
      <c r="A1799" t="s">
        <v>572</v>
      </c>
      <c r="B1799" s="7" t="s">
        <v>4740</v>
      </c>
      <c r="C1799" s="7" t="s">
        <v>5987</v>
      </c>
      <c r="D1799" s="7" t="s">
        <v>7581</v>
      </c>
    </row>
    <row r="1800" spans="1:4" x14ac:dyDescent="0.25">
      <c r="A1800" t="s">
        <v>571</v>
      </c>
      <c r="B1800" s="7" t="s">
        <v>4740</v>
      </c>
      <c r="C1800" s="7" t="s">
        <v>6737</v>
      </c>
      <c r="D1800" s="7" t="s">
        <v>5725</v>
      </c>
    </row>
    <row r="1801" spans="1:4" x14ac:dyDescent="0.25">
      <c r="A1801" t="s">
        <v>570</v>
      </c>
      <c r="B1801" s="7" t="s">
        <v>4743</v>
      </c>
      <c r="C1801" s="7" t="s">
        <v>7582</v>
      </c>
      <c r="D1801" s="7" t="s">
        <v>7583</v>
      </c>
    </row>
    <row r="1802" spans="1:4" x14ac:dyDescent="0.25">
      <c r="A1802" t="s">
        <v>569</v>
      </c>
      <c r="B1802" s="7" t="s">
        <v>4740</v>
      </c>
      <c r="C1802" s="7" t="s">
        <v>7462</v>
      </c>
      <c r="D1802" s="7" t="s">
        <v>7584</v>
      </c>
    </row>
    <row r="1803" spans="1:4" x14ac:dyDescent="0.25">
      <c r="A1803" t="s">
        <v>568</v>
      </c>
      <c r="B1803" s="7" t="s">
        <v>4743</v>
      </c>
      <c r="C1803" s="7" t="s">
        <v>4869</v>
      </c>
      <c r="D1803" s="7" t="s">
        <v>7585</v>
      </c>
    </row>
    <row r="1804" spans="1:4" x14ac:dyDescent="0.25">
      <c r="A1804" t="s">
        <v>567</v>
      </c>
      <c r="B1804" s="7" t="s">
        <v>4743</v>
      </c>
      <c r="C1804" s="7" t="s">
        <v>5761</v>
      </c>
      <c r="D1804" s="7" t="s">
        <v>5129</v>
      </c>
    </row>
    <row r="1805" spans="1:4" x14ac:dyDescent="0.25">
      <c r="A1805" t="s">
        <v>566</v>
      </c>
      <c r="B1805" s="7" t="s">
        <v>4743</v>
      </c>
      <c r="C1805" s="7" t="s">
        <v>7586</v>
      </c>
      <c r="D1805" s="7" t="s">
        <v>4798</v>
      </c>
    </row>
    <row r="1806" spans="1:4" x14ac:dyDescent="0.25">
      <c r="A1806" t="s">
        <v>565</v>
      </c>
      <c r="B1806" s="7" t="s">
        <v>4743</v>
      </c>
      <c r="C1806" s="7" t="s">
        <v>7073</v>
      </c>
      <c r="D1806" s="7" t="s">
        <v>7587</v>
      </c>
    </row>
    <row r="1807" spans="1:4" x14ac:dyDescent="0.25">
      <c r="A1807" t="s">
        <v>564</v>
      </c>
      <c r="B1807" s="7" t="s">
        <v>4740</v>
      </c>
      <c r="C1807" s="7" t="s">
        <v>5555</v>
      </c>
      <c r="D1807" s="7" t="s">
        <v>7588</v>
      </c>
    </row>
    <row r="1808" spans="1:4" x14ac:dyDescent="0.25">
      <c r="A1808" t="s">
        <v>563</v>
      </c>
      <c r="B1808" s="7" t="s">
        <v>4740</v>
      </c>
      <c r="C1808" s="7" t="s">
        <v>7589</v>
      </c>
      <c r="D1808" s="7" t="s">
        <v>7590</v>
      </c>
    </row>
    <row r="1809" spans="1:4" x14ac:dyDescent="0.25">
      <c r="A1809" t="s">
        <v>562</v>
      </c>
      <c r="B1809" s="7" t="s">
        <v>4740</v>
      </c>
      <c r="C1809" s="7" t="s">
        <v>7591</v>
      </c>
      <c r="D1809" s="7" t="s">
        <v>7592</v>
      </c>
    </row>
    <row r="1810" spans="1:4" x14ac:dyDescent="0.25">
      <c r="A1810" t="s">
        <v>561</v>
      </c>
      <c r="B1810" s="7" t="s">
        <v>4740</v>
      </c>
      <c r="C1810" s="7" t="s">
        <v>5210</v>
      </c>
      <c r="D1810" s="7" t="s">
        <v>7593</v>
      </c>
    </row>
    <row r="1811" spans="1:4" x14ac:dyDescent="0.25">
      <c r="A1811" t="s">
        <v>560</v>
      </c>
      <c r="B1811" s="7" t="s">
        <v>4740</v>
      </c>
      <c r="C1811" s="7" t="s">
        <v>7506</v>
      </c>
      <c r="D1811" s="7" t="s">
        <v>7594</v>
      </c>
    </row>
    <row r="1812" spans="1:4" x14ac:dyDescent="0.25">
      <c r="A1812" t="s">
        <v>559</v>
      </c>
      <c r="B1812" s="7" t="s">
        <v>4740</v>
      </c>
      <c r="C1812" s="7" t="s">
        <v>7595</v>
      </c>
      <c r="D1812" s="7" t="s">
        <v>7596</v>
      </c>
    </row>
    <row r="1813" spans="1:4" x14ac:dyDescent="0.25">
      <c r="A1813" t="s">
        <v>558</v>
      </c>
      <c r="B1813" s="7" t="s">
        <v>4740</v>
      </c>
      <c r="C1813" s="7" t="s">
        <v>7597</v>
      </c>
      <c r="D1813" s="7" t="s">
        <v>7598</v>
      </c>
    </row>
    <row r="1814" spans="1:4" x14ac:dyDescent="0.25">
      <c r="A1814" t="s">
        <v>557</v>
      </c>
      <c r="B1814" s="7" t="s">
        <v>4743</v>
      </c>
      <c r="C1814" s="7" t="s">
        <v>7599</v>
      </c>
      <c r="D1814" s="7" t="s">
        <v>7600</v>
      </c>
    </row>
    <row r="1815" spans="1:4" x14ac:dyDescent="0.25">
      <c r="A1815" t="s">
        <v>556</v>
      </c>
      <c r="B1815" s="7" t="s">
        <v>4740</v>
      </c>
      <c r="C1815" s="7" t="s">
        <v>5555</v>
      </c>
      <c r="D1815" s="7" t="s">
        <v>7601</v>
      </c>
    </row>
    <row r="1816" spans="1:4" x14ac:dyDescent="0.25">
      <c r="A1816" t="s">
        <v>555</v>
      </c>
      <c r="B1816" s="7" t="s">
        <v>4743</v>
      </c>
      <c r="C1816" s="7" t="s">
        <v>6012</v>
      </c>
      <c r="D1816" s="7" t="s">
        <v>7602</v>
      </c>
    </row>
    <row r="1817" spans="1:4" x14ac:dyDescent="0.25">
      <c r="A1817" t="s">
        <v>554</v>
      </c>
      <c r="B1817" s="7" t="s">
        <v>4743</v>
      </c>
      <c r="C1817" s="7" t="s">
        <v>7603</v>
      </c>
      <c r="D1817" s="7" t="s">
        <v>7604</v>
      </c>
    </row>
    <row r="1818" spans="1:4" x14ac:dyDescent="0.25">
      <c r="A1818" t="s">
        <v>553</v>
      </c>
      <c r="B1818" s="7" t="s">
        <v>4743</v>
      </c>
      <c r="C1818" s="7" t="s">
        <v>6417</v>
      </c>
      <c r="D1818" s="7" t="s">
        <v>7605</v>
      </c>
    </row>
    <row r="1819" spans="1:4" x14ac:dyDescent="0.25">
      <c r="A1819" t="s">
        <v>552</v>
      </c>
      <c r="B1819" s="7" t="s">
        <v>4743</v>
      </c>
      <c r="C1819" s="7" t="s">
        <v>7148</v>
      </c>
      <c r="D1819" s="7" t="s">
        <v>7606</v>
      </c>
    </row>
    <row r="1820" spans="1:4" x14ac:dyDescent="0.25">
      <c r="A1820" t="s">
        <v>551</v>
      </c>
      <c r="B1820" s="7" t="s">
        <v>4743</v>
      </c>
      <c r="C1820" s="7" t="s">
        <v>5386</v>
      </c>
      <c r="D1820" s="7" t="s">
        <v>6469</v>
      </c>
    </row>
    <row r="1821" spans="1:4" x14ac:dyDescent="0.25">
      <c r="A1821" t="s">
        <v>550</v>
      </c>
      <c r="B1821" s="7" t="s">
        <v>4743</v>
      </c>
      <c r="C1821" s="7" t="s">
        <v>7607</v>
      </c>
      <c r="D1821" s="7" t="s">
        <v>7608</v>
      </c>
    </row>
    <row r="1822" spans="1:4" x14ac:dyDescent="0.25">
      <c r="A1822" t="s">
        <v>549</v>
      </c>
      <c r="B1822" s="7" t="s">
        <v>4743</v>
      </c>
      <c r="C1822" s="7" t="s">
        <v>4899</v>
      </c>
      <c r="D1822" s="7" t="s">
        <v>7609</v>
      </c>
    </row>
    <row r="1823" spans="1:4" x14ac:dyDescent="0.25">
      <c r="A1823" t="s">
        <v>548</v>
      </c>
      <c r="B1823" s="7" t="s">
        <v>4743</v>
      </c>
      <c r="C1823" s="7" t="s">
        <v>7610</v>
      </c>
      <c r="D1823" s="7" t="s">
        <v>7611</v>
      </c>
    </row>
    <row r="1824" spans="1:4" x14ac:dyDescent="0.25">
      <c r="A1824" t="s">
        <v>547</v>
      </c>
      <c r="B1824" s="7" t="s">
        <v>4740</v>
      </c>
      <c r="C1824" s="7" t="s">
        <v>7612</v>
      </c>
      <c r="D1824" s="7" t="s">
        <v>7613</v>
      </c>
    </row>
    <row r="1825" spans="1:4" x14ac:dyDescent="0.25">
      <c r="A1825" t="s">
        <v>546</v>
      </c>
      <c r="B1825" s="7" t="s">
        <v>4743</v>
      </c>
      <c r="C1825" s="7" t="s">
        <v>5578</v>
      </c>
      <c r="D1825" s="7" t="s">
        <v>6052</v>
      </c>
    </row>
    <row r="1826" spans="1:4" x14ac:dyDescent="0.25">
      <c r="A1826" t="s">
        <v>545</v>
      </c>
      <c r="B1826" s="7" t="s">
        <v>4740</v>
      </c>
      <c r="C1826" s="7" t="s">
        <v>7614</v>
      </c>
      <c r="D1826" s="7" t="s">
        <v>7615</v>
      </c>
    </row>
    <row r="1827" spans="1:4" x14ac:dyDescent="0.25">
      <c r="A1827" t="s">
        <v>544</v>
      </c>
      <c r="B1827" s="7" t="s">
        <v>4740</v>
      </c>
      <c r="C1827" s="7" t="s">
        <v>7616</v>
      </c>
      <c r="D1827" s="7" t="s">
        <v>7617</v>
      </c>
    </row>
    <row r="1828" spans="1:4" x14ac:dyDescent="0.25">
      <c r="A1828" t="s">
        <v>543</v>
      </c>
      <c r="B1828" s="7" t="s">
        <v>4740</v>
      </c>
      <c r="C1828" s="7" t="s">
        <v>7618</v>
      </c>
      <c r="D1828" s="7" t="s">
        <v>7619</v>
      </c>
    </row>
    <row r="1829" spans="1:4" x14ac:dyDescent="0.25">
      <c r="A1829" t="s">
        <v>542</v>
      </c>
      <c r="B1829" s="7" t="s">
        <v>4740</v>
      </c>
      <c r="C1829" s="7" t="s">
        <v>7479</v>
      </c>
      <c r="D1829" s="7" t="s">
        <v>7620</v>
      </c>
    </row>
    <row r="1830" spans="1:4" x14ac:dyDescent="0.25">
      <c r="A1830" t="s">
        <v>541</v>
      </c>
      <c r="B1830" s="7" t="s">
        <v>4740</v>
      </c>
      <c r="C1830" s="7" t="s">
        <v>5545</v>
      </c>
      <c r="D1830" s="7" t="s">
        <v>7621</v>
      </c>
    </row>
    <row r="1831" spans="1:4" x14ac:dyDescent="0.25">
      <c r="A1831" t="s">
        <v>540</v>
      </c>
      <c r="B1831" s="7" t="s">
        <v>4743</v>
      </c>
      <c r="C1831" s="7" t="s">
        <v>7622</v>
      </c>
      <c r="D1831" s="7" t="s">
        <v>5105</v>
      </c>
    </row>
    <row r="1832" spans="1:4" x14ac:dyDescent="0.25">
      <c r="A1832" t="s">
        <v>539</v>
      </c>
      <c r="B1832" s="7" t="s">
        <v>4740</v>
      </c>
      <c r="C1832" s="7" t="s">
        <v>5137</v>
      </c>
      <c r="D1832" s="7" t="s">
        <v>6471</v>
      </c>
    </row>
    <row r="1833" spans="1:4" x14ac:dyDescent="0.25">
      <c r="A1833" t="s">
        <v>538</v>
      </c>
      <c r="B1833" s="7" t="s">
        <v>4740</v>
      </c>
      <c r="C1833" s="7" t="s">
        <v>7400</v>
      </c>
      <c r="D1833" s="7" t="s">
        <v>5461</v>
      </c>
    </row>
    <row r="1834" spans="1:4" x14ac:dyDescent="0.25">
      <c r="A1834" t="s">
        <v>537</v>
      </c>
      <c r="B1834" s="7" t="s">
        <v>4743</v>
      </c>
      <c r="C1834" s="7" t="s">
        <v>7623</v>
      </c>
      <c r="D1834" s="7" t="s">
        <v>7624</v>
      </c>
    </row>
    <row r="1835" spans="1:4" x14ac:dyDescent="0.25">
      <c r="A1835" t="s">
        <v>536</v>
      </c>
      <c r="B1835" s="7" t="s">
        <v>4740</v>
      </c>
      <c r="C1835" s="7" t="s">
        <v>7625</v>
      </c>
      <c r="D1835" s="7" t="s">
        <v>7626</v>
      </c>
    </row>
    <row r="1836" spans="1:4" x14ac:dyDescent="0.25">
      <c r="A1836" t="s">
        <v>534</v>
      </c>
      <c r="B1836" s="7" t="s">
        <v>5609</v>
      </c>
      <c r="C1836" s="7" t="s">
        <v>6866</v>
      </c>
      <c r="D1836" s="7" t="s">
        <v>7627</v>
      </c>
    </row>
    <row r="1837" spans="1:4" x14ac:dyDescent="0.25">
      <c r="A1837" t="s">
        <v>533</v>
      </c>
      <c r="B1837" s="7" t="s">
        <v>4743</v>
      </c>
      <c r="C1837" s="7" t="s">
        <v>6012</v>
      </c>
      <c r="D1837" s="7" t="s">
        <v>7628</v>
      </c>
    </row>
    <row r="1838" spans="1:4" x14ac:dyDescent="0.25">
      <c r="A1838" t="s">
        <v>532</v>
      </c>
      <c r="B1838" s="7" t="s">
        <v>4743</v>
      </c>
      <c r="C1838" s="7" t="s">
        <v>7629</v>
      </c>
      <c r="D1838" s="7" t="s">
        <v>7630</v>
      </c>
    </row>
    <row r="1839" spans="1:4" x14ac:dyDescent="0.25">
      <c r="A1839" t="s">
        <v>531</v>
      </c>
      <c r="B1839" s="7" t="s">
        <v>4743</v>
      </c>
      <c r="C1839" s="7" t="s">
        <v>7631</v>
      </c>
      <c r="D1839" s="7" t="s">
        <v>7632</v>
      </c>
    </row>
    <row r="1840" spans="1:4" x14ac:dyDescent="0.25">
      <c r="A1840" t="s">
        <v>530</v>
      </c>
      <c r="B1840" s="7" t="s">
        <v>4743</v>
      </c>
      <c r="C1840" s="7" t="s">
        <v>7633</v>
      </c>
      <c r="D1840" s="7" t="s">
        <v>6695</v>
      </c>
    </row>
    <row r="1841" spans="1:4" x14ac:dyDescent="0.25">
      <c r="A1841" t="s">
        <v>529</v>
      </c>
      <c r="B1841" s="7" t="s">
        <v>4743</v>
      </c>
      <c r="C1841" s="7" t="s">
        <v>7634</v>
      </c>
      <c r="D1841" s="7" t="s">
        <v>6776</v>
      </c>
    </row>
    <row r="1842" spans="1:4" x14ac:dyDescent="0.25">
      <c r="A1842" t="s">
        <v>528</v>
      </c>
      <c r="B1842" s="7" t="s">
        <v>4740</v>
      </c>
      <c r="C1842" s="7" t="s">
        <v>4867</v>
      </c>
      <c r="D1842" s="7" t="s">
        <v>7635</v>
      </c>
    </row>
    <row r="1843" spans="1:4" x14ac:dyDescent="0.25">
      <c r="A1843" t="s">
        <v>527</v>
      </c>
      <c r="B1843" s="7" t="s">
        <v>4740</v>
      </c>
      <c r="C1843" s="7" t="s">
        <v>7636</v>
      </c>
      <c r="D1843" s="7" t="s">
        <v>7637</v>
      </c>
    </row>
    <row r="1844" spans="1:4" x14ac:dyDescent="0.25">
      <c r="A1844" t="s">
        <v>526</v>
      </c>
      <c r="B1844" s="7" t="s">
        <v>4743</v>
      </c>
      <c r="C1844" s="7" t="s">
        <v>7638</v>
      </c>
      <c r="D1844" s="7" t="s">
        <v>4872</v>
      </c>
    </row>
    <row r="1845" spans="1:4" x14ac:dyDescent="0.25">
      <c r="A1845" t="s">
        <v>525</v>
      </c>
      <c r="B1845" s="7" t="s">
        <v>4743</v>
      </c>
      <c r="C1845" s="7" t="s">
        <v>7639</v>
      </c>
      <c r="D1845" s="7" t="s">
        <v>7640</v>
      </c>
    </row>
    <row r="1846" spans="1:4" x14ac:dyDescent="0.25">
      <c r="A1846" t="s">
        <v>524</v>
      </c>
      <c r="B1846" s="7" t="s">
        <v>4743</v>
      </c>
      <c r="C1846" s="7" t="s">
        <v>4792</v>
      </c>
      <c r="D1846" s="7" t="s">
        <v>7641</v>
      </c>
    </row>
    <row r="1847" spans="1:4" x14ac:dyDescent="0.25">
      <c r="A1847" t="s">
        <v>523</v>
      </c>
      <c r="B1847" s="7" t="s">
        <v>4743</v>
      </c>
      <c r="C1847" s="7" t="s">
        <v>7642</v>
      </c>
      <c r="D1847" s="7" t="s">
        <v>7643</v>
      </c>
    </row>
    <row r="1848" spans="1:4" x14ac:dyDescent="0.25">
      <c r="A1848" t="s">
        <v>522</v>
      </c>
      <c r="B1848" s="7" t="s">
        <v>4743</v>
      </c>
      <c r="C1848" s="7" t="s">
        <v>7644</v>
      </c>
      <c r="D1848" s="7" t="s">
        <v>7645</v>
      </c>
    </row>
    <row r="1849" spans="1:4" x14ac:dyDescent="0.25">
      <c r="A1849" t="s">
        <v>521</v>
      </c>
      <c r="B1849" s="7" t="s">
        <v>4743</v>
      </c>
      <c r="C1849" s="7" t="s">
        <v>7646</v>
      </c>
      <c r="D1849" s="7" t="s">
        <v>7647</v>
      </c>
    </row>
    <row r="1850" spans="1:4" x14ac:dyDescent="0.25">
      <c r="A1850" t="s">
        <v>520</v>
      </c>
      <c r="B1850" s="7" t="s">
        <v>4743</v>
      </c>
      <c r="C1850" s="7" t="s">
        <v>7648</v>
      </c>
      <c r="D1850" s="7" t="s">
        <v>7649</v>
      </c>
    </row>
    <row r="1851" spans="1:4" x14ac:dyDescent="0.25">
      <c r="A1851" t="s">
        <v>519</v>
      </c>
      <c r="B1851" s="7" t="s">
        <v>4743</v>
      </c>
      <c r="C1851" s="7" t="s">
        <v>5301</v>
      </c>
      <c r="D1851" s="7" t="s">
        <v>7650</v>
      </c>
    </row>
    <row r="1852" spans="1:4" x14ac:dyDescent="0.25">
      <c r="A1852" t="s">
        <v>518</v>
      </c>
      <c r="B1852" s="7" t="s">
        <v>4743</v>
      </c>
      <c r="C1852" s="7" t="s">
        <v>4837</v>
      </c>
      <c r="D1852" s="7" t="s">
        <v>7651</v>
      </c>
    </row>
    <row r="1853" spans="1:4" x14ac:dyDescent="0.25">
      <c r="A1853" t="s">
        <v>517</v>
      </c>
      <c r="B1853" s="7" t="s">
        <v>4743</v>
      </c>
      <c r="C1853" s="7" t="s">
        <v>7652</v>
      </c>
      <c r="D1853" s="7" t="s">
        <v>7653</v>
      </c>
    </row>
    <row r="1854" spans="1:4" x14ac:dyDescent="0.25">
      <c r="A1854" t="s">
        <v>515</v>
      </c>
      <c r="B1854" s="7" t="s">
        <v>4743</v>
      </c>
      <c r="C1854" s="7" t="s">
        <v>4837</v>
      </c>
      <c r="D1854" s="7" t="s">
        <v>7654</v>
      </c>
    </row>
    <row r="1855" spans="1:4" x14ac:dyDescent="0.25">
      <c r="A1855" t="s">
        <v>514</v>
      </c>
      <c r="B1855" s="7" t="s">
        <v>4740</v>
      </c>
      <c r="C1855" s="7" t="s">
        <v>7655</v>
      </c>
      <c r="D1855" s="7" t="s">
        <v>7364</v>
      </c>
    </row>
    <row r="1856" spans="1:4" x14ac:dyDescent="0.25">
      <c r="A1856" t="s">
        <v>513</v>
      </c>
      <c r="B1856" s="7" t="s">
        <v>4743</v>
      </c>
      <c r="C1856" s="7" t="s">
        <v>5741</v>
      </c>
      <c r="D1856" s="7" t="s">
        <v>5942</v>
      </c>
    </row>
    <row r="1857" spans="1:4" x14ac:dyDescent="0.25">
      <c r="A1857" t="s">
        <v>512</v>
      </c>
      <c r="B1857" s="7" t="s">
        <v>4743</v>
      </c>
      <c r="C1857" s="7" t="s">
        <v>5491</v>
      </c>
      <c r="D1857" s="7" t="s">
        <v>7656</v>
      </c>
    </row>
    <row r="1858" spans="1:4" x14ac:dyDescent="0.25">
      <c r="A1858" t="s">
        <v>511</v>
      </c>
      <c r="B1858" s="7" t="s">
        <v>4740</v>
      </c>
      <c r="C1858" s="7" t="s">
        <v>7657</v>
      </c>
      <c r="D1858" s="7" t="s">
        <v>7658</v>
      </c>
    </row>
    <row r="1859" spans="1:4" x14ac:dyDescent="0.25">
      <c r="A1859" t="s">
        <v>510</v>
      </c>
      <c r="B1859" s="7" t="s">
        <v>4743</v>
      </c>
      <c r="C1859" s="7" t="s">
        <v>7659</v>
      </c>
      <c r="D1859" s="7" t="s">
        <v>7660</v>
      </c>
    </row>
    <row r="1860" spans="1:4" x14ac:dyDescent="0.25">
      <c r="A1860" t="s">
        <v>509</v>
      </c>
      <c r="B1860" s="7" t="s">
        <v>4740</v>
      </c>
      <c r="C1860" s="7" t="s">
        <v>6913</v>
      </c>
      <c r="D1860" s="7" t="s">
        <v>6556</v>
      </c>
    </row>
    <row r="1861" spans="1:4" x14ac:dyDescent="0.25">
      <c r="A1861" t="s">
        <v>508</v>
      </c>
      <c r="B1861" s="7" t="s">
        <v>4740</v>
      </c>
      <c r="C1861" s="7" t="s">
        <v>7661</v>
      </c>
      <c r="D1861" s="7" t="s">
        <v>4925</v>
      </c>
    </row>
    <row r="1862" spans="1:4" x14ac:dyDescent="0.25">
      <c r="A1862" t="s">
        <v>507</v>
      </c>
      <c r="B1862" s="7" t="s">
        <v>4740</v>
      </c>
      <c r="C1862" s="7" t="s">
        <v>7662</v>
      </c>
      <c r="D1862" s="7" t="s">
        <v>7663</v>
      </c>
    </row>
    <row r="1863" spans="1:4" x14ac:dyDescent="0.25">
      <c r="A1863" t="s">
        <v>506</v>
      </c>
      <c r="B1863" s="7" t="s">
        <v>4740</v>
      </c>
      <c r="C1863" s="7" t="s">
        <v>5678</v>
      </c>
      <c r="D1863" s="7" t="s">
        <v>5468</v>
      </c>
    </row>
    <row r="1864" spans="1:4" x14ac:dyDescent="0.25">
      <c r="A1864" t="s">
        <v>505</v>
      </c>
      <c r="B1864" s="7" t="s">
        <v>4740</v>
      </c>
      <c r="C1864" s="7" t="s">
        <v>7664</v>
      </c>
      <c r="D1864" s="7" t="s">
        <v>7665</v>
      </c>
    </row>
    <row r="1865" spans="1:4" x14ac:dyDescent="0.25">
      <c r="A1865" t="s">
        <v>504</v>
      </c>
      <c r="B1865" s="7" t="s">
        <v>4740</v>
      </c>
      <c r="C1865" s="7" t="s">
        <v>4848</v>
      </c>
      <c r="D1865" s="7" t="s">
        <v>7666</v>
      </c>
    </row>
    <row r="1866" spans="1:4" x14ac:dyDescent="0.25">
      <c r="A1866" t="s">
        <v>503</v>
      </c>
      <c r="B1866" s="7" t="s">
        <v>4740</v>
      </c>
      <c r="C1866" s="7" t="s">
        <v>7667</v>
      </c>
      <c r="D1866" s="7" t="s">
        <v>4741</v>
      </c>
    </row>
    <row r="1867" spans="1:4" x14ac:dyDescent="0.25">
      <c r="A1867" t="s">
        <v>502</v>
      </c>
      <c r="B1867" s="7" t="s">
        <v>4743</v>
      </c>
      <c r="C1867" s="7" t="s">
        <v>7668</v>
      </c>
      <c r="D1867" s="7" t="s">
        <v>7669</v>
      </c>
    </row>
    <row r="1868" spans="1:4" x14ac:dyDescent="0.25">
      <c r="A1868" t="s">
        <v>501</v>
      </c>
      <c r="B1868" s="7" t="s">
        <v>4740</v>
      </c>
      <c r="C1868" s="7" t="s">
        <v>6074</v>
      </c>
      <c r="D1868" s="7" t="s">
        <v>6146</v>
      </c>
    </row>
    <row r="1869" spans="1:4" x14ac:dyDescent="0.25">
      <c r="A1869" t="s">
        <v>500</v>
      </c>
      <c r="B1869" s="7" t="s">
        <v>4743</v>
      </c>
      <c r="C1869" s="7" t="s">
        <v>7670</v>
      </c>
      <c r="D1869" s="7" t="s">
        <v>5983</v>
      </c>
    </row>
    <row r="1870" spans="1:4" x14ac:dyDescent="0.25">
      <c r="A1870" t="s">
        <v>499</v>
      </c>
      <c r="B1870" s="7" t="s">
        <v>4743</v>
      </c>
      <c r="C1870" s="7" t="s">
        <v>5428</v>
      </c>
      <c r="D1870" s="7" t="s">
        <v>7671</v>
      </c>
    </row>
    <row r="1871" spans="1:4" x14ac:dyDescent="0.25">
      <c r="A1871" t="s">
        <v>498</v>
      </c>
      <c r="B1871" s="7" t="s">
        <v>4743</v>
      </c>
      <c r="C1871" s="7" t="s">
        <v>4988</v>
      </c>
      <c r="D1871" s="7" t="s">
        <v>5136</v>
      </c>
    </row>
    <row r="1872" spans="1:4" x14ac:dyDescent="0.25">
      <c r="A1872" t="s">
        <v>497</v>
      </c>
      <c r="B1872" s="7" t="s">
        <v>4743</v>
      </c>
      <c r="C1872" s="7" t="s">
        <v>7672</v>
      </c>
      <c r="D1872" s="7" t="s">
        <v>7673</v>
      </c>
    </row>
    <row r="1873" spans="1:4" x14ac:dyDescent="0.25">
      <c r="A1873" t="s">
        <v>496</v>
      </c>
      <c r="B1873" s="7" t="s">
        <v>4743</v>
      </c>
      <c r="C1873" s="7" t="s">
        <v>7674</v>
      </c>
      <c r="D1873" s="7" t="s">
        <v>7675</v>
      </c>
    </row>
    <row r="1874" spans="1:4" x14ac:dyDescent="0.25">
      <c r="A1874" t="s">
        <v>495</v>
      </c>
      <c r="B1874" s="7" t="s">
        <v>4743</v>
      </c>
      <c r="C1874" s="7" t="s">
        <v>7676</v>
      </c>
      <c r="D1874" s="7" t="s">
        <v>7677</v>
      </c>
    </row>
    <row r="1875" spans="1:4" x14ac:dyDescent="0.25">
      <c r="A1875" t="s">
        <v>494</v>
      </c>
      <c r="B1875" s="7" t="s">
        <v>4743</v>
      </c>
      <c r="C1875" s="7" t="s">
        <v>7678</v>
      </c>
      <c r="D1875" s="7" t="s">
        <v>7679</v>
      </c>
    </row>
    <row r="1876" spans="1:4" x14ac:dyDescent="0.25">
      <c r="A1876" t="s">
        <v>493</v>
      </c>
      <c r="B1876" s="7" t="s">
        <v>4743</v>
      </c>
      <c r="C1876" s="7" t="s">
        <v>7680</v>
      </c>
      <c r="D1876" s="7" t="s">
        <v>7681</v>
      </c>
    </row>
    <row r="1877" spans="1:4" x14ac:dyDescent="0.25">
      <c r="A1877" t="s">
        <v>492</v>
      </c>
      <c r="B1877" s="7" t="s">
        <v>4740</v>
      </c>
      <c r="C1877" s="7" t="s">
        <v>7682</v>
      </c>
      <c r="D1877" s="7" t="s">
        <v>6614</v>
      </c>
    </row>
    <row r="1878" spans="1:4" x14ac:dyDescent="0.25">
      <c r="A1878" t="s">
        <v>491</v>
      </c>
      <c r="B1878" s="7" t="s">
        <v>4740</v>
      </c>
      <c r="C1878" s="7" t="s">
        <v>5941</v>
      </c>
      <c r="D1878" s="7" t="s">
        <v>7683</v>
      </c>
    </row>
    <row r="1879" spans="1:4" x14ac:dyDescent="0.25">
      <c r="A1879" t="s">
        <v>490</v>
      </c>
      <c r="B1879" s="7" t="s">
        <v>5609</v>
      </c>
      <c r="C1879" s="7" t="s">
        <v>7684</v>
      </c>
      <c r="D1879" s="7" t="s">
        <v>5953</v>
      </c>
    </row>
    <row r="1880" spans="1:4" x14ac:dyDescent="0.25">
      <c r="A1880" t="s">
        <v>489</v>
      </c>
      <c r="B1880" s="7" t="s">
        <v>4740</v>
      </c>
      <c r="C1880" s="7" t="s">
        <v>7685</v>
      </c>
      <c r="D1880" s="7" t="s">
        <v>7686</v>
      </c>
    </row>
    <row r="1881" spans="1:4" x14ac:dyDescent="0.25">
      <c r="A1881" t="s">
        <v>488</v>
      </c>
      <c r="B1881" s="7" t="s">
        <v>4740</v>
      </c>
      <c r="C1881" s="7" t="s">
        <v>7687</v>
      </c>
      <c r="D1881" s="7" t="s">
        <v>7688</v>
      </c>
    </row>
    <row r="1882" spans="1:4" x14ac:dyDescent="0.25">
      <c r="A1882" t="s">
        <v>487</v>
      </c>
      <c r="B1882" s="7" t="s">
        <v>4743</v>
      </c>
      <c r="C1882" s="7" t="s">
        <v>7689</v>
      </c>
      <c r="D1882" s="7" t="s">
        <v>5742</v>
      </c>
    </row>
    <row r="1883" spans="1:4" x14ac:dyDescent="0.25">
      <c r="A1883" t="s">
        <v>486</v>
      </c>
      <c r="B1883" s="7" t="s">
        <v>4740</v>
      </c>
      <c r="C1883" s="7" t="s">
        <v>7682</v>
      </c>
      <c r="D1883" s="7" t="s">
        <v>7690</v>
      </c>
    </row>
    <row r="1884" spans="1:4" x14ac:dyDescent="0.25">
      <c r="A1884" t="s">
        <v>485</v>
      </c>
      <c r="B1884" s="7" t="s">
        <v>4740</v>
      </c>
      <c r="C1884" s="7" t="s">
        <v>7691</v>
      </c>
      <c r="D1884" s="7" t="s">
        <v>7692</v>
      </c>
    </row>
    <row r="1885" spans="1:4" x14ac:dyDescent="0.25">
      <c r="A1885" t="s">
        <v>484</v>
      </c>
      <c r="B1885" s="7" t="s">
        <v>4740</v>
      </c>
      <c r="C1885" s="7" t="s">
        <v>7693</v>
      </c>
      <c r="D1885" s="7" t="s">
        <v>7694</v>
      </c>
    </row>
    <row r="1886" spans="1:4" x14ac:dyDescent="0.25">
      <c r="A1886" t="s">
        <v>483</v>
      </c>
      <c r="B1886" s="7" t="s">
        <v>4740</v>
      </c>
      <c r="C1886" s="7" t="s">
        <v>7695</v>
      </c>
      <c r="D1886" s="7" t="s">
        <v>7696</v>
      </c>
    </row>
    <row r="1887" spans="1:4" x14ac:dyDescent="0.25">
      <c r="A1887" t="s">
        <v>482</v>
      </c>
      <c r="B1887" s="7" t="s">
        <v>4740</v>
      </c>
      <c r="C1887" s="7" t="s">
        <v>7697</v>
      </c>
      <c r="D1887" s="7" t="s">
        <v>7698</v>
      </c>
    </row>
    <row r="1888" spans="1:4" x14ac:dyDescent="0.25">
      <c r="A1888" t="s">
        <v>481</v>
      </c>
      <c r="B1888" s="7" t="s">
        <v>4743</v>
      </c>
      <c r="C1888" s="7" t="s">
        <v>7699</v>
      </c>
      <c r="D1888" s="7" t="s">
        <v>7700</v>
      </c>
    </row>
    <row r="1889" spans="1:4" x14ac:dyDescent="0.25">
      <c r="A1889" t="s">
        <v>480</v>
      </c>
      <c r="B1889" s="7" t="s">
        <v>4743</v>
      </c>
      <c r="C1889" s="7" t="s">
        <v>5464</v>
      </c>
      <c r="D1889" s="7" t="s">
        <v>7701</v>
      </c>
    </row>
    <row r="1890" spans="1:4" x14ac:dyDescent="0.25">
      <c r="A1890" t="s">
        <v>479</v>
      </c>
      <c r="B1890" s="7" t="s">
        <v>4743</v>
      </c>
      <c r="C1890" s="7" t="s">
        <v>7702</v>
      </c>
      <c r="D1890" s="7" t="s">
        <v>5768</v>
      </c>
    </row>
    <row r="1891" spans="1:4" x14ac:dyDescent="0.25">
      <c r="A1891" t="s">
        <v>478</v>
      </c>
      <c r="B1891" s="7" t="s">
        <v>4740</v>
      </c>
      <c r="C1891" s="7" t="s">
        <v>6690</v>
      </c>
      <c r="D1891" s="7" t="s">
        <v>7703</v>
      </c>
    </row>
    <row r="1892" spans="1:4" x14ac:dyDescent="0.25">
      <c r="A1892" t="s">
        <v>477</v>
      </c>
      <c r="B1892" s="7" t="s">
        <v>4743</v>
      </c>
      <c r="C1892" s="7" t="s">
        <v>4780</v>
      </c>
      <c r="D1892" s="7" t="s">
        <v>7704</v>
      </c>
    </row>
    <row r="1893" spans="1:4" x14ac:dyDescent="0.25">
      <c r="A1893" t="s">
        <v>476</v>
      </c>
      <c r="B1893" s="7" t="s">
        <v>4743</v>
      </c>
      <c r="C1893" s="7" t="s">
        <v>7705</v>
      </c>
      <c r="D1893" s="7" t="s">
        <v>7706</v>
      </c>
    </row>
    <row r="1894" spans="1:4" x14ac:dyDescent="0.25">
      <c r="A1894" t="s">
        <v>475</v>
      </c>
      <c r="B1894" s="7" t="s">
        <v>4740</v>
      </c>
      <c r="C1894" s="7" t="s">
        <v>7707</v>
      </c>
      <c r="D1894" s="7" t="s">
        <v>7708</v>
      </c>
    </row>
    <row r="1895" spans="1:4" x14ac:dyDescent="0.25">
      <c r="A1895" t="s">
        <v>474</v>
      </c>
      <c r="B1895" s="7" t="s">
        <v>4743</v>
      </c>
      <c r="C1895" s="7" t="s">
        <v>4968</v>
      </c>
      <c r="D1895" s="7" t="s">
        <v>7709</v>
      </c>
    </row>
    <row r="1896" spans="1:4" x14ac:dyDescent="0.25">
      <c r="A1896" t="s">
        <v>473</v>
      </c>
      <c r="B1896" s="7" t="s">
        <v>4740</v>
      </c>
      <c r="C1896" s="7" t="s">
        <v>7710</v>
      </c>
      <c r="D1896" s="7" t="s">
        <v>7711</v>
      </c>
    </row>
    <row r="1897" spans="1:4" x14ac:dyDescent="0.25">
      <c r="A1897" t="s">
        <v>472</v>
      </c>
      <c r="B1897" s="7" t="s">
        <v>4743</v>
      </c>
      <c r="C1897" s="7" t="s">
        <v>7712</v>
      </c>
      <c r="D1897" s="7" t="s">
        <v>5197</v>
      </c>
    </row>
    <row r="1898" spans="1:4" x14ac:dyDescent="0.25">
      <c r="A1898" t="s">
        <v>471</v>
      </c>
      <c r="B1898" s="7" t="s">
        <v>4743</v>
      </c>
      <c r="C1898" s="7" t="s">
        <v>5040</v>
      </c>
      <c r="D1898" s="7" t="s">
        <v>7713</v>
      </c>
    </row>
    <row r="1899" spans="1:4" x14ac:dyDescent="0.25">
      <c r="A1899" t="s">
        <v>470</v>
      </c>
      <c r="B1899" s="7" t="s">
        <v>4743</v>
      </c>
      <c r="C1899" s="7" t="s">
        <v>7714</v>
      </c>
      <c r="D1899" s="7" t="s">
        <v>4878</v>
      </c>
    </row>
    <row r="1900" spans="1:4" x14ac:dyDescent="0.25">
      <c r="A1900" t="s">
        <v>469</v>
      </c>
      <c r="B1900" s="7" t="s">
        <v>4743</v>
      </c>
      <c r="C1900" s="7" t="s">
        <v>5491</v>
      </c>
      <c r="D1900" s="7" t="s">
        <v>4935</v>
      </c>
    </row>
    <row r="1901" spans="1:4" x14ac:dyDescent="0.25">
      <c r="A1901" t="s">
        <v>468</v>
      </c>
      <c r="B1901" s="7" t="s">
        <v>4740</v>
      </c>
      <c r="C1901" s="7" t="s">
        <v>4929</v>
      </c>
      <c r="D1901" s="7" t="s">
        <v>7715</v>
      </c>
    </row>
    <row r="1902" spans="1:4" x14ac:dyDescent="0.25">
      <c r="A1902" t="s">
        <v>467</v>
      </c>
      <c r="B1902" s="7" t="s">
        <v>4740</v>
      </c>
      <c r="C1902" s="7" t="s">
        <v>7716</v>
      </c>
      <c r="D1902" s="7" t="s">
        <v>7557</v>
      </c>
    </row>
    <row r="1903" spans="1:4" x14ac:dyDescent="0.25">
      <c r="A1903" t="s">
        <v>466</v>
      </c>
      <c r="B1903" s="7" t="s">
        <v>4740</v>
      </c>
      <c r="C1903" s="7" t="s">
        <v>6633</v>
      </c>
      <c r="D1903" s="7" t="s">
        <v>7717</v>
      </c>
    </row>
    <row r="1904" spans="1:4" x14ac:dyDescent="0.25">
      <c r="A1904" t="s">
        <v>465</v>
      </c>
      <c r="B1904" s="7" t="s">
        <v>4740</v>
      </c>
      <c r="C1904" s="7" t="s">
        <v>5174</v>
      </c>
      <c r="D1904" s="7" t="s">
        <v>7718</v>
      </c>
    </row>
    <row r="1905" spans="1:4" x14ac:dyDescent="0.25">
      <c r="A1905" t="s">
        <v>464</v>
      </c>
      <c r="B1905" s="7" t="s">
        <v>4740</v>
      </c>
      <c r="C1905" s="7" t="s">
        <v>7719</v>
      </c>
      <c r="D1905" s="7" t="s">
        <v>7720</v>
      </c>
    </row>
    <row r="1906" spans="1:4" x14ac:dyDescent="0.25">
      <c r="A1906" t="s">
        <v>463</v>
      </c>
      <c r="B1906" s="7" t="s">
        <v>4740</v>
      </c>
      <c r="C1906" s="7" t="s">
        <v>7721</v>
      </c>
      <c r="D1906" s="7" t="s">
        <v>7722</v>
      </c>
    </row>
    <row r="1907" spans="1:4" x14ac:dyDescent="0.25">
      <c r="A1907" t="s">
        <v>462</v>
      </c>
      <c r="B1907" s="7" t="s">
        <v>4743</v>
      </c>
      <c r="C1907" s="7" t="s">
        <v>7723</v>
      </c>
      <c r="D1907" s="7" t="s">
        <v>7724</v>
      </c>
    </row>
    <row r="1908" spans="1:4" x14ac:dyDescent="0.25">
      <c r="A1908" t="s">
        <v>461</v>
      </c>
      <c r="B1908" s="7" t="s">
        <v>4740</v>
      </c>
      <c r="C1908" s="7" t="s">
        <v>7725</v>
      </c>
      <c r="D1908" s="7" t="s">
        <v>5288</v>
      </c>
    </row>
    <row r="1909" spans="1:4" x14ac:dyDescent="0.25">
      <c r="A1909" t="s">
        <v>460</v>
      </c>
      <c r="B1909" s="7" t="s">
        <v>4740</v>
      </c>
      <c r="C1909" s="7" t="s">
        <v>7726</v>
      </c>
      <c r="D1909" s="7" t="s">
        <v>7727</v>
      </c>
    </row>
    <row r="1910" spans="1:4" x14ac:dyDescent="0.25">
      <c r="A1910" t="s">
        <v>459</v>
      </c>
      <c r="B1910" s="7" t="s">
        <v>4743</v>
      </c>
      <c r="C1910" s="7" t="s">
        <v>7728</v>
      </c>
      <c r="D1910" s="7" t="s">
        <v>7729</v>
      </c>
    </row>
    <row r="1911" spans="1:4" x14ac:dyDescent="0.25">
      <c r="A1911" t="s">
        <v>458</v>
      </c>
      <c r="B1911" s="7" t="s">
        <v>4743</v>
      </c>
      <c r="C1911" s="7" t="s">
        <v>7730</v>
      </c>
      <c r="D1911" s="7" t="s">
        <v>4741</v>
      </c>
    </row>
    <row r="1912" spans="1:4" x14ac:dyDescent="0.25">
      <c r="A1912" t="s">
        <v>457</v>
      </c>
      <c r="B1912" s="7" t="s">
        <v>4740</v>
      </c>
      <c r="C1912" s="7" t="s">
        <v>7731</v>
      </c>
      <c r="D1912" s="7" t="s">
        <v>7732</v>
      </c>
    </row>
    <row r="1913" spans="1:4" x14ac:dyDescent="0.25">
      <c r="A1913" t="s">
        <v>456</v>
      </c>
      <c r="B1913" s="7" t="s">
        <v>4743</v>
      </c>
      <c r="C1913" s="7" t="s">
        <v>7733</v>
      </c>
      <c r="D1913" s="7" t="s">
        <v>5448</v>
      </c>
    </row>
    <row r="1914" spans="1:4" x14ac:dyDescent="0.25">
      <c r="A1914" t="s">
        <v>455</v>
      </c>
      <c r="B1914" s="7" t="s">
        <v>4743</v>
      </c>
      <c r="C1914" s="7" t="s">
        <v>7734</v>
      </c>
      <c r="D1914" s="7" t="s">
        <v>7735</v>
      </c>
    </row>
    <row r="1915" spans="1:4" x14ac:dyDescent="0.25">
      <c r="A1915" t="s">
        <v>454</v>
      </c>
      <c r="B1915" s="7" t="s">
        <v>4743</v>
      </c>
      <c r="C1915" s="7" t="s">
        <v>7736</v>
      </c>
      <c r="D1915" s="7" t="s">
        <v>5776</v>
      </c>
    </row>
    <row r="1916" spans="1:4" x14ac:dyDescent="0.25">
      <c r="A1916" t="s">
        <v>453</v>
      </c>
      <c r="B1916" s="7" t="s">
        <v>4740</v>
      </c>
      <c r="C1916" s="7" t="s">
        <v>7737</v>
      </c>
      <c r="D1916" s="7" t="s">
        <v>7738</v>
      </c>
    </row>
    <row r="1917" spans="1:4" x14ac:dyDescent="0.25">
      <c r="A1917" t="s">
        <v>452</v>
      </c>
      <c r="B1917" s="7" t="s">
        <v>4743</v>
      </c>
      <c r="C1917" s="7" t="s">
        <v>7739</v>
      </c>
      <c r="D1917" s="7" t="s">
        <v>7740</v>
      </c>
    </row>
    <row r="1918" spans="1:4" x14ac:dyDescent="0.25">
      <c r="A1918" t="s">
        <v>451</v>
      </c>
      <c r="B1918" s="7" t="s">
        <v>4743</v>
      </c>
      <c r="C1918" s="7" t="s">
        <v>5036</v>
      </c>
      <c r="D1918" s="7" t="s">
        <v>7741</v>
      </c>
    </row>
    <row r="1919" spans="1:4" x14ac:dyDescent="0.25">
      <c r="A1919" t="s">
        <v>450</v>
      </c>
      <c r="B1919" s="7" t="s">
        <v>4743</v>
      </c>
      <c r="C1919" s="7" t="s">
        <v>6940</v>
      </c>
      <c r="D1919" s="7" t="s">
        <v>7742</v>
      </c>
    </row>
    <row r="1920" spans="1:4" x14ac:dyDescent="0.25">
      <c r="A1920" t="s">
        <v>449</v>
      </c>
      <c r="B1920" s="7" t="s">
        <v>4743</v>
      </c>
      <c r="C1920" s="7" t="s">
        <v>7743</v>
      </c>
      <c r="D1920" s="7" t="s">
        <v>7744</v>
      </c>
    </row>
    <row r="1921" spans="1:4" x14ac:dyDescent="0.25">
      <c r="A1921" t="s">
        <v>448</v>
      </c>
      <c r="B1921" s="7" t="s">
        <v>4743</v>
      </c>
      <c r="C1921" s="7" t="s">
        <v>4961</v>
      </c>
      <c r="D1921" s="7" t="s">
        <v>7745</v>
      </c>
    </row>
    <row r="1922" spans="1:4" x14ac:dyDescent="0.25">
      <c r="A1922" t="s">
        <v>447</v>
      </c>
      <c r="B1922" s="7" t="s">
        <v>5609</v>
      </c>
      <c r="C1922" s="7" t="s">
        <v>7746</v>
      </c>
      <c r="D1922" s="7" t="s">
        <v>7747</v>
      </c>
    </row>
    <row r="1923" spans="1:4" x14ac:dyDescent="0.25">
      <c r="A1923" t="s">
        <v>446</v>
      </c>
      <c r="B1923" s="7" t="s">
        <v>4743</v>
      </c>
      <c r="C1923" s="7" t="s">
        <v>5036</v>
      </c>
      <c r="D1923" s="7" t="s">
        <v>7748</v>
      </c>
    </row>
    <row r="1924" spans="1:4" x14ac:dyDescent="0.25">
      <c r="A1924" t="s">
        <v>445</v>
      </c>
      <c r="B1924" s="7" t="s">
        <v>4743</v>
      </c>
      <c r="C1924" s="7" t="s">
        <v>6012</v>
      </c>
      <c r="D1924" s="7" t="s">
        <v>7749</v>
      </c>
    </row>
    <row r="1925" spans="1:4" x14ac:dyDescent="0.25">
      <c r="A1925" t="s">
        <v>444</v>
      </c>
      <c r="B1925" s="7" t="s">
        <v>4743</v>
      </c>
      <c r="C1925" s="7" t="s">
        <v>7750</v>
      </c>
      <c r="D1925" s="7" t="s">
        <v>7751</v>
      </c>
    </row>
    <row r="1926" spans="1:4" x14ac:dyDescent="0.25">
      <c r="A1926" t="s">
        <v>443</v>
      </c>
      <c r="B1926" s="7" t="s">
        <v>4743</v>
      </c>
      <c r="C1926" s="7" t="s">
        <v>5008</v>
      </c>
      <c r="D1926" s="7" t="s">
        <v>7752</v>
      </c>
    </row>
    <row r="1927" spans="1:4" x14ac:dyDescent="0.25">
      <c r="A1927" t="s">
        <v>442</v>
      </c>
      <c r="B1927" s="7" t="s">
        <v>4740</v>
      </c>
      <c r="C1927" s="7" t="s">
        <v>7753</v>
      </c>
      <c r="D1927" s="7" t="s">
        <v>6213</v>
      </c>
    </row>
    <row r="1928" spans="1:4" x14ac:dyDescent="0.25">
      <c r="A1928" t="s">
        <v>441</v>
      </c>
      <c r="B1928" s="7" t="s">
        <v>4740</v>
      </c>
      <c r="C1928" s="7" t="s">
        <v>7754</v>
      </c>
      <c r="D1928" s="7" t="s">
        <v>7755</v>
      </c>
    </row>
    <row r="1929" spans="1:4" x14ac:dyDescent="0.25">
      <c r="A1929" t="s">
        <v>440</v>
      </c>
      <c r="B1929" s="7" t="s">
        <v>4743</v>
      </c>
      <c r="C1929" s="7" t="s">
        <v>4869</v>
      </c>
      <c r="D1929" s="7" t="s">
        <v>7756</v>
      </c>
    </row>
    <row r="1930" spans="1:4" x14ac:dyDescent="0.25">
      <c r="A1930" t="s">
        <v>439</v>
      </c>
      <c r="B1930" s="7" t="s">
        <v>4740</v>
      </c>
      <c r="C1930" s="7" t="s">
        <v>7757</v>
      </c>
      <c r="D1930" s="7" t="s">
        <v>6565</v>
      </c>
    </row>
    <row r="1931" spans="1:4" x14ac:dyDescent="0.25">
      <c r="A1931" t="s">
        <v>438</v>
      </c>
      <c r="B1931" s="7" t="s">
        <v>4740</v>
      </c>
      <c r="C1931" s="7" t="s">
        <v>6627</v>
      </c>
      <c r="D1931" s="7" t="s">
        <v>4837</v>
      </c>
    </row>
    <row r="1932" spans="1:4" x14ac:dyDescent="0.25">
      <c r="A1932" t="s">
        <v>437</v>
      </c>
      <c r="B1932" s="7" t="s">
        <v>4740</v>
      </c>
      <c r="C1932" s="7" t="s">
        <v>7758</v>
      </c>
      <c r="D1932" s="7" t="s">
        <v>7759</v>
      </c>
    </row>
    <row r="1933" spans="1:4" x14ac:dyDescent="0.25">
      <c r="A1933" t="s">
        <v>436</v>
      </c>
      <c r="B1933" s="7" t="s">
        <v>4740</v>
      </c>
      <c r="C1933" s="7" t="s">
        <v>7760</v>
      </c>
      <c r="D1933" s="7" t="s">
        <v>7761</v>
      </c>
    </row>
    <row r="1934" spans="1:4" x14ac:dyDescent="0.25">
      <c r="A1934" t="s">
        <v>435</v>
      </c>
      <c r="B1934" s="7" t="s">
        <v>4743</v>
      </c>
      <c r="C1934" s="7" t="s">
        <v>4903</v>
      </c>
      <c r="D1934" s="7" t="s">
        <v>7762</v>
      </c>
    </row>
    <row r="1935" spans="1:4" x14ac:dyDescent="0.25">
      <c r="A1935" t="s">
        <v>434</v>
      </c>
      <c r="B1935" s="7" t="s">
        <v>4740</v>
      </c>
      <c r="C1935" s="7" t="s">
        <v>4929</v>
      </c>
      <c r="D1935" s="7" t="s">
        <v>7763</v>
      </c>
    </row>
    <row r="1936" spans="1:4" x14ac:dyDescent="0.25">
      <c r="A1936" t="s">
        <v>433</v>
      </c>
      <c r="B1936" s="7" t="s">
        <v>4740</v>
      </c>
      <c r="C1936" s="7" t="s">
        <v>7764</v>
      </c>
      <c r="D1936" s="7" t="s">
        <v>6717</v>
      </c>
    </row>
    <row r="1937" spans="1:4" x14ac:dyDescent="0.25">
      <c r="A1937" t="s">
        <v>432</v>
      </c>
      <c r="B1937" s="7" t="s">
        <v>4743</v>
      </c>
      <c r="C1937" s="7" t="s">
        <v>7765</v>
      </c>
      <c r="D1937" s="7" t="s">
        <v>7766</v>
      </c>
    </row>
    <row r="1938" spans="1:4" x14ac:dyDescent="0.25">
      <c r="A1938" t="s">
        <v>431</v>
      </c>
      <c r="B1938" s="7" t="s">
        <v>5609</v>
      </c>
      <c r="C1938" s="7" t="s">
        <v>7767</v>
      </c>
      <c r="D1938" s="7" t="s">
        <v>7768</v>
      </c>
    </row>
    <row r="1939" spans="1:4" x14ac:dyDescent="0.25">
      <c r="A1939" t="s">
        <v>430</v>
      </c>
      <c r="B1939" s="7" t="s">
        <v>4743</v>
      </c>
      <c r="C1939" s="7" t="s">
        <v>4764</v>
      </c>
      <c r="D1939" s="7" t="s">
        <v>7454</v>
      </c>
    </row>
    <row r="1940" spans="1:4" x14ac:dyDescent="0.25">
      <c r="A1940" t="s">
        <v>429</v>
      </c>
      <c r="B1940" s="7" t="s">
        <v>4743</v>
      </c>
      <c r="C1940" s="7" t="s">
        <v>7769</v>
      </c>
      <c r="D1940" s="7" t="s">
        <v>7770</v>
      </c>
    </row>
    <row r="1941" spans="1:4" x14ac:dyDescent="0.25">
      <c r="A1941" t="s">
        <v>428</v>
      </c>
      <c r="B1941" s="7" t="s">
        <v>4743</v>
      </c>
      <c r="C1941" s="7" t="s">
        <v>5024</v>
      </c>
      <c r="D1941" s="7" t="s">
        <v>7771</v>
      </c>
    </row>
    <row r="1942" spans="1:4" x14ac:dyDescent="0.25">
      <c r="A1942" t="s">
        <v>427</v>
      </c>
      <c r="B1942" s="7" t="s">
        <v>4743</v>
      </c>
      <c r="C1942" s="7" t="s">
        <v>7772</v>
      </c>
      <c r="D1942" s="7" t="s">
        <v>6153</v>
      </c>
    </row>
    <row r="1943" spans="1:4" x14ac:dyDescent="0.25">
      <c r="A1943" t="s">
        <v>426</v>
      </c>
      <c r="B1943" s="7" t="s">
        <v>4743</v>
      </c>
      <c r="C1943" s="7" t="s">
        <v>5486</v>
      </c>
      <c r="D1943" s="7" t="s">
        <v>7773</v>
      </c>
    </row>
    <row r="1944" spans="1:4" x14ac:dyDescent="0.25">
      <c r="A1944" t="s">
        <v>425</v>
      </c>
      <c r="B1944" s="7" t="s">
        <v>4743</v>
      </c>
      <c r="C1944" s="7" t="s">
        <v>5036</v>
      </c>
      <c r="D1944" s="7" t="s">
        <v>7774</v>
      </c>
    </row>
    <row r="1945" spans="1:4" x14ac:dyDescent="0.25">
      <c r="A1945" t="s">
        <v>424</v>
      </c>
      <c r="B1945" s="7" t="s">
        <v>4743</v>
      </c>
      <c r="C1945" s="7" t="s">
        <v>7677</v>
      </c>
      <c r="D1945" s="7" t="s">
        <v>6021</v>
      </c>
    </row>
    <row r="1946" spans="1:4" x14ac:dyDescent="0.25">
      <c r="A1946" t="s">
        <v>423</v>
      </c>
      <c r="B1946" s="7" t="s">
        <v>4740</v>
      </c>
      <c r="C1946" s="7" t="s">
        <v>4950</v>
      </c>
      <c r="D1946" s="7" t="s">
        <v>7775</v>
      </c>
    </row>
    <row r="1947" spans="1:4" x14ac:dyDescent="0.25">
      <c r="A1947" t="s">
        <v>422</v>
      </c>
      <c r="B1947" s="7" t="s">
        <v>4743</v>
      </c>
      <c r="C1947" s="7" t="s">
        <v>7680</v>
      </c>
      <c r="D1947" s="7" t="s">
        <v>7776</v>
      </c>
    </row>
    <row r="1948" spans="1:4" x14ac:dyDescent="0.25">
      <c r="A1948" t="s">
        <v>421</v>
      </c>
      <c r="B1948" s="7" t="s">
        <v>4743</v>
      </c>
      <c r="C1948" s="7" t="s">
        <v>7777</v>
      </c>
      <c r="D1948" s="7" t="s">
        <v>7778</v>
      </c>
    </row>
    <row r="1949" spans="1:4" x14ac:dyDescent="0.25">
      <c r="A1949" t="s">
        <v>420</v>
      </c>
      <c r="B1949" s="7" t="s">
        <v>4743</v>
      </c>
      <c r="C1949" s="7" t="s">
        <v>7779</v>
      </c>
      <c r="D1949" s="7" t="s">
        <v>7780</v>
      </c>
    </row>
    <row r="1950" spans="1:4" x14ac:dyDescent="0.25">
      <c r="A1950" t="s">
        <v>419</v>
      </c>
      <c r="B1950" s="7" t="s">
        <v>4740</v>
      </c>
      <c r="C1950" s="7" t="s">
        <v>7781</v>
      </c>
      <c r="D1950" s="7" t="s">
        <v>7782</v>
      </c>
    </row>
    <row r="1951" spans="1:4" x14ac:dyDescent="0.25">
      <c r="A1951" t="s">
        <v>418</v>
      </c>
      <c r="B1951" s="7" t="s">
        <v>4743</v>
      </c>
      <c r="C1951" s="7" t="s">
        <v>5008</v>
      </c>
      <c r="D1951" s="7" t="s">
        <v>5789</v>
      </c>
    </row>
    <row r="1952" spans="1:4" x14ac:dyDescent="0.25">
      <c r="A1952" t="s">
        <v>417</v>
      </c>
      <c r="B1952" s="7" t="s">
        <v>4740</v>
      </c>
      <c r="C1952" s="7" t="s">
        <v>7783</v>
      </c>
      <c r="D1952" s="7" t="s">
        <v>7784</v>
      </c>
    </row>
    <row r="1953" spans="1:4" x14ac:dyDescent="0.25">
      <c r="A1953" t="s">
        <v>416</v>
      </c>
      <c r="B1953" s="7" t="s">
        <v>4743</v>
      </c>
      <c r="C1953" s="7" t="s">
        <v>7785</v>
      </c>
      <c r="D1953" s="7" t="s">
        <v>7786</v>
      </c>
    </row>
    <row r="1954" spans="1:4" x14ac:dyDescent="0.25">
      <c r="A1954" t="s">
        <v>415</v>
      </c>
      <c r="B1954" s="7" t="s">
        <v>4743</v>
      </c>
      <c r="C1954" s="7" t="s">
        <v>7787</v>
      </c>
      <c r="D1954" s="7" t="s">
        <v>7788</v>
      </c>
    </row>
    <row r="1955" spans="1:4" x14ac:dyDescent="0.25">
      <c r="A1955" t="s">
        <v>414</v>
      </c>
      <c r="B1955" s="7" t="s">
        <v>4740</v>
      </c>
      <c r="C1955" s="7" t="s">
        <v>7789</v>
      </c>
      <c r="D1955" s="7" t="s">
        <v>7790</v>
      </c>
    </row>
    <row r="1956" spans="1:4" x14ac:dyDescent="0.25">
      <c r="A1956" t="s">
        <v>413</v>
      </c>
      <c r="B1956" s="7" t="s">
        <v>4740</v>
      </c>
      <c r="C1956" s="7" t="s">
        <v>7791</v>
      </c>
      <c r="D1956" s="7" t="s">
        <v>7792</v>
      </c>
    </row>
    <row r="1957" spans="1:4" x14ac:dyDescent="0.25">
      <c r="A1957" t="s">
        <v>412</v>
      </c>
      <c r="B1957" s="7" t="s">
        <v>4740</v>
      </c>
      <c r="C1957" s="7" t="s">
        <v>7793</v>
      </c>
      <c r="D1957" s="7" t="s">
        <v>7794</v>
      </c>
    </row>
    <row r="1958" spans="1:4" x14ac:dyDescent="0.25">
      <c r="A1958" t="s">
        <v>411</v>
      </c>
      <c r="B1958" s="7" t="s">
        <v>4743</v>
      </c>
      <c r="C1958" s="7" t="s">
        <v>7795</v>
      </c>
      <c r="D1958" s="7" t="s">
        <v>7796</v>
      </c>
    </row>
    <row r="1959" spans="1:4" x14ac:dyDescent="0.25">
      <c r="A1959" t="s">
        <v>410</v>
      </c>
      <c r="B1959" s="7" t="s">
        <v>4740</v>
      </c>
      <c r="C1959" s="7" t="s">
        <v>5555</v>
      </c>
      <c r="D1959" s="7" t="s">
        <v>5367</v>
      </c>
    </row>
    <row r="1960" spans="1:4" x14ac:dyDescent="0.25">
      <c r="A1960" t="s">
        <v>409</v>
      </c>
      <c r="B1960" s="7" t="s">
        <v>4740</v>
      </c>
      <c r="C1960" s="7" t="s">
        <v>4807</v>
      </c>
      <c r="D1960" s="7" t="s">
        <v>7797</v>
      </c>
    </row>
    <row r="1961" spans="1:4" x14ac:dyDescent="0.25">
      <c r="A1961" t="s">
        <v>408</v>
      </c>
      <c r="B1961" s="7" t="s">
        <v>4740</v>
      </c>
      <c r="C1961" s="7" t="s">
        <v>5174</v>
      </c>
      <c r="D1961" s="7" t="s">
        <v>4837</v>
      </c>
    </row>
    <row r="1962" spans="1:4" x14ac:dyDescent="0.25">
      <c r="A1962" t="s">
        <v>407</v>
      </c>
      <c r="B1962" s="7" t="s">
        <v>4740</v>
      </c>
      <c r="C1962" s="7" t="s">
        <v>7798</v>
      </c>
      <c r="D1962" s="7" t="s">
        <v>7799</v>
      </c>
    </row>
    <row r="1963" spans="1:4" x14ac:dyDescent="0.25">
      <c r="A1963" t="s">
        <v>406</v>
      </c>
      <c r="B1963" s="7" t="s">
        <v>4743</v>
      </c>
      <c r="C1963" s="7" t="s">
        <v>4744</v>
      </c>
      <c r="D1963" s="7" t="s">
        <v>7557</v>
      </c>
    </row>
    <row r="1964" spans="1:4" x14ac:dyDescent="0.25">
      <c r="A1964" t="s">
        <v>405</v>
      </c>
      <c r="B1964" s="7" t="s">
        <v>4743</v>
      </c>
      <c r="C1964" s="7" t="s">
        <v>7800</v>
      </c>
      <c r="D1964" s="7" t="s">
        <v>7801</v>
      </c>
    </row>
    <row r="1965" spans="1:4" x14ac:dyDescent="0.25">
      <c r="A1965" t="s">
        <v>404</v>
      </c>
      <c r="B1965" s="7" t="s">
        <v>4743</v>
      </c>
      <c r="C1965" s="7" t="s">
        <v>7202</v>
      </c>
      <c r="D1965" s="7" t="s">
        <v>5313</v>
      </c>
    </row>
    <row r="1966" spans="1:4" x14ac:dyDescent="0.25">
      <c r="A1966" t="s">
        <v>403</v>
      </c>
      <c r="B1966" s="7" t="s">
        <v>4740</v>
      </c>
      <c r="C1966" s="7" t="s">
        <v>7802</v>
      </c>
      <c r="D1966" s="7" t="s">
        <v>7803</v>
      </c>
    </row>
    <row r="1967" spans="1:4" x14ac:dyDescent="0.25">
      <c r="A1967" t="s">
        <v>402</v>
      </c>
      <c r="B1967" s="7" t="s">
        <v>4743</v>
      </c>
      <c r="C1967" s="7" t="s">
        <v>7804</v>
      </c>
      <c r="D1967" s="7" t="s">
        <v>4845</v>
      </c>
    </row>
    <row r="1968" spans="1:4" x14ac:dyDescent="0.25">
      <c r="A1968" t="s">
        <v>401</v>
      </c>
      <c r="B1968" s="7" t="s">
        <v>4743</v>
      </c>
      <c r="C1968" s="7" t="s">
        <v>7805</v>
      </c>
      <c r="D1968" s="7" t="s">
        <v>7806</v>
      </c>
    </row>
    <row r="1969" spans="1:4" x14ac:dyDescent="0.25">
      <c r="A1969" t="s">
        <v>400</v>
      </c>
      <c r="B1969" s="7" t="s">
        <v>4743</v>
      </c>
      <c r="C1969" s="7" t="s">
        <v>7807</v>
      </c>
      <c r="D1969" s="7" t="s">
        <v>6985</v>
      </c>
    </row>
    <row r="1970" spans="1:4" x14ac:dyDescent="0.25">
      <c r="A1970" t="s">
        <v>399</v>
      </c>
      <c r="B1970" s="7" t="s">
        <v>4743</v>
      </c>
      <c r="C1970" s="7" t="s">
        <v>7808</v>
      </c>
      <c r="D1970" s="7" t="s">
        <v>6607</v>
      </c>
    </row>
    <row r="1971" spans="1:4" x14ac:dyDescent="0.25">
      <c r="A1971" t="s">
        <v>398</v>
      </c>
      <c r="B1971" s="7" t="s">
        <v>5609</v>
      </c>
      <c r="C1971" s="7" t="s">
        <v>7809</v>
      </c>
      <c r="D1971" s="7" t="s">
        <v>7810</v>
      </c>
    </row>
    <row r="1972" spans="1:4" x14ac:dyDescent="0.25">
      <c r="A1972" t="s">
        <v>397</v>
      </c>
      <c r="B1972" s="7" t="s">
        <v>4740</v>
      </c>
      <c r="C1972" s="7" t="s">
        <v>7811</v>
      </c>
      <c r="D1972" s="7" t="s">
        <v>7812</v>
      </c>
    </row>
    <row r="1973" spans="1:4" x14ac:dyDescent="0.25">
      <c r="A1973" t="s">
        <v>396</v>
      </c>
      <c r="B1973" s="7" t="s">
        <v>4743</v>
      </c>
      <c r="C1973" s="7" t="s">
        <v>4893</v>
      </c>
      <c r="D1973" s="7" t="s">
        <v>7813</v>
      </c>
    </row>
    <row r="1974" spans="1:4" x14ac:dyDescent="0.25">
      <c r="A1974" t="s">
        <v>395</v>
      </c>
      <c r="B1974" s="7" t="s">
        <v>4743</v>
      </c>
      <c r="C1974" s="7" t="s">
        <v>7814</v>
      </c>
      <c r="D1974" s="7" t="s">
        <v>7815</v>
      </c>
    </row>
    <row r="1975" spans="1:4" x14ac:dyDescent="0.25">
      <c r="A1975" t="s">
        <v>394</v>
      </c>
      <c r="B1975" s="7" t="s">
        <v>4740</v>
      </c>
      <c r="C1975" s="7" t="s">
        <v>7816</v>
      </c>
      <c r="D1975" s="7" t="s">
        <v>7817</v>
      </c>
    </row>
    <row r="1976" spans="1:4" x14ac:dyDescent="0.25">
      <c r="A1976" t="s">
        <v>393</v>
      </c>
      <c r="B1976" s="7" t="s">
        <v>4740</v>
      </c>
      <c r="C1976" s="7" t="s">
        <v>7818</v>
      </c>
      <c r="D1976" s="7" t="s">
        <v>7819</v>
      </c>
    </row>
    <row r="1977" spans="1:4" x14ac:dyDescent="0.25">
      <c r="A1977" t="s">
        <v>392</v>
      </c>
      <c r="B1977" s="7" t="s">
        <v>4740</v>
      </c>
      <c r="C1977" s="7" t="s">
        <v>7820</v>
      </c>
      <c r="D1977" s="7" t="s">
        <v>7821</v>
      </c>
    </row>
    <row r="1978" spans="1:4" x14ac:dyDescent="0.25">
      <c r="A1978" t="s">
        <v>391</v>
      </c>
      <c r="B1978" s="7" t="s">
        <v>4740</v>
      </c>
      <c r="C1978" s="7" t="s">
        <v>4852</v>
      </c>
      <c r="D1978" s="7" t="s">
        <v>7822</v>
      </c>
    </row>
    <row r="1979" spans="1:4" x14ac:dyDescent="0.25">
      <c r="A1979" t="s">
        <v>390</v>
      </c>
      <c r="B1979" s="7" t="s">
        <v>4740</v>
      </c>
      <c r="C1979" s="7" t="s">
        <v>7823</v>
      </c>
      <c r="D1979" s="7" t="s">
        <v>5153</v>
      </c>
    </row>
    <row r="1980" spans="1:4" x14ac:dyDescent="0.25">
      <c r="A1980" t="s">
        <v>389</v>
      </c>
      <c r="B1980" s="7" t="s">
        <v>4740</v>
      </c>
      <c r="C1980" s="7" t="s">
        <v>7824</v>
      </c>
      <c r="D1980" s="7" t="s">
        <v>7825</v>
      </c>
    </row>
    <row r="1981" spans="1:4" x14ac:dyDescent="0.25">
      <c r="A1981" t="s">
        <v>388</v>
      </c>
      <c r="B1981" s="7" t="s">
        <v>4740</v>
      </c>
      <c r="C1981" s="7" t="s">
        <v>7826</v>
      </c>
      <c r="D1981" s="7" t="s">
        <v>7827</v>
      </c>
    </row>
    <row r="1982" spans="1:4" x14ac:dyDescent="0.25">
      <c r="A1982" t="s">
        <v>387</v>
      </c>
      <c r="B1982" s="7" t="s">
        <v>4740</v>
      </c>
      <c r="C1982" s="7" t="s">
        <v>7828</v>
      </c>
      <c r="D1982" s="7" t="s">
        <v>7829</v>
      </c>
    </row>
    <row r="1983" spans="1:4" x14ac:dyDescent="0.25">
      <c r="A1983" t="s">
        <v>386</v>
      </c>
      <c r="B1983" s="7" t="s">
        <v>4740</v>
      </c>
      <c r="C1983" s="7" t="s">
        <v>7830</v>
      </c>
      <c r="D1983" s="7" t="s">
        <v>7831</v>
      </c>
    </row>
    <row r="1984" spans="1:4" x14ac:dyDescent="0.25">
      <c r="A1984" t="s">
        <v>385</v>
      </c>
      <c r="B1984" s="7" t="s">
        <v>4740</v>
      </c>
      <c r="C1984" s="7" t="s">
        <v>7832</v>
      </c>
      <c r="D1984" s="7" t="s">
        <v>7833</v>
      </c>
    </row>
    <row r="1985" spans="1:4" x14ac:dyDescent="0.25">
      <c r="A1985" t="s">
        <v>384</v>
      </c>
      <c r="B1985" s="7" t="s">
        <v>4743</v>
      </c>
      <c r="C1985" s="7" t="s">
        <v>7834</v>
      </c>
      <c r="D1985" s="7" t="s">
        <v>7835</v>
      </c>
    </row>
    <row r="1986" spans="1:4" x14ac:dyDescent="0.25">
      <c r="A1986" t="s">
        <v>383</v>
      </c>
      <c r="B1986" s="7" t="s">
        <v>4743</v>
      </c>
      <c r="C1986" s="7" t="s">
        <v>6464</v>
      </c>
      <c r="D1986" s="7" t="s">
        <v>7836</v>
      </c>
    </row>
    <row r="1987" spans="1:4" x14ac:dyDescent="0.25">
      <c r="A1987" t="s">
        <v>382</v>
      </c>
      <c r="B1987" s="7" t="s">
        <v>4743</v>
      </c>
      <c r="C1987" s="7" t="s">
        <v>4780</v>
      </c>
      <c r="D1987" s="7" t="s">
        <v>7837</v>
      </c>
    </row>
    <row r="1988" spans="1:4" x14ac:dyDescent="0.25">
      <c r="A1988" t="s">
        <v>381</v>
      </c>
      <c r="B1988" s="7" t="s">
        <v>5609</v>
      </c>
      <c r="C1988" s="7" t="s">
        <v>5366</v>
      </c>
      <c r="D1988" s="7" t="s">
        <v>7838</v>
      </c>
    </row>
    <row r="1989" spans="1:4" x14ac:dyDescent="0.25">
      <c r="A1989" t="s">
        <v>380</v>
      </c>
      <c r="B1989" s="7" t="s">
        <v>4743</v>
      </c>
      <c r="C1989" s="7" t="s">
        <v>7839</v>
      </c>
      <c r="D1989" s="7" t="s">
        <v>7840</v>
      </c>
    </row>
    <row r="1990" spans="1:4" x14ac:dyDescent="0.25">
      <c r="A1990" t="s">
        <v>379</v>
      </c>
      <c r="B1990" s="7" t="s">
        <v>4740</v>
      </c>
      <c r="C1990" s="7" t="s">
        <v>4901</v>
      </c>
      <c r="D1990" s="7" t="s">
        <v>7841</v>
      </c>
    </row>
    <row r="1991" spans="1:4" x14ac:dyDescent="0.25">
      <c r="A1991" t="s">
        <v>378</v>
      </c>
      <c r="B1991" s="7" t="s">
        <v>4743</v>
      </c>
      <c r="C1991" s="7" t="s">
        <v>7842</v>
      </c>
      <c r="D1991" s="7" t="s">
        <v>7843</v>
      </c>
    </row>
    <row r="1992" spans="1:4" x14ac:dyDescent="0.25">
      <c r="A1992" t="s">
        <v>377</v>
      </c>
      <c r="B1992" s="7" t="s">
        <v>4743</v>
      </c>
      <c r="C1992" s="7" t="s">
        <v>5901</v>
      </c>
      <c r="D1992" s="7" t="s">
        <v>7844</v>
      </c>
    </row>
    <row r="1993" spans="1:4" x14ac:dyDescent="0.25">
      <c r="A1993" t="s">
        <v>376</v>
      </c>
      <c r="B1993" s="7" t="s">
        <v>4743</v>
      </c>
      <c r="C1993" s="7" t="s">
        <v>7845</v>
      </c>
      <c r="D1993" s="7" t="s">
        <v>7846</v>
      </c>
    </row>
    <row r="1994" spans="1:4" x14ac:dyDescent="0.25">
      <c r="A1994" t="s">
        <v>375</v>
      </c>
      <c r="B1994" s="7" t="s">
        <v>4743</v>
      </c>
      <c r="C1994" s="7" t="s">
        <v>7847</v>
      </c>
      <c r="D1994" s="7" t="s">
        <v>7848</v>
      </c>
    </row>
    <row r="1995" spans="1:4" x14ac:dyDescent="0.25">
      <c r="A1995" t="s">
        <v>374</v>
      </c>
      <c r="B1995" s="7" t="s">
        <v>4740</v>
      </c>
      <c r="C1995" s="7" t="s">
        <v>7214</v>
      </c>
      <c r="D1995" s="7" t="s">
        <v>7849</v>
      </c>
    </row>
    <row r="1996" spans="1:4" x14ac:dyDescent="0.25">
      <c r="A1996" t="s">
        <v>373</v>
      </c>
      <c r="B1996" s="7" t="s">
        <v>4740</v>
      </c>
      <c r="C1996" s="7" t="s">
        <v>7850</v>
      </c>
      <c r="D1996" s="7" t="s">
        <v>7851</v>
      </c>
    </row>
    <row r="1997" spans="1:4" x14ac:dyDescent="0.25">
      <c r="A1997" t="s">
        <v>372</v>
      </c>
      <c r="B1997" s="7" t="s">
        <v>4740</v>
      </c>
      <c r="C1997" s="7" t="s">
        <v>7852</v>
      </c>
      <c r="D1997" s="7" t="s">
        <v>5440</v>
      </c>
    </row>
    <row r="1998" spans="1:4" x14ac:dyDescent="0.25">
      <c r="A1998" t="s">
        <v>371</v>
      </c>
      <c r="B1998" s="7" t="s">
        <v>4740</v>
      </c>
      <c r="C1998" s="7" t="s">
        <v>5217</v>
      </c>
      <c r="D1998" s="7" t="s">
        <v>4926</v>
      </c>
    </row>
    <row r="1999" spans="1:4" x14ac:dyDescent="0.25">
      <c r="A1999" t="s">
        <v>370</v>
      </c>
      <c r="B1999" s="7" t="s">
        <v>4740</v>
      </c>
      <c r="C1999" s="7" t="s">
        <v>7853</v>
      </c>
      <c r="D1999" s="7" t="s">
        <v>7854</v>
      </c>
    </row>
    <row r="2000" spans="1:4" x14ac:dyDescent="0.25">
      <c r="A2000" t="s">
        <v>369</v>
      </c>
      <c r="B2000" s="7" t="s">
        <v>4740</v>
      </c>
      <c r="C2000" s="7" t="s">
        <v>5570</v>
      </c>
      <c r="D2000" s="7" t="s">
        <v>5288</v>
      </c>
    </row>
    <row r="2001" spans="1:4" x14ac:dyDescent="0.25">
      <c r="A2001" t="s">
        <v>368</v>
      </c>
      <c r="B2001" s="7" t="s">
        <v>4740</v>
      </c>
      <c r="C2001" s="7" t="s">
        <v>7855</v>
      </c>
      <c r="D2001" s="7" t="s">
        <v>7856</v>
      </c>
    </row>
    <row r="2002" spans="1:4" x14ac:dyDescent="0.25">
      <c r="A2002" t="s">
        <v>367</v>
      </c>
      <c r="B2002" s="7" t="s">
        <v>4743</v>
      </c>
      <c r="C2002" s="7" t="s">
        <v>7857</v>
      </c>
      <c r="D2002" s="7" t="s">
        <v>7858</v>
      </c>
    </row>
    <row r="2003" spans="1:4" x14ac:dyDescent="0.25">
      <c r="A2003" t="s">
        <v>366</v>
      </c>
      <c r="B2003" s="7" t="s">
        <v>4740</v>
      </c>
      <c r="C2003" s="7" t="s">
        <v>7859</v>
      </c>
      <c r="D2003" s="7" t="s">
        <v>7860</v>
      </c>
    </row>
    <row r="2004" spans="1:4" x14ac:dyDescent="0.25">
      <c r="A2004" t="s">
        <v>365</v>
      </c>
      <c r="B2004" s="7" t="s">
        <v>4740</v>
      </c>
      <c r="C2004" s="7" t="s">
        <v>5618</v>
      </c>
      <c r="D2004" s="7" t="s">
        <v>7861</v>
      </c>
    </row>
    <row r="2005" spans="1:4" x14ac:dyDescent="0.25">
      <c r="A2005" t="s">
        <v>364</v>
      </c>
      <c r="B2005" s="7" t="s">
        <v>4740</v>
      </c>
      <c r="C2005" s="7" t="s">
        <v>7862</v>
      </c>
      <c r="D2005" s="7" t="s">
        <v>7863</v>
      </c>
    </row>
    <row r="2006" spans="1:4" x14ac:dyDescent="0.25">
      <c r="A2006" t="s">
        <v>363</v>
      </c>
      <c r="B2006" s="7" t="s">
        <v>4740</v>
      </c>
      <c r="C2006" s="7" t="s">
        <v>7864</v>
      </c>
      <c r="D2006" s="7" t="s">
        <v>6872</v>
      </c>
    </row>
    <row r="2007" spans="1:4" x14ac:dyDescent="0.25">
      <c r="A2007" t="s">
        <v>362</v>
      </c>
      <c r="B2007" s="7" t="s">
        <v>4740</v>
      </c>
      <c r="C2007" s="7" t="s">
        <v>4867</v>
      </c>
      <c r="D2007" s="7" t="s">
        <v>7865</v>
      </c>
    </row>
    <row r="2008" spans="1:4" x14ac:dyDescent="0.25">
      <c r="A2008" t="s">
        <v>361</v>
      </c>
      <c r="B2008" s="7" t="s">
        <v>5609</v>
      </c>
      <c r="C2008" s="7" t="s">
        <v>7866</v>
      </c>
      <c r="D2008" s="7" t="s">
        <v>5486</v>
      </c>
    </row>
    <row r="2009" spans="1:4" x14ac:dyDescent="0.25">
      <c r="A2009" t="s">
        <v>360</v>
      </c>
      <c r="B2009" s="7" t="s">
        <v>4740</v>
      </c>
      <c r="C2009" s="7" t="s">
        <v>7867</v>
      </c>
      <c r="D2009" s="7" t="s">
        <v>7868</v>
      </c>
    </row>
    <row r="2010" spans="1:4" x14ac:dyDescent="0.25">
      <c r="A2010" t="s">
        <v>359</v>
      </c>
      <c r="B2010" s="7" t="s">
        <v>4743</v>
      </c>
      <c r="C2010" s="7" t="s">
        <v>7869</v>
      </c>
      <c r="D2010" s="7" t="s">
        <v>7870</v>
      </c>
    </row>
    <row r="2011" spans="1:4" x14ac:dyDescent="0.25">
      <c r="A2011" t="s">
        <v>358</v>
      </c>
      <c r="B2011" s="7" t="s">
        <v>4743</v>
      </c>
      <c r="C2011" s="7" t="s">
        <v>5447</v>
      </c>
      <c r="D2011" s="7" t="s">
        <v>7871</v>
      </c>
    </row>
    <row r="2012" spans="1:4" x14ac:dyDescent="0.25">
      <c r="A2012" t="s">
        <v>357</v>
      </c>
      <c r="B2012" s="7" t="s">
        <v>4743</v>
      </c>
      <c r="C2012" s="7" t="s">
        <v>5272</v>
      </c>
      <c r="D2012" s="7" t="s">
        <v>7872</v>
      </c>
    </row>
    <row r="2013" spans="1:4" x14ac:dyDescent="0.25">
      <c r="A2013" t="s">
        <v>355</v>
      </c>
      <c r="B2013" s="7" t="s">
        <v>4743</v>
      </c>
      <c r="C2013" s="7" t="s">
        <v>5131</v>
      </c>
      <c r="D2013" s="7" t="s">
        <v>7873</v>
      </c>
    </row>
    <row r="2014" spans="1:4" x14ac:dyDescent="0.25">
      <c r="A2014" t="s">
        <v>354</v>
      </c>
      <c r="B2014" s="7" t="s">
        <v>4740</v>
      </c>
      <c r="C2014" s="7" t="s">
        <v>7874</v>
      </c>
      <c r="D2014" s="7" t="s">
        <v>6469</v>
      </c>
    </row>
    <row r="2015" spans="1:4" x14ac:dyDescent="0.25">
      <c r="A2015" t="s">
        <v>353</v>
      </c>
      <c r="B2015" s="7" t="s">
        <v>4743</v>
      </c>
      <c r="C2015" s="7" t="s">
        <v>7875</v>
      </c>
      <c r="D2015" s="7" t="s">
        <v>7876</v>
      </c>
    </row>
    <row r="2016" spans="1:4" x14ac:dyDescent="0.25">
      <c r="A2016" t="s">
        <v>352</v>
      </c>
      <c r="B2016" s="7" t="s">
        <v>4740</v>
      </c>
      <c r="C2016" s="7" t="s">
        <v>7877</v>
      </c>
      <c r="D2016" s="7" t="s">
        <v>7878</v>
      </c>
    </row>
    <row r="2017" spans="1:4" x14ac:dyDescent="0.25">
      <c r="A2017" t="s">
        <v>351</v>
      </c>
      <c r="B2017" s="7" t="s">
        <v>4743</v>
      </c>
      <c r="C2017" s="7" t="s">
        <v>7779</v>
      </c>
      <c r="D2017" s="7" t="s">
        <v>7879</v>
      </c>
    </row>
    <row r="2018" spans="1:4" x14ac:dyDescent="0.25">
      <c r="A2018" t="s">
        <v>350</v>
      </c>
      <c r="B2018" s="7" t="s">
        <v>4740</v>
      </c>
      <c r="C2018" s="7" t="s">
        <v>7880</v>
      </c>
      <c r="D2018" s="7" t="s">
        <v>7881</v>
      </c>
    </row>
    <row r="2019" spans="1:4" x14ac:dyDescent="0.25">
      <c r="A2019" t="s">
        <v>349</v>
      </c>
      <c r="B2019" s="7" t="s">
        <v>4740</v>
      </c>
      <c r="C2019" s="7" t="s">
        <v>4867</v>
      </c>
      <c r="D2019" s="7" t="s">
        <v>7882</v>
      </c>
    </row>
    <row r="2020" spans="1:4" x14ac:dyDescent="0.25">
      <c r="A2020" t="s">
        <v>348</v>
      </c>
      <c r="B2020" s="7" t="s">
        <v>4740</v>
      </c>
      <c r="C2020" s="7" t="s">
        <v>7883</v>
      </c>
      <c r="D2020" s="7" t="s">
        <v>4863</v>
      </c>
    </row>
    <row r="2021" spans="1:4" x14ac:dyDescent="0.25">
      <c r="A2021" t="s">
        <v>347</v>
      </c>
      <c r="B2021" s="7" t="s">
        <v>4743</v>
      </c>
      <c r="C2021" s="7" t="s">
        <v>7884</v>
      </c>
      <c r="D2021" s="7" t="s">
        <v>7885</v>
      </c>
    </row>
    <row r="2022" spans="1:4" x14ac:dyDescent="0.25">
      <c r="A2022" t="s">
        <v>346</v>
      </c>
      <c r="B2022" s="7" t="s">
        <v>4743</v>
      </c>
      <c r="C2022" s="7" t="s">
        <v>7570</v>
      </c>
      <c r="D2022" s="7" t="s">
        <v>5169</v>
      </c>
    </row>
    <row r="2023" spans="1:4" x14ac:dyDescent="0.25">
      <c r="A2023" t="s">
        <v>345</v>
      </c>
      <c r="B2023" s="7" t="s">
        <v>4740</v>
      </c>
      <c r="C2023" s="7" t="s">
        <v>7886</v>
      </c>
      <c r="D2023" s="7" t="s">
        <v>7887</v>
      </c>
    </row>
    <row r="2024" spans="1:4" x14ac:dyDescent="0.25">
      <c r="A2024" t="s">
        <v>344</v>
      </c>
      <c r="B2024" s="7" t="s">
        <v>4743</v>
      </c>
      <c r="C2024" s="7" t="s">
        <v>7888</v>
      </c>
      <c r="D2024" s="7" t="s">
        <v>7889</v>
      </c>
    </row>
    <row r="2025" spans="1:4" x14ac:dyDescent="0.25">
      <c r="A2025" t="s">
        <v>343</v>
      </c>
      <c r="B2025" s="7" t="s">
        <v>4740</v>
      </c>
      <c r="C2025" s="7" t="s">
        <v>7890</v>
      </c>
      <c r="D2025" s="7" t="s">
        <v>7891</v>
      </c>
    </row>
    <row r="2026" spans="1:4" x14ac:dyDescent="0.25">
      <c r="A2026" t="s">
        <v>342</v>
      </c>
      <c r="B2026" s="7" t="s">
        <v>4740</v>
      </c>
      <c r="C2026" s="7" t="s">
        <v>7892</v>
      </c>
      <c r="D2026" s="7" t="s">
        <v>7893</v>
      </c>
    </row>
    <row r="2027" spans="1:4" x14ac:dyDescent="0.25">
      <c r="A2027" t="s">
        <v>341</v>
      </c>
      <c r="B2027" s="7" t="s">
        <v>4743</v>
      </c>
      <c r="C2027" s="7" t="s">
        <v>7894</v>
      </c>
      <c r="D2027" s="7" t="s">
        <v>7895</v>
      </c>
    </row>
    <row r="2028" spans="1:4" x14ac:dyDescent="0.25">
      <c r="A2028" t="s">
        <v>340</v>
      </c>
      <c r="B2028" s="7" t="s">
        <v>4740</v>
      </c>
      <c r="C2028" s="7" t="s">
        <v>7896</v>
      </c>
      <c r="D2028" s="7" t="s">
        <v>7277</v>
      </c>
    </row>
    <row r="2029" spans="1:4" x14ac:dyDescent="0.25">
      <c r="A2029" t="s">
        <v>339</v>
      </c>
      <c r="B2029" s="7" t="s">
        <v>4743</v>
      </c>
      <c r="C2029" s="7" t="s">
        <v>7897</v>
      </c>
      <c r="D2029" s="7" t="s">
        <v>7898</v>
      </c>
    </row>
    <row r="2030" spans="1:4" x14ac:dyDescent="0.25">
      <c r="A2030" t="s">
        <v>338</v>
      </c>
      <c r="B2030" s="7" t="s">
        <v>4743</v>
      </c>
      <c r="C2030" s="7" t="s">
        <v>4869</v>
      </c>
      <c r="D2030" s="7" t="s">
        <v>7899</v>
      </c>
    </row>
    <row r="2031" spans="1:4" x14ac:dyDescent="0.25">
      <c r="A2031" t="s">
        <v>337</v>
      </c>
      <c r="B2031" s="7" t="s">
        <v>4740</v>
      </c>
      <c r="C2031" s="7" t="s">
        <v>7900</v>
      </c>
      <c r="D2031" s="7" t="s">
        <v>7901</v>
      </c>
    </row>
    <row r="2032" spans="1:4" x14ac:dyDescent="0.25">
      <c r="A2032" t="s">
        <v>336</v>
      </c>
      <c r="B2032" s="7" t="s">
        <v>4740</v>
      </c>
      <c r="C2032" s="7" t="s">
        <v>7902</v>
      </c>
      <c r="D2032" s="7" t="s">
        <v>7903</v>
      </c>
    </row>
    <row r="2033" spans="1:4" x14ac:dyDescent="0.25">
      <c r="A2033" t="s">
        <v>335</v>
      </c>
      <c r="B2033" s="7" t="s">
        <v>4743</v>
      </c>
      <c r="C2033" s="7" t="s">
        <v>6079</v>
      </c>
      <c r="D2033" s="7" t="s">
        <v>6001</v>
      </c>
    </row>
    <row r="2034" spans="1:4" x14ac:dyDescent="0.25">
      <c r="A2034" t="s">
        <v>334</v>
      </c>
      <c r="B2034" s="7" t="s">
        <v>4743</v>
      </c>
      <c r="C2034" s="7" t="s">
        <v>7904</v>
      </c>
      <c r="D2034" s="7" t="s">
        <v>7905</v>
      </c>
    </row>
    <row r="2035" spans="1:4" x14ac:dyDescent="0.25">
      <c r="A2035" t="s">
        <v>333</v>
      </c>
      <c r="B2035" s="7" t="s">
        <v>4743</v>
      </c>
      <c r="C2035" s="7" t="s">
        <v>6417</v>
      </c>
      <c r="D2035" s="7" t="s">
        <v>7906</v>
      </c>
    </row>
    <row r="2036" spans="1:4" x14ac:dyDescent="0.25">
      <c r="A2036" t="s">
        <v>332</v>
      </c>
      <c r="B2036" s="7" t="s">
        <v>4740</v>
      </c>
      <c r="C2036" s="7" t="s">
        <v>7907</v>
      </c>
      <c r="D2036" s="7" t="s">
        <v>7908</v>
      </c>
    </row>
    <row r="2037" spans="1:4" x14ac:dyDescent="0.25">
      <c r="A2037" t="s">
        <v>331</v>
      </c>
      <c r="B2037" s="7" t="s">
        <v>4740</v>
      </c>
      <c r="C2037" s="7" t="s">
        <v>7909</v>
      </c>
      <c r="D2037" s="7" t="s">
        <v>7910</v>
      </c>
    </row>
    <row r="2038" spans="1:4" x14ac:dyDescent="0.25">
      <c r="A2038" t="s">
        <v>330</v>
      </c>
      <c r="B2038" s="7" t="s">
        <v>4740</v>
      </c>
      <c r="C2038" s="7" t="s">
        <v>6067</v>
      </c>
      <c r="D2038" s="7" t="s">
        <v>7911</v>
      </c>
    </row>
    <row r="2039" spans="1:4" x14ac:dyDescent="0.25">
      <c r="A2039" t="s">
        <v>329</v>
      </c>
      <c r="B2039" s="7" t="s">
        <v>4740</v>
      </c>
      <c r="C2039" s="7" t="s">
        <v>5206</v>
      </c>
      <c r="D2039" s="7" t="s">
        <v>7912</v>
      </c>
    </row>
    <row r="2040" spans="1:4" x14ac:dyDescent="0.25">
      <c r="A2040" t="s">
        <v>328</v>
      </c>
      <c r="B2040" s="7" t="s">
        <v>4743</v>
      </c>
      <c r="C2040" s="7" t="s">
        <v>7570</v>
      </c>
      <c r="D2040" s="7" t="s">
        <v>4868</v>
      </c>
    </row>
    <row r="2041" spans="1:4" x14ac:dyDescent="0.25">
      <c r="A2041" t="s">
        <v>327</v>
      </c>
      <c r="B2041" s="7" t="s">
        <v>4740</v>
      </c>
      <c r="C2041" s="7" t="s">
        <v>7913</v>
      </c>
      <c r="D2041" s="7" t="s">
        <v>7914</v>
      </c>
    </row>
    <row r="2042" spans="1:4" x14ac:dyDescent="0.25">
      <c r="A2042" t="s">
        <v>326</v>
      </c>
      <c r="B2042" s="7" t="s">
        <v>4743</v>
      </c>
      <c r="C2042" s="7" t="s">
        <v>6301</v>
      </c>
      <c r="D2042" s="7" t="s">
        <v>4925</v>
      </c>
    </row>
    <row r="2043" spans="1:4" x14ac:dyDescent="0.25">
      <c r="A2043" t="s">
        <v>325</v>
      </c>
      <c r="B2043" s="7" t="s">
        <v>4743</v>
      </c>
      <c r="C2043" s="7" t="s">
        <v>7915</v>
      </c>
      <c r="D2043" s="7" t="s">
        <v>7916</v>
      </c>
    </row>
    <row r="2044" spans="1:4" x14ac:dyDescent="0.25">
      <c r="A2044" t="s">
        <v>324</v>
      </c>
      <c r="B2044" s="7" t="s">
        <v>4743</v>
      </c>
      <c r="C2044" s="7" t="s">
        <v>7917</v>
      </c>
      <c r="D2044" s="7" t="s">
        <v>7918</v>
      </c>
    </row>
    <row r="2045" spans="1:4" x14ac:dyDescent="0.25">
      <c r="A2045" t="s">
        <v>323</v>
      </c>
      <c r="B2045" s="7" t="s">
        <v>4740</v>
      </c>
      <c r="C2045" s="7" t="s">
        <v>7919</v>
      </c>
      <c r="D2045" s="7" t="s">
        <v>7920</v>
      </c>
    </row>
    <row r="2046" spans="1:4" x14ac:dyDescent="0.25">
      <c r="A2046" t="s">
        <v>322</v>
      </c>
      <c r="B2046" s="7" t="s">
        <v>4740</v>
      </c>
      <c r="C2046" s="7" t="s">
        <v>7921</v>
      </c>
      <c r="D2046" s="7" t="s">
        <v>7922</v>
      </c>
    </row>
    <row r="2047" spans="1:4" x14ac:dyDescent="0.25">
      <c r="A2047" t="s">
        <v>321</v>
      </c>
      <c r="B2047" s="7" t="s">
        <v>4740</v>
      </c>
      <c r="C2047" s="7" t="s">
        <v>7923</v>
      </c>
      <c r="D2047" s="7" t="s">
        <v>5670</v>
      </c>
    </row>
    <row r="2048" spans="1:4" x14ac:dyDescent="0.25">
      <c r="A2048" t="s">
        <v>320</v>
      </c>
      <c r="B2048" s="7" t="s">
        <v>4740</v>
      </c>
      <c r="C2048" s="7" t="s">
        <v>4895</v>
      </c>
      <c r="D2048" s="7" t="s">
        <v>4876</v>
      </c>
    </row>
    <row r="2049" spans="1:4" x14ac:dyDescent="0.25">
      <c r="A2049" t="s">
        <v>319</v>
      </c>
      <c r="B2049" s="7" t="s">
        <v>4740</v>
      </c>
      <c r="C2049" s="7" t="s">
        <v>7924</v>
      </c>
      <c r="D2049" s="7" t="s">
        <v>7925</v>
      </c>
    </row>
    <row r="2050" spans="1:4" x14ac:dyDescent="0.25">
      <c r="A2050" t="s">
        <v>318</v>
      </c>
      <c r="B2050" s="7" t="s">
        <v>4743</v>
      </c>
      <c r="C2050" s="7" t="s">
        <v>7098</v>
      </c>
      <c r="D2050" s="7" t="s">
        <v>6614</v>
      </c>
    </row>
    <row r="2051" spans="1:4" x14ac:dyDescent="0.25">
      <c r="A2051" t="s">
        <v>317</v>
      </c>
      <c r="B2051" s="7" t="s">
        <v>4743</v>
      </c>
      <c r="C2051" s="7" t="s">
        <v>5743</v>
      </c>
      <c r="D2051" s="7" t="s">
        <v>7166</v>
      </c>
    </row>
    <row r="2052" spans="1:4" x14ac:dyDescent="0.25">
      <c r="A2052" t="s">
        <v>316</v>
      </c>
      <c r="B2052" s="7" t="s">
        <v>4743</v>
      </c>
      <c r="C2052" s="7" t="s">
        <v>7926</v>
      </c>
      <c r="D2052" s="7" t="s">
        <v>7927</v>
      </c>
    </row>
    <row r="2053" spans="1:4" x14ac:dyDescent="0.25">
      <c r="A2053" t="s">
        <v>315</v>
      </c>
      <c r="B2053" s="7" t="s">
        <v>4740</v>
      </c>
      <c r="C2053" s="7" t="s">
        <v>7928</v>
      </c>
      <c r="D2053" s="7" t="s">
        <v>5918</v>
      </c>
    </row>
    <row r="2054" spans="1:4" x14ac:dyDescent="0.25">
      <c r="A2054" t="s">
        <v>314</v>
      </c>
      <c r="B2054" s="7" t="s">
        <v>4740</v>
      </c>
      <c r="C2054" s="7" t="s">
        <v>7929</v>
      </c>
      <c r="D2054" s="7" t="s">
        <v>7930</v>
      </c>
    </row>
    <row r="2055" spans="1:4" x14ac:dyDescent="0.25">
      <c r="A2055" t="s">
        <v>313</v>
      </c>
      <c r="B2055" s="7" t="s">
        <v>4740</v>
      </c>
      <c r="C2055" s="7" t="s">
        <v>5084</v>
      </c>
      <c r="D2055" s="7" t="s">
        <v>7931</v>
      </c>
    </row>
    <row r="2056" spans="1:4" x14ac:dyDescent="0.25">
      <c r="A2056" t="s">
        <v>312</v>
      </c>
      <c r="B2056" s="7" t="s">
        <v>4740</v>
      </c>
      <c r="C2056" s="7" t="s">
        <v>7932</v>
      </c>
      <c r="D2056" s="7" t="s">
        <v>5615</v>
      </c>
    </row>
    <row r="2057" spans="1:4" x14ac:dyDescent="0.25">
      <c r="A2057" t="s">
        <v>311</v>
      </c>
      <c r="B2057" s="7" t="s">
        <v>4743</v>
      </c>
      <c r="C2057" s="7" t="s">
        <v>7933</v>
      </c>
      <c r="D2057" s="7" t="s">
        <v>7934</v>
      </c>
    </row>
    <row r="2058" spans="1:4" x14ac:dyDescent="0.25">
      <c r="A2058" t="s">
        <v>310</v>
      </c>
      <c r="B2058" s="7" t="s">
        <v>4740</v>
      </c>
      <c r="C2058" s="7" t="s">
        <v>7935</v>
      </c>
      <c r="D2058" s="7" t="s">
        <v>7936</v>
      </c>
    </row>
    <row r="2059" spans="1:4" x14ac:dyDescent="0.25">
      <c r="A2059" t="s">
        <v>309</v>
      </c>
      <c r="B2059" s="7" t="s">
        <v>4743</v>
      </c>
      <c r="C2059" s="7" t="s">
        <v>5707</v>
      </c>
      <c r="D2059" s="7" t="s">
        <v>7937</v>
      </c>
    </row>
    <row r="2060" spans="1:4" x14ac:dyDescent="0.25">
      <c r="A2060" t="s">
        <v>308</v>
      </c>
      <c r="B2060" s="7" t="s">
        <v>4740</v>
      </c>
      <c r="C2060" s="7" t="s">
        <v>7938</v>
      </c>
      <c r="D2060" s="7" t="s">
        <v>7939</v>
      </c>
    </row>
    <row r="2061" spans="1:4" x14ac:dyDescent="0.25">
      <c r="A2061" t="s">
        <v>307</v>
      </c>
      <c r="B2061" s="7" t="s">
        <v>4743</v>
      </c>
      <c r="C2061" s="7" t="s">
        <v>6294</v>
      </c>
      <c r="D2061" s="7" t="s">
        <v>7940</v>
      </c>
    </row>
    <row r="2062" spans="1:4" x14ac:dyDescent="0.25">
      <c r="A2062" t="s">
        <v>306</v>
      </c>
      <c r="B2062" s="7" t="s">
        <v>4743</v>
      </c>
      <c r="C2062" s="7" t="s">
        <v>7941</v>
      </c>
      <c r="D2062" s="7" t="s">
        <v>7942</v>
      </c>
    </row>
    <row r="2063" spans="1:4" x14ac:dyDescent="0.25">
      <c r="A2063" t="s">
        <v>305</v>
      </c>
      <c r="B2063" s="7" t="s">
        <v>4743</v>
      </c>
      <c r="C2063" s="7" t="s">
        <v>7943</v>
      </c>
      <c r="D2063" s="7" t="s">
        <v>7944</v>
      </c>
    </row>
    <row r="2064" spans="1:4" x14ac:dyDescent="0.25">
      <c r="A2064" t="s">
        <v>304</v>
      </c>
      <c r="B2064" s="7" t="s">
        <v>4740</v>
      </c>
      <c r="C2064" s="7" t="s">
        <v>7945</v>
      </c>
      <c r="D2064" s="7" t="s">
        <v>6972</v>
      </c>
    </row>
    <row r="2065" spans="1:4" x14ac:dyDescent="0.25">
      <c r="A2065" t="s">
        <v>303</v>
      </c>
      <c r="B2065" s="7" t="s">
        <v>4740</v>
      </c>
      <c r="C2065" s="7" t="s">
        <v>5206</v>
      </c>
      <c r="D2065" s="7" t="s">
        <v>5674</v>
      </c>
    </row>
    <row r="2066" spans="1:4" x14ac:dyDescent="0.25">
      <c r="A2066" t="s">
        <v>302</v>
      </c>
      <c r="B2066" s="7" t="s">
        <v>4740</v>
      </c>
      <c r="C2066" s="7" t="s">
        <v>7946</v>
      </c>
      <c r="D2066" s="7" t="s">
        <v>7947</v>
      </c>
    </row>
    <row r="2067" spans="1:4" x14ac:dyDescent="0.25">
      <c r="A2067" t="s">
        <v>301</v>
      </c>
      <c r="B2067" s="7" t="s">
        <v>4740</v>
      </c>
      <c r="C2067" s="7" t="s">
        <v>7948</v>
      </c>
      <c r="D2067" s="7" t="s">
        <v>4925</v>
      </c>
    </row>
    <row r="2068" spans="1:4" x14ac:dyDescent="0.25">
      <c r="A2068" t="s">
        <v>299</v>
      </c>
      <c r="B2068" s="7" t="s">
        <v>4743</v>
      </c>
      <c r="C2068" s="7" t="s">
        <v>7221</v>
      </c>
      <c r="D2068" s="7" t="s">
        <v>7949</v>
      </c>
    </row>
    <row r="2069" spans="1:4" x14ac:dyDescent="0.25">
      <c r="A2069" t="s">
        <v>298</v>
      </c>
      <c r="B2069" s="7" t="s">
        <v>4743</v>
      </c>
      <c r="C2069" s="7" t="s">
        <v>7950</v>
      </c>
      <c r="D2069" s="7" t="s">
        <v>7951</v>
      </c>
    </row>
    <row r="2070" spans="1:4" x14ac:dyDescent="0.25">
      <c r="A2070" t="s">
        <v>297</v>
      </c>
      <c r="B2070" s="7" t="s">
        <v>4743</v>
      </c>
      <c r="C2070" s="7" t="s">
        <v>7952</v>
      </c>
      <c r="D2070" s="7" t="s">
        <v>7953</v>
      </c>
    </row>
    <row r="2071" spans="1:4" x14ac:dyDescent="0.25">
      <c r="A2071" t="s">
        <v>296</v>
      </c>
      <c r="B2071" s="7" t="s">
        <v>4740</v>
      </c>
      <c r="C2071" s="7" t="s">
        <v>5102</v>
      </c>
      <c r="D2071" s="7" t="s">
        <v>7954</v>
      </c>
    </row>
    <row r="2072" spans="1:4" x14ac:dyDescent="0.25">
      <c r="A2072" t="s">
        <v>295</v>
      </c>
      <c r="B2072" s="7" t="s">
        <v>4743</v>
      </c>
      <c r="C2072" s="7" t="s">
        <v>5160</v>
      </c>
      <c r="D2072" s="7" t="s">
        <v>5123</v>
      </c>
    </row>
    <row r="2073" spans="1:4" x14ac:dyDescent="0.25">
      <c r="A2073" t="s">
        <v>294</v>
      </c>
      <c r="B2073" s="7" t="s">
        <v>4740</v>
      </c>
      <c r="C2073" s="7" t="s">
        <v>7955</v>
      </c>
      <c r="D2073" s="7" t="s">
        <v>7956</v>
      </c>
    </row>
    <row r="2074" spans="1:4" x14ac:dyDescent="0.25">
      <c r="A2074" t="s">
        <v>293</v>
      </c>
      <c r="B2074" s="7" t="s">
        <v>4743</v>
      </c>
      <c r="C2074" s="7" t="s">
        <v>7957</v>
      </c>
      <c r="D2074" s="7" t="s">
        <v>7958</v>
      </c>
    </row>
    <row r="2075" spans="1:4" x14ac:dyDescent="0.25">
      <c r="A2075" t="s">
        <v>292</v>
      </c>
      <c r="B2075" s="7" t="s">
        <v>4740</v>
      </c>
      <c r="C2075" s="7" t="s">
        <v>7959</v>
      </c>
      <c r="D2075" s="7" t="s">
        <v>7960</v>
      </c>
    </row>
    <row r="2076" spans="1:4" x14ac:dyDescent="0.25">
      <c r="A2076" t="s">
        <v>291</v>
      </c>
      <c r="B2076" s="7" t="s">
        <v>4740</v>
      </c>
      <c r="C2076" s="7" t="s">
        <v>7961</v>
      </c>
      <c r="D2076" s="7" t="s">
        <v>7768</v>
      </c>
    </row>
    <row r="2077" spans="1:4" x14ac:dyDescent="0.25">
      <c r="A2077" t="s">
        <v>290</v>
      </c>
      <c r="B2077" s="7" t="s">
        <v>4743</v>
      </c>
      <c r="C2077" s="7" t="s">
        <v>7490</v>
      </c>
      <c r="D2077" s="7" t="s">
        <v>7962</v>
      </c>
    </row>
    <row r="2078" spans="1:4" x14ac:dyDescent="0.25">
      <c r="A2078" t="s">
        <v>289</v>
      </c>
      <c r="B2078" s="7" t="s">
        <v>4743</v>
      </c>
      <c r="C2078" s="7" t="s">
        <v>4921</v>
      </c>
      <c r="D2078" s="7" t="s">
        <v>7963</v>
      </c>
    </row>
    <row r="2079" spans="1:4" x14ac:dyDescent="0.25">
      <c r="A2079" t="s">
        <v>288</v>
      </c>
      <c r="B2079" s="7" t="s">
        <v>4743</v>
      </c>
      <c r="C2079" s="7" t="s">
        <v>5868</v>
      </c>
      <c r="D2079" s="7" t="s">
        <v>7964</v>
      </c>
    </row>
    <row r="2080" spans="1:4" x14ac:dyDescent="0.25">
      <c r="A2080" t="s">
        <v>287</v>
      </c>
      <c r="B2080" s="7" t="s">
        <v>4743</v>
      </c>
      <c r="C2080" s="7" t="s">
        <v>5707</v>
      </c>
      <c r="D2080" s="7" t="s">
        <v>7965</v>
      </c>
    </row>
    <row r="2081" spans="1:4" x14ac:dyDescent="0.25">
      <c r="A2081" t="s">
        <v>286</v>
      </c>
      <c r="B2081" s="7" t="s">
        <v>4740</v>
      </c>
      <c r="C2081" s="7" t="s">
        <v>7966</v>
      </c>
      <c r="D2081" s="7" t="s">
        <v>6215</v>
      </c>
    </row>
    <row r="2082" spans="1:4" x14ac:dyDescent="0.25">
      <c r="A2082" t="s">
        <v>285</v>
      </c>
      <c r="B2082" s="7" t="s">
        <v>4740</v>
      </c>
      <c r="C2082" s="7" t="s">
        <v>6715</v>
      </c>
      <c r="D2082" s="7" t="s">
        <v>7967</v>
      </c>
    </row>
    <row r="2083" spans="1:4" x14ac:dyDescent="0.25">
      <c r="A2083" t="s">
        <v>284</v>
      </c>
      <c r="B2083" s="7" t="s">
        <v>4740</v>
      </c>
      <c r="C2083" s="7" t="s">
        <v>6564</v>
      </c>
      <c r="D2083" s="7" t="s">
        <v>7968</v>
      </c>
    </row>
    <row r="2084" spans="1:4" x14ac:dyDescent="0.25">
      <c r="A2084" t="s">
        <v>283</v>
      </c>
      <c r="B2084" s="7" t="s">
        <v>4740</v>
      </c>
      <c r="C2084" s="7" t="s">
        <v>7969</v>
      </c>
      <c r="D2084" s="7" t="s">
        <v>7970</v>
      </c>
    </row>
    <row r="2085" spans="1:4" x14ac:dyDescent="0.25">
      <c r="A2085" t="s">
        <v>282</v>
      </c>
      <c r="B2085" s="7" t="s">
        <v>4740</v>
      </c>
      <c r="C2085" s="7" t="s">
        <v>7971</v>
      </c>
      <c r="D2085" s="7" t="s">
        <v>7972</v>
      </c>
    </row>
    <row r="2086" spans="1:4" x14ac:dyDescent="0.25">
      <c r="A2086" t="s">
        <v>281</v>
      </c>
      <c r="B2086" s="7" t="s">
        <v>4740</v>
      </c>
      <c r="C2086" s="7" t="s">
        <v>7973</v>
      </c>
      <c r="D2086" s="7" t="s">
        <v>7974</v>
      </c>
    </row>
    <row r="2087" spans="1:4" x14ac:dyDescent="0.25">
      <c r="A2087" t="s">
        <v>280</v>
      </c>
      <c r="B2087" s="7" t="s">
        <v>4743</v>
      </c>
      <c r="C2087" s="7" t="s">
        <v>7975</v>
      </c>
      <c r="D2087" s="7" t="s">
        <v>7976</v>
      </c>
    </row>
    <row r="2088" spans="1:4" x14ac:dyDescent="0.25">
      <c r="A2088" t="s">
        <v>279</v>
      </c>
      <c r="B2088" s="7" t="s">
        <v>4743</v>
      </c>
      <c r="C2088" s="7" t="s">
        <v>5170</v>
      </c>
      <c r="D2088" s="7" t="s">
        <v>5123</v>
      </c>
    </row>
    <row r="2089" spans="1:4" x14ac:dyDescent="0.25">
      <c r="A2089" t="s">
        <v>278</v>
      </c>
      <c r="B2089" s="7" t="s">
        <v>4740</v>
      </c>
      <c r="C2089" s="7" t="s">
        <v>7977</v>
      </c>
      <c r="D2089" s="7" t="s">
        <v>7978</v>
      </c>
    </row>
    <row r="2090" spans="1:4" x14ac:dyDescent="0.25">
      <c r="A2090" t="s">
        <v>277</v>
      </c>
      <c r="B2090" s="7" t="s">
        <v>4743</v>
      </c>
      <c r="C2090" s="7" t="s">
        <v>7750</v>
      </c>
      <c r="D2090" s="7" t="s">
        <v>7979</v>
      </c>
    </row>
    <row r="2091" spans="1:4" x14ac:dyDescent="0.25">
      <c r="A2091" t="s">
        <v>275</v>
      </c>
      <c r="B2091" s="7" t="s">
        <v>4743</v>
      </c>
      <c r="C2091" s="7" t="s">
        <v>7980</v>
      </c>
      <c r="D2091" s="7" t="s">
        <v>7981</v>
      </c>
    </row>
    <row r="2092" spans="1:4" x14ac:dyDescent="0.25">
      <c r="A2092" t="s">
        <v>274</v>
      </c>
      <c r="B2092" s="7" t="s">
        <v>4743</v>
      </c>
      <c r="C2092" s="7" t="s">
        <v>7982</v>
      </c>
      <c r="D2092" s="7" t="s">
        <v>7983</v>
      </c>
    </row>
    <row r="2093" spans="1:4" x14ac:dyDescent="0.25">
      <c r="A2093" t="s">
        <v>273</v>
      </c>
      <c r="B2093" s="7" t="s">
        <v>4743</v>
      </c>
      <c r="C2093" s="7" t="s">
        <v>5014</v>
      </c>
      <c r="D2093" s="7" t="s">
        <v>7984</v>
      </c>
    </row>
    <row r="2094" spans="1:4" x14ac:dyDescent="0.25">
      <c r="A2094" t="s">
        <v>272</v>
      </c>
      <c r="B2094" s="7" t="s">
        <v>4743</v>
      </c>
      <c r="C2094" s="7" t="s">
        <v>4944</v>
      </c>
      <c r="D2094" s="7" t="s">
        <v>7985</v>
      </c>
    </row>
    <row r="2095" spans="1:4" x14ac:dyDescent="0.25">
      <c r="A2095" t="s">
        <v>271</v>
      </c>
      <c r="B2095" s="7" t="s">
        <v>4740</v>
      </c>
      <c r="C2095" s="7" t="s">
        <v>5555</v>
      </c>
      <c r="D2095" s="7" t="s">
        <v>7986</v>
      </c>
    </row>
    <row r="2096" spans="1:4" x14ac:dyDescent="0.25">
      <c r="A2096" t="s">
        <v>270</v>
      </c>
      <c r="B2096" s="7" t="s">
        <v>4743</v>
      </c>
      <c r="C2096" s="7" t="s">
        <v>7987</v>
      </c>
      <c r="D2096" s="7" t="s">
        <v>7988</v>
      </c>
    </row>
    <row r="2097" spans="1:4" x14ac:dyDescent="0.25">
      <c r="A2097" t="s">
        <v>269</v>
      </c>
      <c r="B2097" s="7" t="s">
        <v>4743</v>
      </c>
      <c r="C2097" s="7" t="s">
        <v>5994</v>
      </c>
      <c r="D2097" s="7" t="s">
        <v>7989</v>
      </c>
    </row>
    <row r="2098" spans="1:4" x14ac:dyDescent="0.25">
      <c r="A2098" t="s">
        <v>268</v>
      </c>
      <c r="B2098" s="7" t="s">
        <v>4743</v>
      </c>
      <c r="C2098" s="7" t="s">
        <v>7990</v>
      </c>
      <c r="D2098" s="7" t="s">
        <v>7991</v>
      </c>
    </row>
    <row r="2099" spans="1:4" x14ac:dyDescent="0.25">
      <c r="A2099" t="s">
        <v>267</v>
      </c>
      <c r="B2099" s="7" t="s">
        <v>4740</v>
      </c>
      <c r="C2099" s="7" t="s">
        <v>6239</v>
      </c>
      <c r="D2099" s="7" t="s">
        <v>7992</v>
      </c>
    </row>
    <row r="2100" spans="1:4" x14ac:dyDescent="0.25">
      <c r="A2100" t="s">
        <v>266</v>
      </c>
      <c r="B2100" s="7" t="s">
        <v>4743</v>
      </c>
      <c r="C2100" s="7" t="s">
        <v>5040</v>
      </c>
      <c r="D2100" s="7" t="s">
        <v>7993</v>
      </c>
    </row>
    <row r="2101" spans="1:4" x14ac:dyDescent="0.25">
      <c r="A2101" t="s">
        <v>265</v>
      </c>
      <c r="B2101" s="7" t="s">
        <v>4740</v>
      </c>
      <c r="C2101" s="7" t="s">
        <v>7994</v>
      </c>
      <c r="D2101" s="7" t="s">
        <v>7995</v>
      </c>
    </row>
    <row r="2102" spans="1:4" x14ac:dyDescent="0.25">
      <c r="A2102" t="s">
        <v>264</v>
      </c>
      <c r="B2102" s="7" t="s">
        <v>4740</v>
      </c>
      <c r="C2102" s="7" t="s">
        <v>7996</v>
      </c>
      <c r="D2102" s="7" t="s">
        <v>7997</v>
      </c>
    </row>
    <row r="2103" spans="1:4" x14ac:dyDescent="0.25">
      <c r="A2103" t="s">
        <v>263</v>
      </c>
      <c r="B2103" s="7" t="s">
        <v>4743</v>
      </c>
      <c r="C2103" s="7" t="s">
        <v>5810</v>
      </c>
      <c r="D2103" s="7" t="s">
        <v>7386</v>
      </c>
    </row>
    <row r="2104" spans="1:4" x14ac:dyDescent="0.25">
      <c r="A2104" t="s">
        <v>262</v>
      </c>
      <c r="B2104" s="7" t="s">
        <v>4743</v>
      </c>
      <c r="C2104" s="7" t="s">
        <v>7998</v>
      </c>
      <c r="D2104" s="7" t="s">
        <v>5650</v>
      </c>
    </row>
    <row r="2105" spans="1:4" x14ac:dyDescent="0.25">
      <c r="A2105" t="s">
        <v>261</v>
      </c>
      <c r="B2105" s="7" t="s">
        <v>4743</v>
      </c>
      <c r="C2105" s="7" t="s">
        <v>5397</v>
      </c>
      <c r="D2105" s="7" t="s">
        <v>4759</v>
      </c>
    </row>
    <row r="2106" spans="1:4" x14ac:dyDescent="0.25">
      <c r="A2106" t="s">
        <v>260</v>
      </c>
      <c r="B2106" s="7" t="s">
        <v>4740</v>
      </c>
      <c r="C2106" s="7" t="s">
        <v>7999</v>
      </c>
      <c r="D2106" s="7" t="s">
        <v>8000</v>
      </c>
    </row>
    <row r="2107" spans="1:4" x14ac:dyDescent="0.25">
      <c r="A2107" t="s">
        <v>259</v>
      </c>
      <c r="B2107" s="7" t="s">
        <v>4740</v>
      </c>
      <c r="C2107" s="7" t="s">
        <v>8001</v>
      </c>
      <c r="D2107" s="7" t="s">
        <v>8002</v>
      </c>
    </row>
    <row r="2108" spans="1:4" x14ac:dyDescent="0.25">
      <c r="A2108" t="s">
        <v>258</v>
      </c>
      <c r="B2108" s="7" t="s">
        <v>4740</v>
      </c>
      <c r="C2108" s="7" t="s">
        <v>8003</v>
      </c>
      <c r="D2108" s="7" t="s">
        <v>8004</v>
      </c>
    </row>
    <row r="2109" spans="1:4" x14ac:dyDescent="0.25">
      <c r="A2109" t="s">
        <v>257</v>
      </c>
      <c r="B2109" s="7" t="s">
        <v>4740</v>
      </c>
      <c r="C2109" s="7" t="s">
        <v>8005</v>
      </c>
      <c r="D2109" s="7" t="s">
        <v>8006</v>
      </c>
    </row>
    <row r="2110" spans="1:4" x14ac:dyDescent="0.25">
      <c r="A2110" t="s">
        <v>256</v>
      </c>
      <c r="B2110" s="7" t="s">
        <v>4740</v>
      </c>
      <c r="C2110" s="7" t="s">
        <v>8007</v>
      </c>
      <c r="D2110" s="7" t="s">
        <v>5584</v>
      </c>
    </row>
    <row r="2111" spans="1:4" x14ac:dyDescent="0.25">
      <c r="A2111" t="s">
        <v>255</v>
      </c>
      <c r="B2111" s="7" t="s">
        <v>4740</v>
      </c>
      <c r="C2111" s="7" t="s">
        <v>8008</v>
      </c>
      <c r="D2111" s="7" t="s">
        <v>8009</v>
      </c>
    </row>
    <row r="2112" spans="1:4" x14ac:dyDescent="0.25">
      <c r="A2112" t="s">
        <v>254</v>
      </c>
      <c r="B2112" s="7" t="s">
        <v>4740</v>
      </c>
      <c r="C2112" s="7" t="s">
        <v>8010</v>
      </c>
      <c r="D2112" s="7" t="s">
        <v>8011</v>
      </c>
    </row>
    <row r="2113" spans="1:4" x14ac:dyDescent="0.25">
      <c r="A2113" t="s">
        <v>253</v>
      </c>
      <c r="B2113" s="7" t="s">
        <v>4740</v>
      </c>
      <c r="C2113" s="7" t="s">
        <v>8012</v>
      </c>
      <c r="D2113" s="7" t="s">
        <v>8013</v>
      </c>
    </row>
    <row r="2114" spans="1:4" x14ac:dyDescent="0.25">
      <c r="A2114" t="s">
        <v>252</v>
      </c>
      <c r="B2114" s="7" t="s">
        <v>4740</v>
      </c>
      <c r="C2114" s="7" t="s">
        <v>6193</v>
      </c>
      <c r="D2114" s="7" t="s">
        <v>8014</v>
      </c>
    </row>
    <row r="2115" spans="1:4" x14ac:dyDescent="0.25">
      <c r="A2115" t="s">
        <v>251</v>
      </c>
      <c r="B2115" s="7" t="s">
        <v>4740</v>
      </c>
      <c r="C2115" s="7" t="s">
        <v>5371</v>
      </c>
      <c r="D2115" s="7" t="s">
        <v>8015</v>
      </c>
    </row>
    <row r="2116" spans="1:4" x14ac:dyDescent="0.25">
      <c r="A2116" t="s">
        <v>250</v>
      </c>
      <c r="B2116" s="7" t="s">
        <v>4740</v>
      </c>
      <c r="C2116" s="7" t="s">
        <v>5672</v>
      </c>
      <c r="D2116" s="7" t="s">
        <v>8016</v>
      </c>
    </row>
    <row r="2117" spans="1:4" x14ac:dyDescent="0.25">
      <c r="A2117" t="s">
        <v>248</v>
      </c>
      <c r="B2117" s="7" t="s">
        <v>4740</v>
      </c>
      <c r="C2117" s="7" t="s">
        <v>8017</v>
      </c>
      <c r="D2117" s="7" t="s">
        <v>8018</v>
      </c>
    </row>
    <row r="2118" spans="1:4" x14ac:dyDescent="0.25">
      <c r="A2118" t="s">
        <v>246</v>
      </c>
      <c r="B2118" s="7" t="s">
        <v>4740</v>
      </c>
      <c r="C2118" s="7" t="s">
        <v>8019</v>
      </c>
      <c r="D2118" s="7" t="s">
        <v>8020</v>
      </c>
    </row>
    <row r="2119" spans="1:4" x14ac:dyDescent="0.25">
      <c r="A2119" t="s">
        <v>245</v>
      </c>
      <c r="B2119" s="7" t="s">
        <v>4743</v>
      </c>
      <c r="C2119" s="7" t="s">
        <v>8021</v>
      </c>
      <c r="D2119" s="7" t="s">
        <v>8022</v>
      </c>
    </row>
    <row r="2120" spans="1:4" x14ac:dyDescent="0.25">
      <c r="A2120" t="s">
        <v>244</v>
      </c>
      <c r="B2120" s="7" t="s">
        <v>4743</v>
      </c>
      <c r="C2120" s="7" t="s">
        <v>5040</v>
      </c>
      <c r="D2120" s="7" t="s">
        <v>8023</v>
      </c>
    </row>
    <row r="2121" spans="1:4" x14ac:dyDescent="0.25">
      <c r="A2121" t="s">
        <v>243</v>
      </c>
      <c r="B2121" s="7" t="s">
        <v>4740</v>
      </c>
      <c r="C2121" s="7" t="s">
        <v>5638</v>
      </c>
      <c r="D2121" s="7" t="s">
        <v>8024</v>
      </c>
    </row>
    <row r="2122" spans="1:4" x14ac:dyDescent="0.25">
      <c r="A2122" t="s">
        <v>242</v>
      </c>
      <c r="B2122" s="7" t="s">
        <v>4740</v>
      </c>
      <c r="C2122" s="7" t="s">
        <v>8025</v>
      </c>
      <c r="D2122" s="7" t="s">
        <v>8026</v>
      </c>
    </row>
    <row r="2123" spans="1:4" x14ac:dyDescent="0.25">
      <c r="A2123" t="s">
        <v>241</v>
      </c>
      <c r="B2123" s="7" t="s">
        <v>4740</v>
      </c>
      <c r="C2123" s="7" t="s">
        <v>8027</v>
      </c>
      <c r="D2123" s="7" t="s">
        <v>8028</v>
      </c>
    </row>
    <row r="2124" spans="1:4" x14ac:dyDescent="0.25">
      <c r="A2124" t="s">
        <v>240</v>
      </c>
      <c r="B2124" s="7" t="s">
        <v>4740</v>
      </c>
      <c r="C2124" s="7" t="s">
        <v>8029</v>
      </c>
      <c r="D2124" s="7" t="s">
        <v>8030</v>
      </c>
    </row>
    <row r="2125" spans="1:4" x14ac:dyDescent="0.25">
      <c r="A2125" t="s">
        <v>239</v>
      </c>
      <c r="B2125" s="7" t="s">
        <v>4740</v>
      </c>
      <c r="C2125" s="7" t="s">
        <v>8031</v>
      </c>
      <c r="D2125" s="7" t="s">
        <v>6034</v>
      </c>
    </row>
    <row r="2126" spans="1:4" x14ac:dyDescent="0.25">
      <c r="A2126" t="s">
        <v>238</v>
      </c>
      <c r="B2126" s="7" t="s">
        <v>4740</v>
      </c>
      <c r="C2126" s="7" t="s">
        <v>8032</v>
      </c>
      <c r="D2126" s="7" t="s">
        <v>8033</v>
      </c>
    </row>
    <row r="2127" spans="1:4" x14ac:dyDescent="0.25">
      <c r="A2127" t="s">
        <v>237</v>
      </c>
      <c r="B2127" s="7" t="s">
        <v>4740</v>
      </c>
      <c r="C2127" s="7" t="s">
        <v>5084</v>
      </c>
      <c r="D2127" s="7" t="s">
        <v>8034</v>
      </c>
    </row>
    <row r="2128" spans="1:4" x14ac:dyDescent="0.25">
      <c r="A2128" t="s">
        <v>236</v>
      </c>
      <c r="B2128" s="7" t="s">
        <v>4743</v>
      </c>
      <c r="C2128" s="7" t="s">
        <v>8035</v>
      </c>
      <c r="D2128" s="7" t="s">
        <v>8036</v>
      </c>
    </row>
    <row r="2129" spans="1:4" x14ac:dyDescent="0.25">
      <c r="A2129" t="s">
        <v>235</v>
      </c>
      <c r="B2129" s="7" t="s">
        <v>4740</v>
      </c>
      <c r="C2129" s="7" t="s">
        <v>7462</v>
      </c>
      <c r="D2129" s="7" t="s">
        <v>8037</v>
      </c>
    </row>
    <row r="2130" spans="1:4" x14ac:dyDescent="0.25">
      <c r="A2130" t="s">
        <v>234</v>
      </c>
      <c r="B2130" s="7" t="s">
        <v>4740</v>
      </c>
      <c r="C2130" s="7" t="s">
        <v>8038</v>
      </c>
      <c r="D2130" s="7" t="s">
        <v>8039</v>
      </c>
    </row>
    <row r="2131" spans="1:4" x14ac:dyDescent="0.25">
      <c r="A2131" t="s">
        <v>233</v>
      </c>
      <c r="B2131" s="7" t="s">
        <v>4740</v>
      </c>
      <c r="C2131" s="7" t="s">
        <v>7296</v>
      </c>
      <c r="D2131" s="7" t="s">
        <v>6137</v>
      </c>
    </row>
    <row r="2132" spans="1:4" x14ac:dyDescent="0.25">
      <c r="A2132" t="s">
        <v>232</v>
      </c>
      <c r="B2132" s="7" t="s">
        <v>4740</v>
      </c>
      <c r="C2132" s="7" t="s">
        <v>8040</v>
      </c>
      <c r="D2132" s="7" t="s">
        <v>4820</v>
      </c>
    </row>
    <row r="2133" spans="1:4" x14ac:dyDescent="0.25">
      <c r="A2133" t="s">
        <v>231</v>
      </c>
      <c r="B2133" s="7" t="s">
        <v>4743</v>
      </c>
      <c r="C2133" s="7" t="s">
        <v>8041</v>
      </c>
      <c r="D2133" s="7" t="s">
        <v>8042</v>
      </c>
    </row>
    <row r="2134" spans="1:4" x14ac:dyDescent="0.25">
      <c r="A2134" t="s">
        <v>230</v>
      </c>
      <c r="B2134" s="7" t="s">
        <v>4740</v>
      </c>
      <c r="C2134" s="7" t="s">
        <v>6067</v>
      </c>
      <c r="D2134" s="7" t="s">
        <v>8043</v>
      </c>
    </row>
    <row r="2135" spans="1:4" x14ac:dyDescent="0.25">
      <c r="A2135" t="s">
        <v>229</v>
      </c>
      <c r="B2135" s="7" t="s">
        <v>4743</v>
      </c>
      <c r="C2135" s="7" t="s">
        <v>5228</v>
      </c>
      <c r="D2135" s="7" t="s">
        <v>8044</v>
      </c>
    </row>
    <row r="2136" spans="1:4" x14ac:dyDescent="0.25">
      <c r="A2136" t="s">
        <v>228</v>
      </c>
      <c r="B2136" s="7" t="s">
        <v>4743</v>
      </c>
      <c r="C2136" s="7" t="s">
        <v>6178</v>
      </c>
      <c r="D2136" s="7" t="s">
        <v>8045</v>
      </c>
    </row>
    <row r="2137" spans="1:4" x14ac:dyDescent="0.25">
      <c r="A2137" t="s">
        <v>227</v>
      </c>
      <c r="B2137" s="7" t="s">
        <v>4743</v>
      </c>
      <c r="C2137" s="7" t="s">
        <v>8046</v>
      </c>
      <c r="D2137" s="7" t="s">
        <v>7879</v>
      </c>
    </row>
    <row r="2138" spans="1:4" x14ac:dyDescent="0.25">
      <c r="A2138" t="s">
        <v>226</v>
      </c>
      <c r="B2138" s="7" t="s">
        <v>4743</v>
      </c>
      <c r="C2138" s="7" t="s">
        <v>8047</v>
      </c>
      <c r="D2138" s="7" t="s">
        <v>7295</v>
      </c>
    </row>
    <row r="2139" spans="1:4" x14ac:dyDescent="0.25">
      <c r="A2139" t="s">
        <v>225</v>
      </c>
      <c r="B2139" s="7" t="s">
        <v>5609</v>
      </c>
      <c r="C2139" s="7" t="s">
        <v>5555</v>
      </c>
      <c r="D2139" s="7" t="s">
        <v>8048</v>
      </c>
    </row>
    <row r="2140" spans="1:4" x14ac:dyDescent="0.25">
      <c r="A2140" t="s">
        <v>224</v>
      </c>
      <c r="B2140" s="7" t="s">
        <v>4743</v>
      </c>
      <c r="C2140" s="7" t="s">
        <v>8049</v>
      </c>
      <c r="D2140" s="7" t="s">
        <v>8050</v>
      </c>
    </row>
    <row r="2141" spans="1:4" x14ac:dyDescent="0.25">
      <c r="A2141" t="s">
        <v>223</v>
      </c>
      <c r="B2141" s="7" t="s">
        <v>4743</v>
      </c>
      <c r="C2141" s="7" t="s">
        <v>4925</v>
      </c>
      <c r="D2141" s="7" t="s">
        <v>8051</v>
      </c>
    </row>
    <row r="2142" spans="1:4" x14ac:dyDescent="0.25">
      <c r="A2142" t="s">
        <v>222</v>
      </c>
      <c r="B2142" s="7" t="s">
        <v>4740</v>
      </c>
      <c r="C2142" s="7" t="s">
        <v>4895</v>
      </c>
      <c r="D2142" s="7" t="s">
        <v>8052</v>
      </c>
    </row>
    <row r="2143" spans="1:4" x14ac:dyDescent="0.25">
      <c r="A2143" t="s">
        <v>221</v>
      </c>
      <c r="B2143" s="7" t="s">
        <v>4740</v>
      </c>
      <c r="C2143" s="7" t="s">
        <v>8053</v>
      </c>
      <c r="D2143" s="7" t="s">
        <v>8054</v>
      </c>
    </row>
    <row r="2144" spans="1:4" x14ac:dyDescent="0.25">
      <c r="A2144" t="s">
        <v>220</v>
      </c>
      <c r="B2144" s="7" t="s">
        <v>4740</v>
      </c>
      <c r="C2144" s="7" t="s">
        <v>8055</v>
      </c>
      <c r="D2144" s="7" t="s">
        <v>8056</v>
      </c>
    </row>
    <row r="2145" spans="1:4" x14ac:dyDescent="0.25">
      <c r="A2145" t="s">
        <v>219</v>
      </c>
      <c r="B2145" s="7" t="s">
        <v>4740</v>
      </c>
      <c r="C2145" s="7" t="s">
        <v>8057</v>
      </c>
      <c r="D2145" s="7" t="s">
        <v>8058</v>
      </c>
    </row>
    <row r="2146" spans="1:4" x14ac:dyDescent="0.25">
      <c r="A2146" t="s">
        <v>218</v>
      </c>
      <c r="B2146" s="7" t="s">
        <v>4743</v>
      </c>
      <c r="C2146" s="7" t="s">
        <v>8059</v>
      </c>
      <c r="D2146" s="7" t="s">
        <v>8060</v>
      </c>
    </row>
    <row r="2147" spans="1:4" x14ac:dyDescent="0.25">
      <c r="A2147" t="s">
        <v>217</v>
      </c>
      <c r="B2147" s="7" t="s">
        <v>4743</v>
      </c>
      <c r="C2147" s="7" t="s">
        <v>8061</v>
      </c>
      <c r="D2147" s="7" t="s">
        <v>8062</v>
      </c>
    </row>
    <row r="2148" spans="1:4" x14ac:dyDescent="0.25">
      <c r="A2148" t="s">
        <v>216</v>
      </c>
      <c r="B2148" s="7" t="s">
        <v>4743</v>
      </c>
      <c r="C2148" s="7" t="s">
        <v>8063</v>
      </c>
      <c r="D2148" s="7" t="s">
        <v>8064</v>
      </c>
    </row>
    <row r="2149" spans="1:4" x14ac:dyDescent="0.25">
      <c r="A2149" t="s">
        <v>215</v>
      </c>
      <c r="B2149" s="7" t="s">
        <v>4743</v>
      </c>
      <c r="C2149" s="7" t="s">
        <v>8065</v>
      </c>
      <c r="D2149" s="7" t="s">
        <v>8066</v>
      </c>
    </row>
    <row r="2150" spans="1:4" x14ac:dyDescent="0.25">
      <c r="A2150" t="s">
        <v>214</v>
      </c>
      <c r="B2150" s="7" t="s">
        <v>4743</v>
      </c>
      <c r="C2150" s="7" t="s">
        <v>4792</v>
      </c>
      <c r="D2150" s="7" t="s">
        <v>8067</v>
      </c>
    </row>
    <row r="2151" spans="1:4" x14ac:dyDescent="0.25">
      <c r="A2151" t="s">
        <v>213</v>
      </c>
      <c r="B2151" s="7" t="s">
        <v>4743</v>
      </c>
      <c r="C2151" s="7" t="s">
        <v>8068</v>
      </c>
      <c r="D2151" s="7" t="s">
        <v>7054</v>
      </c>
    </row>
    <row r="2152" spans="1:4" x14ac:dyDescent="0.25">
      <c r="A2152" t="s">
        <v>212</v>
      </c>
      <c r="B2152" s="7" t="s">
        <v>4743</v>
      </c>
      <c r="C2152" s="7" t="s">
        <v>8069</v>
      </c>
      <c r="D2152" s="7" t="s">
        <v>8070</v>
      </c>
    </row>
    <row r="2153" spans="1:4" x14ac:dyDescent="0.25">
      <c r="A2153" t="s">
        <v>211</v>
      </c>
      <c r="B2153" s="7" t="s">
        <v>4743</v>
      </c>
      <c r="C2153" s="7" t="s">
        <v>8071</v>
      </c>
      <c r="D2153" s="7" t="s">
        <v>8072</v>
      </c>
    </row>
    <row r="2154" spans="1:4" x14ac:dyDescent="0.25">
      <c r="A2154" t="s">
        <v>210</v>
      </c>
      <c r="B2154" s="7" t="s">
        <v>4743</v>
      </c>
      <c r="C2154" s="7" t="s">
        <v>8073</v>
      </c>
      <c r="D2154" s="7" t="s">
        <v>8074</v>
      </c>
    </row>
    <row r="2155" spans="1:4" x14ac:dyDescent="0.25">
      <c r="A2155" t="s">
        <v>209</v>
      </c>
      <c r="B2155" s="7" t="s">
        <v>4743</v>
      </c>
      <c r="C2155" s="7" t="s">
        <v>8075</v>
      </c>
      <c r="D2155" s="7" t="s">
        <v>8076</v>
      </c>
    </row>
    <row r="2156" spans="1:4" x14ac:dyDescent="0.25">
      <c r="A2156" t="s">
        <v>208</v>
      </c>
      <c r="B2156" s="7" t="s">
        <v>4743</v>
      </c>
      <c r="C2156" s="7" t="s">
        <v>8077</v>
      </c>
      <c r="D2156" s="7" t="s">
        <v>8024</v>
      </c>
    </row>
    <row r="2157" spans="1:4" x14ac:dyDescent="0.25">
      <c r="A2157" t="s">
        <v>207</v>
      </c>
      <c r="B2157" s="7" t="s">
        <v>4743</v>
      </c>
      <c r="C2157" s="7" t="s">
        <v>7730</v>
      </c>
      <c r="D2157" s="7" t="s">
        <v>8078</v>
      </c>
    </row>
    <row r="2158" spans="1:4" x14ac:dyDescent="0.25">
      <c r="A2158" t="s">
        <v>206</v>
      </c>
      <c r="B2158" s="7" t="s">
        <v>4743</v>
      </c>
      <c r="C2158" s="7" t="s">
        <v>4756</v>
      </c>
      <c r="D2158" s="7" t="s">
        <v>8079</v>
      </c>
    </row>
    <row r="2159" spans="1:4" x14ac:dyDescent="0.25">
      <c r="A2159" t="s">
        <v>205</v>
      </c>
      <c r="B2159" s="7" t="s">
        <v>4740</v>
      </c>
      <c r="C2159" s="7" t="s">
        <v>8080</v>
      </c>
      <c r="D2159" s="7" t="s">
        <v>6549</v>
      </c>
    </row>
    <row r="2160" spans="1:4" x14ac:dyDescent="0.25">
      <c r="A2160" t="s">
        <v>204</v>
      </c>
      <c r="B2160" s="7" t="s">
        <v>4740</v>
      </c>
      <c r="C2160" s="7" t="s">
        <v>7506</v>
      </c>
      <c r="D2160" s="7" t="s">
        <v>8081</v>
      </c>
    </row>
    <row r="2161" spans="1:4" x14ac:dyDescent="0.25">
      <c r="A2161" t="s">
        <v>203</v>
      </c>
      <c r="B2161" s="7" t="s">
        <v>4740</v>
      </c>
      <c r="C2161" s="7" t="s">
        <v>8082</v>
      </c>
      <c r="D2161" s="7" t="s">
        <v>8083</v>
      </c>
    </row>
    <row r="2162" spans="1:4" x14ac:dyDescent="0.25">
      <c r="A2162" t="s">
        <v>202</v>
      </c>
      <c r="B2162" s="7" t="s">
        <v>4740</v>
      </c>
      <c r="C2162" s="7" t="s">
        <v>6082</v>
      </c>
      <c r="D2162" s="7" t="s">
        <v>8084</v>
      </c>
    </row>
    <row r="2163" spans="1:4" x14ac:dyDescent="0.25">
      <c r="A2163" t="s">
        <v>201</v>
      </c>
      <c r="B2163" s="7" t="s">
        <v>4740</v>
      </c>
      <c r="C2163" s="7" t="s">
        <v>5096</v>
      </c>
      <c r="D2163" s="7" t="s">
        <v>8085</v>
      </c>
    </row>
    <row r="2164" spans="1:4" x14ac:dyDescent="0.25">
      <c r="A2164" t="s">
        <v>199</v>
      </c>
      <c r="B2164" s="7" t="s">
        <v>5609</v>
      </c>
      <c r="C2164" s="7" t="s">
        <v>8086</v>
      </c>
      <c r="D2164" s="7" t="s">
        <v>8087</v>
      </c>
    </row>
    <row r="2165" spans="1:4" x14ac:dyDescent="0.25">
      <c r="A2165" t="s">
        <v>198</v>
      </c>
      <c r="B2165" s="7" t="s">
        <v>4740</v>
      </c>
      <c r="C2165" s="7" t="s">
        <v>8088</v>
      </c>
      <c r="D2165" s="7" t="s">
        <v>4898</v>
      </c>
    </row>
    <row r="2166" spans="1:4" x14ac:dyDescent="0.25">
      <c r="A2166" t="s">
        <v>197</v>
      </c>
      <c r="B2166" s="7" t="s">
        <v>4743</v>
      </c>
      <c r="C2166" s="7" t="s">
        <v>6012</v>
      </c>
      <c r="D2166" s="7" t="s">
        <v>8089</v>
      </c>
    </row>
    <row r="2167" spans="1:4" x14ac:dyDescent="0.25">
      <c r="A2167" t="s">
        <v>196</v>
      </c>
      <c r="B2167" s="7" t="s">
        <v>4743</v>
      </c>
      <c r="C2167" s="7" t="s">
        <v>8090</v>
      </c>
      <c r="D2167" s="7" t="s">
        <v>8091</v>
      </c>
    </row>
    <row r="2168" spans="1:4" x14ac:dyDescent="0.25">
      <c r="A2168" t="s">
        <v>195</v>
      </c>
      <c r="B2168" s="7" t="s">
        <v>4743</v>
      </c>
      <c r="C2168" s="7" t="s">
        <v>8092</v>
      </c>
      <c r="D2168" s="7" t="s">
        <v>8093</v>
      </c>
    </row>
    <row r="2169" spans="1:4" x14ac:dyDescent="0.25">
      <c r="A2169" t="s">
        <v>194</v>
      </c>
      <c r="B2169" s="7" t="s">
        <v>4743</v>
      </c>
      <c r="C2169" s="7" t="s">
        <v>5761</v>
      </c>
      <c r="D2169" s="7" t="s">
        <v>8094</v>
      </c>
    </row>
    <row r="2170" spans="1:4" x14ac:dyDescent="0.25">
      <c r="A2170" t="s">
        <v>193</v>
      </c>
      <c r="B2170" s="7" t="s">
        <v>4743</v>
      </c>
      <c r="C2170" s="7" t="s">
        <v>8095</v>
      </c>
      <c r="D2170" s="7" t="s">
        <v>8096</v>
      </c>
    </row>
    <row r="2171" spans="1:4" x14ac:dyDescent="0.25">
      <c r="A2171" t="s">
        <v>192</v>
      </c>
      <c r="B2171" s="7" t="s">
        <v>4743</v>
      </c>
      <c r="C2171" s="7" t="s">
        <v>5020</v>
      </c>
      <c r="D2171" s="7" t="s">
        <v>8097</v>
      </c>
    </row>
    <row r="2172" spans="1:4" x14ac:dyDescent="0.25">
      <c r="A2172" t="s">
        <v>191</v>
      </c>
      <c r="B2172" s="7" t="s">
        <v>4740</v>
      </c>
      <c r="C2172" s="7" t="s">
        <v>5941</v>
      </c>
      <c r="D2172" s="7" t="s">
        <v>8098</v>
      </c>
    </row>
    <row r="2173" spans="1:4" x14ac:dyDescent="0.25">
      <c r="A2173" t="s">
        <v>190</v>
      </c>
      <c r="B2173" s="7" t="s">
        <v>4743</v>
      </c>
      <c r="C2173" s="7" t="s">
        <v>5034</v>
      </c>
      <c r="D2173" s="7" t="s">
        <v>7407</v>
      </c>
    </row>
    <row r="2174" spans="1:4" x14ac:dyDescent="0.25">
      <c r="A2174" t="s">
        <v>189</v>
      </c>
      <c r="B2174" s="7" t="s">
        <v>4743</v>
      </c>
      <c r="C2174" s="7" t="s">
        <v>8099</v>
      </c>
      <c r="D2174" s="7" t="s">
        <v>8100</v>
      </c>
    </row>
    <row r="2175" spans="1:4" x14ac:dyDescent="0.25">
      <c r="A2175" t="s">
        <v>188</v>
      </c>
      <c r="B2175" s="7" t="s">
        <v>4740</v>
      </c>
      <c r="C2175" s="7" t="s">
        <v>8101</v>
      </c>
      <c r="D2175" s="7" t="s">
        <v>6617</v>
      </c>
    </row>
    <row r="2176" spans="1:4" x14ac:dyDescent="0.25">
      <c r="A2176" t="s">
        <v>187</v>
      </c>
      <c r="B2176" s="7" t="s">
        <v>4743</v>
      </c>
      <c r="C2176" s="7" t="s">
        <v>8102</v>
      </c>
      <c r="D2176" s="7" t="s">
        <v>8103</v>
      </c>
    </row>
    <row r="2177" spans="1:4" x14ac:dyDescent="0.25">
      <c r="A2177" t="s">
        <v>186</v>
      </c>
      <c r="B2177" s="7" t="s">
        <v>4740</v>
      </c>
      <c r="C2177" s="7" t="s">
        <v>8104</v>
      </c>
      <c r="D2177" s="7" t="s">
        <v>5169</v>
      </c>
    </row>
    <row r="2178" spans="1:4" x14ac:dyDescent="0.25">
      <c r="A2178" t="s">
        <v>185</v>
      </c>
      <c r="B2178" s="7" t="s">
        <v>4740</v>
      </c>
      <c r="C2178" s="7" t="s">
        <v>8105</v>
      </c>
      <c r="D2178" s="7" t="s">
        <v>5153</v>
      </c>
    </row>
    <row r="2179" spans="1:4" x14ac:dyDescent="0.25">
      <c r="A2179" t="s">
        <v>184</v>
      </c>
      <c r="B2179" s="7" t="s">
        <v>4740</v>
      </c>
      <c r="C2179" s="7" t="s">
        <v>5391</v>
      </c>
      <c r="D2179" s="7" t="s">
        <v>5906</v>
      </c>
    </row>
    <row r="2180" spans="1:4" x14ac:dyDescent="0.25">
      <c r="A2180" t="s">
        <v>183</v>
      </c>
      <c r="B2180" s="7" t="s">
        <v>4740</v>
      </c>
      <c r="C2180" s="7" t="s">
        <v>8106</v>
      </c>
      <c r="D2180" s="7" t="s">
        <v>8107</v>
      </c>
    </row>
    <row r="2181" spans="1:4" x14ac:dyDescent="0.25">
      <c r="A2181" t="s">
        <v>182</v>
      </c>
      <c r="B2181" s="7" t="s">
        <v>4740</v>
      </c>
      <c r="C2181" s="7" t="s">
        <v>5356</v>
      </c>
      <c r="D2181" s="7" t="s">
        <v>6674</v>
      </c>
    </row>
    <row r="2182" spans="1:4" x14ac:dyDescent="0.25">
      <c r="A2182" t="s">
        <v>181</v>
      </c>
      <c r="B2182" s="7" t="s">
        <v>4740</v>
      </c>
      <c r="C2182" s="7" t="s">
        <v>8108</v>
      </c>
      <c r="D2182" s="7" t="s">
        <v>8109</v>
      </c>
    </row>
    <row r="2183" spans="1:4" x14ac:dyDescent="0.25">
      <c r="A2183" t="s">
        <v>180</v>
      </c>
      <c r="B2183" s="7" t="s">
        <v>4740</v>
      </c>
      <c r="C2183" s="7" t="s">
        <v>5387</v>
      </c>
      <c r="D2183" s="7" t="s">
        <v>8110</v>
      </c>
    </row>
    <row r="2184" spans="1:4" x14ac:dyDescent="0.25">
      <c r="A2184" t="s">
        <v>179</v>
      </c>
      <c r="B2184" s="7" t="s">
        <v>4743</v>
      </c>
      <c r="C2184" s="7" t="s">
        <v>7599</v>
      </c>
      <c r="D2184" s="7" t="s">
        <v>5448</v>
      </c>
    </row>
    <row r="2185" spans="1:4" x14ac:dyDescent="0.25">
      <c r="A2185" t="s">
        <v>178</v>
      </c>
      <c r="B2185" s="7" t="s">
        <v>4743</v>
      </c>
      <c r="C2185" s="7" t="s">
        <v>8111</v>
      </c>
      <c r="D2185" s="7" t="s">
        <v>8112</v>
      </c>
    </row>
    <row r="2186" spans="1:4" x14ac:dyDescent="0.25">
      <c r="A2186" t="s">
        <v>177</v>
      </c>
      <c r="B2186" s="7" t="s">
        <v>4743</v>
      </c>
      <c r="C2186" s="7" t="s">
        <v>5224</v>
      </c>
      <c r="D2186" s="7" t="s">
        <v>8113</v>
      </c>
    </row>
    <row r="2187" spans="1:4" x14ac:dyDescent="0.25">
      <c r="A2187" t="s">
        <v>176</v>
      </c>
      <c r="B2187" s="7" t="s">
        <v>4743</v>
      </c>
      <c r="C2187" s="7" t="s">
        <v>8114</v>
      </c>
      <c r="D2187" s="7" t="s">
        <v>5712</v>
      </c>
    </row>
    <row r="2188" spans="1:4" x14ac:dyDescent="0.25">
      <c r="A2188" t="s">
        <v>175</v>
      </c>
      <c r="B2188" s="7" t="s">
        <v>4743</v>
      </c>
      <c r="C2188" s="7" t="s">
        <v>4754</v>
      </c>
      <c r="D2188" s="7" t="s">
        <v>8115</v>
      </c>
    </row>
    <row r="2189" spans="1:4" x14ac:dyDescent="0.25">
      <c r="A2189" t="s">
        <v>174</v>
      </c>
      <c r="B2189" s="7" t="s">
        <v>4743</v>
      </c>
      <c r="C2189" s="7" t="s">
        <v>4903</v>
      </c>
      <c r="D2189" s="7" t="s">
        <v>8116</v>
      </c>
    </row>
    <row r="2190" spans="1:4" x14ac:dyDescent="0.25">
      <c r="A2190" t="s">
        <v>173</v>
      </c>
      <c r="B2190" s="7" t="s">
        <v>4743</v>
      </c>
      <c r="C2190" s="7" t="s">
        <v>8117</v>
      </c>
      <c r="D2190" s="7" t="s">
        <v>6945</v>
      </c>
    </row>
    <row r="2191" spans="1:4" x14ac:dyDescent="0.25">
      <c r="A2191" t="s">
        <v>172</v>
      </c>
      <c r="B2191" s="7" t="s">
        <v>4743</v>
      </c>
      <c r="C2191" s="7" t="s">
        <v>8118</v>
      </c>
      <c r="D2191" s="7" t="s">
        <v>8119</v>
      </c>
    </row>
    <row r="2192" spans="1:4" x14ac:dyDescent="0.25">
      <c r="A2192" t="s">
        <v>171</v>
      </c>
      <c r="B2192" s="7" t="s">
        <v>4743</v>
      </c>
      <c r="C2192" s="7" t="s">
        <v>8120</v>
      </c>
      <c r="D2192" s="7" t="s">
        <v>5150</v>
      </c>
    </row>
    <row r="2193" spans="1:4" x14ac:dyDescent="0.25">
      <c r="A2193" t="s">
        <v>169</v>
      </c>
      <c r="B2193" s="7" t="s">
        <v>4743</v>
      </c>
      <c r="C2193" s="7" t="s">
        <v>8121</v>
      </c>
      <c r="D2193" s="7" t="s">
        <v>8122</v>
      </c>
    </row>
    <row r="2194" spans="1:4" x14ac:dyDescent="0.25">
      <c r="A2194" t="s">
        <v>167</v>
      </c>
      <c r="B2194" s="7" t="s">
        <v>4743</v>
      </c>
      <c r="C2194" s="7" t="s">
        <v>6518</v>
      </c>
      <c r="D2194" s="7" t="s">
        <v>7511</v>
      </c>
    </row>
    <row r="2195" spans="1:4" x14ac:dyDescent="0.25">
      <c r="A2195" t="s">
        <v>165</v>
      </c>
      <c r="B2195" s="7" t="s">
        <v>4743</v>
      </c>
      <c r="C2195" s="7" t="s">
        <v>8123</v>
      </c>
      <c r="D2195" s="7" t="s">
        <v>5823</v>
      </c>
    </row>
    <row r="2196" spans="1:4" x14ac:dyDescent="0.25">
      <c r="A2196" t="s">
        <v>163</v>
      </c>
      <c r="B2196" s="7" t="s">
        <v>4743</v>
      </c>
      <c r="C2196" s="7" t="s">
        <v>8124</v>
      </c>
      <c r="D2196" s="7" t="s">
        <v>8125</v>
      </c>
    </row>
    <row r="2197" spans="1:4" x14ac:dyDescent="0.25">
      <c r="A2197" t="s">
        <v>162</v>
      </c>
      <c r="B2197" s="7" t="s">
        <v>4743</v>
      </c>
      <c r="C2197" s="7" t="s">
        <v>8126</v>
      </c>
      <c r="D2197" s="7" t="s">
        <v>5657</v>
      </c>
    </row>
    <row r="2198" spans="1:4" x14ac:dyDescent="0.25">
      <c r="A2198" t="s">
        <v>161</v>
      </c>
      <c r="B2198" s="7" t="s">
        <v>4743</v>
      </c>
      <c r="C2198" s="7" t="s">
        <v>8127</v>
      </c>
      <c r="D2198" s="7" t="s">
        <v>8128</v>
      </c>
    </row>
    <row r="2199" spans="1:4" x14ac:dyDescent="0.25">
      <c r="A2199" t="s">
        <v>160</v>
      </c>
      <c r="B2199" s="7" t="s">
        <v>4743</v>
      </c>
      <c r="C2199" s="7" t="s">
        <v>4837</v>
      </c>
      <c r="D2199" s="7" t="s">
        <v>8129</v>
      </c>
    </row>
    <row r="2200" spans="1:4" x14ac:dyDescent="0.25">
      <c r="A2200" t="s">
        <v>159</v>
      </c>
      <c r="B2200" s="7" t="s">
        <v>4743</v>
      </c>
      <c r="C2200" s="7" t="s">
        <v>8130</v>
      </c>
      <c r="D2200" s="7" t="s">
        <v>8131</v>
      </c>
    </row>
    <row r="2201" spans="1:4" x14ac:dyDescent="0.25">
      <c r="A2201" t="s">
        <v>158</v>
      </c>
      <c r="B2201" s="7" t="s">
        <v>4743</v>
      </c>
      <c r="C2201" s="7" t="s">
        <v>7768</v>
      </c>
      <c r="D2201" s="7" t="s">
        <v>8132</v>
      </c>
    </row>
    <row r="2202" spans="1:4" x14ac:dyDescent="0.25">
      <c r="A2202" t="s">
        <v>157</v>
      </c>
      <c r="B2202" s="7" t="s">
        <v>4743</v>
      </c>
      <c r="C2202" s="7" t="s">
        <v>8133</v>
      </c>
      <c r="D2202" s="7" t="s">
        <v>8134</v>
      </c>
    </row>
    <row r="2203" spans="1:4" x14ac:dyDescent="0.25">
      <c r="A2203" t="s">
        <v>156</v>
      </c>
      <c r="B2203" s="7" t="s">
        <v>4743</v>
      </c>
      <c r="C2203" s="7" t="s">
        <v>5088</v>
      </c>
      <c r="D2203" s="7" t="s">
        <v>8135</v>
      </c>
    </row>
    <row r="2204" spans="1:4" x14ac:dyDescent="0.25">
      <c r="A2204" t="s">
        <v>155</v>
      </c>
      <c r="B2204" s="7" t="s">
        <v>4740</v>
      </c>
      <c r="C2204" s="7" t="s">
        <v>8136</v>
      </c>
      <c r="D2204" s="7" t="s">
        <v>8137</v>
      </c>
    </row>
    <row r="2205" spans="1:4" x14ac:dyDescent="0.25">
      <c r="A2205" t="s">
        <v>154</v>
      </c>
      <c r="B2205" s="7" t="s">
        <v>4740</v>
      </c>
      <c r="C2205" s="7" t="s">
        <v>7368</v>
      </c>
      <c r="D2205" s="7" t="s">
        <v>8138</v>
      </c>
    </row>
    <row r="2206" spans="1:4" x14ac:dyDescent="0.25">
      <c r="A2206" t="s">
        <v>153</v>
      </c>
      <c r="B2206" s="7" t="s">
        <v>4740</v>
      </c>
      <c r="C2206" s="7" t="s">
        <v>8139</v>
      </c>
      <c r="D2206" s="7" t="s">
        <v>8140</v>
      </c>
    </row>
    <row r="2207" spans="1:4" x14ac:dyDescent="0.25">
      <c r="A2207" t="s">
        <v>152</v>
      </c>
      <c r="B2207" s="7" t="s">
        <v>4743</v>
      </c>
      <c r="C2207" s="7" t="s">
        <v>8141</v>
      </c>
      <c r="D2207" s="7" t="s">
        <v>8142</v>
      </c>
    </row>
    <row r="2208" spans="1:4" x14ac:dyDescent="0.25">
      <c r="A2208" t="s">
        <v>151</v>
      </c>
      <c r="B2208" s="7" t="s">
        <v>4743</v>
      </c>
      <c r="C2208" s="7" t="s">
        <v>7092</v>
      </c>
      <c r="D2208" s="7" t="s">
        <v>8143</v>
      </c>
    </row>
    <row r="2209" spans="1:4" x14ac:dyDescent="0.25">
      <c r="A2209" t="s">
        <v>150</v>
      </c>
      <c r="B2209" s="7" t="s">
        <v>4740</v>
      </c>
      <c r="C2209" s="7" t="s">
        <v>8144</v>
      </c>
      <c r="D2209" s="7" t="s">
        <v>8145</v>
      </c>
    </row>
    <row r="2210" spans="1:4" x14ac:dyDescent="0.25">
      <c r="A2210" t="s">
        <v>149</v>
      </c>
      <c r="B2210" s="7" t="s">
        <v>4740</v>
      </c>
      <c r="C2210" s="7" t="s">
        <v>8146</v>
      </c>
      <c r="D2210" s="7" t="s">
        <v>8147</v>
      </c>
    </row>
    <row r="2211" spans="1:4" x14ac:dyDescent="0.25">
      <c r="A2211" t="s">
        <v>148</v>
      </c>
      <c r="B2211" s="7" t="s">
        <v>4740</v>
      </c>
      <c r="C2211" s="7" t="s">
        <v>4774</v>
      </c>
      <c r="D2211" s="7" t="s">
        <v>4875</v>
      </c>
    </row>
    <row r="2212" spans="1:4" x14ac:dyDescent="0.25">
      <c r="A2212" t="s">
        <v>147</v>
      </c>
      <c r="B2212" s="7" t="s">
        <v>4743</v>
      </c>
      <c r="C2212" s="7" t="s">
        <v>5486</v>
      </c>
      <c r="D2212" s="7" t="s">
        <v>8148</v>
      </c>
    </row>
    <row r="2213" spans="1:4" x14ac:dyDescent="0.25">
      <c r="A2213" t="s">
        <v>146</v>
      </c>
      <c r="B2213" s="7" t="s">
        <v>4743</v>
      </c>
      <c r="C2213" s="7" t="s">
        <v>7092</v>
      </c>
      <c r="D2213" s="7" t="s">
        <v>7590</v>
      </c>
    </row>
    <row r="2214" spans="1:4" x14ac:dyDescent="0.25">
      <c r="A2214" t="s">
        <v>145</v>
      </c>
      <c r="B2214" s="7" t="s">
        <v>4743</v>
      </c>
      <c r="C2214" s="7" t="s">
        <v>5491</v>
      </c>
      <c r="D2214" s="7" t="s">
        <v>8149</v>
      </c>
    </row>
    <row r="2215" spans="1:4" x14ac:dyDescent="0.25">
      <c r="A2215" t="s">
        <v>144</v>
      </c>
      <c r="B2215" s="7" t="s">
        <v>4740</v>
      </c>
      <c r="C2215" s="7" t="s">
        <v>8150</v>
      </c>
      <c r="D2215" s="7" t="s">
        <v>8151</v>
      </c>
    </row>
    <row r="2216" spans="1:4" x14ac:dyDescent="0.25">
      <c r="A2216" t="s">
        <v>143</v>
      </c>
      <c r="B2216" s="7" t="s">
        <v>4740</v>
      </c>
      <c r="C2216" s="7" t="s">
        <v>5510</v>
      </c>
      <c r="D2216" s="7" t="s">
        <v>8152</v>
      </c>
    </row>
    <row r="2217" spans="1:4" x14ac:dyDescent="0.25">
      <c r="A2217" t="s">
        <v>142</v>
      </c>
      <c r="B2217" s="7" t="s">
        <v>4743</v>
      </c>
      <c r="C2217" s="7" t="s">
        <v>8153</v>
      </c>
      <c r="D2217" s="7" t="s">
        <v>5421</v>
      </c>
    </row>
    <row r="2218" spans="1:4" x14ac:dyDescent="0.25">
      <c r="A2218" t="s">
        <v>141</v>
      </c>
      <c r="B2218" s="7" t="s">
        <v>4740</v>
      </c>
      <c r="C2218" s="7" t="s">
        <v>8154</v>
      </c>
      <c r="D2218" s="7" t="s">
        <v>4866</v>
      </c>
    </row>
    <row r="2219" spans="1:4" x14ac:dyDescent="0.25">
      <c r="A2219" t="s">
        <v>140</v>
      </c>
      <c r="B2219" s="7" t="s">
        <v>4740</v>
      </c>
      <c r="C2219" s="7" t="s">
        <v>6033</v>
      </c>
      <c r="D2219" s="7" t="s">
        <v>8155</v>
      </c>
    </row>
    <row r="2220" spans="1:4" x14ac:dyDescent="0.25">
      <c r="A2220" t="s">
        <v>139</v>
      </c>
      <c r="B2220" s="7" t="s">
        <v>4740</v>
      </c>
      <c r="C2220" s="7" t="s">
        <v>5174</v>
      </c>
      <c r="D2220" s="7" t="s">
        <v>8156</v>
      </c>
    </row>
    <row r="2221" spans="1:4" x14ac:dyDescent="0.25">
      <c r="A2221" t="s">
        <v>138</v>
      </c>
      <c r="B2221" s="7" t="s">
        <v>4740</v>
      </c>
      <c r="C2221" s="7" t="s">
        <v>7189</v>
      </c>
      <c r="D2221" s="7" t="s">
        <v>8157</v>
      </c>
    </row>
    <row r="2222" spans="1:4" x14ac:dyDescent="0.25">
      <c r="A2222" t="s">
        <v>137</v>
      </c>
      <c r="B2222" s="7" t="s">
        <v>4743</v>
      </c>
      <c r="C2222" s="7" t="s">
        <v>5012</v>
      </c>
      <c r="D2222" s="7" t="s">
        <v>8158</v>
      </c>
    </row>
    <row r="2223" spans="1:4" x14ac:dyDescent="0.25">
      <c r="A2223" t="s">
        <v>136</v>
      </c>
      <c r="B2223" s="7" t="s">
        <v>4743</v>
      </c>
      <c r="C2223" s="7" t="s">
        <v>5578</v>
      </c>
      <c r="D2223" s="7" t="s">
        <v>8159</v>
      </c>
    </row>
    <row r="2224" spans="1:4" x14ac:dyDescent="0.25">
      <c r="A2224" t="s">
        <v>135</v>
      </c>
      <c r="B2224" s="7" t="s">
        <v>4743</v>
      </c>
      <c r="C2224" s="7" t="s">
        <v>5428</v>
      </c>
      <c r="D2224" s="7" t="s">
        <v>5602</v>
      </c>
    </row>
    <row r="2225" spans="1:4" x14ac:dyDescent="0.25">
      <c r="A2225" t="s">
        <v>134</v>
      </c>
      <c r="B2225" s="7" t="s">
        <v>4743</v>
      </c>
      <c r="C2225" s="7" t="s">
        <v>5578</v>
      </c>
      <c r="D2225" s="7" t="s">
        <v>8160</v>
      </c>
    </row>
    <row r="2226" spans="1:4" x14ac:dyDescent="0.25">
      <c r="A2226" t="s">
        <v>133</v>
      </c>
      <c r="B2226" s="7" t="s">
        <v>4743</v>
      </c>
      <c r="C2226" s="7" t="s">
        <v>8161</v>
      </c>
      <c r="D2226" s="7" t="s">
        <v>7593</v>
      </c>
    </row>
    <row r="2227" spans="1:4" x14ac:dyDescent="0.25">
      <c r="A2227" t="s">
        <v>132</v>
      </c>
      <c r="B2227" s="7" t="s">
        <v>4740</v>
      </c>
      <c r="C2227" s="7" t="s">
        <v>5210</v>
      </c>
      <c r="D2227" s="7" t="s">
        <v>6042</v>
      </c>
    </row>
    <row r="2228" spans="1:4" x14ac:dyDescent="0.25">
      <c r="A2228" t="s">
        <v>131</v>
      </c>
      <c r="B2228" s="7" t="s">
        <v>4740</v>
      </c>
      <c r="C2228" s="7" t="s">
        <v>6866</v>
      </c>
      <c r="D2228" s="7" t="s">
        <v>6982</v>
      </c>
    </row>
    <row r="2229" spans="1:4" x14ac:dyDescent="0.25">
      <c r="A2229" t="s">
        <v>130</v>
      </c>
      <c r="B2229" s="7" t="s">
        <v>4740</v>
      </c>
      <c r="C2229" s="7" t="s">
        <v>8162</v>
      </c>
      <c r="D2229" s="7" t="s">
        <v>8163</v>
      </c>
    </row>
    <row r="2230" spans="1:4" x14ac:dyDescent="0.25">
      <c r="A2230" t="s">
        <v>129</v>
      </c>
      <c r="B2230" s="7" t="s">
        <v>4740</v>
      </c>
      <c r="C2230" s="7" t="s">
        <v>8164</v>
      </c>
      <c r="D2230" s="7" t="s">
        <v>8165</v>
      </c>
    </row>
    <row r="2231" spans="1:4" x14ac:dyDescent="0.25">
      <c r="A2231" t="s">
        <v>128</v>
      </c>
      <c r="B2231" s="7" t="s">
        <v>4743</v>
      </c>
      <c r="C2231" s="7" t="s">
        <v>8166</v>
      </c>
      <c r="D2231" s="7" t="s">
        <v>5301</v>
      </c>
    </row>
    <row r="2232" spans="1:4" x14ac:dyDescent="0.25">
      <c r="A2232" t="s">
        <v>127</v>
      </c>
      <c r="B2232" s="7" t="s">
        <v>4740</v>
      </c>
      <c r="C2232" s="7" t="s">
        <v>8167</v>
      </c>
      <c r="D2232" s="7" t="s">
        <v>8168</v>
      </c>
    </row>
    <row r="2233" spans="1:4" x14ac:dyDescent="0.25">
      <c r="A2233" t="s">
        <v>126</v>
      </c>
      <c r="B2233" s="7" t="s">
        <v>4740</v>
      </c>
      <c r="C2233" s="7" t="s">
        <v>8169</v>
      </c>
      <c r="D2233" s="7" t="s">
        <v>8170</v>
      </c>
    </row>
    <row r="2234" spans="1:4" x14ac:dyDescent="0.25">
      <c r="A2234" t="s">
        <v>125</v>
      </c>
      <c r="B2234" s="7" t="s">
        <v>4740</v>
      </c>
      <c r="C2234" s="7" t="s">
        <v>8171</v>
      </c>
      <c r="D2234" s="7" t="s">
        <v>8172</v>
      </c>
    </row>
    <row r="2235" spans="1:4" x14ac:dyDescent="0.25">
      <c r="A2235" t="s">
        <v>124</v>
      </c>
      <c r="B2235" s="7" t="s">
        <v>4743</v>
      </c>
      <c r="C2235" s="7" t="s">
        <v>4754</v>
      </c>
      <c r="D2235" s="7" t="s">
        <v>6565</v>
      </c>
    </row>
    <row r="2236" spans="1:4" x14ac:dyDescent="0.25">
      <c r="A2236" t="s">
        <v>123</v>
      </c>
      <c r="B2236" s="7" t="s">
        <v>4743</v>
      </c>
      <c r="C2236" s="7" t="s">
        <v>4780</v>
      </c>
      <c r="D2236" s="7" t="s">
        <v>8173</v>
      </c>
    </row>
    <row r="2237" spans="1:4" x14ac:dyDescent="0.25">
      <c r="A2237" t="s">
        <v>122</v>
      </c>
      <c r="B2237" s="7" t="s">
        <v>4743</v>
      </c>
      <c r="C2237" s="7" t="s">
        <v>8174</v>
      </c>
      <c r="D2237" s="7" t="s">
        <v>8175</v>
      </c>
    </row>
    <row r="2238" spans="1:4" x14ac:dyDescent="0.25">
      <c r="A2238" t="s">
        <v>121</v>
      </c>
      <c r="B2238" s="7" t="s">
        <v>4743</v>
      </c>
      <c r="C2238" s="7" t="s">
        <v>7073</v>
      </c>
      <c r="D2238" s="7" t="s">
        <v>8176</v>
      </c>
    </row>
    <row r="2239" spans="1:4" x14ac:dyDescent="0.25">
      <c r="A2239" t="s">
        <v>120</v>
      </c>
      <c r="B2239" s="7" t="s">
        <v>4743</v>
      </c>
      <c r="C2239" s="7" t="s">
        <v>8177</v>
      </c>
      <c r="D2239" s="7" t="s">
        <v>8178</v>
      </c>
    </row>
    <row r="2240" spans="1:4" x14ac:dyDescent="0.25">
      <c r="A2240" t="s">
        <v>119</v>
      </c>
      <c r="B2240" s="7" t="s">
        <v>4743</v>
      </c>
      <c r="C2240" s="7" t="s">
        <v>6739</v>
      </c>
      <c r="D2240" s="7" t="s">
        <v>4872</v>
      </c>
    </row>
    <row r="2241" spans="1:4" x14ac:dyDescent="0.25">
      <c r="A2241" t="s">
        <v>118</v>
      </c>
      <c r="B2241" s="7" t="s">
        <v>4740</v>
      </c>
      <c r="C2241" s="7" t="s">
        <v>8179</v>
      </c>
      <c r="D2241" s="7" t="s">
        <v>8180</v>
      </c>
    </row>
    <row r="2242" spans="1:4" x14ac:dyDescent="0.25">
      <c r="A2242" t="s">
        <v>117</v>
      </c>
      <c r="B2242" s="7" t="s">
        <v>4740</v>
      </c>
      <c r="C2242" s="7" t="s">
        <v>4929</v>
      </c>
      <c r="D2242" s="7" t="s">
        <v>8181</v>
      </c>
    </row>
    <row r="2243" spans="1:4" x14ac:dyDescent="0.25">
      <c r="A2243" t="s">
        <v>116</v>
      </c>
      <c r="B2243" s="7" t="s">
        <v>4740</v>
      </c>
      <c r="C2243" s="7" t="s">
        <v>8182</v>
      </c>
      <c r="D2243" s="7" t="s">
        <v>8183</v>
      </c>
    </row>
    <row r="2244" spans="1:4" x14ac:dyDescent="0.25">
      <c r="A2244" t="s">
        <v>115</v>
      </c>
      <c r="B2244" s="7" t="s">
        <v>4743</v>
      </c>
      <c r="C2244" s="7" t="s">
        <v>5495</v>
      </c>
      <c r="D2244" s="7" t="s">
        <v>6307</v>
      </c>
    </row>
    <row r="2245" spans="1:4" x14ac:dyDescent="0.25">
      <c r="A2245" t="s">
        <v>114</v>
      </c>
      <c r="B2245" s="7" t="s">
        <v>4743</v>
      </c>
      <c r="C2245" s="7" t="s">
        <v>4934</v>
      </c>
      <c r="D2245" s="7" t="s">
        <v>8184</v>
      </c>
    </row>
    <row r="2246" spans="1:4" x14ac:dyDescent="0.25">
      <c r="A2246" t="s">
        <v>113</v>
      </c>
      <c r="B2246" s="7" t="s">
        <v>4740</v>
      </c>
      <c r="C2246" s="7" t="s">
        <v>7091</v>
      </c>
      <c r="D2246" s="7" t="s">
        <v>5906</v>
      </c>
    </row>
    <row r="2247" spans="1:4" x14ac:dyDescent="0.25">
      <c r="A2247" t="s">
        <v>112</v>
      </c>
      <c r="B2247" s="7" t="s">
        <v>4740</v>
      </c>
      <c r="C2247" s="7" t="s">
        <v>6093</v>
      </c>
      <c r="D2247" s="7" t="s">
        <v>8185</v>
      </c>
    </row>
    <row r="2248" spans="1:4" x14ac:dyDescent="0.25">
      <c r="A2248" t="s">
        <v>111</v>
      </c>
      <c r="B2248" s="7" t="s">
        <v>4740</v>
      </c>
      <c r="C2248" s="7" t="s">
        <v>4929</v>
      </c>
      <c r="D2248" s="7" t="s">
        <v>8186</v>
      </c>
    </row>
    <row r="2249" spans="1:4" x14ac:dyDescent="0.25">
      <c r="A2249" t="s">
        <v>110</v>
      </c>
      <c r="B2249" s="7" t="s">
        <v>4743</v>
      </c>
      <c r="C2249" s="7" t="s">
        <v>8187</v>
      </c>
      <c r="D2249" s="7" t="s">
        <v>8188</v>
      </c>
    </row>
    <row r="2250" spans="1:4" x14ac:dyDescent="0.25">
      <c r="A2250" t="s">
        <v>109</v>
      </c>
      <c r="B2250" s="7" t="s">
        <v>4743</v>
      </c>
      <c r="C2250" s="7" t="s">
        <v>5662</v>
      </c>
      <c r="D2250" s="7" t="s">
        <v>8189</v>
      </c>
    </row>
    <row r="2251" spans="1:4" x14ac:dyDescent="0.25">
      <c r="A2251" t="s">
        <v>108</v>
      </c>
      <c r="B2251" s="7" t="s">
        <v>4740</v>
      </c>
      <c r="C2251" s="7" t="s">
        <v>5777</v>
      </c>
      <c r="D2251" s="7" t="s">
        <v>8190</v>
      </c>
    </row>
    <row r="2252" spans="1:4" x14ac:dyDescent="0.25">
      <c r="A2252" t="s">
        <v>107</v>
      </c>
      <c r="B2252" s="7" t="s">
        <v>4740</v>
      </c>
      <c r="C2252" s="7" t="s">
        <v>4799</v>
      </c>
      <c r="D2252" s="7" t="s">
        <v>8191</v>
      </c>
    </row>
    <row r="2253" spans="1:4" x14ac:dyDescent="0.25">
      <c r="A2253" t="s">
        <v>106</v>
      </c>
      <c r="B2253" s="7" t="s">
        <v>4743</v>
      </c>
      <c r="C2253" s="7" t="s">
        <v>5491</v>
      </c>
      <c r="D2253" s="7" t="s">
        <v>8192</v>
      </c>
    </row>
    <row r="2254" spans="1:4" x14ac:dyDescent="0.25">
      <c r="A2254" t="s">
        <v>105</v>
      </c>
      <c r="B2254" s="7" t="s">
        <v>4740</v>
      </c>
      <c r="C2254" s="7" t="s">
        <v>8193</v>
      </c>
      <c r="D2254" s="7" t="s">
        <v>8194</v>
      </c>
    </row>
    <row r="2255" spans="1:4" x14ac:dyDescent="0.25">
      <c r="A2255" t="s">
        <v>104</v>
      </c>
      <c r="B2255" s="7" t="s">
        <v>4740</v>
      </c>
      <c r="C2255" s="7" t="s">
        <v>6500</v>
      </c>
      <c r="D2255" s="7" t="s">
        <v>8195</v>
      </c>
    </row>
    <row r="2256" spans="1:4" x14ac:dyDescent="0.25">
      <c r="A2256" t="s">
        <v>103</v>
      </c>
      <c r="B2256" s="7" t="s">
        <v>4740</v>
      </c>
      <c r="C2256" s="7" t="s">
        <v>8196</v>
      </c>
      <c r="D2256" s="7" t="s">
        <v>8197</v>
      </c>
    </row>
    <row r="2257" spans="1:4" x14ac:dyDescent="0.25">
      <c r="A2257" t="s">
        <v>102</v>
      </c>
      <c r="B2257" s="7" t="s">
        <v>4743</v>
      </c>
      <c r="C2257" s="7" t="s">
        <v>4986</v>
      </c>
      <c r="D2257" s="7" t="s">
        <v>4872</v>
      </c>
    </row>
    <row r="2258" spans="1:4" x14ac:dyDescent="0.25">
      <c r="A2258" t="s">
        <v>101</v>
      </c>
      <c r="B2258" s="7" t="s">
        <v>4743</v>
      </c>
      <c r="C2258" s="7" t="s">
        <v>8198</v>
      </c>
      <c r="D2258" s="7" t="s">
        <v>8199</v>
      </c>
    </row>
    <row r="2259" spans="1:4" x14ac:dyDescent="0.25">
      <c r="A2259" t="s">
        <v>100</v>
      </c>
      <c r="B2259" s="7" t="s">
        <v>4743</v>
      </c>
      <c r="C2259" s="7" t="s">
        <v>8200</v>
      </c>
      <c r="D2259" s="7" t="s">
        <v>8201</v>
      </c>
    </row>
    <row r="2260" spans="1:4" x14ac:dyDescent="0.25">
      <c r="A2260" t="s">
        <v>99</v>
      </c>
      <c r="B2260" s="7" t="s">
        <v>4743</v>
      </c>
      <c r="C2260" s="7" t="s">
        <v>8202</v>
      </c>
      <c r="D2260" s="7" t="s">
        <v>8203</v>
      </c>
    </row>
    <row r="2261" spans="1:4" x14ac:dyDescent="0.25">
      <c r="A2261" t="s">
        <v>98</v>
      </c>
      <c r="B2261" s="7" t="s">
        <v>4743</v>
      </c>
      <c r="C2261" s="7" t="s">
        <v>5176</v>
      </c>
      <c r="D2261" s="7" t="s">
        <v>8204</v>
      </c>
    </row>
    <row r="2262" spans="1:4" x14ac:dyDescent="0.25">
      <c r="A2262" t="s">
        <v>97</v>
      </c>
      <c r="B2262" s="7" t="s">
        <v>4740</v>
      </c>
      <c r="C2262" s="7" t="s">
        <v>4891</v>
      </c>
      <c r="D2262" s="7" t="s">
        <v>8205</v>
      </c>
    </row>
    <row r="2263" spans="1:4" x14ac:dyDescent="0.25">
      <c r="A2263" t="s">
        <v>96</v>
      </c>
      <c r="B2263" s="7" t="s">
        <v>4743</v>
      </c>
      <c r="C2263" s="7" t="s">
        <v>4869</v>
      </c>
      <c r="D2263" s="7" t="s">
        <v>8206</v>
      </c>
    </row>
    <row r="2264" spans="1:4" x14ac:dyDescent="0.25">
      <c r="A2264" t="s">
        <v>95</v>
      </c>
      <c r="B2264" s="7" t="s">
        <v>4743</v>
      </c>
      <c r="C2264" s="7" t="s">
        <v>5137</v>
      </c>
      <c r="D2264" s="7" t="s">
        <v>8207</v>
      </c>
    </row>
    <row r="2265" spans="1:4" x14ac:dyDescent="0.25">
      <c r="A2265" t="s">
        <v>94</v>
      </c>
      <c r="B2265" s="7" t="s">
        <v>4743</v>
      </c>
      <c r="C2265" s="7" t="s">
        <v>8208</v>
      </c>
      <c r="D2265" s="7" t="s">
        <v>8209</v>
      </c>
    </row>
    <row r="2266" spans="1:4" x14ac:dyDescent="0.25">
      <c r="A2266" t="s">
        <v>93</v>
      </c>
      <c r="B2266" s="7" t="s">
        <v>4743</v>
      </c>
      <c r="C2266" s="7" t="s">
        <v>5040</v>
      </c>
      <c r="D2266" s="7" t="s">
        <v>7376</v>
      </c>
    </row>
    <row r="2267" spans="1:4" x14ac:dyDescent="0.25">
      <c r="A2267" t="s">
        <v>92</v>
      </c>
      <c r="B2267" s="7" t="s">
        <v>4740</v>
      </c>
      <c r="C2267" s="7" t="s">
        <v>6637</v>
      </c>
      <c r="D2267" s="7" t="s">
        <v>8210</v>
      </c>
    </row>
    <row r="2268" spans="1:4" x14ac:dyDescent="0.25">
      <c r="A2268" t="s">
        <v>91</v>
      </c>
      <c r="B2268" s="7" t="s">
        <v>4740</v>
      </c>
      <c r="C2268" s="7" t="s">
        <v>5678</v>
      </c>
      <c r="D2268" s="7" t="s">
        <v>8211</v>
      </c>
    </row>
    <row r="2269" spans="1:4" x14ac:dyDescent="0.25">
      <c r="A2269" t="s">
        <v>90</v>
      </c>
      <c r="B2269" s="7" t="s">
        <v>4740</v>
      </c>
      <c r="C2269" s="7" t="s">
        <v>8212</v>
      </c>
      <c r="D2269" s="7" t="s">
        <v>8213</v>
      </c>
    </row>
    <row r="2270" spans="1:4" x14ac:dyDescent="0.25">
      <c r="A2270" t="s">
        <v>89</v>
      </c>
      <c r="B2270" s="7" t="s">
        <v>4740</v>
      </c>
      <c r="C2270" s="7" t="s">
        <v>8214</v>
      </c>
      <c r="D2270" s="7" t="s">
        <v>4999</v>
      </c>
    </row>
    <row r="2271" spans="1:4" x14ac:dyDescent="0.25">
      <c r="A2271" t="s">
        <v>88</v>
      </c>
      <c r="B2271" s="7" t="s">
        <v>4740</v>
      </c>
      <c r="C2271" s="7" t="s">
        <v>7095</v>
      </c>
      <c r="D2271" s="7" t="s">
        <v>5776</v>
      </c>
    </row>
    <row r="2272" spans="1:4" x14ac:dyDescent="0.25">
      <c r="A2272" t="s">
        <v>87</v>
      </c>
      <c r="B2272" s="7" t="s">
        <v>4743</v>
      </c>
      <c r="C2272" s="7" t="s">
        <v>8215</v>
      </c>
      <c r="D2272" s="7" t="s">
        <v>8216</v>
      </c>
    </row>
    <row r="2273" spans="1:4" x14ac:dyDescent="0.25">
      <c r="A2273" t="s">
        <v>86</v>
      </c>
      <c r="B2273" s="7" t="s">
        <v>4740</v>
      </c>
      <c r="C2273" s="7" t="s">
        <v>8217</v>
      </c>
      <c r="D2273" s="7" t="s">
        <v>8218</v>
      </c>
    </row>
    <row r="2274" spans="1:4" x14ac:dyDescent="0.25">
      <c r="A2274" t="s">
        <v>85</v>
      </c>
      <c r="B2274" s="7" t="s">
        <v>4743</v>
      </c>
      <c r="C2274" s="7" t="s">
        <v>8219</v>
      </c>
      <c r="D2274" s="7" t="s">
        <v>4876</v>
      </c>
    </row>
    <row r="2275" spans="1:4" x14ac:dyDescent="0.25">
      <c r="A2275" t="s">
        <v>84</v>
      </c>
      <c r="B2275" s="7" t="s">
        <v>4740</v>
      </c>
      <c r="C2275" s="7" t="s">
        <v>8106</v>
      </c>
      <c r="D2275" s="7" t="s">
        <v>8220</v>
      </c>
    </row>
    <row r="2276" spans="1:4" x14ac:dyDescent="0.25">
      <c r="A2276" t="s">
        <v>83</v>
      </c>
      <c r="B2276" s="7" t="s">
        <v>4743</v>
      </c>
      <c r="C2276" s="7" t="s">
        <v>5576</v>
      </c>
      <c r="D2276" s="7" t="s">
        <v>8221</v>
      </c>
    </row>
    <row r="2277" spans="1:4" x14ac:dyDescent="0.25">
      <c r="A2277" t="s">
        <v>82</v>
      </c>
      <c r="B2277" s="7" t="s">
        <v>4743</v>
      </c>
      <c r="C2277" s="7" t="s">
        <v>6464</v>
      </c>
      <c r="D2277" s="7" t="s">
        <v>8222</v>
      </c>
    </row>
    <row r="2278" spans="1:4" x14ac:dyDescent="0.25">
      <c r="A2278" t="s">
        <v>81</v>
      </c>
      <c r="B2278" s="7" t="s">
        <v>4740</v>
      </c>
      <c r="C2278" s="7" t="s">
        <v>8223</v>
      </c>
      <c r="D2278" s="7" t="s">
        <v>8224</v>
      </c>
    </row>
    <row r="2279" spans="1:4" x14ac:dyDescent="0.25">
      <c r="A2279" t="s">
        <v>80</v>
      </c>
      <c r="B2279" s="7" t="s">
        <v>4743</v>
      </c>
      <c r="C2279" s="7" t="s">
        <v>4944</v>
      </c>
      <c r="D2279" s="7" t="s">
        <v>8225</v>
      </c>
    </row>
    <row r="2280" spans="1:4" x14ac:dyDescent="0.25">
      <c r="A2280" t="s">
        <v>79</v>
      </c>
      <c r="B2280" s="7" t="s">
        <v>4743</v>
      </c>
      <c r="C2280" s="7" t="s">
        <v>8226</v>
      </c>
      <c r="D2280" s="7" t="s">
        <v>5085</v>
      </c>
    </row>
    <row r="2281" spans="1:4" x14ac:dyDescent="0.25">
      <c r="A2281" t="s">
        <v>78</v>
      </c>
      <c r="B2281" s="7" t="s">
        <v>4743</v>
      </c>
      <c r="C2281" s="7" t="s">
        <v>4893</v>
      </c>
      <c r="D2281" s="7" t="s">
        <v>8227</v>
      </c>
    </row>
    <row r="2282" spans="1:4" x14ac:dyDescent="0.25">
      <c r="A2282" t="s">
        <v>77</v>
      </c>
      <c r="B2282" s="7" t="s">
        <v>4743</v>
      </c>
      <c r="C2282" s="7" t="s">
        <v>8228</v>
      </c>
      <c r="D2282" s="7" t="s">
        <v>8229</v>
      </c>
    </row>
    <row r="2283" spans="1:4" x14ac:dyDescent="0.25">
      <c r="A2283" t="s">
        <v>76</v>
      </c>
      <c r="B2283" s="7" t="s">
        <v>4740</v>
      </c>
      <c r="C2283" s="7" t="s">
        <v>4901</v>
      </c>
      <c r="D2283" s="7" t="s">
        <v>4824</v>
      </c>
    </row>
    <row r="2284" spans="1:4" x14ac:dyDescent="0.25">
      <c r="A2284" t="s">
        <v>75</v>
      </c>
      <c r="B2284" s="7" t="s">
        <v>4743</v>
      </c>
      <c r="C2284" s="7" t="s">
        <v>4764</v>
      </c>
      <c r="D2284" s="7" t="s">
        <v>8230</v>
      </c>
    </row>
    <row r="2285" spans="1:4" x14ac:dyDescent="0.25">
      <c r="A2285" t="s">
        <v>74</v>
      </c>
      <c r="B2285" s="7" t="s">
        <v>4740</v>
      </c>
      <c r="C2285" s="7" t="s">
        <v>6316</v>
      </c>
      <c r="D2285" s="7" t="s">
        <v>8231</v>
      </c>
    </row>
    <row r="2286" spans="1:4" x14ac:dyDescent="0.25">
      <c r="A2286" t="s">
        <v>73</v>
      </c>
      <c r="B2286" s="7" t="s">
        <v>4743</v>
      </c>
      <c r="C2286" s="7" t="s">
        <v>8232</v>
      </c>
      <c r="D2286" s="7" t="s">
        <v>8233</v>
      </c>
    </row>
    <row r="2287" spans="1:4" x14ac:dyDescent="0.25">
      <c r="A2287" t="s">
        <v>72</v>
      </c>
      <c r="B2287" s="7" t="s">
        <v>4740</v>
      </c>
      <c r="C2287" s="7" t="s">
        <v>4917</v>
      </c>
      <c r="D2287" s="7" t="s">
        <v>8192</v>
      </c>
    </row>
    <row r="2288" spans="1:4" x14ac:dyDescent="0.25">
      <c r="A2288" t="s">
        <v>71</v>
      </c>
      <c r="B2288" s="7" t="s">
        <v>4743</v>
      </c>
      <c r="C2288" s="7" t="s">
        <v>8234</v>
      </c>
      <c r="D2288" s="7" t="s">
        <v>8235</v>
      </c>
    </row>
    <row r="2289" spans="1:4" x14ac:dyDescent="0.25">
      <c r="A2289" t="s">
        <v>70</v>
      </c>
      <c r="B2289" s="7" t="s">
        <v>4740</v>
      </c>
      <c r="C2289" s="7" t="s">
        <v>7099</v>
      </c>
      <c r="D2289" s="7" t="s">
        <v>8236</v>
      </c>
    </row>
    <row r="2290" spans="1:4" x14ac:dyDescent="0.25">
      <c r="A2290" t="s">
        <v>69</v>
      </c>
      <c r="B2290" s="7" t="s">
        <v>4743</v>
      </c>
      <c r="C2290" s="7" t="s">
        <v>8237</v>
      </c>
      <c r="D2290" s="7" t="s">
        <v>8238</v>
      </c>
    </row>
    <row r="2291" spans="1:4" x14ac:dyDescent="0.25">
      <c r="A2291" t="s">
        <v>68</v>
      </c>
      <c r="B2291" s="7" t="s">
        <v>4743</v>
      </c>
      <c r="C2291" s="7" t="s">
        <v>8239</v>
      </c>
      <c r="D2291" s="7" t="s">
        <v>6275</v>
      </c>
    </row>
    <row r="2292" spans="1:4" x14ac:dyDescent="0.25">
      <c r="A2292" t="s">
        <v>67</v>
      </c>
      <c r="B2292" s="7" t="s">
        <v>4740</v>
      </c>
      <c r="C2292" s="7" t="s">
        <v>5243</v>
      </c>
      <c r="D2292" s="7" t="s">
        <v>5085</v>
      </c>
    </row>
    <row r="2293" spans="1:4" x14ac:dyDescent="0.25">
      <c r="A2293" t="s">
        <v>66</v>
      </c>
      <c r="B2293" s="7" t="s">
        <v>4743</v>
      </c>
      <c r="C2293" s="7" t="s">
        <v>8240</v>
      </c>
      <c r="D2293" s="7" t="s">
        <v>8241</v>
      </c>
    </row>
    <row r="2294" spans="1:4" x14ac:dyDescent="0.25">
      <c r="A2294" t="s">
        <v>65</v>
      </c>
      <c r="B2294" s="7" t="s">
        <v>4743</v>
      </c>
      <c r="C2294" s="7" t="s">
        <v>4837</v>
      </c>
      <c r="D2294" s="7" t="s">
        <v>4908</v>
      </c>
    </row>
    <row r="2295" spans="1:4" x14ac:dyDescent="0.25">
      <c r="A2295" t="s">
        <v>64</v>
      </c>
      <c r="B2295" s="7" t="s">
        <v>4740</v>
      </c>
      <c r="C2295" s="7" t="s">
        <v>4917</v>
      </c>
      <c r="D2295" s="7" t="s">
        <v>8242</v>
      </c>
    </row>
    <row r="2296" spans="1:4" x14ac:dyDescent="0.25">
      <c r="A2296" t="s">
        <v>63</v>
      </c>
      <c r="B2296" s="7" t="s">
        <v>4743</v>
      </c>
      <c r="C2296" s="7" t="s">
        <v>5994</v>
      </c>
      <c r="D2296" s="7" t="s">
        <v>8243</v>
      </c>
    </row>
    <row r="2297" spans="1:4" x14ac:dyDescent="0.25">
      <c r="A2297" t="s">
        <v>62</v>
      </c>
      <c r="B2297" s="7" t="s">
        <v>4743</v>
      </c>
      <c r="C2297" s="7" t="s">
        <v>8244</v>
      </c>
      <c r="D2297" s="7" t="s">
        <v>8245</v>
      </c>
    </row>
    <row r="2298" spans="1:4" x14ac:dyDescent="0.25">
      <c r="A2298" t="s">
        <v>61</v>
      </c>
      <c r="B2298" s="7" t="s">
        <v>4743</v>
      </c>
      <c r="C2298" s="7" t="s">
        <v>8246</v>
      </c>
      <c r="D2298" s="7" t="s">
        <v>8247</v>
      </c>
    </row>
    <row r="2299" spans="1:4" x14ac:dyDescent="0.25">
      <c r="A2299" t="s">
        <v>60</v>
      </c>
      <c r="B2299" s="7" t="s">
        <v>4740</v>
      </c>
      <c r="C2299" s="7" t="s">
        <v>8248</v>
      </c>
      <c r="D2299" s="7" t="s">
        <v>8249</v>
      </c>
    </row>
    <row r="2300" spans="1:4" x14ac:dyDescent="0.25">
      <c r="A2300" t="s">
        <v>59</v>
      </c>
      <c r="B2300" s="7" t="s">
        <v>4743</v>
      </c>
      <c r="C2300" s="7" t="s">
        <v>8250</v>
      </c>
      <c r="D2300" s="7" t="s">
        <v>8251</v>
      </c>
    </row>
    <row r="2301" spans="1:4" x14ac:dyDescent="0.25">
      <c r="A2301" t="s">
        <v>58</v>
      </c>
      <c r="B2301" s="7" t="s">
        <v>4743</v>
      </c>
      <c r="C2301" s="7" t="s">
        <v>4899</v>
      </c>
      <c r="D2301" s="7" t="s">
        <v>8252</v>
      </c>
    </row>
    <row r="2302" spans="1:4" x14ac:dyDescent="0.25">
      <c r="A2302" t="s">
        <v>57</v>
      </c>
      <c r="B2302" s="7" t="s">
        <v>4743</v>
      </c>
      <c r="C2302" s="7" t="s">
        <v>8253</v>
      </c>
      <c r="D2302" s="7" t="s">
        <v>8254</v>
      </c>
    </row>
    <row r="2303" spans="1:4" x14ac:dyDescent="0.25">
      <c r="A2303" t="s">
        <v>56</v>
      </c>
      <c r="B2303" s="7" t="s">
        <v>4743</v>
      </c>
      <c r="C2303" s="7" t="s">
        <v>4764</v>
      </c>
      <c r="D2303" s="7" t="s">
        <v>5257</v>
      </c>
    </row>
    <row r="2304" spans="1:4" x14ac:dyDescent="0.25">
      <c r="A2304" t="s">
        <v>55</v>
      </c>
      <c r="B2304" s="7" t="s">
        <v>4740</v>
      </c>
      <c r="C2304" s="7" t="s">
        <v>8255</v>
      </c>
      <c r="D2304" s="7" t="s">
        <v>8256</v>
      </c>
    </row>
    <row r="2305" spans="1:4" x14ac:dyDescent="0.25">
      <c r="A2305" t="s">
        <v>54</v>
      </c>
      <c r="B2305" s="7" t="s">
        <v>4743</v>
      </c>
      <c r="C2305" s="7" t="s">
        <v>5576</v>
      </c>
      <c r="D2305" s="7" t="s">
        <v>8257</v>
      </c>
    </row>
    <row r="2306" spans="1:4" x14ac:dyDescent="0.25">
      <c r="A2306" t="s">
        <v>53</v>
      </c>
      <c r="B2306" s="7" t="s">
        <v>4743</v>
      </c>
      <c r="C2306" s="7" t="s">
        <v>5018</v>
      </c>
      <c r="D2306" s="7" t="s">
        <v>8258</v>
      </c>
    </row>
    <row r="2307" spans="1:4" x14ac:dyDescent="0.25">
      <c r="A2307" t="s">
        <v>52</v>
      </c>
      <c r="B2307" s="7" t="s">
        <v>4743</v>
      </c>
      <c r="C2307" s="7" t="s">
        <v>6606</v>
      </c>
      <c r="D2307" s="7" t="s">
        <v>8259</v>
      </c>
    </row>
    <row r="2308" spans="1:4" x14ac:dyDescent="0.25">
      <c r="A2308" t="s">
        <v>51</v>
      </c>
      <c r="B2308" s="7" t="s">
        <v>4740</v>
      </c>
      <c r="C2308" s="7" t="s">
        <v>5274</v>
      </c>
      <c r="D2308" s="7" t="s">
        <v>8260</v>
      </c>
    </row>
    <row r="2309" spans="1:4" x14ac:dyDescent="0.25">
      <c r="A2309" t="s">
        <v>50</v>
      </c>
      <c r="B2309" s="7" t="s">
        <v>4740</v>
      </c>
      <c r="C2309" s="7" t="s">
        <v>7492</v>
      </c>
      <c r="D2309" s="7" t="s">
        <v>8261</v>
      </c>
    </row>
    <row r="2310" spans="1:4" x14ac:dyDescent="0.25">
      <c r="A2310" t="s">
        <v>49</v>
      </c>
      <c r="B2310" s="7" t="s">
        <v>4740</v>
      </c>
      <c r="C2310" s="7" t="s">
        <v>7462</v>
      </c>
      <c r="D2310" s="7" t="s">
        <v>7628</v>
      </c>
    </row>
    <row r="2311" spans="1:4" x14ac:dyDescent="0.25">
      <c r="A2311" t="s">
        <v>48</v>
      </c>
      <c r="B2311" s="7" t="s">
        <v>4743</v>
      </c>
      <c r="C2311" s="7" t="s">
        <v>5040</v>
      </c>
      <c r="D2311" s="7" t="s">
        <v>4999</v>
      </c>
    </row>
    <row r="2312" spans="1:4" x14ac:dyDescent="0.25">
      <c r="A2312" t="s">
        <v>47</v>
      </c>
      <c r="B2312" s="7" t="s">
        <v>5609</v>
      </c>
      <c r="C2312" s="7" t="s">
        <v>5889</v>
      </c>
      <c r="D2312" s="7" t="s">
        <v>8262</v>
      </c>
    </row>
    <row r="2313" spans="1:4" x14ac:dyDescent="0.25">
      <c r="A2313" t="s">
        <v>46</v>
      </c>
      <c r="B2313" s="7" t="s">
        <v>4740</v>
      </c>
      <c r="C2313" s="7" t="s">
        <v>4852</v>
      </c>
      <c r="D2313" s="7" t="s">
        <v>8263</v>
      </c>
    </row>
    <row r="2314" spans="1:4" x14ac:dyDescent="0.25">
      <c r="A2314" t="s">
        <v>45</v>
      </c>
      <c r="B2314" s="7" t="s">
        <v>4743</v>
      </c>
      <c r="C2314" s="7" t="s">
        <v>4819</v>
      </c>
      <c r="D2314" s="7" t="s">
        <v>8264</v>
      </c>
    </row>
    <row r="2315" spans="1:4" x14ac:dyDescent="0.25">
      <c r="A2315" t="s">
        <v>44</v>
      </c>
      <c r="B2315" s="7" t="s">
        <v>4740</v>
      </c>
      <c r="C2315" s="7" t="s">
        <v>5471</v>
      </c>
      <c r="D2315" s="7" t="s">
        <v>8265</v>
      </c>
    </row>
    <row r="2316" spans="1:4" x14ac:dyDescent="0.25">
      <c r="A2316" t="s">
        <v>43</v>
      </c>
      <c r="B2316" s="7" t="s">
        <v>4740</v>
      </c>
      <c r="C2316" s="7" t="s">
        <v>8266</v>
      </c>
      <c r="D2316" s="7" t="s">
        <v>6228</v>
      </c>
    </row>
    <row r="2317" spans="1:4" x14ac:dyDescent="0.25">
      <c r="A2317" t="s">
        <v>41</v>
      </c>
      <c r="B2317" s="7" t="s">
        <v>4743</v>
      </c>
      <c r="C2317" s="7" t="s">
        <v>8267</v>
      </c>
      <c r="D2317" s="7" t="s">
        <v>5290</v>
      </c>
    </row>
    <row r="2318" spans="1:4" x14ac:dyDescent="0.25">
      <c r="A2318" t="s">
        <v>40</v>
      </c>
      <c r="B2318" s="7" t="s">
        <v>4743</v>
      </c>
      <c r="C2318" s="7" t="s">
        <v>6111</v>
      </c>
      <c r="D2318" s="7" t="s">
        <v>8268</v>
      </c>
    </row>
    <row r="2319" spans="1:4" x14ac:dyDescent="0.25">
      <c r="A2319" t="s">
        <v>39</v>
      </c>
      <c r="B2319" s="7" t="s">
        <v>4740</v>
      </c>
      <c r="C2319" s="7" t="s">
        <v>8269</v>
      </c>
      <c r="D2319" s="7" t="s">
        <v>7515</v>
      </c>
    </row>
    <row r="2320" spans="1:4" x14ac:dyDescent="0.25">
      <c r="A2320" t="s">
        <v>38</v>
      </c>
      <c r="B2320" s="7" t="s">
        <v>4743</v>
      </c>
      <c r="C2320" s="7" t="s">
        <v>8270</v>
      </c>
      <c r="D2320" s="7" t="s">
        <v>8271</v>
      </c>
    </row>
    <row r="2321" spans="1:4" x14ac:dyDescent="0.25">
      <c r="A2321" t="s">
        <v>36</v>
      </c>
      <c r="B2321" s="7" t="s">
        <v>4740</v>
      </c>
      <c r="C2321" s="7" t="s">
        <v>8272</v>
      </c>
      <c r="D2321" s="7" t="s">
        <v>8273</v>
      </c>
    </row>
    <row r="2322" spans="1:4" x14ac:dyDescent="0.25">
      <c r="A2322" t="s">
        <v>34</v>
      </c>
      <c r="B2322" s="7" t="s">
        <v>4743</v>
      </c>
      <c r="C2322" s="7" t="s">
        <v>4925</v>
      </c>
      <c r="D2322" s="7" t="s">
        <v>8274</v>
      </c>
    </row>
    <row r="2323" spans="1:4" x14ac:dyDescent="0.25">
      <c r="A2323" t="s">
        <v>33</v>
      </c>
      <c r="B2323" s="7" t="s">
        <v>4740</v>
      </c>
      <c r="C2323" s="7" t="s">
        <v>8275</v>
      </c>
      <c r="D2323" s="7" t="s">
        <v>8276</v>
      </c>
    </row>
    <row r="2324" spans="1:4" x14ac:dyDescent="0.25">
      <c r="A2324" t="s">
        <v>32</v>
      </c>
      <c r="B2324" s="7" t="s">
        <v>4743</v>
      </c>
      <c r="C2324" s="7" t="s">
        <v>5040</v>
      </c>
      <c r="D2324" s="7" t="s">
        <v>8277</v>
      </c>
    </row>
    <row r="2325" spans="1:4" x14ac:dyDescent="0.25">
      <c r="A2325" t="s">
        <v>29</v>
      </c>
      <c r="B2325" s="7" t="s">
        <v>4740</v>
      </c>
      <c r="C2325" s="7" t="s">
        <v>8278</v>
      </c>
      <c r="D2325" s="7" t="s">
        <v>8279</v>
      </c>
    </row>
    <row r="2326" spans="1:4" x14ac:dyDescent="0.25">
      <c r="A2326" t="s">
        <v>28</v>
      </c>
      <c r="B2326" s="7" t="s">
        <v>4743</v>
      </c>
      <c r="C2326" s="7" t="s">
        <v>8280</v>
      </c>
      <c r="D2326" s="7" t="s">
        <v>6050</v>
      </c>
    </row>
    <row r="2327" spans="1:4" x14ac:dyDescent="0.25">
      <c r="A2327" t="s">
        <v>27</v>
      </c>
      <c r="B2327" s="7" t="s">
        <v>4743</v>
      </c>
      <c r="C2327" s="7" t="s">
        <v>8281</v>
      </c>
      <c r="D2327" s="7" t="s">
        <v>8282</v>
      </c>
    </row>
    <row r="2328" spans="1:4" x14ac:dyDescent="0.25">
      <c r="A2328" t="s">
        <v>26</v>
      </c>
      <c r="B2328" s="7" t="s">
        <v>4740</v>
      </c>
      <c r="C2328" s="7" t="s">
        <v>6564</v>
      </c>
      <c r="D2328" s="7" t="s">
        <v>5379</v>
      </c>
    </row>
    <row r="2329" spans="1:4" x14ac:dyDescent="0.25">
      <c r="A2329" t="s">
        <v>25</v>
      </c>
      <c r="B2329" s="7" t="s">
        <v>4740</v>
      </c>
      <c r="C2329" s="7" t="s">
        <v>4786</v>
      </c>
      <c r="D2329" s="7" t="s">
        <v>8283</v>
      </c>
    </row>
    <row r="2330" spans="1:4" x14ac:dyDescent="0.25">
      <c r="A2330" t="s">
        <v>24</v>
      </c>
      <c r="B2330" s="7" t="s">
        <v>4740</v>
      </c>
      <c r="C2330" s="7" t="s">
        <v>8284</v>
      </c>
      <c r="D2330" s="7" t="s">
        <v>8285</v>
      </c>
    </row>
    <row r="2331" spans="1:4" x14ac:dyDescent="0.25">
      <c r="A2331" t="s">
        <v>22</v>
      </c>
      <c r="B2331" s="7" t="s">
        <v>4740</v>
      </c>
      <c r="C2331" s="7" t="s">
        <v>8286</v>
      </c>
      <c r="D2331" s="7" t="s">
        <v>8287</v>
      </c>
    </row>
    <row r="2332" spans="1:4" x14ac:dyDescent="0.25">
      <c r="A2332" t="s">
        <v>21</v>
      </c>
      <c r="B2332" s="7" t="s">
        <v>4743</v>
      </c>
      <c r="C2332" s="7" t="s">
        <v>5495</v>
      </c>
      <c r="D2332" s="7" t="s">
        <v>8288</v>
      </c>
    </row>
    <row r="2333" spans="1:4" x14ac:dyDescent="0.25">
      <c r="A2333" t="s">
        <v>19</v>
      </c>
      <c r="B2333" s="7" t="s">
        <v>4743</v>
      </c>
      <c r="C2333" s="7" t="s">
        <v>8289</v>
      </c>
      <c r="D2333" s="7" t="s">
        <v>8290</v>
      </c>
    </row>
    <row r="2334" spans="1:4" x14ac:dyDescent="0.25">
      <c r="A2334" t="s">
        <v>17</v>
      </c>
      <c r="B2334" s="7" t="s">
        <v>4740</v>
      </c>
      <c r="C2334" s="7" t="s">
        <v>7479</v>
      </c>
      <c r="D2334" s="7" t="s">
        <v>8291</v>
      </c>
    </row>
    <row r="2335" spans="1:4" x14ac:dyDescent="0.25">
      <c r="A2335" t="s">
        <v>14</v>
      </c>
      <c r="B2335" s="7" t="s">
        <v>4743</v>
      </c>
      <c r="C2335" s="7" t="s">
        <v>8292</v>
      </c>
      <c r="D2335" s="7" t="s">
        <v>8293</v>
      </c>
    </row>
    <row r="2336" spans="1:4" x14ac:dyDescent="0.25">
      <c r="A2336" t="s">
        <v>9</v>
      </c>
      <c r="B2336" s="7" t="s">
        <v>4743</v>
      </c>
      <c r="C2336" s="7" t="s">
        <v>8294</v>
      </c>
      <c r="D2336" s="7" t="s">
        <v>8295</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D698-E147-4004-AF02-BFA868714092}">
  <dimension ref="A1:K2337"/>
  <sheetViews>
    <sheetView workbookViewId="0">
      <selection activeCell="H1" sqref="H1:H1048576"/>
    </sheetView>
  </sheetViews>
  <sheetFormatPr defaultRowHeight="15" x14ac:dyDescent="0.25"/>
  <cols>
    <col min="1" max="1" width="14.140625" bestFit="1" customWidth="1"/>
    <col min="2" max="2" width="7.28515625" bestFit="1" customWidth="1"/>
    <col min="3" max="3" width="9.28515625" bestFit="1" customWidth="1"/>
    <col min="4" max="4" width="7.42578125" bestFit="1" customWidth="1"/>
    <col min="5" max="5" width="16.7109375" style="12" bestFit="1" customWidth="1"/>
    <col min="6" max="6" width="6.7109375" style="13" bestFit="1" customWidth="1"/>
    <col min="7" max="7" width="10.85546875" bestFit="1" customWidth="1"/>
    <col min="8" max="8" width="12.7109375" style="14" bestFit="1" customWidth="1"/>
    <col min="9" max="9" width="14.42578125" bestFit="1" customWidth="1"/>
    <col min="10" max="10" width="10.5703125" bestFit="1" customWidth="1"/>
    <col min="11" max="11" width="11" bestFit="1" customWidth="1"/>
  </cols>
  <sheetData>
    <row r="1" spans="1:11" x14ac:dyDescent="0.25">
      <c r="A1" t="s">
        <v>0</v>
      </c>
      <c r="B1" t="s">
        <v>4733</v>
      </c>
      <c r="C1" t="s">
        <v>4732</v>
      </c>
      <c r="D1" t="s">
        <v>4731</v>
      </c>
      <c r="E1" s="12" t="s">
        <v>8298</v>
      </c>
      <c r="F1" s="13" t="s">
        <v>8299</v>
      </c>
      <c r="G1" t="s">
        <v>4730</v>
      </c>
      <c r="H1" s="14" t="s">
        <v>4729</v>
      </c>
      <c r="I1" t="s">
        <v>4728</v>
      </c>
      <c r="J1" t="s">
        <v>4727</v>
      </c>
      <c r="K1" t="s">
        <v>8</v>
      </c>
    </row>
    <row r="2" spans="1:11" x14ac:dyDescent="0.25">
      <c r="A2" t="s">
        <v>2372</v>
      </c>
      <c r="B2">
        <v>1968</v>
      </c>
      <c r="C2" t="s">
        <v>37</v>
      </c>
      <c r="D2">
        <v>12</v>
      </c>
      <c r="E2" s="12" t="str">
        <f>_xlfn.CONCAT(HOSPITILISATION_DETAILS6[[#This Row],[Date]],"-",HOSPITILISATION_DETAILS6[[#This Row],[Month]],"-",HOSPITILISATION_DETAILS6[[#This Row],[Year]])</f>
        <v>12-Oct-1968</v>
      </c>
      <c r="F2" s="13">
        <f>DATEDIF(HOSPITILISATION_DETAILS6[[#This Row],[Date of Birth]],"08-06-2023","Y")</f>
        <v>54</v>
      </c>
      <c r="G2">
        <v>0</v>
      </c>
      <c r="H2" s="14">
        <v>63771</v>
      </c>
      <c r="I2" t="s">
        <v>4720</v>
      </c>
      <c r="J2" t="s">
        <v>4721</v>
      </c>
      <c r="K2" t="s">
        <v>13</v>
      </c>
    </row>
    <row r="3" spans="1:11" x14ac:dyDescent="0.25">
      <c r="A3" t="s">
        <v>2363</v>
      </c>
      <c r="B3">
        <v>1978</v>
      </c>
      <c r="C3" t="s">
        <v>30</v>
      </c>
      <c r="D3">
        <v>29</v>
      </c>
      <c r="E3" s="12" t="str">
        <f>_xlfn.CONCAT(HOSPITILISATION_DETAILS6[[#This Row],[Date]],"-",HOSPITILISATION_DETAILS6[[#This Row],[Month]],"-",HOSPITILISATION_DETAILS6[[#This Row],[Year]])</f>
        <v>29-Dec-1978</v>
      </c>
      <c r="F3" s="13">
        <f>DATEDIF(HOSPITILISATION_DETAILS6[[#This Row],[Date of Birth]],"08-06-2023","Y")</f>
        <v>44</v>
      </c>
      <c r="G3">
        <v>0</v>
      </c>
      <c r="H3" s="14">
        <v>48886</v>
      </c>
      <c r="I3" t="s">
        <v>4720</v>
      </c>
      <c r="J3" t="s">
        <v>4723</v>
      </c>
      <c r="K3" t="s">
        <v>13</v>
      </c>
    </row>
    <row r="4" spans="1:11" x14ac:dyDescent="0.25">
      <c r="A4" t="s">
        <v>2273</v>
      </c>
      <c r="B4">
        <v>1977</v>
      </c>
      <c r="C4" t="s">
        <v>18</v>
      </c>
      <c r="D4">
        <v>27</v>
      </c>
      <c r="E4" s="12" t="str">
        <f>_xlfn.CONCAT(HOSPITILISATION_DETAILS6[[#This Row],[Date]],"-",HOSPITILISATION_DETAILS6[[#This Row],[Month]],"-",HOSPITILISATION_DETAILS6[[#This Row],[Year]])</f>
        <v>27-Jun-1977</v>
      </c>
      <c r="F4" s="13">
        <f>DATEDIF(HOSPITILISATION_DETAILS6[[#This Row],[Date of Birth]],"08-06-2023","Y")</f>
        <v>45</v>
      </c>
      <c r="G4">
        <v>2</v>
      </c>
      <c r="H4" s="14">
        <v>40285</v>
      </c>
      <c r="I4" t="s">
        <v>4720</v>
      </c>
      <c r="J4" t="s">
        <v>4721</v>
      </c>
      <c r="K4" t="s">
        <v>23</v>
      </c>
    </row>
    <row r="5" spans="1:11" x14ac:dyDescent="0.25">
      <c r="A5" t="s">
        <v>1371</v>
      </c>
      <c r="B5">
        <v>1989</v>
      </c>
      <c r="C5" t="s">
        <v>30</v>
      </c>
      <c r="D5">
        <v>17</v>
      </c>
      <c r="E5" s="12" t="str">
        <f>_xlfn.CONCAT(HOSPITILISATION_DETAILS6[[#This Row],[Date]],"-",HOSPITILISATION_DETAILS6[[#This Row],[Month]],"-",HOSPITILISATION_DETAILS6[[#This Row],[Year]])</f>
        <v>17-Dec-1989</v>
      </c>
      <c r="F5" s="13">
        <f>DATEDIF(HOSPITILISATION_DETAILS6[[#This Row],[Date of Birth]],"08-06-2023","Y")</f>
        <v>33</v>
      </c>
      <c r="G5">
        <v>3</v>
      </c>
      <c r="H5" s="14">
        <v>11251</v>
      </c>
      <c r="I5" t="s">
        <v>4721</v>
      </c>
      <c r="J5" t="s">
        <v>4723</v>
      </c>
      <c r="K5" t="s">
        <v>535</v>
      </c>
    </row>
    <row r="6" spans="1:11" x14ac:dyDescent="0.25">
      <c r="A6" t="s">
        <v>1370</v>
      </c>
      <c r="B6">
        <v>1969</v>
      </c>
      <c r="C6" t="s">
        <v>30</v>
      </c>
      <c r="D6">
        <v>30</v>
      </c>
      <c r="E6" s="12" t="str">
        <f>_xlfn.CONCAT(HOSPITILISATION_DETAILS6[[#This Row],[Date]],"-",HOSPITILISATION_DETAILS6[[#This Row],[Month]],"-",HOSPITILISATION_DETAILS6[[#This Row],[Year]])</f>
        <v>30-Dec-1969</v>
      </c>
      <c r="F6" s="13">
        <f>DATEDIF(HOSPITILISATION_DETAILS6[[#This Row],[Date of Birth]],"08-06-2023","Y")</f>
        <v>53</v>
      </c>
      <c r="G6">
        <v>2</v>
      </c>
      <c r="H6" s="14">
        <v>11245</v>
      </c>
      <c r="I6" t="s">
        <v>4721</v>
      </c>
      <c r="J6" t="s">
        <v>4720</v>
      </c>
      <c r="K6" t="s">
        <v>168</v>
      </c>
    </row>
    <row r="7" spans="1:11" x14ac:dyDescent="0.25">
      <c r="A7" t="s">
        <v>1369</v>
      </c>
      <c r="B7">
        <v>1976</v>
      </c>
      <c r="C7" t="s">
        <v>18</v>
      </c>
      <c r="D7">
        <v>28</v>
      </c>
      <c r="E7" s="12" t="str">
        <f>_xlfn.CONCAT(HOSPITILISATION_DETAILS6[[#This Row],[Date]],"-",HOSPITILISATION_DETAILS6[[#This Row],[Month]],"-",HOSPITILISATION_DETAILS6[[#This Row],[Year]])</f>
        <v>28-Jun-1976</v>
      </c>
      <c r="F7" s="13">
        <f>DATEDIF(HOSPITILISATION_DETAILS6[[#This Row],[Date of Birth]],"08-06-2023","Y")</f>
        <v>46</v>
      </c>
      <c r="G7">
        <v>2</v>
      </c>
      <c r="H7" s="14">
        <v>11218</v>
      </c>
      <c r="I7" t="s">
        <v>4721</v>
      </c>
      <c r="J7" t="s">
        <v>4723</v>
      </c>
      <c r="K7" t="s">
        <v>200</v>
      </c>
    </row>
    <row r="8" spans="1:11" x14ac:dyDescent="0.25">
      <c r="A8" t="s">
        <v>1368</v>
      </c>
      <c r="B8">
        <v>1970</v>
      </c>
      <c r="C8" t="s">
        <v>18</v>
      </c>
      <c r="D8">
        <v>14</v>
      </c>
      <c r="E8" s="12" t="str">
        <f>_xlfn.CONCAT(HOSPITILISATION_DETAILS6[[#This Row],[Date]],"-",HOSPITILISATION_DETAILS6[[#This Row],[Month]],"-",HOSPITILISATION_DETAILS6[[#This Row],[Year]])</f>
        <v>14-Jun-1970</v>
      </c>
      <c r="F8" s="13">
        <f>DATEDIF(HOSPITILISATION_DETAILS6[[#This Row],[Date of Birth]],"08-06-2023","Y")</f>
        <v>52</v>
      </c>
      <c r="G8">
        <v>2</v>
      </c>
      <c r="H8" s="14">
        <v>11188</v>
      </c>
      <c r="I8" t="s">
        <v>4721</v>
      </c>
      <c r="J8" t="s">
        <v>4723</v>
      </c>
      <c r="K8" t="s">
        <v>23</v>
      </c>
    </row>
    <row r="9" spans="1:11" x14ac:dyDescent="0.25">
      <c r="A9" t="s">
        <v>1367</v>
      </c>
      <c r="B9">
        <v>1972</v>
      </c>
      <c r="C9" t="s">
        <v>20</v>
      </c>
      <c r="D9">
        <v>3</v>
      </c>
      <c r="E9" s="12" t="str">
        <f>_xlfn.CONCAT(HOSPITILISATION_DETAILS6[[#This Row],[Date]],"-",HOSPITILISATION_DETAILS6[[#This Row],[Month]],"-",HOSPITILISATION_DETAILS6[[#This Row],[Year]])</f>
        <v>3-Sep-1972</v>
      </c>
      <c r="F9" s="13">
        <f>DATEDIF(HOSPITILISATION_DETAILS6[[#This Row],[Date of Birth]],"08-06-2023","Y")</f>
        <v>50</v>
      </c>
      <c r="G9">
        <v>0</v>
      </c>
      <c r="H9" s="14">
        <v>11187</v>
      </c>
      <c r="I9" t="s">
        <v>4721</v>
      </c>
      <c r="J9" t="s">
        <v>4723</v>
      </c>
      <c r="K9" t="s">
        <v>300</v>
      </c>
    </row>
    <row r="10" spans="1:11" x14ac:dyDescent="0.25">
      <c r="A10" t="s">
        <v>1366</v>
      </c>
      <c r="B10">
        <v>1966</v>
      </c>
      <c r="C10" t="s">
        <v>35</v>
      </c>
      <c r="D10">
        <v>6</v>
      </c>
      <c r="E10" s="12" t="str">
        <f>_xlfn.CONCAT(HOSPITILISATION_DETAILS6[[#This Row],[Date]],"-",HOSPITILISATION_DETAILS6[[#This Row],[Month]],"-",HOSPITILISATION_DETAILS6[[#This Row],[Year]])</f>
        <v>6-Aug-1966</v>
      </c>
      <c r="F10" s="13">
        <f>DATEDIF(HOSPITILISATION_DETAILS6[[#This Row],[Date of Birth]],"08-06-2023","Y")</f>
        <v>56</v>
      </c>
      <c r="G10">
        <v>0</v>
      </c>
      <c r="H10" s="14">
        <v>11166</v>
      </c>
      <c r="I10" t="s">
        <v>4721</v>
      </c>
      <c r="J10" t="s">
        <v>4720</v>
      </c>
      <c r="K10" t="s">
        <v>168</v>
      </c>
    </row>
    <row r="11" spans="1:11" x14ac:dyDescent="0.25">
      <c r="A11" t="s">
        <v>1365</v>
      </c>
      <c r="B11">
        <v>1969</v>
      </c>
      <c r="C11" t="s">
        <v>18</v>
      </c>
      <c r="D11">
        <v>25</v>
      </c>
      <c r="E11" s="12" t="str">
        <f>_xlfn.CONCAT(HOSPITILISATION_DETAILS6[[#This Row],[Date]],"-",HOSPITILISATION_DETAILS6[[#This Row],[Month]],"-",HOSPITILISATION_DETAILS6[[#This Row],[Year]])</f>
        <v>25-Jun-1969</v>
      </c>
      <c r="F11" s="13">
        <f>DATEDIF(HOSPITILISATION_DETAILS6[[#This Row],[Date of Birth]],"08-06-2023","Y")</f>
        <v>53</v>
      </c>
      <c r="G11">
        <v>2</v>
      </c>
      <c r="H11" s="14">
        <v>11164</v>
      </c>
      <c r="I11" t="s">
        <v>4721</v>
      </c>
      <c r="J11" t="s">
        <v>4723</v>
      </c>
      <c r="K11" t="s">
        <v>42</v>
      </c>
    </row>
    <row r="12" spans="1:11" x14ac:dyDescent="0.25">
      <c r="A12" t="s">
        <v>1364</v>
      </c>
      <c r="B12">
        <v>1969</v>
      </c>
      <c r="C12" t="s">
        <v>15</v>
      </c>
      <c r="D12">
        <v>30</v>
      </c>
      <c r="E12" s="12" t="str">
        <f>_xlfn.CONCAT(HOSPITILISATION_DETAILS6[[#This Row],[Date]],"-",HOSPITILISATION_DETAILS6[[#This Row],[Month]],"-",HOSPITILISATION_DETAILS6[[#This Row],[Year]])</f>
        <v>30-Nov-1969</v>
      </c>
      <c r="F12" s="13">
        <f>DATEDIF(HOSPITILISATION_DETAILS6[[#This Row],[Date of Birth]],"08-06-2023","Y")</f>
        <v>53</v>
      </c>
      <c r="G12">
        <v>2</v>
      </c>
      <c r="H12" s="14">
        <v>11151</v>
      </c>
      <c r="I12" t="s">
        <v>4721</v>
      </c>
      <c r="J12" t="s">
        <v>4723</v>
      </c>
      <c r="K12" t="s">
        <v>42</v>
      </c>
    </row>
    <row r="13" spans="1:11" x14ac:dyDescent="0.25">
      <c r="A13" t="s">
        <v>1363</v>
      </c>
      <c r="B13">
        <v>1980</v>
      </c>
      <c r="C13" t="s">
        <v>35</v>
      </c>
      <c r="D13">
        <v>20</v>
      </c>
      <c r="E13" s="12" t="str">
        <f>_xlfn.CONCAT(HOSPITILISATION_DETAILS6[[#This Row],[Date]],"-",HOSPITILISATION_DETAILS6[[#This Row],[Month]],"-",HOSPITILISATION_DETAILS6[[#This Row],[Year]])</f>
        <v>20-Aug-1980</v>
      </c>
      <c r="F13" s="13">
        <f>DATEDIF(HOSPITILISATION_DETAILS6[[#This Row],[Date of Birth]],"08-06-2023","Y")</f>
        <v>42</v>
      </c>
      <c r="G13">
        <v>2</v>
      </c>
      <c r="H13" s="14">
        <v>11104</v>
      </c>
      <c r="I13" t="s">
        <v>4721</v>
      </c>
      <c r="J13" t="s">
        <v>4720</v>
      </c>
      <c r="K13" t="s">
        <v>300</v>
      </c>
    </row>
    <row r="14" spans="1:11" x14ac:dyDescent="0.25">
      <c r="A14" t="s">
        <v>1362</v>
      </c>
      <c r="B14">
        <v>1966</v>
      </c>
      <c r="C14" t="s">
        <v>10</v>
      </c>
      <c r="D14">
        <v>5</v>
      </c>
      <c r="E14" s="12" t="str">
        <f>_xlfn.CONCAT(HOSPITILISATION_DETAILS6[[#This Row],[Date]],"-",HOSPITILISATION_DETAILS6[[#This Row],[Month]],"-",HOSPITILISATION_DETAILS6[[#This Row],[Year]])</f>
        <v>5-Jul-1966</v>
      </c>
      <c r="F14" s="13">
        <f>DATEDIF(HOSPITILISATION_DETAILS6[[#This Row],[Date of Birth]],"08-06-2023","Y")</f>
        <v>56</v>
      </c>
      <c r="G14">
        <v>0</v>
      </c>
      <c r="H14" s="14">
        <v>11094</v>
      </c>
      <c r="I14" t="s">
        <v>4721</v>
      </c>
      <c r="J14" t="s">
        <v>4720</v>
      </c>
      <c r="K14" t="s">
        <v>13</v>
      </c>
    </row>
    <row r="15" spans="1:11" x14ac:dyDescent="0.25">
      <c r="A15" t="s">
        <v>2272</v>
      </c>
      <c r="B15">
        <v>1981</v>
      </c>
      <c r="C15" t="s">
        <v>37</v>
      </c>
      <c r="D15">
        <v>4</v>
      </c>
      <c r="E15" s="12" t="str">
        <f>_xlfn.CONCAT(HOSPITILISATION_DETAILS6[[#This Row],[Date]],"-",HOSPITILISATION_DETAILS6[[#This Row],[Month]],"-",HOSPITILISATION_DETAILS6[[#This Row],[Year]])</f>
        <v>4-Oct-1981</v>
      </c>
      <c r="F15" s="13">
        <f>DATEDIF(HOSPITILISATION_DETAILS6[[#This Row],[Date of Birth]],"08-06-2023","Y")</f>
        <v>41</v>
      </c>
      <c r="G15">
        <v>1</v>
      </c>
      <c r="H15" s="14">
        <v>40274</v>
      </c>
      <c r="I15" t="s">
        <v>4720</v>
      </c>
      <c r="J15" t="s">
        <v>4721</v>
      </c>
      <c r="K15" t="s">
        <v>13</v>
      </c>
    </row>
    <row r="16" spans="1:11" x14ac:dyDescent="0.25">
      <c r="A16" t="s">
        <v>1361</v>
      </c>
      <c r="B16">
        <v>1966</v>
      </c>
      <c r="C16" t="s">
        <v>20</v>
      </c>
      <c r="D16">
        <v>9</v>
      </c>
      <c r="E16" s="12" t="str">
        <f>_xlfn.CONCAT(HOSPITILISATION_DETAILS6[[#This Row],[Date]],"-",HOSPITILISATION_DETAILS6[[#This Row],[Month]],"-",HOSPITILISATION_DETAILS6[[#This Row],[Year]])</f>
        <v>9-Sep-1966</v>
      </c>
      <c r="F16" s="13">
        <f>DATEDIF(HOSPITILISATION_DETAILS6[[#This Row],[Date of Birth]],"08-06-2023","Y")</f>
        <v>56</v>
      </c>
      <c r="G16">
        <v>0</v>
      </c>
      <c r="H16" s="14">
        <v>11091</v>
      </c>
      <c r="I16" t="s">
        <v>4721</v>
      </c>
      <c r="J16" t="s">
        <v>4720</v>
      </c>
      <c r="K16" t="s">
        <v>13</v>
      </c>
    </row>
    <row r="17" spans="1:11" x14ac:dyDescent="0.25">
      <c r="A17" t="s">
        <v>1360</v>
      </c>
      <c r="B17">
        <v>1972</v>
      </c>
      <c r="C17" t="s">
        <v>37</v>
      </c>
      <c r="D17">
        <v>7</v>
      </c>
      <c r="E17" s="12" t="str">
        <f>_xlfn.CONCAT(HOSPITILISATION_DETAILS6[[#This Row],[Date]],"-",HOSPITILISATION_DETAILS6[[#This Row],[Month]],"-",HOSPITILISATION_DETAILS6[[#This Row],[Year]])</f>
        <v>7-Oct-1972</v>
      </c>
      <c r="F17" s="13">
        <f>DATEDIF(HOSPITILISATION_DETAILS6[[#This Row],[Date of Birth]],"08-06-2023","Y")</f>
        <v>50</v>
      </c>
      <c r="G17">
        <v>3</v>
      </c>
      <c r="H17" s="14">
        <v>11086</v>
      </c>
      <c r="I17" t="s">
        <v>4721</v>
      </c>
      <c r="J17" t="s">
        <v>4723</v>
      </c>
      <c r="K17" t="s">
        <v>23</v>
      </c>
    </row>
    <row r="18" spans="1:11" x14ac:dyDescent="0.25">
      <c r="A18" t="s">
        <v>1359</v>
      </c>
      <c r="B18">
        <v>1967</v>
      </c>
      <c r="C18" t="s">
        <v>20</v>
      </c>
      <c r="D18">
        <v>4</v>
      </c>
      <c r="E18" s="12" t="str">
        <f>_xlfn.CONCAT(HOSPITILISATION_DETAILS6[[#This Row],[Date]],"-",HOSPITILISATION_DETAILS6[[#This Row],[Month]],"-",HOSPITILISATION_DETAILS6[[#This Row],[Year]])</f>
        <v>4-Sep-1967</v>
      </c>
      <c r="F18" s="13">
        <f>DATEDIF(HOSPITILISATION_DETAILS6[[#This Row],[Date of Birth]],"08-06-2023","Y")</f>
        <v>55</v>
      </c>
      <c r="G18">
        <v>0</v>
      </c>
      <c r="H18" s="14">
        <v>11083</v>
      </c>
      <c r="I18" t="s">
        <v>4721</v>
      </c>
      <c r="J18" t="s">
        <v>4723</v>
      </c>
      <c r="K18" t="s">
        <v>23</v>
      </c>
    </row>
    <row r="19" spans="1:11" x14ac:dyDescent="0.25">
      <c r="A19" t="s">
        <v>1358</v>
      </c>
      <c r="B19">
        <v>1966</v>
      </c>
      <c r="C19" t="s">
        <v>15</v>
      </c>
      <c r="D19">
        <v>20</v>
      </c>
      <c r="E19" s="12" t="str">
        <f>_xlfn.CONCAT(HOSPITILISATION_DETAILS6[[#This Row],[Date]],"-",HOSPITILISATION_DETAILS6[[#This Row],[Month]],"-",HOSPITILISATION_DETAILS6[[#This Row],[Year]])</f>
        <v>20-Nov-1966</v>
      </c>
      <c r="F19" s="13">
        <f>DATEDIF(HOSPITILISATION_DETAILS6[[#This Row],[Date of Birth]],"08-06-2023","Y")</f>
        <v>56</v>
      </c>
      <c r="G19">
        <v>0</v>
      </c>
      <c r="H19" s="14">
        <v>11074</v>
      </c>
      <c r="I19" t="s">
        <v>4721</v>
      </c>
      <c r="J19" t="s">
        <v>4721</v>
      </c>
      <c r="K19" t="s">
        <v>42</v>
      </c>
    </row>
    <row r="20" spans="1:11" x14ac:dyDescent="0.25">
      <c r="A20" t="s">
        <v>1357</v>
      </c>
      <c r="B20">
        <v>1966</v>
      </c>
      <c r="C20" t="s">
        <v>15</v>
      </c>
      <c r="D20">
        <v>7</v>
      </c>
      <c r="E20" s="12" t="str">
        <f>_xlfn.CONCAT(HOSPITILISATION_DETAILS6[[#This Row],[Date]],"-",HOSPITILISATION_DETAILS6[[#This Row],[Month]],"-",HOSPITILISATION_DETAILS6[[#This Row],[Year]])</f>
        <v>7-Nov-1966</v>
      </c>
      <c r="F20" s="13">
        <f>DATEDIF(HOSPITILISATION_DETAILS6[[#This Row],[Date of Birth]],"08-06-2023","Y")</f>
        <v>56</v>
      </c>
      <c r="G20">
        <v>0</v>
      </c>
      <c r="H20" s="14">
        <v>11071</v>
      </c>
      <c r="I20" t="s">
        <v>4721</v>
      </c>
      <c r="J20" t="s">
        <v>4721</v>
      </c>
      <c r="K20" t="s">
        <v>42</v>
      </c>
    </row>
    <row r="21" spans="1:11" x14ac:dyDescent="0.25">
      <c r="A21" t="s">
        <v>1356</v>
      </c>
      <c r="B21">
        <v>1971</v>
      </c>
      <c r="C21" t="s">
        <v>15</v>
      </c>
      <c r="D21">
        <v>9</v>
      </c>
      <c r="E21" s="12" t="str">
        <f>_xlfn.CONCAT(HOSPITILISATION_DETAILS6[[#This Row],[Date]],"-",HOSPITILISATION_DETAILS6[[#This Row],[Month]],"-",HOSPITILISATION_DETAILS6[[#This Row],[Year]])</f>
        <v>9-Nov-1971</v>
      </c>
      <c r="F21" s="13">
        <f>DATEDIF(HOSPITILISATION_DETAILS6[[#This Row],[Date of Birth]],"08-06-2023","Y")</f>
        <v>51</v>
      </c>
      <c r="G21">
        <v>0</v>
      </c>
      <c r="H21" s="14">
        <v>11069</v>
      </c>
      <c r="I21" t="s">
        <v>4721</v>
      </c>
      <c r="J21" t="s">
        <v>4723</v>
      </c>
      <c r="K21" t="s">
        <v>23</v>
      </c>
    </row>
    <row r="22" spans="1:11" x14ac:dyDescent="0.25">
      <c r="A22" t="s">
        <v>1355</v>
      </c>
      <c r="B22">
        <v>2000</v>
      </c>
      <c r="C22" t="s">
        <v>20</v>
      </c>
      <c r="D22">
        <v>18</v>
      </c>
      <c r="E22" s="12" t="str">
        <f>_xlfn.CONCAT(HOSPITILISATION_DETAILS6[[#This Row],[Date]],"-",HOSPITILISATION_DETAILS6[[#This Row],[Month]],"-",HOSPITILISATION_DETAILS6[[#This Row],[Year]])</f>
        <v>18-Sep-2000</v>
      </c>
      <c r="F22" s="13">
        <f>DATEDIF(HOSPITILISATION_DETAILS6[[#This Row],[Date of Birth]],"08-06-2023","Y")</f>
        <v>22</v>
      </c>
      <c r="G22">
        <v>0</v>
      </c>
      <c r="H22" s="14">
        <v>11069</v>
      </c>
      <c r="I22" t="s">
        <v>4721</v>
      </c>
      <c r="J22" t="s">
        <v>4720</v>
      </c>
      <c r="K22" t="s">
        <v>42</v>
      </c>
    </row>
    <row r="23" spans="1:11" x14ac:dyDescent="0.25">
      <c r="A23" t="s">
        <v>1354</v>
      </c>
      <c r="B23">
        <v>2001</v>
      </c>
      <c r="C23" t="s">
        <v>30</v>
      </c>
      <c r="D23">
        <v>17</v>
      </c>
      <c r="E23" s="12" t="str">
        <f>_xlfn.CONCAT(HOSPITILISATION_DETAILS6[[#This Row],[Date]],"-",HOSPITILISATION_DETAILS6[[#This Row],[Month]],"-",HOSPITILISATION_DETAILS6[[#This Row],[Year]])</f>
        <v>17-Dec-2001</v>
      </c>
      <c r="F23" s="13">
        <f>DATEDIF(HOSPITILISATION_DETAILS6[[#This Row],[Date of Birth]],"08-06-2023","Y")</f>
        <v>21</v>
      </c>
      <c r="G23">
        <v>0</v>
      </c>
      <c r="H23" s="14">
        <v>11047</v>
      </c>
      <c r="I23" t="s">
        <v>4721</v>
      </c>
      <c r="J23" t="s">
        <v>4720</v>
      </c>
      <c r="K23" t="s">
        <v>535</v>
      </c>
    </row>
    <row r="24" spans="1:11" x14ac:dyDescent="0.25">
      <c r="A24" t="s">
        <v>1353</v>
      </c>
      <c r="B24">
        <v>1974</v>
      </c>
      <c r="C24" t="s">
        <v>35</v>
      </c>
      <c r="D24">
        <v>30</v>
      </c>
      <c r="E24" s="12" t="str">
        <f>_xlfn.CONCAT(HOSPITILISATION_DETAILS6[[#This Row],[Date]],"-",HOSPITILISATION_DETAILS6[[#This Row],[Month]],"-",HOSPITILISATION_DETAILS6[[#This Row],[Year]])</f>
        <v>30-Aug-1974</v>
      </c>
      <c r="F24" s="13">
        <f>DATEDIF(HOSPITILISATION_DETAILS6[[#This Row],[Date of Birth]],"08-06-2023","Y")</f>
        <v>48</v>
      </c>
      <c r="G24">
        <v>0</v>
      </c>
      <c r="H24" s="14">
        <v>11038</v>
      </c>
      <c r="I24" t="s">
        <v>4721</v>
      </c>
      <c r="J24" t="s">
        <v>4723</v>
      </c>
      <c r="K24" t="s">
        <v>200</v>
      </c>
    </row>
    <row r="25" spans="1:11" x14ac:dyDescent="0.25">
      <c r="A25" t="s">
        <v>1352</v>
      </c>
      <c r="B25">
        <v>1989</v>
      </c>
      <c r="C25" t="s">
        <v>37</v>
      </c>
      <c r="D25">
        <v>25</v>
      </c>
      <c r="E25" s="12" t="str">
        <f>_xlfn.CONCAT(HOSPITILISATION_DETAILS6[[#This Row],[Date]],"-",HOSPITILISATION_DETAILS6[[#This Row],[Month]],"-",HOSPITILISATION_DETAILS6[[#This Row],[Year]])</f>
        <v>25-Oct-1989</v>
      </c>
      <c r="F25" s="13">
        <f>DATEDIF(HOSPITILISATION_DETAILS6[[#This Row],[Date of Birth]],"08-06-2023","Y")</f>
        <v>33</v>
      </c>
      <c r="G25">
        <v>3</v>
      </c>
      <c r="H25" s="14">
        <v>11038</v>
      </c>
      <c r="I25" t="s">
        <v>4721</v>
      </c>
      <c r="J25" t="s">
        <v>4720</v>
      </c>
      <c r="K25" t="s">
        <v>23</v>
      </c>
    </row>
    <row r="26" spans="1:11" x14ac:dyDescent="0.25">
      <c r="A26" t="s">
        <v>2271</v>
      </c>
      <c r="B26">
        <v>1981</v>
      </c>
      <c r="C26" t="s">
        <v>10</v>
      </c>
      <c r="D26">
        <v>28</v>
      </c>
      <c r="E26" s="12" t="str">
        <f>_xlfn.CONCAT(HOSPITILISATION_DETAILS6[[#This Row],[Date]],"-",HOSPITILISATION_DETAILS6[[#This Row],[Month]],"-",HOSPITILISATION_DETAILS6[[#This Row],[Year]])</f>
        <v>28-Jul-1981</v>
      </c>
      <c r="F26" s="13">
        <f>DATEDIF(HOSPITILISATION_DETAILS6[[#This Row],[Date of Birth]],"08-06-2023","Y")</f>
        <v>41</v>
      </c>
      <c r="G26">
        <v>1</v>
      </c>
      <c r="H26" s="14">
        <v>40209</v>
      </c>
      <c r="I26" t="s">
        <v>4720</v>
      </c>
      <c r="J26" t="s">
        <v>4723</v>
      </c>
      <c r="K26" t="s">
        <v>42</v>
      </c>
    </row>
    <row r="27" spans="1:11" x14ac:dyDescent="0.25">
      <c r="A27" t="s">
        <v>1351</v>
      </c>
      <c r="B27">
        <v>1974</v>
      </c>
      <c r="C27" t="s">
        <v>30</v>
      </c>
      <c r="D27">
        <v>10</v>
      </c>
      <c r="E27" s="12" t="str">
        <f>_xlfn.CONCAT(HOSPITILISATION_DETAILS6[[#This Row],[Date]],"-",HOSPITILISATION_DETAILS6[[#This Row],[Month]],"-",HOSPITILISATION_DETAILS6[[#This Row],[Year]])</f>
        <v>10-Dec-1974</v>
      </c>
      <c r="F27" s="13">
        <f>DATEDIF(HOSPITILISATION_DETAILS6[[#This Row],[Date of Birth]],"08-06-2023","Y")</f>
        <v>48</v>
      </c>
      <c r="G27">
        <v>4</v>
      </c>
      <c r="H27" s="14">
        <v>11034</v>
      </c>
      <c r="I27" t="s">
        <v>4721</v>
      </c>
      <c r="J27" t="s">
        <v>4721</v>
      </c>
      <c r="K27" t="s">
        <v>23</v>
      </c>
    </row>
    <row r="28" spans="1:11" x14ac:dyDescent="0.25">
      <c r="A28" t="s">
        <v>1350</v>
      </c>
      <c r="B28">
        <v>1996</v>
      </c>
      <c r="C28" t="s">
        <v>10</v>
      </c>
      <c r="D28">
        <v>21</v>
      </c>
      <c r="E28" s="12" t="str">
        <f>_xlfn.CONCAT(HOSPITILISATION_DETAILS6[[#This Row],[Date]],"-",HOSPITILISATION_DETAILS6[[#This Row],[Month]],"-",HOSPITILISATION_DETAILS6[[#This Row],[Year]])</f>
        <v>21-Jul-1996</v>
      </c>
      <c r="F28" s="13">
        <f>DATEDIF(HOSPITILISATION_DETAILS6[[#This Row],[Date of Birth]],"08-06-2023","Y")</f>
        <v>26</v>
      </c>
      <c r="G28">
        <v>0</v>
      </c>
      <c r="H28" s="14">
        <v>11029</v>
      </c>
      <c r="I28" t="s">
        <v>4721</v>
      </c>
      <c r="J28" t="s">
        <v>4721</v>
      </c>
      <c r="K28" t="s">
        <v>23</v>
      </c>
    </row>
    <row r="29" spans="1:11" x14ac:dyDescent="0.25">
      <c r="A29" t="s">
        <v>1349</v>
      </c>
      <c r="B29">
        <v>1991</v>
      </c>
      <c r="C29" t="s">
        <v>18</v>
      </c>
      <c r="D29">
        <v>26</v>
      </c>
      <c r="E29" s="12" t="str">
        <f>_xlfn.CONCAT(HOSPITILISATION_DETAILS6[[#This Row],[Date]],"-",HOSPITILISATION_DETAILS6[[#This Row],[Month]],"-",HOSPITILISATION_DETAILS6[[#This Row],[Year]])</f>
        <v>26-Jun-1991</v>
      </c>
      <c r="F29" s="13">
        <f>DATEDIF(HOSPITILISATION_DETAILS6[[#This Row],[Date of Birth]],"08-06-2023","Y")</f>
        <v>31</v>
      </c>
      <c r="G29">
        <v>3</v>
      </c>
      <c r="H29" s="14">
        <v>11019</v>
      </c>
      <c r="I29" t="s">
        <v>4721</v>
      </c>
      <c r="J29" t="s">
        <v>4723</v>
      </c>
      <c r="K29" t="s">
        <v>23</v>
      </c>
    </row>
    <row r="30" spans="1:11" x14ac:dyDescent="0.25">
      <c r="A30" t="s">
        <v>1348</v>
      </c>
      <c r="B30">
        <v>1974</v>
      </c>
      <c r="C30" t="s">
        <v>30</v>
      </c>
      <c r="D30">
        <v>15</v>
      </c>
      <c r="E30" s="12" t="str">
        <f>_xlfn.CONCAT(HOSPITILISATION_DETAILS6[[#This Row],[Date]],"-",HOSPITILISATION_DETAILS6[[#This Row],[Month]],"-",HOSPITILISATION_DETAILS6[[#This Row],[Year]])</f>
        <v>15-Dec-1974</v>
      </c>
      <c r="F30" s="13">
        <f>DATEDIF(HOSPITILISATION_DETAILS6[[#This Row],[Date of Birth]],"08-06-2023","Y")</f>
        <v>48</v>
      </c>
      <c r="G30">
        <v>4</v>
      </c>
      <c r="H30" s="14">
        <v>11016</v>
      </c>
      <c r="I30" t="s">
        <v>4721</v>
      </c>
      <c r="J30" t="s">
        <v>4720</v>
      </c>
      <c r="K30" t="s">
        <v>23</v>
      </c>
    </row>
    <row r="31" spans="1:11" x14ac:dyDescent="0.25">
      <c r="A31" t="s">
        <v>1347</v>
      </c>
      <c r="B31">
        <v>1968</v>
      </c>
      <c r="C31" t="s">
        <v>37</v>
      </c>
      <c r="D31">
        <v>24</v>
      </c>
      <c r="E31" s="12" t="str">
        <f>_xlfn.CONCAT(HOSPITILISATION_DETAILS6[[#This Row],[Date]],"-",HOSPITILISATION_DETAILS6[[#This Row],[Month]],"-",HOSPITILISATION_DETAILS6[[#This Row],[Year]])</f>
        <v>24-Oct-1968</v>
      </c>
      <c r="F31" s="13">
        <f>DATEDIF(HOSPITILISATION_DETAILS6[[#This Row],[Date of Birth]],"08-06-2023","Y")</f>
        <v>54</v>
      </c>
      <c r="G31">
        <v>2</v>
      </c>
      <c r="H31" s="14">
        <v>11014</v>
      </c>
      <c r="I31" t="s">
        <v>4721</v>
      </c>
      <c r="J31" t="s">
        <v>4720</v>
      </c>
      <c r="K31" t="s">
        <v>13</v>
      </c>
    </row>
    <row r="32" spans="1:11" x14ac:dyDescent="0.25">
      <c r="A32" t="s">
        <v>1346</v>
      </c>
      <c r="B32">
        <v>2000</v>
      </c>
      <c r="C32" t="s">
        <v>20</v>
      </c>
      <c r="D32">
        <v>17</v>
      </c>
      <c r="E32" s="12" t="str">
        <f>_xlfn.CONCAT(HOSPITILISATION_DETAILS6[[#This Row],[Date]],"-",HOSPITILISATION_DETAILS6[[#This Row],[Month]],"-",HOSPITILISATION_DETAILS6[[#This Row],[Year]])</f>
        <v>17-Sep-2000</v>
      </c>
      <c r="F32" s="13">
        <f>DATEDIF(HOSPITILISATION_DETAILS6[[#This Row],[Date of Birth]],"08-06-2023","Y")</f>
        <v>22</v>
      </c>
      <c r="G32">
        <v>0</v>
      </c>
      <c r="H32" s="14">
        <v>10992</v>
      </c>
      <c r="I32" t="s">
        <v>4721</v>
      </c>
      <c r="J32" t="s">
        <v>4721</v>
      </c>
      <c r="K32" t="s">
        <v>23</v>
      </c>
    </row>
    <row r="33" spans="1:11" x14ac:dyDescent="0.25">
      <c r="A33" t="s">
        <v>1345</v>
      </c>
      <c r="B33">
        <v>1965</v>
      </c>
      <c r="C33" t="s">
        <v>30</v>
      </c>
      <c r="D33">
        <v>18</v>
      </c>
      <c r="E33" s="12" t="str">
        <f>_xlfn.CONCAT(HOSPITILISATION_DETAILS6[[#This Row],[Date]],"-",HOSPITILISATION_DETAILS6[[#This Row],[Month]],"-",HOSPITILISATION_DETAILS6[[#This Row],[Year]])</f>
        <v>18-Dec-1965</v>
      </c>
      <c r="F33" s="13">
        <f>DATEDIF(HOSPITILISATION_DETAILS6[[#This Row],[Date of Birth]],"08-06-2023","Y")</f>
        <v>57</v>
      </c>
      <c r="G33">
        <v>0</v>
      </c>
      <c r="H33" s="14">
        <v>10983</v>
      </c>
      <c r="I33" t="s">
        <v>4721</v>
      </c>
      <c r="J33" t="s">
        <v>4721</v>
      </c>
      <c r="K33" t="s">
        <v>13</v>
      </c>
    </row>
    <row r="34" spans="1:11" x14ac:dyDescent="0.25">
      <c r="A34" t="s">
        <v>1344</v>
      </c>
      <c r="B34">
        <v>1973</v>
      </c>
      <c r="C34" t="s">
        <v>37</v>
      </c>
      <c r="D34">
        <v>21</v>
      </c>
      <c r="E34" s="12" t="str">
        <f>_xlfn.CONCAT(HOSPITILISATION_DETAILS6[[#This Row],[Date]],"-",HOSPITILISATION_DETAILS6[[#This Row],[Month]],"-",HOSPITILISATION_DETAILS6[[#This Row],[Year]])</f>
        <v>21-Oct-1973</v>
      </c>
      <c r="F34" s="13">
        <f>DATEDIF(HOSPITILISATION_DETAILS6[[#This Row],[Date of Birth]],"08-06-2023","Y")</f>
        <v>49</v>
      </c>
      <c r="G34">
        <v>4</v>
      </c>
      <c r="H34" s="14">
        <v>10978</v>
      </c>
      <c r="I34" t="s">
        <v>4721</v>
      </c>
      <c r="J34" t="s">
        <v>4720</v>
      </c>
      <c r="K34" t="s">
        <v>13</v>
      </c>
    </row>
    <row r="35" spans="1:11" x14ac:dyDescent="0.25">
      <c r="A35" t="s">
        <v>1343</v>
      </c>
      <c r="B35">
        <v>1966</v>
      </c>
      <c r="C35" t="s">
        <v>10</v>
      </c>
      <c r="D35">
        <v>9</v>
      </c>
      <c r="E35" s="12" t="str">
        <f>_xlfn.CONCAT(HOSPITILISATION_DETAILS6[[#This Row],[Date]],"-",HOSPITILISATION_DETAILS6[[#This Row],[Month]],"-",HOSPITILISATION_DETAILS6[[#This Row],[Year]])</f>
        <v>9-Jul-1966</v>
      </c>
      <c r="F35" s="13">
        <f>DATEDIF(HOSPITILISATION_DETAILS6[[#This Row],[Date of Birth]],"08-06-2023","Y")</f>
        <v>56</v>
      </c>
      <c r="G35">
        <v>0</v>
      </c>
      <c r="H35" s="14">
        <v>10977</v>
      </c>
      <c r="I35" t="s">
        <v>4721</v>
      </c>
      <c r="J35" t="s">
        <v>4723</v>
      </c>
      <c r="K35" t="s">
        <v>23</v>
      </c>
    </row>
    <row r="36" spans="1:11" x14ac:dyDescent="0.25">
      <c r="A36" t="s">
        <v>1342</v>
      </c>
      <c r="B36">
        <v>1965</v>
      </c>
      <c r="C36" t="s">
        <v>18</v>
      </c>
      <c r="D36">
        <v>19</v>
      </c>
      <c r="E36" s="12" t="str">
        <f>_xlfn.CONCAT(HOSPITILISATION_DETAILS6[[#This Row],[Date]],"-",HOSPITILISATION_DETAILS6[[#This Row],[Month]],"-",HOSPITILISATION_DETAILS6[[#This Row],[Year]])</f>
        <v>19-Jun-1965</v>
      </c>
      <c r="F36" s="13">
        <f>DATEDIF(HOSPITILISATION_DETAILS6[[#This Row],[Date of Birth]],"08-06-2023","Y")</f>
        <v>57</v>
      </c>
      <c r="G36">
        <v>0</v>
      </c>
      <c r="H36" s="14">
        <v>10966</v>
      </c>
      <c r="I36" t="s">
        <v>4721</v>
      </c>
      <c r="J36" t="s">
        <v>4723</v>
      </c>
      <c r="K36" t="s">
        <v>42</v>
      </c>
    </row>
    <row r="37" spans="1:11" x14ac:dyDescent="0.25">
      <c r="A37" t="s">
        <v>2270</v>
      </c>
      <c r="B37">
        <v>1979</v>
      </c>
      <c r="C37" t="s">
        <v>35</v>
      </c>
      <c r="D37">
        <v>18</v>
      </c>
      <c r="E37" s="12" t="str">
        <f>_xlfn.CONCAT(HOSPITILISATION_DETAILS6[[#This Row],[Date]],"-",HOSPITILISATION_DETAILS6[[#This Row],[Month]],"-",HOSPITILISATION_DETAILS6[[#This Row],[Year]])</f>
        <v>18-Aug-1979</v>
      </c>
      <c r="F37" s="13">
        <f>DATEDIF(HOSPITILISATION_DETAILS6[[#This Row],[Date of Birth]],"08-06-2023","Y")</f>
        <v>43</v>
      </c>
      <c r="G37">
        <v>2</v>
      </c>
      <c r="H37" s="14">
        <v>40205</v>
      </c>
      <c r="I37" t="s">
        <v>4720</v>
      </c>
      <c r="J37" t="s">
        <v>4721</v>
      </c>
      <c r="K37" t="s">
        <v>23</v>
      </c>
    </row>
    <row r="38" spans="1:11" x14ac:dyDescent="0.25">
      <c r="A38" t="s">
        <v>1341</v>
      </c>
      <c r="B38">
        <v>1969</v>
      </c>
      <c r="C38" t="s">
        <v>35</v>
      </c>
      <c r="D38">
        <v>14</v>
      </c>
      <c r="E38" s="12" t="str">
        <f>_xlfn.CONCAT(HOSPITILISATION_DETAILS6[[#This Row],[Date]],"-",HOSPITILISATION_DETAILS6[[#This Row],[Month]],"-",HOSPITILISATION_DETAILS6[[#This Row],[Year]])</f>
        <v>14-Aug-1969</v>
      </c>
      <c r="F38" s="13">
        <f>DATEDIF(HOSPITILISATION_DETAILS6[[#This Row],[Date of Birth]],"08-06-2023","Y")</f>
        <v>53</v>
      </c>
      <c r="G38">
        <v>1</v>
      </c>
      <c r="H38" s="14">
        <v>10960</v>
      </c>
      <c r="I38" t="s">
        <v>4721</v>
      </c>
      <c r="J38" t="s">
        <v>4721</v>
      </c>
      <c r="K38" t="s">
        <v>23</v>
      </c>
    </row>
    <row r="39" spans="1:11" x14ac:dyDescent="0.25">
      <c r="A39" t="s">
        <v>1340</v>
      </c>
      <c r="B39">
        <v>1965</v>
      </c>
      <c r="C39" t="s">
        <v>30</v>
      </c>
      <c r="D39">
        <v>4</v>
      </c>
      <c r="E39" s="12" t="str">
        <f>_xlfn.CONCAT(HOSPITILISATION_DETAILS6[[#This Row],[Date]],"-",HOSPITILISATION_DETAILS6[[#This Row],[Month]],"-",HOSPITILISATION_DETAILS6[[#This Row],[Year]])</f>
        <v>4-Dec-1965</v>
      </c>
      <c r="F39" s="13">
        <f>DATEDIF(HOSPITILISATION_DETAILS6[[#This Row],[Date of Birth]],"08-06-2023","Y")</f>
        <v>57</v>
      </c>
      <c r="G39">
        <v>0</v>
      </c>
      <c r="H39" s="14">
        <v>10960</v>
      </c>
      <c r="I39" t="s">
        <v>4721</v>
      </c>
      <c r="J39" t="s">
        <v>4721</v>
      </c>
      <c r="K39" t="s">
        <v>42</v>
      </c>
    </row>
    <row r="40" spans="1:11" x14ac:dyDescent="0.25">
      <c r="A40" t="s">
        <v>1339</v>
      </c>
      <c r="B40">
        <v>1969</v>
      </c>
      <c r="C40" t="s">
        <v>15</v>
      </c>
      <c r="D40">
        <v>10</v>
      </c>
      <c r="E40" s="12" t="str">
        <f>_xlfn.CONCAT(HOSPITILISATION_DETAILS6[[#This Row],[Date]],"-",HOSPITILISATION_DETAILS6[[#This Row],[Month]],"-",HOSPITILISATION_DETAILS6[[#This Row],[Year]])</f>
        <v>10-Nov-1969</v>
      </c>
      <c r="F40" s="13">
        <f>DATEDIF(HOSPITILISATION_DETAILS6[[#This Row],[Date of Birth]],"08-06-2023","Y")</f>
        <v>53</v>
      </c>
      <c r="G40">
        <v>1</v>
      </c>
      <c r="H40" s="14">
        <v>10943</v>
      </c>
      <c r="I40" t="s">
        <v>4721</v>
      </c>
      <c r="J40" t="s">
        <v>4721</v>
      </c>
      <c r="K40" t="s">
        <v>23</v>
      </c>
    </row>
    <row r="41" spans="1:11" x14ac:dyDescent="0.25">
      <c r="A41" t="s">
        <v>1338</v>
      </c>
      <c r="B41">
        <v>1968</v>
      </c>
      <c r="C41" t="s">
        <v>15</v>
      </c>
      <c r="D41">
        <v>12</v>
      </c>
      <c r="E41" s="12" t="str">
        <f>_xlfn.CONCAT(HOSPITILISATION_DETAILS6[[#This Row],[Date]],"-",HOSPITILISATION_DETAILS6[[#This Row],[Month]],"-",HOSPITILISATION_DETAILS6[[#This Row],[Year]])</f>
        <v>12-Nov-1968</v>
      </c>
      <c r="F41" s="13">
        <f>DATEDIF(HOSPITILISATION_DETAILS6[[#This Row],[Date of Birth]],"08-06-2023","Y")</f>
        <v>54</v>
      </c>
      <c r="G41">
        <v>1</v>
      </c>
      <c r="H41" s="14">
        <v>10929</v>
      </c>
      <c r="I41" t="s">
        <v>4721</v>
      </c>
      <c r="J41" t="s">
        <v>4721</v>
      </c>
      <c r="K41" t="s">
        <v>13</v>
      </c>
    </row>
    <row r="42" spans="1:11" x14ac:dyDescent="0.25">
      <c r="A42" t="s">
        <v>1337</v>
      </c>
      <c r="B42">
        <v>1968</v>
      </c>
      <c r="C42" t="s">
        <v>15</v>
      </c>
      <c r="D42">
        <v>13</v>
      </c>
      <c r="E42" s="12" t="str">
        <f>_xlfn.CONCAT(HOSPITILISATION_DETAILS6[[#This Row],[Date]],"-",HOSPITILISATION_DETAILS6[[#This Row],[Month]],"-",HOSPITILISATION_DETAILS6[[#This Row],[Year]])</f>
        <v>13-Nov-1968</v>
      </c>
      <c r="F42" s="13">
        <f>DATEDIF(HOSPITILISATION_DETAILS6[[#This Row],[Date of Birth]],"08-06-2023","Y")</f>
        <v>54</v>
      </c>
      <c r="G42">
        <v>0</v>
      </c>
      <c r="H42" s="14">
        <v>10924</v>
      </c>
      <c r="I42" t="s">
        <v>4721</v>
      </c>
      <c r="J42" t="s">
        <v>4720</v>
      </c>
      <c r="K42" t="s">
        <v>247</v>
      </c>
    </row>
    <row r="43" spans="1:11" x14ac:dyDescent="0.25">
      <c r="A43" t="s">
        <v>1336</v>
      </c>
      <c r="B43">
        <v>1994</v>
      </c>
      <c r="C43" t="s">
        <v>20</v>
      </c>
      <c r="D43">
        <v>6</v>
      </c>
      <c r="E43" s="12" t="str">
        <f>_xlfn.CONCAT(HOSPITILISATION_DETAILS6[[#This Row],[Date]],"-",HOSPITILISATION_DETAILS6[[#This Row],[Month]],"-",HOSPITILISATION_DETAILS6[[#This Row],[Year]])</f>
        <v>6-Sep-1994</v>
      </c>
      <c r="F43" s="13">
        <f>DATEDIF(HOSPITILISATION_DETAILS6[[#This Row],[Date of Birth]],"08-06-2023","Y")</f>
        <v>28</v>
      </c>
      <c r="G43">
        <v>0</v>
      </c>
      <c r="H43" s="14">
        <v>10887</v>
      </c>
      <c r="I43" t="s">
        <v>4721</v>
      </c>
      <c r="J43" t="s">
        <v>4721</v>
      </c>
      <c r="K43" t="s">
        <v>23</v>
      </c>
    </row>
    <row r="44" spans="1:11" x14ac:dyDescent="0.25">
      <c r="A44" t="s">
        <v>1335</v>
      </c>
      <c r="B44">
        <v>1971</v>
      </c>
      <c r="C44" t="s">
        <v>30</v>
      </c>
      <c r="D44">
        <v>20</v>
      </c>
      <c r="E44" s="12" t="str">
        <f>_xlfn.CONCAT(HOSPITILISATION_DETAILS6[[#This Row],[Date]],"-",HOSPITILISATION_DETAILS6[[#This Row],[Month]],"-",HOSPITILISATION_DETAILS6[[#This Row],[Year]])</f>
        <v>20-Dec-1971</v>
      </c>
      <c r="F44" s="13">
        <f>DATEDIF(HOSPITILISATION_DETAILS6[[#This Row],[Date of Birth]],"08-06-2023","Y")</f>
        <v>51</v>
      </c>
      <c r="G44">
        <v>2</v>
      </c>
      <c r="H44" s="14">
        <v>10849</v>
      </c>
      <c r="I44" t="s">
        <v>4721</v>
      </c>
      <c r="J44" t="s">
        <v>4721</v>
      </c>
      <c r="K44" t="s">
        <v>23</v>
      </c>
    </row>
    <row r="45" spans="1:11" x14ac:dyDescent="0.25">
      <c r="A45" t="s">
        <v>1334</v>
      </c>
      <c r="B45">
        <v>1968</v>
      </c>
      <c r="C45" t="s">
        <v>10</v>
      </c>
      <c r="D45">
        <v>28</v>
      </c>
      <c r="E45" s="12" t="str">
        <f>_xlfn.CONCAT(HOSPITILISATION_DETAILS6[[#This Row],[Date]],"-",HOSPITILISATION_DETAILS6[[#This Row],[Month]],"-",HOSPITILISATION_DETAILS6[[#This Row],[Year]])</f>
        <v>28-Jul-1968</v>
      </c>
      <c r="F45" s="13">
        <f>DATEDIF(HOSPITILISATION_DETAILS6[[#This Row],[Date of Birth]],"08-06-2023","Y")</f>
        <v>54</v>
      </c>
      <c r="G45">
        <v>1</v>
      </c>
      <c r="H45" s="14">
        <v>10826</v>
      </c>
      <c r="I45" t="s">
        <v>4721</v>
      </c>
      <c r="J45" t="s">
        <v>4721</v>
      </c>
      <c r="K45" t="s">
        <v>23</v>
      </c>
    </row>
    <row r="46" spans="1:11" x14ac:dyDescent="0.25">
      <c r="A46" t="s">
        <v>1333</v>
      </c>
      <c r="B46">
        <v>1967</v>
      </c>
      <c r="C46" t="s">
        <v>37</v>
      </c>
      <c r="D46">
        <v>2</v>
      </c>
      <c r="E46" s="12" t="str">
        <f>_xlfn.CONCAT(HOSPITILISATION_DETAILS6[[#This Row],[Date]],"-",HOSPITILISATION_DETAILS6[[#This Row],[Month]],"-",HOSPITILISATION_DETAILS6[[#This Row],[Year]])</f>
        <v>2-Oct-1967</v>
      </c>
      <c r="F46" s="13">
        <f>DATEDIF(HOSPITILISATION_DETAILS6[[#This Row],[Date of Birth]],"08-06-2023","Y")</f>
        <v>55</v>
      </c>
      <c r="G46">
        <v>1</v>
      </c>
      <c r="H46" s="14">
        <v>10808</v>
      </c>
      <c r="I46" t="s">
        <v>4721</v>
      </c>
      <c r="J46" t="s">
        <v>4723</v>
      </c>
      <c r="K46" t="s">
        <v>13</v>
      </c>
    </row>
    <row r="47" spans="1:11" x14ac:dyDescent="0.25">
      <c r="A47" t="s">
        <v>1332</v>
      </c>
      <c r="B47">
        <v>1970</v>
      </c>
      <c r="C47" t="s">
        <v>30</v>
      </c>
      <c r="D47">
        <v>18</v>
      </c>
      <c r="E47" s="12" t="str">
        <f>_xlfn.CONCAT(HOSPITILISATION_DETAILS6[[#This Row],[Date]],"-",HOSPITILISATION_DETAILS6[[#This Row],[Month]],"-",HOSPITILISATION_DETAILS6[[#This Row],[Year]])</f>
        <v>18-Dec-1970</v>
      </c>
      <c r="F47" s="13">
        <f>DATEDIF(HOSPITILISATION_DETAILS6[[#This Row],[Date of Birth]],"08-06-2023","Y")</f>
        <v>52</v>
      </c>
      <c r="G47">
        <v>2</v>
      </c>
      <c r="H47" s="14">
        <v>10807</v>
      </c>
      <c r="I47" t="s">
        <v>4721</v>
      </c>
      <c r="J47" t="s">
        <v>4723</v>
      </c>
      <c r="K47" t="s">
        <v>42</v>
      </c>
    </row>
    <row r="48" spans="1:11" x14ac:dyDescent="0.25">
      <c r="A48" t="s">
        <v>2269</v>
      </c>
      <c r="B48">
        <v>1985</v>
      </c>
      <c r="C48" t="s">
        <v>37</v>
      </c>
      <c r="D48">
        <v>21</v>
      </c>
      <c r="E48" s="12" t="str">
        <f>_xlfn.CONCAT(HOSPITILISATION_DETAILS6[[#This Row],[Date]],"-",HOSPITILISATION_DETAILS6[[#This Row],[Month]],"-",HOSPITILISATION_DETAILS6[[#This Row],[Year]])</f>
        <v>21-Oct-1985</v>
      </c>
      <c r="F48" s="13">
        <f>DATEDIF(HOSPITILISATION_DETAILS6[[#This Row],[Date of Birth]],"08-06-2023","Y")</f>
        <v>37</v>
      </c>
      <c r="G48">
        <v>4</v>
      </c>
      <c r="H48" s="14">
        <v>40183</v>
      </c>
      <c r="I48" t="s">
        <v>4720</v>
      </c>
      <c r="J48" t="s">
        <v>4723</v>
      </c>
      <c r="K48" t="s">
        <v>42</v>
      </c>
    </row>
    <row r="49" spans="1:11" x14ac:dyDescent="0.25">
      <c r="A49" t="s">
        <v>1331</v>
      </c>
      <c r="B49">
        <v>1970</v>
      </c>
      <c r="C49" t="s">
        <v>37</v>
      </c>
      <c r="D49">
        <v>28</v>
      </c>
      <c r="E49" s="12" t="str">
        <f>_xlfn.CONCAT(HOSPITILISATION_DETAILS6[[#This Row],[Date]],"-",HOSPITILISATION_DETAILS6[[#This Row],[Month]],"-",HOSPITILISATION_DETAILS6[[#This Row],[Year]])</f>
        <v>28-Oct-1970</v>
      </c>
      <c r="F49" s="13">
        <f>DATEDIF(HOSPITILISATION_DETAILS6[[#This Row],[Date of Birth]],"08-06-2023","Y")</f>
        <v>52</v>
      </c>
      <c r="G49">
        <v>1</v>
      </c>
      <c r="H49" s="14">
        <v>10798</v>
      </c>
      <c r="I49" t="s">
        <v>4721</v>
      </c>
      <c r="J49" t="s">
        <v>4723</v>
      </c>
      <c r="K49" t="s">
        <v>249</v>
      </c>
    </row>
    <row r="50" spans="1:11" x14ac:dyDescent="0.25">
      <c r="A50" t="s">
        <v>1330</v>
      </c>
      <c r="B50">
        <v>1967</v>
      </c>
      <c r="C50" t="s">
        <v>37</v>
      </c>
      <c r="D50">
        <v>23</v>
      </c>
      <c r="E50" s="12" t="str">
        <f>_xlfn.CONCAT(HOSPITILISATION_DETAILS6[[#This Row],[Date]],"-",HOSPITILISATION_DETAILS6[[#This Row],[Month]],"-",HOSPITILISATION_DETAILS6[[#This Row],[Year]])</f>
        <v>23-Oct-1967</v>
      </c>
      <c r="F50" s="13">
        <f>DATEDIF(HOSPITILISATION_DETAILS6[[#This Row],[Date of Birth]],"08-06-2023","Y")</f>
        <v>55</v>
      </c>
      <c r="G50">
        <v>0</v>
      </c>
      <c r="H50" s="14">
        <v>10797</v>
      </c>
      <c r="I50" t="s">
        <v>4721</v>
      </c>
      <c r="J50" t="s">
        <v>4720</v>
      </c>
      <c r="K50" t="s">
        <v>166</v>
      </c>
    </row>
    <row r="51" spans="1:11" x14ac:dyDescent="0.25">
      <c r="A51" t="s">
        <v>1329</v>
      </c>
      <c r="B51">
        <v>1999</v>
      </c>
      <c r="C51" t="s">
        <v>30</v>
      </c>
      <c r="D51">
        <v>24</v>
      </c>
      <c r="E51" s="12" t="str">
        <f>_xlfn.CONCAT(HOSPITILISATION_DETAILS6[[#This Row],[Date]],"-",HOSPITILISATION_DETAILS6[[#This Row],[Month]],"-",HOSPITILISATION_DETAILS6[[#This Row],[Year]])</f>
        <v>24-Dec-1999</v>
      </c>
      <c r="F51" s="13">
        <f>DATEDIF(HOSPITILISATION_DETAILS6[[#This Row],[Date of Birth]],"08-06-2023","Y")</f>
        <v>23</v>
      </c>
      <c r="G51">
        <v>0</v>
      </c>
      <c r="H51" s="14">
        <v>10796</v>
      </c>
      <c r="I51" t="s">
        <v>4721</v>
      </c>
      <c r="J51" t="s">
        <v>4720</v>
      </c>
      <c r="K51" t="s">
        <v>42</v>
      </c>
    </row>
    <row r="52" spans="1:11" x14ac:dyDescent="0.25">
      <c r="A52" t="s">
        <v>1328</v>
      </c>
      <c r="B52">
        <v>1967</v>
      </c>
      <c r="C52" t="s">
        <v>15</v>
      </c>
      <c r="D52">
        <v>11</v>
      </c>
      <c r="E52" s="12" t="str">
        <f>_xlfn.CONCAT(HOSPITILISATION_DETAILS6[[#This Row],[Date]],"-",HOSPITILISATION_DETAILS6[[#This Row],[Month]],"-",HOSPITILISATION_DETAILS6[[#This Row],[Year]])</f>
        <v>11-Nov-1967</v>
      </c>
      <c r="F52" s="13">
        <f>DATEDIF(HOSPITILISATION_DETAILS6[[#This Row],[Date of Birth]],"08-06-2023","Y")</f>
        <v>55</v>
      </c>
      <c r="G52">
        <v>1</v>
      </c>
      <c r="H52" s="14">
        <v>10792</v>
      </c>
      <c r="I52" t="s">
        <v>4721</v>
      </c>
      <c r="J52" t="s">
        <v>4723</v>
      </c>
      <c r="K52" t="s">
        <v>42</v>
      </c>
    </row>
    <row r="53" spans="1:11" x14ac:dyDescent="0.25">
      <c r="A53" t="s">
        <v>1327</v>
      </c>
      <c r="B53">
        <v>1989</v>
      </c>
      <c r="C53" t="s">
        <v>15</v>
      </c>
      <c r="D53">
        <v>25</v>
      </c>
      <c r="E53" s="12" t="str">
        <f>_xlfn.CONCAT(HOSPITILISATION_DETAILS6[[#This Row],[Date]],"-",HOSPITILISATION_DETAILS6[[#This Row],[Month]],"-",HOSPITILISATION_DETAILS6[[#This Row],[Year]])</f>
        <v>25-Nov-1989</v>
      </c>
      <c r="F53" s="13">
        <f>DATEDIF(HOSPITILISATION_DETAILS6[[#This Row],[Date of Birth]],"08-06-2023","Y")</f>
        <v>33</v>
      </c>
      <c r="G53">
        <v>3</v>
      </c>
      <c r="H53" s="14">
        <v>10770</v>
      </c>
      <c r="I53" t="s">
        <v>4721</v>
      </c>
      <c r="J53" t="s">
        <v>4723</v>
      </c>
      <c r="K53" t="s">
        <v>632</v>
      </c>
    </row>
    <row r="54" spans="1:11" x14ac:dyDescent="0.25">
      <c r="A54" t="s">
        <v>1326</v>
      </c>
      <c r="B54">
        <v>1986</v>
      </c>
      <c r="C54" t="s">
        <v>35</v>
      </c>
      <c r="D54">
        <v>29</v>
      </c>
      <c r="E54" s="12" t="str">
        <f>_xlfn.CONCAT(HOSPITILISATION_DETAILS6[[#This Row],[Date]],"-",HOSPITILISATION_DETAILS6[[#This Row],[Month]],"-",HOSPITILISATION_DETAILS6[[#This Row],[Year]])</f>
        <v>29-Aug-1986</v>
      </c>
      <c r="F54" s="13">
        <f>DATEDIF(HOSPITILISATION_DETAILS6[[#This Row],[Date of Birth]],"08-06-2023","Y")</f>
        <v>36</v>
      </c>
      <c r="G54">
        <v>3</v>
      </c>
      <c r="H54" s="14">
        <v>10750</v>
      </c>
      <c r="I54" t="s">
        <v>4721</v>
      </c>
      <c r="J54" t="s">
        <v>4720</v>
      </c>
      <c r="K54" t="s">
        <v>535</v>
      </c>
    </row>
    <row r="55" spans="1:11" x14ac:dyDescent="0.25">
      <c r="A55" t="s">
        <v>1325</v>
      </c>
      <c r="B55">
        <v>1974</v>
      </c>
      <c r="C55" t="s">
        <v>30</v>
      </c>
      <c r="D55">
        <v>9</v>
      </c>
      <c r="E55" s="12" t="str">
        <f>_xlfn.CONCAT(HOSPITILISATION_DETAILS6[[#This Row],[Date]],"-",HOSPITILISATION_DETAILS6[[#This Row],[Month]],"-",HOSPITILISATION_DETAILS6[[#This Row],[Year]])</f>
        <v>9-Dec-1974</v>
      </c>
      <c r="F55" s="13">
        <f>DATEDIF(HOSPITILISATION_DETAILS6[[#This Row],[Date of Birth]],"08-06-2023","Y")</f>
        <v>48</v>
      </c>
      <c r="G55">
        <v>4</v>
      </c>
      <c r="H55" s="14">
        <v>10737</v>
      </c>
      <c r="I55" t="s">
        <v>4721</v>
      </c>
      <c r="J55" t="s">
        <v>4720</v>
      </c>
      <c r="K55" t="s">
        <v>168</v>
      </c>
    </row>
    <row r="56" spans="1:11" x14ac:dyDescent="0.25">
      <c r="A56" t="s">
        <v>1324</v>
      </c>
      <c r="B56">
        <v>1992</v>
      </c>
      <c r="C56" t="s">
        <v>18</v>
      </c>
      <c r="D56">
        <v>25</v>
      </c>
      <c r="E56" s="12" t="str">
        <f>_xlfn.CONCAT(HOSPITILISATION_DETAILS6[[#This Row],[Date]],"-",HOSPITILISATION_DETAILS6[[#This Row],[Month]],"-",HOSPITILISATION_DETAILS6[[#This Row],[Year]])</f>
        <v>25-Jun-1992</v>
      </c>
      <c r="F56" s="13">
        <f>DATEDIF(HOSPITILISATION_DETAILS6[[#This Row],[Date of Birth]],"08-06-2023","Y")</f>
        <v>30</v>
      </c>
      <c r="G56">
        <v>0</v>
      </c>
      <c r="H56" s="14">
        <v>10720</v>
      </c>
      <c r="I56" t="s">
        <v>4721</v>
      </c>
      <c r="J56" t="s">
        <v>4720</v>
      </c>
      <c r="K56" t="s">
        <v>23</v>
      </c>
    </row>
    <row r="57" spans="1:11" x14ac:dyDescent="0.25">
      <c r="A57" t="s">
        <v>1323</v>
      </c>
      <c r="B57">
        <v>1967</v>
      </c>
      <c r="C57" t="s">
        <v>37</v>
      </c>
      <c r="D57">
        <v>5</v>
      </c>
      <c r="E57" s="12" t="str">
        <f>_xlfn.CONCAT(HOSPITILISATION_DETAILS6[[#This Row],[Date]],"-",HOSPITILISATION_DETAILS6[[#This Row],[Month]],"-",HOSPITILISATION_DETAILS6[[#This Row],[Year]])</f>
        <v>5-Oct-1967</v>
      </c>
      <c r="F57" s="13">
        <f>DATEDIF(HOSPITILISATION_DETAILS6[[#This Row],[Date of Birth]],"08-06-2023","Y")</f>
        <v>55</v>
      </c>
      <c r="G57">
        <v>0</v>
      </c>
      <c r="H57" s="14">
        <v>10714</v>
      </c>
      <c r="I57" t="s">
        <v>4721</v>
      </c>
      <c r="J57" t="s">
        <v>4721</v>
      </c>
      <c r="K57" t="s">
        <v>42</v>
      </c>
    </row>
    <row r="58" spans="1:11" x14ac:dyDescent="0.25">
      <c r="A58" t="s">
        <v>1322</v>
      </c>
      <c r="B58">
        <v>1967</v>
      </c>
      <c r="C58" t="s">
        <v>10</v>
      </c>
      <c r="D58">
        <v>30</v>
      </c>
      <c r="E58" s="12" t="str">
        <f>_xlfn.CONCAT(HOSPITILISATION_DETAILS6[[#This Row],[Date]],"-",HOSPITILISATION_DETAILS6[[#This Row],[Month]],"-",HOSPITILISATION_DETAILS6[[#This Row],[Year]])</f>
        <v>30-Jul-1967</v>
      </c>
      <c r="F58" s="13">
        <f>DATEDIF(HOSPITILISATION_DETAILS6[[#This Row],[Date of Birth]],"08-06-2023","Y")</f>
        <v>55</v>
      </c>
      <c r="G58">
        <v>0</v>
      </c>
      <c r="H58" s="14">
        <v>10705</v>
      </c>
      <c r="I58" t="s">
        <v>4721</v>
      </c>
      <c r="J58" t="s">
        <v>4723</v>
      </c>
      <c r="K58" t="s">
        <v>42</v>
      </c>
    </row>
    <row r="59" spans="1:11" x14ac:dyDescent="0.25">
      <c r="A59" t="s">
        <v>2268</v>
      </c>
      <c r="B59">
        <v>1983</v>
      </c>
      <c r="C59" t="s">
        <v>37</v>
      </c>
      <c r="D59">
        <v>14</v>
      </c>
      <c r="E59" s="12" t="str">
        <f>_xlfn.CONCAT(HOSPITILISATION_DETAILS6[[#This Row],[Date]],"-",HOSPITILISATION_DETAILS6[[#This Row],[Month]],"-",HOSPITILISATION_DETAILS6[[#This Row],[Year]])</f>
        <v>14-Oct-1983</v>
      </c>
      <c r="F59" s="13">
        <f>DATEDIF(HOSPITILISATION_DETAILS6[[#This Row],[Date of Birth]],"08-06-2023","Y")</f>
        <v>39</v>
      </c>
      <c r="G59">
        <v>2</v>
      </c>
      <c r="H59" s="14">
        <v>40104</v>
      </c>
      <c r="I59" t="s">
        <v>4720</v>
      </c>
      <c r="J59" t="s">
        <v>4723</v>
      </c>
      <c r="K59" t="s">
        <v>42</v>
      </c>
    </row>
    <row r="60" spans="1:11" x14ac:dyDescent="0.25">
      <c r="A60" t="s">
        <v>1321</v>
      </c>
      <c r="B60">
        <v>1972</v>
      </c>
      <c r="C60" t="s">
        <v>37</v>
      </c>
      <c r="D60">
        <v>24</v>
      </c>
      <c r="E60" s="12" t="str">
        <f>_xlfn.CONCAT(HOSPITILISATION_DETAILS6[[#This Row],[Date]],"-",HOSPITILISATION_DETAILS6[[#This Row],[Month]],"-",HOSPITILISATION_DETAILS6[[#This Row],[Year]])</f>
        <v>24-Oct-1972</v>
      </c>
      <c r="F60" s="13">
        <f>DATEDIF(HOSPITILISATION_DETAILS6[[#This Row],[Date of Birth]],"08-06-2023","Y")</f>
        <v>50</v>
      </c>
      <c r="G60">
        <v>3</v>
      </c>
      <c r="H60" s="14">
        <v>10703</v>
      </c>
      <c r="I60" t="s">
        <v>4721</v>
      </c>
      <c r="J60" t="s">
        <v>4721</v>
      </c>
      <c r="K60" t="s">
        <v>13</v>
      </c>
    </row>
    <row r="61" spans="1:11" x14ac:dyDescent="0.25">
      <c r="A61" t="s">
        <v>1320</v>
      </c>
      <c r="B61">
        <v>1976</v>
      </c>
      <c r="C61" t="s">
        <v>20</v>
      </c>
      <c r="D61">
        <v>30</v>
      </c>
      <c r="E61" s="12" t="str">
        <f>_xlfn.CONCAT(HOSPITILISATION_DETAILS6[[#This Row],[Date]],"-",HOSPITILISATION_DETAILS6[[#This Row],[Month]],"-",HOSPITILISATION_DETAILS6[[#This Row],[Year]])</f>
        <v>30-Sep-1976</v>
      </c>
      <c r="F61" s="13">
        <f>DATEDIF(HOSPITILISATION_DETAILS6[[#This Row],[Date of Birth]],"08-06-2023","Y")</f>
        <v>46</v>
      </c>
      <c r="G61">
        <v>2</v>
      </c>
      <c r="H61" s="14">
        <v>10699</v>
      </c>
      <c r="I61" t="s">
        <v>4721</v>
      </c>
      <c r="J61" t="s">
        <v>4720</v>
      </c>
      <c r="K61" t="s">
        <v>200</v>
      </c>
    </row>
    <row r="62" spans="1:11" x14ac:dyDescent="0.25">
      <c r="A62" t="s">
        <v>1319</v>
      </c>
      <c r="B62">
        <v>1977</v>
      </c>
      <c r="C62" t="s">
        <v>35</v>
      </c>
      <c r="D62">
        <v>2</v>
      </c>
      <c r="E62" s="12" t="str">
        <f>_xlfn.CONCAT(HOSPITILISATION_DETAILS6[[#This Row],[Date]],"-",HOSPITILISATION_DETAILS6[[#This Row],[Month]],"-",HOSPITILISATION_DETAILS6[[#This Row],[Year]])</f>
        <v>2-Aug-1977</v>
      </c>
      <c r="F62" s="13">
        <f>DATEDIF(HOSPITILISATION_DETAILS6[[#This Row],[Date of Birth]],"08-06-2023","Y")</f>
        <v>45</v>
      </c>
      <c r="G62">
        <v>2</v>
      </c>
      <c r="H62" s="14">
        <v>10691</v>
      </c>
      <c r="I62" t="s">
        <v>4721</v>
      </c>
      <c r="J62" t="s">
        <v>4723</v>
      </c>
      <c r="K62" t="s">
        <v>300</v>
      </c>
    </row>
    <row r="63" spans="1:11" x14ac:dyDescent="0.25">
      <c r="A63" t="s">
        <v>1318</v>
      </c>
      <c r="B63">
        <v>1962</v>
      </c>
      <c r="C63" t="s">
        <v>20</v>
      </c>
      <c r="D63">
        <v>7</v>
      </c>
      <c r="E63" s="12" t="str">
        <f>_xlfn.CONCAT(HOSPITILISATION_DETAILS6[[#This Row],[Date]],"-",HOSPITILISATION_DETAILS6[[#This Row],[Month]],"-",HOSPITILISATION_DETAILS6[[#This Row],[Year]])</f>
        <v>7-Sep-1962</v>
      </c>
      <c r="F63" s="13">
        <f>DATEDIF(HOSPITILISATION_DETAILS6[[#This Row],[Date of Birth]],"08-06-2023","Y")</f>
        <v>60</v>
      </c>
      <c r="G63">
        <v>0</v>
      </c>
      <c r="H63" s="14">
        <v>10677</v>
      </c>
      <c r="I63" t="s">
        <v>4721</v>
      </c>
      <c r="J63" t="s">
        <v>4721</v>
      </c>
      <c r="K63" t="s">
        <v>13</v>
      </c>
    </row>
    <row r="64" spans="1:11" x14ac:dyDescent="0.25">
      <c r="A64" t="s">
        <v>1317</v>
      </c>
      <c r="B64">
        <v>1976</v>
      </c>
      <c r="C64" t="s">
        <v>15</v>
      </c>
      <c r="D64">
        <v>22</v>
      </c>
      <c r="E64" s="12" t="str">
        <f>_xlfn.CONCAT(HOSPITILISATION_DETAILS6[[#This Row],[Date]],"-",HOSPITILISATION_DETAILS6[[#This Row],[Month]],"-",HOSPITILISATION_DETAILS6[[#This Row],[Year]])</f>
        <v>22-Nov-1976</v>
      </c>
      <c r="F64" s="13">
        <f>DATEDIF(HOSPITILISATION_DETAILS6[[#This Row],[Date of Birth]],"08-06-2023","Y")</f>
        <v>46</v>
      </c>
      <c r="G64">
        <v>2</v>
      </c>
      <c r="H64" s="14">
        <v>10666</v>
      </c>
      <c r="I64" t="s">
        <v>4721</v>
      </c>
      <c r="J64" t="s">
        <v>4723</v>
      </c>
      <c r="K64" t="s">
        <v>300</v>
      </c>
    </row>
    <row r="65" spans="1:11" x14ac:dyDescent="0.25">
      <c r="A65" t="s">
        <v>1316</v>
      </c>
      <c r="B65">
        <v>1964</v>
      </c>
      <c r="C65" t="s">
        <v>35</v>
      </c>
      <c r="D65">
        <v>8</v>
      </c>
      <c r="E65" s="12" t="str">
        <f>_xlfn.CONCAT(HOSPITILISATION_DETAILS6[[#This Row],[Date]],"-",HOSPITILISATION_DETAILS6[[#This Row],[Month]],"-",HOSPITILISATION_DETAILS6[[#This Row],[Year]])</f>
        <v>8-Aug-1964</v>
      </c>
      <c r="F65" s="13">
        <f>DATEDIF(HOSPITILISATION_DETAILS6[[#This Row],[Date of Birth]],"08-06-2023","Y")</f>
        <v>58</v>
      </c>
      <c r="G65">
        <v>0</v>
      </c>
      <c r="H65" s="14">
        <v>10628</v>
      </c>
      <c r="I65" t="s">
        <v>4721</v>
      </c>
      <c r="J65" t="s">
        <v>4721</v>
      </c>
      <c r="K65" t="s">
        <v>13</v>
      </c>
    </row>
    <row r="66" spans="1:11" x14ac:dyDescent="0.25">
      <c r="A66" t="s">
        <v>1315</v>
      </c>
      <c r="B66">
        <v>1990</v>
      </c>
      <c r="C66" t="s">
        <v>10</v>
      </c>
      <c r="D66">
        <v>6</v>
      </c>
      <c r="E66" s="12" t="str">
        <f>_xlfn.CONCAT(HOSPITILISATION_DETAILS6[[#This Row],[Date]],"-",HOSPITILISATION_DETAILS6[[#This Row],[Month]],"-",HOSPITILISATION_DETAILS6[[#This Row],[Year]])</f>
        <v>6-Jul-1990</v>
      </c>
      <c r="F66" s="13">
        <f>DATEDIF(HOSPITILISATION_DETAILS6[[#This Row],[Date of Birth]],"08-06-2023","Y")</f>
        <v>32</v>
      </c>
      <c r="G66">
        <v>3</v>
      </c>
      <c r="H66" s="14">
        <v>10621</v>
      </c>
      <c r="I66" t="s">
        <v>4721</v>
      </c>
      <c r="J66" t="s">
        <v>4721</v>
      </c>
      <c r="K66" t="s">
        <v>23</v>
      </c>
    </row>
    <row r="67" spans="1:11" x14ac:dyDescent="0.25">
      <c r="A67" t="s">
        <v>1314</v>
      </c>
      <c r="B67">
        <v>1992</v>
      </c>
      <c r="C67" t="s">
        <v>10</v>
      </c>
      <c r="D67">
        <v>23</v>
      </c>
      <c r="E67" s="12" t="str">
        <f>_xlfn.CONCAT(HOSPITILISATION_DETAILS6[[#This Row],[Date]],"-",HOSPITILISATION_DETAILS6[[#This Row],[Month]],"-",HOSPITILISATION_DETAILS6[[#This Row],[Year]])</f>
        <v>23-Jul-1992</v>
      </c>
      <c r="F67" s="13">
        <f>DATEDIF(HOSPITILISATION_DETAILS6[[#This Row],[Date of Birth]],"08-06-2023","Y")</f>
        <v>30</v>
      </c>
      <c r="G67">
        <v>0</v>
      </c>
      <c r="H67" s="14">
        <v>10618</v>
      </c>
      <c r="I67" t="s">
        <v>4721</v>
      </c>
      <c r="J67" t="s">
        <v>4721</v>
      </c>
      <c r="K67" t="s">
        <v>535</v>
      </c>
    </row>
    <row r="68" spans="1:11" x14ac:dyDescent="0.25">
      <c r="A68" t="s">
        <v>1313</v>
      </c>
      <c r="B68">
        <v>1965</v>
      </c>
      <c r="C68" t="s">
        <v>18</v>
      </c>
      <c r="D68">
        <v>27</v>
      </c>
      <c r="E68" s="12" t="str">
        <f>_xlfn.CONCAT(HOSPITILISATION_DETAILS6[[#This Row],[Date]],"-",HOSPITILISATION_DETAILS6[[#This Row],[Month]],"-",HOSPITILISATION_DETAILS6[[#This Row],[Year]])</f>
        <v>27-Jun-1965</v>
      </c>
      <c r="F68" s="13">
        <f>DATEDIF(HOSPITILISATION_DETAILS6[[#This Row],[Date of Birth]],"08-06-2023","Y")</f>
        <v>57</v>
      </c>
      <c r="G68">
        <v>0</v>
      </c>
      <c r="H68" s="14">
        <v>10609</v>
      </c>
      <c r="I68" t="s">
        <v>4721</v>
      </c>
      <c r="J68" t="s">
        <v>4721</v>
      </c>
      <c r="K68" t="s">
        <v>23</v>
      </c>
    </row>
    <row r="69" spans="1:11" x14ac:dyDescent="0.25">
      <c r="A69" t="s">
        <v>1312</v>
      </c>
      <c r="B69">
        <v>1966</v>
      </c>
      <c r="C69" t="s">
        <v>10</v>
      </c>
      <c r="D69">
        <v>2</v>
      </c>
      <c r="E69" s="12" t="str">
        <f>_xlfn.CONCAT(HOSPITILISATION_DETAILS6[[#This Row],[Date]],"-",HOSPITILISATION_DETAILS6[[#This Row],[Month]],"-",HOSPITILISATION_DETAILS6[[#This Row],[Year]])</f>
        <v>2-Jul-1966</v>
      </c>
      <c r="F69" s="13">
        <f>DATEDIF(HOSPITILISATION_DETAILS6[[#This Row],[Date of Birth]],"08-06-2023","Y")</f>
        <v>56</v>
      </c>
      <c r="G69">
        <v>0</v>
      </c>
      <c r="H69" s="14">
        <v>10603</v>
      </c>
      <c r="I69" t="s">
        <v>4721</v>
      </c>
      <c r="J69" t="s">
        <v>4721</v>
      </c>
      <c r="K69" t="s">
        <v>42</v>
      </c>
    </row>
    <row r="70" spans="1:11" x14ac:dyDescent="0.25">
      <c r="A70" t="s">
        <v>2267</v>
      </c>
      <c r="B70">
        <v>1966</v>
      </c>
      <c r="C70" t="s">
        <v>35</v>
      </c>
      <c r="D70">
        <v>12</v>
      </c>
      <c r="E70" s="12" t="str">
        <f>_xlfn.CONCAT(HOSPITILISATION_DETAILS6[[#This Row],[Date]],"-",HOSPITILISATION_DETAILS6[[#This Row],[Month]],"-",HOSPITILISATION_DETAILS6[[#This Row],[Year]])</f>
        <v>12-Aug-1966</v>
      </c>
      <c r="F70" s="13">
        <f>DATEDIF(HOSPITILISATION_DETAILS6[[#This Row],[Date of Birth]],"08-06-2023","Y")</f>
        <v>56</v>
      </c>
      <c r="G70">
        <v>0</v>
      </c>
      <c r="H70" s="14">
        <v>40070</v>
      </c>
      <c r="I70" t="s">
        <v>4720</v>
      </c>
      <c r="J70" t="s">
        <v>4721</v>
      </c>
      <c r="K70" t="s">
        <v>42</v>
      </c>
    </row>
    <row r="71" spans="1:11" x14ac:dyDescent="0.25">
      <c r="A71" t="s">
        <v>1311</v>
      </c>
      <c r="B71">
        <v>1967</v>
      </c>
      <c r="C71" t="s">
        <v>18</v>
      </c>
      <c r="D71">
        <v>23</v>
      </c>
      <c r="E71" s="12" t="str">
        <f>_xlfn.CONCAT(HOSPITILISATION_DETAILS6[[#This Row],[Date]],"-",HOSPITILISATION_DETAILS6[[#This Row],[Month]],"-",HOSPITILISATION_DETAILS6[[#This Row],[Year]])</f>
        <v>23-Jun-1967</v>
      </c>
      <c r="F71" s="13">
        <f>DATEDIF(HOSPITILISATION_DETAILS6[[#This Row],[Date of Birth]],"08-06-2023","Y")</f>
        <v>55</v>
      </c>
      <c r="G71">
        <v>0</v>
      </c>
      <c r="H71" s="14">
        <v>10602</v>
      </c>
      <c r="I71" t="s">
        <v>4721</v>
      </c>
      <c r="J71" t="s">
        <v>4723</v>
      </c>
      <c r="K71" t="s">
        <v>23</v>
      </c>
    </row>
    <row r="72" spans="1:11" x14ac:dyDescent="0.25">
      <c r="A72" t="s">
        <v>1310</v>
      </c>
      <c r="B72">
        <v>1966</v>
      </c>
      <c r="C72" t="s">
        <v>10</v>
      </c>
      <c r="D72">
        <v>20</v>
      </c>
      <c r="E72" s="12" t="str">
        <f>_xlfn.CONCAT(HOSPITILISATION_DETAILS6[[#This Row],[Date]],"-",HOSPITILISATION_DETAILS6[[#This Row],[Month]],"-",HOSPITILISATION_DETAILS6[[#This Row],[Year]])</f>
        <v>20-Jul-1966</v>
      </c>
      <c r="F72" s="13">
        <f>DATEDIF(HOSPITILISATION_DETAILS6[[#This Row],[Date of Birth]],"08-06-2023","Y")</f>
        <v>56</v>
      </c>
      <c r="G72">
        <v>0</v>
      </c>
      <c r="H72" s="14">
        <v>10602</v>
      </c>
      <c r="I72" t="s">
        <v>4721</v>
      </c>
      <c r="J72" t="s">
        <v>4723</v>
      </c>
      <c r="K72" t="s">
        <v>42</v>
      </c>
    </row>
    <row r="73" spans="1:11" x14ac:dyDescent="0.25">
      <c r="A73" t="s">
        <v>1309</v>
      </c>
      <c r="B73">
        <v>1972</v>
      </c>
      <c r="C73" t="s">
        <v>30</v>
      </c>
      <c r="D73">
        <v>14</v>
      </c>
      <c r="E73" s="12" t="str">
        <f>_xlfn.CONCAT(HOSPITILISATION_DETAILS6[[#This Row],[Date]],"-",HOSPITILISATION_DETAILS6[[#This Row],[Month]],"-",HOSPITILISATION_DETAILS6[[#This Row],[Year]])</f>
        <v>14-Dec-1972</v>
      </c>
      <c r="F73" s="13">
        <f>DATEDIF(HOSPITILISATION_DETAILS6[[#This Row],[Date of Birth]],"08-06-2023","Y")</f>
        <v>50</v>
      </c>
      <c r="G73">
        <v>3</v>
      </c>
      <c r="H73" s="14">
        <v>10601</v>
      </c>
      <c r="I73" t="s">
        <v>4721</v>
      </c>
      <c r="J73" t="s">
        <v>4720</v>
      </c>
      <c r="K73" t="s">
        <v>23</v>
      </c>
    </row>
    <row r="74" spans="1:11" x14ac:dyDescent="0.25">
      <c r="A74" t="s">
        <v>1308</v>
      </c>
      <c r="B74">
        <v>1967</v>
      </c>
      <c r="C74" t="s">
        <v>15</v>
      </c>
      <c r="D74">
        <v>29</v>
      </c>
      <c r="E74" s="12" t="str">
        <f>_xlfn.CONCAT(HOSPITILISATION_DETAILS6[[#This Row],[Date]],"-",HOSPITILISATION_DETAILS6[[#This Row],[Month]],"-",HOSPITILISATION_DETAILS6[[#This Row],[Year]])</f>
        <v>29-Nov-1967</v>
      </c>
      <c r="F74" s="13">
        <f>DATEDIF(HOSPITILISATION_DETAILS6[[#This Row],[Date of Birth]],"08-06-2023","Y")</f>
        <v>55</v>
      </c>
      <c r="G74">
        <v>0</v>
      </c>
      <c r="H74" s="14">
        <v>10595</v>
      </c>
      <c r="I74" t="s">
        <v>4721</v>
      </c>
      <c r="J74" t="s">
        <v>4720</v>
      </c>
      <c r="K74" t="s">
        <v>23</v>
      </c>
    </row>
    <row r="75" spans="1:11" x14ac:dyDescent="0.25">
      <c r="A75" t="s">
        <v>1307</v>
      </c>
      <c r="B75">
        <v>1966</v>
      </c>
      <c r="C75" t="s">
        <v>15</v>
      </c>
      <c r="D75">
        <v>3</v>
      </c>
      <c r="E75" s="12" t="str">
        <f>_xlfn.CONCAT(HOSPITILISATION_DETAILS6[[#This Row],[Date]],"-",HOSPITILISATION_DETAILS6[[#This Row],[Month]],"-",HOSPITILISATION_DETAILS6[[#This Row],[Year]])</f>
        <v>3-Nov-1966</v>
      </c>
      <c r="F75" s="13">
        <f>DATEDIF(HOSPITILISATION_DETAILS6[[#This Row],[Date of Birth]],"08-06-2023","Y")</f>
        <v>56</v>
      </c>
      <c r="G75">
        <v>0</v>
      </c>
      <c r="H75" s="14">
        <v>10595</v>
      </c>
      <c r="I75" t="s">
        <v>4721</v>
      </c>
      <c r="J75" t="s">
        <v>4721</v>
      </c>
      <c r="K75" t="s">
        <v>13</v>
      </c>
    </row>
    <row r="76" spans="1:11" x14ac:dyDescent="0.25">
      <c r="A76" t="s">
        <v>1306</v>
      </c>
      <c r="B76">
        <v>1969</v>
      </c>
      <c r="C76" t="s">
        <v>30</v>
      </c>
      <c r="D76">
        <v>25</v>
      </c>
      <c r="E76" s="12" t="str">
        <f>_xlfn.CONCAT(HOSPITILISATION_DETAILS6[[#This Row],[Date]],"-",HOSPITILISATION_DETAILS6[[#This Row],[Month]],"-",HOSPITILISATION_DETAILS6[[#This Row],[Year]])</f>
        <v>25-Dec-1969</v>
      </c>
      <c r="F76" s="13">
        <f>DATEDIF(HOSPITILISATION_DETAILS6[[#This Row],[Date of Birth]],"08-06-2023","Y")</f>
        <v>53</v>
      </c>
      <c r="G76">
        <v>1</v>
      </c>
      <c r="H76" s="14">
        <v>10580</v>
      </c>
      <c r="I76" t="s">
        <v>4721</v>
      </c>
      <c r="J76" t="s">
        <v>4721</v>
      </c>
      <c r="K76" t="s">
        <v>13</v>
      </c>
    </row>
    <row r="77" spans="1:11" x14ac:dyDescent="0.25">
      <c r="A77" t="s">
        <v>1305</v>
      </c>
      <c r="B77">
        <v>1966</v>
      </c>
      <c r="C77" t="s">
        <v>30</v>
      </c>
      <c r="D77">
        <v>11</v>
      </c>
      <c r="E77" s="12" t="str">
        <f>_xlfn.CONCAT(HOSPITILISATION_DETAILS6[[#This Row],[Date]],"-",HOSPITILISATION_DETAILS6[[#This Row],[Month]],"-",HOSPITILISATION_DETAILS6[[#This Row],[Year]])</f>
        <v>11-Dec-1966</v>
      </c>
      <c r="F77" s="13">
        <f>DATEDIF(HOSPITILISATION_DETAILS6[[#This Row],[Date of Birth]],"08-06-2023","Y")</f>
        <v>56</v>
      </c>
      <c r="G77">
        <v>0</v>
      </c>
      <c r="H77" s="14">
        <v>10578</v>
      </c>
      <c r="I77" t="s">
        <v>4721</v>
      </c>
      <c r="J77" t="s">
        <v>4721</v>
      </c>
      <c r="K77" t="s">
        <v>42</v>
      </c>
    </row>
    <row r="78" spans="1:11" x14ac:dyDescent="0.25">
      <c r="A78" t="s">
        <v>1304</v>
      </c>
      <c r="B78">
        <v>1969</v>
      </c>
      <c r="C78" t="s">
        <v>10</v>
      </c>
      <c r="D78">
        <v>17</v>
      </c>
      <c r="E78" s="12" t="str">
        <f>_xlfn.CONCAT(HOSPITILISATION_DETAILS6[[#This Row],[Date]],"-",HOSPITILISATION_DETAILS6[[#This Row],[Month]],"-",HOSPITILISATION_DETAILS6[[#This Row],[Year]])</f>
        <v>17-Jul-1969</v>
      </c>
      <c r="F78" s="13">
        <f>DATEDIF(HOSPITILISATION_DETAILS6[[#This Row],[Date of Birth]],"08-06-2023","Y")</f>
        <v>53</v>
      </c>
      <c r="G78">
        <v>0</v>
      </c>
      <c r="H78" s="14">
        <v>10565</v>
      </c>
      <c r="I78" t="s">
        <v>4721</v>
      </c>
      <c r="J78" t="s">
        <v>4720</v>
      </c>
      <c r="K78" t="s">
        <v>247</v>
      </c>
    </row>
    <row r="79" spans="1:11" x14ac:dyDescent="0.25">
      <c r="A79" t="s">
        <v>1303</v>
      </c>
      <c r="B79">
        <v>1971</v>
      </c>
      <c r="C79" t="s">
        <v>18</v>
      </c>
      <c r="D79">
        <v>29</v>
      </c>
      <c r="E79" s="12" t="str">
        <f>_xlfn.CONCAT(HOSPITILISATION_DETAILS6[[#This Row],[Date]],"-",HOSPITILISATION_DETAILS6[[#This Row],[Month]],"-",HOSPITILISATION_DETAILS6[[#This Row],[Year]])</f>
        <v>29-Jun-1971</v>
      </c>
      <c r="F79" s="13">
        <f>DATEDIF(HOSPITILISATION_DETAILS6[[#This Row],[Date of Birth]],"08-06-2023","Y")</f>
        <v>51</v>
      </c>
      <c r="G79">
        <v>3</v>
      </c>
      <c r="H79" s="14">
        <v>10561</v>
      </c>
      <c r="I79" t="s">
        <v>4721</v>
      </c>
      <c r="J79" t="s">
        <v>4723</v>
      </c>
      <c r="K79" t="s">
        <v>13</v>
      </c>
    </row>
    <row r="80" spans="1:11" x14ac:dyDescent="0.25">
      <c r="A80" t="s">
        <v>1302</v>
      </c>
      <c r="B80">
        <v>1971</v>
      </c>
      <c r="C80" t="s">
        <v>20</v>
      </c>
      <c r="D80">
        <v>26</v>
      </c>
      <c r="E80" s="12" t="str">
        <f>_xlfn.CONCAT(HOSPITILISATION_DETAILS6[[#This Row],[Date]],"-",HOSPITILISATION_DETAILS6[[#This Row],[Month]],"-",HOSPITILISATION_DETAILS6[[#This Row],[Year]])</f>
        <v>26-Sep-1971</v>
      </c>
      <c r="F80" s="13">
        <f>DATEDIF(HOSPITILISATION_DETAILS6[[#This Row],[Date of Birth]],"08-06-2023","Y")</f>
        <v>51</v>
      </c>
      <c r="G80">
        <v>0</v>
      </c>
      <c r="H80" s="14">
        <v>10547</v>
      </c>
      <c r="I80" t="s">
        <v>4721</v>
      </c>
      <c r="J80" t="s">
        <v>4721</v>
      </c>
      <c r="K80" t="s">
        <v>42</v>
      </c>
    </row>
    <row r="81" spans="1:11" x14ac:dyDescent="0.25">
      <c r="A81" t="s">
        <v>2266</v>
      </c>
      <c r="B81">
        <v>1978</v>
      </c>
      <c r="C81" t="s">
        <v>30</v>
      </c>
      <c r="D81">
        <v>20</v>
      </c>
      <c r="E81" s="12" t="str">
        <f>_xlfn.CONCAT(HOSPITILISATION_DETAILS6[[#This Row],[Date]],"-",HOSPITILISATION_DETAILS6[[#This Row],[Month]],"-",HOSPITILISATION_DETAILS6[[#This Row],[Year]])</f>
        <v>20-Dec-1978</v>
      </c>
      <c r="F81" s="13">
        <f>DATEDIF(HOSPITILISATION_DETAILS6[[#This Row],[Date of Birth]],"08-06-2023","Y")</f>
        <v>44</v>
      </c>
      <c r="G81">
        <v>2</v>
      </c>
      <c r="H81" s="14">
        <v>40055</v>
      </c>
      <c r="I81" t="s">
        <v>4720</v>
      </c>
      <c r="J81" t="s">
        <v>4721</v>
      </c>
      <c r="K81" t="s">
        <v>42</v>
      </c>
    </row>
    <row r="82" spans="1:11" x14ac:dyDescent="0.25">
      <c r="A82" t="s">
        <v>1301</v>
      </c>
      <c r="B82">
        <v>1977</v>
      </c>
      <c r="C82" t="s">
        <v>37</v>
      </c>
      <c r="D82">
        <v>25</v>
      </c>
      <c r="E82" s="12" t="str">
        <f>_xlfn.CONCAT(HOSPITILISATION_DETAILS6[[#This Row],[Date]],"-",HOSPITILISATION_DETAILS6[[#This Row],[Month]],"-",HOSPITILISATION_DETAILS6[[#This Row],[Year]])</f>
        <v>25-Oct-1977</v>
      </c>
      <c r="F82" s="13">
        <f>DATEDIF(HOSPITILISATION_DETAILS6[[#This Row],[Date of Birth]],"08-06-2023","Y")</f>
        <v>45</v>
      </c>
      <c r="G82">
        <v>2</v>
      </c>
      <c r="H82" s="14">
        <v>10496</v>
      </c>
      <c r="I82" t="s">
        <v>4721</v>
      </c>
      <c r="J82" t="s">
        <v>4720</v>
      </c>
      <c r="K82" t="s">
        <v>23</v>
      </c>
    </row>
    <row r="83" spans="1:11" x14ac:dyDescent="0.25">
      <c r="A83" t="s">
        <v>1300</v>
      </c>
      <c r="B83">
        <v>1972</v>
      </c>
      <c r="C83" t="s">
        <v>37</v>
      </c>
      <c r="D83">
        <v>19</v>
      </c>
      <c r="E83" s="12" t="str">
        <f>_xlfn.CONCAT(HOSPITILISATION_DETAILS6[[#This Row],[Date]],"-",HOSPITILISATION_DETAILS6[[#This Row],[Month]],"-",HOSPITILISATION_DETAILS6[[#This Row],[Year]])</f>
        <v>19-Oct-1972</v>
      </c>
      <c r="F83" s="13">
        <f>DATEDIF(HOSPITILISATION_DETAILS6[[#This Row],[Date of Birth]],"08-06-2023","Y")</f>
        <v>50</v>
      </c>
      <c r="G83">
        <v>2</v>
      </c>
      <c r="H83" s="14">
        <v>10494</v>
      </c>
      <c r="I83" t="s">
        <v>4721</v>
      </c>
      <c r="J83" t="s">
        <v>4720</v>
      </c>
      <c r="K83" t="s">
        <v>23</v>
      </c>
    </row>
    <row r="84" spans="1:11" x14ac:dyDescent="0.25">
      <c r="A84" t="s">
        <v>1299</v>
      </c>
      <c r="B84">
        <v>1978</v>
      </c>
      <c r="C84" t="s">
        <v>35</v>
      </c>
      <c r="D84">
        <v>21</v>
      </c>
      <c r="E84" s="12" t="str">
        <f>_xlfn.CONCAT(HOSPITILISATION_DETAILS6[[#This Row],[Date]],"-",HOSPITILISATION_DETAILS6[[#This Row],[Month]],"-",HOSPITILISATION_DETAILS6[[#This Row],[Year]])</f>
        <v>21-Aug-1978</v>
      </c>
      <c r="F84" s="13">
        <f>DATEDIF(HOSPITILISATION_DETAILS6[[#This Row],[Date of Birth]],"08-06-2023","Y")</f>
        <v>44</v>
      </c>
      <c r="G84">
        <v>2</v>
      </c>
      <c r="H84" s="14">
        <v>10487</v>
      </c>
      <c r="I84" t="s">
        <v>4721</v>
      </c>
      <c r="J84" t="s">
        <v>4721</v>
      </c>
      <c r="K84" t="s">
        <v>200</v>
      </c>
    </row>
    <row r="85" spans="1:11" x14ac:dyDescent="0.25">
      <c r="A85" t="s">
        <v>1298</v>
      </c>
      <c r="B85">
        <v>1987</v>
      </c>
      <c r="C85" t="s">
        <v>18</v>
      </c>
      <c r="D85">
        <v>28</v>
      </c>
      <c r="E85" s="12" t="str">
        <f>_xlfn.CONCAT(HOSPITILISATION_DETAILS6[[#This Row],[Date]],"-",HOSPITILISATION_DETAILS6[[#This Row],[Month]],"-",HOSPITILISATION_DETAILS6[[#This Row],[Year]])</f>
        <v>28-Jun-1987</v>
      </c>
      <c r="F85" s="13">
        <f>DATEDIF(HOSPITILISATION_DETAILS6[[#This Row],[Date of Birth]],"08-06-2023","Y")</f>
        <v>35</v>
      </c>
      <c r="G85">
        <v>3</v>
      </c>
      <c r="H85" s="14">
        <v>10465</v>
      </c>
      <c r="I85" t="s">
        <v>4721</v>
      </c>
      <c r="J85" t="s">
        <v>4720</v>
      </c>
      <c r="K85" t="s">
        <v>23</v>
      </c>
    </row>
    <row r="86" spans="1:11" x14ac:dyDescent="0.25">
      <c r="A86" t="s">
        <v>1297</v>
      </c>
      <c r="B86">
        <v>1969</v>
      </c>
      <c r="C86" t="s">
        <v>20</v>
      </c>
      <c r="D86">
        <v>22</v>
      </c>
      <c r="E86" s="12" t="str">
        <f>_xlfn.CONCAT(HOSPITILISATION_DETAILS6[[#This Row],[Date]],"-",HOSPITILISATION_DETAILS6[[#This Row],[Month]],"-",HOSPITILISATION_DETAILS6[[#This Row],[Year]])</f>
        <v>22-Sep-1969</v>
      </c>
      <c r="F86" s="13">
        <f>DATEDIF(HOSPITILISATION_DETAILS6[[#This Row],[Date of Birth]],"08-06-2023","Y")</f>
        <v>53</v>
      </c>
      <c r="G86">
        <v>1</v>
      </c>
      <c r="H86" s="14">
        <v>10462</v>
      </c>
      <c r="I86" t="s">
        <v>4721</v>
      </c>
      <c r="J86" t="s">
        <v>4720</v>
      </c>
      <c r="K86" t="s">
        <v>23</v>
      </c>
    </row>
    <row r="87" spans="1:11" x14ac:dyDescent="0.25">
      <c r="A87" t="s">
        <v>1296</v>
      </c>
      <c r="B87">
        <v>1964</v>
      </c>
      <c r="C87" t="s">
        <v>10</v>
      </c>
      <c r="D87">
        <v>27</v>
      </c>
      <c r="E87" s="12" t="str">
        <f>_xlfn.CONCAT(HOSPITILISATION_DETAILS6[[#This Row],[Date]],"-",HOSPITILISATION_DETAILS6[[#This Row],[Month]],"-",HOSPITILISATION_DETAILS6[[#This Row],[Year]])</f>
        <v>27-Jul-1964</v>
      </c>
      <c r="F87" s="13">
        <f>DATEDIF(HOSPITILISATION_DETAILS6[[#This Row],[Date of Birth]],"08-06-2023","Y")</f>
        <v>58</v>
      </c>
      <c r="G87">
        <v>0</v>
      </c>
      <c r="H87" s="14">
        <v>10460</v>
      </c>
      <c r="I87" t="s">
        <v>4721</v>
      </c>
      <c r="J87" t="s">
        <v>4720</v>
      </c>
      <c r="K87" t="s">
        <v>13</v>
      </c>
    </row>
    <row r="88" spans="1:11" x14ac:dyDescent="0.25">
      <c r="A88" t="s">
        <v>1295</v>
      </c>
      <c r="B88">
        <v>1976</v>
      </c>
      <c r="C88" t="s">
        <v>35</v>
      </c>
      <c r="D88">
        <v>3</v>
      </c>
      <c r="E88" s="12" t="str">
        <f>_xlfn.CONCAT(HOSPITILISATION_DETAILS6[[#This Row],[Date]],"-",HOSPITILISATION_DETAILS6[[#This Row],[Month]],"-",HOSPITILISATION_DETAILS6[[#This Row],[Year]])</f>
        <v>3-Aug-1976</v>
      </c>
      <c r="F88" s="13">
        <f>DATEDIF(HOSPITILISATION_DETAILS6[[#This Row],[Date of Birth]],"08-06-2023","Y")</f>
        <v>46</v>
      </c>
      <c r="G88">
        <v>2</v>
      </c>
      <c r="H88" s="14">
        <v>10456</v>
      </c>
      <c r="I88" t="s">
        <v>4721</v>
      </c>
      <c r="J88" t="s">
        <v>4723</v>
      </c>
      <c r="K88" t="s">
        <v>300</v>
      </c>
    </row>
    <row r="89" spans="1:11" x14ac:dyDescent="0.25">
      <c r="A89" t="s">
        <v>1294</v>
      </c>
      <c r="B89">
        <v>1964</v>
      </c>
      <c r="C89" t="s">
        <v>37</v>
      </c>
      <c r="D89">
        <v>14</v>
      </c>
      <c r="E89" s="12" t="str">
        <f>_xlfn.CONCAT(HOSPITILISATION_DETAILS6[[#This Row],[Date]],"-",HOSPITILISATION_DETAILS6[[#This Row],[Month]],"-",HOSPITILISATION_DETAILS6[[#This Row],[Year]])</f>
        <v>14-Oct-1964</v>
      </c>
      <c r="F89" s="13">
        <f>DATEDIF(HOSPITILISATION_DETAILS6[[#This Row],[Date of Birth]],"08-06-2023","Y")</f>
        <v>58</v>
      </c>
      <c r="G89">
        <v>0</v>
      </c>
      <c r="H89" s="14">
        <v>10456</v>
      </c>
      <c r="I89" t="s">
        <v>4721</v>
      </c>
      <c r="J89" t="s">
        <v>4720</v>
      </c>
      <c r="K89" t="s">
        <v>23</v>
      </c>
    </row>
    <row r="90" spans="1:11" x14ac:dyDescent="0.25">
      <c r="A90" t="s">
        <v>1293</v>
      </c>
      <c r="B90">
        <v>1968</v>
      </c>
      <c r="C90" t="s">
        <v>15</v>
      </c>
      <c r="D90">
        <v>8</v>
      </c>
      <c r="E90" s="12" t="str">
        <f>_xlfn.CONCAT(HOSPITILISATION_DETAILS6[[#This Row],[Date]],"-",HOSPITILISATION_DETAILS6[[#This Row],[Month]],"-",HOSPITILISATION_DETAILS6[[#This Row],[Year]])</f>
        <v>8-Nov-1968</v>
      </c>
      <c r="F90" s="13">
        <f>DATEDIF(HOSPITILISATION_DETAILS6[[#This Row],[Date of Birth]],"08-06-2023","Y")</f>
        <v>54</v>
      </c>
      <c r="G90">
        <v>1</v>
      </c>
      <c r="H90" s="14">
        <v>10451</v>
      </c>
      <c r="I90" t="s">
        <v>4721</v>
      </c>
      <c r="J90" t="s">
        <v>4720</v>
      </c>
      <c r="K90" t="s">
        <v>42</v>
      </c>
    </row>
    <row r="91" spans="1:11" x14ac:dyDescent="0.25">
      <c r="A91" t="s">
        <v>1292</v>
      </c>
      <c r="B91">
        <v>1968</v>
      </c>
      <c r="C91" t="s">
        <v>35</v>
      </c>
      <c r="D91">
        <v>29</v>
      </c>
      <c r="E91" s="12" t="str">
        <f>_xlfn.CONCAT(HOSPITILISATION_DETAILS6[[#This Row],[Date]],"-",HOSPITILISATION_DETAILS6[[#This Row],[Month]],"-",HOSPITILISATION_DETAILS6[[#This Row],[Year]])</f>
        <v>29-Aug-1968</v>
      </c>
      <c r="F91" s="13">
        <f>DATEDIF(HOSPITILISATION_DETAILS6[[#This Row],[Date of Birth]],"08-06-2023","Y")</f>
        <v>54</v>
      </c>
      <c r="G91">
        <v>1</v>
      </c>
      <c r="H91" s="14">
        <v>10437</v>
      </c>
      <c r="I91" t="s">
        <v>4721</v>
      </c>
      <c r="J91" t="s">
        <v>4721</v>
      </c>
      <c r="K91" t="s">
        <v>42</v>
      </c>
    </row>
    <row r="92" spans="1:11" x14ac:dyDescent="0.25">
      <c r="A92" t="s">
        <v>2265</v>
      </c>
      <c r="B92">
        <v>1982</v>
      </c>
      <c r="C92" t="s">
        <v>30</v>
      </c>
      <c r="D92">
        <v>25</v>
      </c>
      <c r="E92" s="12" t="str">
        <f>_xlfn.CONCAT(HOSPITILISATION_DETAILS6[[#This Row],[Date]],"-",HOSPITILISATION_DETAILS6[[#This Row],[Month]],"-",HOSPITILISATION_DETAILS6[[#This Row],[Year]])</f>
        <v>25-Dec-1982</v>
      </c>
      <c r="F92" s="13">
        <f>DATEDIF(HOSPITILISATION_DETAILS6[[#This Row],[Date of Birth]],"08-06-2023","Y")</f>
        <v>40</v>
      </c>
      <c r="G92">
        <v>2</v>
      </c>
      <c r="H92" s="14">
        <v>40004</v>
      </c>
      <c r="I92" t="s">
        <v>4720</v>
      </c>
      <c r="J92" t="s">
        <v>4720</v>
      </c>
      <c r="K92" t="s">
        <v>23</v>
      </c>
    </row>
    <row r="93" spans="1:11" x14ac:dyDescent="0.25">
      <c r="A93" t="s">
        <v>1291</v>
      </c>
      <c r="B93">
        <v>1968</v>
      </c>
      <c r="C93" t="s">
        <v>35</v>
      </c>
      <c r="D93">
        <v>23</v>
      </c>
      <c r="E93" s="12" t="str">
        <f>_xlfn.CONCAT(HOSPITILISATION_DETAILS6[[#This Row],[Date]],"-",HOSPITILISATION_DETAILS6[[#This Row],[Month]],"-",HOSPITILISATION_DETAILS6[[#This Row],[Year]])</f>
        <v>23-Aug-1968</v>
      </c>
      <c r="F93" s="13">
        <f>DATEDIF(HOSPITILISATION_DETAILS6[[#This Row],[Date of Birth]],"08-06-2023","Y")</f>
        <v>54</v>
      </c>
      <c r="G93">
        <v>0</v>
      </c>
      <c r="H93" s="14">
        <v>10436</v>
      </c>
      <c r="I93" t="s">
        <v>4721</v>
      </c>
      <c r="J93" t="s">
        <v>4720</v>
      </c>
      <c r="K93" t="s">
        <v>168</v>
      </c>
    </row>
    <row r="94" spans="1:11" x14ac:dyDescent="0.25">
      <c r="A94" t="s">
        <v>1290</v>
      </c>
      <c r="B94">
        <v>1968</v>
      </c>
      <c r="C94" t="s">
        <v>30</v>
      </c>
      <c r="D94">
        <v>27</v>
      </c>
      <c r="E94" s="12" t="str">
        <f>_xlfn.CONCAT(HOSPITILISATION_DETAILS6[[#This Row],[Date]],"-",HOSPITILISATION_DETAILS6[[#This Row],[Month]],"-",HOSPITILISATION_DETAILS6[[#This Row],[Year]])</f>
        <v>27-Dec-1968</v>
      </c>
      <c r="F94" s="13">
        <f>DATEDIF(HOSPITILISATION_DETAILS6[[#This Row],[Date of Birth]],"08-06-2023","Y")</f>
        <v>54</v>
      </c>
      <c r="G94">
        <v>0</v>
      </c>
      <c r="H94" s="14">
        <v>10423</v>
      </c>
      <c r="I94" t="s">
        <v>4721</v>
      </c>
      <c r="J94" t="s">
        <v>4720</v>
      </c>
      <c r="K94" t="s">
        <v>356</v>
      </c>
    </row>
    <row r="95" spans="1:11" x14ac:dyDescent="0.25">
      <c r="A95" t="s">
        <v>1289</v>
      </c>
      <c r="B95">
        <v>1979</v>
      </c>
      <c r="C95" t="s">
        <v>15</v>
      </c>
      <c r="D95">
        <v>25</v>
      </c>
      <c r="E95" s="12" t="str">
        <f>_xlfn.CONCAT(HOSPITILISATION_DETAILS6[[#This Row],[Date]],"-",HOSPITILISATION_DETAILS6[[#This Row],[Month]],"-",HOSPITILISATION_DETAILS6[[#This Row],[Year]])</f>
        <v>25-Nov-1979</v>
      </c>
      <c r="F95" s="13">
        <f>DATEDIF(HOSPITILISATION_DETAILS6[[#This Row],[Date of Birth]],"08-06-2023","Y")</f>
        <v>43</v>
      </c>
      <c r="G95">
        <v>2</v>
      </c>
      <c r="H95" s="14">
        <v>10420</v>
      </c>
      <c r="I95" t="s">
        <v>4721</v>
      </c>
      <c r="J95" t="s">
        <v>4723</v>
      </c>
      <c r="K95" t="s">
        <v>200</v>
      </c>
    </row>
    <row r="96" spans="1:11" x14ac:dyDescent="0.25">
      <c r="A96" t="s">
        <v>1288</v>
      </c>
      <c r="B96">
        <v>1973</v>
      </c>
      <c r="C96" t="s">
        <v>37</v>
      </c>
      <c r="D96">
        <v>11</v>
      </c>
      <c r="E96" s="12" t="str">
        <f>_xlfn.CONCAT(HOSPITILISATION_DETAILS6[[#This Row],[Date]],"-",HOSPITILISATION_DETAILS6[[#This Row],[Month]],"-",HOSPITILISATION_DETAILS6[[#This Row],[Year]])</f>
        <v>11-Oct-1973</v>
      </c>
      <c r="F96" s="13">
        <f>DATEDIF(HOSPITILISATION_DETAILS6[[#This Row],[Date of Birth]],"08-06-2023","Y")</f>
        <v>49</v>
      </c>
      <c r="G96">
        <v>0</v>
      </c>
      <c r="H96" s="14">
        <v>10420</v>
      </c>
      <c r="I96" t="s">
        <v>4721</v>
      </c>
      <c r="J96" t="s">
        <v>4723</v>
      </c>
      <c r="K96" t="s">
        <v>200</v>
      </c>
    </row>
    <row r="97" spans="1:11" x14ac:dyDescent="0.25">
      <c r="A97" t="s">
        <v>1287</v>
      </c>
      <c r="B97">
        <v>1980</v>
      </c>
      <c r="C97" t="s">
        <v>37</v>
      </c>
      <c r="D97">
        <v>24</v>
      </c>
      <c r="E97" s="12" t="str">
        <f>_xlfn.CONCAT(HOSPITILISATION_DETAILS6[[#This Row],[Date]],"-",HOSPITILISATION_DETAILS6[[#This Row],[Month]],"-",HOSPITILISATION_DETAILS6[[#This Row],[Year]])</f>
        <v>24-Oct-1980</v>
      </c>
      <c r="F97" s="13">
        <f>DATEDIF(HOSPITILISATION_DETAILS6[[#This Row],[Date of Birth]],"08-06-2023","Y")</f>
        <v>42</v>
      </c>
      <c r="G97">
        <v>2</v>
      </c>
      <c r="H97" s="14">
        <v>10408</v>
      </c>
      <c r="I97" t="s">
        <v>4721</v>
      </c>
      <c r="J97" t="s">
        <v>4720</v>
      </c>
      <c r="K97" t="s">
        <v>300</v>
      </c>
    </row>
    <row r="98" spans="1:11" x14ac:dyDescent="0.25">
      <c r="A98" t="s">
        <v>1286</v>
      </c>
      <c r="B98">
        <v>1975</v>
      </c>
      <c r="C98" t="s">
        <v>18</v>
      </c>
      <c r="D98">
        <v>5</v>
      </c>
      <c r="E98" s="12" t="str">
        <f>_xlfn.CONCAT(HOSPITILISATION_DETAILS6[[#This Row],[Date]],"-",HOSPITILISATION_DETAILS6[[#This Row],[Month]],"-",HOSPITILISATION_DETAILS6[[#This Row],[Year]])</f>
        <v>5-Jun-1975</v>
      </c>
      <c r="F98" s="13">
        <f>DATEDIF(HOSPITILISATION_DETAILS6[[#This Row],[Date of Birth]],"08-06-2023","Y")</f>
        <v>48</v>
      </c>
      <c r="G98">
        <v>4</v>
      </c>
      <c r="H98" s="14">
        <v>10408</v>
      </c>
      <c r="I98" t="s">
        <v>4721</v>
      </c>
      <c r="J98" t="s">
        <v>4720</v>
      </c>
      <c r="K98" t="s">
        <v>164</v>
      </c>
    </row>
    <row r="99" spans="1:11" x14ac:dyDescent="0.25">
      <c r="A99" t="s">
        <v>1285</v>
      </c>
      <c r="B99">
        <v>1969</v>
      </c>
      <c r="C99" t="s">
        <v>10</v>
      </c>
      <c r="D99">
        <v>7</v>
      </c>
      <c r="E99" s="12" t="str">
        <f>_xlfn.CONCAT(HOSPITILISATION_DETAILS6[[#This Row],[Date]],"-",HOSPITILISATION_DETAILS6[[#This Row],[Month]],"-",HOSPITILISATION_DETAILS6[[#This Row],[Year]])</f>
        <v>7-Jul-1969</v>
      </c>
      <c r="F99" s="13">
        <f>DATEDIF(HOSPITILISATION_DETAILS6[[#This Row],[Date of Birth]],"08-06-2023","Y")</f>
        <v>53</v>
      </c>
      <c r="G99">
        <v>0</v>
      </c>
      <c r="H99" s="14">
        <v>10404</v>
      </c>
      <c r="I99" t="s">
        <v>4721</v>
      </c>
      <c r="J99" t="s">
        <v>4723</v>
      </c>
      <c r="K99" t="s">
        <v>516</v>
      </c>
    </row>
    <row r="100" spans="1:11" x14ac:dyDescent="0.25">
      <c r="A100" t="s">
        <v>1284</v>
      </c>
      <c r="B100">
        <v>1973</v>
      </c>
      <c r="C100" t="s">
        <v>20</v>
      </c>
      <c r="D100">
        <v>19</v>
      </c>
      <c r="E100" s="12" t="str">
        <f>_xlfn.CONCAT(HOSPITILISATION_DETAILS6[[#This Row],[Date]],"-",HOSPITILISATION_DETAILS6[[#This Row],[Month]],"-",HOSPITILISATION_DETAILS6[[#This Row],[Year]])</f>
        <v>19-Sep-1973</v>
      </c>
      <c r="F100" s="13">
        <f>DATEDIF(HOSPITILISATION_DETAILS6[[#This Row],[Date of Birth]],"08-06-2023","Y")</f>
        <v>49</v>
      </c>
      <c r="G100">
        <v>3</v>
      </c>
      <c r="H100" s="14">
        <v>10382</v>
      </c>
      <c r="I100" t="s">
        <v>4721</v>
      </c>
      <c r="J100" t="s">
        <v>4721</v>
      </c>
      <c r="K100" t="s">
        <v>13</v>
      </c>
    </row>
    <row r="101" spans="1:11" x14ac:dyDescent="0.25">
      <c r="A101" t="s">
        <v>1283</v>
      </c>
      <c r="B101">
        <v>1973</v>
      </c>
      <c r="C101" t="s">
        <v>20</v>
      </c>
      <c r="D101">
        <v>29</v>
      </c>
      <c r="E101" s="12" t="str">
        <f>_xlfn.CONCAT(HOSPITILISATION_DETAILS6[[#This Row],[Date]],"-",HOSPITILISATION_DETAILS6[[#This Row],[Month]],"-",HOSPITILISATION_DETAILS6[[#This Row],[Year]])</f>
        <v>29-Sep-1973</v>
      </c>
      <c r="F101" s="13">
        <f>DATEDIF(HOSPITILISATION_DETAILS6[[#This Row],[Date of Birth]],"08-06-2023","Y")</f>
        <v>49</v>
      </c>
      <c r="G101">
        <v>2</v>
      </c>
      <c r="H101" s="14">
        <v>10371</v>
      </c>
      <c r="I101" t="s">
        <v>4721</v>
      </c>
      <c r="J101" t="s">
        <v>4721</v>
      </c>
      <c r="K101" t="s">
        <v>247</v>
      </c>
    </row>
    <row r="102" spans="1:11" x14ac:dyDescent="0.25">
      <c r="A102" t="s">
        <v>1282</v>
      </c>
      <c r="B102">
        <v>1971</v>
      </c>
      <c r="C102" t="s">
        <v>20</v>
      </c>
      <c r="D102">
        <v>6</v>
      </c>
      <c r="E102" s="12" t="str">
        <f>_xlfn.CONCAT(HOSPITILISATION_DETAILS6[[#This Row],[Date]],"-",HOSPITILISATION_DETAILS6[[#This Row],[Month]],"-",HOSPITILISATION_DETAILS6[[#This Row],[Year]])</f>
        <v>6-Sep-1971</v>
      </c>
      <c r="F102" s="13">
        <f>DATEDIF(HOSPITILISATION_DETAILS6[[#This Row],[Date of Birth]],"08-06-2023","Y")</f>
        <v>51</v>
      </c>
      <c r="G102">
        <v>0</v>
      </c>
      <c r="H102" s="14">
        <v>10357</v>
      </c>
      <c r="I102" t="s">
        <v>4721</v>
      </c>
      <c r="J102" t="s">
        <v>4720</v>
      </c>
      <c r="K102" t="s">
        <v>200</v>
      </c>
    </row>
    <row r="103" spans="1:11" x14ac:dyDescent="0.25">
      <c r="A103" t="s">
        <v>2264</v>
      </c>
      <c r="B103">
        <v>1987</v>
      </c>
      <c r="C103" t="s">
        <v>35</v>
      </c>
      <c r="D103">
        <v>8</v>
      </c>
      <c r="E103" s="12" t="str">
        <f>_xlfn.CONCAT(HOSPITILISATION_DETAILS6[[#This Row],[Date]],"-",HOSPITILISATION_DETAILS6[[#This Row],[Month]],"-",HOSPITILISATION_DETAILS6[[#This Row],[Year]])</f>
        <v>8-Aug-1987</v>
      </c>
      <c r="F103" s="13">
        <f>DATEDIF(HOSPITILISATION_DETAILS6[[#This Row],[Date of Birth]],"08-06-2023","Y")</f>
        <v>35</v>
      </c>
      <c r="G103">
        <v>3</v>
      </c>
      <c r="H103" s="14">
        <v>39984</v>
      </c>
      <c r="I103" t="s">
        <v>4723</v>
      </c>
      <c r="J103" t="s">
        <v>4721</v>
      </c>
      <c r="K103" t="s">
        <v>23</v>
      </c>
    </row>
    <row r="104" spans="1:11" x14ac:dyDescent="0.25">
      <c r="A104" t="s">
        <v>1281</v>
      </c>
      <c r="B104">
        <v>1969</v>
      </c>
      <c r="C104" t="s">
        <v>18</v>
      </c>
      <c r="D104">
        <v>17</v>
      </c>
      <c r="E104" s="12" t="str">
        <f>_xlfn.CONCAT(HOSPITILISATION_DETAILS6[[#This Row],[Date]],"-",HOSPITILISATION_DETAILS6[[#This Row],[Month]],"-",HOSPITILISATION_DETAILS6[[#This Row],[Year]])</f>
        <v>17-Jun-1969</v>
      </c>
      <c r="F104" s="13">
        <f>DATEDIF(HOSPITILISATION_DETAILS6[[#This Row],[Date of Birth]],"08-06-2023","Y")</f>
        <v>53</v>
      </c>
      <c r="G104">
        <v>0</v>
      </c>
      <c r="H104" s="14">
        <v>10356</v>
      </c>
      <c r="I104" t="s">
        <v>4721</v>
      </c>
      <c r="J104" t="s">
        <v>4720</v>
      </c>
      <c r="K104" t="s">
        <v>23</v>
      </c>
    </row>
    <row r="105" spans="1:11" x14ac:dyDescent="0.25">
      <c r="A105" t="s">
        <v>1280</v>
      </c>
      <c r="B105">
        <v>1974</v>
      </c>
      <c r="C105" t="s">
        <v>20</v>
      </c>
      <c r="D105">
        <v>29</v>
      </c>
      <c r="E105" s="12" t="str">
        <f>_xlfn.CONCAT(HOSPITILISATION_DETAILS6[[#This Row],[Date]],"-",HOSPITILISATION_DETAILS6[[#This Row],[Month]],"-",HOSPITILISATION_DETAILS6[[#This Row],[Year]])</f>
        <v>29-Sep-1974</v>
      </c>
      <c r="F105" s="13">
        <f>DATEDIF(HOSPITILISATION_DETAILS6[[#This Row],[Date of Birth]],"08-06-2023","Y")</f>
        <v>48</v>
      </c>
      <c r="G105">
        <v>0</v>
      </c>
      <c r="H105" s="14">
        <v>10353</v>
      </c>
      <c r="I105" t="s">
        <v>4721</v>
      </c>
      <c r="J105" t="s">
        <v>4720</v>
      </c>
      <c r="K105" t="s">
        <v>23</v>
      </c>
    </row>
    <row r="106" spans="1:11" x14ac:dyDescent="0.25">
      <c r="A106" t="s">
        <v>1279</v>
      </c>
      <c r="B106">
        <v>1973</v>
      </c>
      <c r="C106" t="s">
        <v>35</v>
      </c>
      <c r="D106">
        <v>8</v>
      </c>
      <c r="E106" s="12" t="str">
        <f>_xlfn.CONCAT(HOSPITILISATION_DETAILS6[[#This Row],[Date]],"-",HOSPITILISATION_DETAILS6[[#This Row],[Month]],"-",HOSPITILISATION_DETAILS6[[#This Row],[Year]])</f>
        <v>8-Aug-1973</v>
      </c>
      <c r="F106" s="13">
        <f>DATEDIF(HOSPITILISATION_DETAILS6[[#This Row],[Date of Birth]],"08-06-2023","Y")</f>
        <v>49</v>
      </c>
      <c r="G106">
        <v>0</v>
      </c>
      <c r="H106" s="14">
        <v>10346</v>
      </c>
      <c r="I106" t="s">
        <v>4721</v>
      </c>
      <c r="J106" t="s">
        <v>4723</v>
      </c>
      <c r="K106" t="s">
        <v>300</v>
      </c>
    </row>
    <row r="107" spans="1:11" x14ac:dyDescent="0.25">
      <c r="A107" t="s">
        <v>1278</v>
      </c>
      <c r="B107">
        <v>1968</v>
      </c>
      <c r="C107" t="s">
        <v>10</v>
      </c>
      <c r="D107">
        <v>19</v>
      </c>
      <c r="E107" s="12" t="str">
        <f>_xlfn.CONCAT(HOSPITILISATION_DETAILS6[[#This Row],[Date]],"-",HOSPITILISATION_DETAILS6[[#This Row],[Month]],"-",HOSPITILISATION_DETAILS6[[#This Row],[Year]])</f>
        <v>19-Jul-1968</v>
      </c>
      <c r="F107" s="13">
        <f>DATEDIF(HOSPITILISATION_DETAILS6[[#This Row],[Date of Birth]],"08-06-2023","Y")</f>
        <v>54</v>
      </c>
      <c r="G107">
        <v>0</v>
      </c>
      <c r="H107" s="14">
        <v>10339</v>
      </c>
      <c r="I107" t="s">
        <v>4721</v>
      </c>
      <c r="J107" t="s">
        <v>4720</v>
      </c>
      <c r="K107" t="s">
        <v>13</v>
      </c>
    </row>
    <row r="108" spans="1:11" x14ac:dyDescent="0.25">
      <c r="A108" t="s">
        <v>1277</v>
      </c>
      <c r="B108">
        <v>1982</v>
      </c>
      <c r="C108" t="s">
        <v>10</v>
      </c>
      <c r="D108">
        <v>21</v>
      </c>
      <c r="E108" s="12" t="str">
        <f>_xlfn.CONCAT(HOSPITILISATION_DETAILS6[[#This Row],[Date]],"-",HOSPITILISATION_DETAILS6[[#This Row],[Month]],"-",HOSPITILISATION_DETAILS6[[#This Row],[Year]])</f>
        <v>21-Jul-1982</v>
      </c>
      <c r="F108" s="13">
        <f>DATEDIF(HOSPITILISATION_DETAILS6[[#This Row],[Date of Birth]],"08-06-2023","Y")</f>
        <v>40</v>
      </c>
      <c r="G108">
        <v>3</v>
      </c>
      <c r="H108" s="14">
        <v>10330</v>
      </c>
      <c r="I108" t="s">
        <v>4721</v>
      </c>
      <c r="J108" t="s">
        <v>4720</v>
      </c>
      <c r="K108" t="s">
        <v>300</v>
      </c>
    </row>
    <row r="109" spans="1:11" x14ac:dyDescent="0.25">
      <c r="A109" t="s">
        <v>1276</v>
      </c>
      <c r="B109">
        <v>1970</v>
      </c>
      <c r="C109" t="s">
        <v>30</v>
      </c>
      <c r="D109">
        <v>1</v>
      </c>
      <c r="E109" s="12" t="str">
        <f>_xlfn.CONCAT(HOSPITILISATION_DETAILS6[[#This Row],[Date]],"-",HOSPITILISATION_DETAILS6[[#This Row],[Month]],"-",HOSPITILISATION_DETAILS6[[#This Row],[Year]])</f>
        <v>1-Dec-1970</v>
      </c>
      <c r="F109" s="13">
        <f>DATEDIF(HOSPITILISATION_DETAILS6[[#This Row],[Date of Birth]],"08-06-2023","Y")</f>
        <v>52</v>
      </c>
      <c r="G109">
        <v>2</v>
      </c>
      <c r="H109" s="14">
        <v>10326</v>
      </c>
      <c r="I109" t="s">
        <v>4721</v>
      </c>
      <c r="J109" t="s">
        <v>4721</v>
      </c>
      <c r="K109" t="s">
        <v>42</v>
      </c>
    </row>
    <row r="110" spans="1:11" x14ac:dyDescent="0.25">
      <c r="A110" t="s">
        <v>1275</v>
      </c>
      <c r="B110">
        <v>1991</v>
      </c>
      <c r="C110" t="s">
        <v>35</v>
      </c>
      <c r="D110">
        <v>21</v>
      </c>
      <c r="E110" s="12" t="str">
        <f>_xlfn.CONCAT(HOSPITILISATION_DETAILS6[[#This Row],[Date]],"-",HOSPITILISATION_DETAILS6[[#This Row],[Month]],"-",HOSPITILISATION_DETAILS6[[#This Row],[Year]])</f>
        <v>21-Aug-1991</v>
      </c>
      <c r="F110" s="13">
        <f>DATEDIF(HOSPITILISATION_DETAILS6[[#This Row],[Date of Birth]],"08-06-2023","Y")</f>
        <v>31</v>
      </c>
      <c r="G110">
        <v>3</v>
      </c>
      <c r="H110" s="14">
        <v>10323</v>
      </c>
      <c r="I110" t="s">
        <v>4721</v>
      </c>
      <c r="J110" t="s">
        <v>4720</v>
      </c>
      <c r="K110" t="s">
        <v>535</v>
      </c>
    </row>
    <row r="111" spans="1:11" x14ac:dyDescent="0.25">
      <c r="A111" t="s">
        <v>1274</v>
      </c>
      <c r="B111">
        <v>1991</v>
      </c>
      <c r="C111" t="s">
        <v>15</v>
      </c>
      <c r="D111">
        <v>17</v>
      </c>
      <c r="E111" s="12" t="str">
        <f>_xlfn.CONCAT(HOSPITILISATION_DETAILS6[[#This Row],[Date]],"-",HOSPITILISATION_DETAILS6[[#This Row],[Month]],"-",HOSPITILISATION_DETAILS6[[#This Row],[Year]])</f>
        <v>17-Nov-1991</v>
      </c>
      <c r="F111" s="13">
        <f>DATEDIF(HOSPITILISATION_DETAILS6[[#This Row],[Date of Birth]],"08-06-2023","Y")</f>
        <v>31</v>
      </c>
      <c r="G111">
        <v>3</v>
      </c>
      <c r="H111" s="14">
        <v>10316</v>
      </c>
      <c r="I111" t="s">
        <v>4721</v>
      </c>
      <c r="J111" t="s">
        <v>4723</v>
      </c>
      <c r="K111" t="s">
        <v>23</v>
      </c>
    </row>
    <row r="112" spans="1:11" x14ac:dyDescent="0.25">
      <c r="A112" t="s">
        <v>1273</v>
      </c>
      <c r="B112">
        <v>1962</v>
      </c>
      <c r="C112" t="s">
        <v>10</v>
      </c>
      <c r="D112">
        <v>12</v>
      </c>
      <c r="E112" s="12" t="str">
        <f>_xlfn.CONCAT(HOSPITILISATION_DETAILS6[[#This Row],[Date]],"-",HOSPITILISATION_DETAILS6[[#This Row],[Month]],"-",HOSPITILISATION_DETAILS6[[#This Row],[Year]])</f>
        <v>12-Jul-1962</v>
      </c>
      <c r="F112" s="13">
        <f>DATEDIF(HOSPITILISATION_DETAILS6[[#This Row],[Date of Birth]],"08-06-2023","Y")</f>
        <v>60</v>
      </c>
      <c r="G112">
        <v>0</v>
      </c>
      <c r="H112" s="14">
        <v>10311</v>
      </c>
      <c r="I112" t="s">
        <v>4721</v>
      </c>
      <c r="J112" t="s">
        <v>4721</v>
      </c>
      <c r="K112" t="s">
        <v>23</v>
      </c>
    </row>
    <row r="113" spans="1:11" x14ac:dyDescent="0.25">
      <c r="A113" t="s">
        <v>1272</v>
      </c>
      <c r="B113">
        <v>1963</v>
      </c>
      <c r="C113" t="s">
        <v>20</v>
      </c>
      <c r="D113">
        <v>24</v>
      </c>
      <c r="E113" s="12" t="str">
        <f>_xlfn.CONCAT(HOSPITILISATION_DETAILS6[[#This Row],[Date]],"-",HOSPITILISATION_DETAILS6[[#This Row],[Month]],"-",HOSPITILISATION_DETAILS6[[#This Row],[Year]])</f>
        <v>24-Sep-1963</v>
      </c>
      <c r="F113" s="13">
        <f>DATEDIF(HOSPITILISATION_DETAILS6[[#This Row],[Date of Birth]],"08-06-2023","Y")</f>
        <v>59</v>
      </c>
      <c r="G113">
        <v>0</v>
      </c>
      <c r="H113" s="14">
        <v>10309</v>
      </c>
      <c r="I113" t="s">
        <v>4721</v>
      </c>
      <c r="J113" t="s">
        <v>4720</v>
      </c>
      <c r="K113" t="s">
        <v>13</v>
      </c>
    </row>
    <row r="114" spans="1:11" x14ac:dyDescent="0.25">
      <c r="A114" t="s">
        <v>2362</v>
      </c>
      <c r="B114">
        <v>1959</v>
      </c>
      <c r="C114" t="s">
        <v>10</v>
      </c>
      <c r="D114">
        <v>22</v>
      </c>
      <c r="E114" s="12" t="str">
        <f>_xlfn.CONCAT(HOSPITILISATION_DETAILS6[[#This Row],[Date]],"-",HOSPITILISATION_DETAILS6[[#This Row],[Month]],"-",HOSPITILISATION_DETAILS6[[#This Row],[Year]])</f>
        <v>22-Jul-1959</v>
      </c>
      <c r="F114" s="13">
        <f>DATEDIF(HOSPITILISATION_DETAILS6[[#This Row],[Date of Birth]],"08-06-2023","Y")</f>
        <v>63</v>
      </c>
      <c r="G114">
        <v>0</v>
      </c>
      <c r="H114" s="14">
        <v>48825</v>
      </c>
      <c r="I114" t="s">
        <v>4723</v>
      </c>
      <c r="J114" t="s">
        <v>4720</v>
      </c>
      <c r="K114" t="s">
        <v>42</v>
      </c>
    </row>
    <row r="115" spans="1:11" x14ac:dyDescent="0.25">
      <c r="A115" t="s">
        <v>2263</v>
      </c>
      <c r="B115">
        <v>1975</v>
      </c>
      <c r="C115" t="s">
        <v>30</v>
      </c>
      <c r="D115">
        <v>2</v>
      </c>
      <c r="E115" s="12" t="str">
        <f>_xlfn.CONCAT(HOSPITILISATION_DETAILS6[[#This Row],[Date]],"-",HOSPITILISATION_DETAILS6[[#This Row],[Month]],"-",HOSPITILISATION_DETAILS6[[#This Row],[Year]])</f>
        <v>2-Dec-1975</v>
      </c>
      <c r="F115" s="13">
        <f>DATEDIF(HOSPITILISATION_DETAILS6[[#This Row],[Date of Birth]],"08-06-2023","Y")</f>
        <v>47</v>
      </c>
      <c r="G115">
        <v>1</v>
      </c>
      <c r="H115" s="14">
        <v>39964</v>
      </c>
      <c r="I115" t="s">
        <v>4723</v>
      </c>
      <c r="J115" t="s">
        <v>4723</v>
      </c>
      <c r="K115" t="s">
        <v>42</v>
      </c>
    </row>
    <row r="116" spans="1:11" x14ac:dyDescent="0.25">
      <c r="A116" t="s">
        <v>1271</v>
      </c>
      <c r="B116">
        <v>1988</v>
      </c>
      <c r="C116" t="s">
        <v>20</v>
      </c>
      <c r="D116">
        <v>14</v>
      </c>
      <c r="E116" s="12" t="str">
        <f>_xlfn.CONCAT(HOSPITILISATION_DETAILS6[[#This Row],[Date]],"-",HOSPITILISATION_DETAILS6[[#This Row],[Month]],"-",HOSPITILISATION_DETAILS6[[#This Row],[Year]])</f>
        <v>14-Sep-1988</v>
      </c>
      <c r="F116" s="13">
        <f>DATEDIF(HOSPITILISATION_DETAILS6[[#This Row],[Date of Birth]],"08-06-2023","Y")</f>
        <v>34</v>
      </c>
      <c r="G116">
        <v>3</v>
      </c>
      <c r="H116" s="14">
        <v>10277</v>
      </c>
      <c r="I116" t="s">
        <v>4721</v>
      </c>
      <c r="J116" t="s">
        <v>4720</v>
      </c>
      <c r="K116" t="s">
        <v>300</v>
      </c>
    </row>
    <row r="117" spans="1:11" x14ac:dyDescent="0.25">
      <c r="A117" t="s">
        <v>1270</v>
      </c>
      <c r="B117">
        <v>1970</v>
      </c>
      <c r="C117" t="s">
        <v>18</v>
      </c>
      <c r="D117">
        <v>21</v>
      </c>
      <c r="E117" s="12" t="str">
        <f>_xlfn.CONCAT(HOSPITILISATION_DETAILS6[[#This Row],[Date]],"-",HOSPITILISATION_DETAILS6[[#This Row],[Month]],"-",HOSPITILISATION_DETAILS6[[#This Row],[Year]])</f>
        <v>21-Jun-1970</v>
      </c>
      <c r="F117" s="13">
        <f>DATEDIF(HOSPITILISATION_DETAILS6[[#This Row],[Date of Birth]],"08-06-2023","Y")</f>
        <v>52</v>
      </c>
      <c r="G117">
        <v>0</v>
      </c>
      <c r="H117" s="14">
        <v>10275</v>
      </c>
      <c r="I117" t="s">
        <v>4721</v>
      </c>
      <c r="J117" t="s">
        <v>4720</v>
      </c>
      <c r="K117" t="s">
        <v>247</v>
      </c>
    </row>
    <row r="118" spans="1:11" x14ac:dyDescent="0.25">
      <c r="A118" t="s">
        <v>1269</v>
      </c>
      <c r="B118">
        <v>1973</v>
      </c>
      <c r="C118" t="s">
        <v>15</v>
      </c>
      <c r="D118">
        <v>27</v>
      </c>
      <c r="E118" s="12" t="str">
        <f>_xlfn.CONCAT(HOSPITILISATION_DETAILS6[[#This Row],[Date]],"-",HOSPITILISATION_DETAILS6[[#This Row],[Month]],"-",HOSPITILISATION_DETAILS6[[#This Row],[Year]])</f>
        <v>27-Nov-1973</v>
      </c>
      <c r="F118" s="13">
        <f>DATEDIF(HOSPITILISATION_DETAILS6[[#This Row],[Date of Birth]],"08-06-2023","Y")</f>
        <v>49</v>
      </c>
      <c r="G118">
        <v>3</v>
      </c>
      <c r="H118" s="14">
        <v>10270</v>
      </c>
      <c r="I118" t="s">
        <v>4721</v>
      </c>
      <c r="J118" t="s">
        <v>4721</v>
      </c>
      <c r="K118" t="s">
        <v>23</v>
      </c>
    </row>
    <row r="119" spans="1:11" x14ac:dyDescent="0.25">
      <c r="A119" t="s">
        <v>1268</v>
      </c>
      <c r="B119">
        <v>1973</v>
      </c>
      <c r="C119" t="s">
        <v>20</v>
      </c>
      <c r="D119">
        <v>5</v>
      </c>
      <c r="E119" s="12" t="str">
        <f>_xlfn.CONCAT(HOSPITILISATION_DETAILS6[[#This Row],[Date]],"-",HOSPITILISATION_DETAILS6[[#This Row],[Month]],"-",HOSPITILISATION_DETAILS6[[#This Row],[Year]])</f>
        <v>5-Sep-1973</v>
      </c>
      <c r="F119" s="13">
        <f>DATEDIF(HOSPITILISATION_DETAILS6[[#This Row],[Date of Birth]],"08-06-2023","Y")</f>
        <v>49</v>
      </c>
      <c r="G119">
        <v>3</v>
      </c>
      <c r="H119" s="14">
        <v>10265</v>
      </c>
      <c r="I119" t="s">
        <v>4721</v>
      </c>
      <c r="J119" t="s">
        <v>4723</v>
      </c>
      <c r="K119" t="s">
        <v>23</v>
      </c>
    </row>
    <row r="120" spans="1:11" x14ac:dyDescent="0.25">
      <c r="A120" t="s">
        <v>1267</v>
      </c>
      <c r="B120">
        <v>1975</v>
      </c>
      <c r="C120" t="s">
        <v>35</v>
      </c>
      <c r="D120">
        <v>15</v>
      </c>
      <c r="E120" s="12" t="str">
        <f>_xlfn.CONCAT(HOSPITILISATION_DETAILS6[[#This Row],[Date]],"-",HOSPITILISATION_DETAILS6[[#This Row],[Month]],"-",HOSPITILISATION_DETAILS6[[#This Row],[Year]])</f>
        <v>15-Aug-1975</v>
      </c>
      <c r="F120" s="13">
        <f>DATEDIF(HOSPITILISATION_DETAILS6[[#This Row],[Date of Birth]],"08-06-2023","Y")</f>
        <v>47</v>
      </c>
      <c r="G120">
        <v>1</v>
      </c>
      <c r="H120" s="14">
        <v>10260</v>
      </c>
      <c r="I120" t="s">
        <v>4721</v>
      </c>
      <c r="J120" t="s">
        <v>4723</v>
      </c>
      <c r="K120" t="s">
        <v>42</v>
      </c>
    </row>
    <row r="121" spans="1:11" x14ac:dyDescent="0.25">
      <c r="A121" t="s">
        <v>1266</v>
      </c>
      <c r="B121">
        <v>1968</v>
      </c>
      <c r="C121" t="s">
        <v>20</v>
      </c>
      <c r="D121">
        <v>23</v>
      </c>
      <c r="E121" s="12" t="str">
        <f>_xlfn.CONCAT(HOSPITILISATION_DETAILS6[[#This Row],[Date]],"-",HOSPITILISATION_DETAILS6[[#This Row],[Month]],"-",HOSPITILISATION_DETAILS6[[#This Row],[Year]])</f>
        <v>23-Sep-1968</v>
      </c>
      <c r="F121" s="13">
        <f>DATEDIF(HOSPITILISATION_DETAILS6[[#This Row],[Date of Birth]],"08-06-2023","Y")</f>
        <v>54</v>
      </c>
      <c r="G121">
        <v>0</v>
      </c>
      <c r="H121" s="14">
        <v>10232</v>
      </c>
      <c r="I121" t="s">
        <v>4721</v>
      </c>
      <c r="J121" t="s">
        <v>4720</v>
      </c>
      <c r="K121" t="s">
        <v>23</v>
      </c>
    </row>
    <row r="122" spans="1:11" x14ac:dyDescent="0.25">
      <c r="A122" t="s">
        <v>1265</v>
      </c>
      <c r="B122">
        <v>1967</v>
      </c>
      <c r="C122" t="s">
        <v>18</v>
      </c>
      <c r="D122">
        <v>28</v>
      </c>
      <c r="E122" s="12" t="str">
        <f>_xlfn.CONCAT(HOSPITILISATION_DETAILS6[[#This Row],[Date]],"-",HOSPITILISATION_DETAILS6[[#This Row],[Month]],"-",HOSPITILISATION_DETAILS6[[#This Row],[Year]])</f>
        <v>28-Jun-1967</v>
      </c>
      <c r="F122" s="13">
        <f>DATEDIF(HOSPITILISATION_DETAILS6[[#This Row],[Date of Birth]],"08-06-2023","Y")</f>
        <v>55</v>
      </c>
      <c r="G122">
        <v>0</v>
      </c>
      <c r="H122" s="14">
        <v>10227</v>
      </c>
      <c r="I122" t="s">
        <v>4721</v>
      </c>
      <c r="J122" t="s">
        <v>4721</v>
      </c>
      <c r="K122" t="s">
        <v>13</v>
      </c>
    </row>
    <row r="123" spans="1:11" x14ac:dyDescent="0.25">
      <c r="A123" t="s">
        <v>1264</v>
      </c>
      <c r="B123">
        <v>1967</v>
      </c>
      <c r="C123" t="s">
        <v>20</v>
      </c>
      <c r="D123">
        <v>26</v>
      </c>
      <c r="E123" s="12" t="str">
        <f>_xlfn.CONCAT(HOSPITILISATION_DETAILS6[[#This Row],[Date]],"-",HOSPITILISATION_DETAILS6[[#This Row],[Month]],"-",HOSPITILISATION_DETAILS6[[#This Row],[Year]])</f>
        <v>26-Sep-1967</v>
      </c>
      <c r="F123" s="13">
        <f>DATEDIF(HOSPITILISATION_DETAILS6[[#This Row],[Date of Birth]],"08-06-2023","Y")</f>
        <v>55</v>
      </c>
      <c r="G123">
        <v>0</v>
      </c>
      <c r="H123" s="14">
        <v>10215</v>
      </c>
      <c r="I123" t="s">
        <v>4721</v>
      </c>
      <c r="J123" t="s">
        <v>4723</v>
      </c>
      <c r="K123" t="s">
        <v>42</v>
      </c>
    </row>
    <row r="124" spans="1:11" x14ac:dyDescent="0.25">
      <c r="A124" t="s">
        <v>1263</v>
      </c>
      <c r="B124">
        <v>1970</v>
      </c>
      <c r="C124" t="s">
        <v>30</v>
      </c>
      <c r="D124">
        <v>24</v>
      </c>
      <c r="E124" s="12" t="str">
        <f>_xlfn.CONCAT(HOSPITILISATION_DETAILS6[[#This Row],[Date]],"-",HOSPITILISATION_DETAILS6[[#This Row],[Month]],"-",HOSPITILISATION_DETAILS6[[#This Row],[Year]])</f>
        <v>24-Dec-1970</v>
      </c>
      <c r="F124" s="13">
        <f>DATEDIF(HOSPITILISATION_DETAILS6[[#This Row],[Date of Birth]],"08-06-2023","Y")</f>
        <v>52</v>
      </c>
      <c r="G124">
        <v>0</v>
      </c>
      <c r="H124" s="14">
        <v>10198</v>
      </c>
      <c r="I124" t="s">
        <v>4721</v>
      </c>
      <c r="J124" t="s">
        <v>4720</v>
      </c>
      <c r="K124" t="s">
        <v>247</v>
      </c>
    </row>
    <row r="125" spans="1:11" x14ac:dyDescent="0.25">
      <c r="A125" t="s">
        <v>1262</v>
      </c>
      <c r="B125">
        <v>1985</v>
      </c>
      <c r="C125" t="s">
        <v>37</v>
      </c>
      <c r="D125">
        <v>16</v>
      </c>
      <c r="E125" s="12" t="str">
        <f>_xlfn.CONCAT(HOSPITILISATION_DETAILS6[[#This Row],[Date]],"-",HOSPITILISATION_DETAILS6[[#This Row],[Month]],"-",HOSPITILISATION_DETAILS6[[#This Row],[Year]])</f>
        <v>16-Oct-1985</v>
      </c>
      <c r="F125" s="13">
        <f>DATEDIF(HOSPITILISATION_DETAILS6[[#This Row],[Date of Birth]],"08-06-2023","Y")</f>
        <v>37</v>
      </c>
      <c r="G125">
        <v>3</v>
      </c>
      <c r="H125" s="14">
        <v>10192</v>
      </c>
      <c r="I125" t="s">
        <v>4721</v>
      </c>
      <c r="J125" t="s">
        <v>4723</v>
      </c>
      <c r="K125" t="s">
        <v>535</v>
      </c>
    </row>
    <row r="126" spans="1:11" x14ac:dyDescent="0.25">
      <c r="A126" t="s">
        <v>2262</v>
      </c>
      <c r="B126">
        <v>1985</v>
      </c>
      <c r="C126" t="s">
        <v>35</v>
      </c>
      <c r="D126">
        <v>22</v>
      </c>
      <c r="E126" s="12" t="str">
        <f>_xlfn.CONCAT(HOSPITILISATION_DETAILS6[[#This Row],[Date]],"-",HOSPITILISATION_DETAILS6[[#This Row],[Month]],"-",HOSPITILISATION_DETAILS6[[#This Row],[Year]])</f>
        <v>22-Aug-1985</v>
      </c>
      <c r="F126" s="13">
        <f>DATEDIF(HOSPITILISATION_DETAILS6[[#This Row],[Date of Birth]],"08-06-2023","Y")</f>
        <v>37</v>
      </c>
      <c r="G126">
        <v>1</v>
      </c>
      <c r="H126" s="14">
        <v>39872</v>
      </c>
      <c r="I126" t="s">
        <v>4720</v>
      </c>
      <c r="J126" t="s">
        <v>4723</v>
      </c>
      <c r="K126" t="s">
        <v>13</v>
      </c>
    </row>
    <row r="127" spans="1:11" x14ac:dyDescent="0.25">
      <c r="A127" t="s">
        <v>1261</v>
      </c>
      <c r="B127">
        <v>1972</v>
      </c>
      <c r="C127" t="s">
        <v>10</v>
      </c>
      <c r="D127">
        <v>10</v>
      </c>
      <c r="E127" s="12" t="str">
        <f>_xlfn.CONCAT(HOSPITILISATION_DETAILS6[[#This Row],[Date]],"-",HOSPITILISATION_DETAILS6[[#This Row],[Month]],"-",HOSPITILISATION_DETAILS6[[#This Row],[Year]])</f>
        <v>10-Jul-1972</v>
      </c>
      <c r="F127" s="13">
        <f>DATEDIF(HOSPITILISATION_DETAILS6[[#This Row],[Date of Birth]],"08-06-2023","Y")</f>
        <v>50</v>
      </c>
      <c r="G127">
        <v>0</v>
      </c>
      <c r="H127" s="14">
        <v>10161</v>
      </c>
      <c r="I127" t="s">
        <v>4721</v>
      </c>
      <c r="J127" t="s">
        <v>4721</v>
      </c>
      <c r="K127" t="s">
        <v>200</v>
      </c>
    </row>
    <row r="128" spans="1:11" x14ac:dyDescent="0.25">
      <c r="A128" t="s">
        <v>1260</v>
      </c>
      <c r="B128">
        <v>1973</v>
      </c>
      <c r="C128" t="s">
        <v>37</v>
      </c>
      <c r="D128">
        <v>13</v>
      </c>
      <c r="E128" s="12" t="str">
        <f>_xlfn.CONCAT(HOSPITILISATION_DETAILS6[[#This Row],[Date]],"-",HOSPITILISATION_DETAILS6[[#This Row],[Month]],"-",HOSPITILISATION_DETAILS6[[#This Row],[Year]])</f>
        <v>13-Oct-1973</v>
      </c>
      <c r="F128" s="13">
        <f>DATEDIF(HOSPITILISATION_DETAILS6[[#This Row],[Date of Birth]],"08-06-2023","Y")</f>
        <v>49</v>
      </c>
      <c r="G128">
        <v>2</v>
      </c>
      <c r="H128" s="14">
        <v>10157</v>
      </c>
      <c r="I128" t="s">
        <v>4721</v>
      </c>
      <c r="J128" t="s">
        <v>4723</v>
      </c>
      <c r="K128" t="s">
        <v>23</v>
      </c>
    </row>
    <row r="129" spans="1:11" x14ac:dyDescent="0.25">
      <c r="A129" t="s">
        <v>1259</v>
      </c>
      <c r="B129">
        <v>1981</v>
      </c>
      <c r="C129" t="s">
        <v>18</v>
      </c>
      <c r="D129">
        <v>12</v>
      </c>
      <c r="E129" s="12" t="str">
        <f>_xlfn.CONCAT(HOSPITILISATION_DETAILS6[[#This Row],[Date]],"-",HOSPITILISATION_DETAILS6[[#This Row],[Month]],"-",HOSPITILISATION_DETAILS6[[#This Row],[Year]])</f>
        <v>12-Jun-1981</v>
      </c>
      <c r="F129" s="13">
        <f>DATEDIF(HOSPITILISATION_DETAILS6[[#This Row],[Date of Birth]],"08-06-2023","Y")</f>
        <v>41</v>
      </c>
      <c r="G129">
        <v>1</v>
      </c>
      <c r="H129" s="14">
        <v>10147</v>
      </c>
      <c r="I129" t="s">
        <v>4721</v>
      </c>
      <c r="J129" t="s">
        <v>4720</v>
      </c>
      <c r="K129" t="s">
        <v>200</v>
      </c>
    </row>
    <row r="130" spans="1:11" x14ac:dyDescent="0.25">
      <c r="A130" t="s">
        <v>1258</v>
      </c>
      <c r="B130">
        <v>1974</v>
      </c>
      <c r="C130" t="s">
        <v>30</v>
      </c>
      <c r="D130">
        <v>30</v>
      </c>
      <c r="E130" s="12" t="str">
        <f>_xlfn.CONCAT(HOSPITILISATION_DETAILS6[[#This Row],[Date]],"-",HOSPITILISATION_DETAILS6[[#This Row],[Month]],"-",HOSPITILISATION_DETAILS6[[#This Row],[Year]])</f>
        <v>30-Dec-1974</v>
      </c>
      <c r="F130" s="13">
        <f>DATEDIF(HOSPITILISATION_DETAILS6[[#This Row],[Date of Birth]],"08-06-2023","Y")</f>
        <v>48</v>
      </c>
      <c r="G130">
        <v>3</v>
      </c>
      <c r="H130" s="14">
        <v>10142</v>
      </c>
      <c r="I130" t="s">
        <v>4721</v>
      </c>
      <c r="J130" t="s">
        <v>4720</v>
      </c>
      <c r="K130" t="s">
        <v>168</v>
      </c>
    </row>
    <row r="131" spans="1:11" x14ac:dyDescent="0.25">
      <c r="A131" t="s">
        <v>1257</v>
      </c>
      <c r="B131">
        <v>1997</v>
      </c>
      <c r="C131" t="s">
        <v>20</v>
      </c>
      <c r="D131">
        <v>5</v>
      </c>
      <c r="E131" s="12" t="str">
        <f>_xlfn.CONCAT(HOSPITILISATION_DETAILS6[[#This Row],[Date]],"-",HOSPITILISATION_DETAILS6[[#This Row],[Month]],"-",HOSPITILISATION_DETAILS6[[#This Row],[Year]])</f>
        <v>5-Sep-1997</v>
      </c>
      <c r="F131" s="13">
        <f>DATEDIF(HOSPITILISATION_DETAILS6[[#This Row],[Date of Birth]],"08-06-2023","Y")</f>
        <v>25</v>
      </c>
      <c r="G131">
        <v>0</v>
      </c>
      <c r="H131" s="14">
        <v>10140</v>
      </c>
      <c r="I131" t="s">
        <v>4721</v>
      </c>
      <c r="J131" t="s">
        <v>4723</v>
      </c>
      <c r="K131" t="s">
        <v>23</v>
      </c>
    </row>
    <row r="132" spans="1:11" x14ac:dyDescent="0.25">
      <c r="A132" t="s">
        <v>1256</v>
      </c>
      <c r="B132">
        <v>1972</v>
      </c>
      <c r="C132" t="s">
        <v>15</v>
      </c>
      <c r="D132">
        <v>16</v>
      </c>
      <c r="E132" s="12" t="str">
        <f>_xlfn.CONCAT(HOSPITILISATION_DETAILS6[[#This Row],[Date]],"-",HOSPITILISATION_DETAILS6[[#This Row],[Month]],"-",HOSPITILISATION_DETAILS6[[#This Row],[Year]])</f>
        <v>16-Nov-1972</v>
      </c>
      <c r="F132" s="13">
        <f>DATEDIF(HOSPITILISATION_DETAILS6[[#This Row],[Date of Birth]],"08-06-2023","Y")</f>
        <v>50</v>
      </c>
      <c r="G132">
        <v>2</v>
      </c>
      <c r="H132" s="14">
        <v>10119</v>
      </c>
      <c r="I132" t="s">
        <v>4721</v>
      </c>
      <c r="J132" t="s">
        <v>4721</v>
      </c>
      <c r="K132" t="s">
        <v>42</v>
      </c>
    </row>
    <row r="133" spans="1:11" x14ac:dyDescent="0.25">
      <c r="A133" t="s">
        <v>1255</v>
      </c>
      <c r="B133">
        <v>1975</v>
      </c>
      <c r="C133" t="s">
        <v>10</v>
      </c>
      <c r="D133">
        <v>2</v>
      </c>
      <c r="E133" s="12" t="str">
        <f>_xlfn.CONCAT(HOSPITILISATION_DETAILS6[[#This Row],[Date]],"-",HOSPITILISATION_DETAILS6[[#This Row],[Month]],"-",HOSPITILISATION_DETAILS6[[#This Row],[Year]])</f>
        <v>2-Jul-1975</v>
      </c>
      <c r="F133" s="13">
        <f>DATEDIF(HOSPITILISATION_DETAILS6[[#This Row],[Date of Birth]],"08-06-2023","Y")</f>
        <v>47</v>
      </c>
      <c r="G133">
        <v>3</v>
      </c>
      <c r="H133" s="14">
        <v>10116</v>
      </c>
      <c r="I133" t="s">
        <v>4721</v>
      </c>
      <c r="J133" t="s">
        <v>4721</v>
      </c>
      <c r="K133" t="s">
        <v>23</v>
      </c>
    </row>
    <row r="134" spans="1:11" x14ac:dyDescent="0.25">
      <c r="A134" t="s">
        <v>1254</v>
      </c>
      <c r="B134">
        <v>1972</v>
      </c>
      <c r="C134" t="s">
        <v>35</v>
      </c>
      <c r="D134">
        <v>8</v>
      </c>
      <c r="E134" s="12" t="str">
        <f>_xlfn.CONCAT(HOSPITILISATION_DETAILS6[[#This Row],[Date]],"-",HOSPITILISATION_DETAILS6[[#This Row],[Month]],"-",HOSPITILISATION_DETAILS6[[#This Row],[Year]])</f>
        <v>8-Aug-1972</v>
      </c>
      <c r="F134" s="13">
        <f>DATEDIF(HOSPITILISATION_DETAILS6[[#This Row],[Date of Birth]],"08-06-2023","Y")</f>
        <v>50</v>
      </c>
      <c r="G134">
        <v>2</v>
      </c>
      <c r="H134" s="14">
        <v>10108</v>
      </c>
      <c r="I134" t="s">
        <v>4721</v>
      </c>
      <c r="J134" t="s">
        <v>4720</v>
      </c>
      <c r="K134" t="s">
        <v>13</v>
      </c>
    </row>
    <row r="135" spans="1:11" x14ac:dyDescent="0.25">
      <c r="A135" t="s">
        <v>1253</v>
      </c>
      <c r="B135">
        <v>1972</v>
      </c>
      <c r="C135" t="s">
        <v>37</v>
      </c>
      <c r="D135">
        <v>19</v>
      </c>
      <c r="E135" s="12" t="str">
        <f>_xlfn.CONCAT(HOSPITILISATION_DETAILS6[[#This Row],[Date]],"-",HOSPITILISATION_DETAILS6[[#This Row],[Month]],"-",HOSPITILISATION_DETAILS6[[#This Row],[Year]])</f>
        <v>19-Oct-1972</v>
      </c>
      <c r="F135" s="13">
        <f>DATEDIF(HOSPITILISATION_DETAILS6[[#This Row],[Date of Birth]],"08-06-2023","Y")</f>
        <v>50</v>
      </c>
      <c r="G135">
        <v>1</v>
      </c>
      <c r="H135" s="14">
        <v>10107</v>
      </c>
      <c r="I135" t="s">
        <v>4721</v>
      </c>
      <c r="J135" t="s">
        <v>4720</v>
      </c>
      <c r="K135" t="s">
        <v>247</v>
      </c>
    </row>
    <row r="136" spans="1:11" x14ac:dyDescent="0.25">
      <c r="A136" t="s">
        <v>1252</v>
      </c>
      <c r="B136">
        <v>1976</v>
      </c>
      <c r="C136" t="s">
        <v>30</v>
      </c>
      <c r="D136">
        <v>19</v>
      </c>
      <c r="E136" s="12" t="str">
        <f>_xlfn.CONCAT(HOSPITILISATION_DETAILS6[[#This Row],[Date]],"-",HOSPITILISATION_DETAILS6[[#This Row],[Month]],"-",HOSPITILISATION_DETAILS6[[#This Row],[Year]])</f>
        <v>19-Dec-1976</v>
      </c>
      <c r="F136" s="13">
        <f>DATEDIF(HOSPITILISATION_DETAILS6[[#This Row],[Date of Birth]],"08-06-2023","Y")</f>
        <v>46</v>
      </c>
      <c r="G136">
        <v>5</v>
      </c>
      <c r="H136" s="14">
        <v>10097</v>
      </c>
      <c r="I136" t="s">
        <v>4721</v>
      </c>
      <c r="J136" t="s">
        <v>4723</v>
      </c>
      <c r="K136" t="s">
        <v>42</v>
      </c>
    </row>
    <row r="137" spans="1:11" x14ac:dyDescent="0.25">
      <c r="A137" t="s">
        <v>2261</v>
      </c>
      <c r="B137">
        <v>1983</v>
      </c>
      <c r="C137" t="s">
        <v>18</v>
      </c>
      <c r="D137">
        <v>1</v>
      </c>
      <c r="E137" s="12" t="str">
        <f>_xlfn.CONCAT(HOSPITILISATION_DETAILS6[[#This Row],[Date]],"-",HOSPITILISATION_DETAILS6[[#This Row],[Month]],"-",HOSPITILISATION_DETAILS6[[#This Row],[Year]])</f>
        <v>1-Jun-1983</v>
      </c>
      <c r="F137" s="13">
        <f>DATEDIF(HOSPITILISATION_DETAILS6[[#This Row],[Date of Birth]],"08-06-2023","Y")</f>
        <v>40</v>
      </c>
      <c r="G137">
        <v>3</v>
      </c>
      <c r="H137" s="14">
        <v>39866</v>
      </c>
      <c r="I137" t="s">
        <v>4723</v>
      </c>
      <c r="J137" t="s">
        <v>4723</v>
      </c>
      <c r="K137" t="s">
        <v>42</v>
      </c>
    </row>
    <row r="138" spans="1:11" x14ac:dyDescent="0.25">
      <c r="A138" t="s">
        <v>1251</v>
      </c>
      <c r="B138">
        <v>1969</v>
      </c>
      <c r="C138" t="s">
        <v>10</v>
      </c>
      <c r="D138">
        <v>3</v>
      </c>
      <c r="E138" s="12" t="str">
        <f>_xlfn.CONCAT(HOSPITILISATION_DETAILS6[[#This Row],[Date]],"-",HOSPITILISATION_DETAILS6[[#This Row],[Month]],"-",HOSPITILISATION_DETAILS6[[#This Row],[Year]])</f>
        <v>3-Jul-1969</v>
      </c>
      <c r="F138" s="13">
        <f>DATEDIF(HOSPITILISATION_DETAILS6[[#This Row],[Date of Birth]],"08-06-2023","Y")</f>
        <v>53</v>
      </c>
      <c r="G138">
        <v>1</v>
      </c>
      <c r="H138" s="14">
        <v>10086</v>
      </c>
      <c r="I138" t="s">
        <v>4721</v>
      </c>
      <c r="J138" t="s">
        <v>4721</v>
      </c>
      <c r="K138" t="s">
        <v>42</v>
      </c>
    </row>
    <row r="139" spans="1:11" x14ac:dyDescent="0.25">
      <c r="A139" t="s">
        <v>1250</v>
      </c>
      <c r="B139">
        <v>1969</v>
      </c>
      <c r="C139" t="s">
        <v>37</v>
      </c>
      <c r="D139">
        <v>27</v>
      </c>
      <c r="E139" s="12" t="str">
        <f>_xlfn.CONCAT(HOSPITILISATION_DETAILS6[[#This Row],[Date]],"-",HOSPITILISATION_DETAILS6[[#This Row],[Month]],"-",HOSPITILISATION_DETAILS6[[#This Row],[Year]])</f>
        <v>27-Oct-1969</v>
      </c>
      <c r="F139" s="13">
        <f>DATEDIF(HOSPITILISATION_DETAILS6[[#This Row],[Date of Birth]],"08-06-2023","Y")</f>
        <v>53</v>
      </c>
      <c r="G139">
        <v>0</v>
      </c>
      <c r="H139" s="14">
        <v>10073</v>
      </c>
      <c r="I139" t="s">
        <v>4721</v>
      </c>
      <c r="J139" t="s">
        <v>4720</v>
      </c>
      <c r="K139" t="s">
        <v>356</v>
      </c>
    </row>
    <row r="140" spans="1:11" x14ac:dyDescent="0.25">
      <c r="A140" t="s">
        <v>1249</v>
      </c>
      <c r="B140">
        <v>1969</v>
      </c>
      <c r="C140" t="s">
        <v>35</v>
      </c>
      <c r="D140">
        <v>22</v>
      </c>
      <c r="E140" s="12" t="str">
        <f>_xlfn.CONCAT(HOSPITILISATION_DETAILS6[[#This Row],[Date]],"-",HOSPITILISATION_DETAILS6[[#This Row],[Month]],"-",HOSPITILISATION_DETAILS6[[#This Row],[Year]])</f>
        <v>22-Aug-1969</v>
      </c>
      <c r="F140" s="13">
        <f>DATEDIF(HOSPITILISATION_DETAILS6[[#This Row],[Date of Birth]],"08-06-2023","Y")</f>
        <v>53</v>
      </c>
      <c r="G140">
        <v>1</v>
      </c>
      <c r="H140" s="14">
        <v>10066</v>
      </c>
      <c r="I140" t="s">
        <v>4721</v>
      </c>
      <c r="J140" t="s">
        <v>4723</v>
      </c>
      <c r="K140" t="s">
        <v>42</v>
      </c>
    </row>
    <row r="141" spans="1:11" x14ac:dyDescent="0.25">
      <c r="A141" t="s">
        <v>1248</v>
      </c>
      <c r="B141">
        <v>1974</v>
      </c>
      <c r="C141" t="s">
        <v>35</v>
      </c>
      <c r="D141">
        <v>30</v>
      </c>
      <c r="E141" s="12" t="str">
        <f>_xlfn.CONCAT(HOSPITILISATION_DETAILS6[[#This Row],[Date]],"-",HOSPITILISATION_DETAILS6[[#This Row],[Month]],"-",HOSPITILISATION_DETAILS6[[#This Row],[Year]])</f>
        <v>30-Aug-1974</v>
      </c>
      <c r="F141" s="13">
        <f>DATEDIF(HOSPITILISATION_DETAILS6[[#This Row],[Date of Birth]],"08-06-2023","Y")</f>
        <v>48</v>
      </c>
      <c r="G141">
        <v>2</v>
      </c>
      <c r="H141" s="14">
        <v>10044</v>
      </c>
      <c r="I141" t="s">
        <v>4721</v>
      </c>
      <c r="J141" t="s">
        <v>4723</v>
      </c>
      <c r="K141" t="s">
        <v>247</v>
      </c>
    </row>
    <row r="142" spans="1:11" x14ac:dyDescent="0.25">
      <c r="A142" t="s">
        <v>1247</v>
      </c>
      <c r="B142">
        <v>1979</v>
      </c>
      <c r="C142" t="s">
        <v>30</v>
      </c>
      <c r="D142">
        <v>28</v>
      </c>
      <c r="E142" s="12" t="str">
        <f>_xlfn.CONCAT(HOSPITILISATION_DETAILS6[[#This Row],[Date]],"-",HOSPITILISATION_DETAILS6[[#This Row],[Month]],"-",HOSPITILISATION_DETAILS6[[#This Row],[Year]])</f>
        <v>28-Dec-1979</v>
      </c>
      <c r="F142" s="13">
        <f>DATEDIF(HOSPITILISATION_DETAILS6[[#This Row],[Date of Birth]],"08-06-2023","Y")</f>
        <v>43</v>
      </c>
      <c r="G142">
        <v>2</v>
      </c>
      <c r="H142" s="14">
        <v>10028</v>
      </c>
      <c r="I142" t="s">
        <v>4721</v>
      </c>
      <c r="J142" t="s">
        <v>4720</v>
      </c>
      <c r="K142" t="s">
        <v>300</v>
      </c>
    </row>
    <row r="143" spans="1:11" x14ac:dyDescent="0.25">
      <c r="A143" t="s">
        <v>1246</v>
      </c>
      <c r="B143">
        <v>1988</v>
      </c>
      <c r="C143" t="s">
        <v>10</v>
      </c>
      <c r="D143">
        <v>3</v>
      </c>
      <c r="E143" s="12" t="str">
        <f>_xlfn.CONCAT(HOSPITILISATION_DETAILS6[[#This Row],[Date]],"-",HOSPITILISATION_DETAILS6[[#This Row],[Month]],"-",HOSPITILISATION_DETAILS6[[#This Row],[Year]])</f>
        <v>3-Jul-1988</v>
      </c>
      <c r="F143" s="13">
        <f>DATEDIF(HOSPITILISATION_DETAILS6[[#This Row],[Date of Birth]],"08-06-2023","Y")</f>
        <v>34</v>
      </c>
      <c r="G143">
        <v>3</v>
      </c>
      <c r="H143" s="14">
        <v>10012</v>
      </c>
      <c r="I143" t="s">
        <v>4721</v>
      </c>
      <c r="J143" t="s">
        <v>4721</v>
      </c>
      <c r="K143" t="s">
        <v>535</v>
      </c>
    </row>
    <row r="144" spans="1:11" x14ac:dyDescent="0.25">
      <c r="A144" t="s">
        <v>1245</v>
      </c>
      <c r="B144">
        <v>1970</v>
      </c>
      <c r="C144" t="s">
        <v>35</v>
      </c>
      <c r="D144">
        <v>11</v>
      </c>
      <c r="E144" s="12" t="str">
        <f>_xlfn.CONCAT(HOSPITILISATION_DETAILS6[[#This Row],[Date]],"-",HOSPITILISATION_DETAILS6[[#This Row],[Month]],"-",HOSPITILISATION_DETAILS6[[#This Row],[Year]])</f>
        <v>11-Aug-1970</v>
      </c>
      <c r="F144" s="13">
        <f>DATEDIF(HOSPITILISATION_DETAILS6[[#This Row],[Date of Birth]],"08-06-2023","Y")</f>
        <v>52</v>
      </c>
      <c r="G144">
        <v>0</v>
      </c>
      <c r="H144" s="14">
        <v>9992</v>
      </c>
      <c r="I144" t="s">
        <v>4723</v>
      </c>
      <c r="J144" t="s">
        <v>4721</v>
      </c>
      <c r="K144" t="s">
        <v>23</v>
      </c>
    </row>
    <row r="145" spans="1:11" x14ac:dyDescent="0.25">
      <c r="A145" t="s">
        <v>1244</v>
      </c>
      <c r="B145">
        <v>1971</v>
      </c>
      <c r="C145" t="s">
        <v>37</v>
      </c>
      <c r="D145">
        <v>6</v>
      </c>
      <c r="E145" s="12" t="str">
        <f>_xlfn.CONCAT(HOSPITILISATION_DETAILS6[[#This Row],[Date]],"-",HOSPITILISATION_DETAILS6[[#This Row],[Month]],"-",HOSPITILISATION_DETAILS6[[#This Row],[Year]])</f>
        <v>6-Oct-1971</v>
      </c>
      <c r="F145" s="13">
        <f>DATEDIF(HOSPITILISATION_DETAILS6[[#This Row],[Date of Birth]],"08-06-2023","Y")</f>
        <v>51</v>
      </c>
      <c r="G145">
        <v>1</v>
      </c>
      <c r="H145" s="14">
        <v>9965</v>
      </c>
      <c r="I145" t="s">
        <v>4723</v>
      </c>
      <c r="J145" t="s">
        <v>4723</v>
      </c>
      <c r="K145" t="s">
        <v>166</v>
      </c>
    </row>
    <row r="146" spans="1:11" x14ac:dyDescent="0.25">
      <c r="A146" t="s">
        <v>1243</v>
      </c>
      <c r="B146">
        <v>1971</v>
      </c>
      <c r="C146" t="s">
        <v>30</v>
      </c>
      <c r="D146">
        <v>26</v>
      </c>
      <c r="E146" s="12" t="str">
        <f>_xlfn.CONCAT(HOSPITILISATION_DETAILS6[[#This Row],[Date]],"-",HOSPITILISATION_DETAILS6[[#This Row],[Month]],"-",HOSPITILISATION_DETAILS6[[#This Row],[Year]])</f>
        <v>26-Dec-1971</v>
      </c>
      <c r="F146" s="13">
        <f>DATEDIF(HOSPITILISATION_DETAILS6[[#This Row],[Date of Birth]],"08-06-2023","Y")</f>
        <v>51</v>
      </c>
      <c r="G146">
        <v>1</v>
      </c>
      <c r="H146" s="14">
        <v>9958</v>
      </c>
      <c r="I146" t="s">
        <v>4723</v>
      </c>
      <c r="J146" t="s">
        <v>4721</v>
      </c>
      <c r="K146" t="s">
        <v>170</v>
      </c>
    </row>
    <row r="147" spans="1:11" x14ac:dyDescent="0.25">
      <c r="A147" t="s">
        <v>1242</v>
      </c>
      <c r="B147">
        <v>1964</v>
      </c>
      <c r="C147" t="s">
        <v>20</v>
      </c>
      <c r="D147">
        <v>11</v>
      </c>
      <c r="E147" s="12" t="str">
        <f>_xlfn.CONCAT(HOSPITILISATION_DETAILS6[[#This Row],[Date]],"-",HOSPITILISATION_DETAILS6[[#This Row],[Month]],"-",HOSPITILISATION_DETAILS6[[#This Row],[Year]])</f>
        <v>11-Sep-1964</v>
      </c>
      <c r="F147" s="13">
        <f>DATEDIF(HOSPITILISATION_DETAILS6[[#This Row],[Date of Birth]],"08-06-2023","Y")</f>
        <v>58</v>
      </c>
      <c r="G147">
        <v>0</v>
      </c>
      <c r="H147" s="14">
        <v>9934</v>
      </c>
      <c r="I147" t="s">
        <v>4721</v>
      </c>
      <c r="J147" t="s">
        <v>4721</v>
      </c>
      <c r="K147" t="s">
        <v>13</v>
      </c>
    </row>
    <row r="148" spans="1:11" x14ac:dyDescent="0.25">
      <c r="A148" t="s">
        <v>2260</v>
      </c>
      <c r="B148">
        <v>1985</v>
      </c>
      <c r="C148" t="s">
        <v>10</v>
      </c>
      <c r="D148">
        <v>17</v>
      </c>
      <c r="E148" s="12" t="str">
        <f>_xlfn.CONCAT(HOSPITILISATION_DETAILS6[[#This Row],[Date]],"-",HOSPITILISATION_DETAILS6[[#This Row],[Month]],"-",HOSPITILISATION_DETAILS6[[#This Row],[Year]])</f>
        <v>17-Jul-1985</v>
      </c>
      <c r="F148" s="13">
        <f>DATEDIF(HOSPITILISATION_DETAILS6[[#This Row],[Date of Birth]],"08-06-2023","Y")</f>
        <v>37</v>
      </c>
      <c r="G148">
        <v>2</v>
      </c>
      <c r="H148" s="14">
        <v>39837</v>
      </c>
      <c r="I148" t="s">
        <v>4723</v>
      </c>
      <c r="J148" t="s">
        <v>4720</v>
      </c>
      <c r="K148" t="s">
        <v>42</v>
      </c>
    </row>
    <row r="149" spans="1:11" x14ac:dyDescent="0.25">
      <c r="A149" t="s">
        <v>1241</v>
      </c>
      <c r="B149">
        <v>1983</v>
      </c>
      <c r="C149" t="s">
        <v>30</v>
      </c>
      <c r="D149">
        <v>3</v>
      </c>
      <c r="E149" s="12" t="str">
        <f>_xlfn.CONCAT(HOSPITILISATION_DETAILS6[[#This Row],[Date]],"-",HOSPITILISATION_DETAILS6[[#This Row],[Month]],"-",HOSPITILISATION_DETAILS6[[#This Row],[Year]])</f>
        <v>3-Dec-1983</v>
      </c>
      <c r="F149" s="13">
        <f>DATEDIF(HOSPITILISATION_DETAILS6[[#This Row],[Date of Birth]],"08-06-2023","Y")</f>
        <v>39</v>
      </c>
      <c r="G149">
        <v>3</v>
      </c>
      <c r="H149" s="14">
        <v>9932</v>
      </c>
      <c r="I149" t="s">
        <v>4723</v>
      </c>
      <c r="J149" t="s">
        <v>4723</v>
      </c>
      <c r="K149" t="s">
        <v>23</v>
      </c>
    </row>
    <row r="150" spans="1:11" x14ac:dyDescent="0.25">
      <c r="A150" t="s">
        <v>1240</v>
      </c>
      <c r="B150">
        <v>1985</v>
      </c>
      <c r="C150" t="s">
        <v>35</v>
      </c>
      <c r="D150">
        <v>19</v>
      </c>
      <c r="E150" s="12" t="str">
        <f>_xlfn.CONCAT(HOSPITILISATION_DETAILS6[[#This Row],[Date]],"-",HOSPITILISATION_DETAILS6[[#This Row],[Month]],"-",HOSPITILISATION_DETAILS6[[#This Row],[Year]])</f>
        <v>19-Aug-1985</v>
      </c>
      <c r="F150" s="13">
        <f>DATEDIF(HOSPITILISATION_DETAILS6[[#This Row],[Date of Birth]],"08-06-2023","Y")</f>
        <v>37</v>
      </c>
      <c r="G150">
        <v>3</v>
      </c>
      <c r="H150" s="14">
        <v>9931</v>
      </c>
      <c r="I150" t="s">
        <v>4723</v>
      </c>
      <c r="J150" t="s">
        <v>4721</v>
      </c>
      <c r="K150" t="s">
        <v>200</v>
      </c>
    </row>
    <row r="151" spans="1:11" x14ac:dyDescent="0.25">
      <c r="A151" t="s">
        <v>1239</v>
      </c>
      <c r="B151">
        <v>1972</v>
      </c>
      <c r="C151" t="s">
        <v>20</v>
      </c>
      <c r="D151">
        <v>14</v>
      </c>
      <c r="E151" s="12" t="str">
        <f>_xlfn.CONCAT(HOSPITILISATION_DETAILS6[[#This Row],[Date]],"-",HOSPITILISATION_DETAILS6[[#This Row],[Month]],"-",HOSPITILISATION_DETAILS6[[#This Row],[Year]])</f>
        <v>14-Sep-1972</v>
      </c>
      <c r="F151" s="13">
        <f>DATEDIF(HOSPITILISATION_DETAILS6[[#This Row],[Date of Birth]],"08-06-2023","Y")</f>
        <v>50</v>
      </c>
      <c r="G151">
        <v>1</v>
      </c>
      <c r="H151" s="14">
        <v>9911</v>
      </c>
      <c r="I151" t="s">
        <v>4723</v>
      </c>
      <c r="J151" t="s">
        <v>4721</v>
      </c>
      <c r="K151" t="s">
        <v>23</v>
      </c>
    </row>
    <row r="152" spans="1:11" x14ac:dyDescent="0.25">
      <c r="A152" t="s">
        <v>1238</v>
      </c>
      <c r="B152">
        <v>1962</v>
      </c>
      <c r="C152" t="s">
        <v>35</v>
      </c>
      <c r="D152">
        <v>17</v>
      </c>
      <c r="E152" s="12" t="str">
        <f>_xlfn.CONCAT(HOSPITILISATION_DETAILS6[[#This Row],[Date]],"-",HOSPITILISATION_DETAILS6[[#This Row],[Month]],"-",HOSPITILISATION_DETAILS6[[#This Row],[Year]])</f>
        <v>17-Aug-1962</v>
      </c>
      <c r="F152" s="13">
        <f>DATEDIF(HOSPITILISATION_DETAILS6[[#This Row],[Date of Birth]],"08-06-2023","Y")</f>
        <v>60</v>
      </c>
      <c r="G152">
        <v>0</v>
      </c>
      <c r="H152" s="14">
        <v>9908</v>
      </c>
      <c r="I152" t="s">
        <v>4721</v>
      </c>
      <c r="J152" t="s">
        <v>4723</v>
      </c>
      <c r="K152" t="s">
        <v>13</v>
      </c>
    </row>
    <row r="153" spans="1:11" x14ac:dyDescent="0.25">
      <c r="A153" t="s">
        <v>1237</v>
      </c>
      <c r="B153">
        <v>1996</v>
      </c>
      <c r="C153" t="s">
        <v>10</v>
      </c>
      <c r="D153">
        <v>8</v>
      </c>
      <c r="E153" s="12" t="str">
        <f>_xlfn.CONCAT(HOSPITILISATION_DETAILS6[[#This Row],[Date]],"-",HOSPITILISATION_DETAILS6[[#This Row],[Month]],"-",HOSPITILISATION_DETAILS6[[#This Row],[Year]])</f>
        <v>8-Jul-1996</v>
      </c>
      <c r="F153" s="13">
        <f>DATEDIF(HOSPITILISATION_DETAILS6[[#This Row],[Date of Birth]],"08-06-2023","Y")</f>
        <v>26</v>
      </c>
      <c r="G153">
        <v>0</v>
      </c>
      <c r="H153" s="14">
        <v>9895</v>
      </c>
      <c r="I153" t="s">
        <v>4723</v>
      </c>
      <c r="J153" t="s">
        <v>4721</v>
      </c>
      <c r="K153" t="s">
        <v>23</v>
      </c>
    </row>
    <row r="154" spans="1:11" x14ac:dyDescent="0.25">
      <c r="A154" t="s">
        <v>1236</v>
      </c>
      <c r="B154">
        <v>1966</v>
      </c>
      <c r="C154" t="s">
        <v>15</v>
      </c>
      <c r="D154">
        <v>5</v>
      </c>
      <c r="E154" s="12" t="str">
        <f>_xlfn.CONCAT(HOSPITILISATION_DETAILS6[[#This Row],[Date]],"-",HOSPITILISATION_DETAILS6[[#This Row],[Month]],"-",HOSPITILISATION_DETAILS6[[#This Row],[Year]])</f>
        <v>5-Nov-1966</v>
      </c>
      <c r="F154" s="13">
        <f>DATEDIF(HOSPITILISATION_DETAILS6[[#This Row],[Date of Birth]],"08-06-2023","Y")</f>
        <v>56</v>
      </c>
      <c r="G154">
        <v>0</v>
      </c>
      <c r="H154" s="14">
        <v>9891</v>
      </c>
      <c r="I154" t="s">
        <v>4721</v>
      </c>
      <c r="J154" t="s">
        <v>4721</v>
      </c>
      <c r="K154" t="s">
        <v>13</v>
      </c>
    </row>
    <row r="155" spans="1:11" x14ac:dyDescent="0.25">
      <c r="A155" t="s">
        <v>1235</v>
      </c>
      <c r="B155">
        <v>1971</v>
      </c>
      <c r="C155" t="s">
        <v>15</v>
      </c>
      <c r="D155">
        <v>8</v>
      </c>
      <c r="E155" s="12" t="str">
        <f>_xlfn.CONCAT(HOSPITILISATION_DETAILS6[[#This Row],[Date]],"-",HOSPITILISATION_DETAILS6[[#This Row],[Month]],"-",HOSPITILISATION_DETAILS6[[#This Row],[Year]])</f>
        <v>8-Nov-1971</v>
      </c>
      <c r="F155" s="13">
        <f>DATEDIF(HOSPITILISATION_DETAILS6[[#This Row],[Date of Birth]],"08-06-2023","Y")</f>
        <v>51</v>
      </c>
      <c r="G155">
        <v>1</v>
      </c>
      <c r="H155" s="14">
        <v>9881</v>
      </c>
      <c r="I155" t="s">
        <v>4723</v>
      </c>
      <c r="J155" t="s">
        <v>4721</v>
      </c>
      <c r="K155" t="s">
        <v>42</v>
      </c>
    </row>
    <row r="156" spans="1:11" x14ac:dyDescent="0.25">
      <c r="A156" t="s">
        <v>1234</v>
      </c>
      <c r="B156">
        <v>1971</v>
      </c>
      <c r="C156" t="s">
        <v>37</v>
      </c>
      <c r="D156">
        <v>3</v>
      </c>
      <c r="E156" s="12" t="str">
        <f>_xlfn.CONCAT(HOSPITILISATION_DETAILS6[[#This Row],[Date]],"-",HOSPITILISATION_DETAILS6[[#This Row],[Month]],"-",HOSPITILISATION_DETAILS6[[#This Row],[Year]])</f>
        <v>3-Oct-1971</v>
      </c>
      <c r="F156" s="13">
        <f>DATEDIF(HOSPITILISATION_DETAILS6[[#This Row],[Date of Birth]],"08-06-2023","Y")</f>
        <v>51</v>
      </c>
      <c r="G156">
        <v>1</v>
      </c>
      <c r="H156" s="14">
        <v>9878</v>
      </c>
      <c r="I156" t="s">
        <v>4723</v>
      </c>
      <c r="J156" t="s">
        <v>4720</v>
      </c>
      <c r="K156" t="s">
        <v>13</v>
      </c>
    </row>
    <row r="157" spans="1:11" x14ac:dyDescent="0.25">
      <c r="A157" t="s">
        <v>1233</v>
      </c>
      <c r="B157">
        <v>1971</v>
      </c>
      <c r="C157" t="s">
        <v>10</v>
      </c>
      <c r="D157">
        <v>3</v>
      </c>
      <c r="E157" s="12" t="str">
        <f>_xlfn.CONCAT(HOSPITILISATION_DETAILS6[[#This Row],[Date]],"-",HOSPITILISATION_DETAILS6[[#This Row],[Month]],"-",HOSPITILISATION_DETAILS6[[#This Row],[Year]])</f>
        <v>3-Jul-1971</v>
      </c>
      <c r="F157" s="13">
        <f>DATEDIF(HOSPITILISATION_DETAILS6[[#This Row],[Date of Birth]],"08-06-2023","Y")</f>
        <v>51</v>
      </c>
      <c r="G157">
        <v>0</v>
      </c>
      <c r="H157" s="14">
        <v>9876</v>
      </c>
      <c r="I157" t="s">
        <v>4723</v>
      </c>
      <c r="J157" t="s">
        <v>4721</v>
      </c>
      <c r="K157" t="s">
        <v>247</v>
      </c>
    </row>
    <row r="158" spans="1:11" x14ac:dyDescent="0.25">
      <c r="A158" t="s">
        <v>1232</v>
      </c>
      <c r="B158">
        <v>1971</v>
      </c>
      <c r="C158" t="s">
        <v>30</v>
      </c>
      <c r="D158">
        <v>22</v>
      </c>
      <c r="E158" s="12" t="str">
        <f>_xlfn.CONCAT(HOSPITILISATION_DETAILS6[[#This Row],[Date]],"-",HOSPITILISATION_DETAILS6[[#This Row],[Month]],"-",HOSPITILISATION_DETAILS6[[#This Row],[Year]])</f>
        <v>22-Dec-1971</v>
      </c>
      <c r="F158" s="13">
        <f>DATEDIF(HOSPITILISATION_DETAILS6[[#This Row],[Date of Birth]],"08-06-2023","Y")</f>
        <v>51</v>
      </c>
      <c r="G158">
        <v>1</v>
      </c>
      <c r="H158" s="14">
        <v>9873</v>
      </c>
      <c r="I158" t="s">
        <v>4723</v>
      </c>
      <c r="J158" t="s">
        <v>4723</v>
      </c>
      <c r="K158" t="s">
        <v>42</v>
      </c>
    </row>
    <row r="159" spans="1:11" x14ac:dyDescent="0.25">
      <c r="A159" t="s">
        <v>2259</v>
      </c>
      <c r="B159">
        <v>1987</v>
      </c>
      <c r="C159" t="s">
        <v>10</v>
      </c>
      <c r="D159">
        <v>24</v>
      </c>
      <c r="E159" s="12" t="str">
        <f>_xlfn.CONCAT(HOSPITILISATION_DETAILS6[[#This Row],[Date]],"-",HOSPITILISATION_DETAILS6[[#This Row],[Month]],"-",HOSPITILISATION_DETAILS6[[#This Row],[Year]])</f>
        <v>24-Jul-1987</v>
      </c>
      <c r="F159" s="13">
        <f>DATEDIF(HOSPITILISATION_DETAILS6[[#This Row],[Date of Birth]],"08-06-2023","Y")</f>
        <v>35</v>
      </c>
      <c r="G159">
        <v>1</v>
      </c>
      <c r="H159" s="14">
        <v>39775</v>
      </c>
      <c r="I159" t="s">
        <v>4720</v>
      </c>
      <c r="J159" t="s">
        <v>4720</v>
      </c>
      <c r="K159" t="s">
        <v>276</v>
      </c>
    </row>
    <row r="160" spans="1:11" x14ac:dyDescent="0.25">
      <c r="A160" t="s">
        <v>1231</v>
      </c>
      <c r="B160">
        <v>1998</v>
      </c>
      <c r="C160" t="s">
        <v>10</v>
      </c>
      <c r="D160">
        <v>6</v>
      </c>
      <c r="E160" s="12" t="str">
        <f>_xlfn.CONCAT(HOSPITILISATION_DETAILS6[[#This Row],[Date]],"-",HOSPITILISATION_DETAILS6[[#This Row],[Month]],"-",HOSPITILISATION_DETAILS6[[#This Row],[Year]])</f>
        <v>6-Jul-1998</v>
      </c>
      <c r="F160" s="13">
        <f>DATEDIF(HOSPITILISATION_DETAILS6[[#This Row],[Date of Birth]],"08-06-2023","Y")</f>
        <v>24</v>
      </c>
      <c r="G160">
        <v>0</v>
      </c>
      <c r="H160" s="14">
        <v>9871</v>
      </c>
      <c r="I160" t="s">
        <v>4723</v>
      </c>
      <c r="J160" t="s">
        <v>4723</v>
      </c>
      <c r="K160" t="s">
        <v>249</v>
      </c>
    </row>
    <row r="161" spans="1:11" x14ac:dyDescent="0.25">
      <c r="A161" t="s">
        <v>1230</v>
      </c>
      <c r="B161">
        <v>1969</v>
      </c>
      <c r="C161" t="s">
        <v>35</v>
      </c>
      <c r="D161">
        <v>13</v>
      </c>
      <c r="E161" s="12" t="str">
        <f>_xlfn.CONCAT(HOSPITILISATION_DETAILS6[[#This Row],[Date]],"-",HOSPITILISATION_DETAILS6[[#This Row],[Month]],"-",HOSPITILISATION_DETAILS6[[#This Row],[Year]])</f>
        <v>13-Aug-1969</v>
      </c>
      <c r="F161" s="13">
        <f>DATEDIF(HOSPITILISATION_DETAILS6[[#This Row],[Date of Birth]],"08-06-2023","Y")</f>
        <v>53</v>
      </c>
      <c r="G161">
        <v>0</v>
      </c>
      <c r="H161" s="14">
        <v>9870</v>
      </c>
      <c r="I161" t="s">
        <v>4721</v>
      </c>
      <c r="J161" t="s">
        <v>4721</v>
      </c>
      <c r="K161" t="s">
        <v>23</v>
      </c>
    </row>
    <row r="162" spans="1:11" x14ac:dyDescent="0.25">
      <c r="A162" t="s">
        <v>1229</v>
      </c>
      <c r="B162">
        <v>1971</v>
      </c>
      <c r="C162" t="s">
        <v>15</v>
      </c>
      <c r="D162">
        <v>9</v>
      </c>
      <c r="E162" s="12" t="str">
        <f>_xlfn.CONCAT(HOSPITILISATION_DETAILS6[[#This Row],[Date]],"-",HOSPITILISATION_DETAILS6[[#This Row],[Month]],"-",HOSPITILISATION_DETAILS6[[#This Row],[Year]])</f>
        <v>9-Nov-1971</v>
      </c>
      <c r="F162" s="13">
        <f>DATEDIF(HOSPITILISATION_DETAILS6[[#This Row],[Date of Birth]],"08-06-2023","Y")</f>
        <v>51</v>
      </c>
      <c r="G162">
        <v>0</v>
      </c>
      <c r="H162" s="14">
        <v>9867</v>
      </c>
      <c r="I162" t="s">
        <v>4723</v>
      </c>
      <c r="J162" t="s">
        <v>4721</v>
      </c>
      <c r="K162" t="s">
        <v>247</v>
      </c>
    </row>
    <row r="163" spans="1:11" x14ac:dyDescent="0.25">
      <c r="A163" t="s">
        <v>1228</v>
      </c>
      <c r="B163">
        <v>1969</v>
      </c>
      <c r="C163" t="s">
        <v>37</v>
      </c>
      <c r="D163">
        <v>20</v>
      </c>
      <c r="E163" s="12" t="str">
        <f>_xlfn.CONCAT(HOSPITILISATION_DETAILS6[[#This Row],[Date]],"-",HOSPITILISATION_DETAILS6[[#This Row],[Month]],"-",HOSPITILISATION_DETAILS6[[#This Row],[Year]])</f>
        <v>20-Oct-1969</v>
      </c>
      <c r="F163" s="13">
        <f>DATEDIF(HOSPITILISATION_DETAILS6[[#This Row],[Date of Birth]],"08-06-2023","Y")</f>
        <v>53</v>
      </c>
      <c r="G163">
        <v>0</v>
      </c>
      <c r="H163" s="14">
        <v>9864</v>
      </c>
      <c r="I163" t="s">
        <v>4721</v>
      </c>
      <c r="J163" t="s">
        <v>4721</v>
      </c>
      <c r="K163" t="s">
        <v>23</v>
      </c>
    </row>
    <row r="164" spans="1:11" x14ac:dyDescent="0.25">
      <c r="A164" t="s">
        <v>1227</v>
      </c>
      <c r="B164">
        <v>1971</v>
      </c>
      <c r="C164" t="s">
        <v>10</v>
      </c>
      <c r="D164">
        <v>17</v>
      </c>
      <c r="E164" s="12" t="str">
        <f>_xlfn.CONCAT(HOSPITILISATION_DETAILS6[[#This Row],[Date]],"-",HOSPITILISATION_DETAILS6[[#This Row],[Month]],"-",HOSPITILISATION_DETAILS6[[#This Row],[Year]])</f>
        <v>17-Jul-1971</v>
      </c>
      <c r="F164" s="13">
        <f>DATEDIF(HOSPITILISATION_DETAILS6[[#This Row],[Date of Birth]],"08-06-2023","Y")</f>
        <v>51</v>
      </c>
      <c r="G164">
        <v>1</v>
      </c>
      <c r="H164" s="14">
        <v>9862</v>
      </c>
      <c r="I164" t="s">
        <v>4723</v>
      </c>
      <c r="J164" t="s">
        <v>4723</v>
      </c>
      <c r="K164" t="s">
        <v>42</v>
      </c>
    </row>
    <row r="165" spans="1:11" x14ac:dyDescent="0.25">
      <c r="A165" t="s">
        <v>1226</v>
      </c>
      <c r="B165">
        <v>1971</v>
      </c>
      <c r="C165" t="s">
        <v>37</v>
      </c>
      <c r="D165">
        <v>23</v>
      </c>
      <c r="E165" s="12" t="str">
        <f>_xlfn.CONCAT(HOSPITILISATION_DETAILS6[[#This Row],[Date]],"-",HOSPITILISATION_DETAILS6[[#This Row],[Month]],"-",HOSPITILISATION_DETAILS6[[#This Row],[Year]])</f>
        <v>23-Oct-1971</v>
      </c>
      <c r="F165" s="13">
        <f>DATEDIF(HOSPITILISATION_DETAILS6[[#This Row],[Date of Birth]],"08-06-2023","Y")</f>
        <v>51</v>
      </c>
      <c r="G165">
        <v>1</v>
      </c>
      <c r="H165" s="14">
        <v>9856</v>
      </c>
      <c r="I165" t="s">
        <v>4723</v>
      </c>
      <c r="J165" t="s">
        <v>4721</v>
      </c>
      <c r="K165" t="s">
        <v>13</v>
      </c>
    </row>
    <row r="166" spans="1:11" x14ac:dyDescent="0.25">
      <c r="A166" t="s">
        <v>1225</v>
      </c>
      <c r="B166">
        <v>1968</v>
      </c>
      <c r="C166" t="s">
        <v>15</v>
      </c>
      <c r="D166">
        <v>4</v>
      </c>
      <c r="E166" s="12" t="str">
        <f>_xlfn.CONCAT(HOSPITILISATION_DETAILS6[[#This Row],[Date]],"-",HOSPITILISATION_DETAILS6[[#This Row],[Month]],"-",HOSPITILISATION_DETAILS6[[#This Row],[Year]])</f>
        <v>4-Nov-1968</v>
      </c>
      <c r="F166" s="13">
        <f>DATEDIF(HOSPITILISATION_DETAILS6[[#This Row],[Date of Birth]],"08-06-2023","Y")</f>
        <v>54</v>
      </c>
      <c r="G166">
        <v>0</v>
      </c>
      <c r="H166" s="14">
        <v>9851</v>
      </c>
      <c r="I166" t="s">
        <v>4721</v>
      </c>
      <c r="J166" t="s">
        <v>4721</v>
      </c>
      <c r="K166" t="s">
        <v>42</v>
      </c>
    </row>
    <row r="167" spans="1:11" x14ac:dyDescent="0.25">
      <c r="A167" t="s">
        <v>1224</v>
      </c>
      <c r="B167">
        <v>1992</v>
      </c>
      <c r="C167" t="s">
        <v>35</v>
      </c>
      <c r="D167">
        <v>13</v>
      </c>
      <c r="E167" s="12" t="str">
        <f>_xlfn.CONCAT(HOSPITILISATION_DETAILS6[[#This Row],[Date]],"-",HOSPITILISATION_DETAILS6[[#This Row],[Month]],"-",HOSPITILISATION_DETAILS6[[#This Row],[Year]])</f>
        <v>13-Aug-1992</v>
      </c>
      <c r="F167" s="13">
        <f>DATEDIF(HOSPITILISATION_DETAILS6[[#This Row],[Date of Birth]],"08-06-2023","Y")</f>
        <v>30</v>
      </c>
      <c r="G167">
        <v>0</v>
      </c>
      <c r="H167" s="14">
        <v>9845</v>
      </c>
      <c r="I167" t="s">
        <v>4723</v>
      </c>
      <c r="J167" t="s">
        <v>4720</v>
      </c>
      <c r="K167" t="s">
        <v>23</v>
      </c>
    </row>
    <row r="168" spans="1:11" x14ac:dyDescent="0.25">
      <c r="A168" t="s">
        <v>1223</v>
      </c>
      <c r="B168">
        <v>1972</v>
      </c>
      <c r="C168" t="s">
        <v>20</v>
      </c>
      <c r="D168">
        <v>26</v>
      </c>
      <c r="E168" s="12" t="str">
        <f>_xlfn.CONCAT(HOSPITILISATION_DETAILS6[[#This Row],[Date]],"-",HOSPITILISATION_DETAILS6[[#This Row],[Month]],"-",HOSPITILISATION_DETAILS6[[#This Row],[Year]])</f>
        <v>26-Sep-1972</v>
      </c>
      <c r="F168" s="13">
        <f>DATEDIF(HOSPITILISATION_DETAILS6[[#This Row],[Date of Birth]],"08-06-2023","Y")</f>
        <v>50</v>
      </c>
      <c r="G168">
        <v>0</v>
      </c>
      <c r="H168" s="14">
        <v>9837</v>
      </c>
      <c r="I168" t="s">
        <v>4723</v>
      </c>
      <c r="J168" t="s">
        <v>4721</v>
      </c>
      <c r="K168" t="s">
        <v>300</v>
      </c>
    </row>
    <row r="169" spans="1:11" x14ac:dyDescent="0.25">
      <c r="A169" t="s">
        <v>1222</v>
      </c>
      <c r="B169">
        <v>1972</v>
      </c>
      <c r="C169" t="s">
        <v>18</v>
      </c>
      <c r="D169">
        <v>28</v>
      </c>
      <c r="E169" s="12" t="str">
        <f>_xlfn.CONCAT(HOSPITILISATION_DETAILS6[[#This Row],[Date]],"-",HOSPITILISATION_DETAILS6[[#This Row],[Month]],"-",HOSPITILISATION_DETAILS6[[#This Row],[Year]])</f>
        <v>28-Jun-1972</v>
      </c>
      <c r="F169" s="13">
        <f>DATEDIF(HOSPITILISATION_DETAILS6[[#This Row],[Date of Birth]],"08-06-2023","Y")</f>
        <v>50</v>
      </c>
      <c r="G169">
        <v>0</v>
      </c>
      <c r="H169" s="14">
        <v>9820</v>
      </c>
      <c r="I169" t="s">
        <v>4723</v>
      </c>
      <c r="J169" t="s">
        <v>4723</v>
      </c>
      <c r="K169" t="s">
        <v>300</v>
      </c>
    </row>
    <row r="170" spans="1:11" x14ac:dyDescent="0.25">
      <c r="A170" t="s">
        <v>2258</v>
      </c>
      <c r="B170">
        <v>1973</v>
      </c>
      <c r="C170" t="s">
        <v>30</v>
      </c>
      <c r="D170">
        <v>17</v>
      </c>
      <c r="E170" s="12" t="str">
        <f>_xlfn.CONCAT(HOSPITILISATION_DETAILS6[[#This Row],[Date]],"-",HOSPITILISATION_DETAILS6[[#This Row],[Month]],"-",HOSPITILISATION_DETAILS6[[#This Row],[Year]])</f>
        <v>17-Dec-1973</v>
      </c>
      <c r="F170" s="13">
        <f>DATEDIF(HOSPITILISATION_DETAILS6[[#This Row],[Date of Birth]],"08-06-2023","Y")</f>
        <v>49</v>
      </c>
      <c r="G170">
        <v>0</v>
      </c>
      <c r="H170" s="14">
        <v>39728</v>
      </c>
      <c r="I170" t="s">
        <v>4720</v>
      </c>
      <c r="J170" t="s">
        <v>4723</v>
      </c>
      <c r="K170" t="s">
        <v>42</v>
      </c>
    </row>
    <row r="171" spans="1:11" x14ac:dyDescent="0.25">
      <c r="A171" t="s">
        <v>1221</v>
      </c>
      <c r="B171">
        <v>1973</v>
      </c>
      <c r="C171" t="s">
        <v>20</v>
      </c>
      <c r="D171">
        <v>17</v>
      </c>
      <c r="E171" s="12" t="str">
        <f>_xlfn.CONCAT(HOSPITILISATION_DETAILS6[[#This Row],[Date]],"-",HOSPITILISATION_DETAILS6[[#This Row],[Month]],"-",HOSPITILISATION_DETAILS6[[#This Row],[Year]])</f>
        <v>17-Sep-1973</v>
      </c>
      <c r="F171" s="13">
        <f>DATEDIF(HOSPITILISATION_DETAILS6[[#This Row],[Date of Birth]],"08-06-2023","Y")</f>
        <v>49</v>
      </c>
      <c r="G171">
        <v>2</v>
      </c>
      <c r="H171" s="14">
        <v>9801</v>
      </c>
      <c r="I171" t="s">
        <v>4723</v>
      </c>
      <c r="J171" t="s">
        <v>4720</v>
      </c>
      <c r="K171" t="s">
        <v>13</v>
      </c>
    </row>
    <row r="172" spans="1:11" x14ac:dyDescent="0.25">
      <c r="A172" t="s">
        <v>1220</v>
      </c>
      <c r="B172">
        <v>1977</v>
      </c>
      <c r="C172" t="s">
        <v>18</v>
      </c>
      <c r="D172">
        <v>7</v>
      </c>
      <c r="E172" s="12" t="str">
        <f>_xlfn.CONCAT(HOSPITILISATION_DETAILS6[[#This Row],[Date]],"-",HOSPITILISATION_DETAILS6[[#This Row],[Month]],"-",HOSPITILISATION_DETAILS6[[#This Row],[Year]])</f>
        <v>7-Jun-1977</v>
      </c>
      <c r="F172" s="13">
        <f>DATEDIF(HOSPITILISATION_DETAILS6[[#This Row],[Date of Birth]],"08-06-2023","Y")</f>
        <v>46</v>
      </c>
      <c r="G172">
        <v>5</v>
      </c>
      <c r="H172" s="14">
        <v>9789</v>
      </c>
      <c r="I172" t="s">
        <v>4721</v>
      </c>
      <c r="J172" t="s">
        <v>4723</v>
      </c>
      <c r="K172" t="s">
        <v>13</v>
      </c>
    </row>
    <row r="173" spans="1:11" x14ac:dyDescent="0.25">
      <c r="A173" t="s">
        <v>1219</v>
      </c>
      <c r="B173">
        <v>1996</v>
      </c>
      <c r="C173" t="s">
        <v>35</v>
      </c>
      <c r="D173">
        <v>8</v>
      </c>
      <c r="E173" s="12" t="str">
        <f>_xlfn.CONCAT(HOSPITILISATION_DETAILS6[[#This Row],[Date]],"-",HOSPITILISATION_DETAILS6[[#This Row],[Month]],"-",HOSPITILISATION_DETAILS6[[#This Row],[Year]])</f>
        <v>8-Aug-1996</v>
      </c>
      <c r="F173" s="13">
        <f>DATEDIF(HOSPITILISATION_DETAILS6[[#This Row],[Date of Birth]],"08-06-2023","Y")</f>
        <v>26</v>
      </c>
      <c r="G173">
        <v>0</v>
      </c>
      <c r="H173" s="14">
        <v>9788</v>
      </c>
      <c r="I173" t="s">
        <v>4723</v>
      </c>
      <c r="J173" t="s">
        <v>4721</v>
      </c>
      <c r="K173" t="s">
        <v>249</v>
      </c>
    </row>
    <row r="174" spans="1:11" x14ac:dyDescent="0.25">
      <c r="A174" t="s">
        <v>1218</v>
      </c>
      <c r="B174">
        <v>1973</v>
      </c>
      <c r="C174" t="s">
        <v>10</v>
      </c>
      <c r="D174">
        <v>7</v>
      </c>
      <c r="E174" s="12" t="str">
        <f>_xlfn.CONCAT(HOSPITILISATION_DETAILS6[[#This Row],[Date]],"-",HOSPITILISATION_DETAILS6[[#This Row],[Month]],"-",HOSPITILISATION_DETAILS6[[#This Row],[Year]])</f>
        <v>7-Jul-1973</v>
      </c>
      <c r="F174" s="13">
        <f>DATEDIF(HOSPITILISATION_DETAILS6[[#This Row],[Date of Birth]],"08-06-2023","Y")</f>
        <v>49</v>
      </c>
      <c r="G174">
        <v>1</v>
      </c>
      <c r="H174" s="14">
        <v>9779</v>
      </c>
      <c r="I174" t="s">
        <v>4723</v>
      </c>
      <c r="J174" t="s">
        <v>4723</v>
      </c>
      <c r="K174" t="s">
        <v>247</v>
      </c>
    </row>
    <row r="175" spans="1:11" x14ac:dyDescent="0.25">
      <c r="A175" t="s">
        <v>1217</v>
      </c>
      <c r="B175">
        <v>1965</v>
      </c>
      <c r="C175" t="s">
        <v>20</v>
      </c>
      <c r="D175">
        <v>5</v>
      </c>
      <c r="E175" s="12" t="str">
        <f>_xlfn.CONCAT(HOSPITILISATION_DETAILS6[[#This Row],[Date]],"-",HOSPITILISATION_DETAILS6[[#This Row],[Month]],"-",HOSPITILISATION_DETAILS6[[#This Row],[Year]])</f>
        <v>5-Sep-1965</v>
      </c>
      <c r="F175" s="13">
        <f>DATEDIF(HOSPITILISATION_DETAILS6[[#This Row],[Date of Birth]],"08-06-2023","Y")</f>
        <v>57</v>
      </c>
      <c r="G175">
        <v>0</v>
      </c>
      <c r="H175" s="14">
        <v>9765</v>
      </c>
      <c r="I175" t="s">
        <v>4721</v>
      </c>
      <c r="J175" t="s">
        <v>4720</v>
      </c>
      <c r="K175" t="s">
        <v>23</v>
      </c>
    </row>
    <row r="176" spans="1:11" x14ac:dyDescent="0.25">
      <c r="A176" t="s">
        <v>1216</v>
      </c>
      <c r="B176">
        <v>2001</v>
      </c>
      <c r="C176" t="s">
        <v>10</v>
      </c>
      <c r="D176">
        <v>14</v>
      </c>
      <c r="E176" s="12" t="str">
        <f>_xlfn.CONCAT(HOSPITILISATION_DETAILS6[[#This Row],[Date]],"-",HOSPITILISATION_DETAILS6[[#This Row],[Month]],"-",HOSPITILISATION_DETAILS6[[#This Row],[Year]])</f>
        <v>14-Jul-2001</v>
      </c>
      <c r="F176" s="13">
        <f>DATEDIF(HOSPITILISATION_DETAILS6[[#This Row],[Date of Birth]],"08-06-2023","Y")</f>
        <v>21</v>
      </c>
      <c r="G176">
        <v>0</v>
      </c>
      <c r="H176" s="14">
        <v>9754</v>
      </c>
      <c r="I176" t="s">
        <v>4723</v>
      </c>
      <c r="J176" t="s">
        <v>4723</v>
      </c>
      <c r="K176" t="s">
        <v>23</v>
      </c>
    </row>
    <row r="177" spans="1:11" x14ac:dyDescent="0.25">
      <c r="A177" t="s">
        <v>1215</v>
      </c>
      <c r="B177">
        <v>1970</v>
      </c>
      <c r="C177" t="s">
        <v>10</v>
      </c>
      <c r="D177">
        <v>4</v>
      </c>
      <c r="E177" s="12" t="str">
        <f>_xlfn.CONCAT(HOSPITILISATION_DETAILS6[[#This Row],[Date]],"-",HOSPITILISATION_DETAILS6[[#This Row],[Month]],"-",HOSPITILISATION_DETAILS6[[#This Row],[Year]])</f>
        <v>4-Jul-1970</v>
      </c>
      <c r="F177" s="13">
        <f>DATEDIF(HOSPITILISATION_DETAILS6[[#This Row],[Date of Birth]],"08-06-2023","Y")</f>
        <v>52</v>
      </c>
      <c r="G177">
        <v>1</v>
      </c>
      <c r="H177" s="14">
        <v>9749</v>
      </c>
      <c r="I177" t="s">
        <v>4723</v>
      </c>
      <c r="J177" t="s">
        <v>4720</v>
      </c>
      <c r="K177" t="s">
        <v>13</v>
      </c>
    </row>
    <row r="178" spans="1:11" x14ac:dyDescent="0.25">
      <c r="A178" t="s">
        <v>1214</v>
      </c>
      <c r="B178">
        <v>1970</v>
      </c>
      <c r="C178" t="s">
        <v>35</v>
      </c>
      <c r="D178">
        <v>18</v>
      </c>
      <c r="E178" s="12" t="str">
        <f>_xlfn.CONCAT(HOSPITILISATION_DETAILS6[[#This Row],[Date]],"-",HOSPITILISATION_DETAILS6[[#This Row],[Month]],"-",HOSPITILISATION_DETAILS6[[#This Row],[Year]])</f>
        <v>18-Aug-1970</v>
      </c>
      <c r="F178" s="13">
        <f>DATEDIF(HOSPITILISATION_DETAILS6[[#This Row],[Date of Birth]],"08-06-2023","Y")</f>
        <v>52</v>
      </c>
      <c r="G178">
        <v>1</v>
      </c>
      <c r="H178" s="14">
        <v>9725</v>
      </c>
      <c r="I178" t="s">
        <v>4721</v>
      </c>
      <c r="J178" t="s">
        <v>4720</v>
      </c>
      <c r="K178" t="s">
        <v>42</v>
      </c>
    </row>
    <row r="179" spans="1:11" x14ac:dyDescent="0.25">
      <c r="A179" t="s">
        <v>1213</v>
      </c>
      <c r="B179">
        <v>1970</v>
      </c>
      <c r="C179" t="s">
        <v>20</v>
      </c>
      <c r="D179">
        <v>12</v>
      </c>
      <c r="E179" s="12" t="str">
        <f>_xlfn.CONCAT(HOSPITILISATION_DETAILS6[[#This Row],[Date]],"-",HOSPITILISATION_DETAILS6[[#This Row],[Month]],"-",HOSPITILISATION_DETAILS6[[#This Row],[Year]])</f>
        <v>12-Sep-1970</v>
      </c>
      <c r="F179" s="13">
        <f>DATEDIF(HOSPITILISATION_DETAILS6[[#This Row],[Date of Birth]],"08-06-2023","Y")</f>
        <v>52</v>
      </c>
      <c r="G179">
        <v>0</v>
      </c>
      <c r="H179" s="14">
        <v>9723</v>
      </c>
      <c r="I179" t="s">
        <v>4721</v>
      </c>
      <c r="J179" t="s">
        <v>4720</v>
      </c>
      <c r="K179" t="s">
        <v>168</v>
      </c>
    </row>
    <row r="180" spans="1:11" x14ac:dyDescent="0.25">
      <c r="A180" t="s">
        <v>1212</v>
      </c>
      <c r="B180">
        <v>1975</v>
      </c>
      <c r="C180" t="s">
        <v>18</v>
      </c>
      <c r="D180">
        <v>27</v>
      </c>
      <c r="E180" s="12" t="str">
        <f>_xlfn.CONCAT(HOSPITILISATION_DETAILS6[[#This Row],[Date]],"-",HOSPITILISATION_DETAILS6[[#This Row],[Month]],"-",HOSPITILISATION_DETAILS6[[#This Row],[Year]])</f>
        <v>27-Jun-1975</v>
      </c>
      <c r="F180" s="13">
        <f>DATEDIF(HOSPITILISATION_DETAILS6[[#This Row],[Date of Birth]],"08-06-2023","Y")</f>
        <v>47</v>
      </c>
      <c r="G180">
        <v>2</v>
      </c>
      <c r="H180" s="14">
        <v>9716</v>
      </c>
      <c r="I180" t="s">
        <v>4723</v>
      </c>
      <c r="J180" t="s">
        <v>4720</v>
      </c>
      <c r="K180" t="s">
        <v>247</v>
      </c>
    </row>
    <row r="181" spans="1:11" x14ac:dyDescent="0.25">
      <c r="A181" t="s">
        <v>2257</v>
      </c>
      <c r="B181">
        <v>1977</v>
      </c>
      <c r="C181" t="s">
        <v>35</v>
      </c>
      <c r="D181">
        <v>12</v>
      </c>
      <c r="E181" s="12" t="str">
        <f>_xlfn.CONCAT(HOSPITILISATION_DETAILS6[[#This Row],[Date]],"-",HOSPITILISATION_DETAILS6[[#This Row],[Month]],"-",HOSPITILISATION_DETAILS6[[#This Row],[Year]])</f>
        <v>12-Aug-1977</v>
      </c>
      <c r="F181" s="13">
        <f>DATEDIF(HOSPITILISATION_DETAILS6[[#This Row],[Date of Birth]],"08-06-2023","Y")</f>
        <v>45</v>
      </c>
      <c r="G181">
        <v>1</v>
      </c>
      <c r="H181" s="14">
        <v>39726</v>
      </c>
      <c r="I181" t="s">
        <v>4723</v>
      </c>
      <c r="J181" t="s">
        <v>4720</v>
      </c>
      <c r="K181" t="s">
        <v>23</v>
      </c>
    </row>
    <row r="182" spans="1:11" x14ac:dyDescent="0.25">
      <c r="A182" t="s">
        <v>1211</v>
      </c>
      <c r="B182">
        <v>1972</v>
      </c>
      <c r="C182" t="s">
        <v>10</v>
      </c>
      <c r="D182">
        <v>10</v>
      </c>
      <c r="E182" s="12" t="str">
        <f>_xlfn.CONCAT(HOSPITILISATION_DETAILS6[[#This Row],[Date]],"-",HOSPITILISATION_DETAILS6[[#This Row],[Month]],"-",HOSPITILISATION_DETAILS6[[#This Row],[Year]])</f>
        <v>10-Jul-1972</v>
      </c>
      <c r="F182" s="13">
        <f>DATEDIF(HOSPITILISATION_DETAILS6[[#This Row],[Date of Birth]],"08-06-2023","Y")</f>
        <v>50</v>
      </c>
      <c r="G182">
        <v>0</v>
      </c>
      <c r="H182" s="14">
        <v>9711</v>
      </c>
      <c r="I182" t="s">
        <v>4723</v>
      </c>
      <c r="J182" t="s">
        <v>4720</v>
      </c>
      <c r="K182" t="s">
        <v>300</v>
      </c>
    </row>
    <row r="183" spans="1:11" x14ac:dyDescent="0.25">
      <c r="A183" t="s">
        <v>1210</v>
      </c>
      <c r="B183">
        <v>1977</v>
      </c>
      <c r="C183" t="s">
        <v>20</v>
      </c>
      <c r="D183">
        <v>19</v>
      </c>
      <c r="E183" s="12" t="str">
        <f>_xlfn.CONCAT(HOSPITILISATION_DETAILS6[[#This Row],[Date]],"-",HOSPITILISATION_DETAILS6[[#This Row],[Month]],"-",HOSPITILISATION_DETAILS6[[#This Row],[Year]])</f>
        <v>19-Sep-1977</v>
      </c>
      <c r="F183" s="13">
        <f>DATEDIF(HOSPITILISATION_DETAILS6[[#This Row],[Date of Birth]],"08-06-2023","Y")</f>
        <v>45</v>
      </c>
      <c r="G183">
        <v>3</v>
      </c>
      <c r="H183" s="14">
        <v>9705</v>
      </c>
      <c r="I183" t="s">
        <v>4723</v>
      </c>
      <c r="J183" t="s">
        <v>4721</v>
      </c>
      <c r="K183" t="s">
        <v>247</v>
      </c>
    </row>
    <row r="184" spans="1:11" x14ac:dyDescent="0.25">
      <c r="A184" t="s">
        <v>1209</v>
      </c>
      <c r="B184">
        <v>1964</v>
      </c>
      <c r="C184" t="s">
        <v>15</v>
      </c>
      <c r="D184">
        <v>7</v>
      </c>
      <c r="E184" s="12" t="str">
        <f>_xlfn.CONCAT(HOSPITILISATION_DETAILS6[[#This Row],[Date]],"-",HOSPITILISATION_DETAILS6[[#This Row],[Month]],"-",HOSPITILISATION_DETAILS6[[#This Row],[Year]])</f>
        <v>7-Nov-1964</v>
      </c>
      <c r="F184" s="13">
        <f>DATEDIF(HOSPITILISATION_DETAILS6[[#This Row],[Date of Birth]],"08-06-2023","Y")</f>
        <v>58</v>
      </c>
      <c r="G184">
        <v>0</v>
      </c>
      <c r="H184" s="14">
        <v>9699</v>
      </c>
      <c r="I184" t="s">
        <v>4721</v>
      </c>
      <c r="J184" t="s">
        <v>4721</v>
      </c>
      <c r="K184" t="s">
        <v>13</v>
      </c>
    </row>
    <row r="185" spans="1:11" x14ac:dyDescent="0.25">
      <c r="A185" t="s">
        <v>1208</v>
      </c>
      <c r="B185">
        <v>1966</v>
      </c>
      <c r="C185" t="s">
        <v>20</v>
      </c>
      <c r="D185">
        <v>16</v>
      </c>
      <c r="E185" s="12" t="str">
        <f>_xlfn.CONCAT(HOSPITILISATION_DETAILS6[[#This Row],[Date]],"-",HOSPITILISATION_DETAILS6[[#This Row],[Month]],"-",HOSPITILISATION_DETAILS6[[#This Row],[Year]])</f>
        <v>16-Sep-1966</v>
      </c>
      <c r="F185" s="13">
        <f>DATEDIF(HOSPITILISATION_DETAILS6[[#This Row],[Date of Birth]],"08-06-2023","Y")</f>
        <v>56</v>
      </c>
      <c r="G185">
        <v>0</v>
      </c>
      <c r="H185" s="14">
        <v>9685</v>
      </c>
      <c r="I185" t="s">
        <v>4721</v>
      </c>
      <c r="J185" t="s">
        <v>4723</v>
      </c>
      <c r="K185" t="s">
        <v>13</v>
      </c>
    </row>
    <row r="186" spans="1:11" x14ac:dyDescent="0.25">
      <c r="A186" t="s">
        <v>1207</v>
      </c>
      <c r="B186">
        <v>1981</v>
      </c>
      <c r="C186" t="s">
        <v>35</v>
      </c>
      <c r="D186">
        <v>8</v>
      </c>
      <c r="E186" s="12" t="str">
        <f>_xlfn.CONCAT(HOSPITILISATION_DETAILS6[[#This Row],[Date]],"-",HOSPITILISATION_DETAILS6[[#This Row],[Month]],"-",HOSPITILISATION_DETAILS6[[#This Row],[Year]])</f>
        <v>8-Aug-1981</v>
      </c>
      <c r="F186" s="13">
        <f>DATEDIF(HOSPITILISATION_DETAILS6[[#This Row],[Date of Birth]],"08-06-2023","Y")</f>
        <v>41</v>
      </c>
      <c r="G186">
        <v>1</v>
      </c>
      <c r="H186" s="14">
        <v>9665</v>
      </c>
      <c r="I186" t="s">
        <v>4723</v>
      </c>
      <c r="J186" t="s">
        <v>4721</v>
      </c>
      <c r="K186" t="s">
        <v>42</v>
      </c>
    </row>
    <row r="187" spans="1:11" x14ac:dyDescent="0.25">
      <c r="A187" t="s">
        <v>1206</v>
      </c>
      <c r="B187">
        <v>1974</v>
      </c>
      <c r="C187" t="s">
        <v>10</v>
      </c>
      <c r="D187">
        <v>8</v>
      </c>
      <c r="E187" s="12" t="str">
        <f>_xlfn.CONCAT(HOSPITILISATION_DETAILS6[[#This Row],[Date]],"-",HOSPITILISATION_DETAILS6[[#This Row],[Month]],"-",HOSPITILISATION_DETAILS6[[#This Row],[Year]])</f>
        <v>8-Jul-1974</v>
      </c>
      <c r="F187" s="13">
        <f>DATEDIF(HOSPITILISATION_DETAILS6[[#This Row],[Date of Birth]],"08-06-2023","Y")</f>
        <v>48</v>
      </c>
      <c r="G187">
        <v>0</v>
      </c>
      <c r="H187" s="14">
        <v>9654</v>
      </c>
      <c r="I187" t="s">
        <v>4723</v>
      </c>
      <c r="J187" t="s">
        <v>4723</v>
      </c>
      <c r="K187" t="s">
        <v>42</v>
      </c>
    </row>
    <row r="188" spans="1:11" x14ac:dyDescent="0.25">
      <c r="A188" t="s">
        <v>1205</v>
      </c>
      <c r="B188">
        <v>1971</v>
      </c>
      <c r="C188" t="s">
        <v>10</v>
      </c>
      <c r="D188">
        <v>19</v>
      </c>
      <c r="E188" s="12" t="str">
        <f>_xlfn.CONCAT(HOSPITILISATION_DETAILS6[[#This Row],[Date]],"-",HOSPITILISATION_DETAILS6[[#This Row],[Month]],"-",HOSPITILISATION_DETAILS6[[#This Row],[Year]])</f>
        <v>19-Jul-1971</v>
      </c>
      <c r="F188" s="13">
        <f>DATEDIF(HOSPITILISATION_DETAILS6[[#This Row],[Date of Birth]],"08-06-2023","Y")</f>
        <v>51</v>
      </c>
      <c r="G188">
        <v>0</v>
      </c>
      <c r="H188" s="14">
        <v>9645</v>
      </c>
      <c r="I188" t="s">
        <v>4723</v>
      </c>
      <c r="J188" t="s">
        <v>4720</v>
      </c>
      <c r="K188" t="s">
        <v>23</v>
      </c>
    </row>
    <row r="189" spans="1:11" x14ac:dyDescent="0.25">
      <c r="A189" t="s">
        <v>1204</v>
      </c>
      <c r="B189">
        <v>1970</v>
      </c>
      <c r="C189" t="s">
        <v>20</v>
      </c>
      <c r="D189">
        <v>30</v>
      </c>
      <c r="E189" s="12" t="str">
        <f>_xlfn.CONCAT(HOSPITILISATION_DETAILS6[[#This Row],[Date]],"-",HOSPITILISATION_DETAILS6[[#This Row],[Month]],"-",HOSPITILISATION_DETAILS6[[#This Row],[Year]])</f>
        <v>30-Sep-1970</v>
      </c>
      <c r="F189" s="13">
        <f>DATEDIF(HOSPITILISATION_DETAILS6[[#This Row],[Date of Birth]],"08-06-2023","Y")</f>
        <v>52</v>
      </c>
      <c r="G189">
        <v>0</v>
      </c>
      <c r="H189" s="14">
        <v>9635</v>
      </c>
      <c r="I189" t="s">
        <v>4723</v>
      </c>
      <c r="J189" t="s">
        <v>4723</v>
      </c>
      <c r="K189" t="s">
        <v>42</v>
      </c>
    </row>
    <row r="190" spans="1:11" x14ac:dyDescent="0.25">
      <c r="A190" t="s">
        <v>1203</v>
      </c>
      <c r="B190">
        <v>1968</v>
      </c>
      <c r="C190" t="s">
        <v>18</v>
      </c>
      <c r="D190">
        <v>22</v>
      </c>
      <c r="E190" s="12" t="str">
        <f>_xlfn.CONCAT(HOSPITILISATION_DETAILS6[[#This Row],[Date]],"-",HOSPITILISATION_DETAILS6[[#This Row],[Month]],"-",HOSPITILISATION_DETAILS6[[#This Row],[Year]])</f>
        <v>22-Jun-1968</v>
      </c>
      <c r="F190" s="13">
        <f>DATEDIF(HOSPITILISATION_DETAILS6[[#This Row],[Date of Birth]],"08-06-2023","Y")</f>
        <v>54</v>
      </c>
      <c r="G190">
        <v>0</v>
      </c>
      <c r="H190" s="14">
        <v>9631</v>
      </c>
      <c r="I190" t="s">
        <v>4721</v>
      </c>
      <c r="J190" t="s">
        <v>4723</v>
      </c>
      <c r="K190" t="s">
        <v>13</v>
      </c>
    </row>
    <row r="191" spans="1:11" x14ac:dyDescent="0.25">
      <c r="A191" t="s">
        <v>1202</v>
      </c>
      <c r="B191">
        <v>1972</v>
      </c>
      <c r="C191" t="s">
        <v>37</v>
      </c>
      <c r="D191">
        <v>23</v>
      </c>
      <c r="E191" s="12" t="str">
        <f>_xlfn.CONCAT(HOSPITILISATION_DETAILS6[[#This Row],[Date]],"-",HOSPITILISATION_DETAILS6[[#This Row],[Month]],"-",HOSPITILISATION_DETAILS6[[#This Row],[Year]])</f>
        <v>23-Oct-1972</v>
      </c>
      <c r="F191" s="13">
        <f>DATEDIF(HOSPITILISATION_DETAILS6[[#This Row],[Date of Birth]],"08-06-2023","Y")</f>
        <v>50</v>
      </c>
      <c r="G191">
        <v>2</v>
      </c>
      <c r="H191" s="14">
        <v>9631</v>
      </c>
      <c r="I191" t="s">
        <v>4723</v>
      </c>
      <c r="J191" t="s">
        <v>4723</v>
      </c>
      <c r="K191" t="s">
        <v>42</v>
      </c>
    </row>
    <row r="192" spans="1:11" x14ac:dyDescent="0.25">
      <c r="A192" t="s">
        <v>2256</v>
      </c>
      <c r="B192">
        <v>2003</v>
      </c>
      <c r="C192" t="s">
        <v>10</v>
      </c>
      <c r="D192">
        <v>16</v>
      </c>
      <c r="E192" s="12" t="str">
        <f>_xlfn.CONCAT(HOSPITILISATION_DETAILS6[[#This Row],[Date]],"-",HOSPITILISATION_DETAILS6[[#This Row],[Month]],"-",HOSPITILISATION_DETAILS6[[#This Row],[Year]])</f>
        <v>16-Jul-2003</v>
      </c>
      <c r="F192" s="13">
        <f>DATEDIF(HOSPITILISATION_DETAILS6[[#This Row],[Date of Birth]],"08-06-2023","Y")</f>
        <v>19</v>
      </c>
      <c r="G192">
        <v>0</v>
      </c>
      <c r="H192" s="14">
        <v>39723</v>
      </c>
      <c r="I192" t="s">
        <v>4720</v>
      </c>
      <c r="J192" t="s">
        <v>4720</v>
      </c>
      <c r="K192" t="s">
        <v>13</v>
      </c>
    </row>
    <row r="193" spans="1:11" x14ac:dyDescent="0.25">
      <c r="A193" t="s">
        <v>1201</v>
      </c>
      <c r="B193">
        <v>1979</v>
      </c>
      <c r="C193" t="s">
        <v>30</v>
      </c>
      <c r="D193">
        <v>19</v>
      </c>
      <c r="E193" s="12" t="str">
        <f>_xlfn.CONCAT(HOSPITILISATION_DETAILS6[[#This Row],[Date]],"-",HOSPITILISATION_DETAILS6[[#This Row],[Month]],"-",HOSPITILISATION_DETAILS6[[#This Row],[Year]])</f>
        <v>19-Dec-1979</v>
      </c>
      <c r="F193" s="13">
        <f>DATEDIF(HOSPITILISATION_DETAILS6[[#This Row],[Date of Birth]],"08-06-2023","Y")</f>
        <v>43</v>
      </c>
      <c r="G193">
        <v>2</v>
      </c>
      <c r="H193" s="14">
        <v>9631</v>
      </c>
      <c r="I193" t="s">
        <v>4723</v>
      </c>
      <c r="J193" t="s">
        <v>4723</v>
      </c>
      <c r="K193" t="s">
        <v>300</v>
      </c>
    </row>
    <row r="194" spans="1:11" x14ac:dyDescent="0.25">
      <c r="A194" t="s">
        <v>1200</v>
      </c>
      <c r="B194">
        <v>1998</v>
      </c>
      <c r="C194" t="s">
        <v>18</v>
      </c>
      <c r="D194">
        <v>23</v>
      </c>
      <c r="E194" s="12" t="str">
        <f>_xlfn.CONCAT(HOSPITILISATION_DETAILS6[[#This Row],[Date]],"-",HOSPITILISATION_DETAILS6[[#This Row],[Month]],"-",HOSPITILISATION_DETAILS6[[#This Row],[Year]])</f>
        <v>23-Jun-1998</v>
      </c>
      <c r="F194" s="13">
        <f>DATEDIF(HOSPITILISATION_DETAILS6[[#This Row],[Date of Birth]],"08-06-2023","Y")</f>
        <v>24</v>
      </c>
      <c r="G194">
        <v>0</v>
      </c>
      <c r="H194" s="14">
        <v>9629</v>
      </c>
      <c r="I194" t="s">
        <v>4723</v>
      </c>
      <c r="J194" t="s">
        <v>4723</v>
      </c>
      <c r="K194" t="s">
        <v>535</v>
      </c>
    </row>
    <row r="195" spans="1:11" x14ac:dyDescent="0.25">
      <c r="A195" t="s">
        <v>1199</v>
      </c>
      <c r="B195">
        <v>1970</v>
      </c>
      <c r="C195" t="s">
        <v>30</v>
      </c>
      <c r="D195">
        <v>16</v>
      </c>
      <c r="E195" s="12" t="str">
        <f>_xlfn.CONCAT(HOSPITILISATION_DETAILS6[[#This Row],[Date]],"-",HOSPITILISATION_DETAILS6[[#This Row],[Month]],"-",HOSPITILISATION_DETAILS6[[#This Row],[Year]])</f>
        <v>16-Dec-1970</v>
      </c>
      <c r="F195" s="13">
        <f>DATEDIF(HOSPITILISATION_DETAILS6[[#This Row],[Date of Birth]],"08-06-2023","Y")</f>
        <v>52</v>
      </c>
      <c r="G195">
        <v>0</v>
      </c>
      <c r="H195" s="14">
        <v>9626</v>
      </c>
      <c r="I195" t="s">
        <v>4723</v>
      </c>
      <c r="J195" t="s">
        <v>4721</v>
      </c>
      <c r="K195" t="s">
        <v>42</v>
      </c>
    </row>
    <row r="196" spans="1:11" x14ac:dyDescent="0.25">
      <c r="A196" t="s">
        <v>1198</v>
      </c>
      <c r="B196">
        <v>1975</v>
      </c>
      <c r="C196" t="s">
        <v>37</v>
      </c>
      <c r="D196">
        <v>29</v>
      </c>
      <c r="E196" s="12" t="str">
        <f>_xlfn.CONCAT(HOSPITILISATION_DETAILS6[[#This Row],[Date]],"-",HOSPITILISATION_DETAILS6[[#This Row],[Month]],"-",HOSPITILISATION_DETAILS6[[#This Row],[Year]])</f>
        <v>29-Oct-1975</v>
      </c>
      <c r="F196" s="13">
        <f>DATEDIF(HOSPITILISATION_DETAILS6[[#This Row],[Date of Birth]],"08-06-2023","Y")</f>
        <v>47</v>
      </c>
      <c r="G196">
        <v>3</v>
      </c>
      <c r="H196" s="14">
        <v>9621</v>
      </c>
      <c r="I196" t="s">
        <v>4721</v>
      </c>
      <c r="J196" t="s">
        <v>4721</v>
      </c>
      <c r="K196" t="s">
        <v>23</v>
      </c>
    </row>
    <row r="197" spans="1:11" x14ac:dyDescent="0.25">
      <c r="A197" t="s">
        <v>1197</v>
      </c>
      <c r="B197">
        <v>1982</v>
      </c>
      <c r="C197" t="s">
        <v>35</v>
      </c>
      <c r="D197">
        <v>29</v>
      </c>
      <c r="E197" s="12" t="str">
        <f>_xlfn.CONCAT(HOSPITILISATION_DETAILS6[[#This Row],[Date]],"-",HOSPITILISATION_DETAILS6[[#This Row],[Month]],"-",HOSPITILISATION_DETAILS6[[#This Row],[Year]])</f>
        <v>29-Aug-1982</v>
      </c>
      <c r="F197" s="13">
        <f>DATEDIF(HOSPITILISATION_DETAILS6[[#This Row],[Date of Birth]],"08-06-2023","Y")</f>
        <v>40</v>
      </c>
      <c r="G197">
        <v>3</v>
      </c>
      <c r="H197" s="14">
        <v>9620</v>
      </c>
      <c r="I197" t="s">
        <v>4723</v>
      </c>
      <c r="J197" t="s">
        <v>4720</v>
      </c>
      <c r="K197" t="s">
        <v>200</v>
      </c>
    </row>
    <row r="198" spans="1:11" x14ac:dyDescent="0.25">
      <c r="A198" t="s">
        <v>1196</v>
      </c>
      <c r="B198">
        <v>1972</v>
      </c>
      <c r="C198" t="s">
        <v>30</v>
      </c>
      <c r="D198">
        <v>27</v>
      </c>
      <c r="E198" s="12" t="str">
        <f>_xlfn.CONCAT(HOSPITILISATION_DETAILS6[[#This Row],[Date]],"-",HOSPITILISATION_DETAILS6[[#This Row],[Month]],"-",HOSPITILISATION_DETAILS6[[#This Row],[Year]])</f>
        <v>27-Dec-1972</v>
      </c>
      <c r="F198" s="13">
        <f>DATEDIF(HOSPITILISATION_DETAILS6[[#This Row],[Date of Birth]],"08-06-2023","Y")</f>
        <v>50</v>
      </c>
      <c r="G198">
        <v>1</v>
      </c>
      <c r="H198" s="14">
        <v>9618</v>
      </c>
      <c r="I198" t="s">
        <v>4721</v>
      </c>
      <c r="J198" t="s">
        <v>4721</v>
      </c>
      <c r="K198" t="s">
        <v>168</v>
      </c>
    </row>
    <row r="199" spans="1:11" x14ac:dyDescent="0.25">
      <c r="A199" t="s">
        <v>1195</v>
      </c>
      <c r="B199">
        <v>1964</v>
      </c>
      <c r="C199" t="s">
        <v>30</v>
      </c>
      <c r="D199">
        <v>15</v>
      </c>
      <c r="E199" s="12" t="str">
        <f>_xlfn.CONCAT(HOSPITILISATION_DETAILS6[[#This Row],[Date]],"-",HOSPITILISATION_DETAILS6[[#This Row],[Month]],"-",HOSPITILISATION_DETAILS6[[#This Row],[Year]])</f>
        <v>15-Dec-1964</v>
      </c>
      <c r="F199" s="13">
        <f>DATEDIF(HOSPITILISATION_DETAILS6[[#This Row],[Date of Birth]],"08-06-2023","Y")</f>
        <v>58</v>
      </c>
      <c r="G199">
        <v>0</v>
      </c>
      <c r="H199" s="14">
        <v>9598</v>
      </c>
      <c r="I199" t="s">
        <v>4721</v>
      </c>
      <c r="J199" t="s">
        <v>4721</v>
      </c>
      <c r="K199" t="s">
        <v>13</v>
      </c>
    </row>
    <row r="200" spans="1:11" x14ac:dyDescent="0.25">
      <c r="A200" t="s">
        <v>1194</v>
      </c>
      <c r="B200">
        <v>1981</v>
      </c>
      <c r="C200" t="s">
        <v>37</v>
      </c>
      <c r="D200">
        <v>18</v>
      </c>
      <c r="E200" s="12" t="str">
        <f>_xlfn.CONCAT(HOSPITILISATION_DETAILS6[[#This Row],[Date]],"-",HOSPITILISATION_DETAILS6[[#This Row],[Month]],"-",HOSPITILISATION_DETAILS6[[#This Row],[Year]])</f>
        <v>18-Oct-1981</v>
      </c>
      <c r="F200" s="13">
        <f>DATEDIF(HOSPITILISATION_DETAILS6[[#This Row],[Date of Birth]],"08-06-2023","Y")</f>
        <v>41</v>
      </c>
      <c r="G200">
        <v>1</v>
      </c>
      <c r="H200" s="14">
        <v>9585</v>
      </c>
      <c r="I200" t="s">
        <v>4723</v>
      </c>
      <c r="J200" t="s">
        <v>4720</v>
      </c>
      <c r="K200" t="s">
        <v>300</v>
      </c>
    </row>
    <row r="201" spans="1:11" x14ac:dyDescent="0.25">
      <c r="A201" t="s">
        <v>1193</v>
      </c>
      <c r="B201">
        <v>1973</v>
      </c>
      <c r="C201" t="s">
        <v>15</v>
      </c>
      <c r="D201">
        <v>28</v>
      </c>
      <c r="E201" s="12" t="str">
        <f>_xlfn.CONCAT(HOSPITILISATION_DETAILS6[[#This Row],[Date]],"-",HOSPITILISATION_DETAILS6[[#This Row],[Month]],"-",HOSPITILISATION_DETAILS6[[#This Row],[Year]])</f>
        <v>28-Nov-1973</v>
      </c>
      <c r="F201" s="13">
        <f>DATEDIF(HOSPITILISATION_DETAILS6[[#This Row],[Date of Birth]],"08-06-2023","Y")</f>
        <v>49</v>
      </c>
      <c r="G201">
        <v>1</v>
      </c>
      <c r="H201" s="14">
        <v>9584</v>
      </c>
      <c r="I201" t="s">
        <v>4723</v>
      </c>
      <c r="J201" t="s">
        <v>4721</v>
      </c>
      <c r="K201" t="s">
        <v>23</v>
      </c>
    </row>
    <row r="202" spans="1:11" x14ac:dyDescent="0.25">
      <c r="A202" t="s">
        <v>1192</v>
      </c>
      <c r="B202">
        <v>1966</v>
      </c>
      <c r="C202" t="s">
        <v>30</v>
      </c>
      <c r="D202">
        <v>4</v>
      </c>
      <c r="E202" s="12" t="str">
        <f>_xlfn.CONCAT(HOSPITILISATION_DETAILS6[[#This Row],[Date]],"-",HOSPITILISATION_DETAILS6[[#This Row],[Month]],"-",HOSPITILISATION_DETAILS6[[#This Row],[Year]])</f>
        <v>4-Dec-1966</v>
      </c>
      <c r="F202" s="13">
        <f>DATEDIF(HOSPITILISATION_DETAILS6[[#This Row],[Date of Birth]],"08-06-2023","Y")</f>
        <v>56</v>
      </c>
      <c r="G202">
        <v>0</v>
      </c>
      <c r="H202" s="14">
        <v>9583</v>
      </c>
      <c r="I202" t="s">
        <v>4721</v>
      </c>
      <c r="J202" t="s">
        <v>4723</v>
      </c>
      <c r="K202" t="s">
        <v>13</v>
      </c>
    </row>
    <row r="203" spans="1:11" x14ac:dyDescent="0.25">
      <c r="A203" t="s">
        <v>2255</v>
      </c>
      <c r="B203">
        <v>1968</v>
      </c>
      <c r="C203" t="s">
        <v>20</v>
      </c>
      <c r="D203">
        <v>29</v>
      </c>
      <c r="E203" s="12" t="str">
        <f>_xlfn.CONCAT(HOSPITILISATION_DETAILS6[[#This Row],[Date]],"-",HOSPITILISATION_DETAILS6[[#This Row],[Month]],"-",HOSPITILISATION_DETAILS6[[#This Row],[Year]])</f>
        <v>29-Sep-1968</v>
      </c>
      <c r="F203" s="13">
        <f>DATEDIF(HOSPITILISATION_DETAILS6[[#This Row],[Date of Birth]],"08-06-2023","Y")</f>
        <v>54</v>
      </c>
      <c r="G203">
        <v>0</v>
      </c>
      <c r="H203" s="14">
        <v>39722</v>
      </c>
      <c r="I203" t="s">
        <v>4723</v>
      </c>
      <c r="J203" t="s">
        <v>4723</v>
      </c>
      <c r="K203" t="s">
        <v>42</v>
      </c>
    </row>
    <row r="204" spans="1:11" x14ac:dyDescent="0.25">
      <c r="A204" t="s">
        <v>1191</v>
      </c>
      <c r="B204">
        <v>1973</v>
      </c>
      <c r="C204" t="s">
        <v>30</v>
      </c>
      <c r="D204">
        <v>1</v>
      </c>
      <c r="E204" s="12" t="str">
        <f>_xlfn.CONCAT(HOSPITILISATION_DETAILS6[[#This Row],[Date]],"-",HOSPITILISATION_DETAILS6[[#This Row],[Month]],"-",HOSPITILISATION_DETAILS6[[#This Row],[Year]])</f>
        <v>1-Dec-1973</v>
      </c>
      <c r="F204" s="13">
        <f>DATEDIF(HOSPITILISATION_DETAILS6[[#This Row],[Date of Birth]],"08-06-2023","Y")</f>
        <v>49</v>
      </c>
      <c r="G204">
        <v>1</v>
      </c>
      <c r="H204" s="14">
        <v>9567</v>
      </c>
      <c r="I204" t="s">
        <v>4723</v>
      </c>
      <c r="J204" t="s">
        <v>4720</v>
      </c>
      <c r="K204" t="s">
        <v>23</v>
      </c>
    </row>
    <row r="205" spans="1:11" x14ac:dyDescent="0.25">
      <c r="A205" t="s">
        <v>1190</v>
      </c>
      <c r="B205">
        <v>1974</v>
      </c>
      <c r="C205" t="s">
        <v>35</v>
      </c>
      <c r="D205">
        <v>14</v>
      </c>
      <c r="E205" s="12" t="str">
        <f>_xlfn.CONCAT(HOSPITILISATION_DETAILS6[[#This Row],[Date]],"-",HOSPITILISATION_DETAILS6[[#This Row],[Month]],"-",HOSPITILISATION_DETAILS6[[#This Row],[Year]])</f>
        <v>14-Aug-1974</v>
      </c>
      <c r="F205" s="13">
        <f>DATEDIF(HOSPITILISATION_DETAILS6[[#This Row],[Date of Birth]],"08-06-2023","Y")</f>
        <v>48</v>
      </c>
      <c r="G205">
        <v>3</v>
      </c>
      <c r="H205" s="14">
        <v>9564</v>
      </c>
      <c r="I205" t="s">
        <v>4721</v>
      </c>
      <c r="J205" t="s">
        <v>4720</v>
      </c>
      <c r="K205" t="s">
        <v>42</v>
      </c>
    </row>
    <row r="206" spans="1:11" x14ac:dyDescent="0.25">
      <c r="A206" t="s">
        <v>1189</v>
      </c>
      <c r="B206">
        <v>1972</v>
      </c>
      <c r="C206" t="s">
        <v>20</v>
      </c>
      <c r="D206">
        <v>22</v>
      </c>
      <c r="E206" s="12" t="str">
        <f>_xlfn.CONCAT(HOSPITILISATION_DETAILS6[[#This Row],[Date]],"-",HOSPITILISATION_DETAILS6[[#This Row],[Month]],"-",HOSPITILISATION_DETAILS6[[#This Row],[Year]])</f>
        <v>22-Sep-1972</v>
      </c>
      <c r="F206" s="13">
        <f>DATEDIF(HOSPITILISATION_DETAILS6[[#This Row],[Date of Birth]],"08-06-2023","Y")</f>
        <v>50</v>
      </c>
      <c r="G206">
        <v>1</v>
      </c>
      <c r="H206" s="14">
        <v>9550</v>
      </c>
      <c r="I206" t="s">
        <v>4723</v>
      </c>
      <c r="J206" t="s">
        <v>4720</v>
      </c>
      <c r="K206" t="s">
        <v>13</v>
      </c>
    </row>
    <row r="207" spans="1:11" x14ac:dyDescent="0.25">
      <c r="A207" t="s">
        <v>1188</v>
      </c>
      <c r="B207">
        <v>1972</v>
      </c>
      <c r="C207" t="s">
        <v>20</v>
      </c>
      <c r="D207">
        <v>22</v>
      </c>
      <c r="E207" s="12" t="str">
        <f>_xlfn.CONCAT(HOSPITILISATION_DETAILS6[[#This Row],[Date]],"-",HOSPITILISATION_DETAILS6[[#This Row],[Month]],"-",HOSPITILISATION_DETAILS6[[#This Row],[Year]])</f>
        <v>22-Sep-1972</v>
      </c>
      <c r="F207" s="13">
        <f>DATEDIF(HOSPITILISATION_DETAILS6[[#This Row],[Date of Birth]],"08-06-2023","Y")</f>
        <v>50</v>
      </c>
      <c r="G207">
        <v>0</v>
      </c>
      <c r="H207" s="14">
        <v>9542</v>
      </c>
      <c r="I207" t="s">
        <v>4723</v>
      </c>
      <c r="J207" t="s">
        <v>4720</v>
      </c>
      <c r="K207" t="s">
        <v>247</v>
      </c>
    </row>
    <row r="208" spans="1:11" x14ac:dyDescent="0.25">
      <c r="A208" t="s">
        <v>1187</v>
      </c>
      <c r="B208">
        <v>1975</v>
      </c>
      <c r="C208" t="s">
        <v>10</v>
      </c>
      <c r="D208">
        <v>28</v>
      </c>
      <c r="E208" s="12" t="str">
        <f>_xlfn.CONCAT(HOSPITILISATION_DETAILS6[[#This Row],[Date]],"-",HOSPITILISATION_DETAILS6[[#This Row],[Month]],"-",HOSPITILISATION_DETAILS6[[#This Row],[Year]])</f>
        <v>28-Jul-1975</v>
      </c>
      <c r="F208" s="13">
        <f>DATEDIF(HOSPITILISATION_DETAILS6[[#This Row],[Date of Birth]],"08-06-2023","Y")</f>
        <v>47</v>
      </c>
      <c r="G208">
        <v>1</v>
      </c>
      <c r="H208" s="14">
        <v>9541</v>
      </c>
      <c r="I208" t="s">
        <v>4723</v>
      </c>
      <c r="J208" t="s">
        <v>4723</v>
      </c>
      <c r="K208" t="s">
        <v>247</v>
      </c>
    </row>
    <row r="209" spans="1:11" x14ac:dyDescent="0.25">
      <c r="A209" t="s">
        <v>1186</v>
      </c>
      <c r="B209">
        <v>1973</v>
      </c>
      <c r="C209" t="s">
        <v>30</v>
      </c>
      <c r="D209">
        <v>21</v>
      </c>
      <c r="E209" s="12" t="str">
        <f>_xlfn.CONCAT(HOSPITILISATION_DETAILS6[[#This Row],[Date]],"-",HOSPITILISATION_DETAILS6[[#This Row],[Month]],"-",HOSPITILISATION_DETAILS6[[#This Row],[Year]])</f>
        <v>21-Dec-1973</v>
      </c>
      <c r="F209" s="13">
        <f>DATEDIF(HOSPITILISATION_DETAILS6[[#This Row],[Date of Birth]],"08-06-2023","Y")</f>
        <v>49</v>
      </c>
      <c r="G209">
        <v>0</v>
      </c>
      <c r="H209" s="14">
        <v>9539</v>
      </c>
      <c r="I209" t="s">
        <v>4723</v>
      </c>
      <c r="J209" t="s">
        <v>4721</v>
      </c>
      <c r="K209" t="s">
        <v>300</v>
      </c>
    </row>
    <row r="210" spans="1:11" x14ac:dyDescent="0.25">
      <c r="A210" t="s">
        <v>1185</v>
      </c>
      <c r="B210">
        <v>1971</v>
      </c>
      <c r="C210" t="s">
        <v>15</v>
      </c>
      <c r="D210">
        <v>29</v>
      </c>
      <c r="E210" s="12" t="str">
        <f>_xlfn.CONCAT(HOSPITILISATION_DETAILS6[[#This Row],[Date]],"-",HOSPITILISATION_DETAILS6[[#This Row],[Month]],"-",HOSPITILISATION_DETAILS6[[#This Row],[Year]])</f>
        <v>29-Nov-1971</v>
      </c>
      <c r="F210" s="13">
        <f>DATEDIF(HOSPITILISATION_DETAILS6[[#This Row],[Date of Birth]],"08-06-2023","Y")</f>
        <v>51</v>
      </c>
      <c r="G210">
        <v>0</v>
      </c>
      <c r="H210" s="14">
        <v>9529</v>
      </c>
      <c r="I210" t="s">
        <v>4723</v>
      </c>
      <c r="J210" t="s">
        <v>4723</v>
      </c>
      <c r="K210" t="s">
        <v>42</v>
      </c>
    </row>
    <row r="211" spans="1:11" x14ac:dyDescent="0.25">
      <c r="A211" t="s">
        <v>1184</v>
      </c>
      <c r="B211">
        <v>1992</v>
      </c>
      <c r="C211" t="s">
        <v>35</v>
      </c>
      <c r="D211">
        <v>22</v>
      </c>
      <c r="E211" s="12" t="str">
        <f>_xlfn.CONCAT(HOSPITILISATION_DETAILS6[[#This Row],[Date]],"-",HOSPITILISATION_DETAILS6[[#This Row],[Month]],"-",HOSPITILISATION_DETAILS6[[#This Row],[Year]])</f>
        <v>22-Aug-1992</v>
      </c>
      <c r="F211" s="13">
        <f>DATEDIF(HOSPITILISATION_DETAILS6[[#This Row],[Date of Birth]],"08-06-2023","Y")</f>
        <v>30</v>
      </c>
      <c r="G211">
        <v>0</v>
      </c>
      <c r="H211" s="14">
        <v>9508</v>
      </c>
      <c r="I211" t="s">
        <v>4723</v>
      </c>
      <c r="J211" t="s">
        <v>4720</v>
      </c>
      <c r="K211" t="s">
        <v>23</v>
      </c>
    </row>
    <row r="212" spans="1:11" x14ac:dyDescent="0.25">
      <c r="A212" t="s">
        <v>1183</v>
      </c>
      <c r="B212">
        <v>1969</v>
      </c>
      <c r="C212" t="s">
        <v>35</v>
      </c>
      <c r="D212">
        <v>24</v>
      </c>
      <c r="E212" s="12" t="str">
        <f>_xlfn.CONCAT(HOSPITILISATION_DETAILS6[[#This Row],[Date]],"-",HOSPITILISATION_DETAILS6[[#This Row],[Month]],"-",HOSPITILISATION_DETAILS6[[#This Row],[Year]])</f>
        <v>24-Aug-1969</v>
      </c>
      <c r="F212" s="13">
        <f>DATEDIF(HOSPITILISATION_DETAILS6[[#This Row],[Date of Birth]],"08-06-2023","Y")</f>
        <v>53</v>
      </c>
      <c r="G212">
        <v>0</v>
      </c>
      <c r="H212" s="14">
        <v>9505</v>
      </c>
      <c r="I212" t="s">
        <v>4721</v>
      </c>
      <c r="J212" t="s">
        <v>4723</v>
      </c>
      <c r="K212" t="s">
        <v>13</v>
      </c>
    </row>
    <row r="213" spans="1:11" x14ac:dyDescent="0.25">
      <c r="A213" t="s">
        <v>1182</v>
      </c>
      <c r="B213">
        <v>1976</v>
      </c>
      <c r="C213" t="s">
        <v>15</v>
      </c>
      <c r="D213">
        <v>28</v>
      </c>
      <c r="E213" s="12" t="str">
        <f>_xlfn.CONCAT(HOSPITILISATION_DETAILS6[[#This Row],[Date]],"-",HOSPITILISATION_DETAILS6[[#This Row],[Month]],"-",HOSPITILISATION_DETAILS6[[#This Row],[Year]])</f>
        <v>28-Nov-1976</v>
      </c>
      <c r="F213" s="13">
        <f>DATEDIF(HOSPITILISATION_DETAILS6[[#This Row],[Date of Birth]],"08-06-2023","Y")</f>
        <v>46</v>
      </c>
      <c r="G213">
        <v>3</v>
      </c>
      <c r="H213" s="14">
        <v>9501</v>
      </c>
      <c r="I213" t="s">
        <v>4723</v>
      </c>
      <c r="J213" t="s">
        <v>4721</v>
      </c>
      <c r="K213" t="s">
        <v>356</v>
      </c>
    </row>
    <row r="214" spans="1:11" x14ac:dyDescent="0.25">
      <c r="A214" t="s">
        <v>2254</v>
      </c>
      <c r="B214">
        <v>1977</v>
      </c>
      <c r="C214" t="s">
        <v>30</v>
      </c>
      <c r="D214">
        <v>17</v>
      </c>
      <c r="E214" s="12" t="str">
        <f>_xlfn.CONCAT(HOSPITILISATION_DETAILS6[[#This Row],[Date]],"-",HOSPITILISATION_DETAILS6[[#This Row],[Month]],"-",HOSPITILISATION_DETAILS6[[#This Row],[Year]])</f>
        <v>17-Dec-1977</v>
      </c>
      <c r="F214" s="13">
        <f>DATEDIF(HOSPITILISATION_DETAILS6[[#This Row],[Date of Birth]],"08-06-2023","Y")</f>
        <v>45</v>
      </c>
      <c r="G214">
        <v>2</v>
      </c>
      <c r="H214" s="14">
        <v>39671</v>
      </c>
      <c r="I214" t="s">
        <v>4723</v>
      </c>
      <c r="J214" t="s">
        <v>4720</v>
      </c>
      <c r="K214" t="s">
        <v>23</v>
      </c>
    </row>
    <row r="215" spans="1:11" x14ac:dyDescent="0.25">
      <c r="A215" t="s">
        <v>1181</v>
      </c>
      <c r="B215">
        <v>1969</v>
      </c>
      <c r="C215" t="s">
        <v>18</v>
      </c>
      <c r="D215">
        <v>4</v>
      </c>
      <c r="E215" s="12" t="str">
        <f>_xlfn.CONCAT(HOSPITILISATION_DETAILS6[[#This Row],[Date]],"-",HOSPITILISATION_DETAILS6[[#This Row],[Month]],"-",HOSPITILISATION_DETAILS6[[#This Row],[Year]])</f>
        <v>4-Jun-1969</v>
      </c>
      <c r="F215" s="13">
        <f>DATEDIF(HOSPITILISATION_DETAILS6[[#This Row],[Date of Birth]],"08-06-2023","Y")</f>
        <v>54</v>
      </c>
      <c r="G215">
        <v>0</v>
      </c>
      <c r="H215" s="14">
        <v>9488</v>
      </c>
      <c r="I215" t="s">
        <v>4723</v>
      </c>
      <c r="J215" t="s">
        <v>4723</v>
      </c>
      <c r="K215" t="s">
        <v>13</v>
      </c>
    </row>
    <row r="216" spans="1:11" x14ac:dyDescent="0.25">
      <c r="A216" t="s">
        <v>1180</v>
      </c>
      <c r="B216">
        <v>1979</v>
      </c>
      <c r="C216" t="s">
        <v>10</v>
      </c>
      <c r="D216">
        <v>17</v>
      </c>
      <c r="E216" s="12" t="str">
        <f>_xlfn.CONCAT(HOSPITILISATION_DETAILS6[[#This Row],[Date]],"-",HOSPITILISATION_DETAILS6[[#This Row],[Month]],"-",HOSPITILISATION_DETAILS6[[#This Row],[Year]])</f>
        <v>17-Jul-1979</v>
      </c>
      <c r="F216" s="13">
        <f>DATEDIF(HOSPITILISATION_DETAILS6[[#This Row],[Date of Birth]],"08-06-2023","Y")</f>
        <v>43</v>
      </c>
      <c r="G216">
        <v>2</v>
      </c>
      <c r="H216" s="14">
        <v>9454</v>
      </c>
      <c r="I216" t="s">
        <v>4723</v>
      </c>
      <c r="J216" t="s">
        <v>4723</v>
      </c>
      <c r="K216" t="s">
        <v>300</v>
      </c>
    </row>
    <row r="217" spans="1:11" x14ac:dyDescent="0.25">
      <c r="A217" t="s">
        <v>1179</v>
      </c>
      <c r="B217">
        <v>1987</v>
      </c>
      <c r="C217" t="s">
        <v>15</v>
      </c>
      <c r="D217">
        <v>14</v>
      </c>
      <c r="E217" s="12" t="str">
        <f>_xlfn.CONCAT(HOSPITILISATION_DETAILS6[[#This Row],[Date]],"-",HOSPITILISATION_DETAILS6[[#This Row],[Month]],"-",HOSPITILISATION_DETAILS6[[#This Row],[Year]])</f>
        <v>14-Nov-1987</v>
      </c>
      <c r="F217" s="13">
        <f>DATEDIF(HOSPITILISATION_DETAILS6[[#This Row],[Date of Birth]],"08-06-2023","Y")</f>
        <v>35</v>
      </c>
      <c r="G217">
        <v>3</v>
      </c>
      <c r="H217" s="14">
        <v>9449</v>
      </c>
      <c r="I217" t="s">
        <v>4723</v>
      </c>
      <c r="J217" t="s">
        <v>4721</v>
      </c>
      <c r="K217" t="s">
        <v>300</v>
      </c>
    </row>
    <row r="218" spans="1:11" x14ac:dyDescent="0.25">
      <c r="A218" t="s">
        <v>1178</v>
      </c>
      <c r="B218">
        <v>1974</v>
      </c>
      <c r="C218" t="s">
        <v>18</v>
      </c>
      <c r="D218">
        <v>8</v>
      </c>
      <c r="E218" s="12" t="str">
        <f>_xlfn.CONCAT(HOSPITILISATION_DETAILS6[[#This Row],[Date]],"-",HOSPITILISATION_DETAILS6[[#This Row],[Month]],"-",HOSPITILISATION_DETAILS6[[#This Row],[Year]])</f>
        <v>8-Jun-1974</v>
      </c>
      <c r="F218" s="13">
        <f>DATEDIF(HOSPITILISATION_DETAILS6[[#This Row],[Date of Birth]],"08-06-2023","Y")</f>
        <v>49</v>
      </c>
      <c r="G218">
        <v>1</v>
      </c>
      <c r="H218" s="14">
        <v>9448</v>
      </c>
      <c r="I218" t="s">
        <v>4723</v>
      </c>
      <c r="J218" t="s">
        <v>4721</v>
      </c>
      <c r="K218" t="s">
        <v>247</v>
      </c>
    </row>
    <row r="219" spans="1:11" x14ac:dyDescent="0.25">
      <c r="A219" t="s">
        <v>1177</v>
      </c>
      <c r="B219">
        <v>1974</v>
      </c>
      <c r="C219" t="s">
        <v>15</v>
      </c>
      <c r="D219">
        <v>27</v>
      </c>
      <c r="E219" s="12" t="str">
        <f>_xlfn.CONCAT(HOSPITILISATION_DETAILS6[[#This Row],[Date]],"-",HOSPITILISATION_DETAILS6[[#This Row],[Month]],"-",HOSPITILISATION_DETAILS6[[#This Row],[Year]])</f>
        <v>27-Nov-1974</v>
      </c>
      <c r="F219" s="13">
        <f>DATEDIF(HOSPITILISATION_DETAILS6[[#This Row],[Date of Birth]],"08-06-2023","Y")</f>
        <v>48</v>
      </c>
      <c r="G219">
        <v>1</v>
      </c>
      <c r="H219" s="14">
        <v>9448</v>
      </c>
      <c r="I219" t="s">
        <v>4723</v>
      </c>
      <c r="J219" t="s">
        <v>4720</v>
      </c>
      <c r="K219" t="s">
        <v>247</v>
      </c>
    </row>
    <row r="220" spans="1:11" x14ac:dyDescent="0.25">
      <c r="A220" t="s">
        <v>1176</v>
      </c>
      <c r="B220">
        <v>1976</v>
      </c>
      <c r="C220" t="s">
        <v>15</v>
      </c>
      <c r="D220">
        <v>3</v>
      </c>
      <c r="E220" s="12" t="str">
        <f>_xlfn.CONCAT(HOSPITILISATION_DETAILS6[[#This Row],[Date]],"-",HOSPITILISATION_DETAILS6[[#This Row],[Month]],"-",HOSPITILISATION_DETAILS6[[#This Row],[Year]])</f>
        <v>3-Nov-1976</v>
      </c>
      <c r="F220" s="13">
        <f>DATEDIF(HOSPITILISATION_DETAILS6[[#This Row],[Date of Birth]],"08-06-2023","Y")</f>
        <v>46</v>
      </c>
      <c r="G220">
        <v>2</v>
      </c>
      <c r="H220" s="14">
        <v>9433</v>
      </c>
      <c r="I220" t="s">
        <v>4723</v>
      </c>
      <c r="J220" t="s">
        <v>4720</v>
      </c>
      <c r="K220" t="s">
        <v>247</v>
      </c>
    </row>
    <row r="221" spans="1:11" x14ac:dyDescent="0.25">
      <c r="A221" t="s">
        <v>1175</v>
      </c>
      <c r="B221">
        <v>1976</v>
      </c>
      <c r="C221" t="s">
        <v>37</v>
      </c>
      <c r="D221">
        <v>30</v>
      </c>
      <c r="E221" s="12" t="str">
        <f>_xlfn.CONCAT(HOSPITILISATION_DETAILS6[[#This Row],[Date]],"-",HOSPITILISATION_DETAILS6[[#This Row],[Month]],"-",HOSPITILISATION_DETAILS6[[#This Row],[Year]])</f>
        <v>30-Oct-1976</v>
      </c>
      <c r="F221" s="13">
        <f>DATEDIF(HOSPITILISATION_DETAILS6[[#This Row],[Date of Birth]],"08-06-2023","Y")</f>
        <v>46</v>
      </c>
      <c r="G221">
        <v>3</v>
      </c>
      <c r="H221" s="14">
        <v>9415</v>
      </c>
      <c r="I221" t="s">
        <v>4723</v>
      </c>
      <c r="J221" t="s">
        <v>4723</v>
      </c>
      <c r="K221" t="s">
        <v>42</v>
      </c>
    </row>
    <row r="222" spans="1:11" x14ac:dyDescent="0.25">
      <c r="A222" t="s">
        <v>1174</v>
      </c>
      <c r="B222">
        <v>1976</v>
      </c>
      <c r="C222" t="s">
        <v>37</v>
      </c>
      <c r="D222">
        <v>17</v>
      </c>
      <c r="E222" s="12" t="str">
        <f>_xlfn.CONCAT(HOSPITILISATION_DETAILS6[[#This Row],[Date]],"-",HOSPITILISATION_DETAILS6[[#This Row],[Month]],"-",HOSPITILISATION_DETAILS6[[#This Row],[Year]])</f>
        <v>17-Oct-1976</v>
      </c>
      <c r="F222" s="13">
        <f>DATEDIF(HOSPITILISATION_DETAILS6[[#This Row],[Date of Birth]],"08-06-2023","Y")</f>
        <v>46</v>
      </c>
      <c r="G222">
        <v>2</v>
      </c>
      <c r="H222" s="14">
        <v>9412</v>
      </c>
      <c r="I222" t="s">
        <v>4723</v>
      </c>
      <c r="J222" t="s">
        <v>4721</v>
      </c>
      <c r="K222" t="s">
        <v>247</v>
      </c>
    </row>
    <row r="223" spans="1:11" x14ac:dyDescent="0.25">
      <c r="A223" t="s">
        <v>1173</v>
      </c>
      <c r="B223">
        <v>1971</v>
      </c>
      <c r="C223" t="s">
        <v>37</v>
      </c>
      <c r="D223">
        <v>20</v>
      </c>
      <c r="E223" s="12" t="str">
        <f>_xlfn.CONCAT(HOSPITILISATION_DETAILS6[[#This Row],[Date]],"-",HOSPITILISATION_DETAILS6[[#This Row],[Month]],"-",HOSPITILISATION_DETAILS6[[#This Row],[Year]])</f>
        <v>20-Oct-1971</v>
      </c>
      <c r="F223" s="13">
        <f>DATEDIF(HOSPITILISATION_DETAILS6[[#This Row],[Date of Birth]],"08-06-2023","Y")</f>
        <v>51</v>
      </c>
      <c r="G223">
        <v>1</v>
      </c>
      <c r="H223" s="14">
        <v>9392</v>
      </c>
      <c r="I223" t="s">
        <v>4721</v>
      </c>
      <c r="J223" t="s">
        <v>4721</v>
      </c>
      <c r="K223" t="s">
        <v>42</v>
      </c>
    </row>
    <row r="224" spans="1:11" x14ac:dyDescent="0.25">
      <c r="A224" t="s">
        <v>1172</v>
      </c>
      <c r="B224">
        <v>1971</v>
      </c>
      <c r="C224" t="s">
        <v>30</v>
      </c>
      <c r="D224">
        <v>29</v>
      </c>
      <c r="E224" s="12" t="str">
        <f>_xlfn.CONCAT(HOSPITILISATION_DETAILS6[[#This Row],[Date]],"-",HOSPITILISATION_DETAILS6[[#This Row],[Month]],"-",HOSPITILISATION_DETAILS6[[#This Row],[Year]])</f>
        <v>29-Dec-1971</v>
      </c>
      <c r="F224" s="13">
        <f>DATEDIF(HOSPITILISATION_DETAILS6[[#This Row],[Date of Birth]],"08-06-2023","Y")</f>
        <v>51</v>
      </c>
      <c r="G224">
        <v>1</v>
      </c>
      <c r="H224" s="14">
        <v>9387</v>
      </c>
      <c r="I224" t="s">
        <v>4721</v>
      </c>
      <c r="J224" t="s">
        <v>4723</v>
      </c>
      <c r="K224" t="s">
        <v>13</v>
      </c>
    </row>
    <row r="225" spans="1:11" x14ac:dyDescent="0.25">
      <c r="A225" t="s">
        <v>2361</v>
      </c>
      <c r="B225">
        <v>1965</v>
      </c>
      <c r="C225" t="s">
        <v>37</v>
      </c>
      <c r="D225">
        <v>27</v>
      </c>
      <c r="E225" s="12" t="str">
        <f>_xlfn.CONCAT(HOSPITILISATION_DETAILS6[[#This Row],[Date]],"-",HOSPITILISATION_DETAILS6[[#This Row],[Month]],"-",HOSPITILISATION_DETAILS6[[#This Row],[Year]])</f>
        <v>27-Oct-1965</v>
      </c>
      <c r="F225" s="13">
        <f>DATEDIF(HOSPITILISATION_DETAILS6[[#This Row],[Date of Birth]],"08-06-2023","Y")</f>
        <v>57</v>
      </c>
      <c r="G225">
        <v>1</v>
      </c>
      <c r="H225" s="14">
        <v>48676</v>
      </c>
      <c r="I225" t="s">
        <v>4720</v>
      </c>
      <c r="J225" t="s">
        <v>4723</v>
      </c>
      <c r="K225" t="s">
        <v>13</v>
      </c>
    </row>
    <row r="226" spans="1:11" x14ac:dyDescent="0.25">
      <c r="A226" t="s">
        <v>2253</v>
      </c>
      <c r="B226">
        <v>1995</v>
      </c>
      <c r="C226" t="s">
        <v>35</v>
      </c>
      <c r="D226">
        <v>7</v>
      </c>
      <c r="E226" s="12" t="str">
        <f>_xlfn.CONCAT(HOSPITILISATION_DETAILS6[[#This Row],[Date]],"-",HOSPITILISATION_DETAILS6[[#This Row],[Month]],"-",HOSPITILISATION_DETAILS6[[#This Row],[Year]])</f>
        <v>7-Aug-1995</v>
      </c>
      <c r="F226" s="13">
        <f>DATEDIF(HOSPITILISATION_DETAILS6[[#This Row],[Date of Birth]],"08-06-2023","Y")</f>
        <v>27</v>
      </c>
      <c r="G226">
        <v>0</v>
      </c>
      <c r="H226" s="14">
        <v>39612</v>
      </c>
      <c r="I226" t="s">
        <v>4720</v>
      </c>
      <c r="J226" t="s">
        <v>4721</v>
      </c>
      <c r="K226" t="s">
        <v>13</v>
      </c>
    </row>
    <row r="227" spans="1:11" x14ac:dyDescent="0.25">
      <c r="A227" t="s">
        <v>1171</v>
      </c>
      <c r="B227">
        <v>1975</v>
      </c>
      <c r="C227" t="s">
        <v>30</v>
      </c>
      <c r="D227">
        <v>2</v>
      </c>
      <c r="E227" s="12" t="str">
        <f>_xlfn.CONCAT(HOSPITILISATION_DETAILS6[[#This Row],[Date]],"-",HOSPITILISATION_DETAILS6[[#This Row],[Month]],"-",HOSPITILISATION_DETAILS6[[#This Row],[Year]])</f>
        <v>2-Dec-1975</v>
      </c>
      <c r="F227" s="13">
        <f>DATEDIF(HOSPITILISATION_DETAILS6[[#This Row],[Date of Birth]],"08-06-2023","Y")</f>
        <v>47</v>
      </c>
      <c r="G227">
        <v>1</v>
      </c>
      <c r="H227" s="14">
        <v>9381</v>
      </c>
      <c r="I227" t="s">
        <v>4723</v>
      </c>
      <c r="J227" t="s">
        <v>4723</v>
      </c>
      <c r="K227" t="s">
        <v>247</v>
      </c>
    </row>
    <row r="228" spans="1:11" x14ac:dyDescent="0.25">
      <c r="A228" t="s">
        <v>1170</v>
      </c>
      <c r="B228">
        <v>1971</v>
      </c>
      <c r="C228" t="s">
        <v>15</v>
      </c>
      <c r="D228">
        <v>26</v>
      </c>
      <c r="E228" s="12" t="str">
        <f>_xlfn.CONCAT(HOSPITILISATION_DETAILS6[[#This Row],[Date]],"-",HOSPITILISATION_DETAILS6[[#This Row],[Month]],"-",HOSPITILISATION_DETAILS6[[#This Row],[Year]])</f>
        <v>26-Nov-1971</v>
      </c>
      <c r="F228" s="13">
        <f>DATEDIF(HOSPITILISATION_DETAILS6[[#This Row],[Date of Birth]],"08-06-2023","Y")</f>
        <v>51</v>
      </c>
      <c r="G228">
        <v>1</v>
      </c>
      <c r="H228" s="14">
        <v>9378</v>
      </c>
      <c r="I228" t="s">
        <v>4723</v>
      </c>
      <c r="J228" t="s">
        <v>4720</v>
      </c>
      <c r="K228" t="s">
        <v>13</v>
      </c>
    </row>
    <row r="229" spans="1:11" x14ac:dyDescent="0.25">
      <c r="A229" t="s">
        <v>1169</v>
      </c>
      <c r="B229">
        <v>1969</v>
      </c>
      <c r="C229" t="s">
        <v>15</v>
      </c>
      <c r="D229">
        <v>24</v>
      </c>
      <c r="E229" s="12" t="str">
        <f>_xlfn.CONCAT(HOSPITILISATION_DETAILS6[[#This Row],[Date]],"-",HOSPITILISATION_DETAILS6[[#This Row],[Month]],"-",HOSPITILISATION_DETAILS6[[#This Row],[Year]])</f>
        <v>24-Nov-1969</v>
      </c>
      <c r="F229" s="13">
        <f>DATEDIF(HOSPITILISATION_DETAILS6[[#This Row],[Date of Birth]],"08-06-2023","Y")</f>
        <v>53</v>
      </c>
      <c r="G229">
        <v>0</v>
      </c>
      <c r="H229" s="14">
        <v>9378</v>
      </c>
      <c r="I229" t="s">
        <v>4723</v>
      </c>
      <c r="J229" t="s">
        <v>4721</v>
      </c>
      <c r="K229" t="s">
        <v>13</v>
      </c>
    </row>
    <row r="230" spans="1:11" x14ac:dyDescent="0.25">
      <c r="A230" t="s">
        <v>1168</v>
      </c>
      <c r="B230">
        <v>1971</v>
      </c>
      <c r="C230" t="s">
        <v>37</v>
      </c>
      <c r="D230">
        <v>8</v>
      </c>
      <c r="E230" s="12" t="str">
        <f>_xlfn.CONCAT(HOSPITILISATION_DETAILS6[[#This Row],[Date]],"-",HOSPITILISATION_DETAILS6[[#This Row],[Month]],"-",HOSPITILISATION_DETAILS6[[#This Row],[Year]])</f>
        <v>8-Oct-1971</v>
      </c>
      <c r="F230" s="13">
        <f>DATEDIF(HOSPITILISATION_DETAILS6[[#This Row],[Date of Birth]],"08-06-2023","Y")</f>
        <v>51</v>
      </c>
      <c r="G230">
        <v>0</v>
      </c>
      <c r="H230" s="14">
        <v>9362</v>
      </c>
      <c r="I230" t="s">
        <v>4721</v>
      </c>
      <c r="J230" t="s">
        <v>4720</v>
      </c>
      <c r="K230" t="s">
        <v>168</v>
      </c>
    </row>
    <row r="231" spans="1:11" x14ac:dyDescent="0.25">
      <c r="A231" t="s">
        <v>1167</v>
      </c>
      <c r="B231">
        <v>1988</v>
      </c>
      <c r="C231" t="s">
        <v>10</v>
      </c>
      <c r="D231">
        <v>1</v>
      </c>
      <c r="E231" s="12" t="str">
        <f>_xlfn.CONCAT(HOSPITILISATION_DETAILS6[[#This Row],[Date]],"-",HOSPITILISATION_DETAILS6[[#This Row],[Month]],"-",HOSPITILISATION_DETAILS6[[#This Row],[Year]])</f>
        <v>1-Jul-1988</v>
      </c>
      <c r="F231" s="13">
        <f>DATEDIF(HOSPITILISATION_DETAILS6[[#This Row],[Date of Birth]],"08-06-2023","Y")</f>
        <v>34</v>
      </c>
      <c r="G231">
        <v>3</v>
      </c>
      <c r="H231" s="14">
        <v>9345</v>
      </c>
      <c r="I231" t="s">
        <v>4723</v>
      </c>
      <c r="J231" t="s">
        <v>4720</v>
      </c>
      <c r="K231" t="s">
        <v>300</v>
      </c>
    </row>
    <row r="232" spans="1:11" x14ac:dyDescent="0.25">
      <c r="A232" t="s">
        <v>1166</v>
      </c>
      <c r="B232">
        <v>1996</v>
      </c>
      <c r="C232" t="s">
        <v>37</v>
      </c>
      <c r="D232">
        <v>12</v>
      </c>
      <c r="E232" s="12" t="str">
        <f>_xlfn.CONCAT(HOSPITILISATION_DETAILS6[[#This Row],[Date]],"-",HOSPITILISATION_DETAILS6[[#This Row],[Month]],"-",HOSPITILISATION_DETAILS6[[#This Row],[Year]])</f>
        <v>12-Oct-1996</v>
      </c>
      <c r="F232" s="13">
        <f>DATEDIF(HOSPITILISATION_DETAILS6[[#This Row],[Date of Birth]],"08-06-2023","Y")</f>
        <v>26</v>
      </c>
      <c r="G232">
        <v>0</v>
      </c>
      <c r="H232" s="14">
        <v>9339</v>
      </c>
      <c r="I232" t="s">
        <v>4723</v>
      </c>
      <c r="J232" t="s">
        <v>4720</v>
      </c>
      <c r="K232" t="s">
        <v>535</v>
      </c>
    </row>
    <row r="233" spans="1:11" x14ac:dyDescent="0.25">
      <c r="A233" t="s">
        <v>1165</v>
      </c>
      <c r="B233">
        <v>1988</v>
      </c>
      <c r="C233" t="s">
        <v>10</v>
      </c>
      <c r="D233">
        <v>9</v>
      </c>
      <c r="E233" s="12" t="str">
        <f>_xlfn.CONCAT(HOSPITILISATION_DETAILS6[[#This Row],[Date]],"-",HOSPITILISATION_DETAILS6[[#This Row],[Month]],"-",HOSPITILISATION_DETAILS6[[#This Row],[Year]])</f>
        <v>9-Jul-1988</v>
      </c>
      <c r="F233" s="13">
        <f>DATEDIF(HOSPITILISATION_DETAILS6[[#This Row],[Date of Birth]],"08-06-2023","Y")</f>
        <v>34</v>
      </c>
      <c r="G233">
        <v>3</v>
      </c>
      <c r="H233" s="14">
        <v>9321</v>
      </c>
      <c r="I233" t="s">
        <v>4723</v>
      </c>
      <c r="J233" t="s">
        <v>4720</v>
      </c>
      <c r="K233" t="s">
        <v>23</v>
      </c>
    </row>
    <row r="234" spans="1:11" x14ac:dyDescent="0.25">
      <c r="A234" t="s">
        <v>1164</v>
      </c>
      <c r="B234">
        <v>1977</v>
      </c>
      <c r="C234" t="s">
        <v>37</v>
      </c>
      <c r="D234">
        <v>12</v>
      </c>
      <c r="E234" s="12" t="str">
        <f>_xlfn.CONCAT(HOSPITILISATION_DETAILS6[[#This Row],[Date]],"-",HOSPITILISATION_DETAILS6[[#This Row],[Month]],"-",HOSPITILISATION_DETAILS6[[#This Row],[Year]])</f>
        <v>12-Oct-1977</v>
      </c>
      <c r="F234" s="13">
        <f>DATEDIF(HOSPITILISATION_DETAILS6[[#This Row],[Date of Birth]],"08-06-2023","Y")</f>
        <v>45</v>
      </c>
      <c r="G234">
        <v>2</v>
      </c>
      <c r="H234" s="14">
        <v>9316</v>
      </c>
      <c r="I234" t="s">
        <v>4723</v>
      </c>
      <c r="J234" t="s">
        <v>4720</v>
      </c>
      <c r="K234" t="s">
        <v>247</v>
      </c>
    </row>
    <row r="235" spans="1:11" x14ac:dyDescent="0.25">
      <c r="A235" t="s">
        <v>1163</v>
      </c>
      <c r="B235">
        <v>1963</v>
      </c>
      <c r="C235" t="s">
        <v>18</v>
      </c>
      <c r="D235">
        <v>8</v>
      </c>
      <c r="E235" s="12" t="str">
        <f>_xlfn.CONCAT(HOSPITILISATION_DETAILS6[[#This Row],[Date]],"-",HOSPITILISATION_DETAILS6[[#This Row],[Month]],"-",HOSPITILISATION_DETAILS6[[#This Row],[Year]])</f>
        <v>8-Jun-1963</v>
      </c>
      <c r="F235" s="13">
        <f>DATEDIF(HOSPITILISATION_DETAILS6[[#This Row],[Date of Birth]],"08-06-2023","Y")</f>
        <v>60</v>
      </c>
      <c r="G235">
        <v>0</v>
      </c>
      <c r="H235" s="14">
        <v>9311</v>
      </c>
      <c r="I235" t="s">
        <v>4721</v>
      </c>
      <c r="J235" t="s">
        <v>4720</v>
      </c>
      <c r="K235" t="s">
        <v>13</v>
      </c>
    </row>
    <row r="236" spans="1:11" x14ac:dyDescent="0.25">
      <c r="A236" t="s">
        <v>1162</v>
      </c>
      <c r="B236">
        <v>1973</v>
      </c>
      <c r="C236" t="s">
        <v>37</v>
      </c>
      <c r="D236">
        <v>16</v>
      </c>
      <c r="E236" s="12" t="str">
        <f>_xlfn.CONCAT(HOSPITILISATION_DETAILS6[[#This Row],[Date]],"-",HOSPITILISATION_DETAILS6[[#This Row],[Month]],"-",HOSPITILISATION_DETAILS6[[#This Row],[Year]])</f>
        <v>16-Oct-1973</v>
      </c>
      <c r="F236" s="13">
        <f>DATEDIF(HOSPITILISATION_DETAILS6[[#This Row],[Date of Birth]],"08-06-2023","Y")</f>
        <v>49</v>
      </c>
      <c r="G236">
        <v>2</v>
      </c>
      <c r="H236" s="14">
        <v>9305</v>
      </c>
      <c r="I236" t="s">
        <v>4721</v>
      </c>
      <c r="J236" t="s">
        <v>4721</v>
      </c>
      <c r="K236" t="s">
        <v>13</v>
      </c>
    </row>
    <row r="237" spans="1:11" x14ac:dyDescent="0.25">
      <c r="A237" t="s">
        <v>2252</v>
      </c>
      <c r="B237">
        <v>1981</v>
      </c>
      <c r="C237" t="s">
        <v>10</v>
      </c>
      <c r="D237">
        <v>5</v>
      </c>
      <c r="E237" s="12" t="str">
        <f>_xlfn.CONCAT(HOSPITILISATION_DETAILS6[[#This Row],[Date]],"-",HOSPITILISATION_DETAILS6[[#This Row],[Month]],"-",HOSPITILISATION_DETAILS6[[#This Row],[Year]])</f>
        <v>5-Jul-1981</v>
      </c>
      <c r="F237" s="13">
        <f>DATEDIF(HOSPITILISATION_DETAILS6[[#This Row],[Date of Birth]],"08-06-2023","Y")</f>
        <v>41</v>
      </c>
      <c r="G237">
        <v>3</v>
      </c>
      <c r="H237" s="14">
        <v>39598</v>
      </c>
      <c r="I237" t="s">
        <v>4720</v>
      </c>
      <c r="J237" t="s">
        <v>4723</v>
      </c>
      <c r="K237" t="s">
        <v>356</v>
      </c>
    </row>
    <row r="238" spans="1:11" x14ac:dyDescent="0.25">
      <c r="A238" t="s">
        <v>1161</v>
      </c>
      <c r="B238">
        <v>1976</v>
      </c>
      <c r="C238" t="s">
        <v>15</v>
      </c>
      <c r="D238">
        <v>3</v>
      </c>
      <c r="E238" s="12" t="str">
        <f>_xlfn.CONCAT(HOSPITILISATION_DETAILS6[[#This Row],[Date]],"-",HOSPITILISATION_DETAILS6[[#This Row],[Month]],"-",HOSPITILISATION_DETAILS6[[#This Row],[Year]])</f>
        <v>3-Nov-1976</v>
      </c>
      <c r="F238" s="13">
        <f>DATEDIF(HOSPITILISATION_DETAILS6[[#This Row],[Date of Birth]],"08-06-2023","Y")</f>
        <v>46</v>
      </c>
      <c r="G238">
        <v>3</v>
      </c>
      <c r="H238" s="14">
        <v>9302</v>
      </c>
      <c r="I238" t="s">
        <v>4723</v>
      </c>
      <c r="J238" t="s">
        <v>4720</v>
      </c>
      <c r="K238" t="s">
        <v>23</v>
      </c>
    </row>
    <row r="239" spans="1:11" x14ac:dyDescent="0.25">
      <c r="A239" t="s">
        <v>1160</v>
      </c>
      <c r="B239">
        <v>1973</v>
      </c>
      <c r="C239" t="s">
        <v>20</v>
      </c>
      <c r="D239">
        <v>18</v>
      </c>
      <c r="E239" s="12" t="str">
        <f>_xlfn.CONCAT(HOSPITILISATION_DETAILS6[[#This Row],[Date]],"-",HOSPITILISATION_DETAILS6[[#This Row],[Month]],"-",HOSPITILISATION_DETAILS6[[#This Row],[Year]])</f>
        <v>18-Sep-1973</v>
      </c>
      <c r="F239" s="13">
        <f>DATEDIF(HOSPITILISATION_DETAILS6[[#This Row],[Date of Birth]],"08-06-2023","Y")</f>
        <v>49</v>
      </c>
      <c r="G239">
        <v>1</v>
      </c>
      <c r="H239" s="14">
        <v>9291</v>
      </c>
      <c r="I239" t="s">
        <v>4721</v>
      </c>
      <c r="J239" t="s">
        <v>4721</v>
      </c>
      <c r="K239" t="s">
        <v>168</v>
      </c>
    </row>
    <row r="240" spans="1:11" x14ac:dyDescent="0.25">
      <c r="A240" t="s">
        <v>1159</v>
      </c>
      <c r="B240">
        <v>1973</v>
      </c>
      <c r="C240" t="s">
        <v>37</v>
      </c>
      <c r="D240">
        <v>16</v>
      </c>
      <c r="E240" s="12" t="str">
        <f>_xlfn.CONCAT(HOSPITILISATION_DETAILS6[[#This Row],[Date]],"-",HOSPITILISATION_DETAILS6[[#This Row],[Month]],"-",HOSPITILISATION_DETAILS6[[#This Row],[Year]])</f>
        <v>16-Oct-1973</v>
      </c>
      <c r="F240" s="13">
        <f>DATEDIF(HOSPITILISATION_DETAILS6[[#This Row],[Date of Birth]],"08-06-2023","Y")</f>
        <v>49</v>
      </c>
      <c r="G240">
        <v>1</v>
      </c>
      <c r="H240" s="14">
        <v>9289</v>
      </c>
      <c r="I240" t="s">
        <v>4723</v>
      </c>
      <c r="J240" t="s">
        <v>4721</v>
      </c>
      <c r="K240" t="s">
        <v>170</v>
      </c>
    </row>
    <row r="241" spans="1:11" x14ac:dyDescent="0.25">
      <c r="A241" t="s">
        <v>1158</v>
      </c>
      <c r="B241">
        <v>1969</v>
      </c>
      <c r="C241" t="s">
        <v>15</v>
      </c>
      <c r="D241">
        <v>26</v>
      </c>
      <c r="E241" s="12" t="str">
        <f>_xlfn.CONCAT(HOSPITILISATION_DETAILS6[[#This Row],[Date]],"-",HOSPITILISATION_DETAILS6[[#This Row],[Month]],"-",HOSPITILISATION_DETAILS6[[#This Row],[Year]])</f>
        <v>26-Nov-1969</v>
      </c>
      <c r="F241" s="13">
        <f>DATEDIF(HOSPITILISATION_DETAILS6[[#This Row],[Date of Birth]],"08-06-2023","Y")</f>
        <v>53</v>
      </c>
      <c r="G241">
        <v>0</v>
      </c>
      <c r="H241" s="14">
        <v>9286</v>
      </c>
      <c r="I241" t="s">
        <v>4723</v>
      </c>
      <c r="J241" t="s">
        <v>4721</v>
      </c>
      <c r="K241" t="s">
        <v>13</v>
      </c>
    </row>
    <row r="242" spans="1:11" x14ac:dyDescent="0.25">
      <c r="A242" t="s">
        <v>1157</v>
      </c>
      <c r="B242">
        <v>1971</v>
      </c>
      <c r="C242" t="s">
        <v>10</v>
      </c>
      <c r="D242">
        <v>2</v>
      </c>
      <c r="E242" s="12" t="str">
        <f>_xlfn.CONCAT(HOSPITILISATION_DETAILS6[[#This Row],[Date]],"-",HOSPITILISATION_DETAILS6[[#This Row],[Month]],"-",HOSPITILISATION_DETAILS6[[#This Row],[Year]])</f>
        <v>2-Jul-1971</v>
      </c>
      <c r="F242" s="13">
        <f>DATEDIF(HOSPITILISATION_DETAILS6[[#This Row],[Date of Birth]],"08-06-2023","Y")</f>
        <v>51</v>
      </c>
      <c r="G242">
        <v>0</v>
      </c>
      <c r="H242" s="14">
        <v>9284</v>
      </c>
      <c r="I242" t="s">
        <v>4723</v>
      </c>
      <c r="J242" t="s">
        <v>4721</v>
      </c>
      <c r="K242" t="s">
        <v>13</v>
      </c>
    </row>
    <row r="243" spans="1:11" x14ac:dyDescent="0.25">
      <c r="A243" t="s">
        <v>1156</v>
      </c>
      <c r="B243">
        <v>1973</v>
      </c>
      <c r="C243" t="s">
        <v>37</v>
      </c>
      <c r="D243">
        <v>27</v>
      </c>
      <c r="E243" s="12" t="str">
        <f>_xlfn.CONCAT(HOSPITILISATION_DETAILS6[[#This Row],[Date]],"-",HOSPITILISATION_DETAILS6[[#This Row],[Month]],"-",HOSPITILISATION_DETAILS6[[#This Row],[Year]])</f>
        <v>27-Oct-1973</v>
      </c>
      <c r="F243" s="13">
        <f>DATEDIF(HOSPITILISATION_DETAILS6[[#This Row],[Date of Birth]],"08-06-2023","Y")</f>
        <v>49</v>
      </c>
      <c r="G243">
        <v>1</v>
      </c>
      <c r="H243" s="14">
        <v>9283</v>
      </c>
      <c r="I243" t="s">
        <v>4721</v>
      </c>
      <c r="J243" t="s">
        <v>4723</v>
      </c>
      <c r="K243" t="s">
        <v>168</v>
      </c>
    </row>
    <row r="244" spans="1:11" x14ac:dyDescent="0.25">
      <c r="A244" t="s">
        <v>1155</v>
      </c>
      <c r="B244">
        <v>1971</v>
      </c>
      <c r="C244" t="s">
        <v>35</v>
      </c>
      <c r="D244">
        <v>6</v>
      </c>
      <c r="E244" s="12" t="str">
        <f>_xlfn.CONCAT(HOSPITILISATION_DETAILS6[[#This Row],[Date]],"-",HOSPITILISATION_DETAILS6[[#This Row],[Month]],"-",HOSPITILISATION_DETAILS6[[#This Row],[Year]])</f>
        <v>6-Aug-1971</v>
      </c>
      <c r="F244" s="13">
        <f>DATEDIF(HOSPITILISATION_DETAILS6[[#This Row],[Date of Birth]],"08-06-2023","Y")</f>
        <v>51</v>
      </c>
      <c r="G244">
        <v>0</v>
      </c>
      <c r="H244" s="14">
        <v>9265</v>
      </c>
      <c r="I244" t="s">
        <v>4723</v>
      </c>
      <c r="J244" t="s">
        <v>4720</v>
      </c>
      <c r="K244" t="s">
        <v>42</v>
      </c>
    </row>
    <row r="245" spans="1:11" x14ac:dyDescent="0.25">
      <c r="A245" t="s">
        <v>1154</v>
      </c>
      <c r="B245">
        <v>1974</v>
      </c>
      <c r="C245" t="s">
        <v>35</v>
      </c>
      <c r="D245">
        <v>21</v>
      </c>
      <c r="E245" s="12" t="str">
        <f>_xlfn.CONCAT(HOSPITILISATION_DETAILS6[[#This Row],[Date]],"-",HOSPITILISATION_DETAILS6[[#This Row],[Month]],"-",HOSPITILISATION_DETAILS6[[#This Row],[Year]])</f>
        <v>21-Aug-1974</v>
      </c>
      <c r="F245" s="13">
        <f>DATEDIF(HOSPITILISATION_DETAILS6[[#This Row],[Date of Birth]],"08-06-2023","Y")</f>
        <v>48</v>
      </c>
      <c r="G245">
        <v>1</v>
      </c>
      <c r="H245" s="14">
        <v>9250</v>
      </c>
      <c r="I245" t="s">
        <v>4723</v>
      </c>
      <c r="J245" t="s">
        <v>4720</v>
      </c>
      <c r="K245" t="s">
        <v>23</v>
      </c>
    </row>
    <row r="246" spans="1:11" x14ac:dyDescent="0.25">
      <c r="A246" t="s">
        <v>1153</v>
      </c>
      <c r="B246">
        <v>1980</v>
      </c>
      <c r="C246" t="s">
        <v>37</v>
      </c>
      <c r="D246">
        <v>5</v>
      </c>
      <c r="E246" s="12" t="str">
        <f>_xlfn.CONCAT(HOSPITILISATION_DETAILS6[[#This Row],[Date]],"-",HOSPITILISATION_DETAILS6[[#This Row],[Month]],"-",HOSPITILISATION_DETAILS6[[#This Row],[Year]])</f>
        <v>5-Oct-1980</v>
      </c>
      <c r="F246" s="13">
        <f>DATEDIF(HOSPITILISATION_DETAILS6[[#This Row],[Date of Birth]],"08-06-2023","Y")</f>
        <v>42</v>
      </c>
      <c r="G246">
        <v>2</v>
      </c>
      <c r="H246" s="14">
        <v>9248</v>
      </c>
      <c r="I246" t="s">
        <v>4723</v>
      </c>
      <c r="J246" t="s">
        <v>4720</v>
      </c>
      <c r="K246" t="s">
        <v>300</v>
      </c>
    </row>
    <row r="247" spans="1:11" x14ac:dyDescent="0.25">
      <c r="A247" t="s">
        <v>1152</v>
      </c>
      <c r="B247">
        <v>1975</v>
      </c>
      <c r="C247" t="s">
        <v>30</v>
      </c>
      <c r="D247">
        <v>6</v>
      </c>
      <c r="E247" s="12" t="str">
        <f>_xlfn.CONCAT(HOSPITILISATION_DETAILS6[[#This Row],[Date]],"-",HOSPITILISATION_DETAILS6[[#This Row],[Month]],"-",HOSPITILISATION_DETAILS6[[#This Row],[Year]])</f>
        <v>6-Dec-1975</v>
      </c>
      <c r="F247" s="13">
        <f>DATEDIF(HOSPITILISATION_DETAILS6[[#This Row],[Date of Birth]],"08-06-2023","Y")</f>
        <v>47</v>
      </c>
      <c r="G247">
        <v>2</v>
      </c>
      <c r="H247" s="14">
        <v>9226</v>
      </c>
      <c r="I247" t="s">
        <v>4721</v>
      </c>
      <c r="J247" t="s">
        <v>4721</v>
      </c>
      <c r="K247" t="s">
        <v>164</v>
      </c>
    </row>
    <row r="248" spans="1:11" x14ac:dyDescent="0.25">
      <c r="A248" t="s">
        <v>2251</v>
      </c>
      <c r="B248">
        <v>1978</v>
      </c>
      <c r="C248" t="s">
        <v>10</v>
      </c>
      <c r="D248">
        <v>12</v>
      </c>
      <c r="E248" s="12" t="str">
        <f>_xlfn.CONCAT(HOSPITILISATION_DETAILS6[[#This Row],[Date]],"-",HOSPITILISATION_DETAILS6[[#This Row],[Month]],"-",HOSPITILISATION_DETAILS6[[#This Row],[Year]])</f>
        <v>12-Jul-1978</v>
      </c>
      <c r="F248" s="13">
        <f>DATEDIF(HOSPITILISATION_DETAILS6[[#This Row],[Date of Birth]],"08-06-2023","Y")</f>
        <v>44</v>
      </c>
      <c r="G248">
        <v>1</v>
      </c>
      <c r="H248" s="14">
        <v>39557</v>
      </c>
      <c r="I248" t="s">
        <v>4720</v>
      </c>
      <c r="J248" t="s">
        <v>4723</v>
      </c>
      <c r="K248" t="s">
        <v>164</v>
      </c>
    </row>
    <row r="249" spans="1:11" x14ac:dyDescent="0.25">
      <c r="A249" t="s">
        <v>1151</v>
      </c>
      <c r="B249">
        <v>1981</v>
      </c>
      <c r="C249" t="s">
        <v>30</v>
      </c>
      <c r="D249">
        <v>5</v>
      </c>
      <c r="E249" s="12" t="str">
        <f>_xlfn.CONCAT(HOSPITILISATION_DETAILS6[[#This Row],[Date]],"-",HOSPITILISATION_DETAILS6[[#This Row],[Month]],"-",HOSPITILISATION_DETAILS6[[#This Row],[Year]])</f>
        <v>5-Dec-1981</v>
      </c>
      <c r="F249" s="13">
        <f>DATEDIF(HOSPITILISATION_DETAILS6[[#This Row],[Date of Birth]],"08-06-2023","Y")</f>
        <v>41</v>
      </c>
      <c r="G249">
        <v>5</v>
      </c>
      <c r="H249" s="14">
        <v>9223</v>
      </c>
      <c r="I249" t="s">
        <v>4723</v>
      </c>
      <c r="J249" t="s">
        <v>4721</v>
      </c>
      <c r="K249" t="s">
        <v>166</v>
      </c>
    </row>
    <row r="250" spans="1:11" x14ac:dyDescent="0.25">
      <c r="A250" t="s">
        <v>1150</v>
      </c>
      <c r="B250">
        <v>1986</v>
      </c>
      <c r="C250" t="s">
        <v>30</v>
      </c>
      <c r="D250">
        <v>25</v>
      </c>
      <c r="E250" s="12" t="str">
        <f>_xlfn.CONCAT(HOSPITILISATION_DETAILS6[[#This Row],[Date]],"-",HOSPITILISATION_DETAILS6[[#This Row],[Month]],"-",HOSPITILISATION_DETAILS6[[#This Row],[Year]])</f>
        <v>25-Dec-1986</v>
      </c>
      <c r="F250" s="13">
        <f>DATEDIF(HOSPITILISATION_DETAILS6[[#This Row],[Date of Birth]],"08-06-2023","Y")</f>
        <v>36</v>
      </c>
      <c r="G250">
        <v>3</v>
      </c>
      <c r="H250" s="14">
        <v>9211</v>
      </c>
      <c r="I250" t="s">
        <v>4723</v>
      </c>
      <c r="J250" t="s">
        <v>4721</v>
      </c>
      <c r="K250" t="s">
        <v>300</v>
      </c>
    </row>
    <row r="251" spans="1:11" x14ac:dyDescent="0.25">
      <c r="A251" t="s">
        <v>1149</v>
      </c>
      <c r="B251">
        <v>1976</v>
      </c>
      <c r="C251" t="s">
        <v>20</v>
      </c>
      <c r="D251">
        <v>10</v>
      </c>
      <c r="E251" s="12" t="str">
        <f>_xlfn.CONCAT(HOSPITILISATION_DETAILS6[[#This Row],[Date]],"-",HOSPITILISATION_DETAILS6[[#This Row],[Month]],"-",HOSPITILISATION_DETAILS6[[#This Row],[Year]])</f>
        <v>10-Sep-1976</v>
      </c>
      <c r="F251" s="13">
        <f>DATEDIF(HOSPITILISATION_DETAILS6[[#This Row],[Date of Birth]],"08-06-2023","Y")</f>
        <v>46</v>
      </c>
      <c r="G251">
        <v>2</v>
      </c>
      <c r="H251" s="14">
        <v>9194</v>
      </c>
      <c r="I251" t="s">
        <v>4723</v>
      </c>
      <c r="J251" t="s">
        <v>4720</v>
      </c>
      <c r="K251" t="s">
        <v>23</v>
      </c>
    </row>
    <row r="252" spans="1:11" x14ac:dyDescent="0.25">
      <c r="A252" t="s">
        <v>1148</v>
      </c>
      <c r="B252">
        <v>1973</v>
      </c>
      <c r="C252" t="s">
        <v>30</v>
      </c>
      <c r="D252">
        <v>25</v>
      </c>
      <c r="E252" s="12" t="str">
        <f>_xlfn.CONCAT(HOSPITILISATION_DETAILS6[[#This Row],[Date]],"-",HOSPITILISATION_DETAILS6[[#This Row],[Month]],"-",HOSPITILISATION_DETAILS6[[#This Row],[Year]])</f>
        <v>25-Dec-1973</v>
      </c>
      <c r="F252" s="13">
        <f>DATEDIF(HOSPITILISATION_DETAILS6[[#This Row],[Date of Birth]],"08-06-2023","Y")</f>
        <v>49</v>
      </c>
      <c r="G252">
        <v>1</v>
      </c>
      <c r="H252" s="14">
        <v>9183</v>
      </c>
      <c r="I252" t="s">
        <v>4723</v>
      </c>
      <c r="J252" t="s">
        <v>4721</v>
      </c>
      <c r="K252" t="s">
        <v>42</v>
      </c>
    </row>
    <row r="253" spans="1:11" x14ac:dyDescent="0.25">
      <c r="A253" t="s">
        <v>1147</v>
      </c>
      <c r="B253">
        <v>1971</v>
      </c>
      <c r="C253" t="s">
        <v>30</v>
      </c>
      <c r="D253">
        <v>29</v>
      </c>
      <c r="E253" s="12" t="str">
        <f>_xlfn.CONCAT(HOSPITILISATION_DETAILS6[[#This Row],[Date]],"-",HOSPITILISATION_DETAILS6[[#This Row],[Month]],"-",HOSPITILISATION_DETAILS6[[#This Row],[Year]])</f>
        <v>29-Dec-1971</v>
      </c>
      <c r="F253" s="13">
        <f>DATEDIF(HOSPITILISATION_DETAILS6[[#This Row],[Date of Birth]],"08-06-2023","Y")</f>
        <v>51</v>
      </c>
      <c r="G253">
        <v>0</v>
      </c>
      <c r="H253" s="14">
        <v>9175</v>
      </c>
      <c r="I253" t="s">
        <v>4721</v>
      </c>
      <c r="J253" t="s">
        <v>4720</v>
      </c>
      <c r="K253" t="s">
        <v>23</v>
      </c>
    </row>
    <row r="254" spans="1:11" x14ac:dyDescent="0.25">
      <c r="A254" t="s">
        <v>1146</v>
      </c>
      <c r="B254">
        <v>1970</v>
      </c>
      <c r="C254" t="s">
        <v>37</v>
      </c>
      <c r="D254">
        <v>24</v>
      </c>
      <c r="E254" s="12" t="str">
        <f>_xlfn.CONCAT(HOSPITILISATION_DETAILS6[[#This Row],[Date]],"-",HOSPITILISATION_DETAILS6[[#This Row],[Month]],"-",HOSPITILISATION_DETAILS6[[#This Row],[Year]])</f>
        <v>24-Oct-1970</v>
      </c>
      <c r="F254" s="13">
        <f>DATEDIF(HOSPITILISATION_DETAILS6[[#This Row],[Date of Birth]],"08-06-2023","Y")</f>
        <v>52</v>
      </c>
      <c r="G254">
        <v>0</v>
      </c>
      <c r="H254" s="14">
        <v>9172</v>
      </c>
      <c r="I254" t="s">
        <v>4723</v>
      </c>
      <c r="J254" t="s">
        <v>4723</v>
      </c>
      <c r="K254" t="s">
        <v>23</v>
      </c>
    </row>
    <row r="255" spans="1:11" x14ac:dyDescent="0.25">
      <c r="A255" t="s">
        <v>1145</v>
      </c>
      <c r="B255">
        <v>1990</v>
      </c>
      <c r="C255" t="s">
        <v>35</v>
      </c>
      <c r="D255">
        <v>23</v>
      </c>
      <c r="E255" s="12" t="str">
        <f>_xlfn.CONCAT(HOSPITILISATION_DETAILS6[[#This Row],[Date]],"-",HOSPITILISATION_DETAILS6[[#This Row],[Month]],"-",HOSPITILISATION_DETAILS6[[#This Row],[Year]])</f>
        <v>23-Aug-1990</v>
      </c>
      <c r="F255" s="13">
        <f>DATEDIF(HOSPITILISATION_DETAILS6[[#This Row],[Date of Birth]],"08-06-2023","Y")</f>
        <v>32</v>
      </c>
      <c r="G255">
        <v>3</v>
      </c>
      <c r="H255" s="14">
        <v>9160</v>
      </c>
      <c r="I255" t="s">
        <v>4723</v>
      </c>
      <c r="J255" t="s">
        <v>4723</v>
      </c>
      <c r="K255" t="s">
        <v>300</v>
      </c>
    </row>
    <row r="256" spans="1:11" x14ac:dyDescent="0.25">
      <c r="A256" t="s">
        <v>1144</v>
      </c>
      <c r="B256">
        <v>1982</v>
      </c>
      <c r="C256" t="s">
        <v>30</v>
      </c>
      <c r="D256">
        <v>8</v>
      </c>
      <c r="E256" s="12" t="str">
        <f>_xlfn.CONCAT(HOSPITILISATION_DETAILS6[[#This Row],[Date]],"-",HOSPITILISATION_DETAILS6[[#This Row],[Month]],"-",HOSPITILISATION_DETAILS6[[#This Row],[Year]])</f>
        <v>8-Dec-1982</v>
      </c>
      <c r="F256" s="13">
        <f>DATEDIF(HOSPITILISATION_DETAILS6[[#This Row],[Date of Birth]],"08-06-2023","Y")</f>
        <v>40</v>
      </c>
      <c r="G256">
        <v>3</v>
      </c>
      <c r="H256" s="14">
        <v>9148</v>
      </c>
      <c r="I256" t="s">
        <v>4723</v>
      </c>
      <c r="J256" t="s">
        <v>4720</v>
      </c>
      <c r="K256" t="s">
        <v>23</v>
      </c>
    </row>
    <row r="257" spans="1:11" x14ac:dyDescent="0.25">
      <c r="A257" t="s">
        <v>1143</v>
      </c>
      <c r="B257">
        <v>1970</v>
      </c>
      <c r="C257" t="s">
        <v>37</v>
      </c>
      <c r="D257">
        <v>18</v>
      </c>
      <c r="E257" s="12" t="str">
        <f>_xlfn.CONCAT(HOSPITILISATION_DETAILS6[[#This Row],[Date]],"-",HOSPITILISATION_DETAILS6[[#This Row],[Month]],"-",HOSPITILISATION_DETAILS6[[#This Row],[Year]])</f>
        <v>18-Oct-1970</v>
      </c>
      <c r="F257" s="13">
        <f>DATEDIF(HOSPITILISATION_DETAILS6[[#This Row],[Date of Birth]],"08-06-2023","Y")</f>
        <v>52</v>
      </c>
      <c r="G257">
        <v>0</v>
      </c>
      <c r="H257" s="14">
        <v>9145</v>
      </c>
      <c r="I257" t="s">
        <v>4721</v>
      </c>
      <c r="J257" t="s">
        <v>4723</v>
      </c>
      <c r="K257" t="s">
        <v>42</v>
      </c>
    </row>
    <row r="258" spans="1:11" x14ac:dyDescent="0.25">
      <c r="A258" t="s">
        <v>1142</v>
      </c>
      <c r="B258">
        <v>1970</v>
      </c>
      <c r="C258" t="s">
        <v>35</v>
      </c>
      <c r="D258">
        <v>12</v>
      </c>
      <c r="E258" s="12" t="str">
        <f>_xlfn.CONCAT(HOSPITILISATION_DETAILS6[[#This Row],[Date]],"-",HOSPITILISATION_DETAILS6[[#This Row],[Month]],"-",HOSPITILISATION_DETAILS6[[#This Row],[Year]])</f>
        <v>12-Aug-1970</v>
      </c>
      <c r="F258" s="13">
        <f>DATEDIF(HOSPITILISATION_DETAILS6[[#This Row],[Date of Birth]],"08-06-2023","Y")</f>
        <v>52</v>
      </c>
      <c r="G258">
        <v>0</v>
      </c>
      <c r="H258" s="14">
        <v>9141</v>
      </c>
      <c r="I258" t="s">
        <v>4721</v>
      </c>
      <c r="J258" t="s">
        <v>4721</v>
      </c>
      <c r="K258" t="s">
        <v>13</v>
      </c>
    </row>
    <row r="259" spans="1:11" x14ac:dyDescent="0.25">
      <c r="A259" t="s">
        <v>2250</v>
      </c>
      <c r="B259">
        <v>1966</v>
      </c>
      <c r="C259" t="s">
        <v>18</v>
      </c>
      <c r="D259">
        <v>24</v>
      </c>
      <c r="E259" s="12" t="str">
        <f>_xlfn.CONCAT(HOSPITILISATION_DETAILS6[[#This Row],[Date]],"-",HOSPITILISATION_DETAILS6[[#This Row],[Month]],"-",HOSPITILISATION_DETAILS6[[#This Row],[Year]])</f>
        <v>24-Jun-1966</v>
      </c>
      <c r="F259" s="13">
        <f>DATEDIF(HOSPITILISATION_DETAILS6[[#This Row],[Date of Birth]],"08-06-2023","Y")</f>
        <v>56</v>
      </c>
      <c r="G259">
        <v>0</v>
      </c>
      <c r="H259" s="14">
        <v>39397</v>
      </c>
      <c r="I259" t="s">
        <v>4723</v>
      </c>
      <c r="J259" t="s">
        <v>4723</v>
      </c>
      <c r="K259" t="s">
        <v>42</v>
      </c>
    </row>
    <row r="260" spans="1:11" x14ac:dyDescent="0.25">
      <c r="A260" t="s">
        <v>1141</v>
      </c>
      <c r="B260">
        <v>1977</v>
      </c>
      <c r="C260" t="s">
        <v>30</v>
      </c>
      <c r="D260">
        <v>2</v>
      </c>
      <c r="E260" s="12" t="str">
        <f>_xlfn.CONCAT(HOSPITILISATION_DETAILS6[[#This Row],[Date]],"-",HOSPITILISATION_DETAILS6[[#This Row],[Month]],"-",HOSPITILISATION_DETAILS6[[#This Row],[Year]])</f>
        <v>2-Dec-1977</v>
      </c>
      <c r="F260" s="13">
        <f>DATEDIF(HOSPITILISATION_DETAILS6[[#This Row],[Date of Birth]],"08-06-2023","Y")</f>
        <v>45</v>
      </c>
      <c r="G260">
        <v>3</v>
      </c>
      <c r="H260" s="14">
        <v>9102</v>
      </c>
      <c r="I260" t="s">
        <v>4723</v>
      </c>
      <c r="J260" t="s">
        <v>4720</v>
      </c>
      <c r="K260" t="s">
        <v>42</v>
      </c>
    </row>
    <row r="261" spans="1:11" x14ac:dyDescent="0.25">
      <c r="A261" t="s">
        <v>1140</v>
      </c>
      <c r="B261">
        <v>1965</v>
      </c>
      <c r="C261" t="s">
        <v>15</v>
      </c>
      <c r="D261">
        <v>9</v>
      </c>
      <c r="E261" s="12" t="str">
        <f>_xlfn.CONCAT(HOSPITILISATION_DETAILS6[[#This Row],[Date]],"-",HOSPITILISATION_DETAILS6[[#This Row],[Month]],"-",HOSPITILISATION_DETAILS6[[#This Row],[Year]])</f>
        <v>9-Nov-1965</v>
      </c>
      <c r="F261" s="13">
        <f>DATEDIF(HOSPITILISATION_DETAILS6[[#This Row],[Date of Birth]],"08-06-2023","Y")</f>
        <v>57</v>
      </c>
      <c r="G261">
        <v>0</v>
      </c>
      <c r="H261" s="14">
        <v>9096</v>
      </c>
      <c r="I261" t="s">
        <v>4721</v>
      </c>
      <c r="J261" t="s">
        <v>4720</v>
      </c>
      <c r="K261" t="s">
        <v>42</v>
      </c>
    </row>
    <row r="262" spans="1:11" x14ac:dyDescent="0.25">
      <c r="A262" t="s">
        <v>1139</v>
      </c>
      <c r="B262">
        <v>1977</v>
      </c>
      <c r="C262" t="s">
        <v>15</v>
      </c>
      <c r="D262">
        <v>4</v>
      </c>
      <c r="E262" s="12" t="str">
        <f>_xlfn.CONCAT(HOSPITILISATION_DETAILS6[[#This Row],[Date]],"-",HOSPITILISATION_DETAILS6[[#This Row],[Month]],"-",HOSPITILISATION_DETAILS6[[#This Row],[Year]])</f>
        <v>4-Nov-1977</v>
      </c>
      <c r="F262" s="13">
        <f>DATEDIF(HOSPITILISATION_DETAILS6[[#This Row],[Date of Birth]],"08-06-2023","Y")</f>
        <v>45</v>
      </c>
      <c r="G262">
        <v>2</v>
      </c>
      <c r="H262" s="14">
        <v>9096</v>
      </c>
      <c r="I262" t="s">
        <v>4723</v>
      </c>
      <c r="J262" t="s">
        <v>4723</v>
      </c>
      <c r="K262" t="s">
        <v>247</v>
      </c>
    </row>
    <row r="263" spans="1:11" x14ac:dyDescent="0.25">
      <c r="A263" t="s">
        <v>1138</v>
      </c>
      <c r="B263">
        <v>1972</v>
      </c>
      <c r="C263" t="s">
        <v>30</v>
      </c>
      <c r="D263">
        <v>2</v>
      </c>
      <c r="E263" s="12" t="str">
        <f>_xlfn.CONCAT(HOSPITILISATION_DETAILS6[[#This Row],[Date]],"-",HOSPITILISATION_DETAILS6[[#This Row],[Month]],"-",HOSPITILISATION_DETAILS6[[#This Row],[Year]])</f>
        <v>2-Dec-1972</v>
      </c>
      <c r="F263" s="13">
        <f>DATEDIF(HOSPITILISATION_DETAILS6[[#This Row],[Date of Birth]],"08-06-2023","Y")</f>
        <v>50</v>
      </c>
      <c r="G263">
        <v>1</v>
      </c>
      <c r="H263" s="14">
        <v>9059</v>
      </c>
      <c r="I263" t="s">
        <v>4721</v>
      </c>
      <c r="J263" t="s">
        <v>4723</v>
      </c>
      <c r="K263" t="s">
        <v>13</v>
      </c>
    </row>
    <row r="264" spans="1:11" x14ac:dyDescent="0.25">
      <c r="A264" t="s">
        <v>1137</v>
      </c>
      <c r="B264">
        <v>1972</v>
      </c>
      <c r="C264" t="s">
        <v>30</v>
      </c>
      <c r="D264">
        <v>7</v>
      </c>
      <c r="E264" s="12" t="str">
        <f>_xlfn.CONCAT(HOSPITILISATION_DETAILS6[[#This Row],[Date]],"-",HOSPITILISATION_DETAILS6[[#This Row],[Month]],"-",HOSPITILISATION_DETAILS6[[#This Row],[Year]])</f>
        <v>7-Dec-1972</v>
      </c>
      <c r="F264" s="13">
        <f>DATEDIF(HOSPITILISATION_DETAILS6[[#This Row],[Date of Birth]],"08-06-2023","Y")</f>
        <v>50</v>
      </c>
      <c r="G264">
        <v>1</v>
      </c>
      <c r="H264" s="14">
        <v>9049</v>
      </c>
      <c r="I264" t="s">
        <v>4723</v>
      </c>
      <c r="J264" t="s">
        <v>4723</v>
      </c>
      <c r="K264" t="s">
        <v>13</v>
      </c>
    </row>
    <row r="265" spans="1:11" x14ac:dyDescent="0.25">
      <c r="A265" t="s">
        <v>1136</v>
      </c>
      <c r="B265">
        <v>1993</v>
      </c>
      <c r="C265" t="s">
        <v>30</v>
      </c>
      <c r="D265">
        <v>1</v>
      </c>
      <c r="E265" s="12" t="str">
        <f>_xlfn.CONCAT(HOSPITILISATION_DETAILS6[[#This Row],[Date]],"-",HOSPITILISATION_DETAILS6[[#This Row],[Month]],"-",HOSPITILISATION_DETAILS6[[#This Row],[Year]])</f>
        <v>1-Dec-1993</v>
      </c>
      <c r="F265" s="13">
        <f>DATEDIF(HOSPITILISATION_DETAILS6[[#This Row],[Date of Birth]],"08-06-2023","Y")</f>
        <v>29</v>
      </c>
      <c r="G265">
        <v>0</v>
      </c>
      <c r="H265" s="14">
        <v>9011</v>
      </c>
      <c r="I265" t="s">
        <v>4723</v>
      </c>
      <c r="J265" t="s">
        <v>4721</v>
      </c>
      <c r="K265" t="s">
        <v>535</v>
      </c>
    </row>
    <row r="266" spans="1:11" x14ac:dyDescent="0.25">
      <c r="A266" t="s">
        <v>1135</v>
      </c>
      <c r="B266">
        <v>1979</v>
      </c>
      <c r="C266" t="s">
        <v>30</v>
      </c>
      <c r="D266">
        <v>16</v>
      </c>
      <c r="E266" s="12" t="str">
        <f>_xlfn.CONCAT(HOSPITILISATION_DETAILS6[[#This Row],[Date]],"-",HOSPITILISATION_DETAILS6[[#This Row],[Month]],"-",HOSPITILISATION_DETAILS6[[#This Row],[Year]])</f>
        <v>16-Dec-1979</v>
      </c>
      <c r="F266" s="13">
        <f>DATEDIF(HOSPITILISATION_DETAILS6[[#This Row],[Date of Birth]],"08-06-2023","Y")</f>
        <v>43</v>
      </c>
      <c r="G266">
        <v>2</v>
      </c>
      <c r="H266" s="14">
        <v>8999</v>
      </c>
      <c r="I266" t="s">
        <v>4723</v>
      </c>
      <c r="J266" t="s">
        <v>4720</v>
      </c>
      <c r="K266" t="s">
        <v>200</v>
      </c>
    </row>
    <row r="267" spans="1:11" x14ac:dyDescent="0.25">
      <c r="A267" t="s">
        <v>1134</v>
      </c>
      <c r="B267">
        <v>1973</v>
      </c>
      <c r="C267" t="s">
        <v>37</v>
      </c>
      <c r="D267">
        <v>11</v>
      </c>
      <c r="E267" s="12" t="str">
        <f>_xlfn.CONCAT(HOSPITILISATION_DETAILS6[[#This Row],[Date]],"-",HOSPITILISATION_DETAILS6[[#This Row],[Month]],"-",HOSPITILISATION_DETAILS6[[#This Row],[Year]])</f>
        <v>11-Oct-1973</v>
      </c>
      <c r="F267" s="13">
        <f>DATEDIF(HOSPITILISATION_DETAILS6[[#This Row],[Date of Birth]],"08-06-2023","Y")</f>
        <v>49</v>
      </c>
      <c r="G267">
        <v>0</v>
      </c>
      <c r="H267" s="14">
        <v>8989</v>
      </c>
      <c r="I267" t="s">
        <v>4723</v>
      </c>
      <c r="J267" t="s">
        <v>4720</v>
      </c>
      <c r="K267" t="s">
        <v>23</v>
      </c>
    </row>
    <row r="268" spans="1:11" x14ac:dyDescent="0.25">
      <c r="A268" t="s">
        <v>1133</v>
      </c>
      <c r="B268">
        <v>1974</v>
      </c>
      <c r="C268" t="s">
        <v>10</v>
      </c>
      <c r="D268">
        <v>21</v>
      </c>
      <c r="E268" s="12" t="str">
        <f>_xlfn.CONCAT(HOSPITILISATION_DETAILS6[[#This Row],[Date]],"-",HOSPITILISATION_DETAILS6[[#This Row],[Month]],"-",HOSPITILISATION_DETAILS6[[#This Row],[Year]])</f>
        <v>21-Jul-1974</v>
      </c>
      <c r="F268" s="13">
        <f>DATEDIF(HOSPITILISATION_DETAILS6[[#This Row],[Date of Birth]],"08-06-2023","Y")</f>
        <v>48</v>
      </c>
      <c r="G268">
        <v>2</v>
      </c>
      <c r="H268" s="14">
        <v>8979</v>
      </c>
      <c r="I268" t="s">
        <v>4723</v>
      </c>
      <c r="J268" t="s">
        <v>4723</v>
      </c>
      <c r="K268" t="s">
        <v>13</v>
      </c>
    </row>
    <row r="269" spans="1:11" x14ac:dyDescent="0.25">
      <c r="A269" t="s">
        <v>1132</v>
      </c>
      <c r="B269">
        <v>1974</v>
      </c>
      <c r="C269" t="s">
        <v>20</v>
      </c>
      <c r="D269">
        <v>8</v>
      </c>
      <c r="E269" s="12" t="str">
        <f>_xlfn.CONCAT(HOSPITILISATION_DETAILS6[[#This Row],[Date]],"-",HOSPITILISATION_DETAILS6[[#This Row],[Month]],"-",HOSPITILISATION_DETAILS6[[#This Row],[Year]])</f>
        <v>8-Sep-1974</v>
      </c>
      <c r="F269" s="13">
        <f>DATEDIF(HOSPITILISATION_DETAILS6[[#This Row],[Date of Birth]],"08-06-2023","Y")</f>
        <v>48</v>
      </c>
      <c r="G269">
        <v>2</v>
      </c>
      <c r="H269" s="14">
        <v>8969</v>
      </c>
      <c r="I269" t="s">
        <v>4721</v>
      </c>
      <c r="J269" t="s">
        <v>4723</v>
      </c>
      <c r="K269" t="s">
        <v>42</v>
      </c>
    </row>
    <row r="270" spans="1:11" x14ac:dyDescent="0.25">
      <c r="A270" t="s">
        <v>2249</v>
      </c>
      <c r="B270">
        <v>1978</v>
      </c>
      <c r="C270" t="s">
        <v>35</v>
      </c>
      <c r="D270">
        <v>5</v>
      </c>
      <c r="E270" s="12" t="str">
        <f>_xlfn.CONCAT(HOSPITILISATION_DETAILS6[[#This Row],[Date]],"-",HOSPITILISATION_DETAILS6[[#This Row],[Month]],"-",HOSPITILISATION_DETAILS6[[#This Row],[Year]])</f>
        <v>5-Aug-1978</v>
      </c>
      <c r="F270" s="13">
        <f>DATEDIF(HOSPITILISATION_DETAILS6[[#This Row],[Date of Birth]],"08-06-2023","Y")</f>
        <v>44</v>
      </c>
      <c r="G270">
        <v>2</v>
      </c>
      <c r="H270" s="14">
        <v>39353</v>
      </c>
      <c r="I270" t="s">
        <v>4723</v>
      </c>
      <c r="J270" t="s">
        <v>4721</v>
      </c>
      <c r="K270" t="s">
        <v>42</v>
      </c>
    </row>
    <row r="271" spans="1:11" x14ac:dyDescent="0.25">
      <c r="A271" t="s">
        <v>1131</v>
      </c>
      <c r="B271">
        <v>1983</v>
      </c>
      <c r="C271" t="s">
        <v>10</v>
      </c>
      <c r="D271">
        <v>15</v>
      </c>
      <c r="E271" s="12" t="str">
        <f>_xlfn.CONCAT(HOSPITILISATION_DETAILS6[[#This Row],[Date]],"-",HOSPITILISATION_DETAILS6[[#This Row],[Month]],"-",HOSPITILISATION_DETAILS6[[#This Row],[Year]])</f>
        <v>15-Jul-1983</v>
      </c>
      <c r="F271" s="13">
        <f>DATEDIF(HOSPITILISATION_DETAILS6[[#This Row],[Date of Birth]],"08-06-2023","Y")</f>
        <v>39</v>
      </c>
      <c r="G271">
        <v>5</v>
      </c>
      <c r="H271" s="14">
        <v>8966</v>
      </c>
      <c r="I271" t="s">
        <v>4723</v>
      </c>
      <c r="J271" t="s">
        <v>4721</v>
      </c>
      <c r="K271" t="s">
        <v>23</v>
      </c>
    </row>
    <row r="272" spans="1:11" x14ac:dyDescent="0.25">
      <c r="A272" t="s">
        <v>1130</v>
      </c>
      <c r="B272">
        <v>1974</v>
      </c>
      <c r="C272" t="s">
        <v>35</v>
      </c>
      <c r="D272">
        <v>17</v>
      </c>
      <c r="E272" s="12" t="str">
        <f>_xlfn.CONCAT(HOSPITILISATION_DETAILS6[[#This Row],[Date]],"-",HOSPITILISATION_DETAILS6[[#This Row],[Month]],"-",HOSPITILISATION_DETAILS6[[#This Row],[Year]])</f>
        <v>17-Aug-1974</v>
      </c>
      <c r="F272" s="13">
        <f>DATEDIF(HOSPITILISATION_DETAILS6[[#This Row],[Date of Birth]],"08-06-2023","Y")</f>
        <v>48</v>
      </c>
      <c r="G272">
        <v>1</v>
      </c>
      <c r="H272" s="14">
        <v>8965</v>
      </c>
      <c r="I272" t="s">
        <v>4721</v>
      </c>
      <c r="J272" t="s">
        <v>4723</v>
      </c>
      <c r="K272" t="s">
        <v>168</v>
      </c>
    </row>
    <row r="273" spans="1:11" x14ac:dyDescent="0.25">
      <c r="A273" t="s">
        <v>1129</v>
      </c>
      <c r="B273">
        <v>1992</v>
      </c>
      <c r="C273" t="s">
        <v>20</v>
      </c>
      <c r="D273">
        <v>27</v>
      </c>
      <c r="E273" s="12" t="str">
        <f>_xlfn.CONCAT(HOSPITILISATION_DETAILS6[[#This Row],[Date]],"-",HOSPITILISATION_DETAILS6[[#This Row],[Month]],"-",HOSPITILISATION_DETAILS6[[#This Row],[Year]])</f>
        <v>27-Sep-1992</v>
      </c>
      <c r="F273" s="13">
        <f>DATEDIF(HOSPITILISATION_DETAILS6[[#This Row],[Date of Birth]],"08-06-2023","Y")</f>
        <v>30</v>
      </c>
      <c r="G273">
        <v>0</v>
      </c>
      <c r="H273" s="14">
        <v>8955</v>
      </c>
      <c r="I273" t="s">
        <v>4723</v>
      </c>
      <c r="J273" t="s">
        <v>4721</v>
      </c>
      <c r="K273" t="s">
        <v>535</v>
      </c>
    </row>
    <row r="274" spans="1:11" x14ac:dyDescent="0.25">
      <c r="A274" t="s">
        <v>1128</v>
      </c>
      <c r="B274">
        <v>1976</v>
      </c>
      <c r="C274" t="s">
        <v>30</v>
      </c>
      <c r="D274">
        <v>25</v>
      </c>
      <c r="E274" s="12" t="str">
        <f>_xlfn.CONCAT(HOSPITILISATION_DETAILS6[[#This Row],[Date]],"-",HOSPITILISATION_DETAILS6[[#This Row],[Month]],"-",HOSPITILISATION_DETAILS6[[#This Row],[Year]])</f>
        <v>25-Dec-1976</v>
      </c>
      <c r="F274" s="13">
        <f>DATEDIF(HOSPITILISATION_DETAILS6[[#This Row],[Date of Birth]],"08-06-2023","Y")</f>
        <v>46</v>
      </c>
      <c r="G274">
        <v>3</v>
      </c>
      <c r="H274" s="14">
        <v>8945</v>
      </c>
      <c r="I274" t="s">
        <v>4721</v>
      </c>
      <c r="J274" t="s">
        <v>4723</v>
      </c>
      <c r="K274" t="s">
        <v>13</v>
      </c>
    </row>
    <row r="275" spans="1:11" x14ac:dyDescent="0.25">
      <c r="A275" t="s">
        <v>1127</v>
      </c>
      <c r="B275">
        <v>1972</v>
      </c>
      <c r="C275" t="s">
        <v>18</v>
      </c>
      <c r="D275">
        <v>6</v>
      </c>
      <c r="E275" s="12" t="str">
        <f>_xlfn.CONCAT(HOSPITILISATION_DETAILS6[[#This Row],[Date]],"-",HOSPITILISATION_DETAILS6[[#This Row],[Month]],"-",HOSPITILISATION_DETAILS6[[#This Row],[Year]])</f>
        <v>6-Jun-1972</v>
      </c>
      <c r="F275" s="13">
        <f>DATEDIF(HOSPITILISATION_DETAILS6[[#This Row],[Date of Birth]],"08-06-2023","Y")</f>
        <v>51</v>
      </c>
      <c r="G275">
        <v>0</v>
      </c>
      <c r="H275" s="14">
        <v>8933</v>
      </c>
      <c r="I275" t="s">
        <v>4723</v>
      </c>
      <c r="J275" t="s">
        <v>4720</v>
      </c>
      <c r="K275" t="s">
        <v>42</v>
      </c>
    </row>
    <row r="276" spans="1:11" x14ac:dyDescent="0.25">
      <c r="A276" t="s">
        <v>1126</v>
      </c>
      <c r="B276">
        <v>1975</v>
      </c>
      <c r="C276" t="s">
        <v>10</v>
      </c>
      <c r="D276">
        <v>7</v>
      </c>
      <c r="E276" s="12" t="str">
        <f>_xlfn.CONCAT(HOSPITILISATION_DETAILS6[[#This Row],[Date]],"-",HOSPITILISATION_DETAILS6[[#This Row],[Month]],"-",HOSPITILISATION_DETAILS6[[#This Row],[Year]])</f>
        <v>7-Jul-1975</v>
      </c>
      <c r="F276" s="13">
        <f>DATEDIF(HOSPITILISATION_DETAILS6[[#This Row],[Date of Birth]],"08-06-2023","Y")</f>
        <v>47</v>
      </c>
      <c r="G276">
        <v>1</v>
      </c>
      <c r="H276" s="14">
        <v>8931</v>
      </c>
      <c r="I276" t="s">
        <v>4723</v>
      </c>
      <c r="J276" t="s">
        <v>4723</v>
      </c>
      <c r="K276" t="s">
        <v>23</v>
      </c>
    </row>
    <row r="277" spans="1:11" x14ac:dyDescent="0.25">
      <c r="A277" t="s">
        <v>1125</v>
      </c>
      <c r="B277">
        <v>1967</v>
      </c>
      <c r="C277" t="s">
        <v>20</v>
      </c>
      <c r="D277">
        <v>6</v>
      </c>
      <c r="E277" s="12" t="str">
        <f>_xlfn.CONCAT(HOSPITILISATION_DETAILS6[[#This Row],[Date]],"-",HOSPITILISATION_DETAILS6[[#This Row],[Month]],"-",HOSPITILISATION_DETAILS6[[#This Row],[Year]])</f>
        <v>6-Sep-1967</v>
      </c>
      <c r="F277" s="13">
        <f>DATEDIF(HOSPITILISATION_DETAILS6[[#This Row],[Date of Birth]],"08-06-2023","Y")</f>
        <v>55</v>
      </c>
      <c r="G277">
        <v>0</v>
      </c>
      <c r="H277" s="14">
        <v>8909</v>
      </c>
      <c r="I277" t="s">
        <v>4721</v>
      </c>
      <c r="J277" t="s">
        <v>4723</v>
      </c>
      <c r="K277" t="s">
        <v>13</v>
      </c>
    </row>
    <row r="278" spans="1:11" x14ac:dyDescent="0.25">
      <c r="A278" t="s">
        <v>1124</v>
      </c>
      <c r="B278">
        <v>1997</v>
      </c>
      <c r="C278" t="s">
        <v>15</v>
      </c>
      <c r="D278">
        <v>28</v>
      </c>
      <c r="E278" s="12" t="str">
        <f>_xlfn.CONCAT(HOSPITILISATION_DETAILS6[[#This Row],[Date]],"-",HOSPITILISATION_DETAILS6[[#This Row],[Month]],"-",HOSPITILISATION_DETAILS6[[#This Row],[Year]])</f>
        <v>28-Nov-1997</v>
      </c>
      <c r="F278" s="13">
        <f>DATEDIF(HOSPITILISATION_DETAILS6[[#This Row],[Date of Birth]],"08-06-2023","Y")</f>
        <v>25</v>
      </c>
      <c r="G278">
        <v>0</v>
      </c>
      <c r="H278" s="14">
        <v>8907</v>
      </c>
      <c r="I278" t="s">
        <v>4723</v>
      </c>
      <c r="J278" t="s">
        <v>4723</v>
      </c>
      <c r="K278" t="s">
        <v>23</v>
      </c>
    </row>
    <row r="279" spans="1:11" x14ac:dyDescent="0.25">
      <c r="A279" t="s">
        <v>1123</v>
      </c>
      <c r="B279">
        <v>1978</v>
      </c>
      <c r="C279" t="s">
        <v>30</v>
      </c>
      <c r="D279">
        <v>16</v>
      </c>
      <c r="E279" s="12" t="str">
        <f>_xlfn.CONCAT(HOSPITILISATION_DETAILS6[[#This Row],[Date]],"-",HOSPITILISATION_DETAILS6[[#This Row],[Month]],"-",HOSPITILISATION_DETAILS6[[#This Row],[Year]])</f>
        <v>16-Dec-1978</v>
      </c>
      <c r="F279" s="13">
        <f>DATEDIF(HOSPITILISATION_DETAILS6[[#This Row],[Date of Birth]],"08-06-2023","Y")</f>
        <v>44</v>
      </c>
      <c r="G279">
        <v>3</v>
      </c>
      <c r="H279" s="14">
        <v>8892</v>
      </c>
      <c r="I279" t="s">
        <v>4723</v>
      </c>
      <c r="J279" t="s">
        <v>4721</v>
      </c>
      <c r="K279" t="s">
        <v>356</v>
      </c>
    </row>
    <row r="280" spans="1:11" x14ac:dyDescent="0.25">
      <c r="A280" t="s">
        <v>1122</v>
      </c>
      <c r="B280">
        <v>1973</v>
      </c>
      <c r="C280" t="s">
        <v>20</v>
      </c>
      <c r="D280">
        <v>9</v>
      </c>
      <c r="E280" s="12" t="str">
        <f>_xlfn.CONCAT(HOSPITILISATION_DETAILS6[[#This Row],[Date]],"-",HOSPITILISATION_DETAILS6[[#This Row],[Month]],"-",HOSPITILISATION_DETAILS6[[#This Row],[Year]])</f>
        <v>9-Sep-1973</v>
      </c>
      <c r="F280" s="13">
        <f>DATEDIF(HOSPITILISATION_DETAILS6[[#This Row],[Date of Birth]],"08-06-2023","Y")</f>
        <v>49</v>
      </c>
      <c r="G280">
        <v>0</v>
      </c>
      <c r="H280" s="14">
        <v>8891</v>
      </c>
      <c r="I280" t="s">
        <v>4723</v>
      </c>
      <c r="J280" t="s">
        <v>4721</v>
      </c>
      <c r="K280" t="s">
        <v>23</v>
      </c>
    </row>
    <row r="281" spans="1:11" x14ac:dyDescent="0.25">
      <c r="A281" t="s">
        <v>2248</v>
      </c>
      <c r="B281">
        <v>1982</v>
      </c>
      <c r="C281" t="s">
        <v>35</v>
      </c>
      <c r="D281">
        <v>16</v>
      </c>
      <c r="E281" s="12" t="str">
        <f>_xlfn.CONCAT(HOSPITILISATION_DETAILS6[[#This Row],[Date]],"-",HOSPITILISATION_DETAILS6[[#This Row],[Month]],"-",HOSPITILISATION_DETAILS6[[#This Row],[Year]])</f>
        <v>16-Aug-1982</v>
      </c>
      <c r="F281" s="13">
        <f>DATEDIF(HOSPITILISATION_DETAILS6[[#This Row],[Date of Birth]],"08-06-2023","Y")</f>
        <v>40</v>
      </c>
      <c r="G281">
        <v>3</v>
      </c>
      <c r="H281" s="14">
        <v>39316</v>
      </c>
      <c r="I281" t="s">
        <v>4723</v>
      </c>
      <c r="J281" t="s">
        <v>4721</v>
      </c>
      <c r="K281" t="s">
        <v>42</v>
      </c>
    </row>
    <row r="282" spans="1:11" x14ac:dyDescent="0.25">
      <c r="A282" t="s">
        <v>1121</v>
      </c>
      <c r="B282">
        <v>1974</v>
      </c>
      <c r="C282" t="s">
        <v>18</v>
      </c>
      <c r="D282">
        <v>18</v>
      </c>
      <c r="E282" s="12" t="str">
        <f>_xlfn.CONCAT(HOSPITILISATION_DETAILS6[[#This Row],[Date]],"-",HOSPITILISATION_DETAILS6[[#This Row],[Month]],"-",HOSPITILISATION_DETAILS6[[#This Row],[Year]])</f>
        <v>18-Jun-1974</v>
      </c>
      <c r="F282" s="13">
        <f>DATEDIF(HOSPITILISATION_DETAILS6[[#This Row],[Date of Birth]],"08-06-2023","Y")</f>
        <v>48</v>
      </c>
      <c r="G282">
        <v>1</v>
      </c>
      <c r="H282" s="14">
        <v>8872</v>
      </c>
      <c r="I282" t="s">
        <v>4723</v>
      </c>
      <c r="J282" t="s">
        <v>4721</v>
      </c>
      <c r="K282" t="s">
        <v>13</v>
      </c>
    </row>
    <row r="283" spans="1:11" x14ac:dyDescent="0.25">
      <c r="A283" t="s">
        <v>1120</v>
      </c>
      <c r="B283">
        <v>1972</v>
      </c>
      <c r="C283" t="s">
        <v>15</v>
      </c>
      <c r="D283">
        <v>22</v>
      </c>
      <c r="E283" s="12" t="str">
        <f>_xlfn.CONCAT(HOSPITILISATION_DETAILS6[[#This Row],[Date]],"-",HOSPITILISATION_DETAILS6[[#This Row],[Month]],"-",HOSPITILISATION_DETAILS6[[#This Row],[Year]])</f>
        <v>22-Nov-1972</v>
      </c>
      <c r="F283" s="13">
        <f>DATEDIF(HOSPITILISATION_DETAILS6[[#This Row],[Date of Birth]],"08-06-2023","Y")</f>
        <v>50</v>
      </c>
      <c r="G283">
        <v>0</v>
      </c>
      <c r="H283" s="14">
        <v>8836</v>
      </c>
      <c r="I283" t="s">
        <v>4721</v>
      </c>
      <c r="J283" t="s">
        <v>4723</v>
      </c>
      <c r="K283" t="s">
        <v>23</v>
      </c>
    </row>
    <row r="284" spans="1:11" x14ac:dyDescent="0.25">
      <c r="A284" t="s">
        <v>1119</v>
      </c>
      <c r="B284">
        <v>1972</v>
      </c>
      <c r="C284" t="s">
        <v>15</v>
      </c>
      <c r="D284">
        <v>14</v>
      </c>
      <c r="E284" s="12" t="str">
        <f>_xlfn.CONCAT(HOSPITILISATION_DETAILS6[[#This Row],[Date]],"-",HOSPITILISATION_DETAILS6[[#This Row],[Month]],"-",HOSPITILISATION_DETAILS6[[#This Row],[Year]])</f>
        <v>14-Nov-1972</v>
      </c>
      <c r="F284" s="13">
        <f>DATEDIF(HOSPITILISATION_DETAILS6[[#This Row],[Date of Birth]],"08-06-2023","Y")</f>
        <v>50</v>
      </c>
      <c r="G284">
        <v>0</v>
      </c>
      <c r="H284" s="14">
        <v>8828</v>
      </c>
      <c r="I284" t="s">
        <v>4721</v>
      </c>
      <c r="J284" t="s">
        <v>4720</v>
      </c>
      <c r="K284" t="s">
        <v>23</v>
      </c>
    </row>
    <row r="285" spans="1:11" x14ac:dyDescent="0.25">
      <c r="A285" t="s">
        <v>1118</v>
      </c>
      <c r="B285">
        <v>1976</v>
      </c>
      <c r="C285" t="s">
        <v>10</v>
      </c>
      <c r="D285">
        <v>14</v>
      </c>
      <c r="E285" s="12" t="str">
        <f>_xlfn.CONCAT(HOSPITILISATION_DETAILS6[[#This Row],[Date]],"-",HOSPITILISATION_DETAILS6[[#This Row],[Month]],"-",HOSPITILISATION_DETAILS6[[#This Row],[Year]])</f>
        <v>14-Jul-1976</v>
      </c>
      <c r="F285" s="13">
        <f>DATEDIF(HOSPITILISATION_DETAILS6[[#This Row],[Date of Birth]],"08-06-2023","Y")</f>
        <v>46</v>
      </c>
      <c r="G285">
        <v>2</v>
      </c>
      <c r="H285" s="14">
        <v>8826</v>
      </c>
      <c r="I285" t="s">
        <v>4723</v>
      </c>
      <c r="J285" t="s">
        <v>4721</v>
      </c>
      <c r="K285" t="s">
        <v>42</v>
      </c>
    </row>
    <row r="286" spans="1:11" x14ac:dyDescent="0.25">
      <c r="A286" t="s">
        <v>1117</v>
      </c>
      <c r="B286">
        <v>1988</v>
      </c>
      <c r="C286" t="s">
        <v>35</v>
      </c>
      <c r="D286">
        <v>22</v>
      </c>
      <c r="E286" s="12" t="str">
        <f>_xlfn.CONCAT(HOSPITILISATION_DETAILS6[[#This Row],[Date]],"-",HOSPITILISATION_DETAILS6[[#This Row],[Month]],"-",HOSPITILISATION_DETAILS6[[#This Row],[Year]])</f>
        <v>22-Aug-1988</v>
      </c>
      <c r="F286" s="13">
        <f>DATEDIF(HOSPITILISATION_DETAILS6[[#This Row],[Date of Birth]],"08-06-2023","Y")</f>
        <v>34</v>
      </c>
      <c r="G286">
        <v>3</v>
      </c>
      <c r="H286" s="14">
        <v>8825</v>
      </c>
      <c r="I286" t="s">
        <v>4723</v>
      </c>
      <c r="J286" t="s">
        <v>4720</v>
      </c>
      <c r="K286" t="s">
        <v>200</v>
      </c>
    </row>
    <row r="287" spans="1:11" x14ac:dyDescent="0.25">
      <c r="A287" t="s">
        <v>1116</v>
      </c>
      <c r="B287">
        <v>1976</v>
      </c>
      <c r="C287" t="s">
        <v>37</v>
      </c>
      <c r="D287">
        <v>19</v>
      </c>
      <c r="E287" s="12" t="str">
        <f>_xlfn.CONCAT(HOSPITILISATION_DETAILS6[[#This Row],[Date]],"-",HOSPITILISATION_DETAILS6[[#This Row],[Month]],"-",HOSPITILISATION_DETAILS6[[#This Row],[Year]])</f>
        <v>19-Oct-1976</v>
      </c>
      <c r="F287" s="13">
        <f>DATEDIF(HOSPITILISATION_DETAILS6[[#This Row],[Date of Birth]],"08-06-2023","Y")</f>
        <v>46</v>
      </c>
      <c r="G287">
        <v>1</v>
      </c>
      <c r="H287" s="14">
        <v>8824</v>
      </c>
      <c r="I287" t="s">
        <v>4723</v>
      </c>
      <c r="J287" t="s">
        <v>4721</v>
      </c>
      <c r="K287" t="s">
        <v>247</v>
      </c>
    </row>
    <row r="288" spans="1:11" x14ac:dyDescent="0.25">
      <c r="A288" t="s">
        <v>1115</v>
      </c>
      <c r="B288">
        <v>1976</v>
      </c>
      <c r="C288" t="s">
        <v>18</v>
      </c>
      <c r="D288">
        <v>14</v>
      </c>
      <c r="E288" s="12" t="str">
        <f>_xlfn.CONCAT(HOSPITILISATION_DETAILS6[[#This Row],[Date]],"-",HOSPITILISATION_DETAILS6[[#This Row],[Month]],"-",HOSPITILISATION_DETAILS6[[#This Row],[Year]])</f>
        <v>14-Jun-1976</v>
      </c>
      <c r="F288" s="13">
        <f>DATEDIF(HOSPITILISATION_DETAILS6[[#This Row],[Date of Birth]],"08-06-2023","Y")</f>
        <v>46</v>
      </c>
      <c r="G288">
        <v>2</v>
      </c>
      <c r="H288" s="14">
        <v>8824</v>
      </c>
      <c r="I288" t="s">
        <v>4723</v>
      </c>
      <c r="J288" t="s">
        <v>4720</v>
      </c>
      <c r="K288" t="s">
        <v>42</v>
      </c>
    </row>
    <row r="289" spans="1:11" x14ac:dyDescent="0.25">
      <c r="A289" t="s">
        <v>1114</v>
      </c>
      <c r="B289">
        <v>2001</v>
      </c>
      <c r="C289" t="s">
        <v>15</v>
      </c>
      <c r="D289">
        <v>7</v>
      </c>
      <c r="E289" s="12" t="str">
        <f>_xlfn.CONCAT(HOSPITILISATION_DETAILS6[[#This Row],[Date]],"-",HOSPITILISATION_DETAILS6[[#This Row],[Month]],"-",HOSPITILISATION_DETAILS6[[#This Row],[Year]])</f>
        <v>7-Nov-2001</v>
      </c>
      <c r="F289" s="13">
        <f>DATEDIF(HOSPITILISATION_DETAILS6[[#This Row],[Date of Birth]],"08-06-2023","Y")</f>
        <v>21</v>
      </c>
      <c r="G289">
        <v>0</v>
      </c>
      <c r="H289" s="14">
        <v>8822</v>
      </c>
      <c r="I289" t="s">
        <v>4723</v>
      </c>
      <c r="J289" t="s">
        <v>4721</v>
      </c>
      <c r="K289" t="s">
        <v>249</v>
      </c>
    </row>
    <row r="290" spans="1:11" x14ac:dyDescent="0.25">
      <c r="A290" t="s">
        <v>1113</v>
      </c>
      <c r="B290">
        <v>1965</v>
      </c>
      <c r="C290" t="s">
        <v>35</v>
      </c>
      <c r="D290">
        <v>29</v>
      </c>
      <c r="E290" s="12" t="str">
        <f>_xlfn.CONCAT(HOSPITILISATION_DETAILS6[[#This Row],[Date]],"-",HOSPITILISATION_DETAILS6[[#This Row],[Month]],"-",HOSPITILISATION_DETAILS6[[#This Row],[Year]])</f>
        <v>29-Aug-1965</v>
      </c>
      <c r="F290" s="13">
        <f>DATEDIF(HOSPITILISATION_DETAILS6[[#This Row],[Date of Birth]],"08-06-2023","Y")</f>
        <v>57</v>
      </c>
      <c r="G290">
        <v>0</v>
      </c>
      <c r="H290" s="14">
        <v>8801</v>
      </c>
      <c r="I290" t="s">
        <v>4721</v>
      </c>
      <c r="J290" t="s">
        <v>4723</v>
      </c>
      <c r="K290" t="s">
        <v>13</v>
      </c>
    </row>
    <row r="291" spans="1:11" x14ac:dyDescent="0.25">
      <c r="A291" t="s">
        <v>1112</v>
      </c>
      <c r="B291">
        <v>1971</v>
      </c>
      <c r="C291" t="s">
        <v>18</v>
      </c>
      <c r="D291">
        <v>18</v>
      </c>
      <c r="E291" s="12" t="str">
        <f>_xlfn.CONCAT(HOSPITILISATION_DETAILS6[[#This Row],[Date]],"-",HOSPITILISATION_DETAILS6[[#This Row],[Month]],"-",HOSPITILISATION_DETAILS6[[#This Row],[Year]])</f>
        <v>18-Jun-1971</v>
      </c>
      <c r="F291" s="13">
        <f>DATEDIF(HOSPITILISATION_DETAILS6[[#This Row],[Date of Birth]],"08-06-2023","Y")</f>
        <v>51</v>
      </c>
      <c r="G291">
        <v>0</v>
      </c>
      <c r="H291" s="14">
        <v>8799</v>
      </c>
      <c r="I291" t="s">
        <v>4723</v>
      </c>
      <c r="J291" t="s">
        <v>4720</v>
      </c>
      <c r="K291" t="s">
        <v>42</v>
      </c>
    </row>
    <row r="292" spans="1:11" x14ac:dyDescent="0.25">
      <c r="A292" t="s">
        <v>2247</v>
      </c>
      <c r="B292">
        <v>1992</v>
      </c>
      <c r="C292" t="s">
        <v>15</v>
      </c>
      <c r="D292">
        <v>30</v>
      </c>
      <c r="E292" s="12" t="str">
        <f>_xlfn.CONCAT(HOSPITILISATION_DETAILS6[[#This Row],[Date]],"-",HOSPITILISATION_DETAILS6[[#This Row],[Month]],"-",HOSPITILISATION_DETAILS6[[#This Row],[Year]])</f>
        <v>30-Nov-1992</v>
      </c>
      <c r="F292" s="13">
        <f>DATEDIF(HOSPITILISATION_DETAILS6[[#This Row],[Date of Birth]],"08-06-2023","Y")</f>
        <v>30</v>
      </c>
      <c r="G292">
        <v>2</v>
      </c>
      <c r="H292" s="14">
        <v>39242</v>
      </c>
      <c r="I292" t="s">
        <v>4720</v>
      </c>
      <c r="J292" t="s">
        <v>4721</v>
      </c>
      <c r="K292" t="s">
        <v>42</v>
      </c>
    </row>
    <row r="293" spans="1:11" x14ac:dyDescent="0.25">
      <c r="A293" t="s">
        <v>1111</v>
      </c>
      <c r="B293">
        <v>1971</v>
      </c>
      <c r="C293" t="s">
        <v>35</v>
      </c>
      <c r="D293">
        <v>23</v>
      </c>
      <c r="E293" s="12" t="str">
        <f>_xlfn.CONCAT(HOSPITILISATION_DETAILS6[[#This Row],[Date]],"-",HOSPITILISATION_DETAILS6[[#This Row],[Month]],"-",HOSPITILISATION_DETAILS6[[#This Row],[Year]])</f>
        <v>23-Aug-1971</v>
      </c>
      <c r="F293" s="13">
        <f>DATEDIF(HOSPITILISATION_DETAILS6[[#This Row],[Date of Birth]],"08-06-2023","Y")</f>
        <v>51</v>
      </c>
      <c r="G293">
        <v>0</v>
      </c>
      <c r="H293" s="14">
        <v>8783</v>
      </c>
      <c r="I293" t="s">
        <v>4723</v>
      </c>
      <c r="J293" t="s">
        <v>4721</v>
      </c>
      <c r="K293" t="s">
        <v>42</v>
      </c>
    </row>
    <row r="294" spans="1:11" x14ac:dyDescent="0.25">
      <c r="A294" t="s">
        <v>1110</v>
      </c>
      <c r="B294">
        <v>1974</v>
      </c>
      <c r="C294" t="s">
        <v>20</v>
      </c>
      <c r="D294">
        <v>6</v>
      </c>
      <c r="E294" s="12" t="str">
        <f>_xlfn.CONCAT(HOSPITILISATION_DETAILS6[[#This Row],[Date]],"-",HOSPITILISATION_DETAILS6[[#This Row],[Month]],"-",HOSPITILISATION_DETAILS6[[#This Row],[Year]])</f>
        <v>6-Sep-1974</v>
      </c>
      <c r="F294" s="13">
        <f>DATEDIF(HOSPITILISATION_DETAILS6[[#This Row],[Date of Birth]],"08-06-2023","Y")</f>
        <v>48</v>
      </c>
      <c r="G294">
        <v>1</v>
      </c>
      <c r="H294" s="14">
        <v>8766</v>
      </c>
      <c r="I294" t="s">
        <v>4723</v>
      </c>
      <c r="J294" t="s">
        <v>4721</v>
      </c>
      <c r="K294" t="s">
        <v>23</v>
      </c>
    </row>
    <row r="295" spans="1:11" x14ac:dyDescent="0.25">
      <c r="A295" t="s">
        <v>1109</v>
      </c>
      <c r="B295">
        <v>1969</v>
      </c>
      <c r="C295" t="s">
        <v>20</v>
      </c>
      <c r="D295">
        <v>9</v>
      </c>
      <c r="E295" s="12" t="str">
        <f>_xlfn.CONCAT(HOSPITILISATION_DETAILS6[[#This Row],[Date]],"-",HOSPITILISATION_DETAILS6[[#This Row],[Month]],"-",HOSPITILISATION_DETAILS6[[#This Row],[Year]])</f>
        <v>9-Sep-1969</v>
      </c>
      <c r="F295" s="13">
        <f>DATEDIF(HOSPITILISATION_DETAILS6[[#This Row],[Date of Birth]],"08-06-2023","Y")</f>
        <v>53</v>
      </c>
      <c r="G295">
        <v>0</v>
      </c>
      <c r="H295" s="14">
        <v>8761</v>
      </c>
      <c r="I295" t="s">
        <v>4723</v>
      </c>
      <c r="J295" t="s">
        <v>4720</v>
      </c>
      <c r="K295" t="s">
        <v>13</v>
      </c>
    </row>
    <row r="296" spans="1:11" x14ac:dyDescent="0.25">
      <c r="A296" t="s">
        <v>1108</v>
      </c>
      <c r="B296">
        <v>1999</v>
      </c>
      <c r="C296" t="s">
        <v>35</v>
      </c>
      <c r="D296">
        <v>23</v>
      </c>
      <c r="E296" s="12" t="str">
        <f>_xlfn.CONCAT(HOSPITILISATION_DETAILS6[[#This Row],[Date]],"-",HOSPITILISATION_DETAILS6[[#This Row],[Month]],"-",HOSPITILISATION_DETAILS6[[#This Row],[Year]])</f>
        <v>23-Aug-1999</v>
      </c>
      <c r="F296" s="13">
        <f>DATEDIF(HOSPITILISATION_DETAILS6[[#This Row],[Date of Birth]],"08-06-2023","Y")</f>
        <v>23</v>
      </c>
      <c r="G296">
        <v>0</v>
      </c>
      <c r="H296" s="14">
        <v>8748</v>
      </c>
      <c r="I296" t="s">
        <v>4723</v>
      </c>
      <c r="J296" t="s">
        <v>4721</v>
      </c>
      <c r="K296" t="s">
        <v>42</v>
      </c>
    </row>
    <row r="297" spans="1:11" x14ac:dyDescent="0.25">
      <c r="A297" t="s">
        <v>1107</v>
      </c>
      <c r="B297">
        <v>1976</v>
      </c>
      <c r="C297" t="s">
        <v>18</v>
      </c>
      <c r="D297">
        <v>17</v>
      </c>
      <c r="E297" s="12" t="str">
        <f>_xlfn.CONCAT(HOSPITILISATION_DETAILS6[[#This Row],[Date]],"-",HOSPITILISATION_DETAILS6[[#This Row],[Month]],"-",HOSPITILISATION_DETAILS6[[#This Row],[Year]])</f>
        <v>17-Jun-1976</v>
      </c>
      <c r="F297" s="13">
        <f>DATEDIF(HOSPITILISATION_DETAILS6[[#This Row],[Date of Birth]],"08-06-2023","Y")</f>
        <v>46</v>
      </c>
      <c r="G297">
        <v>2</v>
      </c>
      <c r="H297" s="14">
        <v>8734</v>
      </c>
      <c r="I297" t="s">
        <v>4723</v>
      </c>
      <c r="J297" t="s">
        <v>4721</v>
      </c>
      <c r="K297" t="s">
        <v>23</v>
      </c>
    </row>
    <row r="298" spans="1:11" x14ac:dyDescent="0.25">
      <c r="A298" t="s">
        <v>1106</v>
      </c>
      <c r="B298">
        <v>1973</v>
      </c>
      <c r="C298" t="s">
        <v>18</v>
      </c>
      <c r="D298">
        <v>25</v>
      </c>
      <c r="E298" s="12" t="str">
        <f>_xlfn.CONCAT(HOSPITILISATION_DETAILS6[[#This Row],[Date]],"-",HOSPITILISATION_DETAILS6[[#This Row],[Month]],"-",HOSPITILISATION_DETAILS6[[#This Row],[Year]])</f>
        <v>25-Jun-1973</v>
      </c>
      <c r="F298" s="13">
        <f>DATEDIF(HOSPITILISATION_DETAILS6[[#This Row],[Date of Birth]],"08-06-2023","Y")</f>
        <v>49</v>
      </c>
      <c r="G298">
        <v>1</v>
      </c>
      <c r="H298" s="14">
        <v>8704</v>
      </c>
      <c r="I298" t="s">
        <v>4721</v>
      </c>
      <c r="J298" t="s">
        <v>4721</v>
      </c>
      <c r="K298" t="s">
        <v>42</v>
      </c>
    </row>
    <row r="299" spans="1:11" x14ac:dyDescent="0.25">
      <c r="A299" t="s">
        <v>1105</v>
      </c>
      <c r="B299">
        <v>1980</v>
      </c>
      <c r="C299" t="s">
        <v>37</v>
      </c>
      <c r="D299">
        <v>28</v>
      </c>
      <c r="E299" s="12" t="str">
        <f>_xlfn.CONCAT(HOSPITILISATION_DETAILS6[[#This Row],[Date]],"-",HOSPITILISATION_DETAILS6[[#This Row],[Month]],"-",HOSPITILISATION_DETAILS6[[#This Row],[Year]])</f>
        <v>28-Oct-1980</v>
      </c>
      <c r="F299" s="13">
        <f>DATEDIF(HOSPITILISATION_DETAILS6[[#This Row],[Date of Birth]],"08-06-2023","Y")</f>
        <v>42</v>
      </c>
      <c r="G299">
        <v>2</v>
      </c>
      <c r="H299" s="14">
        <v>8702</v>
      </c>
      <c r="I299" t="s">
        <v>4723</v>
      </c>
      <c r="J299" t="s">
        <v>4721</v>
      </c>
      <c r="K299" t="s">
        <v>300</v>
      </c>
    </row>
    <row r="300" spans="1:11" x14ac:dyDescent="0.25">
      <c r="A300" t="s">
        <v>1104</v>
      </c>
      <c r="B300">
        <v>1973</v>
      </c>
      <c r="C300" t="s">
        <v>37</v>
      </c>
      <c r="D300">
        <v>11</v>
      </c>
      <c r="E300" s="12" t="str">
        <f>_xlfn.CONCAT(HOSPITILISATION_DETAILS6[[#This Row],[Date]],"-",HOSPITILISATION_DETAILS6[[#This Row],[Month]],"-",HOSPITILISATION_DETAILS6[[#This Row],[Year]])</f>
        <v>11-Oct-1973</v>
      </c>
      <c r="F300" s="13">
        <f>DATEDIF(HOSPITILISATION_DETAILS6[[#This Row],[Date of Birth]],"08-06-2023","Y")</f>
        <v>49</v>
      </c>
      <c r="G300">
        <v>0</v>
      </c>
      <c r="H300" s="14">
        <v>8689</v>
      </c>
      <c r="I300" t="s">
        <v>4723</v>
      </c>
      <c r="J300" t="s">
        <v>4720</v>
      </c>
      <c r="K300" t="s">
        <v>356</v>
      </c>
    </row>
    <row r="301" spans="1:11" x14ac:dyDescent="0.25">
      <c r="A301" t="s">
        <v>1103</v>
      </c>
      <c r="B301">
        <v>1974</v>
      </c>
      <c r="C301" t="s">
        <v>35</v>
      </c>
      <c r="D301">
        <v>16</v>
      </c>
      <c r="E301" s="12" t="str">
        <f>_xlfn.CONCAT(HOSPITILISATION_DETAILS6[[#This Row],[Date]],"-",HOSPITILISATION_DETAILS6[[#This Row],[Month]],"-",HOSPITILISATION_DETAILS6[[#This Row],[Year]])</f>
        <v>16-Aug-1974</v>
      </c>
      <c r="F301" s="13">
        <f>DATEDIF(HOSPITILISATION_DETAILS6[[#This Row],[Date of Birth]],"08-06-2023","Y")</f>
        <v>48</v>
      </c>
      <c r="G301">
        <v>0</v>
      </c>
      <c r="H301" s="14">
        <v>8672</v>
      </c>
      <c r="I301" t="s">
        <v>4723</v>
      </c>
      <c r="J301" t="s">
        <v>4720</v>
      </c>
      <c r="K301" t="s">
        <v>23</v>
      </c>
    </row>
    <row r="302" spans="1:11" x14ac:dyDescent="0.25">
      <c r="A302" t="s">
        <v>1102</v>
      </c>
      <c r="B302">
        <v>1969</v>
      </c>
      <c r="C302" t="s">
        <v>35</v>
      </c>
      <c r="D302">
        <v>10</v>
      </c>
      <c r="E302" s="12" t="str">
        <f>_xlfn.CONCAT(HOSPITILISATION_DETAILS6[[#This Row],[Date]],"-",HOSPITILISATION_DETAILS6[[#This Row],[Month]],"-",HOSPITILISATION_DETAILS6[[#This Row],[Year]])</f>
        <v>10-Aug-1969</v>
      </c>
      <c r="F302" s="13">
        <f>DATEDIF(HOSPITILISATION_DETAILS6[[#This Row],[Date of Birth]],"08-06-2023","Y")</f>
        <v>53</v>
      </c>
      <c r="G302">
        <v>0</v>
      </c>
      <c r="H302" s="14">
        <v>8666</v>
      </c>
      <c r="I302" t="s">
        <v>4723</v>
      </c>
      <c r="J302" t="s">
        <v>4721</v>
      </c>
      <c r="K302" t="s">
        <v>13</v>
      </c>
    </row>
    <row r="303" spans="1:11" x14ac:dyDescent="0.25">
      <c r="A303" t="s">
        <v>2246</v>
      </c>
      <c r="B303">
        <v>1962</v>
      </c>
      <c r="C303" t="s">
        <v>10</v>
      </c>
      <c r="D303">
        <v>7</v>
      </c>
      <c r="E303" s="12" t="str">
        <f>_xlfn.CONCAT(HOSPITILISATION_DETAILS6[[#This Row],[Date]],"-",HOSPITILISATION_DETAILS6[[#This Row],[Month]],"-",HOSPITILISATION_DETAILS6[[#This Row],[Year]])</f>
        <v>7-Jul-1962</v>
      </c>
      <c r="F303" s="13">
        <f>DATEDIF(HOSPITILISATION_DETAILS6[[#This Row],[Date of Birth]],"08-06-2023","Y")</f>
        <v>60</v>
      </c>
      <c r="G303">
        <v>0</v>
      </c>
      <c r="H303" s="14">
        <v>39222</v>
      </c>
      <c r="I303" t="s">
        <v>4723</v>
      </c>
      <c r="J303" t="s">
        <v>4720</v>
      </c>
      <c r="K303" t="s">
        <v>42</v>
      </c>
    </row>
    <row r="304" spans="1:11" x14ac:dyDescent="0.25">
      <c r="A304" t="s">
        <v>1101</v>
      </c>
      <c r="B304">
        <v>1965</v>
      </c>
      <c r="C304" t="s">
        <v>37</v>
      </c>
      <c r="D304">
        <v>21</v>
      </c>
      <c r="E304" s="12" t="str">
        <f>_xlfn.CONCAT(HOSPITILISATION_DETAILS6[[#This Row],[Date]],"-",HOSPITILISATION_DETAILS6[[#This Row],[Month]],"-",HOSPITILISATION_DETAILS6[[#This Row],[Year]])</f>
        <v>21-Oct-1965</v>
      </c>
      <c r="F304" s="13">
        <f>DATEDIF(HOSPITILISATION_DETAILS6[[#This Row],[Date of Birth]],"08-06-2023","Y")</f>
        <v>57</v>
      </c>
      <c r="G304">
        <v>0</v>
      </c>
      <c r="H304" s="14">
        <v>8666</v>
      </c>
      <c r="I304" t="s">
        <v>4721</v>
      </c>
      <c r="J304" t="s">
        <v>4723</v>
      </c>
      <c r="K304" t="s">
        <v>23</v>
      </c>
    </row>
    <row r="305" spans="1:11" x14ac:dyDescent="0.25">
      <c r="A305" t="s">
        <v>1100</v>
      </c>
      <c r="B305">
        <v>1975</v>
      </c>
      <c r="C305" t="s">
        <v>35</v>
      </c>
      <c r="D305">
        <v>3</v>
      </c>
      <c r="E305" s="12" t="str">
        <f>_xlfn.CONCAT(HOSPITILISATION_DETAILS6[[#This Row],[Date]],"-",HOSPITILISATION_DETAILS6[[#This Row],[Month]],"-",HOSPITILISATION_DETAILS6[[#This Row],[Year]])</f>
        <v>3-Aug-1975</v>
      </c>
      <c r="F305" s="13">
        <f>DATEDIF(HOSPITILISATION_DETAILS6[[#This Row],[Date of Birth]],"08-06-2023","Y")</f>
        <v>47</v>
      </c>
      <c r="G305">
        <v>1</v>
      </c>
      <c r="H305" s="14">
        <v>8628</v>
      </c>
      <c r="I305" t="s">
        <v>4723</v>
      </c>
      <c r="J305" t="s">
        <v>4723</v>
      </c>
      <c r="K305" t="s">
        <v>356</v>
      </c>
    </row>
    <row r="306" spans="1:11" x14ac:dyDescent="0.25">
      <c r="A306" t="s">
        <v>1099</v>
      </c>
      <c r="B306">
        <v>1977</v>
      </c>
      <c r="C306" t="s">
        <v>20</v>
      </c>
      <c r="D306">
        <v>2</v>
      </c>
      <c r="E306" s="12" t="str">
        <f>_xlfn.CONCAT(HOSPITILISATION_DETAILS6[[#This Row],[Date]],"-",HOSPITILISATION_DETAILS6[[#This Row],[Month]],"-",HOSPITILISATION_DETAILS6[[#This Row],[Year]])</f>
        <v>2-Sep-1977</v>
      </c>
      <c r="F306" s="13">
        <f>DATEDIF(HOSPITILISATION_DETAILS6[[#This Row],[Date of Birth]],"08-06-2023","Y")</f>
        <v>45</v>
      </c>
      <c r="G306">
        <v>3</v>
      </c>
      <c r="H306" s="14">
        <v>8616</v>
      </c>
      <c r="I306" t="s">
        <v>4723</v>
      </c>
      <c r="J306" t="s">
        <v>4721</v>
      </c>
      <c r="K306" t="s">
        <v>42</v>
      </c>
    </row>
    <row r="307" spans="1:11" x14ac:dyDescent="0.25">
      <c r="A307" t="s">
        <v>1098</v>
      </c>
      <c r="B307">
        <v>1979</v>
      </c>
      <c r="C307" t="s">
        <v>10</v>
      </c>
      <c r="D307">
        <v>17</v>
      </c>
      <c r="E307" s="12" t="str">
        <f>_xlfn.CONCAT(HOSPITILISATION_DETAILS6[[#This Row],[Date]],"-",HOSPITILISATION_DETAILS6[[#This Row],[Month]],"-",HOSPITILISATION_DETAILS6[[#This Row],[Year]])</f>
        <v>17-Jul-1979</v>
      </c>
      <c r="F307" s="13">
        <f>DATEDIF(HOSPITILISATION_DETAILS6[[#This Row],[Date of Birth]],"08-06-2023","Y")</f>
        <v>43</v>
      </c>
      <c r="G307">
        <v>3</v>
      </c>
      <c r="H307" s="14">
        <v>8607</v>
      </c>
      <c r="I307" t="s">
        <v>4720</v>
      </c>
      <c r="J307" t="s">
        <v>4723</v>
      </c>
      <c r="K307" t="s">
        <v>276</v>
      </c>
    </row>
    <row r="308" spans="1:11" x14ac:dyDescent="0.25">
      <c r="A308" t="s">
        <v>1097</v>
      </c>
      <c r="B308">
        <v>1977</v>
      </c>
      <c r="C308" t="s">
        <v>37</v>
      </c>
      <c r="D308">
        <v>15</v>
      </c>
      <c r="E308" s="12" t="str">
        <f>_xlfn.CONCAT(HOSPITILISATION_DETAILS6[[#This Row],[Date]],"-",HOSPITILISATION_DETAILS6[[#This Row],[Month]],"-",HOSPITILISATION_DETAILS6[[#This Row],[Year]])</f>
        <v>15-Oct-1977</v>
      </c>
      <c r="F308" s="13">
        <f>DATEDIF(HOSPITILISATION_DETAILS6[[#This Row],[Date of Birth]],"08-06-2023","Y")</f>
        <v>45</v>
      </c>
      <c r="G308">
        <v>3</v>
      </c>
      <c r="H308" s="14">
        <v>8606</v>
      </c>
      <c r="I308" t="s">
        <v>4723</v>
      </c>
      <c r="J308" t="s">
        <v>4723</v>
      </c>
      <c r="K308" t="s">
        <v>13</v>
      </c>
    </row>
    <row r="309" spans="1:11" x14ac:dyDescent="0.25">
      <c r="A309" t="s">
        <v>1096</v>
      </c>
      <c r="B309">
        <v>1977</v>
      </c>
      <c r="C309" t="s">
        <v>15</v>
      </c>
      <c r="D309">
        <v>12</v>
      </c>
      <c r="E309" s="12" t="str">
        <f>_xlfn.CONCAT(HOSPITILISATION_DETAILS6[[#This Row],[Date]],"-",HOSPITILISATION_DETAILS6[[#This Row],[Month]],"-",HOSPITILISATION_DETAILS6[[#This Row],[Year]])</f>
        <v>12-Nov-1977</v>
      </c>
      <c r="F309" s="13">
        <f>DATEDIF(HOSPITILISATION_DETAILS6[[#This Row],[Date of Birth]],"08-06-2023","Y")</f>
        <v>45</v>
      </c>
      <c r="G309">
        <v>2</v>
      </c>
      <c r="H309" s="14">
        <v>8605</v>
      </c>
      <c r="I309" t="s">
        <v>4721</v>
      </c>
      <c r="J309" t="s">
        <v>4723</v>
      </c>
      <c r="K309" t="s">
        <v>168</v>
      </c>
    </row>
    <row r="310" spans="1:11" x14ac:dyDescent="0.25">
      <c r="A310" t="s">
        <v>1095</v>
      </c>
      <c r="B310">
        <v>1977</v>
      </c>
      <c r="C310" t="s">
        <v>20</v>
      </c>
      <c r="D310">
        <v>24</v>
      </c>
      <c r="E310" s="12" t="str">
        <f>_xlfn.CONCAT(HOSPITILISATION_DETAILS6[[#This Row],[Date]],"-",HOSPITILISATION_DETAILS6[[#This Row],[Month]],"-",HOSPITILISATION_DETAILS6[[#This Row],[Year]])</f>
        <v>24-Sep-1977</v>
      </c>
      <c r="F310" s="13">
        <f>DATEDIF(HOSPITILISATION_DETAILS6[[#This Row],[Date of Birth]],"08-06-2023","Y")</f>
        <v>45</v>
      </c>
      <c r="G310">
        <v>2</v>
      </c>
      <c r="H310" s="14">
        <v>8604</v>
      </c>
      <c r="I310" t="s">
        <v>4723</v>
      </c>
      <c r="J310" t="s">
        <v>4720</v>
      </c>
      <c r="K310" t="s">
        <v>166</v>
      </c>
    </row>
    <row r="311" spans="1:11" x14ac:dyDescent="0.25">
      <c r="A311" t="s">
        <v>1094</v>
      </c>
      <c r="B311">
        <v>1973</v>
      </c>
      <c r="C311" t="s">
        <v>10</v>
      </c>
      <c r="D311">
        <v>11</v>
      </c>
      <c r="E311" s="12" t="str">
        <f>_xlfn.CONCAT(HOSPITILISATION_DETAILS6[[#This Row],[Date]],"-",HOSPITILISATION_DETAILS6[[#This Row],[Month]],"-",HOSPITILISATION_DETAILS6[[#This Row],[Year]])</f>
        <v>11-Jul-1973</v>
      </c>
      <c r="F311" s="13">
        <f>DATEDIF(HOSPITILISATION_DETAILS6[[#This Row],[Date of Birth]],"08-06-2023","Y")</f>
        <v>49</v>
      </c>
      <c r="G311">
        <v>0</v>
      </c>
      <c r="H311" s="14">
        <v>8602</v>
      </c>
      <c r="I311" t="s">
        <v>4723</v>
      </c>
      <c r="J311" t="s">
        <v>4720</v>
      </c>
      <c r="K311" t="s">
        <v>13</v>
      </c>
    </row>
    <row r="312" spans="1:11" x14ac:dyDescent="0.25">
      <c r="A312" t="s">
        <v>1093</v>
      </c>
      <c r="B312">
        <v>1983</v>
      </c>
      <c r="C312" t="s">
        <v>10</v>
      </c>
      <c r="D312">
        <v>25</v>
      </c>
      <c r="E312" s="12" t="str">
        <f>_xlfn.CONCAT(HOSPITILISATION_DETAILS6[[#This Row],[Date]],"-",HOSPITILISATION_DETAILS6[[#This Row],[Month]],"-",HOSPITILISATION_DETAILS6[[#This Row],[Year]])</f>
        <v>25-Jul-1983</v>
      </c>
      <c r="F312" s="13">
        <f>DATEDIF(HOSPITILISATION_DETAILS6[[#This Row],[Date of Birth]],"08-06-2023","Y")</f>
        <v>39</v>
      </c>
      <c r="G312">
        <v>5</v>
      </c>
      <c r="H312" s="14">
        <v>8597</v>
      </c>
      <c r="I312" t="s">
        <v>4723</v>
      </c>
      <c r="J312" t="s">
        <v>4721</v>
      </c>
      <c r="K312" t="s">
        <v>13</v>
      </c>
    </row>
    <row r="313" spans="1:11" x14ac:dyDescent="0.25">
      <c r="A313" t="s">
        <v>1092</v>
      </c>
      <c r="B313">
        <v>1983</v>
      </c>
      <c r="C313" t="s">
        <v>30</v>
      </c>
      <c r="D313">
        <v>30</v>
      </c>
      <c r="E313" s="12" t="str">
        <f>_xlfn.CONCAT(HOSPITILISATION_DETAILS6[[#This Row],[Date]],"-",HOSPITILISATION_DETAILS6[[#This Row],[Month]],"-",HOSPITILISATION_DETAILS6[[#This Row],[Year]])</f>
        <v>30-Dec-1983</v>
      </c>
      <c r="F313" s="13">
        <f>DATEDIF(HOSPITILISATION_DETAILS6[[#This Row],[Date of Birth]],"08-06-2023","Y")</f>
        <v>39</v>
      </c>
      <c r="G313">
        <v>5</v>
      </c>
      <c r="H313" s="14">
        <v>8583</v>
      </c>
      <c r="I313" t="s">
        <v>4723</v>
      </c>
      <c r="J313" t="s">
        <v>4720</v>
      </c>
      <c r="K313" t="s">
        <v>13</v>
      </c>
    </row>
    <row r="314" spans="1:11" x14ac:dyDescent="0.25">
      <c r="A314" t="s">
        <v>2245</v>
      </c>
      <c r="B314">
        <v>1982</v>
      </c>
      <c r="C314" t="s">
        <v>35</v>
      </c>
      <c r="D314">
        <v>4</v>
      </c>
      <c r="E314" s="12" t="str">
        <f>_xlfn.CONCAT(HOSPITILISATION_DETAILS6[[#This Row],[Date]],"-",HOSPITILISATION_DETAILS6[[#This Row],[Month]],"-",HOSPITILISATION_DETAILS6[[#This Row],[Year]])</f>
        <v>4-Aug-1982</v>
      </c>
      <c r="F314" s="13">
        <f>DATEDIF(HOSPITILISATION_DETAILS6[[#This Row],[Date of Birth]],"08-06-2023","Y")</f>
        <v>40</v>
      </c>
      <c r="G314">
        <v>1</v>
      </c>
      <c r="H314" s="14">
        <v>39126</v>
      </c>
      <c r="I314" t="s">
        <v>4720</v>
      </c>
      <c r="J314" t="s">
        <v>4720</v>
      </c>
      <c r="K314" t="s">
        <v>168</v>
      </c>
    </row>
    <row r="315" spans="1:11" x14ac:dyDescent="0.25">
      <c r="A315" t="s">
        <v>1091</v>
      </c>
      <c r="B315">
        <v>1987</v>
      </c>
      <c r="C315" t="s">
        <v>15</v>
      </c>
      <c r="D315">
        <v>11</v>
      </c>
      <c r="E315" s="12" t="str">
        <f>_xlfn.CONCAT(HOSPITILISATION_DETAILS6[[#This Row],[Date]],"-",HOSPITILISATION_DETAILS6[[#This Row],[Month]],"-",HOSPITILISATION_DETAILS6[[#This Row],[Year]])</f>
        <v>11-Nov-1987</v>
      </c>
      <c r="F315" s="13">
        <f>DATEDIF(HOSPITILISATION_DETAILS6[[#This Row],[Date of Birth]],"08-06-2023","Y")</f>
        <v>35</v>
      </c>
      <c r="G315">
        <v>3</v>
      </c>
      <c r="H315" s="14">
        <v>8574</v>
      </c>
      <c r="I315" t="s">
        <v>4723</v>
      </c>
      <c r="J315" t="s">
        <v>4723</v>
      </c>
      <c r="K315" t="s">
        <v>300</v>
      </c>
    </row>
    <row r="316" spans="1:11" x14ac:dyDescent="0.25">
      <c r="A316" t="s">
        <v>1090</v>
      </c>
      <c r="B316">
        <v>1982</v>
      </c>
      <c r="C316" t="s">
        <v>30</v>
      </c>
      <c r="D316">
        <v>6</v>
      </c>
      <c r="E316" s="12" t="str">
        <f>_xlfn.CONCAT(HOSPITILISATION_DETAILS6[[#This Row],[Date]],"-",HOSPITILISATION_DETAILS6[[#This Row],[Month]],"-",HOSPITILISATION_DETAILS6[[#This Row],[Year]])</f>
        <v>6-Dec-1982</v>
      </c>
      <c r="F316" s="13">
        <f>DATEDIF(HOSPITILISATION_DETAILS6[[#This Row],[Date of Birth]],"08-06-2023","Y")</f>
        <v>40</v>
      </c>
      <c r="G316">
        <v>3</v>
      </c>
      <c r="H316" s="14">
        <v>8573</v>
      </c>
      <c r="I316" t="s">
        <v>4723</v>
      </c>
      <c r="J316" t="s">
        <v>4723</v>
      </c>
      <c r="K316" t="s">
        <v>300</v>
      </c>
    </row>
    <row r="317" spans="1:11" x14ac:dyDescent="0.25">
      <c r="A317" t="s">
        <v>1089</v>
      </c>
      <c r="B317">
        <v>1975</v>
      </c>
      <c r="C317" t="s">
        <v>20</v>
      </c>
      <c r="D317">
        <v>26</v>
      </c>
      <c r="E317" s="12" t="str">
        <f>_xlfn.CONCAT(HOSPITILISATION_DETAILS6[[#This Row],[Date]],"-",HOSPITILISATION_DETAILS6[[#This Row],[Month]],"-",HOSPITILISATION_DETAILS6[[#This Row],[Year]])</f>
        <v>26-Sep-1975</v>
      </c>
      <c r="F317" s="13">
        <f>DATEDIF(HOSPITILISATION_DETAILS6[[#This Row],[Date of Birth]],"08-06-2023","Y")</f>
        <v>47</v>
      </c>
      <c r="G317">
        <v>1</v>
      </c>
      <c r="H317" s="14">
        <v>8570</v>
      </c>
      <c r="I317" t="s">
        <v>4723</v>
      </c>
      <c r="J317" t="s">
        <v>4721</v>
      </c>
      <c r="K317" t="s">
        <v>13</v>
      </c>
    </row>
    <row r="318" spans="1:11" x14ac:dyDescent="0.25">
      <c r="A318" t="s">
        <v>1088</v>
      </c>
      <c r="B318">
        <v>1988</v>
      </c>
      <c r="C318" t="s">
        <v>20</v>
      </c>
      <c r="D318">
        <v>21</v>
      </c>
      <c r="E318" s="12" t="str">
        <f>_xlfn.CONCAT(HOSPITILISATION_DETAILS6[[#This Row],[Date]],"-",HOSPITILISATION_DETAILS6[[#This Row],[Month]],"-",HOSPITILISATION_DETAILS6[[#This Row],[Year]])</f>
        <v>21-Sep-1988</v>
      </c>
      <c r="F318" s="13">
        <f>DATEDIF(HOSPITILISATION_DETAILS6[[#This Row],[Date of Birth]],"08-06-2023","Y")</f>
        <v>34</v>
      </c>
      <c r="G318">
        <v>3</v>
      </c>
      <c r="H318" s="14">
        <v>8568</v>
      </c>
      <c r="I318" t="s">
        <v>4723</v>
      </c>
      <c r="J318" t="s">
        <v>4720</v>
      </c>
      <c r="K318" t="s">
        <v>23</v>
      </c>
    </row>
    <row r="319" spans="1:11" x14ac:dyDescent="0.25">
      <c r="A319" t="s">
        <v>1087</v>
      </c>
      <c r="B319">
        <v>1975</v>
      </c>
      <c r="C319" t="s">
        <v>35</v>
      </c>
      <c r="D319">
        <v>21</v>
      </c>
      <c r="E319" s="12" t="str">
        <f>_xlfn.CONCAT(HOSPITILISATION_DETAILS6[[#This Row],[Date]],"-",HOSPITILISATION_DETAILS6[[#This Row],[Month]],"-",HOSPITILISATION_DETAILS6[[#This Row],[Year]])</f>
        <v>21-Aug-1975</v>
      </c>
      <c r="F319" s="13">
        <f>DATEDIF(HOSPITILISATION_DETAILS6[[#This Row],[Date of Birth]],"08-06-2023","Y")</f>
        <v>47</v>
      </c>
      <c r="G319">
        <v>1</v>
      </c>
      <c r="H319" s="14">
        <v>8557</v>
      </c>
      <c r="I319" t="s">
        <v>4723</v>
      </c>
      <c r="J319" t="s">
        <v>4720</v>
      </c>
      <c r="K319" t="s">
        <v>42</v>
      </c>
    </row>
    <row r="320" spans="1:11" x14ac:dyDescent="0.25">
      <c r="A320" t="s">
        <v>1086</v>
      </c>
      <c r="B320">
        <v>1975</v>
      </c>
      <c r="C320" t="s">
        <v>35</v>
      </c>
      <c r="D320">
        <v>6</v>
      </c>
      <c r="E320" s="12" t="str">
        <f>_xlfn.CONCAT(HOSPITILISATION_DETAILS6[[#This Row],[Date]],"-",HOSPITILISATION_DETAILS6[[#This Row],[Month]],"-",HOSPITILISATION_DETAILS6[[#This Row],[Year]])</f>
        <v>6-Aug-1975</v>
      </c>
      <c r="F320" s="13">
        <f>DATEDIF(HOSPITILISATION_DETAILS6[[#This Row],[Date of Birth]],"08-06-2023","Y")</f>
        <v>47</v>
      </c>
      <c r="G320">
        <v>1</v>
      </c>
      <c r="H320" s="14">
        <v>8552</v>
      </c>
      <c r="I320" t="s">
        <v>4723</v>
      </c>
      <c r="J320" t="s">
        <v>4723</v>
      </c>
      <c r="K320" t="s">
        <v>42</v>
      </c>
    </row>
    <row r="321" spans="1:11" x14ac:dyDescent="0.25">
      <c r="A321" t="s">
        <v>1084</v>
      </c>
      <c r="B321">
        <v>1975</v>
      </c>
      <c r="C321" t="s">
        <v>15</v>
      </c>
      <c r="D321">
        <v>6</v>
      </c>
      <c r="E321" s="12" t="str">
        <f>_xlfn.CONCAT(HOSPITILISATION_DETAILS6[[#This Row],[Date]],"-",HOSPITILISATION_DETAILS6[[#This Row],[Month]],"-",HOSPITILISATION_DETAILS6[[#This Row],[Year]])</f>
        <v>6-Nov-1975</v>
      </c>
      <c r="F321" s="13">
        <f>DATEDIF(HOSPITILISATION_DETAILS6[[#This Row],[Date of Birth]],"08-06-2023","Y")</f>
        <v>47</v>
      </c>
      <c r="G321">
        <v>1</v>
      </c>
      <c r="H321" s="14">
        <v>8540</v>
      </c>
      <c r="I321" t="s">
        <v>4723</v>
      </c>
      <c r="J321" t="s">
        <v>4721</v>
      </c>
      <c r="K321" t="s">
        <v>42</v>
      </c>
    </row>
    <row r="322" spans="1:11" x14ac:dyDescent="0.25">
      <c r="A322" t="s">
        <v>1083</v>
      </c>
      <c r="B322">
        <v>1981</v>
      </c>
      <c r="C322" t="s">
        <v>30</v>
      </c>
      <c r="D322">
        <v>27</v>
      </c>
      <c r="E322" s="12" t="str">
        <f>_xlfn.CONCAT(HOSPITILISATION_DETAILS6[[#This Row],[Date]],"-",HOSPITILISATION_DETAILS6[[#This Row],[Month]],"-",HOSPITILISATION_DETAILS6[[#This Row],[Year]])</f>
        <v>27-Dec-1981</v>
      </c>
      <c r="F322" s="13">
        <f>DATEDIF(HOSPITILISATION_DETAILS6[[#This Row],[Date of Birth]],"08-06-2023","Y")</f>
        <v>41</v>
      </c>
      <c r="G322">
        <v>3</v>
      </c>
      <c r="H322" s="14">
        <v>8539</v>
      </c>
      <c r="I322" t="s">
        <v>4723</v>
      </c>
      <c r="J322" t="s">
        <v>4721</v>
      </c>
      <c r="K322" t="s">
        <v>247</v>
      </c>
    </row>
    <row r="323" spans="1:11" x14ac:dyDescent="0.25">
      <c r="A323" t="s">
        <v>2244</v>
      </c>
      <c r="B323">
        <v>1985</v>
      </c>
      <c r="C323" t="s">
        <v>20</v>
      </c>
      <c r="D323">
        <v>20</v>
      </c>
      <c r="E323" s="12" t="str">
        <f>_xlfn.CONCAT(HOSPITILISATION_DETAILS6[[#This Row],[Date]],"-",HOSPITILISATION_DETAILS6[[#This Row],[Month]],"-",HOSPITILISATION_DETAILS6[[#This Row],[Year]])</f>
        <v>20-Sep-1985</v>
      </c>
      <c r="F323" s="13">
        <f>DATEDIF(HOSPITILISATION_DETAILS6[[#This Row],[Date of Birth]],"08-06-2023","Y")</f>
        <v>37</v>
      </c>
      <c r="G323">
        <v>1</v>
      </c>
      <c r="H323" s="14">
        <v>39048</v>
      </c>
      <c r="I323" t="s">
        <v>4720</v>
      </c>
      <c r="J323" t="s">
        <v>4721</v>
      </c>
      <c r="K323" t="s">
        <v>356</v>
      </c>
    </row>
    <row r="324" spans="1:11" x14ac:dyDescent="0.25">
      <c r="A324" t="s">
        <v>1081</v>
      </c>
      <c r="B324">
        <v>1977</v>
      </c>
      <c r="C324" t="s">
        <v>10</v>
      </c>
      <c r="D324">
        <v>26</v>
      </c>
      <c r="E324" s="12" t="str">
        <f>_xlfn.CONCAT(HOSPITILISATION_DETAILS6[[#This Row],[Date]],"-",HOSPITILISATION_DETAILS6[[#This Row],[Month]],"-",HOSPITILISATION_DETAILS6[[#This Row],[Year]])</f>
        <v>26-Jul-1977</v>
      </c>
      <c r="F324" s="13">
        <f>DATEDIF(HOSPITILISATION_DETAILS6[[#This Row],[Date of Birth]],"08-06-2023","Y")</f>
        <v>45</v>
      </c>
      <c r="G324">
        <v>2</v>
      </c>
      <c r="H324" s="14">
        <v>8528</v>
      </c>
      <c r="I324" t="s">
        <v>4723</v>
      </c>
      <c r="J324" t="s">
        <v>4723</v>
      </c>
      <c r="K324" t="s">
        <v>13</v>
      </c>
    </row>
    <row r="325" spans="1:11" x14ac:dyDescent="0.25">
      <c r="A325" t="s">
        <v>1080</v>
      </c>
      <c r="B325">
        <v>1979</v>
      </c>
      <c r="C325" t="s">
        <v>35</v>
      </c>
      <c r="D325">
        <v>13</v>
      </c>
      <c r="E325" s="12" t="str">
        <f>_xlfn.CONCAT(HOSPITILISATION_DETAILS6[[#This Row],[Date]],"-",HOSPITILISATION_DETAILS6[[#This Row],[Month]],"-",HOSPITILISATION_DETAILS6[[#This Row],[Year]])</f>
        <v>13-Aug-1979</v>
      </c>
      <c r="F325" s="13">
        <f>DATEDIF(HOSPITILISATION_DETAILS6[[#This Row],[Date of Birth]],"08-06-2023","Y")</f>
        <v>43</v>
      </c>
      <c r="G325">
        <v>3</v>
      </c>
      <c r="H325" s="14">
        <v>8522</v>
      </c>
      <c r="I325" t="s">
        <v>4723</v>
      </c>
      <c r="J325" t="s">
        <v>4723</v>
      </c>
      <c r="K325" t="s">
        <v>42</v>
      </c>
    </row>
    <row r="326" spans="1:11" x14ac:dyDescent="0.25">
      <c r="A326" t="s">
        <v>1079</v>
      </c>
      <c r="B326">
        <v>1977</v>
      </c>
      <c r="C326" t="s">
        <v>30</v>
      </c>
      <c r="D326">
        <v>29</v>
      </c>
      <c r="E326" s="12" t="str">
        <f>_xlfn.CONCAT(HOSPITILISATION_DETAILS6[[#This Row],[Date]],"-",HOSPITILISATION_DETAILS6[[#This Row],[Month]],"-",HOSPITILISATION_DETAILS6[[#This Row],[Year]])</f>
        <v>29-Dec-1977</v>
      </c>
      <c r="F326" s="13">
        <f>DATEDIF(HOSPITILISATION_DETAILS6[[#This Row],[Date of Birth]],"08-06-2023","Y")</f>
        <v>45</v>
      </c>
      <c r="G326">
        <v>2</v>
      </c>
      <c r="H326" s="14">
        <v>8521</v>
      </c>
      <c r="I326" t="s">
        <v>4723</v>
      </c>
      <c r="J326" t="s">
        <v>4721</v>
      </c>
      <c r="K326" t="s">
        <v>42</v>
      </c>
    </row>
    <row r="327" spans="1:11" x14ac:dyDescent="0.25">
      <c r="A327" t="s">
        <v>1078</v>
      </c>
      <c r="B327">
        <v>1977</v>
      </c>
      <c r="C327" t="s">
        <v>18</v>
      </c>
      <c r="D327">
        <v>21</v>
      </c>
      <c r="E327" s="12" t="str">
        <f>_xlfn.CONCAT(HOSPITILISATION_DETAILS6[[#This Row],[Date]],"-",HOSPITILISATION_DETAILS6[[#This Row],[Month]],"-",HOSPITILISATION_DETAILS6[[#This Row],[Year]])</f>
        <v>21-Jun-1977</v>
      </c>
      <c r="F327" s="13">
        <f>DATEDIF(HOSPITILISATION_DETAILS6[[#This Row],[Date of Birth]],"08-06-2023","Y")</f>
        <v>45</v>
      </c>
      <c r="G327">
        <v>2</v>
      </c>
      <c r="H327" s="14">
        <v>8517</v>
      </c>
      <c r="I327" t="s">
        <v>4723</v>
      </c>
      <c r="J327" t="s">
        <v>4720</v>
      </c>
      <c r="K327" t="s">
        <v>13</v>
      </c>
    </row>
    <row r="328" spans="1:11" x14ac:dyDescent="0.25">
      <c r="A328" t="s">
        <v>1077</v>
      </c>
      <c r="B328">
        <v>1977</v>
      </c>
      <c r="C328" t="s">
        <v>30</v>
      </c>
      <c r="D328">
        <v>26</v>
      </c>
      <c r="E328" s="12" t="str">
        <f>_xlfn.CONCAT(HOSPITILISATION_DETAILS6[[#This Row],[Date]],"-",HOSPITILISATION_DETAILS6[[#This Row],[Month]],"-",HOSPITILISATION_DETAILS6[[#This Row],[Year]])</f>
        <v>26-Dec-1977</v>
      </c>
      <c r="F328" s="13">
        <f>DATEDIF(HOSPITILISATION_DETAILS6[[#This Row],[Date of Birth]],"08-06-2023","Y")</f>
        <v>45</v>
      </c>
      <c r="G328">
        <v>2</v>
      </c>
      <c r="H328" s="14">
        <v>8516</v>
      </c>
      <c r="I328" t="s">
        <v>4723</v>
      </c>
      <c r="J328" t="s">
        <v>4723</v>
      </c>
      <c r="K328" t="s">
        <v>13</v>
      </c>
    </row>
    <row r="329" spans="1:11" x14ac:dyDescent="0.25">
      <c r="A329" t="s">
        <v>1076</v>
      </c>
      <c r="B329">
        <v>1993</v>
      </c>
      <c r="C329" t="s">
        <v>15</v>
      </c>
      <c r="D329">
        <v>10</v>
      </c>
      <c r="E329" s="12" t="str">
        <f>_xlfn.CONCAT(HOSPITILISATION_DETAILS6[[#This Row],[Date]],"-",HOSPITILISATION_DETAILS6[[#This Row],[Month]],"-",HOSPITILISATION_DETAILS6[[#This Row],[Year]])</f>
        <v>10-Nov-1993</v>
      </c>
      <c r="F329" s="13">
        <f>DATEDIF(HOSPITILISATION_DETAILS6[[#This Row],[Date of Birth]],"08-06-2023","Y")</f>
        <v>29</v>
      </c>
      <c r="G329">
        <v>0</v>
      </c>
      <c r="H329" s="14">
        <v>8472</v>
      </c>
      <c r="I329" t="s">
        <v>4723</v>
      </c>
      <c r="J329" t="s">
        <v>4720</v>
      </c>
      <c r="K329" t="s">
        <v>23</v>
      </c>
    </row>
    <row r="330" spans="1:11" x14ac:dyDescent="0.25">
      <c r="A330" t="s">
        <v>1075</v>
      </c>
      <c r="B330">
        <v>1992</v>
      </c>
      <c r="C330" t="s">
        <v>20</v>
      </c>
      <c r="D330">
        <v>9</v>
      </c>
      <c r="E330" s="12" t="str">
        <f>_xlfn.CONCAT(HOSPITILISATION_DETAILS6[[#This Row],[Date]],"-",HOSPITILISATION_DETAILS6[[#This Row],[Month]],"-",HOSPITILISATION_DETAILS6[[#This Row],[Year]])</f>
        <v>9-Sep-1992</v>
      </c>
      <c r="F330" s="13">
        <f>DATEDIF(HOSPITILISATION_DETAILS6[[#This Row],[Date of Birth]],"08-06-2023","Y")</f>
        <v>30</v>
      </c>
      <c r="G330">
        <v>0</v>
      </c>
      <c r="H330" s="14">
        <v>8467</v>
      </c>
      <c r="I330" t="s">
        <v>4723</v>
      </c>
      <c r="J330" t="s">
        <v>4723</v>
      </c>
      <c r="K330" t="s">
        <v>23</v>
      </c>
    </row>
    <row r="331" spans="1:11" x14ac:dyDescent="0.25">
      <c r="A331" t="s">
        <v>1074</v>
      </c>
      <c r="B331">
        <v>1972</v>
      </c>
      <c r="C331" t="s">
        <v>30</v>
      </c>
      <c r="D331">
        <v>26</v>
      </c>
      <c r="E331" s="12" t="str">
        <f>_xlfn.CONCAT(HOSPITILISATION_DETAILS6[[#This Row],[Date]],"-",HOSPITILISATION_DETAILS6[[#This Row],[Month]],"-",HOSPITILISATION_DETAILS6[[#This Row],[Year]])</f>
        <v>26-Dec-1972</v>
      </c>
      <c r="F331" s="13">
        <f>DATEDIF(HOSPITILISATION_DETAILS6[[#This Row],[Date of Birth]],"08-06-2023","Y")</f>
        <v>50</v>
      </c>
      <c r="G331">
        <v>0</v>
      </c>
      <c r="H331" s="14">
        <v>8458</v>
      </c>
      <c r="I331" t="s">
        <v>4723</v>
      </c>
      <c r="J331" t="s">
        <v>4721</v>
      </c>
      <c r="K331" t="s">
        <v>42</v>
      </c>
    </row>
    <row r="332" spans="1:11" x14ac:dyDescent="0.25">
      <c r="A332" t="s">
        <v>1073</v>
      </c>
      <c r="B332">
        <v>1984</v>
      </c>
      <c r="C332" t="s">
        <v>18</v>
      </c>
      <c r="D332">
        <v>19</v>
      </c>
      <c r="E332" s="12" t="str">
        <f>_xlfn.CONCAT(HOSPITILISATION_DETAILS6[[#This Row],[Date]],"-",HOSPITILISATION_DETAILS6[[#This Row],[Month]],"-",HOSPITILISATION_DETAILS6[[#This Row],[Year]])</f>
        <v>19-Jun-1984</v>
      </c>
      <c r="F332" s="13">
        <f>DATEDIF(HOSPITILISATION_DETAILS6[[#This Row],[Date of Birth]],"08-06-2023","Y")</f>
        <v>38</v>
      </c>
      <c r="G332">
        <v>3</v>
      </c>
      <c r="H332" s="14">
        <v>8451</v>
      </c>
      <c r="I332" t="s">
        <v>4723</v>
      </c>
      <c r="J332" t="s">
        <v>4723</v>
      </c>
      <c r="K332" t="s">
        <v>200</v>
      </c>
    </row>
    <row r="333" spans="1:11" x14ac:dyDescent="0.25">
      <c r="A333" t="s">
        <v>1072</v>
      </c>
      <c r="B333">
        <v>1966</v>
      </c>
      <c r="C333" t="s">
        <v>18</v>
      </c>
      <c r="D333">
        <v>12</v>
      </c>
      <c r="E333" s="12" t="str">
        <f>_xlfn.CONCAT(HOSPITILISATION_DETAILS6[[#This Row],[Date]],"-",HOSPITILISATION_DETAILS6[[#This Row],[Month]],"-",HOSPITILISATION_DETAILS6[[#This Row],[Year]])</f>
        <v>12-Jun-1966</v>
      </c>
      <c r="F333" s="13">
        <f>DATEDIF(HOSPITILISATION_DETAILS6[[#This Row],[Date of Birth]],"08-06-2023","Y")</f>
        <v>56</v>
      </c>
      <c r="G333">
        <v>0</v>
      </c>
      <c r="H333" s="14">
        <v>8449</v>
      </c>
      <c r="I333" t="s">
        <v>4721</v>
      </c>
      <c r="J333" t="s">
        <v>4720</v>
      </c>
      <c r="K333" t="s">
        <v>13</v>
      </c>
    </row>
    <row r="334" spans="1:11" x14ac:dyDescent="0.25">
      <c r="A334" t="s">
        <v>2360</v>
      </c>
      <c r="B334">
        <v>1962</v>
      </c>
      <c r="C334" t="s">
        <v>37</v>
      </c>
      <c r="D334">
        <v>11</v>
      </c>
      <c r="E334" s="12" t="str">
        <f>_xlfn.CONCAT(HOSPITILISATION_DETAILS6[[#This Row],[Date]],"-",HOSPITILISATION_DETAILS6[[#This Row],[Month]],"-",HOSPITILISATION_DETAILS6[[#This Row],[Year]])</f>
        <v>11-Oct-1962</v>
      </c>
      <c r="F334" s="13">
        <f>DATEDIF(HOSPITILISATION_DETAILS6[[#This Row],[Date of Birth]],"08-06-2023","Y")</f>
        <v>60</v>
      </c>
      <c r="G334">
        <v>0</v>
      </c>
      <c r="H334" s="14">
        <v>48674</v>
      </c>
      <c r="I334" t="s">
        <v>4720</v>
      </c>
      <c r="J334" t="s">
        <v>4723</v>
      </c>
      <c r="K334" t="s">
        <v>13</v>
      </c>
    </row>
    <row r="335" spans="1:11" x14ac:dyDescent="0.25">
      <c r="A335" t="s">
        <v>2243</v>
      </c>
      <c r="B335">
        <v>1978</v>
      </c>
      <c r="C335" t="s">
        <v>37</v>
      </c>
      <c r="D335">
        <v>12</v>
      </c>
      <c r="E335" s="12" t="str">
        <f>_xlfn.CONCAT(HOSPITILISATION_DETAILS6[[#This Row],[Date]],"-",HOSPITILISATION_DETAILS6[[#This Row],[Month]],"-",HOSPITILISATION_DETAILS6[[#This Row],[Year]])</f>
        <v>12-Oct-1978</v>
      </c>
      <c r="F335" s="13">
        <f>DATEDIF(HOSPITILISATION_DETAILS6[[#This Row],[Date of Birth]],"08-06-2023","Y")</f>
        <v>44</v>
      </c>
      <c r="G335">
        <v>2</v>
      </c>
      <c r="H335" s="14">
        <v>38999</v>
      </c>
      <c r="I335" t="s">
        <v>4720</v>
      </c>
      <c r="J335" t="s">
        <v>4720</v>
      </c>
      <c r="K335" t="s">
        <v>42</v>
      </c>
    </row>
    <row r="336" spans="1:11" x14ac:dyDescent="0.25">
      <c r="A336" t="s">
        <v>1071</v>
      </c>
      <c r="B336">
        <v>1972</v>
      </c>
      <c r="C336" t="s">
        <v>20</v>
      </c>
      <c r="D336">
        <v>4</v>
      </c>
      <c r="E336" s="12" t="str">
        <f>_xlfn.CONCAT(HOSPITILISATION_DETAILS6[[#This Row],[Date]],"-",HOSPITILISATION_DETAILS6[[#This Row],[Month]],"-",HOSPITILISATION_DETAILS6[[#This Row],[Year]])</f>
        <v>4-Sep-1972</v>
      </c>
      <c r="F336" s="13">
        <f>DATEDIF(HOSPITILISATION_DETAILS6[[#This Row],[Date of Birth]],"08-06-2023","Y")</f>
        <v>50</v>
      </c>
      <c r="G336">
        <v>0</v>
      </c>
      <c r="H336" s="14">
        <v>8445</v>
      </c>
      <c r="I336" t="s">
        <v>4721</v>
      </c>
      <c r="J336" t="s">
        <v>4720</v>
      </c>
      <c r="K336" t="s">
        <v>42</v>
      </c>
    </row>
    <row r="337" spans="1:11" x14ac:dyDescent="0.25">
      <c r="A337" t="s">
        <v>1070</v>
      </c>
      <c r="B337">
        <v>1972</v>
      </c>
      <c r="C337" t="s">
        <v>20</v>
      </c>
      <c r="D337">
        <v>9</v>
      </c>
      <c r="E337" s="12" t="str">
        <f>_xlfn.CONCAT(HOSPITILISATION_DETAILS6[[#This Row],[Date]],"-",HOSPITILISATION_DETAILS6[[#This Row],[Month]],"-",HOSPITILISATION_DETAILS6[[#This Row],[Year]])</f>
        <v>9-Sep-1972</v>
      </c>
      <c r="F337" s="13">
        <f>DATEDIF(HOSPITILISATION_DETAILS6[[#This Row],[Date of Birth]],"08-06-2023","Y")</f>
        <v>50</v>
      </c>
      <c r="G337">
        <v>0</v>
      </c>
      <c r="H337" s="14">
        <v>8443</v>
      </c>
      <c r="I337" t="s">
        <v>4723</v>
      </c>
      <c r="J337" t="s">
        <v>4721</v>
      </c>
      <c r="K337" t="s">
        <v>13</v>
      </c>
    </row>
    <row r="338" spans="1:11" x14ac:dyDescent="0.25">
      <c r="A338" t="s">
        <v>1069</v>
      </c>
      <c r="B338">
        <v>1963</v>
      </c>
      <c r="C338" t="s">
        <v>20</v>
      </c>
      <c r="D338">
        <v>24</v>
      </c>
      <c r="E338" s="12" t="str">
        <f>_xlfn.CONCAT(HOSPITILISATION_DETAILS6[[#This Row],[Date]],"-",HOSPITILISATION_DETAILS6[[#This Row],[Month]],"-",HOSPITILISATION_DETAILS6[[#This Row],[Year]])</f>
        <v>24-Sep-1963</v>
      </c>
      <c r="F338" s="13">
        <f>DATEDIF(HOSPITILISATION_DETAILS6[[#This Row],[Date of Birth]],"08-06-2023","Y")</f>
        <v>59</v>
      </c>
      <c r="G338">
        <v>0</v>
      </c>
      <c r="H338" s="14">
        <v>8441</v>
      </c>
      <c r="I338" t="s">
        <v>4721</v>
      </c>
      <c r="J338" t="s">
        <v>4723</v>
      </c>
      <c r="K338" t="s">
        <v>13</v>
      </c>
    </row>
    <row r="339" spans="1:11" x14ac:dyDescent="0.25">
      <c r="A339" t="s">
        <v>1068</v>
      </c>
      <c r="B339">
        <v>1975</v>
      </c>
      <c r="C339" t="s">
        <v>20</v>
      </c>
      <c r="D339">
        <v>28</v>
      </c>
      <c r="E339" s="12" t="str">
        <f>_xlfn.CONCAT(HOSPITILISATION_DETAILS6[[#This Row],[Date]],"-",HOSPITILISATION_DETAILS6[[#This Row],[Month]],"-",HOSPITILISATION_DETAILS6[[#This Row],[Year]])</f>
        <v>28-Sep-1975</v>
      </c>
      <c r="F339" s="13">
        <f>DATEDIF(HOSPITILISATION_DETAILS6[[#This Row],[Date of Birth]],"08-06-2023","Y")</f>
        <v>47</v>
      </c>
      <c r="G339">
        <v>1</v>
      </c>
      <c r="H339" s="14">
        <v>8429</v>
      </c>
      <c r="I339" t="s">
        <v>4721</v>
      </c>
      <c r="J339" t="s">
        <v>4723</v>
      </c>
      <c r="K339" t="s">
        <v>23</v>
      </c>
    </row>
    <row r="340" spans="1:11" x14ac:dyDescent="0.25">
      <c r="A340" t="s">
        <v>1067</v>
      </c>
      <c r="B340">
        <v>1977</v>
      </c>
      <c r="C340" t="s">
        <v>20</v>
      </c>
      <c r="D340">
        <v>4</v>
      </c>
      <c r="E340" s="12" t="str">
        <f>_xlfn.CONCAT(HOSPITILISATION_DETAILS6[[#This Row],[Date]],"-",HOSPITILISATION_DETAILS6[[#This Row],[Month]],"-",HOSPITILISATION_DETAILS6[[#This Row],[Year]])</f>
        <v>4-Sep-1977</v>
      </c>
      <c r="F340" s="13">
        <f>DATEDIF(HOSPITILISATION_DETAILS6[[#This Row],[Date of Birth]],"08-06-2023","Y")</f>
        <v>45</v>
      </c>
      <c r="G340">
        <v>2</v>
      </c>
      <c r="H340" s="14">
        <v>8414</v>
      </c>
      <c r="I340" t="s">
        <v>4721</v>
      </c>
      <c r="J340" t="s">
        <v>4720</v>
      </c>
      <c r="K340" t="s">
        <v>23</v>
      </c>
    </row>
    <row r="341" spans="1:11" x14ac:dyDescent="0.25">
      <c r="A341" t="s">
        <v>1066</v>
      </c>
      <c r="B341">
        <v>1979</v>
      </c>
      <c r="C341" t="s">
        <v>18</v>
      </c>
      <c r="D341">
        <v>11</v>
      </c>
      <c r="E341" s="12" t="str">
        <f>_xlfn.CONCAT(HOSPITILISATION_DETAILS6[[#This Row],[Date]],"-",HOSPITILISATION_DETAILS6[[#This Row],[Month]],"-",HOSPITILISATION_DETAILS6[[#This Row],[Year]])</f>
        <v>11-Jun-1979</v>
      </c>
      <c r="F341" s="13">
        <f>DATEDIF(HOSPITILISATION_DETAILS6[[#This Row],[Date of Birth]],"08-06-2023","Y")</f>
        <v>43</v>
      </c>
      <c r="G341">
        <v>3</v>
      </c>
      <c r="H341" s="14">
        <v>8411</v>
      </c>
      <c r="I341" t="s">
        <v>4723</v>
      </c>
      <c r="J341" t="s">
        <v>4723</v>
      </c>
      <c r="K341" t="s">
        <v>23</v>
      </c>
    </row>
    <row r="342" spans="1:11" x14ac:dyDescent="0.25">
      <c r="A342" t="s">
        <v>1065</v>
      </c>
      <c r="B342">
        <v>1971</v>
      </c>
      <c r="C342" t="s">
        <v>20</v>
      </c>
      <c r="D342">
        <v>18</v>
      </c>
      <c r="E342" s="12" t="str">
        <f>_xlfn.CONCAT(HOSPITILISATION_DETAILS6[[#This Row],[Date]],"-",HOSPITILISATION_DETAILS6[[#This Row],[Month]],"-",HOSPITILISATION_DETAILS6[[#This Row],[Year]])</f>
        <v>18-Sep-1971</v>
      </c>
      <c r="F342" s="13">
        <f>DATEDIF(HOSPITILISATION_DETAILS6[[#This Row],[Date of Birth]],"08-06-2023","Y")</f>
        <v>51</v>
      </c>
      <c r="G342">
        <v>0</v>
      </c>
      <c r="H342" s="14">
        <v>8401</v>
      </c>
      <c r="I342" t="s">
        <v>4723</v>
      </c>
      <c r="J342" t="s">
        <v>4721</v>
      </c>
      <c r="K342" t="s">
        <v>13</v>
      </c>
    </row>
    <row r="343" spans="1:11" x14ac:dyDescent="0.25">
      <c r="A343" t="s">
        <v>1064</v>
      </c>
      <c r="B343">
        <v>1971</v>
      </c>
      <c r="C343" t="s">
        <v>20</v>
      </c>
      <c r="D343">
        <v>4</v>
      </c>
      <c r="E343" s="12" t="str">
        <f>_xlfn.CONCAT(HOSPITILISATION_DETAILS6[[#This Row],[Date]],"-",HOSPITILISATION_DETAILS6[[#This Row],[Month]],"-",HOSPITILISATION_DETAILS6[[#This Row],[Year]])</f>
        <v>4-Sep-1971</v>
      </c>
      <c r="F343" s="13">
        <f>DATEDIF(HOSPITILISATION_DETAILS6[[#This Row],[Date of Birth]],"08-06-2023","Y")</f>
        <v>51</v>
      </c>
      <c r="G343">
        <v>0</v>
      </c>
      <c r="H343" s="14">
        <v>8397</v>
      </c>
      <c r="I343" t="s">
        <v>4723</v>
      </c>
      <c r="J343" t="s">
        <v>4721</v>
      </c>
      <c r="K343" t="s">
        <v>13</v>
      </c>
    </row>
    <row r="344" spans="1:11" x14ac:dyDescent="0.25">
      <c r="A344" t="s">
        <v>1063</v>
      </c>
      <c r="B344">
        <v>1963</v>
      </c>
      <c r="C344" t="s">
        <v>20</v>
      </c>
      <c r="D344">
        <v>21</v>
      </c>
      <c r="E344" s="12" t="str">
        <f>_xlfn.CONCAT(HOSPITILISATION_DETAILS6[[#This Row],[Date]],"-",HOSPITILISATION_DETAILS6[[#This Row],[Month]],"-",HOSPITILISATION_DETAILS6[[#This Row],[Year]])</f>
        <v>21-Sep-1963</v>
      </c>
      <c r="F344" s="13">
        <f>DATEDIF(HOSPITILISATION_DETAILS6[[#This Row],[Date of Birth]],"08-06-2023","Y")</f>
        <v>59</v>
      </c>
      <c r="G344">
        <v>0</v>
      </c>
      <c r="H344" s="14">
        <v>8356</v>
      </c>
      <c r="I344" t="s">
        <v>4721</v>
      </c>
      <c r="J344" t="s">
        <v>4721</v>
      </c>
      <c r="K344" t="s">
        <v>23</v>
      </c>
    </row>
    <row r="345" spans="1:11" x14ac:dyDescent="0.25">
      <c r="A345" t="s">
        <v>1062</v>
      </c>
      <c r="B345">
        <v>1976</v>
      </c>
      <c r="C345" t="s">
        <v>18</v>
      </c>
      <c r="D345">
        <v>12</v>
      </c>
      <c r="E345" s="12" t="str">
        <f>_xlfn.CONCAT(HOSPITILISATION_DETAILS6[[#This Row],[Date]],"-",HOSPITILISATION_DETAILS6[[#This Row],[Month]],"-",HOSPITILISATION_DETAILS6[[#This Row],[Year]])</f>
        <v>12-Jun-1976</v>
      </c>
      <c r="F345" s="13">
        <f>DATEDIF(HOSPITILISATION_DETAILS6[[#This Row],[Date of Birth]],"08-06-2023","Y")</f>
        <v>46</v>
      </c>
      <c r="G345">
        <v>2</v>
      </c>
      <c r="H345" s="14">
        <v>8348</v>
      </c>
      <c r="I345" t="s">
        <v>4723</v>
      </c>
      <c r="J345" t="s">
        <v>4720</v>
      </c>
      <c r="K345" t="s">
        <v>13</v>
      </c>
    </row>
    <row r="346" spans="1:11" x14ac:dyDescent="0.25">
      <c r="A346" t="s">
        <v>2242</v>
      </c>
      <c r="B346">
        <v>1980</v>
      </c>
      <c r="C346" t="s">
        <v>20</v>
      </c>
      <c r="D346">
        <v>24</v>
      </c>
      <c r="E346" s="12" t="str">
        <f>_xlfn.CONCAT(HOSPITILISATION_DETAILS6[[#This Row],[Date]],"-",HOSPITILISATION_DETAILS6[[#This Row],[Month]],"-",HOSPITILISATION_DETAILS6[[#This Row],[Year]])</f>
        <v>24-Sep-1980</v>
      </c>
      <c r="F346" s="13">
        <f>DATEDIF(HOSPITILISATION_DETAILS6[[#This Row],[Date of Birth]],"08-06-2023","Y")</f>
        <v>42</v>
      </c>
      <c r="G346">
        <v>2</v>
      </c>
      <c r="H346" s="14">
        <v>38948</v>
      </c>
      <c r="I346" t="s">
        <v>4723</v>
      </c>
      <c r="J346" t="s">
        <v>4721</v>
      </c>
      <c r="K346" t="s">
        <v>42</v>
      </c>
    </row>
    <row r="347" spans="1:11" x14ac:dyDescent="0.25">
      <c r="A347" t="s">
        <v>1061</v>
      </c>
      <c r="B347">
        <v>1976</v>
      </c>
      <c r="C347" t="s">
        <v>10</v>
      </c>
      <c r="D347">
        <v>7</v>
      </c>
      <c r="E347" s="12" t="str">
        <f>_xlfn.CONCAT(HOSPITILISATION_DETAILS6[[#This Row],[Date]],"-",HOSPITILISATION_DETAILS6[[#This Row],[Month]],"-",HOSPITILISATION_DETAILS6[[#This Row],[Year]])</f>
        <v>7-Jul-1976</v>
      </c>
      <c r="F347" s="13">
        <f>DATEDIF(HOSPITILISATION_DETAILS6[[#This Row],[Date of Birth]],"08-06-2023","Y")</f>
        <v>46</v>
      </c>
      <c r="G347">
        <v>1</v>
      </c>
      <c r="H347" s="14">
        <v>8343</v>
      </c>
      <c r="I347" t="s">
        <v>4721</v>
      </c>
      <c r="J347" t="s">
        <v>4720</v>
      </c>
      <c r="K347" t="s">
        <v>168</v>
      </c>
    </row>
    <row r="348" spans="1:11" x14ac:dyDescent="0.25">
      <c r="A348" t="s">
        <v>1060</v>
      </c>
      <c r="B348">
        <v>1976</v>
      </c>
      <c r="C348" t="s">
        <v>10</v>
      </c>
      <c r="D348">
        <v>20</v>
      </c>
      <c r="E348" s="12" t="str">
        <f>_xlfn.CONCAT(HOSPITILISATION_DETAILS6[[#This Row],[Date]],"-",HOSPITILISATION_DETAILS6[[#This Row],[Month]],"-",HOSPITILISATION_DETAILS6[[#This Row],[Year]])</f>
        <v>20-Jul-1976</v>
      </c>
      <c r="F348" s="13">
        <f>DATEDIF(HOSPITILISATION_DETAILS6[[#This Row],[Date of Birth]],"08-06-2023","Y")</f>
        <v>46</v>
      </c>
      <c r="G348">
        <v>1</v>
      </c>
      <c r="H348" s="14">
        <v>8335</v>
      </c>
      <c r="I348" t="s">
        <v>4721</v>
      </c>
      <c r="J348" t="s">
        <v>4723</v>
      </c>
      <c r="K348" t="s">
        <v>168</v>
      </c>
    </row>
    <row r="349" spans="1:11" x14ac:dyDescent="0.25">
      <c r="A349" t="s">
        <v>1059</v>
      </c>
      <c r="B349">
        <v>1976</v>
      </c>
      <c r="C349" t="s">
        <v>10</v>
      </c>
      <c r="D349">
        <v>12</v>
      </c>
      <c r="E349" s="12" t="str">
        <f>_xlfn.CONCAT(HOSPITILISATION_DETAILS6[[#This Row],[Date]],"-",HOSPITILISATION_DETAILS6[[#This Row],[Month]],"-",HOSPITILISATION_DETAILS6[[#This Row],[Year]])</f>
        <v>12-Jul-1976</v>
      </c>
      <c r="F349" s="13">
        <f>DATEDIF(HOSPITILISATION_DETAILS6[[#This Row],[Date of Birth]],"08-06-2023","Y")</f>
        <v>46</v>
      </c>
      <c r="G349">
        <v>1</v>
      </c>
      <c r="H349" s="14">
        <v>8335</v>
      </c>
      <c r="I349" t="s">
        <v>4721</v>
      </c>
      <c r="J349" t="s">
        <v>4723</v>
      </c>
      <c r="K349" t="s">
        <v>168</v>
      </c>
    </row>
    <row r="350" spans="1:11" x14ac:dyDescent="0.25">
      <c r="A350" t="s">
        <v>1058</v>
      </c>
      <c r="B350">
        <v>1993</v>
      </c>
      <c r="C350" t="s">
        <v>18</v>
      </c>
      <c r="D350">
        <v>22</v>
      </c>
      <c r="E350" s="12" t="str">
        <f>_xlfn.CONCAT(HOSPITILISATION_DETAILS6[[#This Row],[Date]],"-",HOSPITILISATION_DETAILS6[[#This Row],[Month]],"-",HOSPITILISATION_DETAILS6[[#This Row],[Year]])</f>
        <v>22-Jun-1993</v>
      </c>
      <c r="F350" s="13">
        <f>DATEDIF(HOSPITILISATION_DETAILS6[[#This Row],[Date of Birth]],"08-06-2023","Y")</f>
        <v>29</v>
      </c>
      <c r="G350">
        <v>0</v>
      </c>
      <c r="H350" s="14">
        <v>8315</v>
      </c>
      <c r="I350" t="s">
        <v>4723</v>
      </c>
      <c r="J350" t="s">
        <v>4720</v>
      </c>
      <c r="K350" t="s">
        <v>23</v>
      </c>
    </row>
    <row r="351" spans="1:11" x14ac:dyDescent="0.25">
      <c r="A351" t="s">
        <v>1057</v>
      </c>
      <c r="B351">
        <v>1979</v>
      </c>
      <c r="C351" t="s">
        <v>35</v>
      </c>
      <c r="D351">
        <v>7</v>
      </c>
      <c r="E351" s="12" t="str">
        <f>_xlfn.CONCAT(HOSPITILISATION_DETAILS6[[#This Row],[Date]],"-",HOSPITILISATION_DETAILS6[[#This Row],[Month]],"-",HOSPITILISATION_DETAILS6[[#This Row],[Year]])</f>
        <v>7-Aug-1979</v>
      </c>
      <c r="F351" s="13">
        <f>DATEDIF(HOSPITILISATION_DETAILS6[[#This Row],[Date of Birth]],"08-06-2023","Y")</f>
        <v>43</v>
      </c>
      <c r="G351">
        <v>2</v>
      </c>
      <c r="H351" s="14">
        <v>8311</v>
      </c>
      <c r="I351" t="s">
        <v>4723</v>
      </c>
      <c r="J351" t="s">
        <v>4723</v>
      </c>
      <c r="K351" t="s">
        <v>23</v>
      </c>
    </row>
    <row r="352" spans="1:11" x14ac:dyDescent="0.25">
      <c r="A352" t="s">
        <v>1056</v>
      </c>
      <c r="B352">
        <v>1978</v>
      </c>
      <c r="C352" t="s">
        <v>18</v>
      </c>
      <c r="D352">
        <v>26</v>
      </c>
      <c r="E352" s="12" t="str">
        <f>_xlfn.CONCAT(HOSPITILISATION_DETAILS6[[#This Row],[Date]],"-",HOSPITILISATION_DETAILS6[[#This Row],[Month]],"-",HOSPITILISATION_DETAILS6[[#This Row],[Year]])</f>
        <v>26-Jun-1978</v>
      </c>
      <c r="F352" s="13">
        <f>DATEDIF(HOSPITILISATION_DETAILS6[[#This Row],[Date of Birth]],"08-06-2023","Y")</f>
        <v>44</v>
      </c>
      <c r="G352">
        <v>2</v>
      </c>
      <c r="H352" s="14">
        <v>8303</v>
      </c>
      <c r="I352" t="s">
        <v>4721</v>
      </c>
      <c r="J352" t="s">
        <v>4721</v>
      </c>
      <c r="K352" t="s">
        <v>168</v>
      </c>
    </row>
    <row r="353" spans="1:11" x14ac:dyDescent="0.25">
      <c r="A353" t="s">
        <v>1055</v>
      </c>
      <c r="B353">
        <v>1974</v>
      </c>
      <c r="C353" t="s">
        <v>18</v>
      </c>
      <c r="D353">
        <v>6</v>
      </c>
      <c r="E353" s="12" t="str">
        <f>_xlfn.CONCAT(HOSPITILISATION_DETAILS6[[#This Row],[Date]],"-",HOSPITILISATION_DETAILS6[[#This Row],[Month]],"-",HOSPITILISATION_DETAILS6[[#This Row],[Year]])</f>
        <v>6-Jun-1974</v>
      </c>
      <c r="F353" s="13">
        <f>DATEDIF(HOSPITILISATION_DETAILS6[[#This Row],[Date of Birth]],"08-06-2023","Y")</f>
        <v>49</v>
      </c>
      <c r="G353">
        <v>0</v>
      </c>
      <c r="H353" s="14">
        <v>8284</v>
      </c>
      <c r="I353" t="s">
        <v>4723</v>
      </c>
      <c r="J353" t="s">
        <v>4721</v>
      </c>
      <c r="K353" t="s">
        <v>13</v>
      </c>
    </row>
    <row r="354" spans="1:11" x14ac:dyDescent="0.25">
      <c r="A354" t="s">
        <v>1054</v>
      </c>
      <c r="B354">
        <v>1974</v>
      </c>
      <c r="C354" t="s">
        <v>30</v>
      </c>
      <c r="D354">
        <v>22</v>
      </c>
      <c r="E354" s="12" t="str">
        <f>_xlfn.CONCAT(HOSPITILISATION_DETAILS6[[#This Row],[Date]],"-",HOSPITILISATION_DETAILS6[[#This Row],[Month]],"-",HOSPITILISATION_DETAILS6[[#This Row],[Year]])</f>
        <v>22-Dec-1974</v>
      </c>
      <c r="F354" s="13">
        <f>DATEDIF(HOSPITILISATION_DETAILS6[[#This Row],[Date of Birth]],"08-06-2023","Y")</f>
        <v>48</v>
      </c>
      <c r="G354">
        <v>0</v>
      </c>
      <c r="H354" s="14">
        <v>8281</v>
      </c>
      <c r="I354" t="s">
        <v>4723</v>
      </c>
      <c r="J354" t="s">
        <v>4723</v>
      </c>
      <c r="K354" t="s">
        <v>13</v>
      </c>
    </row>
    <row r="355" spans="1:11" x14ac:dyDescent="0.25">
      <c r="A355" t="s">
        <v>1053</v>
      </c>
      <c r="B355">
        <v>1974</v>
      </c>
      <c r="C355" t="s">
        <v>20</v>
      </c>
      <c r="D355">
        <v>26</v>
      </c>
      <c r="E355" s="12" t="str">
        <f>_xlfn.CONCAT(HOSPITILISATION_DETAILS6[[#This Row],[Date]],"-",HOSPITILISATION_DETAILS6[[#This Row],[Month]],"-",HOSPITILISATION_DETAILS6[[#This Row],[Year]])</f>
        <v>26-Sep-1974</v>
      </c>
      <c r="F355" s="13">
        <f>DATEDIF(HOSPITILISATION_DETAILS6[[#This Row],[Date of Birth]],"08-06-2023","Y")</f>
        <v>48</v>
      </c>
      <c r="G355">
        <v>0</v>
      </c>
      <c r="H355" s="14">
        <v>8278</v>
      </c>
      <c r="I355" t="s">
        <v>4723</v>
      </c>
      <c r="J355" t="s">
        <v>4723</v>
      </c>
      <c r="K355" t="s">
        <v>42</v>
      </c>
    </row>
    <row r="356" spans="1:11" x14ac:dyDescent="0.25">
      <c r="A356" t="s">
        <v>1052</v>
      </c>
      <c r="B356">
        <v>2000</v>
      </c>
      <c r="C356" t="s">
        <v>15</v>
      </c>
      <c r="D356">
        <v>28</v>
      </c>
      <c r="E356" s="12" t="str">
        <f>_xlfn.CONCAT(HOSPITILISATION_DETAILS6[[#This Row],[Date]],"-",HOSPITILISATION_DETAILS6[[#This Row],[Month]],"-",HOSPITILISATION_DETAILS6[[#This Row],[Year]])</f>
        <v>28-Nov-2000</v>
      </c>
      <c r="F356" s="13">
        <f>DATEDIF(HOSPITILISATION_DETAILS6[[#This Row],[Date of Birth]],"08-06-2023","Y")</f>
        <v>22</v>
      </c>
      <c r="G356">
        <v>0</v>
      </c>
      <c r="H356" s="14">
        <v>8272</v>
      </c>
      <c r="I356" t="s">
        <v>4723</v>
      </c>
      <c r="J356" t="s">
        <v>4720</v>
      </c>
      <c r="K356" t="s">
        <v>249</v>
      </c>
    </row>
    <row r="357" spans="1:11" x14ac:dyDescent="0.25">
      <c r="A357" t="s">
        <v>2241</v>
      </c>
      <c r="B357">
        <v>1976</v>
      </c>
      <c r="C357" t="s">
        <v>30</v>
      </c>
      <c r="D357">
        <v>15</v>
      </c>
      <c r="E357" s="12" t="str">
        <f>_xlfn.CONCAT(HOSPITILISATION_DETAILS6[[#This Row],[Date]],"-",HOSPITILISATION_DETAILS6[[#This Row],[Month]],"-",HOSPITILISATION_DETAILS6[[#This Row],[Year]])</f>
        <v>15-Dec-1976</v>
      </c>
      <c r="F357" s="13">
        <f>DATEDIF(HOSPITILISATION_DETAILS6[[#This Row],[Date of Birth]],"08-06-2023","Y")</f>
        <v>46</v>
      </c>
      <c r="G357">
        <v>2</v>
      </c>
      <c r="H357" s="14">
        <v>38933</v>
      </c>
      <c r="I357" t="s">
        <v>4723</v>
      </c>
      <c r="J357" t="s">
        <v>4721</v>
      </c>
      <c r="K357" t="s">
        <v>42</v>
      </c>
    </row>
    <row r="358" spans="1:11" x14ac:dyDescent="0.25">
      <c r="A358" t="s">
        <v>1051</v>
      </c>
      <c r="B358">
        <v>1974</v>
      </c>
      <c r="C358" t="s">
        <v>35</v>
      </c>
      <c r="D358">
        <v>5</v>
      </c>
      <c r="E358" s="12" t="str">
        <f>_xlfn.CONCAT(HOSPITILISATION_DETAILS6[[#This Row],[Date]],"-",HOSPITILISATION_DETAILS6[[#This Row],[Month]],"-",HOSPITILISATION_DETAILS6[[#This Row],[Year]])</f>
        <v>5-Aug-1974</v>
      </c>
      <c r="F358" s="13">
        <f>DATEDIF(HOSPITILISATION_DETAILS6[[#This Row],[Date of Birth]],"08-06-2023","Y")</f>
        <v>48</v>
      </c>
      <c r="G358">
        <v>0</v>
      </c>
      <c r="H358" s="14">
        <v>8270</v>
      </c>
      <c r="I358" t="s">
        <v>4723</v>
      </c>
      <c r="J358" t="s">
        <v>4720</v>
      </c>
      <c r="K358" t="s">
        <v>42</v>
      </c>
    </row>
    <row r="359" spans="1:11" x14ac:dyDescent="0.25">
      <c r="A359" t="s">
        <v>1050</v>
      </c>
      <c r="B359">
        <v>1964</v>
      </c>
      <c r="C359" t="s">
        <v>20</v>
      </c>
      <c r="D359">
        <v>5</v>
      </c>
      <c r="E359" s="12" t="str">
        <f>_xlfn.CONCAT(HOSPITILISATION_DETAILS6[[#This Row],[Date]],"-",HOSPITILISATION_DETAILS6[[#This Row],[Month]],"-",HOSPITILISATION_DETAILS6[[#This Row],[Year]])</f>
        <v>5-Sep-1964</v>
      </c>
      <c r="F359" s="13">
        <f>DATEDIF(HOSPITILISATION_DETAILS6[[#This Row],[Date of Birth]],"08-06-2023","Y")</f>
        <v>58</v>
      </c>
      <c r="G359">
        <v>0</v>
      </c>
      <c r="H359" s="14">
        <v>8268</v>
      </c>
      <c r="I359" t="s">
        <v>4721</v>
      </c>
      <c r="J359" t="s">
        <v>4721</v>
      </c>
      <c r="K359" t="s">
        <v>13</v>
      </c>
    </row>
    <row r="360" spans="1:11" x14ac:dyDescent="0.25">
      <c r="A360" t="s">
        <v>1049</v>
      </c>
      <c r="B360">
        <v>1982</v>
      </c>
      <c r="C360" t="s">
        <v>20</v>
      </c>
      <c r="D360">
        <v>27</v>
      </c>
      <c r="E360" s="12" t="str">
        <f>_xlfn.CONCAT(HOSPITILISATION_DETAILS6[[#This Row],[Date]],"-",HOSPITILISATION_DETAILS6[[#This Row],[Month]],"-",HOSPITILISATION_DETAILS6[[#This Row],[Year]])</f>
        <v>27-Sep-1982</v>
      </c>
      <c r="F360" s="13">
        <f>DATEDIF(HOSPITILISATION_DETAILS6[[#This Row],[Date of Birth]],"08-06-2023","Y")</f>
        <v>40</v>
      </c>
      <c r="G360">
        <v>3</v>
      </c>
      <c r="H360" s="14">
        <v>8253</v>
      </c>
      <c r="I360" t="s">
        <v>4723</v>
      </c>
      <c r="J360" t="s">
        <v>4723</v>
      </c>
      <c r="K360" t="s">
        <v>247</v>
      </c>
    </row>
    <row r="361" spans="1:11" x14ac:dyDescent="0.25">
      <c r="A361" t="s">
        <v>1048</v>
      </c>
      <c r="B361">
        <v>1976</v>
      </c>
      <c r="C361" t="s">
        <v>20</v>
      </c>
      <c r="D361">
        <v>2</v>
      </c>
      <c r="E361" s="12" t="str">
        <f>_xlfn.CONCAT(HOSPITILISATION_DETAILS6[[#This Row],[Date]],"-",HOSPITILISATION_DETAILS6[[#This Row],[Month]],"-",HOSPITILISATION_DETAILS6[[#This Row],[Year]])</f>
        <v>2-Sep-1976</v>
      </c>
      <c r="F361" s="13">
        <f>DATEDIF(HOSPITILISATION_DETAILS6[[#This Row],[Date of Birth]],"08-06-2023","Y")</f>
        <v>46</v>
      </c>
      <c r="G361">
        <v>1</v>
      </c>
      <c r="H361" s="14">
        <v>8241</v>
      </c>
      <c r="I361" t="s">
        <v>4723</v>
      </c>
      <c r="J361" t="s">
        <v>4723</v>
      </c>
      <c r="K361" t="s">
        <v>13</v>
      </c>
    </row>
    <row r="362" spans="1:11" x14ac:dyDescent="0.25">
      <c r="A362" t="s">
        <v>1047</v>
      </c>
      <c r="B362">
        <v>1976</v>
      </c>
      <c r="C362" t="s">
        <v>18</v>
      </c>
      <c r="D362">
        <v>30</v>
      </c>
      <c r="E362" s="12" t="str">
        <f>_xlfn.CONCAT(HOSPITILISATION_DETAILS6[[#This Row],[Date]],"-",HOSPITILISATION_DETAILS6[[#This Row],[Month]],"-",HOSPITILISATION_DETAILS6[[#This Row],[Year]])</f>
        <v>30-Jun-1976</v>
      </c>
      <c r="F362" s="13">
        <f>DATEDIF(HOSPITILISATION_DETAILS6[[#This Row],[Date of Birth]],"08-06-2023","Y")</f>
        <v>46</v>
      </c>
      <c r="G362">
        <v>1</v>
      </c>
      <c r="H362" s="14">
        <v>8234</v>
      </c>
      <c r="I362" t="s">
        <v>4723</v>
      </c>
      <c r="J362" t="s">
        <v>4723</v>
      </c>
      <c r="K362" t="s">
        <v>13</v>
      </c>
    </row>
    <row r="363" spans="1:11" x14ac:dyDescent="0.25">
      <c r="A363" t="s">
        <v>1046</v>
      </c>
      <c r="B363">
        <v>1976</v>
      </c>
      <c r="C363" t="s">
        <v>20</v>
      </c>
      <c r="D363">
        <v>3</v>
      </c>
      <c r="E363" s="12" t="str">
        <f>_xlfn.CONCAT(HOSPITILISATION_DETAILS6[[#This Row],[Date]],"-",HOSPITILISATION_DETAILS6[[#This Row],[Month]],"-",HOSPITILISATION_DETAILS6[[#This Row],[Year]])</f>
        <v>3-Sep-1976</v>
      </c>
      <c r="F363" s="13">
        <f>DATEDIF(HOSPITILISATION_DETAILS6[[#This Row],[Date of Birth]],"08-06-2023","Y")</f>
        <v>46</v>
      </c>
      <c r="G363">
        <v>1</v>
      </c>
      <c r="H363" s="14">
        <v>8233</v>
      </c>
      <c r="I363" t="s">
        <v>4723</v>
      </c>
      <c r="J363" t="s">
        <v>4721</v>
      </c>
      <c r="K363" t="s">
        <v>13</v>
      </c>
    </row>
    <row r="364" spans="1:11" x14ac:dyDescent="0.25">
      <c r="A364" t="s">
        <v>1045</v>
      </c>
      <c r="B364">
        <v>1978</v>
      </c>
      <c r="C364" t="s">
        <v>18</v>
      </c>
      <c r="D364">
        <v>30</v>
      </c>
      <c r="E364" s="12" t="str">
        <f>_xlfn.CONCAT(HOSPITILISATION_DETAILS6[[#This Row],[Date]],"-",HOSPITILISATION_DETAILS6[[#This Row],[Month]],"-",HOSPITILISATION_DETAILS6[[#This Row],[Year]])</f>
        <v>30-Jun-1978</v>
      </c>
      <c r="F364" s="13">
        <f>DATEDIF(HOSPITILISATION_DETAILS6[[#This Row],[Date of Birth]],"08-06-2023","Y")</f>
        <v>44</v>
      </c>
      <c r="G364">
        <v>2</v>
      </c>
      <c r="H364" s="14">
        <v>8220</v>
      </c>
      <c r="I364" t="s">
        <v>4723</v>
      </c>
      <c r="J364" t="s">
        <v>4723</v>
      </c>
      <c r="K364" t="s">
        <v>13</v>
      </c>
    </row>
    <row r="365" spans="1:11" x14ac:dyDescent="0.25">
      <c r="A365" t="s">
        <v>1044</v>
      </c>
      <c r="B365">
        <v>1978</v>
      </c>
      <c r="C365" t="s">
        <v>37</v>
      </c>
      <c r="D365">
        <v>24</v>
      </c>
      <c r="E365" s="12" t="str">
        <f>_xlfn.CONCAT(HOSPITILISATION_DETAILS6[[#This Row],[Date]],"-",HOSPITILISATION_DETAILS6[[#This Row],[Month]],"-",HOSPITILISATION_DETAILS6[[#This Row],[Year]])</f>
        <v>24-Oct-1978</v>
      </c>
      <c r="F365" s="13">
        <f>DATEDIF(HOSPITILISATION_DETAILS6[[#This Row],[Date of Birth]],"08-06-2023","Y")</f>
        <v>44</v>
      </c>
      <c r="G365">
        <v>2</v>
      </c>
      <c r="H365" s="14">
        <v>8212</v>
      </c>
      <c r="I365" t="s">
        <v>4723</v>
      </c>
      <c r="J365" t="s">
        <v>4721</v>
      </c>
      <c r="K365" t="s">
        <v>13</v>
      </c>
    </row>
    <row r="366" spans="1:11" x14ac:dyDescent="0.25">
      <c r="A366" t="s">
        <v>1043</v>
      </c>
      <c r="B366">
        <v>1962</v>
      </c>
      <c r="C366" t="s">
        <v>15</v>
      </c>
      <c r="D366">
        <v>23</v>
      </c>
      <c r="E366" s="12" t="str">
        <f>_xlfn.CONCAT(HOSPITILISATION_DETAILS6[[#This Row],[Date]],"-",HOSPITILISATION_DETAILS6[[#This Row],[Month]],"-",HOSPITILISATION_DETAILS6[[#This Row],[Year]])</f>
        <v>23-Nov-1962</v>
      </c>
      <c r="F366" s="13">
        <f>DATEDIF(HOSPITILISATION_DETAILS6[[#This Row],[Date of Birth]],"08-06-2023","Y")</f>
        <v>60</v>
      </c>
      <c r="G366">
        <v>0</v>
      </c>
      <c r="H366" s="14">
        <v>8189</v>
      </c>
      <c r="I366" t="s">
        <v>4721</v>
      </c>
      <c r="J366" t="s">
        <v>4721</v>
      </c>
      <c r="K366" t="s">
        <v>13</v>
      </c>
    </row>
    <row r="367" spans="1:11" x14ac:dyDescent="0.25">
      <c r="A367" t="s">
        <v>1042</v>
      </c>
      <c r="B367">
        <v>1997</v>
      </c>
      <c r="C367" t="s">
        <v>37</v>
      </c>
      <c r="D367">
        <v>21</v>
      </c>
      <c r="E367" s="12" t="str">
        <f>_xlfn.CONCAT(HOSPITILISATION_DETAILS6[[#This Row],[Date]],"-",HOSPITILISATION_DETAILS6[[#This Row],[Month]],"-",HOSPITILISATION_DETAILS6[[#This Row],[Year]])</f>
        <v>21-Oct-1997</v>
      </c>
      <c r="F367" s="13">
        <f>DATEDIF(HOSPITILISATION_DETAILS6[[#This Row],[Date of Birth]],"08-06-2023","Y")</f>
        <v>25</v>
      </c>
      <c r="G367">
        <v>0</v>
      </c>
      <c r="H367" s="14">
        <v>8183</v>
      </c>
      <c r="I367" t="s">
        <v>4723</v>
      </c>
      <c r="J367" t="s">
        <v>4720</v>
      </c>
      <c r="K367" t="s">
        <v>535</v>
      </c>
    </row>
    <row r="368" spans="1:11" x14ac:dyDescent="0.25">
      <c r="A368" t="s">
        <v>2240</v>
      </c>
      <c r="B368">
        <v>1987</v>
      </c>
      <c r="C368" t="s">
        <v>18</v>
      </c>
      <c r="D368">
        <v>16</v>
      </c>
      <c r="E368" s="12" t="str">
        <f>_xlfn.CONCAT(HOSPITILISATION_DETAILS6[[#This Row],[Date]],"-",HOSPITILISATION_DETAILS6[[#This Row],[Month]],"-",HOSPITILISATION_DETAILS6[[#This Row],[Year]])</f>
        <v>16-Jun-1987</v>
      </c>
      <c r="F368" s="13">
        <f>DATEDIF(HOSPITILISATION_DETAILS6[[#This Row],[Date of Birth]],"08-06-2023","Y")</f>
        <v>35</v>
      </c>
      <c r="G368">
        <v>3</v>
      </c>
      <c r="H368" s="14">
        <v>38925</v>
      </c>
      <c r="I368" t="s">
        <v>4723</v>
      </c>
      <c r="J368" t="s">
        <v>4723</v>
      </c>
      <c r="K368" t="s">
        <v>42</v>
      </c>
    </row>
    <row r="369" spans="1:11" x14ac:dyDescent="0.25">
      <c r="A369" t="s">
        <v>1041</v>
      </c>
      <c r="B369">
        <v>1983</v>
      </c>
      <c r="C369" t="s">
        <v>18</v>
      </c>
      <c r="D369">
        <v>8</v>
      </c>
      <c r="E369" s="12" t="str">
        <f>_xlfn.CONCAT(HOSPITILISATION_DETAILS6[[#This Row],[Date]],"-",HOSPITILISATION_DETAILS6[[#This Row],[Month]],"-",HOSPITILISATION_DETAILS6[[#This Row],[Year]])</f>
        <v>8-Jun-1983</v>
      </c>
      <c r="F369" s="13">
        <f>DATEDIF(HOSPITILISATION_DETAILS6[[#This Row],[Date of Birth]],"08-06-2023","Y")</f>
        <v>40</v>
      </c>
      <c r="G369">
        <v>3</v>
      </c>
      <c r="H369" s="14">
        <v>8180</v>
      </c>
      <c r="I369" t="s">
        <v>4723</v>
      </c>
      <c r="J369" t="s">
        <v>4723</v>
      </c>
      <c r="K369" t="s">
        <v>516</v>
      </c>
    </row>
    <row r="370" spans="1:11" x14ac:dyDescent="0.25">
      <c r="A370" t="s">
        <v>1040</v>
      </c>
      <c r="B370">
        <v>1963</v>
      </c>
      <c r="C370" t="s">
        <v>15</v>
      </c>
      <c r="D370">
        <v>5</v>
      </c>
      <c r="E370" s="12" t="str">
        <f>_xlfn.CONCAT(HOSPITILISATION_DETAILS6[[#This Row],[Date]],"-",HOSPITILISATION_DETAILS6[[#This Row],[Month]],"-",HOSPITILISATION_DETAILS6[[#This Row],[Year]])</f>
        <v>5-Nov-1963</v>
      </c>
      <c r="F370" s="13">
        <f>DATEDIF(HOSPITILISATION_DETAILS6[[#This Row],[Date of Birth]],"08-06-2023","Y")</f>
        <v>59</v>
      </c>
      <c r="G370">
        <v>0</v>
      </c>
      <c r="H370" s="14">
        <v>8178</v>
      </c>
      <c r="I370" t="s">
        <v>4721</v>
      </c>
      <c r="J370" t="s">
        <v>4720</v>
      </c>
      <c r="K370" t="s">
        <v>13</v>
      </c>
    </row>
    <row r="371" spans="1:11" x14ac:dyDescent="0.25">
      <c r="A371" t="s">
        <v>1039</v>
      </c>
      <c r="B371">
        <v>1982</v>
      </c>
      <c r="C371" t="s">
        <v>18</v>
      </c>
      <c r="D371">
        <v>28</v>
      </c>
      <c r="E371" s="12" t="str">
        <f>_xlfn.CONCAT(HOSPITILISATION_DETAILS6[[#This Row],[Date]],"-",HOSPITILISATION_DETAILS6[[#This Row],[Month]],"-",HOSPITILISATION_DETAILS6[[#This Row],[Year]])</f>
        <v>28-Jun-1982</v>
      </c>
      <c r="F371" s="13">
        <f>DATEDIF(HOSPITILISATION_DETAILS6[[#This Row],[Date of Birth]],"08-06-2023","Y")</f>
        <v>40</v>
      </c>
      <c r="G371">
        <v>4</v>
      </c>
      <c r="H371" s="14">
        <v>8163</v>
      </c>
      <c r="I371" t="s">
        <v>4721</v>
      </c>
      <c r="J371" t="s">
        <v>4721</v>
      </c>
      <c r="K371" t="s">
        <v>23</v>
      </c>
    </row>
    <row r="372" spans="1:11" x14ac:dyDescent="0.25">
      <c r="A372" t="s">
        <v>1038</v>
      </c>
      <c r="B372">
        <v>1990</v>
      </c>
      <c r="C372" t="s">
        <v>18</v>
      </c>
      <c r="D372">
        <v>21</v>
      </c>
      <c r="E372" s="12" t="str">
        <f>_xlfn.CONCAT(HOSPITILISATION_DETAILS6[[#This Row],[Date]],"-",HOSPITILISATION_DETAILS6[[#This Row],[Month]],"-",HOSPITILISATION_DETAILS6[[#This Row],[Year]])</f>
        <v>21-Jun-1990</v>
      </c>
      <c r="F372" s="13">
        <f>DATEDIF(HOSPITILISATION_DETAILS6[[#This Row],[Date of Birth]],"08-06-2023","Y")</f>
        <v>32</v>
      </c>
      <c r="G372">
        <v>3</v>
      </c>
      <c r="H372" s="14">
        <v>8158</v>
      </c>
      <c r="I372" t="s">
        <v>4723</v>
      </c>
      <c r="J372" t="s">
        <v>4721</v>
      </c>
      <c r="K372" t="s">
        <v>200</v>
      </c>
    </row>
    <row r="373" spans="1:11" x14ac:dyDescent="0.25">
      <c r="A373" t="s">
        <v>1037</v>
      </c>
      <c r="B373">
        <v>1973</v>
      </c>
      <c r="C373" t="s">
        <v>20</v>
      </c>
      <c r="D373">
        <v>3</v>
      </c>
      <c r="E373" s="12" t="str">
        <f>_xlfn.CONCAT(HOSPITILISATION_DETAILS6[[#This Row],[Date]],"-",HOSPITILISATION_DETAILS6[[#This Row],[Month]],"-",HOSPITILISATION_DETAILS6[[#This Row],[Year]])</f>
        <v>3-Sep-1973</v>
      </c>
      <c r="F373" s="13">
        <f>DATEDIF(HOSPITILISATION_DETAILS6[[#This Row],[Date of Birth]],"08-06-2023","Y")</f>
        <v>49</v>
      </c>
      <c r="G373">
        <v>0</v>
      </c>
      <c r="H373" s="14">
        <v>8126</v>
      </c>
      <c r="I373" t="s">
        <v>4723</v>
      </c>
      <c r="J373" t="s">
        <v>4723</v>
      </c>
      <c r="K373" t="s">
        <v>13</v>
      </c>
    </row>
    <row r="374" spans="1:11" x14ac:dyDescent="0.25">
      <c r="A374" t="s">
        <v>1036</v>
      </c>
      <c r="B374">
        <v>1973</v>
      </c>
      <c r="C374" t="s">
        <v>35</v>
      </c>
      <c r="D374">
        <v>30</v>
      </c>
      <c r="E374" s="12" t="str">
        <f>_xlfn.CONCAT(HOSPITILISATION_DETAILS6[[#This Row],[Date]],"-",HOSPITILISATION_DETAILS6[[#This Row],[Month]],"-",HOSPITILISATION_DETAILS6[[#This Row],[Year]])</f>
        <v>30-Aug-1973</v>
      </c>
      <c r="F374" s="13">
        <f>DATEDIF(HOSPITILISATION_DETAILS6[[#This Row],[Date of Birth]],"08-06-2023","Y")</f>
        <v>49</v>
      </c>
      <c r="G374">
        <v>0</v>
      </c>
      <c r="H374" s="14">
        <v>8125</v>
      </c>
      <c r="I374" t="s">
        <v>4721</v>
      </c>
      <c r="J374" t="s">
        <v>4720</v>
      </c>
      <c r="K374" t="s">
        <v>13</v>
      </c>
    </row>
    <row r="375" spans="1:11" x14ac:dyDescent="0.25">
      <c r="A375" t="s">
        <v>1035</v>
      </c>
      <c r="B375">
        <v>1973</v>
      </c>
      <c r="C375" t="s">
        <v>30</v>
      </c>
      <c r="D375">
        <v>16</v>
      </c>
      <c r="E375" s="12" t="str">
        <f>_xlfn.CONCAT(HOSPITILISATION_DETAILS6[[#This Row],[Date]],"-",HOSPITILISATION_DETAILS6[[#This Row],[Month]],"-",HOSPITILISATION_DETAILS6[[#This Row],[Year]])</f>
        <v>16-Dec-1973</v>
      </c>
      <c r="F375" s="13">
        <f>DATEDIF(HOSPITILISATION_DETAILS6[[#This Row],[Date of Birth]],"08-06-2023","Y")</f>
        <v>49</v>
      </c>
      <c r="G375">
        <v>0</v>
      </c>
      <c r="H375" s="14">
        <v>8117</v>
      </c>
      <c r="I375" t="s">
        <v>4721</v>
      </c>
      <c r="J375" t="s">
        <v>4720</v>
      </c>
      <c r="K375" t="s">
        <v>42</v>
      </c>
    </row>
    <row r="376" spans="1:11" x14ac:dyDescent="0.25">
      <c r="A376" t="s">
        <v>1034</v>
      </c>
      <c r="B376">
        <v>1978</v>
      </c>
      <c r="C376" t="s">
        <v>20</v>
      </c>
      <c r="D376">
        <v>1</v>
      </c>
      <c r="E376" s="12" t="str">
        <f>_xlfn.CONCAT(HOSPITILISATION_DETAILS6[[#This Row],[Date]],"-",HOSPITILISATION_DETAILS6[[#This Row],[Month]],"-",HOSPITILISATION_DETAILS6[[#This Row],[Year]])</f>
        <v>1-Sep-1978</v>
      </c>
      <c r="F376" s="13">
        <f>DATEDIF(HOSPITILISATION_DETAILS6[[#This Row],[Date of Birth]],"08-06-2023","Y")</f>
        <v>44</v>
      </c>
      <c r="G376">
        <v>2</v>
      </c>
      <c r="H376" s="14">
        <v>8117</v>
      </c>
      <c r="I376" t="s">
        <v>4721</v>
      </c>
      <c r="J376" t="s">
        <v>4720</v>
      </c>
      <c r="K376" t="s">
        <v>23</v>
      </c>
    </row>
    <row r="377" spans="1:11" x14ac:dyDescent="0.25">
      <c r="A377" t="s">
        <v>1033</v>
      </c>
      <c r="B377">
        <v>1973</v>
      </c>
      <c r="C377" t="s">
        <v>37</v>
      </c>
      <c r="D377">
        <v>11</v>
      </c>
      <c r="E377" s="12" t="str">
        <f>_xlfn.CONCAT(HOSPITILISATION_DETAILS6[[#This Row],[Date]],"-",HOSPITILISATION_DETAILS6[[#This Row],[Month]],"-",HOSPITILISATION_DETAILS6[[#This Row],[Year]])</f>
        <v>11-Oct-1973</v>
      </c>
      <c r="F377" s="13">
        <f>DATEDIF(HOSPITILISATION_DETAILS6[[#This Row],[Date of Birth]],"08-06-2023","Y")</f>
        <v>49</v>
      </c>
      <c r="G377">
        <v>0</v>
      </c>
      <c r="H377" s="14">
        <v>8113</v>
      </c>
      <c r="I377" t="s">
        <v>4723</v>
      </c>
      <c r="J377" t="s">
        <v>4723</v>
      </c>
      <c r="K377" t="s">
        <v>13</v>
      </c>
    </row>
    <row r="378" spans="1:11" x14ac:dyDescent="0.25">
      <c r="A378" t="s">
        <v>1032</v>
      </c>
      <c r="B378">
        <v>1967</v>
      </c>
      <c r="C378" t="s">
        <v>18</v>
      </c>
      <c r="D378">
        <v>10</v>
      </c>
      <c r="E378" s="12" t="str">
        <f>_xlfn.CONCAT(HOSPITILISATION_DETAILS6[[#This Row],[Date]],"-",HOSPITILISATION_DETAILS6[[#This Row],[Month]],"-",HOSPITILISATION_DETAILS6[[#This Row],[Year]])</f>
        <v>10-Jun-1967</v>
      </c>
      <c r="F378" s="13">
        <f>DATEDIF(HOSPITILISATION_DETAILS6[[#This Row],[Date of Birth]],"08-06-2023","Y")</f>
        <v>55</v>
      </c>
      <c r="G378">
        <v>0</v>
      </c>
      <c r="H378" s="14">
        <v>8092</v>
      </c>
      <c r="I378" t="s">
        <v>4721</v>
      </c>
      <c r="J378" t="s">
        <v>4720</v>
      </c>
      <c r="K378" t="s">
        <v>23</v>
      </c>
    </row>
    <row r="379" spans="1:11" x14ac:dyDescent="0.25">
      <c r="A379" t="s">
        <v>2239</v>
      </c>
      <c r="B379">
        <v>1967</v>
      </c>
      <c r="C379" t="s">
        <v>10</v>
      </c>
      <c r="D379">
        <v>30</v>
      </c>
      <c r="E379" s="12" t="str">
        <f>_xlfn.CONCAT(HOSPITILISATION_DETAILS6[[#This Row],[Date]],"-",HOSPITILISATION_DETAILS6[[#This Row],[Month]],"-",HOSPITILISATION_DETAILS6[[#This Row],[Year]])</f>
        <v>30-Jul-1967</v>
      </c>
      <c r="F379" s="13">
        <f>DATEDIF(HOSPITILISATION_DETAILS6[[#This Row],[Date of Birth]],"08-06-2023","Y")</f>
        <v>55</v>
      </c>
      <c r="G379">
        <v>0</v>
      </c>
      <c r="H379" s="14">
        <v>38894</v>
      </c>
      <c r="I379" t="s">
        <v>4720</v>
      </c>
      <c r="J379" t="s">
        <v>4723</v>
      </c>
      <c r="K379" t="s">
        <v>42</v>
      </c>
    </row>
    <row r="380" spans="1:11" x14ac:dyDescent="0.25">
      <c r="A380" t="s">
        <v>1031</v>
      </c>
      <c r="B380">
        <v>1975</v>
      </c>
      <c r="C380" t="s">
        <v>30</v>
      </c>
      <c r="D380">
        <v>21</v>
      </c>
      <c r="E380" s="12" t="str">
        <f>_xlfn.CONCAT(HOSPITILISATION_DETAILS6[[#This Row],[Date]],"-",HOSPITILISATION_DETAILS6[[#This Row],[Month]],"-",HOSPITILISATION_DETAILS6[[#This Row],[Year]])</f>
        <v>21-Dec-1975</v>
      </c>
      <c r="F380" s="13">
        <f>DATEDIF(HOSPITILISATION_DETAILS6[[#This Row],[Date of Birth]],"08-06-2023","Y")</f>
        <v>47</v>
      </c>
      <c r="G380">
        <v>1</v>
      </c>
      <c r="H380" s="14">
        <v>8084</v>
      </c>
      <c r="I380" t="s">
        <v>4721</v>
      </c>
      <c r="J380" t="s">
        <v>4721</v>
      </c>
      <c r="K380" t="s">
        <v>13</v>
      </c>
    </row>
    <row r="381" spans="1:11" x14ac:dyDescent="0.25">
      <c r="A381" t="s">
        <v>1030</v>
      </c>
      <c r="B381">
        <v>1994</v>
      </c>
      <c r="C381" t="s">
        <v>37</v>
      </c>
      <c r="D381">
        <v>12</v>
      </c>
      <c r="E381" s="12" t="str">
        <f>_xlfn.CONCAT(HOSPITILISATION_DETAILS6[[#This Row],[Date]],"-",HOSPITILISATION_DETAILS6[[#This Row],[Month]],"-",HOSPITILISATION_DETAILS6[[#This Row],[Year]])</f>
        <v>12-Oct-1994</v>
      </c>
      <c r="F381" s="13">
        <f>DATEDIF(HOSPITILISATION_DETAILS6[[#This Row],[Date of Birth]],"08-06-2023","Y")</f>
        <v>28</v>
      </c>
      <c r="G381">
        <v>0</v>
      </c>
      <c r="H381" s="14">
        <v>8082</v>
      </c>
      <c r="I381" t="s">
        <v>4723</v>
      </c>
      <c r="J381" t="s">
        <v>4723</v>
      </c>
      <c r="K381" t="s">
        <v>535</v>
      </c>
    </row>
    <row r="382" spans="1:11" x14ac:dyDescent="0.25">
      <c r="A382" t="s">
        <v>1029</v>
      </c>
      <c r="B382">
        <v>2001</v>
      </c>
      <c r="C382" t="s">
        <v>35</v>
      </c>
      <c r="D382">
        <v>28</v>
      </c>
      <c r="E382" s="12" t="str">
        <f>_xlfn.CONCAT(HOSPITILISATION_DETAILS6[[#This Row],[Date]],"-",HOSPITILISATION_DETAILS6[[#This Row],[Month]],"-",HOSPITILISATION_DETAILS6[[#This Row],[Year]])</f>
        <v>28-Aug-2001</v>
      </c>
      <c r="F382" s="13">
        <f>DATEDIF(HOSPITILISATION_DETAILS6[[#This Row],[Date of Birth]],"08-06-2023","Y")</f>
        <v>21</v>
      </c>
      <c r="G382">
        <v>0</v>
      </c>
      <c r="H382" s="14">
        <v>8082</v>
      </c>
      <c r="I382" t="s">
        <v>4723</v>
      </c>
      <c r="J382" t="s">
        <v>4723</v>
      </c>
      <c r="K382" t="s">
        <v>23</v>
      </c>
    </row>
    <row r="383" spans="1:11" x14ac:dyDescent="0.25">
      <c r="A383" t="s">
        <v>1028</v>
      </c>
      <c r="B383">
        <v>1993</v>
      </c>
      <c r="C383" t="s">
        <v>15</v>
      </c>
      <c r="D383">
        <v>7</v>
      </c>
      <c r="E383" s="12" t="str">
        <f>_xlfn.CONCAT(HOSPITILISATION_DETAILS6[[#This Row],[Date]],"-",HOSPITILISATION_DETAILS6[[#This Row],[Month]],"-",HOSPITILISATION_DETAILS6[[#This Row],[Year]])</f>
        <v>7-Nov-1993</v>
      </c>
      <c r="F383" s="13">
        <f>DATEDIF(HOSPITILISATION_DETAILS6[[#This Row],[Date of Birth]],"08-06-2023","Y")</f>
        <v>29</v>
      </c>
      <c r="G383">
        <v>0</v>
      </c>
      <c r="H383" s="14">
        <v>8078</v>
      </c>
      <c r="I383" t="s">
        <v>4723</v>
      </c>
      <c r="J383" t="s">
        <v>4720</v>
      </c>
      <c r="K383" t="s">
        <v>535</v>
      </c>
    </row>
    <row r="384" spans="1:11" x14ac:dyDescent="0.25">
      <c r="A384" t="s">
        <v>1027</v>
      </c>
      <c r="B384">
        <v>1965</v>
      </c>
      <c r="C384" t="s">
        <v>37</v>
      </c>
      <c r="D384">
        <v>21</v>
      </c>
      <c r="E384" s="12" t="str">
        <f>_xlfn.CONCAT(HOSPITILISATION_DETAILS6[[#This Row],[Date]],"-",HOSPITILISATION_DETAILS6[[#This Row],[Month]],"-",HOSPITILISATION_DETAILS6[[#This Row],[Year]])</f>
        <v>21-Oct-1965</v>
      </c>
      <c r="F384" s="13">
        <f>DATEDIF(HOSPITILISATION_DETAILS6[[#This Row],[Date of Birth]],"08-06-2023","Y")</f>
        <v>57</v>
      </c>
      <c r="G384">
        <v>0</v>
      </c>
      <c r="H384" s="14">
        <v>8072</v>
      </c>
      <c r="I384" t="s">
        <v>4721</v>
      </c>
      <c r="J384" t="s">
        <v>4720</v>
      </c>
      <c r="K384" t="s">
        <v>42</v>
      </c>
    </row>
    <row r="385" spans="1:11" x14ac:dyDescent="0.25">
      <c r="A385" t="s">
        <v>1026</v>
      </c>
      <c r="B385">
        <v>1975</v>
      </c>
      <c r="C385" t="s">
        <v>30</v>
      </c>
      <c r="D385">
        <v>15</v>
      </c>
      <c r="E385" s="12" t="str">
        <f>_xlfn.CONCAT(HOSPITILISATION_DETAILS6[[#This Row],[Date]],"-",HOSPITILISATION_DETAILS6[[#This Row],[Month]],"-",HOSPITILISATION_DETAILS6[[#This Row],[Year]])</f>
        <v>15-Dec-1975</v>
      </c>
      <c r="F385" s="13">
        <f>DATEDIF(HOSPITILISATION_DETAILS6[[#This Row],[Date of Birth]],"08-06-2023","Y")</f>
        <v>47</v>
      </c>
      <c r="G385">
        <v>1</v>
      </c>
      <c r="H385" s="14">
        <v>8069</v>
      </c>
      <c r="I385" t="s">
        <v>4721</v>
      </c>
      <c r="J385" t="s">
        <v>4723</v>
      </c>
      <c r="K385" t="s">
        <v>42</v>
      </c>
    </row>
    <row r="386" spans="1:11" x14ac:dyDescent="0.25">
      <c r="A386" t="s">
        <v>1025</v>
      </c>
      <c r="B386">
        <v>1965</v>
      </c>
      <c r="C386" t="s">
        <v>35</v>
      </c>
      <c r="D386">
        <v>11</v>
      </c>
      <c r="E386" s="12" t="str">
        <f>_xlfn.CONCAT(HOSPITILISATION_DETAILS6[[#This Row],[Date]],"-",HOSPITILISATION_DETAILS6[[#This Row],[Month]],"-",HOSPITILISATION_DETAILS6[[#This Row],[Year]])</f>
        <v>11-Aug-1965</v>
      </c>
      <c r="F386" s="13">
        <f>DATEDIF(HOSPITILISATION_DETAILS6[[#This Row],[Date of Birth]],"08-06-2023","Y")</f>
        <v>57</v>
      </c>
      <c r="G386">
        <v>0</v>
      </c>
      <c r="H386" s="14">
        <v>8068</v>
      </c>
      <c r="I386" t="s">
        <v>4721</v>
      </c>
      <c r="J386" t="s">
        <v>4720</v>
      </c>
      <c r="K386" t="s">
        <v>13</v>
      </c>
    </row>
    <row r="387" spans="1:11" x14ac:dyDescent="0.25">
      <c r="A387" t="s">
        <v>1024</v>
      </c>
      <c r="B387">
        <v>1975</v>
      </c>
      <c r="C387" t="s">
        <v>18</v>
      </c>
      <c r="D387">
        <v>28</v>
      </c>
      <c r="E387" s="12" t="str">
        <f>_xlfn.CONCAT(HOSPITILISATION_DETAILS6[[#This Row],[Date]],"-",HOSPITILISATION_DETAILS6[[#This Row],[Month]],"-",HOSPITILISATION_DETAILS6[[#This Row],[Year]])</f>
        <v>28-Jun-1975</v>
      </c>
      <c r="F387" s="13">
        <f>DATEDIF(HOSPITILISATION_DETAILS6[[#This Row],[Date of Birth]],"08-06-2023","Y")</f>
        <v>47</v>
      </c>
      <c r="G387">
        <v>1</v>
      </c>
      <c r="H387" s="14">
        <v>8063</v>
      </c>
      <c r="I387" t="s">
        <v>4721</v>
      </c>
      <c r="J387" t="s">
        <v>4721</v>
      </c>
      <c r="K387" t="s">
        <v>42</v>
      </c>
    </row>
    <row r="388" spans="1:11" x14ac:dyDescent="0.25">
      <c r="A388" t="s">
        <v>1023</v>
      </c>
      <c r="B388">
        <v>1970</v>
      </c>
      <c r="C388" t="s">
        <v>30</v>
      </c>
      <c r="D388">
        <v>12</v>
      </c>
      <c r="E388" s="12" t="str">
        <f>_xlfn.CONCAT(HOSPITILISATION_DETAILS6[[#This Row],[Date]],"-",HOSPITILISATION_DETAILS6[[#This Row],[Month]],"-",HOSPITILISATION_DETAILS6[[#This Row],[Year]])</f>
        <v>12-Dec-1970</v>
      </c>
      <c r="F388" s="13">
        <f>DATEDIF(HOSPITILISATION_DETAILS6[[#This Row],[Date of Birth]],"08-06-2023","Y")</f>
        <v>52</v>
      </c>
      <c r="G388">
        <v>0</v>
      </c>
      <c r="H388" s="14">
        <v>8063</v>
      </c>
      <c r="I388" t="s">
        <v>4723</v>
      </c>
      <c r="J388" t="s">
        <v>4720</v>
      </c>
      <c r="K388" t="s">
        <v>13</v>
      </c>
    </row>
    <row r="389" spans="1:11" x14ac:dyDescent="0.25">
      <c r="A389" t="s">
        <v>1022</v>
      </c>
      <c r="B389">
        <v>1982</v>
      </c>
      <c r="C389" t="s">
        <v>30</v>
      </c>
      <c r="D389">
        <v>27</v>
      </c>
      <c r="E389" s="12" t="str">
        <f>_xlfn.CONCAT(HOSPITILISATION_DETAILS6[[#This Row],[Date]],"-",HOSPITILISATION_DETAILS6[[#This Row],[Month]],"-",HOSPITILISATION_DETAILS6[[#This Row],[Year]])</f>
        <v>27-Dec-1982</v>
      </c>
      <c r="F389" s="13">
        <f>DATEDIF(HOSPITILISATION_DETAILS6[[#This Row],[Date of Birth]],"08-06-2023","Y")</f>
        <v>40</v>
      </c>
      <c r="G389">
        <v>3</v>
      </c>
      <c r="H389" s="14">
        <v>8060</v>
      </c>
      <c r="I389" t="s">
        <v>4723</v>
      </c>
      <c r="J389" t="s">
        <v>4721</v>
      </c>
      <c r="K389" t="s">
        <v>23</v>
      </c>
    </row>
    <row r="390" spans="1:11" x14ac:dyDescent="0.25">
      <c r="A390" t="s">
        <v>2238</v>
      </c>
      <c r="B390">
        <v>1964</v>
      </c>
      <c r="C390" t="s">
        <v>18</v>
      </c>
      <c r="D390">
        <v>6</v>
      </c>
      <c r="E390" s="12" t="str">
        <f>_xlfn.CONCAT(HOSPITILISATION_DETAILS6[[#This Row],[Date]],"-",HOSPITILISATION_DETAILS6[[#This Row],[Month]],"-",HOSPITILISATION_DETAILS6[[#This Row],[Year]])</f>
        <v>6-Jun-1964</v>
      </c>
      <c r="F390" s="13">
        <f>DATEDIF(HOSPITILISATION_DETAILS6[[#This Row],[Date of Birth]],"08-06-2023","Y")</f>
        <v>59</v>
      </c>
      <c r="G390">
        <v>0</v>
      </c>
      <c r="H390" s="14">
        <v>38870</v>
      </c>
      <c r="I390" t="s">
        <v>4723</v>
      </c>
      <c r="J390" t="s">
        <v>4723</v>
      </c>
      <c r="K390" t="s">
        <v>42</v>
      </c>
    </row>
    <row r="391" spans="1:11" x14ac:dyDescent="0.25">
      <c r="A391" t="s">
        <v>1021</v>
      </c>
      <c r="B391">
        <v>1985</v>
      </c>
      <c r="C391" t="s">
        <v>15</v>
      </c>
      <c r="D391">
        <v>28</v>
      </c>
      <c r="E391" s="12" t="str">
        <f>_xlfn.CONCAT(HOSPITILISATION_DETAILS6[[#This Row],[Date]],"-",HOSPITILISATION_DETAILS6[[#This Row],[Month]],"-",HOSPITILISATION_DETAILS6[[#This Row],[Year]])</f>
        <v>28-Nov-1985</v>
      </c>
      <c r="F391" s="13">
        <f>DATEDIF(HOSPITILISATION_DETAILS6[[#This Row],[Date of Birth]],"08-06-2023","Y")</f>
        <v>37</v>
      </c>
      <c r="G391">
        <v>3</v>
      </c>
      <c r="H391" s="14">
        <v>8060</v>
      </c>
      <c r="I391" t="s">
        <v>4723</v>
      </c>
      <c r="J391" t="s">
        <v>4721</v>
      </c>
      <c r="K391" t="s">
        <v>23</v>
      </c>
    </row>
    <row r="392" spans="1:11" x14ac:dyDescent="0.25">
      <c r="A392" t="s">
        <v>1020</v>
      </c>
      <c r="B392">
        <v>2003</v>
      </c>
      <c r="C392" t="s">
        <v>30</v>
      </c>
      <c r="D392">
        <v>12</v>
      </c>
      <c r="E392" s="12" t="str">
        <f>_xlfn.CONCAT(HOSPITILISATION_DETAILS6[[#This Row],[Date]],"-",HOSPITILISATION_DETAILS6[[#This Row],[Month]],"-",HOSPITILISATION_DETAILS6[[#This Row],[Year]])</f>
        <v>12-Dec-2003</v>
      </c>
      <c r="F392" s="13">
        <f>DATEDIF(HOSPITILISATION_DETAILS6[[#This Row],[Date of Birth]],"08-06-2023","Y")</f>
        <v>19</v>
      </c>
      <c r="G392">
        <v>0</v>
      </c>
      <c r="H392" s="14">
        <v>8036</v>
      </c>
      <c r="I392" t="s">
        <v>4723</v>
      </c>
      <c r="J392" t="s">
        <v>4723</v>
      </c>
      <c r="K392" t="s">
        <v>23</v>
      </c>
    </row>
    <row r="393" spans="1:11" x14ac:dyDescent="0.25">
      <c r="A393" t="s">
        <v>1019</v>
      </c>
      <c r="B393">
        <v>1977</v>
      </c>
      <c r="C393" t="s">
        <v>15</v>
      </c>
      <c r="D393">
        <v>6</v>
      </c>
      <c r="E393" s="12" t="str">
        <f>_xlfn.CONCAT(HOSPITILISATION_DETAILS6[[#This Row],[Date]],"-",HOSPITILISATION_DETAILS6[[#This Row],[Month]],"-",HOSPITILISATION_DETAILS6[[#This Row],[Year]])</f>
        <v>6-Nov-1977</v>
      </c>
      <c r="F393" s="13">
        <f>DATEDIF(HOSPITILISATION_DETAILS6[[#This Row],[Date of Birth]],"08-06-2023","Y")</f>
        <v>45</v>
      </c>
      <c r="G393">
        <v>2</v>
      </c>
      <c r="H393" s="14">
        <v>8028</v>
      </c>
      <c r="I393" t="s">
        <v>4721</v>
      </c>
      <c r="J393" t="s">
        <v>4723</v>
      </c>
      <c r="K393" t="s">
        <v>42</v>
      </c>
    </row>
    <row r="394" spans="1:11" x14ac:dyDescent="0.25">
      <c r="A394" t="s">
        <v>1018</v>
      </c>
      <c r="B394">
        <v>1976</v>
      </c>
      <c r="C394" t="s">
        <v>30</v>
      </c>
      <c r="D394">
        <v>20</v>
      </c>
      <c r="E394" s="12" t="str">
        <f>_xlfn.CONCAT(HOSPITILISATION_DETAILS6[[#This Row],[Date]],"-",HOSPITILISATION_DETAILS6[[#This Row],[Month]],"-",HOSPITILISATION_DETAILS6[[#This Row],[Year]])</f>
        <v>20-Dec-1976</v>
      </c>
      <c r="F394" s="13">
        <f>DATEDIF(HOSPITILISATION_DETAILS6[[#This Row],[Date of Birth]],"08-06-2023","Y")</f>
        <v>46</v>
      </c>
      <c r="G394">
        <v>0</v>
      </c>
      <c r="H394" s="14">
        <v>8027</v>
      </c>
      <c r="I394" t="s">
        <v>4723</v>
      </c>
      <c r="J394" t="s">
        <v>4723</v>
      </c>
      <c r="K394" t="s">
        <v>23</v>
      </c>
    </row>
    <row r="395" spans="1:11" x14ac:dyDescent="0.25">
      <c r="A395" t="s">
        <v>1017</v>
      </c>
      <c r="B395">
        <v>1978</v>
      </c>
      <c r="C395" t="s">
        <v>10</v>
      </c>
      <c r="D395">
        <v>17</v>
      </c>
      <c r="E395" s="12" t="str">
        <f>_xlfn.CONCAT(HOSPITILISATION_DETAILS6[[#This Row],[Date]],"-",HOSPITILISATION_DETAILS6[[#This Row],[Month]],"-",HOSPITILISATION_DETAILS6[[#This Row],[Year]])</f>
        <v>17-Jul-1978</v>
      </c>
      <c r="F395" s="13">
        <f>DATEDIF(HOSPITILISATION_DETAILS6[[#This Row],[Date of Birth]],"08-06-2023","Y")</f>
        <v>44</v>
      </c>
      <c r="G395">
        <v>1</v>
      </c>
      <c r="H395" s="14">
        <v>8024</v>
      </c>
      <c r="I395" t="s">
        <v>4723</v>
      </c>
      <c r="J395" t="s">
        <v>4721</v>
      </c>
      <c r="K395" t="s">
        <v>23</v>
      </c>
    </row>
    <row r="396" spans="1:11" x14ac:dyDescent="0.25">
      <c r="A396" t="s">
        <v>1016</v>
      </c>
      <c r="B396">
        <v>1989</v>
      </c>
      <c r="C396" t="s">
        <v>15</v>
      </c>
      <c r="D396">
        <v>3</v>
      </c>
      <c r="E396" s="12" t="str">
        <f>_xlfn.CONCAT(HOSPITILISATION_DETAILS6[[#This Row],[Date]],"-",HOSPITILISATION_DETAILS6[[#This Row],[Month]],"-",HOSPITILISATION_DETAILS6[[#This Row],[Year]])</f>
        <v>3-Nov-1989</v>
      </c>
      <c r="F396" s="13">
        <f>DATEDIF(HOSPITILISATION_DETAILS6[[#This Row],[Date of Birth]],"08-06-2023","Y")</f>
        <v>33</v>
      </c>
      <c r="G396">
        <v>3</v>
      </c>
      <c r="H396" s="14">
        <v>8022</v>
      </c>
      <c r="I396" t="s">
        <v>4723</v>
      </c>
      <c r="J396" t="s">
        <v>4720</v>
      </c>
      <c r="K396" t="s">
        <v>23</v>
      </c>
    </row>
    <row r="397" spans="1:11" x14ac:dyDescent="0.25">
      <c r="A397" t="s">
        <v>1015</v>
      </c>
      <c r="B397">
        <v>1980</v>
      </c>
      <c r="C397" t="s">
        <v>15</v>
      </c>
      <c r="D397">
        <v>8</v>
      </c>
      <c r="E397" s="12" t="str">
        <f>_xlfn.CONCAT(HOSPITILISATION_DETAILS6[[#This Row],[Date]],"-",HOSPITILISATION_DETAILS6[[#This Row],[Month]],"-",HOSPITILISATION_DETAILS6[[#This Row],[Year]])</f>
        <v>8-Nov-1980</v>
      </c>
      <c r="F397" s="13">
        <f>DATEDIF(HOSPITILISATION_DETAILS6[[#This Row],[Date of Birth]],"08-06-2023","Y")</f>
        <v>42</v>
      </c>
      <c r="G397">
        <v>2</v>
      </c>
      <c r="H397" s="14">
        <v>8018</v>
      </c>
      <c r="I397" t="s">
        <v>4723</v>
      </c>
      <c r="J397" t="s">
        <v>4723</v>
      </c>
      <c r="K397" t="s">
        <v>23</v>
      </c>
    </row>
    <row r="398" spans="1:11" x14ac:dyDescent="0.25">
      <c r="A398" t="s">
        <v>1014</v>
      </c>
      <c r="B398">
        <v>1995</v>
      </c>
      <c r="C398" t="s">
        <v>20</v>
      </c>
      <c r="D398">
        <v>18</v>
      </c>
      <c r="E398" s="12" t="str">
        <f>_xlfn.CONCAT(HOSPITILISATION_DETAILS6[[#This Row],[Date]],"-",HOSPITILISATION_DETAILS6[[#This Row],[Month]],"-",HOSPITILISATION_DETAILS6[[#This Row],[Year]])</f>
        <v>18-Sep-1995</v>
      </c>
      <c r="F398" s="13">
        <f>DATEDIF(HOSPITILISATION_DETAILS6[[#This Row],[Date of Birth]],"08-06-2023","Y")</f>
        <v>27</v>
      </c>
      <c r="G398">
        <v>0</v>
      </c>
      <c r="H398" s="14">
        <v>8015</v>
      </c>
      <c r="I398" t="s">
        <v>4723</v>
      </c>
      <c r="J398" t="s">
        <v>4721</v>
      </c>
      <c r="K398" t="s">
        <v>23</v>
      </c>
    </row>
    <row r="399" spans="1:11" x14ac:dyDescent="0.25">
      <c r="A399" t="s">
        <v>1013</v>
      </c>
      <c r="B399">
        <v>1962</v>
      </c>
      <c r="C399" t="s">
        <v>35</v>
      </c>
      <c r="D399">
        <v>22</v>
      </c>
      <c r="E399" s="12" t="str">
        <f>_xlfn.CONCAT(HOSPITILISATION_DETAILS6[[#This Row],[Date]],"-",HOSPITILISATION_DETAILS6[[#This Row],[Month]],"-",HOSPITILISATION_DETAILS6[[#This Row],[Year]])</f>
        <v>22-Aug-1962</v>
      </c>
      <c r="F399" s="13">
        <f>DATEDIF(HOSPITILISATION_DETAILS6[[#This Row],[Date of Birth]],"08-06-2023","Y")</f>
        <v>60</v>
      </c>
      <c r="G399">
        <v>0</v>
      </c>
      <c r="H399" s="14">
        <v>8005</v>
      </c>
      <c r="I399" t="s">
        <v>4721</v>
      </c>
      <c r="J399" t="s">
        <v>4720</v>
      </c>
      <c r="K399" t="s">
        <v>13</v>
      </c>
    </row>
    <row r="400" spans="1:11" x14ac:dyDescent="0.25">
      <c r="A400" t="s">
        <v>1012</v>
      </c>
      <c r="B400">
        <v>1983</v>
      </c>
      <c r="C400" t="s">
        <v>35</v>
      </c>
      <c r="D400">
        <v>20</v>
      </c>
      <c r="E400" s="12" t="str">
        <f>_xlfn.CONCAT(HOSPITILISATION_DETAILS6[[#This Row],[Date]],"-",HOSPITILISATION_DETAILS6[[#This Row],[Month]],"-",HOSPITILISATION_DETAILS6[[#This Row],[Year]])</f>
        <v>20-Aug-1983</v>
      </c>
      <c r="F400" s="13">
        <f>DATEDIF(HOSPITILISATION_DETAILS6[[#This Row],[Date of Birth]],"08-06-2023","Y")</f>
        <v>39</v>
      </c>
      <c r="G400">
        <v>3</v>
      </c>
      <c r="H400" s="14">
        <v>7987</v>
      </c>
      <c r="I400" t="s">
        <v>4723</v>
      </c>
      <c r="J400" t="s">
        <v>4721</v>
      </c>
      <c r="K400" t="s">
        <v>247</v>
      </c>
    </row>
    <row r="401" spans="1:11" x14ac:dyDescent="0.25">
      <c r="A401" t="s">
        <v>2237</v>
      </c>
      <c r="B401">
        <v>1979</v>
      </c>
      <c r="C401" t="s">
        <v>30</v>
      </c>
      <c r="D401">
        <v>3</v>
      </c>
      <c r="E401" s="12" t="str">
        <f>_xlfn.CONCAT(HOSPITILISATION_DETAILS6[[#This Row],[Date]],"-",HOSPITILISATION_DETAILS6[[#This Row],[Month]],"-",HOSPITILISATION_DETAILS6[[#This Row],[Year]])</f>
        <v>3-Dec-1979</v>
      </c>
      <c r="F401" s="13">
        <f>DATEDIF(HOSPITILISATION_DETAILS6[[#This Row],[Date of Birth]],"08-06-2023","Y")</f>
        <v>43</v>
      </c>
      <c r="G401">
        <v>2</v>
      </c>
      <c r="H401" s="14">
        <v>38837</v>
      </c>
      <c r="I401" t="s">
        <v>4723</v>
      </c>
      <c r="J401" t="s">
        <v>4720</v>
      </c>
      <c r="K401" t="s">
        <v>42</v>
      </c>
    </row>
    <row r="402" spans="1:11" x14ac:dyDescent="0.25">
      <c r="A402" t="s">
        <v>1011</v>
      </c>
      <c r="B402">
        <v>1983</v>
      </c>
      <c r="C402" t="s">
        <v>35</v>
      </c>
      <c r="D402">
        <v>28</v>
      </c>
      <c r="E402" s="12" t="str">
        <f>_xlfn.CONCAT(HOSPITILISATION_DETAILS6[[#This Row],[Date]],"-",HOSPITILISATION_DETAILS6[[#This Row],[Month]],"-",HOSPITILISATION_DETAILS6[[#This Row],[Year]])</f>
        <v>28-Aug-1983</v>
      </c>
      <c r="F402" s="13">
        <f>DATEDIF(HOSPITILISATION_DETAILS6[[#This Row],[Date of Birth]],"08-06-2023","Y")</f>
        <v>39</v>
      </c>
      <c r="G402">
        <v>3</v>
      </c>
      <c r="H402" s="14">
        <v>7986</v>
      </c>
      <c r="I402" t="s">
        <v>4723</v>
      </c>
      <c r="J402" t="s">
        <v>4720</v>
      </c>
      <c r="K402" t="s">
        <v>247</v>
      </c>
    </row>
    <row r="403" spans="1:11" x14ac:dyDescent="0.25">
      <c r="A403" t="s">
        <v>1010</v>
      </c>
      <c r="B403">
        <v>1972</v>
      </c>
      <c r="C403" t="s">
        <v>15</v>
      </c>
      <c r="D403">
        <v>23</v>
      </c>
      <c r="E403" s="12" t="str">
        <f>_xlfn.CONCAT(HOSPITILISATION_DETAILS6[[#This Row],[Date]],"-",HOSPITILISATION_DETAILS6[[#This Row],[Month]],"-",HOSPITILISATION_DETAILS6[[#This Row],[Year]])</f>
        <v>23-Nov-1972</v>
      </c>
      <c r="F403" s="13">
        <f>DATEDIF(HOSPITILISATION_DETAILS6[[#This Row],[Date of Birth]],"08-06-2023","Y")</f>
        <v>50</v>
      </c>
      <c r="G403">
        <v>0</v>
      </c>
      <c r="H403" s="14">
        <v>7981</v>
      </c>
      <c r="I403" t="s">
        <v>4723</v>
      </c>
      <c r="J403" t="s">
        <v>4723</v>
      </c>
      <c r="K403" t="s">
        <v>13</v>
      </c>
    </row>
    <row r="404" spans="1:11" x14ac:dyDescent="0.25">
      <c r="A404" t="s">
        <v>1009</v>
      </c>
      <c r="B404">
        <v>1975</v>
      </c>
      <c r="C404" t="s">
        <v>35</v>
      </c>
      <c r="D404">
        <v>10</v>
      </c>
      <c r="E404" s="12" t="str">
        <f>_xlfn.CONCAT(HOSPITILISATION_DETAILS6[[#This Row],[Date]],"-",HOSPITILISATION_DETAILS6[[#This Row],[Month]],"-",HOSPITILISATION_DETAILS6[[#This Row],[Year]])</f>
        <v>10-Aug-1975</v>
      </c>
      <c r="F404" s="13">
        <f>DATEDIF(HOSPITILISATION_DETAILS6[[#This Row],[Date of Birth]],"08-06-2023","Y")</f>
        <v>47</v>
      </c>
      <c r="G404">
        <v>1</v>
      </c>
      <c r="H404" s="14">
        <v>7967</v>
      </c>
      <c r="I404" t="s">
        <v>4723</v>
      </c>
      <c r="J404" t="s">
        <v>4723</v>
      </c>
      <c r="K404" t="s">
        <v>13</v>
      </c>
    </row>
    <row r="405" spans="1:11" x14ac:dyDescent="0.25">
      <c r="A405" t="s">
        <v>1008</v>
      </c>
      <c r="B405">
        <v>1970</v>
      </c>
      <c r="C405" t="s">
        <v>18</v>
      </c>
      <c r="D405">
        <v>19</v>
      </c>
      <c r="E405" s="12" t="str">
        <f>_xlfn.CONCAT(HOSPITILISATION_DETAILS6[[#This Row],[Date]],"-",HOSPITILISATION_DETAILS6[[#This Row],[Month]],"-",HOSPITILISATION_DETAILS6[[#This Row],[Year]])</f>
        <v>19-Jun-1970</v>
      </c>
      <c r="F405" s="13">
        <f>DATEDIF(HOSPITILISATION_DETAILS6[[#This Row],[Date of Birth]],"08-06-2023","Y")</f>
        <v>52</v>
      </c>
      <c r="G405">
        <v>0</v>
      </c>
      <c r="H405" s="14">
        <v>7959</v>
      </c>
      <c r="I405" t="s">
        <v>4723</v>
      </c>
      <c r="J405" t="s">
        <v>4723</v>
      </c>
      <c r="K405" t="s">
        <v>13</v>
      </c>
    </row>
    <row r="406" spans="1:11" x14ac:dyDescent="0.25">
      <c r="A406" t="s">
        <v>1007</v>
      </c>
      <c r="B406">
        <v>1981</v>
      </c>
      <c r="C406" t="s">
        <v>30</v>
      </c>
      <c r="D406">
        <v>28</v>
      </c>
      <c r="E406" s="12" t="str">
        <f>_xlfn.CONCAT(HOSPITILISATION_DETAILS6[[#This Row],[Date]],"-",HOSPITILISATION_DETAILS6[[#This Row],[Month]],"-",HOSPITILISATION_DETAILS6[[#This Row],[Year]])</f>
        <v>28-Dec-1981</v>
      </c>
      <c r="F406" s="13">
        <f>DATEDIF(HOSPITILISATION_DETAILS6[[#This Row],[Date of Birth]],"08-06-2023","Y")</f>
        <v>41</v>
      </c>
      <c r="G406">
        <v>3</v>
      </c>
      <c r="H406" s="14">
        <v>7955</v>
      </c>
      <c r="I406" t="s">
        <v>4723</v>
      </c>
      <c r="J406" t="s">
        <v>4723</v>
      </c>
      <c r="K406" t="s">
        <v>42</v>
      </c>
    </row>
    <row r="407" spans="1:11" x14ac:dyDescent="0.25">
      <c r="A407" t="s">
        <v>1006</v>
      </c>
      <c r="B407">
        <v>1966</v>
      </c>
      <c r="C407" t="s">
        <v>10</v>
      </c>
      <c r="D407">
        <v>9</v>
      </c>
      <c r="E407" s="12" t="str">
        <f>_xlfn.CONCAT(HOSPITILISATION_DETAILS6[[#This Row],[Date]],"-",HOSPITILISATION_DETAILS6[[#This Row],[Month]],"-",HOSPITILISATION_DETAILS6[[#This Row],[Year]])</f>
        <v>9-Jul-1966</v>
      </c>
      <c r="F407" s="13">
        <f>DATEDIF(HOSPITILISATION_DETAILS6[[#This Row],[Date of Birth]],"08-06-2023","Y")</f>
        <v>56</v>
      </c>
      <c r="G407">
        <v>0</v>
      </c>
      <c r="H407" s="14">
        <v>7954</v>
      </c>
      <c r="I407" t="s">
        <v>4721</v>
      </c>
      <c r="J407" t="s">
        <v>4721</v>
      </c>
      <c r="K407" t="s">
        <v>23</v>
      </c>
    </row>
    <row r="408" spans="1:11" x14ac:dyDescent="0.25">
      <c r="A408" t="s">
        <v>1005</v>
      </c>
      <c r="B408">
        <v>1987</v>
      </c>
      <c r="C408" t="s">
        <v>37</v>
      </c>
      <c r="D408">
        <v>29</v>
      </c>
      <c r="E408" s="12" t="str">
        <f>_xlfn.CONCAT(HOSPITILISATION_DETAILS6[[#This Row],[Date]],"-",HOSPITILISATION_DETAILS6[[#This Row],[Month]],"-",HOSPITILISATION_DETAILS6[[#This Row],[Year]])</f>
        <v>29-Oct-1987</v>
      </c>
      <c r="F408" s="13">
        <f>DATEDIF(HOSPITILISATION_DETAILS6[[#This Row],[Date of Birth]],"08-06-2023","Y")</f>
        <v>35</v>
      </c>
      <c r="G408">
        <v>3</v>
      </c>
      <c r="H408" s="14">
        <v>7949</v>
      </c>
      <c r="I408" t="s">
        <v>4723</v>
      </c>
      <c r="J408" t="s">
        <v>4721</v>
      </c>
      <c r="K408" t="s">
        <v>200</v>
      </c>
    </row>
    <row r="409" spans="1:11" x14ac:dyDescent="0.25">
      <c r="A409" t="s">
        <v>1004</v>
      </c>
      <c r="B409">
        <v>1977</v>
      </c>
      <c r="C409" t="s">
        <v>10</v>
      </c>
      <c r="D409">
        <v>20</v>
      </c>
      <c r="E409" s="12" t="str">
        <f>_xlfn.CONCAT(HOSPITILISATION_DETAILS6[[#This Row],[Date]],"-",HOSPITILISATION_DETAILS6[[#This Row],[Month]],"-",HOSPITILISATION_DETAILS6[[#This Row],[Year]])</f>
        <v>20-Jul-1977</v>
      </c>
      <c r="F409" s="13">
        <f>DATEDIF(HOSPITILISATION_DETAILS6[[#This Row],[Date of Birth]],"08-06-2023","Y")</f>
        <v>45</v>
      </c>
      <c r="G409">
        <v>0</v>
      </c>
      <c r="H409" s="14">
        <v>7936</v>
      </c>
      <c r="I409" t="s">
        <v>4723</v>
      </c>
      <c r="J409" t="s">
        <v>4720</v>
      </c>
      <c r="K409" t="s">
        <v>247</v>
      </c>
    </row>
    <row r="410" spans="1:11" x14ac:dyDescent="0.25">
      <c r="A410" t="s">
        <v>1003</v>
      </c>
      <c r="B410">
        <v>1962</v>
      </c>
      <c r="C410" t="s">
        <v>37</v>
      </c>
      <c r="D410">
        <v>10</v>
      </c>
      <c r="E410" s="12" t="str">
        <f>_xlfn.CONCAT(HOSPITILISATION_DETAILS6[[#This Row],[Date]],"-",HOSPITILISATION_DETAILS6[[#This Row],[Month]],"-",HOSPITILISATION_DETAILS6[[#This Row],[Year]])</f>
        <v>10-Oct-1962</v>
      </c>
      <c r="F410" s="13">
        <f>DATEDIF(HOSPITILISATION_DETAILS6[[#This Row],[Date of Birth]],"08-06-2023","Y")</f>
        <v>60</v>
      </c>
      <c r="G410">
        <v>0</v>
      </c>
      <c r="H410" s="14">
        <v>7897</v>
      </c>
      <c r="I410" t="s">
        <v>4721</v>
      </c>
      <c r="J410" t="s">
        <v>4723</v>
      </c>
      <c r="K410" t="s">
        <v>13</v>
      </c>
    </row>
    <row r="411" spans="1:11" x14ac:dyDescent="0.25">
      <c r="A411" t="s">
        <v>1002</v>
      </c>
      <c r="B411">
        <v>1994</v>
      </c>
      <c r="C411" t="s">
        <v>15</v>
      </c>
      <c r="D411">
        <v>17</v>
      </c>
      <c r="E411" s="12" t="str">
        <f>_xlfn.CONCAT(HOSPITILISATION_DETAILS6[[#This Row],[Date]],"-",HOSPITILISATION_DETAILS6[[#This Row],[Month]],"-",HOSPITILISATION_DETAILS6[[#This Row],[Year]])</f>
        <v>17-Nov-1994</v>
      </c>
      <c r="F411" s="13">
        <f>DATEDIF(HOSPITILISATION_DETAILS6[[#This Row],[Date of Birth]],"08-06-2023","Y")</f>
        <v>28</v>
      </c>
      <c r="G411">
        <v>0</v>
      </c>
      <c r="H411" s="14">
        <v>7852</v>
      </c>
      <c r="I411" t="s">
        <v>4723</v>
      </c>
      <c r="J411" t="s">
        <v>4721</v>
      </c>
      <c r="K411" t="s">
        <v>23</v>
      </c>
    </row>
    <row r="412" spans="1:11" x14ac:dyDescent="0.25">
      <c r="A412" t="s">
        <v>2236</v>
      </c>
      <c r="B412">
        <v>2004</v>
      </c>
      <c r="C412" t="s">
        <v>30</v>
      </c>
      <c r="D412">
        <v>5</v>
      </c>
      <c r="E412" s="12" t="str">
        <f>_xlfn.CONCAT(HOSPITILISATION_DETAILS6[[#This Row],[Date]],"-",HOSPITILISATION_DETAILS6[[#This Row],[Month]],"-",HOSPITILISATION_DETAILS6[[#This Row],[Year]])</f>
        <v>5-Dec-2004</v>
      </c>
      <c r="F412" s="13">
        <f>DATEDIF(HOSPITILISATION_DETAILS6[[#This Row],[Date of Birth]],"08-06-2023","Y")</f>
        <v>18</v>
      </c>
      <c r="G412">
        <v>0</v>
      </c>
      <c r="H412" s="14">
        <v>38793</v>
      </c>
      <c r="I412" t="s">
        <v>4723</v>
      </c>
      <c r="J412" t="s">
        <v>4723</v>
      </c>
      <c r="K412" t="s">
        <v>13</v>
      </c>
    </row>
    <row r="413" spans="1:11" x14ac:dyDescent="0.25">
      <c r="A413" t="s">
        <v>1001</v>
      </c>
      <c r="B413">
        <v>2001</v>
      </c>
      <c r="C413" t="s">
        <v>37</v>
      </c>
      <c r="D413">
        <v>5</v>
      </c>
      <c r="E413" s="12" t="str">
        <f>_xlfn.CONCAT(HOSPITILISATION_DETAILS6[[#This Row],[Date]],"-",HOSPITILISATION_DETAILS6[[#This Row],[Month]],"-",HOSPITILISATION_DETAILS6[[#This Row],[Year]])</f>
        <v>5-Oct-2001</v>
      </c>
      <c r="F413" s="13">
        <f>DATEDIF(HOSPITILISATION_DETAILS6[[#This Row],[Date of Birth]],"08-06-2023","Y")</f>
        <v>21</v>
      </c>
      <c r="G413">
        <v>0</v>
      </c>
      <c r="H413" s="14">
        <v>7845</v>
      </c>
      <c r="I413" t="s">
        <v>4723</v>
      </c>
      <c r="J413" t="s">
        <v>4723</v>
      </c>
      <c r="K413" t="s">
        <v>23</v>
      </c>
    </row>
    <row r="414" spans="1:11" x14ac:dyDescent="0.25">
      <c r="A414" t="s">
        <v>1000</v>
      </c>
      <c r="B414">
        <v>1989</v>
      </c>
      <c r="C414" t="s">
        <v>37</v>
      </c>
      <c r="D414">
        <v>12</v>
      </c>
      <c r="E414" s="12" t="str">
        <f>_xlfn.CONCAT(HOSPITILISATION_DETAILS6[[#This Row],[Date]],"-",HOSPITILISATION_DETAILS6[[#This Row],[Month]],"-",HOSPITILISATION_DETAILS6[[#This Row],[Year]])</f>
        <v>12-Oct-1989</v>
      </c>
      <c r="F414" s="13">
        <f>DATEDIF(HOSPITILISATION_DETAILS6[[#This Row],[Date of Birth]],"08-06-2023","Y")</f>
        <v>33</v>
      </c>
      <c r="G414">
        <v>3</v>
      </c>
      <c r="H414" s="14">
        <v>7825</v>
      </c>
      <c r="I414" t="s">
        <v>4723</v>
      </c>
      <c r="J414" t="s">
        <v>4723</v>
      </c>
      <c r="K414" t="s">
        <v>23</v>
      </c>
    </row>
    <row r="415" spans="1:11" x14ac:dyDescent="0.25">
      <c r="A415" t="s">
        <v>999</v>
      </c>
      <c r="B415">
        <v>1991</v>
      </c>
      <c r="C415" t="s">
        <v>30</v>
      </c>
      <c r="D415">
        <v>21</v>
      </c>
      <c r="E415" s="12" t="str">
        <f>_xlfn.CONCAT(HOSPITILISATION_DETAILS6[[#This Row],[Date]],"-",HOSPITILISATION_DETAILS6[[#This Row],[Month]],"-",HOSPITILISATION_DETAILS6[[#This Row],[Year]])</f>
        <v>21-Dec-1991</v>
      </c>
      <c r="F415" s="13">
        <f>DATEDIF(HOSPITILISATION_DETAILS6[[#This Row],[Date of Birth]],"08-06-2023","Y")</f>
        <v>31</v>
      </c>
      <c r="G415">
        <v>3</v>
      </c>
      <c r="H415" s="14">
        <v>7813</v>
      </c>
      <c r="I415" t="s">
        <v>4723</v>
      </c>
      <c r="J415" t="s">
        <v>4720</v>
      </c>
      <c r="K415" t="s">
        <v>23</v>
      </c>
    </row>
    <row r="416" spans="1:11" x14ac:dyDescent="0.25">
      <c r="A416" t="s">
        <v>998</v>
      </c>
      <c r="B416">
        <v>1974</v>
      </c>
      <c r="C416" t="s">
        <v>15</v>
      </c>
      <c r="D416">
        <v>9</v>
      </c>
      <c r="E416" s="12" t="str">
        <f>_xlfn.CONCAT(HOSPITILISATION_DETAILS6[[#This Row],[Date]],"-",HOSPITILISATION_DETAILS6[[#This Row],[Month]],"-",HOSPITILISATION_DETAILS6[[#This Row],[Year]])</f>
        <v>9-Nov-1974</v>
      </c>
      <c r="F416" s="13">
        <f>DATEDIF(HOSPITILISATION_DETAILS6[[#This Row],[Date of Birth]],"08-06-2023","Y")</f>
        <v>48</v>
      </c>
      <c r="G416">
        <v>0</v>
      </c>
      <c r="H416" s="14">
        <v>7805</v>
      </c>
      <c r="I416" t="s">
        <v>4723</v>
      </c>
      <c r="J416" t="s">
        <v>4721</v>
      </c>
      <c r="K416" t="s">
        <v>13</v>
      </c>
    </row>
    <row r="417" spans="1:11" x14ac:dyDescent="0.25">
      <c r="A417" t="s">
        <v>997</v>
      </c>
      <c r="B417">
        <v>1997</v>
      </c>
      <c r="C417" t="s">
        <v>30</v>
      </c>
      <c r="D417">
        <v>2</v>
      </c>
      <c r="E417" s="12" t="str">
        <f>_xlfn.CONCAT(HOSPITILISATION_DETAILS6[[#This Row],[Date]],"-",HOSPITILISATION_DETAILS6[[#This Row],[Month]],"-",HOSPITILISATION_DETAILS6[[#This Row],[Year]])</f>
        <v>2-Dec-1997</v>
      </c>
      <c r="F417" s="13">
        <f>DATEDIF(HOSPITILISATION_DETAILS6[[#This Row],[Date of Birth]],"08-06-2023","Y")</f>
        <v>25</v>
      </c>
      <c r="G417">
        <v>0</v>
      </c>
      <c r="H417" s="14">
        <v>7804</v>
      </c>
      <c r="I417" t="s">
        <v>4723</v>
      </c>
      <c r="J417" t="s">
        <v>4721</v>
      </c>
      <c r="K417" t="s">
        <v>23</v>
      </c>
    </row>
    <row r="418" spans="1:11" x14ac:dyDescent="0.25">
      <c r="A418" t="s">
        <v>996</v>
      </c>
      <c r="B418">
        <v>1999</v>
      </c>
      <c r="C418" t="s">
        <v>30</v>
      </c>
      <c r="D418">
        <v>25</v>
      </c>
      <c r="E418" s="12" t="str">
        <f>_xlfn.CONCAT(HOSPITILISATION_DETAILS6[[#This Row],[Date]],"-",HOSPITILISATION_DETAILS6[[#This Row],[Month]],"-",HOSPITILISATION_DETAILS6[[#This Row],[Year]])</f>
        <v>25-Dec-1999</v>
      </c>
      <c r="F418" s="13">
        <f>DATEDIF(HOSPITILISATION_DETAILS6[[#This Row],[Date of Birth]],"08-06-2023","Y")</f>
        <v>23</v>
      </c>
      <c r="G418">
        <v>0</v>
      </c>
      <c r="H418" s="14">
        <v>7795</v>
      </c>
      <c r="I418" t="s">
        <v>4723</v>
      </c>
      <c r="J418" t="s">
        <v>4723</v>
      </c>
      <c r="K418" t="s">
        <v>535</v>
      </c>
    </row>
    <row r="419" spans="1:11" x14ac:dyDescent="0.25">
      <c r="A419" t="s">
        <v>995</v>
      </c>
      <c r="B419">
        <v>1974</v>
      </c>
      <c r="C419" t="s">
        <v>30</v>
      </c>
      <c r="D419">
        <v>6</v>
      </c>
      <c r="E419" s="12" t="str">
        <f>_xlfn.CONCAT(HOSPITILISATION_DETAILS6[[#This Row],[Date]],"-",HOSPITILISATION_DETAILS6[[#This Row],[Month]],"-",HOSPITILISATION_DETAILS6[[#This Row],[Year]])</f>
        <v>6-Dec-1974</v>
      </c>
      <c r="F419" s="13">
        <f>DATEDIF(HOSPITILISATION_DETAILS6[[#This Row],[Date of Birth]],"08-06-2023","Y")</f>
        <v>48</v>
      </c>
      <c r="G419">
        <v>0</v>
      </c>
      <c r="H419" s="14">
        <v>7790</v>
      </c>
      <c r="I419" t="s">
        <v>4720</v>
      </c>
      <c r="J419" t="s">
        <v>4721</v>
      </c>
      <c r="K419" t="s">
        <v>13</v>
      </c>
    </row>
    <row r="420" spans="1:11" x14ac:dyDescent="0.25">
      <c r="A420" t="s">
        <v>994</v>
      </c>
      <c r="B420">
        <v>1997</v>
      </c>
      <c r="C420" t="s">
        <v>30</v>
      </c>
      <c r="D420">
        <v>21</v>
      </c>
      <c r="E420" s="12" t="str">
        <f>_xlfn.CONCAT(HOSPITILISATION_DETAILS6[[#This Row],[Date]],"-",HOSPITILISATION_DETAILS6[[#This Row],[Month]],"-",HOSPITILISATION_DETAILS6[[#This Row],[Year]])</f>
        <v>21-Dec-1997</v>
      </c>
      <c r="F420" s="13">
        <f>DATEDIF(HOSPITILISATION_DETAILS6[[#This Row],[Date of Birth]],"08-06-2023","Y")</f>
        <v>25</v>
      </c>
      <c r="G420">
        <v>0</v>
      </c>
      <c r="H420" s="14">
        <v>7764</v>
      </c>
      <c r="I420" t="s">
        <v>4723</v>
      </c>
      <c r="J420" t="s">
        <v>4720</v>
      </c>
      <c r="K420" t="s">
        <v>23</v>
      </c>
    </row>
    <row r="421" spans="1:11" x14ac:dyDescent="0.25">
      <c r="A421" t="s">
        <v>993</v>
      </c>
      <c r="B421">
        <v>1981</v>
      </c>
      <c r="C421" t="s">
        <v>18</v>
      </c>
      <c r="D421">
        <v>30</v>
      </c>
      <c r="E421" s="12" t="str">
        <f>_xlfn.CONCAT(HOSPITILISATION_DETAILS6[[#This Row],[Date]],"-",HOSPITILISATION_DETAILS6[[#This Row],[Month]],"-",HOSPITILISATION_DETAILS6[[#This Row],[Year]])</f>
        <v>30-Jun-1981</v>
      </c>
      <c r="F421" s="13">
        <f>DATEDIF(HOSPITILISATION_DETAILS6[[#This Row],[Date of Birth]],"08-06-2023","Y")</f>
        <v>41</v>
      </c>
      <c r="G421">
        <v>2</v>
      </c>
      <c r="H421" s="14">
        <v>7750</v>
      </c>
      <c r="I421" t="s">
        <v>4723</v>
      </c>
      <c r="J421" t="s">
        <v>4720</v>
      </c>
      <c r="K421" t="s">
        <v>23</v>
      </c>
    </row>
    <row r="422" spans="1:11" x14ac:dyDescent="0.25">
      <c r="A422" t="s">
        <v>992</v>
      </c>
      <c r="B422">
        <v>1976</v>
      </c>
      <c r="C422" t="s">
        <v>30</v>
      </c>
      <c r="D422">
        <v>12</v>
      </c>
      <c r="E422" s="12" t="str">
        <f>_xlfn.CONCAT(HOSPITILISATION_DETAILS6[[#This Row],[Date]],"-",HOSPITILISATION_DETAILS6[[#This Row],[Month]],"-",HOSPITILISATION_DETAILS6[[#This Row],[Year]])</f>
        <v>12-Dec-1976</v>
      </c>
      <c r="F422" s="13">
        <f>DATEDIF(HOSPITILISATION_DETAILS6[[#This Row],[Date of Birth]],"08-06-2023","Y")</f>
        <v>46</v>
      </c>
      <c r="G422">
        <v>1</v>
      </c>
      <c r="H422" s="14">
        <v>7743</v>
      </c>
      <c r="I422" t="s">
        <v>4721</v>
      </c>
      <c r="J422" t="s">
        <v>4723</v>
      </c>
      <c r="K422" t="s">
        <v>13</v>
      </c>
    </row>
    <row r="423" spans="1:11" x14ac:dyDescent="0.25">
      <c r="A423" t="s">
        <v>2235</v>
      </c>
      <c r="B423">
        <v>1991</v>
      </c>
      <c r="C423" t="s">
        <v>15</v>
      </c>
      <c r="D423">
        <v>8</v>
      </c>
      <c r="E423" s="12" t="str">
        <f>_xlfn.CONCAT(HOSPITILISATION_DETAILS6[[#This Row],[Date]],"-",HOSPITILISATION_DETAILS6[[#This Row],[Month]],"-",HOSPITILISATION_DETAILS6[[#This Row],[Year]])</f>
        <v>8-Nov-1991</v>
      </c>
      <c r="F423" s="13">
        <f>DATEDIF(HOSPITILISATION_DETAILS6[[#This Row],[Date of Birth]],"08-06-2023","Y")</f>
        <v>31</v>
      </c>
      <c r="G423">
        <v>3</v>
      </c>
      <c r="H423" s="14">
        <v>38747</v>
      </c>
      <c r="I423" t="s">
        <v>4720</v>
      </c>
      <c r="J423" t="s">
        <v>4723</v>
      </c>
      <c r="K423" t="s">
        <v>23</v>
      </c>
    </row>
    <row r="424" spans="1:11" x14ac:dyDescent="0.25">
      <c r="A424" t="s">
        <v>991</v>
      </c>
      <c r="B424">
        <v>1978</v>
      </c>
      <c r="C424" t="s">
        <v>20</v>
      </c>
      <c r="D424">
        <v>4</v>
      </c>
      <c r="E424" s="12" t="str">
        <f>_xlfn.CONCAT(HOSPITILISATION_DETAILS6[[#This Row],[Date]],"-",HOSPITILISATION_DETAILS6[[#This Row],[Month]],"-",HOSPITILISATION_DETAILS6[[#This Row],[Year]])</f>
        <v>4-Sep-1978</v>
      </c>
      <c r="F424" s="13">
        <f>DATEDIF(HOSPITILISATION_DETAILS6[[#This Row],[Date of Birth]],"08-06-2023","Y")</f>
        <v>44</v>
      </c>
      <c r="G424">
        <v>2</v>
      </c>
      <c r="H424" s="14">
        <v>7741</v>
      </c>
      <c r="I424" t="s">
        <v>4720</v>
      </c>
      <c r="J424" t="s">
        <v>4720</v>
      </c>
      <c r="K424" t="s">
        <v>42</v>
      </c>
    </row>
    <row r="425" spans="1:11" x14ac:dyDescent="0.25">
      <c r="A425" t="s">
        <v>990</v>
      </c>
      <c r="B425">
        <v>1965</v>
      </c>
      <c r="C425" t="s">
        <v>10</v>
      </c>
      <c r="D425">
        <v>18</v>
      </c>
      <c r="E425" s="12" t="str">
        <f>_xlfn.CONCAT(HOSPITILISATION_DETAILS6[[#This Row],[Date]],"-",HOSPITILISATION_DETAILS6[[#This Row],[Month]],"-",HOSPITILISATION_DETAILS6[[#This Row],[Year]])</f>
        <v>18-Jul-1965</v>
      </c>
      <c r="F425" s="13">
        <f>DATEDIF(HOSPITILISATION_DETAILS6[[#This Row],[Date of Birth]],"08-06-2023","Y")</f>
        <v>57</v>
      </c>
      <c r="G425">
        <v>0</v>
      </c>
      <c r="H425" s="14">
        <v>7737</v>
      </c>
      <c r="I425" t="s">
        <v>4721</v>
      </c>
      <c r="J425" t="s">
        <v>4723</v>
      </c>
      <c r="K425" t="s">
        <v>13</v>
      </c>
    </row>
    <row r="426" spans="1:11" x14ac:dyDescent="0.25">
      <c r="A426" t="s">
        <v>989</v>
      </c>
      <c r="B426">
        <v>1977</v>
      </c>
      <c r="C426" t="s">
        <v>35</v>
      </c>
      <c r="D426">
        <v>29</v>
      </c>
      <c r="E426" s="12" t="str">
        <f>_xlfn.CONCAT(HOSPITILISATION_DETAILS6[[#This Row],[Date]],"-",HOSPITILISATION_DETAILS6[[#This Row],[Month]],"-",HOSPITILISATION_DETAILS6[[#This Row],[Year]])</f>
        <v>29-Aug-1977</v>
      </c>
      <c r="F426" s="13">
        <f>DATEDIF(HOSPITILISATION_DETAILS6[[#This Row],[Date of Birth]],"08-06-2023","Y")</f>
        <v>45</v>
      </c>
      <c r="G426">
        <v>0</v>
      </c>
      <c r="H426" s="14">
        <v>7732</v>
      </c>
      <c r="I426" t="s">
        <v>4723</v>
      </c>
      <c r="J426" t="s">
        <v>4721</v>
      </c>
      <c r="K426" t="s">
        <v>23</v>
      </c>
    </row>
    <row r="427" spans="1:11" x14ac:dyDescent="0.25">
      <c r="A427" t="s">
        <v>988</v>
      </c>
      <c r="B427">
        <v>1978</v>
      </c>
      <c r="C427" t="s">
        <v>30</v>
      </c>
      <c r="D427">
        <v>4</v>
      </c>
      <c r="E427" s="12" t="str">
        <f>_xlfn.CONCAT(HOSPITILISATION_DETAILS6[[#This Row],[Date]],"-",HOSPITILISATION_DETAILS6[[#This Row],[Month]],"-",HOSPITILISATION_DETAILS6[[#This Row],[Year]])</f>
        <v>4-Dec-1978</v>
      </c>
      <c r="F427" s="13">
        <f>DATEDIF(HOSPITILISATION_DETAILS6[[#This Row],[Date of Birth]],"08-06-2023","Y")</f>
        <v>44</v>
      </c>
      <c r="G427">
        <v>2</v>
      </c>
      <c r="H427" s="14">
        <v>7732</v>
      </c>
      <c r="I427" t="s">
        <v>4721</v>
      </c>
      <c r="J427" t="s">
        <v>4723</v>
      </c>
      <c r="K427" t="s">
        <v>13</v>
      </c>
    </row>
    <row r="428" spans="1:11" x14ac:dyDescent="0.25">
      <c r="A428" t="s">
        <v>987</v>
      </c>
      <c r="B428">
        <v>1980</v>
      </c>
      <c r="C428" t="s">
        <v>20</v>
      </c>
      <c r="D428">
        <v>10</v>
      </c>
      <c r="E428" s="12" t="str">
        <f>_xlfn.CONCAT(HOSPITILISATION_DETAILS6[[#This Row],[Date]],"-",HOSPITILISATION_DETAILS6[[#This Row],[Month]],"-",HOSPITILISATION_DETAILS6[[#This Row],[Year]])</f>
        <v>10-Sep-1980</v>
      </c>
      <c r="F428" s="13">
        <f>DATEDIF(HOSPITILISATION_DETAILS6[[#This Row],[Date of Birth]],"08-06-2023","Y")</f>
        <v>42</v>
      </c>
      <c r="G428">
        <v>2</v>
      </c>
      <c r="H428" s="14">
        <v>7730</v>
      </c>
      <c r="I428" t="s">
        <v>4721</v>
      </c>
      <c r="J428" t="s">
        <v>4720</v>
      </c>
      <c r="K428" t="s">
        <v>168</v>
      </c>
    </row>
    <row r="429" spans="1:11" x14ac:dyDescent="0.25">
      <c r="A429" t="s">
        <v>986</v>
      </c>
      <c r="B429">
        <v>1979</v>
      </c>
      <c r="C429" t="s">
        <v>18</v>
      </c>
      <c r="D429">
        <v>2</v>
      </c>
      <c r="E429" s="12" t="str">
        <f>_xlfn.CONCAT(HOSPITILISATION_DETAILS6[[#This Row],[Date]],"-",HOSPITILISATION_DETAILS6[[#This Row],[Month]],"-",HOSPITILISATION_DETAILS6[[#This Row],[Year]])</f>
        <v>2-Jun-1979</v>
      </c>
      <c r="F429" s="13">
        <f>DATEDIF(HOSPITILISATION_DETAILS6[[#This Row],[Date of Birth]],"08-06-2023","Y")</f>
        <v>44</v>
      </c>
      <c r="G429">
        <v>1</v>
      </c>
      <c r="H429" s="14">
        <v>7728</v>
      </c>
      <c r="I429" t="s">
        <v>4723</v>
      </c>
      <c r="J429" t="s">
        <v>4721</v>
      </c>
      <c r="K429" t="s">
        <v>23</v>
      </c>
    </row>
    <row r="430" spans="1:11" x14ac:dyDescent="0.25">
      <c r="A430" t="s">
        <v>985</v>
      </c>
      <c r="B430">
        <v>1978</v>
      </c>
      <c r="C430" t="s">
        <v>30</v>
      </c>
      <c r="D430">
        <v>29</v>
      </c>
      <c r="E430" s="12" t="str">
        <f>_xlfn.CONCAT(HOSPITILISATION_DETAILS6[[#This Row],[Date]],"-",HOSPITILISATION_DETAILS6[[#This Row],[Month]],"-",HOSPITILISATION_DETAILS6[[#This Row],[Year]])</f>
        <v>29-Dec-1978</v>
      </c>
      <c r="F430" s="13">
        <f>DATEDIF(HOSPITILISATION_DETAILS6[[#This Row],[Date of Birth]],"08-06-2023","Y")</f>
        <v>44</v>
      </c>
      <c r="G430">
        <v>2</v>
      </c>
      <c r="H430" s="14">
        <v>7727</v>
      </c>
      <c r="I430" t="s">
        <v>4720</v>
      </c>
      <c r="J430" t="s">
        <v>4723</v>
      </c>
      <c r="K430" t="s">
        <v>42</v>
      </c>
    </row>
    <row r="431" spans="1:11" x14ac:dyDescent="0.25">
      <c r="A431" t="s">
        <v>984</v>
      </c>
      <c r="B431">
        <v>1987</v>
      </c>
      <c r="C431" t="s">
        <v>10</v>
      </c>
      <c r="D431">
        <v>12</v>
      </c>
      <c r="E431" s="12" t="str">
        <f>_xlfn.CONCAT(HOSPITILISATION_DETAILS6[[#This Row],[Date]],"-",HOSPITILISATION_DETAILS6[[#This Row],[Month]],"-",HOSPITILISATION_DETAILS6[[#This Row],[Year]])</f>
        <v>12-Jul-1987</v>
      </c>
      <c r="F431" s="13">
        <f>DATEDIF(HOSPITILISATION_DETAILS6[[#This Row],[Date of Birth]],"08-06-2023","Y")</f>
        <v>35</v>
      </c>
      <c r="G431">
        <v>3</v>
      </c>
      <c r="H431" s="14">
        <v>7685</v>
      </c>
      <c r="I431" t="s">
        <v>4723</v>
      </c>
      <c r="J431" t="s">
        <v>4721</v>
      </c>
      <c r="K431" t="s">
        <v>300</v>
      </c>
    </row>
    <row r="432" spans="1:11" x14ac:dyDescent="0.25">
      <c r="A432" t="s">
        <v>983</v>
      </c>
      <c r="B432">
        <v>1982</v>
      </c>
      <c r="C432" t="s">
        <v>30</v>
      </c>
      <c r="D432">
        <v>18</v>
      </c>
      <c r="E432" s="12" t="str">
        <f>_xlfn.CONCAT(HOSPITILISATION_DETAILS6[[#This Row],[Date]],"-",HOSPITILISATION_DETAILS6[[#This Row],[Month]],"-",HOSPITILISATION_DETAILS6[[#This Row],[Year]])</f>
        <v>18-Dec-1982</v>
      </c>
      <c r="F432" s="13">
        <f>DATEDIF(HOSPITILISATION_DETAILS6[[#This Row],[Date of Birth]],"08-06-2023","Y")</f>
        <v>40</v>
      </c>
      <c r="G432">
        <v>3</v>
      </c>
      <c r="H432" s="14">
        <v>7683</v>
      </c>
      <c r="I432" t="s">
        <v>4723</v>
      </c>
      <c r="J432" t="s">
        <v>4720</v>
      </c>
      <c r="K432" t="s">
        <v>13</v>
      </c>
    </row>
    <row r="433" spans="1:11" x14ac:dyDescent="0.25">
      <c r="A433" t="s">
        <v>982</v>
      </c>
      <c r="B433">
        <v>1981</v>
      </c>
      <c r="C433" t="s">
        <v>30</v>
      </c>
      <c r="D433">
        <v>19</v>
      </c>
      <c r="E433" s="12" t="str">
        <f>_xlfn.CONCAT(HOSPITILISATION_DETAILS6[[#This Row],[Date]],"-",HOSPITILISATION_DETAILS6[[#This Row],[Month]],"-",HOSPITILISATION_DETAILS6[[#This Row],[Year]])</f>
        <v>19-Dec-1981</v>
      </c>
      <c r="F433" s="13">
        <f>DATEDIF(HOSPITILISATION_DETAILS6[[#This Row],[Date of Birth]],"08-06-2023","Y")</f>
        <v>41</v>
      </c>
      <c r="G433">
        <v>1</v>
      </c>
      <c r="H433" s="14">
        <v>7682</v>
      </c>
      <c r="I433" t="s">
        <v>4723</v>
      </c>
      <c r="J433" t="s">
        <v>4723</v>
      </c>
      <c r="K433" t="s">
        <v>516</v>
      </c>
    </row>
    <row r="434" spans="1:11" x14ac:dyDescent="0.25">
      <c r="A434" t="s">
        <v>2234</v>
      </c>
      <c r="B434">
        <v>1976</v>
      </c>
      <c r="C434" t="s">
        <v>18</v>
      </c>
      <c r="D434">
        <v>15</v>
      </c>
      <c r="E434" s="12" t="str">
        <f>_xlfn.CONCAT(HOSPITILISATION_DETAILS6[[#This Row],[Date]],"-",HOSPITILISATION_DETAILS6[[#This Row],[Month]],"-",HOSPITILISATION_DETAILS6[[#This Row],[Year]])</f>
        <v>15-Jun-1976</v>
      </c>
      <c r="F434" s="13">
        <f>DATEDIF(HOSPITILISATION_DETAILS6[[#This Row],[Date of Birth]],"08-06-2023","Y")</f>
        <v>46</v>
      </c>
      <c r="G434">
        <v>2</v>
      </c>
      <c r="H434" s="14">
        <v>38741</v>
      </c>
      <c r="I434" t="s">
        <v>4723</v>
      </c>
      <c r="J434" t="s">
        <v>4723</v>
      </c>
      <c r="K434" t="s">
        <v>23</v>
      </c>
    </row>
    <row r="435" spans="1:11" x14ac:dyDescent="0.25">
      <c r="A435" t="s">
        <v>981</v>
      </c>
      <c r="B435">
        <v>1971</v>
      </c>
      <c r="C435" t="s">
        <v>37</v>
      </c>
      <c r="D435">
        <v>11</v>
      </c>
      <c r="E435" s="12" t="str">
        <f>_xlfn.CONCAT(HOSPITILISATION_DETAILS6[[#This Row],[Date]],"-",HOSPITILISATION_DETAILS6[[#This Row],[Month]],"-",HOSPITILISATION_DETAILS6[[#This Row],[Year]])</f>
        <v>11-Oct-1971</v>
      </c>
      <c r="F435" s="13">
        <f>DATEDIF(HOSPITILISATION_DETAILS6[[#This Row],[Date of Birth]],"08-06-2023","Y")</f>
        <v>51</v>
      </c>
      <c r="G435">
        <v>0</v>
      </c>
      <c r="H435" s="14">
        <v>7681</v>
      </c>
      <c r="I435" t="s">
        <v>4723</v>
      </c>
      <c r="J435" t="s">
        <v>4720</v>
      </c>
      <c r="K435" t="s">
        <v>13</v>
      </c>
    </row>
    <row r="436" spans="1:11" x14ac:dyDescent="0.25">
      <c r="A436" t="s">
        <v>980</v>
      </c>
      <c r="B436">
        <v>1995</v>
      </c>
      <c r="C436" t="s">
        <v>20</v>
      </c>
      <c r="D436">
        <v>13</v>
      </c>
      <c r="E436" s="12" t="str">
        <f>_xlfn.CONCAT(HOSPITILISATION_DETAILS6[[#This Row],[Date]],"-",HOSPITILISATION_DETAILS6[[#This Row],[Month]],"-",HOSPITILISATION_DETAILS6[[#This Row],[Year]])</f>
        <v>13-Sep-1995</v>
      </c>
      <c r="F436" s="13">
        <f>DATEDIF(HOSPITILISATION_DETAILS6[[#This Row],[Date of Birth]],"08-06-2023","Y")</f>
        <v>27</v>
      </c>
      <c r="G436">
        <v>0</v>
      </c>
      <c r="H436" s="14">
        <v>7677</v>
      </c>
      <c r="I436" t="s">
        <v>4723</v>
      </c>
      <c r="J436" t="s">
        <v>4720</v>
      </c>
      <c r="K436" t="s">
        <v>23</v>
      </c>
    </row>
    <row r="437" spans="1:11" x14ac:dyDescent="0.25">
      <c r="A437" t="s">
        <v>979</v>
      </c>
      <c r="B437">
        <v>1996</v>
      </c>
      <c r="C437" t="s">
        <v>15</v>
      </c>
      <c r="D437">
        <v>24</v>
      </c>
      <c r="E437" s="12" t="str">
        <f>_xlfn.CONCAT(HOSPITILISATION_DETAILS6[[#This Row],[Date]],"-",HOSPITILISATION_DETAILS6[[#This Row],[Month]],"-",HOSPITILISATION_DETAILS6[[#This Row],[Year]])</f>
        <v>24-Nov-1996</v>
      </c>
      <c r="F437" s="13">
        <f>DATEDIF(HOSPITILISATION_DETAILS6[[#This Row],[Date of Birth]],"08-06-2023","Y")</f>
        <v>26</v>
      </c>
      <c r="G437">
        <v>0</v>
      </c>
      <c r="H437" s="14">
        <v>7671</v>
      </c>
      <c r="I437" t="s">
        <v>4723</v>
      </c>
      <c r="J437" t="s">
        <v>4723</v>
      </c>
      <c r="K437" t="s">
        <v>632</v>
      </c>
    </row>
    <row r="438" spans="1:11" x14ac:dyDescent="0.25">
      <c r="A438" t="s">
        <v>978</v>
      </c>
      <c r="B438">
        <v>1976</v>
      </c>
      <c r="C438" t="s">
        <v>37</v>
      </c>
      <c r="D438">
        <v>9</v>
      </c>
      <c r="E438" s="12" t="str">
        <f>_xlfn.CONCAT(HOSPITILISATION_DETAILS6[[#This Row],[Date]],"-",HOSPITILISATION_DETAILS6[[#This Row],[Month]],"-",HOSPITILISATION_DETAILS6[[#This Row],[Year]])</f>
        <v>9-Oct-1976</v>
      </c>
      <c r="F438" s="13">
        <f>DATEDIF(HOSPITILISATION_DETAILS6[[#This Row],[Date of Birth]],"08-06-2023","Y")</f>
        <v>46</v>
      </c>
      <c r="G438">
        <v>2</v>
      </c>
      <c r="H438" s="14">
        <v>7663</v>
      </c>
      <c r="I438" t="s">
        <v>4723</v>
      </c>
      <c r="J438" t="s">
        <v>4720</v>
      </c>
      <c r="K438" t="s">
        <v>42</v>
      </c>
    </row>
    <row r="439" spans="1:11" x14ac:dyDescent="0.25">
      <c r="A439" t="s">
        <v>977</v>
      </c>
      <c r="B439">
        <v>1965</v>
      </c>
      <c r="C439" t="s">
        <v>30</v>
      </c>
      <c r="D439">
        <v>27</v>
      </c>
      <c r="E439" s="12" t="str">
        <f>_xlfn.CONCAT(HOSPITILISATION_DETAILS6[[#This Row],[Date]],"-",HOSPITILISATION_DETAILS6[[#This Row],[Month]],"-",HOSPITILISATION_DETAILS6[[#This Row],[Year]])</f>
        <v>27-Dec-1965</v>
      </c>
      <c r="F439" s="13">
        <f>DATEDIF(HOSPITILISATION_DETAILS6[[#This Row],[Date of Birth]],"08-06-2023","Y")</f>
        <v>57</v>
      </c>
      <c r="G439">
        <v>0</v>
      </c>
      <c r="H439" s="14">
        <v>7658</v>
      </c>
      <c r="I439" t="s">
        <v>4721</v>
      </c>
      <c r="J439" t="s">
        <v>4721</v>
      </c>
      <c r="K439" t="s">
        <v>23</v>
      </c>
    </row>
    <row r="440" spans="1:11" x14ac:dyDescent="0.25">
      <c r="A440" t="s">
        <v>976</v>
      </c>
      <c r="B440">
        <v>1998</v>
      </c>
      <c r="C440" t="s">
        <v>20</v>
      </c>
      <c r="D440">
        <v>30</v>
      </c>
      <c r="E440" s="12" t="str">
        <f>_xlfn.CONCAT(HOSPITILISATION_DETAILS6[[#This Row],[Date]],"-",HOSPITILISATION_DETAILS6[[#This Row],[Month]],"-",HOSPITILISATION_DETAILS6[[#This Row],[Year]])</f>
        <v>30-Sep-1998</v>
      </c>
      <c r="F440" s="13">
        <f>DATEDIF(HOSPITILISATION_DETAILS6[[#This Row],[Date of Birth]],"08-06-2023","Y")</f>
        <v>24</v>
      </c>
      <c r="G440">
        <v>0</v>
      </c>
      <c r="H440" s="14">
        <v>7653</v>
      </c>
      <c r="I440" t="s">
        <v>4723</v>
      </c>
      <c r="J440" t="s">
        <v>4721</v>
      </c>
      <c r="K440" t="s">
        <v>249</v>
      </c>
    </row>
    <row r="441" spans="1:11" x14ac:dyDescent="0.25">
      <c r="A441" t="s">
        <v>975</v>
      </c>
      <c r="B441">
        <v>1993</v>
      </c>
      <c r="C441" t="s">
        <v>35</v>
      </c>
      <c r="D441">
        <v>10</v>
      </c>
      <c r="E441" s="12" t="str">
        <f>_xlfn.CONCAT(HOSPITILISATION_DETAILS6[[#This Row],[Date]],"-",HOSPITILISATION_DETAILS6[[#This Row],[Month]],"-",HOSPITILISATION_DETAILS6[[#This Row],[Year]])</f>
        <v>10-Aug-1993</v>
      </c>
      <c r="F441" s="13">
        <f>DATEDIF(HOSPITILISATION_DETAILS6[[#This Row],[Date of Birth]],"08-06-2023","Y")</f>
        <v>29</v>
      </c>
      <c r="G441">
        <v>0</v>
      </c>
      <c r="H441" s="14">
        <v>7651</v>
      </c>
      <c r="I441" t="s">
        <v>4723</v>
      </c>
      <c r="J441" t="s">
        <v>4723</v>
      </c>
      <c r="K441" t="s">
        <v>23</v>
      </c>
    </row>
    <row r="442" spans="1:11" x14ac:dyDescent="0.25">
      <c r="A442" t="s">
        <v>974</v>
      </c>
      <c r="B442">
        <v>1980</v>
      </c>
      <c r="C442" t="s">
        <v>37</v>
      </c>
      <c r="D442">
        <v>16</v>
      </c>
      <c r="E442" s="12" t="str">
        <f>_xlfn.CONCAT(HOSPITILISATION_DETAILS6[[#This Row],[Date]],"-",HOSPITILISATION_DETAILS6[[#This Row],[Month]],"-",HOSPITILISATION_DETAILS6[[#This Row],[Year]])</f>
        <v>16-Oct-1980</v>
      </c>
      <c r="F442" s="13">
        <f>DATEDIF(HOSPITILISATION_DETAILS6[[#This Row],[Date of Birth]],"08-06-2023","Y")</f>
        <v>42</v>
      </c>
      <c r="G442">
        <v>1</v>
      </c>
      <c r="H442" s="14">
        <v>7651</v>
      </c>
      <c r="I442" t="s">
        <v>4723</v>
      </c>
      <c r="J442" t="s">
        <v>4723</v>
      </c>
      <c r="K442" t="s">
        <v>247</v>
      </c>
    </row>
    <row r="443" spans="1:11" x14ac:dyDescent="0.25">
      <c r="A443" t="s">
        <v>973</v>
      </c>
      <c r="B443">
        <v>1999</v>
      </c>
      <c r="C443" t="s">
        <v>18</v>
      </c>
      <c r="D443">
        <v>15</v>
      </c>
      <c r="E443" s="12" t="str">
        <f>_xlfn.CONCAT(HOSPITILISATION_DETAILS6[[#This Row],[Date]],"-",HOSPITILISATION_DETAILS6[[#This Row],[Month]],"-",HOSPITILISATION_DETAILS6[[#This Row],[Year]])</f>
        <v>15-Jun-1999</v>
      </c>
      <c r="F443" s="13">
        <f>DATEDIF(HOSPITILISATION_DETAILS6[[#This Row],[Date of Birth]],"08-06-2023","Y")</f>
        <v>23</v>
      </c>
      <c r="G443">
        <v>0</v>
      </c>
      <c r="H443" s="14">
        <v>7643</v>
      </c>
      <c r="I443" t="s">
        <v>4723</v>
      </c>
      <c r="J443" t="s">
        <v>4723</v>
      </c>
      <c r="K443" t="s">
        <v>535</v>
      </c>
    </row>
    <row r="444" spans="1:11" x14ac:dyDescent="0.25">
      <c r="A444" t="s">
        <v>972</v>
      </c>
      <c r="B444">
        <v>1980</v>
      </c>
      <c r="C444" t="s">
        <v>10</v>
      </c>
      <c r="D444">
        <v>24</v>
      </c>
      <c r="E444" s="12" t="str">
        <f>_xlfn.CONCAT(HOSPITILISATION_DETAILS6[[#This Row],[Date]],"-",HOSPITILISATION_DETAILS6[[#This Row],[Month]],"-",HOSPITILISATION_DETAILS6[[#This Row],[Year]])</f>
        <v>24-Jul-1980</v>
      </c>
      <c r="F444" s="13">
        <f>DATEDIF(HOSPITILISATION_DETAILS6[[#This Row],[Date of Birth]],"08-06-2023","Y")</f>
        <v>42</v>
      </c>
      <c r="G444">
        <v>2</v>
      </c>
      <c r="H444" s="14">
        <v>7641</v>
      </c>
      <c r="I444" t="s">
        <v>4723</v>
      </c>
      <c r="J444" t="s">
        <v>4720</v>
      </c>
      <c r="K444" t="s">
        <v>13</v>
      </c>
    </row>
    <row r="445" spans="1:11" x14ac:dyDescent="0.25">
      <c r="A445" t="s">
        <v>2359</v>
      </c>
      <c r="B445">
        <v>1968</v>
      </c>
      <c r="C445" t="s">
        <v>30</v>
      </c>
      <c r="D445">
        <v>1</v>
      </c>
      <c r="E445" s="12" t="str">
        <f>_xlfn.CONCAT(HOSPITILISATION_DETAILS6[[#This Row],[Date]],"-",HOSPITILISATION_DETAILS6[[#This Row],[Month]],"-",HOSPITILISATION_DETAILS6[[#This Row],[Year]])</f>
        <v>1-Dec-1968</v>
      </c>
      <c r="F445" s="13">
        <f>DATEDIF(HOSPITILISATION_DETAILS6[[#This Row],[Date of Birth]],"08-06-2023","Y")</f>
        <v>54</v>
      </c>
      <c r="G445">
        <v>3</v>
      </c>
      <c r="H445" s="14">
        <v>48550</v>
      </c>
      <c r="I445" t="s">
        <v>4720</v>
      </c>
      <c r="J445" t="s">
        <v>4721</v>
      </c>
      <c r="K445" t="s">
        <v>168</v>
      </c>
    </row>
    <row r="446" spans="1:11" x14ac:dyDescent="0.25">
      <c r="A446" t="s">
        <v>2233</v>
      </c>
      <c r="B446">
        <v>1991</v>
      </c>
      <c r="C446" t="s">
        <v>15</v>
      </c>
      <c r="D446">
        <v>2</v>
      </c>
      <c r="E446" s="12" t="str">
        <f>_xlfn.CONCAT(HOSPITILISATION_DETAILS6[[#This Row],[Date]],"-",HOSPITILISATION_DETAILS6[[#This Row],[Month]],"-",HOSPITILISATION_DETAILS6[[#This Row],[Year]])</f>
        <v>2-Nov-1991</v>
      </c>
      <c r="F446" s="13">
        <f>DATEDIF(HOSPITILISATION_DETAILS6[[#This Row],[Date of Birth]],"08-06-2023","Y")</f>
        <v>31</v>
      </c>
      <c r="G446">
        <v>2</v>
      </c>
      <c r="H446" s="14">
        <v>38711</v>
      </c>
      <c r="I446" t="s">
        <v>4723</v>
      </c>
      <c r="J446" t="s">
        <v>4723</v>
      </c>
      <c r="K446" t="s">
        <v>42</v>
      </c>
    </row>
    <row r="447" spans="1:11" x14ac:dyDescent="0.25">
      <c r="A447" t="s">
        <v>971</v>
      </c>
      <c r="B447">
        <v>1980</v>
      </c>
      <c r="C447" t="s">
        <v>18</v>
      </c>
      <c r="D447">
        <v>20</v>
      </c>
      <c r="E447" s="12" t="str">
        <f>_xlfn.CONCAT(HOSPITILISATION_DETAILS6[[#This Row],[Date]],"-",HOSPITILISATION_DETAILS6[[#This Row],[Month]],"-",HOSPITILISATION_DETAILS6[[#This Row],[Year]])</f>
        <v>20-Jun-1980</v>
      </c>
      <c r="F447" s="13">
        <f>DATEDIF(HOSPITILISATION_DETAILS6[[#This Row],[Date of Birth]],"08-06-2023","Y")</f>
        <v>42</v>
      </c>
      <c r="G447">
        <v>1</v>
      </c>
      <c r="H447" s="14">
        <v>7640</v>
      </c>
      <c r="I447" t="s">
        <v>4723</v>
      </c>
      <c r="J447" t="s">
        <v>4723</v>
      </c>
      <c r="K447" t="s">
        <v>247</v>
      </c>
    </row>
    <row r="448" spans="1:11" x14ac:dyDescent="0.25">
      <c r="A448" t="s">
        <v>970</v>
      </c>
      <c r="B448">
        <v>2001</v>
      </c>
      <c r="C448" t="s">
        <v>30</v>
      </c>
      <c r="D448">
        <v>13</v>
      </c>
      <c r="E448" s="12" t="str">
        <f>_xlfn.CONCAT(HOSPITILISATION_DETAILS6[[#This Row],[Date]],"-",HOSPITILISATION_DETAILS6[[#This Row],[Month]],"-",HOSPITILISATION_DETAILS6[[#This Row],[Year]])</f>
        <v>13-Dec-2001</v>
      </c>
      <c r="F448" s="13">
        <f>DATEDIF(HOSPITILISATION_DETAILS6[[#This Row],[Date of Birth]],"08-06-2023","Y")</f>
        <v>21</v>
      </c>
      <c r="G448">
        <v>0</v>
      </c>
      <c r="H448" s="14">
        <v>7637</v>
      </c>
      <c r="I448" t="s">
        <v>4723</v>
      </c>
      <c r="J448" t="s">
        <v>4721</v>
      </c>
      <c r="K448" t="s">
        <v>23</v>
      </c>
    </row>
    <row r="449" spans="1:11" x14ac:dyDescent="0.25">
      <c r="A449" t="s">
        <v>969</v>
      </c>
      <c r="B449">
        <v>1978</v>
      </c>
      <c r="C449" t="s">
        <v>35</v>
      </c>
      <c r="D449">
        <v>24</v>
      </c>
      <c r="E449" s="12" t="str">
        <f>_xlfn.CONCAT(HOSPITILISATION_DETAILS6[[#This Row],[Date]],"-",HOSPITILISATION_DETAILS6[[#This Row],[Month]],"-",HOSPITILISATION_DETAILS6[[#This Row],[Year]])</f>
        <v>24-Aug-1978</v>
      </c>
      <c r="F449" s="13">
        <f>DATEDIF(HOSPITILISATION_DETAILS6[[#This Row],[Date of Birth]],"08-06-2023","Y")</f>
        <v>44</v>
      </c>
      <c r="G449">
        <v>1</v>
      </c>
      <c r="H449" s="14">
        <v>7634</v>
      </c>
      <c r="I449" t="s">
        <v>4723</v>
      </c>
      <c r="J449" t="s">
        <v>4720</v>
      </c>
      <c r="K449" t="s">
        <v>13</v>
      </c>
    </row>
    <row r="450" spans="1:11" x14ac:dyDescent="0.25">
      <c r="A450" t="s">
        <v>968</v>
      </c>
      <c r="B450">
        <v>1978</v>
      </c>
      <c r="C450" t="s">
        <v>15</v>
      </c>
      <c r="D450">
        <v>29</v>
      </c>
      <c r="E450" s="12" t="str">
        <f>_xlfn.CONCAT(HOSPITILISATION_DETAILS6[[#This Row],[Date]],"-",HOSPITILISATION_DETAILS6[[#This Row],[Month]],"-",HOSPITILISATION_DETAILS6[[#This Row],[Year]])</f>
        <v>29-Nov-1978</v>
      </c>
      <c r="F450" s="13">
        <f>DATEDIF(HOSPITILISATION_DETAILS6[[#This Row],[Date of Birth]],"08-06-2023","Y")</f>
        <v>44</v>
      </c>
      <c r="G450">
        <v>1</v>
      </c>
      <c r="H450" s="14">
        <v>7627</v>
      </c>
      <c r="I450" t="s">
        <v>4723</v>
      </c>
      <c r="J450" t="s">
        <v>4723</v>
      </c>
      <c r="K450" t="s">
        <v>42</v>
      </c>
    </row>
    <row r="451" spans="1:11" x14ac:dyDescent="0.25">
      <c r="A451" t="s">
        <v>967</v>
      </c>
      <c r="B451">
        <v>1978</v>
      </c>
      <c r="C451" t="s">
        <v>15</v>
      </c>
      <c r="D451">
        <v>6</v>
      </c>
      <c r="E451" s="12" t="str">
        <f>_xlfn.CONCAT(HOSPITILISATION_DETAILS6[[#This Row],[Date]],"-",HOSPITILISATION_DETAILS6[[#This Row],[Month]],"-",HOSPITILISATION_DETAILS6[[#This Row],[Year]])</f>
        <v>6-Nov-1978</v>
      </c>
      <c r="F451" s="13">
        <f>DATEDIF(HOSPITILISATION_DETAILS6[[#This Row],[Date of Birth]],"08-06-2023","Y")</f>
        <v>44</v>
      </c>
      <c r="G451">
        <v>1</v>
      </c>
      <c r="H451" s="14">
        <v>7625</v>
      </c>
      <c r="I451" t="s">
        <v>4723</v>
      </c>
      <c r="J451" t="s">
        <v>4720</v>
      </c>
      <c r="K451" t="s">
        <v>42</v>
      </c>
    </row>
    <row r="452" spans="1:11" x14ac:dyDescent="0.25">
      <c r="A452" t="s">
        <v>966</v>
      </c>
      <c r="B452">
        <v>1978</v>
      </c>
      <c r="C452" t="s">
        <v>15</v>
      </c>
      <c r="D452">
        <v>28</v>
      </c>
      <c r="E452" s="12" t="str">
        <f>_xlfn.CONCAT(HOSPITILISATION_DETAILS6[[#This Row],[Date]],"-",HOSPITILISATION_DETAILS6[[#This Row],[Month]],"-",HOSPITILISATION_DETAILS6[[#This Row],[Year]])</f>
        <v>28-Nov-1978</v>
      </c>
      <c r="F452" s="13">
        <f>DATEDIF(HOSPITILISATION_DETAILS6[[#This Row],[Date of Birth]],"08-06-2023","Y")</f>
        <v>44</v>
      </c>
      <c r="G452">
        <v>1</v>
      </c>
      <c r="H452" s="14">
        <v>7624</v>
      </c>
      <c r="I452" t="s">
        <v>4723</v>
      </c>
      <c r="J452" t="s">
        <v>4720</v>
      </c>
      <c r="K452" t="s">
        <v>42</v>
      </c>
    </row>
    <row r="453" spans="1:11" x14ac:dyDescent="0.25">
      <c r="A453" t="s">
        <v>965</v>
      </c>
      <c r="B453">
        <v>1996</v>
      </c>
      <c r="C453" t="s">
        <v>20</v>
      </c>
      <c r="D453">
        <v>17</v>
      </c>
      <c r="E453" s="12" t="str">
        <f>_xlfn.CONCAT(HOSPITILISATION_DETAILS6[[#This Row],[Date]],"-",HOSPITILISATION_DETAILS6[[#This Row],[Month]],"-",HOSPITILISATION_DETAILS6[[#This Row],[Year]])</f>
        <v>17-Sep-1996</v>
      </c>
      <c r="F453" s="13">
        <f>DATEDIF(HOSPITILISATION_DETAILS6[[#This Row],[Date of Birth]],"08-06-2023","Y")</f>
        <v>26</v>
      </c>
      <c r="G453">
        <v>0</v>
      </c>
      <c r="H453" s="14">
        <v>7624</v>
      </c>
      <c r="I453" t="s">
        <v>4723</v>
      </c>
      <c r="J453" t="s">
        <v>4721</v>
      </c>
      <c r="K453" t="s">
        <v>42</v>
      </c>
    </row>
    <row r="454" spans="1:11" x14ac:dyDescent="0.25">
      <c r="A454" t="s">
        <v>964</v>
      </c>
      <c r="B454">
        <v>1968</v>
      </c>
      <c r="C454" t="s">
        <v>10</v>
      </c>
      <c r="D454">
        <v>3</v>
      </c>
      <c r="E454" s="12" t="str">
        <f>_xlfn.CONCAT(HOSPITILISATION_DETAILS6[[#This Row],[Date]],"-",HOSPITILISATION_DETAILS6[[#This Row],[Month]],"-",HOSPITILISATION_DETAILS6[[#This Row],[Year]])</f>
        <v>3-Jul-1968</v>
      </c>
      <c r="F454" s="13">
        <f>DATEDIF(HOSPITILISATION_DETAILS6[[#This Row],[Date of Birth]],"08-06-2023","Y")</f>
        <v>54</v>
      </c>
      <c r="G454">
        <v>0</v>
      </c>
      <c r="H454" s="14">
        <v>7610</v>
      </c>
      <c r="I454" t="s">
        <v>4721</v>
      </c>
      <c r="J454" t="s">
        <v>4723</v>
      </c>
      <c r="K454" t="s">
        <v>23</v>
      </c>
    </row>
    <row r="455" spans="1:11" x14ac:dyDescent="0.25">
      <c r="A455" t="s">
        <v>963</v>
      </c>
      <c r="B455">
        <v>1997</v>
      </c>
      <c r="C455" t="s">
        <v>20</v>
      </c>
      <c r="D455">
        <v>30</v>
      </c>
      <c r="E455" s="12" t="str">
        <f>_xlfn.CONCAT(HOSPITILISATION_DETAILS6[[#This Row],[Date]],"-",HOSPITILISATION_DETAILS6[[#This Row],[Month]],"-",HOSPITILISATION_DETAILS6[[#This Row],[Year]])</f>
        <v>30-Sep-1997</v>
      </c>
      <c r="F455" s="13">
        <f>DATEDIF(HOSPITILISATION_DETAILS6[[#This Row],[Date of Birth]],"08-06-2023","Y")</f>
        <v>25</v>
      </c>
      <c r="G455">
        <v>0</v>
      </c>
      <c r="H455" s="14">
        <v>7608</v>
      </c>
      <c r="I455" t="s">
        <v>4723</v>
      </c>
      <c r="J455" t="s">
        <v>4723</v>
      </c>
      <c r="K455" t="s">
        <v>23</v>
      </c>
    </row>
    <row r="456" spans="1:11" x14ac:dyDescent="0.25">
      <c r="A456" t="s">
        <v>962</v>
      </c>
      <c r="B456">
        <v>1967</v>
      </c>
      <c r="C456" t="s">
        <v>10</v>
      </c>
      <c r="D456">
        <v>17</v>
      </c>
      <c r="E456" s="12" t="str">
        <f>_xlfn.CONCAT(HOSPITILISATION_DETAILS6[[#This Row],[Date]],"-",HOSPITILISATION_DETAILS6[[#This Row],[Month]],"-",HOSPITILISATION_DETAILS6[[#This Row],[Year]])</f>
        <v>17-Jul-1967</v>
      </c>
      <c r="F456" s="13">
        <f>DATEDIF(HOSPITILISATION_DETAILS6[[#This Row],[Date of Birth]],"08-06-2023","Y")</f>
        <v>55</v>
      </c>
      <c r="G456">
        <v>0</v>
      </c>
      <c r="H456" s="14">
        <v>7586</v>
      </c>
      <c r="I456" t="s">
        <v>4721</v>
      </c>
      <c r="J456" t="s">
        <v>4723</v>
      </c>
      <c r="K456" t="s">
        <v>13</v>
      </c>
    </row>
    <row r="457" spans="1:11" x14ac:dyDescent="0.25">
      <c r="A457" t="s">
        <v>2232</v>
      </c>
      <c r="B457">
        <v>1986</v>
      </c>
      <c r="C457" t="s">
        <v>10</v>
      </c>
      <c r="D457">
        <v>20</v>
      </c>
      <c r="E457" s="12" t="str">
        <f>_xlfn.CONCAT(HOSPITILISATION_DETAILS6[[#This Row],[Date]],"-",HOSPITILISATION_DETAILS6[[#This Row],[Month]],"-",HOSPITILISATION_DETAILS6[[#This Row],[Year]])</f>
        <v>20-Jul-1986</v>
      </c>
      <c r="F457" s="13">
        <f>DATEDIF(HOSPITILISATION_DETAILS6[[#This Row],[Date of Birth]],"08-06-2023","Y")</f>
        <v>36</v>
      </c>
      <c r="G457">
        <v>1</v>
      </c>
      <c r="H457" s="14">
        <v>38710</v>
      </c>
      <c r="I457" t="s">
        <v>4720</v>
      </c>
      <c r="J457" t="s">
        <v>4721</v>
      </c>
      <c r="K457" t="s">
        <v>13</v>
      </c>
    </row>
    <row r="458" spans="1:11" x14ac:dyDescent="0.25">
      <c r="A458" t="s">
        <v>961</v>
      </c>
      <c r="B458">
        <v>1994</v>
      </c>
      <c r="C458" t="s">
        <v>35</v>
      </c>
      <c r="D458">
        <v>14</v>
      </c>
      <c r="E458" s="12" t="str">
        <f>_xlfn.CONCAT(HOSPITILISATION_DETAILS6[[#This Row],[Date]],"-",HOSPITILISATION_DETAILS6[[#This Row],[Month]],"-",HOSPITILISATION_DETAILS6[[#This Row],[Year]])</f>
        <v>14-Aug-1994</v>
      </c>
      <c r="F458" s="13">
        <f>DATEDIF(HOSPITILISATION_DETAILS6[[#This Row],[Date of Birth]],"08-06-2023","Y")</f>
        <v>28</v>
      </c>
      <c r="G458">
        <v>0</v>
      </c>
      <c r="H458" s="14">
        <v>7568</v>
      </c>
      <c r="I458" t="s">
        <v>4723</v>
      </c>
      <c r="J458" t="s">
        <v>4723</v>
      </c>
      <c r="K458" t="s">
        <v>300</v>
      </c>
    </row>
    <row r="459" spans="1:11" x14ac:dyDescent="0.25">
      <c r="A459" t="s">
        <v>960</v>
      </c>
      <c r="B459">
        <v>1988</v>
      </c>
      <c r="C459" t="s">
        <v>30</v>
      </c>
      <c r="D459">
        <v>15</v>
      </c>
      <c r="E459" s="12" t="str">
        <f>_xlfn.CONCAT(HOSPITILISATION_DETAILS6[[#This Row],[Date]],"-",HOSPITILISATION_DETAILS6[[#This Row],[Month]],"-",HOSPITILISATION_DETAILS6[[#This Row],[Year]])</f>
        <v>15-Dec-1988</v>
      </c>
      <c r="F459" s="13">
        <f>DATEDIF(HOSPITILISATION_DETAILS6[[#This Row],[Date of Birth]],"08-06-2023","Y")</f>
        <v>34</v>
      </c>
      <c r="G459">
        <v>3</v>
      </c>
      <c r="H459" s="14">
        <v>7539</v>
      </c>
      <c r="I459" t="s">
        <v>4723</v>
      </c>
      <c r="J459" t="s">
        <v>4723</v>
      </c>
      <c r="K459" t="s">
        <v>23</v>
      </c>
    </row>
    <row r="460" spans="1:11" x14ac:dyDescent="0.25">
      <c r="A460" t="s">
        <v>959</v>
      </c>
      <c r="B460">
        <v>1984</v>
      </c>
      <c r="C460" t="s">
        <v>35</v>
      </c>
      <c r="D460">
        <v>22</v>
      </c>
      <c r="E460" s="12" t="str">
        <f>_xlfn.CONCAT(HOSPITILISATION_DETAILS6[[#This Row],[Date]],"-",HOSPITILISATION_DETAILS6[[#This Row],[Month]],"-",HOSPITILISATION_DETAILS6[[#This Row],[Year]])</f>
        <v>22-Aug-1984</v>
      </c>
      <c r="F460" s="13">
        <f>DATEDIF(HOSPITILISATION_DETAILS6[[#This Row],[Date of Birth]],"08-06-2023","Y")</f>
        <v>38</v>
      </c>
      <c r="G460">
        <v>3</v>
      </c>
      <c r="H460" s="14">
        <v>7538</v>
      </c>
      <c r="I460" t="s">
        <v>4723</v>
      </c>
      <c r="J460" t="s">
        <v>4723</v>
      </c>
      <c r="K460" t="s">
        <v>23</v>
      </c>
    </row>
    <row r="461" spans="1:11" x14ac:dyDescent="0.25">
      <c r="A461" t="s">
        <v>958</v>
      </c>
      <c r="B461">
        <v>1978</v>
      </c>
      <c r="C461" t="s">
        <v>30</v>
      </c>
      <c r="D461">
        <v>14</v>
      </c>
      <c r="E461" s="12" t="str">
        <f>_xlfn.CONCAT(HOSPITILISATION_DETAILS6[[#This Row],[Date]],"-",HOSPITILISATION_DETAILS6[[#This Row],[Month]],"-",HOSPITILISATION_DETAILS6[[#This Row],[Year]])</f>
        <v>14-Dec-1978</v>
      </c>
      <c r="F461" s="13">
        <f>DATEDIF(HOSPITILISATION_DETAILS6[[#This Row],[Date of Birth]],"08-06-2023","Y")</f>
        <v>44</v>
      </c>
      <c r="G461">
        <v>2</v>
      </c>
      <c r="H461" s="14">
        <v>7532</v>
      </c>
      <c r="I461" t="s">
        <v>4723</v>
      </c>
      <c r="J461" t="s">
        <v>4720</v>
      </c>
      <c r="K461" t="s">
        <v>13</v>
      </c>
    </row>
    <row r="462" spans="1:11" x14ac:dyDescent="0.25">
      <c r="A462" t="s">
        <v>957</v>
      </c>
      <c r="B462">
        <v>1976</v>
      </c>
      <c r="C462" t="s">
        <v>37</v>
      </c>
      <c r="D462">
        <v>10</v>
      </c>
      <c r="E462" s="12" t="str">
        <f>_xlfn.CONCAT(HOSPITILISATION_DETAILS6[[#This Row],[Date]],"-",HOSPITILISATION_DETAILS6[[#This Row],[Month]],"-",HOSPITILISATION_DETAILS6[[#This Row],[Year]])</f>
        <v>10-Oct-1976</v>
      </c>
      <c r="F462" s="13">
        <f>DATEDIF(HOSPITILISATION_DETAILS6[[#This Row],[Date of Birth]],"08-06-2023","Y")</f>
        <v>46</v>
      </c>
      <c r="G462">
        <v>0</v>
      </c>
      <c r="H462" s="14">
        <v>7527</v>
      </c>
      <c r="I462" t="s">
        <v>4721</v>
      </c>
      <c r="J462" t="s">
        <v>4720</v>
      </c>
      <c r="K462" t="s">
        <v>23</v>
      </c>
    </row>
    <row r="463" spans="1:11" x14ac:dyDescent="0.25">
      <c r="A463" t="s">
        <v>956</v>
      </c>
      <c r="B463">
        <v>1978</v>
      </c>
      <c r="C463" t="s">
        <v>37</v>
      </c>
      <c r="D463">
        <v>18</v>
      </c>
      <c r="E463" s="12" t="str">
        <f>_xlfn.CONCAT(HOSPITILISATION_DETAILS6[[#This Row],[Date]],"-",HOSPITILISATION_DETAILS6[[#This Row],[Month]],"-",HOSPITILISATION_DETAILS6[[#This Row],[Year]])</f>
        <v>18-Oct-1978</v>
      </c>
      <c r="F463" s="13">
        <f>DATEDIF(HOSPITILISATION_DETAILS6[[#This Row],[Date of Birth]],"08-06-2023","Y")</f>
        <v>44</v>
      </c>
      <c r="G463">
        <v>1</v>
      </c>
      <c r="H463" s="14">
        <v>7519</v>
      </c>
      <c r="I463" t="s">
        <v>4723</v>
      </c>
      <c r="J463" t="s">
        <v>4721</v>
      </c>
      <c r="K463" t="s">
        <v>23</v>
      </c>
    </row>
    <row r="464" spans="1:11" x14ac:dyDescent="0.25">
      <c r="A464" t="s">
        <v>955</v>
      </c>
      <c r="B464">
        <v>1983</v>
      </c>
      <c r="C464" t="s">
        <v>10</v>
      </c>
      <c r="D464">
        <v>10</v>
      </c>
      <c r="E464" s="12" t="str">
        <f>_xlfn.CONCAT(HOSPITILISATION_DETAILS6[[#This Row],[Date]],"-",HOSPITILISATION_DETAILS6[[#This Row],[Month]],"-",HOSPITILISATION_DETAILS6[[#This Row],[Year]])</f>
        <v>10-Jul-1983</v>
      </c>
      <c r="F464" s="13">
        <f>DATEDIF(HOSPITILISATION_DETAILS6[[#This Row],[Date of Birth]],"08-06-2023","Y")</f>
        <v>39</v>
      </c>
      <c r="G464">
        <v>4</v>
      </c>
      <c r="H464" s="14">
        <v>7513</v>
      </c>
      <c r="I464" t="s">
        <v>4721</v>
      </c>
      <c r="J464" t="s">
        <v>4723</v>
      </c>
      <c r="K464" t="s">
        <v>42</v>
      </c>
    </row>
    <row r="465" spans="1:11" x14ac:dyDescent="0.25">
      <c r="A465" t="s">
        <v>954</v>
      </c>
      <c r="B465">
        <v>1997</v>
      </c>
      <c r="C465" t="s">
        <v>37</v>
      </c>
      <c r="D465">
        <v>28</v>
      </c>
      <c r="E465" s="12" t="str">
        <f>_xlfn.CONCAT(HOSPITILISATION_DETAILS6[[#This Row],[Date]],"-",HOSPITILISATION_DETAILS6[[#This Row],[Month]],"-",HOSPITILISATION_DETAILS6[[#This Row],[Year]])</f>
        <v>28-Oct-1997</v>
      </c>
      <c r="F465" s="13">
        <f>DATEDIF(HOSPITILISATION_DETAILS6[[#This Row],[Date of Birth]],"08-06-2023","Y")</f>
        <v>25</v>
      </c>
      <c r="G465">
        <v>0</v>
      </c>
      <c r="H465" s="14">
        <v>7505</v>
      </c>
      <c r="I465" t="s">
        <v>4723</v>
      </c>
      <c r="J465" t="s">
        <v>4720</v>
      </c>
      <c r="K465" t="s">
        <v>23</v>
      </c>
    </row>
    <row r="466" spans="1:11" x14ac:dyDescent="0.25">
      <c r="A466" t="s">
        <v>953</v>
      </c>
      <c r="B466">
        <v>1988</v>
      </c>
      <c r="C466" t="s">
        <v>30</v>
      </c>
      <c r="D466">
        <v>15</v>
      </c>
      <c r="E466" s="12" t="str">
        <f>_xlfn.CONCAT(HOSPITILISATION_DETAILS6[[#This Row],[Date]],"-",HOSPITILISATION_DETAILS6[[#This Row],[Month]],"-",HOSPITILISATION_DETAILS6[[#This Row],[Year]])</f>
        <v>15-Dec-1988</v>
      </c>
      <c r="F466" s="13">
        <f>DATEDIF(HOSPITILISATION_DETAILS6[[#This Row],[Date of Birth]],"08-06-2023","Y")</f>
        <v>34</v>
      </c>
      <c r="G466">
        <v>3</v>
      </c>
      <c r="H466" s="14">
        <v>7495</v>
      </c>
      <c r="I466" t="s">
        <v>4723</v>
      </c>
      <c r="J466" t="s">
        <v>4721</v>
      </c>
      <c r="K466" t="s">
        <v>200</v>
      </c>
    </row>
    <row r="467" spans="1:11" x14ac:dyDescent="0.25">
      <c r="A467" t="s">
        <v>952</v>
      </c>
      <c r="B467">
        <v>1996</v>
      </c>
      <c r="C467" t="s">
        <v>18</v>
      </c>
      <c r="D467">
        <v>14</v>
      </c>
      <c r="E467" s="12" t="str">
        <f>_xlfn.CONCAT(HOSPITILISATION_DETAILS6[[#This Row],[Date]],"-",HOSPITILISATION_DETAILS6[[#This Row],[Month]],"-",HOSPITILISATION_DETAILS6[[#This Row],[Year]])</f>
        <v>14-Jun-1996</v>
      </c>
      <c r="F467" s="13">
        <f>DATEDIF(HOSPITILISATION_DETAILS6[[#This Row],[Date of Birth]],"08-06-2023","Y")</f>
        <v>26</v>
      </c>
      <c r="G467">
        <v>0</v>
      </c>
      <c r="H467" s="14">
        <v>7488</v>
      </c>
      <c r="I467" t="s">
        <v>4723</v>
      </c>
      <c r="J467" t="s">
        <v>4721</v>
      </c>
      <c r="K467" t="s">
        <v>23</v>
      </c>
    </row>
    <row r="468" spans="1:11" x14ac:dyDescent="0.25">
      <c r="A468" t="s">
        <v>2231</v>
      </c>
      <c r="B468">
        <v>1990</v>
      </c>
      <c r="C468" t="s">
        <v>10</v>
      </c>
      <c r="D468">
        <v>13</v>
      </c>
      <c r="E468" s="12" t="str">
        <f>_xlfn.CONCAT(HOSPITILISATION_DETAILS6[[#This Row],[Date]],"-",HOSPITILISATION_DETAILS6[[#This Row],[Month]],"-",HOSPITILISATION_DETAILS6[[#This Row],[Year]])</f>
        <v>13-Jul-1990</v>
      </c>
      <c r="F468" s="13">
        <f>DATEDIF(HOSPITILISATION_DETAILS6[[#This Row],[Date of Birth]],"08-06-2023","Y")</f>
        <v>32</v>
      </c>
      <c r="G468">
        <v>3</v>
      </c>
      <c r="H468" s="14">
        <v>38653</v>
      </c>
      <c r="I468" t="s">
        <v>4723</v>
      </c>
      <c r="J468" t="s">
        <v>4723</v>
      </c>
      <c r="K468" t="s">
        <v>42</v>
      </c>
    </row>
    <row r="469" spans="1:11" x14ac:dyDescent="0.25">
      <c r="A469" t="s">
        <v>951</v>
      </c>
      <c r="B469">
        <v>1967</v>
      </c>
      <c r="C469" t="s">
        <v>35</v>
      </c>
      <c r="D469">
        <v>4</v>
      </c>
      <c r="E469" s="12" t="str">
        <f>_xlfn.CONCAT(HOSPITILISATION_DETAILS6[[#This Row],[Date]],"-",HOSPITILISATION_DETAILS6[[#This Row],[Month]],"-",HOSPITILISATION_DETAILS6[[#This Row],[Year]])</f>
        <v>4-Aug-1967</v>
      </c>
      <c r="F469" s="13">
        <f>DATEDIF(HOSPITILISATION_DETAILS6[[#This Row],[Date of Birth]],"08-06-2023","Y")</f>
        <v>55</v>
      </c>
      <c r="G469">
        <v>0</v>
      </c>
      <c r="H469" s="14">
        <v>7464</v>
      </c>
      <c r="I469" t="s">
        <v>4721</v>
      </c>
      <c r="J469" t="s">
        <v>4721</v>
      </c>
      <c r="K469" t="s">
        <v>13</v>
      </c>
    </row>
    <row r="470" spans="1:11" x14ac:dyDescent="0.25">
      <c r="A470" t="s">
        <v>950</v>
      </c>
      <c r="B470">
        <v>2001</v>
      </c>
      <c r="C470" t="s">
        <v>18</v>
      </c>
      <c r="D470">
        <v>1</v>
      </c>
      <c r="E470" s="12" t="str">
        <f>_xlfn.CONCAT(HOSPITILISATION_DETAILS6[[#This Row],[Date]],"-",HOSPITILISATION_DETAILS6[[#This Row],[Month]],"-",HOSPITILISATION_DETAILS6[[#This Row],[Year]])</f>
        <v>1-Jun-2001</v>
      </c>
      <c r="F470" s="13">
        <f>DATEDIF(HOSPITILISATION_DETAILS6[[#This Row],[Date of Birth]],"08-06-2023","Y")</f>
        <v>22</v>
      </c>
      <c r="G470">
        <v>0</v>
      </c>
      <c r="H470" s="14">
        <v>7451</v>
      </c>
      <c r="I470" t="s">
        <v>4723</v>
      </c>
      <c r="J470" t="s">
        <v>4723</v>
      </c>
      <c r="K470" t="s">
        <v>23</v>
      </c>
    </row>
    <row r="471" spans="1:11" x14ac:dyDescent="0.25">
      <c r="A471" t="s">
        <v>949</v>
      </c>
      <c r="B471">
        <v>1977</v>
      </c>
      <c r="C471" t="s">
        <v>20</v>
      </c>
      <c r="D471">
        <v>30</v>
      </c>
      <c r="E471" s="12" t="str">
        <f>_xlfn.CONCAT(HOSPITILISATION_DETAILS6[[#This Row],[Date]],"-",HOSPITILISATION_DETAILS6[[#This Row],[Month]],"-",HOSPITILISATION_DETAILS6[[#This Row],[Year]])</f>
        <v>30-Sep-1977</v>
      </c>
      <c r="F471" s="13">
        <f>DATEDIF(HOSPITILISATION_DETAILS6[[#This Row],[Date of Birth]],"08-06-2023","Y")</f>
        <v>45</v>
      </c>
      <c r="G471">
        <v>0</v>
      </c>
      <c r="H471" s="14">
        <v>7449</v>
      </c>
      <c r="I471" t="s">
        <v>4721</v>
      </c>
      <c r="J471" t="s">
        <v>4721</v>
      </c>
      <c r="K471" t="s">
        <v>356</v>
      </c>
    </row>
    <row r="472" spans="1:11" x14ac:dyDescent="0.25">
      <c r="A472" t="s">
        <v>948</v>
      </c>
      <c r="B472">
        <v>1977</v>
      </c>
      <c r="C472" t="s">
        <v>20</v>
      </c>
      <c r="D472">
        <v>25</v>
      </c>
      <c r="E472" s="12" t="str">
        <f>_xlfn.CONCAT(HOSPITILISATION_DETAILS6[[#This Row],[Date]],"-",HOSPITILISATION_DETAILS6[[#This Row],[Month]],"-",HOSPITILISATION_DETAILS6[[#This Row],[Year]])</f>
        <v>25-Sep-1977</v>
      </c>
      <c r="F472" s="13">
        <f>DATEDIF(HOSPITILISATION_DETAILS6[[#This Row],[Date of Birth]],"08-06-2023","Y")</f>
        <v>45</v>
      </c>
      <c r="G472">
        <v>1</v>
      </c>
      <c r="H472" s="14">
        <v>7446</v>
      </c>
      <c r="I472" t="s">
        <v>4721</v>
      </c>
      <c r="J472" t="s">
        <v>4720</v>
      </c>
      <c r="K472" t="s">
        <v>42</v>
      </c>
    </row>
    <row r="473" spans="1:11" x14ac:dyDescent="0.25">
      <c r="A473" t="s">
        <v>947</v>
      </c>
      <c r="B473">
        <v>1980</v>
      </c>
      <c r="C473" t="s">
        <v>10</v>
      </c>
      <c r="D473">
        <v>7</v>
      </c>
      <c r="E473" s="12" t="str">
        <f>_xlfn.CONCAT(HOSPITILISATION_DETAILS6[[#This Row],[Date]],"-",HOSPITILISATION_DETAILS6[[#This Row],[Month]],"-",HOSPITILISATION_DETAILS6[[#This Row],[Year]])</f>
        <v>7-Jul-1980</v>
      </c>
      <c r="F473" s="13">
        <f>DATEDIF(HOSPITILISATION_DETAILS6[[#This Row],[Date of Birth]],"08-06-2023","Y")</f>
        <v>42</v>
      </c>
      <c r="G473">
        <v>1</v>
      </c>
      <c r="H473" s="14">
        <v>7444</v>
      </c>
      <c r="I473" t="s">
        <v>4723</v>
      </c>
      <c r="J473" t="s">
        <v>4721</v>
      </c>
      <c r="K473" t="s">
        <v>23</v>
      </c>
    </row>
    <row r="474" spans="1:11" x14ac:dyDescent="0.25">
      <c r="A474" t="s">
        <v>946</v>
      </c>
      <c r="B474">
        <v>1979</v>
      </c>
      <c r="C474" t="s">
        <v>20</v>
      </c>
      <c r="D474">
        <v>1</v>
      </c>
      <c r="E474" s="12" t="str">
        <f>_xlfn.CONCAT(HOSPITILISATION_DETAILS6[[#This Row],[Date]],"-",HOSPITILISATION_DETAILS6[[#This Row],[Month]],"-",HOSPITILISATION_DETAILS6[[#This Row],[Year]])</f>
        <v>1-Sep-1979</v>
      </c>
      <c r="F474" s="13">
        <f>DATEDIF(HOSPITILISATION_DETAILS6[[#This Row],[Date of Birth]],"08-06-2023","Y")</f>
        <v>43</v>
      </c>
      <c r="G474">
        <v>2</v>
      </c>
      <c r="H474" s="14">
        <v>7442</v>
      </c>
      <c r="I474" t="s">
        <v>4721</v>
      </c>
      <c r="J474" t="s">
        <v>4723</v>
      </c>
      <c r="K474" t="s">
        <v>42</v>
      </c>
    </row>
    <row r="475" spans="1:11" x14ac:dyDescent="0.25">
      <c r="A475" t="s">
        <v>945</v>
      </c>
      <c r="B475">
        <v>1977</v>
      </c>
      <c r="C475" t="s">
        <v>35</v>
      </c>
      <c r="D475">
        <v>25</v>
      </c>
      <c r="E475" s="12" t="str">
        <f>_xlfn.CONCAT(HOSPITILISATION_DETAILS6[[#This Row],[Date]],"-",HOSPITILISATION_DETAILS6[[#This Row],[Month]],"-",HOSPITILISATION_DETAILS6[[#This Row],[Year]])</f>
        <v>25-Aug-1977</v>
      </c>
      <c r="F475" s="13">
        <f>DATEDIF(HOSPITILISATION_DETAILS6[[#This Row],[Date of Birth]],"08-06-2023","Y")</f>
        <v>45</v>
      </c>
      <c r="G475">
        <v>1</v>
      </c>
      <c r="H475" s="14">
        <v>7442</v>
      </c>
      <c r="I475" t="s">
        <v>4721</v>
      </c>
      <c r="J475" t="s">
        <v>4723</v>
      </c>
      <c r="K475" t="s">
        <v>42</v>
      </c>
    </row>
    <row r="476" spans="1:11" x14ac:dyDescent="0.25">
      <c r="A476" t="s">
        <v>944</v>
      </c>
      <c r="B476">
        <v>1978</v>
      </c>
      <c r="C476" t="s">
        <v>30</v>
      </c>
      <c r="D476">
        <v>2</v>
      </c>
      <c r="E476" s="12" t="str">
        <f>_xlfn.CONCAT(HOSPITILISATION_DETAILS6[[#This Row],[Date]],"-",HOSPITILISATION_DETAILS6[[#This Row],[Month]],"-",HOSPITILISATION_DETAILS6[[#This Row],[Year]])</f>
        <v>2-Dec-1978</v>
      </c>
      <c r="F476" s="13">
        <f>DATEDIF(HOSPITILISATION_DETAILS6[[#This Row],[Date of Birth]],"08-06-2023","Y")</f>
        <v>44</v>
      </c>
      <c r="G476">
        <v>0</v>
      </c>
      <c r="H476" s="14">
        <v>7422</v>
      </c>
      <c r="I476" t="s">
        <v>4723</v>
      </c>
      <c r="J476" t="s">
        <v>4721</v>
      </c>
      <c r="K476" t="s">
        <v>23</v>
      </c>
    </row>
    <row r="477" spans="1:11" x14ac:dyDescent="0.25">
      <c r="A477" t="s">
        <v>943</v>
      </c>
      <c r="B477">
        <v>1978</v>
      </c>
      <c r="C477" t="s">
        <v>15</v>
      </c>
      <c r="D477">
        <v>12</v>
      </c>
      <c r="E477" s="12" t="str">
        <f>_xlfn.CONCAT(HOSPITILISATION_DETAILS6[[#This Row],[Date]],"-",HOSPITILISATION_DETAILS6[[#This Row],[Month]],"-",HOSPITILISATION_DETAILS6[[#This Row],[Year]])</f>
        <v>12-Nov-1978</v>
      </c>
      <c r="F477" s="13">
        <f>DATEDIF(HOSPITILISATION_DETAILS6[[#This Row],[Date of Birth]],"08-06-2023","Y")</f>
        <v>44</v>
      </c>
      <c r="G477">
        <v>0</v>
      </c>
      <c r="H477" s="14">
        <v>7420</v>
      </c>
      <c r="I477" t="s">
        <v>4723</v>
      </c>
      <c r="J477" t="s">
        <v>4723</v>
      </c>
      <c r="K477" t="s">
        <v>23</v>
      </c>
    </row>
    <row r="478" spans="1:11" x14ac:dyDescent="0.25">
      <c r="A478" t="s">
        <v>942</v>
      </c>
      <c r="B478">
        <v>1983</v>
      </c>
      <c r="C478" t="s">
        <v>20</v>
      </c>
      <c r="D478">
        <v>19</v>
      </c>
      <c r="E478" s="12" t="str">
        <f>_xlfn.CONCAT(HOSPITILISATION_DETAILS6[[#This Row],[Date]],"-",HOSPITILISATION_DETAILS6[[#This Row],[Month]],"-",HOSPITILISATION_DETAILS6[[#This Row],[Year]])</f>
        <v>19-Sep-1983</v>
      </c>
      <c r="F478" s="13">
        <f>DATEDIF(HOSPITILISATION_DETAILS6[[#This Row],[Date of Birth]],"08-06-2023","Y")</f>
        <v>39</v>
      </c>
      <c r="G478">
        <v>3</v>
      </c>
      <c r="H478" s="14">
        <v>7419</v>
      </c>
      <c r="I478" t="s">
        <v>4723</v>
      </c>
      <c r="J478" t="s">
        <v>4723</v>
      </c>
      <c r="K478" t="s">
        <v>42</v>
      </c>
    </row>
    <row r="479" spans="1:11" x14ac:dyDescent="0.25">
      <c r="A479" t="s">
        <v>2230</v>
      </c>
      <c r="B479">
        <v>1999</v>
      </c>
      <c r="C479" t="s">
        <v>15</v>
      </c>
      <c r="D479">
        <v>12</v>
      </c>
      <c r="E479" s="12" t="str">
        <f>_xlfn.CONCAT(HOSPITILISATION_DETAILS6[[#This Row],[Date]],"-",HOSPITILISATION_DETAILS6[[#This Row],[Month]],"-",HOSPITILISATION_DETAILS6[[#This Row],[Year]])</f>
        <v>12-Nov-1999</v>
      </c>
      <c r="F479" s="13">
        <f>DATEDIF(HOSPITILISATION_DETAILS6[[#This Row],[Date of Birth]],"08-06-2023","Y")</f>
        <v>23</v>
      </c>
      <c r="G479">
        <v>2</v>
      </c>
      <c r="H479" s="14">
        <v>38512</v>
      </c>
      <c r="I479" t="s">
        <v>4723</v>
      </c>
      <c r="J479" t="s">
        <v>4723</v>
      </c>
      <c r="K479" t="s">
        <v>247</v>
      </c>
    </row>
    <row r="480" spans="1:11" x14ac:dyDescent="0.25">
      <c r="A480" t="s">
        <v>941</v>
      </c>
      <c r="B480">
        <v>1965</v>
      </c>
      <c r="C480" t="s">
        <v>30</v>
      </c>
      <c r="D480">
        <v>5</v>
      </c>
      <c r="E480" s="12" t="str">
        <f>_xlfn.CONCAT(HOSPITILISATION_DETAILS6[[#This Row],[Date]],"-",HOSPITILISATION_DETAILS6[[#This Row],[Month]],"-",HOSPITILISATION_DETAILS6[[#This Row],[Year]])</f>
        <v>5-Dec-1965</v>
      </c>
      <c r="F480" s="13">
        <f>DATEDIF(HOSPITILISATION_DETAILS6[[#This Row],[Date of Birth]],"08-06-2023","Y")</f>
        <v>57</v>
      </c>
      <c r="G480">
        <v>0</v>
      </c>
      <c r="H480" s="14">
        <v>7404</v>
      </c>
      <c r="I480" t="s">
        <v>4721</v>
      </c>
      <c r="J480" t="s">
        <v>4723</v>
      </c>
      <c r="K480" t="s">
        <v>13</v>
      </c>
    </row>
    <row r="481" spans="1:11" x14ac:dyDescent="0.25">
      <c r="A481" t="s">
        <v>940</v>
      </c>
      <c r="B481">
        <v>1993</v>
      </c>
      <c r="C481" t="s">
        <v>10</v>
      </c>
      <c r="D481">
        <v>22</v>
      </c>
      <c r="E481" s="12" t="str">
        <f>_xlfn.CONCAT(HOSPITILISATION_DETAILS6[[#This Row],[Date]],"-",HOSPITILISATION_DETAILS6[[#This Row],[Month]],"-",HOSPITILISATION_DETAILS6[[#This Row],[Year]])</f>
        <v>22-Jul-1993</v>
      </c>
      <c r="F481" s="13">
        <f>DATEDIF(HOSPITILISATION_DETAILS6[[#This Row],[Date of Birth]],"08-06-2023","Y")</f>
        <v>29</v>
      </c>
      <c r="G481">
        <v>0</v>
      </c>
      <c r="H481" s="14">
        <v>7389</v>
      </c>
      <c r="I481" t="s">
        <v>4723</v>
      </c>
      <c r="J481" t="s">
        <v>4723</v>
      </c>
      <c r="K481" t="s">
        <v>535</v>
      </c>
    </row>
    <row r="482" spans="1:11" x14ac:dyDescent="0.25">
      <c r="A482" t="s">
        <v>939</v>
      </c>
      <c r="B482">
        <v>1981</v>
      </c>
      <c r="C482" t="s">
        <v>15</v>
      </c>
      <c r="D482">
        <v>24</v>
      </c>
      <c r="E482" s="12" t="str">
        <f>_xlfn.CONCAT(HOSPITILISATION_DETAILS6[[#This Row],[Date]],"-",HOSPITILISATION_DETAILS6[[#This Row],[Month]],"-",HOSPITILISATION_DETAILS6[[#This Row],[Year]])</f>
        <v>24-Nov-1981</v>
      </c>
      <c r="F482" s="13">
        <f>DATEDIF(HOSPITILISATION_DETAILS6[[#This Row],[Date of Birth]],"08-06-2023","Y")</f>
        <v>41</v>
      </c>
      <c r="G482">
        <v>2</v>
      </c>
      <c r="H482" s="14">
        <v>7372</v>
      </c>
      <c r="I482" t="s">
        <v>4723</v>
      </c>
      <c r="J482" t="s">
        <v>4720</v>
      </c>
      <c r="K482" t="s">
        <v>42</v>
      </c>
    </row>
    <row r="483" spans="1:11" x14ac:dyDescent="0.25">
      <c r="A483" t="s">
        <v>938</v>
      </c>
      <c r="B483">
        <v>1965</v>
      </c>
      <c r="C483" t="s">
        <v>30</v>
      </c>
      <c r="D483">
        <v>9</v>
      </c>
      <c r="E483" s="12" t="str">
        <f>_xlfn.CONCAT(HOSPITILISATION_DETAILS6[[#This Row],[Date]],"-",HOSPITILISATION_DETAILS6[[#This Row],[Month]],"-",HOSPITILISATION_DETAILS6[[#This Row],[Year]])</f>
        <v>9-Dec-1965</v>
      </c>
      <c r="F483" s="13">
        <f>DATEDIF(HOSPITILISATION_DETAILS6[[#This Row],[Date of Birth]],"08-06-2023","Y")</f>
        <v>57</v>
      </c>
      <c r="G483">
        <v>0</v>
      </c>
      <c r="H483" s="14">
        <v>7363</v>
      </c>
      <c r="I483" t="s">
        <v>4721</v>
      </c>
      <c r="J483" t="s">
        <v>4721</v>
      </c>
      <c r="K483" t="s">
        <v>13</v>
      </c>
    </row>
    <row r="484" spans="1:11" x14ac:dyDescent="0.25">
      <c r="A484" t="s">
        <v>937</v>
      </c>
      <c r="B484">
        <v>1981</v>
      </c>
      <c r="C484" t="s">
        <v>10</v>
      </c>
      <c r="D484">
        <v>16</v>
      </c>
      <c r="E484" s="12" t="str">
        <f>_xlfn.CONCAT(HOSPITILISATION_DETAILS6[[#This Row],[Date]],"-",HOSPITILISATION_DETAILS6[[#This Row],[Month]],"-",HOSPITILISATION_DETAILS6[[#This Row],[Year]])</f>
        <v>16-Jul-1981</v>
      </c>
      <c r="F484" s="13">
        <f>DATEDIF(HOSPITILISATION_DETAILS6[[#This Row],[Date of Birth]],"08-06-2023","Y")</f>
        <v>41</v>
      </c>
      <c r="G484">
        <v>1</v>
      </c>
      <c r="H484" s="14">
        <v>7359</v>
      </c>
      <c r="I484" t="s">
        <v>4723</v>
      </c>
      <c r="J484" t="s">
        <v>4721</v>
      </c>
      <c r="K484" t="s">
        <v>247</v>
      </c>
    </row>
    <row r="485" spans="1:11" x14ac:dyDescent="0.25">
      <c r="A485" t="s">
        <v>936</v>
      </c>
      <c r="B485">
        <v>1983</v>
      </c>
      <c r="C485" t="s">
        <v>18</v>
      </c>
      <c r="D485">
        <v>21</v>
      </c>
      <c r="E485" s="12" t="str">
        <f>_xlfn.CONCAT(HOSPITILISATION_DETAILS6[[#This Row],[Date]],"-",HOSPITILISATION_DETAILS6[[#This Row],[Month]],"-",HOSPITILISATION_DETAILS6[[#This Row],[Year]])</f>
        <v>21-Jun-1983</v>
      </c>
      <c r="F485" s="13">
        <f>DATEDIF(HOSPITILISATION_DETAILS6[[#This Row],[Date of Birth]],"08-06-2023","Y")</f>
        <v>39</v>
      </c>
      <c r="G485">
        <v>3</v>
      </c>
      <c r="H485" s="14">
        <v>7358</v>
      </c>
      <c r="I485" t="s">
        <v>4723</v>
      </c>
      <c r="J485" t="s">
        <v>4723</v>
      </c>
      <c r="K485" t="s">
        <v>23</v>
      </c>
    </row>
    <row r="486" spans="1:11" x14ac:dyDescent="0.25">
      <c r="A486" t="s">
        <v>935</v>
      </c>
      <c r="B486">
        <v>1993</v>
      </c>
      <c r="C486" t="s">
        <v>37</v>
      </c>
      <c r="D486">
        <v>5</v>
      </c>
      <c r="E486" s="12" t="str">
        <f>_xlfn.CONCAT(HOSPITILISATION_DETAILS6[[#This Row],[Date]],"-",HOSPITILISATION_DETAILS6[[#This Row],[Month]],"-",HOSPITILISATION_DETAILS6[[#This Row],[Year]])</f>
        <v>5-Oct-1993</v>
      </c>
      <c r="F486" s="13">
        <f>DATEDIF(HOSPITILISATION_DETAILS6[[#This Row],[Date of Birth]],"08-06-2023","Y")</f>
        <v>29</v>
      </c>
      <c r="G486">
        <v>0</v>
      </c>
      <c r="H486" s="14">
        <v>7350</v>
      </c>
      <c r="I486" t="s">
        <v>4723</v>
      </c>
      <c r="J486" t="s">
        <v>4723</v>
      </c>
      <c r="K486" t="s">
        <v>300</v>
      </c>
    </row>
    <row r="487" spans="1:11" x14ac:dyDescent="0.25">
      <c r="A487" t="s">
        <v>934</v>
      </c>
      <c r="B487">
        <v>1977</v>
      </c>
      <c r="C487" t="s">
        <v>30</v>
      </c>
      <c r="D487">
        <v>1</v>
      </c>
      <c r="E487" s="12" t="str">
        <f>_xlfn.CONCAT(HOSPITILISATION_DETAILS6[[#This Row],[Date]],"-",HOSPITILISATION_DETAILS6[[#This Row],[Month]],"-",HOSPITILISATION_DETAILS6[[#This Row],[Year]])</f>
        <v>1-Dec-1977</v>
      </c>
      <c r="F487" s="13">
        <f>DATEDIF(HOSPITILISATION_DETAILS6[[#This Row],[Date of Birth]],"08-06-2023","Y")</f>
        <v>45</v>
      </c>
      <c r="G487">
        <v>0</v>
      </c>
      <c r="H487" s="14">
        <v>7349</v>
      </c>
      <c r="I487" t="s">
        <v>4723</v>
      </c>
      <c r="J487" t="s">
        <v>4720</v>
      </c>
      <c r="K487" t="s">
        <v>42</v>
      </c>
    </row>
    <row r="488" spans="1:11" x14ac:dyDescent="0.25">
      <c r="A488" t="s">
        <v>933</v>
      </c>
      <c r="B488">
        <v>1979</v>
      </c>
      <c r="C488" t="s">
        <v>18</v>
      </c>
      <c r="D488">
        <v>26</v>
      </c>
      <c r="E488" s="12" t="str">
        <f>_xlfn.CONCAT(HOSPITILISATION_DETAILS6[[#This Row],[Date]],"-",HOSPITILISATION_DETAILS6[[#This Row],[Month]],"-",HOSPITILISATION_DETAILS6[[#This Row],[Year]])</f>
        <v>26-Jun-1979</v>
      </c>
      <c r="F488" s="13">
        <f>DATEDIF(HOSPITILISATION_DETAILS6[[#This Row],[Date of Birth]],"08-06-2023","Y")</f>
        <v>43</v>
      </c>
      <c r="G488">
        <v>1</v>
      </c>
      <c r="H488" s="14">
        <v>7346</v>
      </c>
      <c r="I488" t="s">
        <v>4723</v>
      </c>
      <c r="J488" t="s">
        <v>4720</v>
      </c>
      <c r="K488" t="s">
        <v>13</v>
      </c>
    </row>
    <row r="489" spans="1:11" x14ac:dyDescent="0.25">
      <c r="A489" t="s">
        <v>932</v>
      </c>
      <c r="B489">
        <v>1977</v>
      </c>
      <c r="C489" t="s">
        <v>30</v>
      </c>
      <c r="D489">
        <v>18</v>
      </c>
      <c r="E489" s="12" t="str">
        <f>_xlfn.CONCAT(HOSPITILISATION_DETAILS6[[#This Row],[Date]],"-",HOSPITILISATION_DETAILS6[[#This Row],[Month]],"-",HOSPITILISATION_DETAILS6[[#This Row],[Year]])</f>
        <v>18-Dec-1977</v>
      </c>
      <c r="F489" s="13">
        <f>DATEDIF(HOSPITILISATION_DETAILS6[[#This Row],[Date of Birth]],"08-06-2023","Y")</f>
        <v>45</v>
      </c>
      <c r="G489">
        <v>0</v>
      </c>
      <c r="H489" s="14">
        <v>7346</v>
      </c>
      <c r="I489" t="s">
        <v>4723</v>
      </c>
      <c r="J489" t="s">
        <v>4720</v>
      </c>
      <c r="K489" t="s">
        <v>42</v>
      </c>
    </row>
    <row r="490" spans="1:11" x14ac:dyDescent="0.25">
      <c r="A490" t="s">
        <v>2229</v>
      </c>
      <c r="B490">
        <v>1986</v>
      </c>
      <c r="C490" t="s">
        <v>18</v>
      </c>
      <c r="D490">
        <v>21</v>
      </c>
      <c r="E490" s="12" t="str">
        <f>_xlfn.CONCAT(HOSPITILISATION_DETAILS6[[#This Row],[Date]],"-",HOSPITILISATION_DETAILS6[[#This Row],[Month]],"-",HOSPITILISATION_DETAILS6[[#This Row],[Year]])</f>
        <v>21-Jun-1986</v>
      </c>
      <c r="F490" s="13">
        <f>DATEDIF(HOSPITILISATION_DETAILS6[[#This Row],[Date of Birth]],"08-06-2023","Y")</f>
        <v>36</v>
      </c>
      <c r="G490">
        <v>2</v>
      </c>
      <c r="H490" s="14">
        <v>38416</v>
      </c>
      <c r="I490" t="s">
        <v>4720</v>
      </c>
      <c r="J490" t="s">
        <v>4723</v>
      </c>
      <c r="K490" t="s">
        <v>42</v>
      </c>
    </row>
    <row r="491" spans="1:11" x14ac:dyDescent="0.25">
      <c r="A491" t="s">
        <v>931</v>
      </c>
      <c r="B491">
        <v>1986</v>
      </c>
      <c r="C491" t="s">
        <v>18</v>
      </c>
      <c r="D491">
        <v>15</v>
      </c>
      <c r="E491" s="12" t="str">
        <f>_xlfn.CONCAT(HOSPITILISATION_DETAILS6[[#This Row],[Date]],"-",HOSPITILISATION_DETAILS6[[#This Row],[Month]],"-",HOSPITILISATION_DETAILS6[[#This Row],[Year]])</f>
        <v>15-Jun-1986</v>
      </c>
      <c r="F491" s="13">
        <f>DATEDIF(HOSPITILISATION_DETAILS6[[#This Row],[Date of Birth]],"08-06-2023","Y")</f>
        <v>36</v>
      </c>
      <c r="G491">
        <v>3</v>
      </c>
      <c r="H491" s="14">
        <v>7340</v>
      </c>
      <c r="I491" t="s">
        <v>4723</v>
      </c>
      <c r="J491" t="s">
        <v>4723</v>
      </c>
      <c r="K491" t="s">
        <v>23</v>
      </c>
    </row>
    <row r="492" spans="1:11" x14ac:dyDescent="0.25">
      <c r="A492" t="s">
        <v>930</v>
      </c>
      <c r="B492">
        <v>1979</v>
      </c>
      <c r="C492" t="s">
        <v>20</v>
      </c>
      <c r="D492">
        <v>19</v>
      </c>
      <c r="E492" s="12" t="str">
        <f>_xlfn.CONCAT(HOSPITILISATION_DETAILS6[[#This Row],[Date]],"-",HOSPITILISATION_DETAILS6[[#This Row],[Month]],"-",HOSPITILISATION_DETAILS6[[#This Row],[Year]])</f>
        <v>19-Sep-1979</v>
      </c>
      <c r="F492" s="13">
        <f>DATEDIF(HOSPITILISATION_DETAILS6[[#This Row],[Date of Birth]],"08-06-2023","Y")</f>
        <v>43</v>
      </c>
      <c r="G492">
        <v>1</v>
      </c>
      <c r="H492" s="14">
        <v>7338</v>
      </c>
      <c r="I492" t="s">
        <v>4723</v>
      </c>
      <c r="J492" t="s">
        <v>4721</v>
      </c>
      <c r="K492" t="s">
        <v>42</v>
      </c>
    </row>
    <row r="493" spans="1:11" x14ac:dyDescent="0.25">
      <c r="A493" t="s">
        <v>929</v>
      </c>
      <c r="B493">
        <v>1984</v>
      </c>
      <c r="C493" t="s">
        <v>10</v>
      </c>
      <c r="D493">
        <v>25</v>
      </c>
      <c r="E493" s="12" t="str">
        <f>_xlfn.CONCAT(HOSPITILISATION_DETAILS6[[#This Row],[Date]],"-",HOSPITILISATION_DETAILS6[[#This Row],[Month]],"-",HOSPITILISATION_DETAILS6[[#This Row],[Year]])</f>
        <v>25-Jul-1984</v>
      </c>
      <c r="F493" s="13">
        <f>DATEDIF(HOSPITILISATION_DETAILS6[[#This Row],[Date of Birth]],"08-06-2023","Y")</f>
        <v>38</v>
      </c>
      <c r="G493">
        <v>3</v>
      </c>
      <c r="H493" s="14">
        <v>7326</v>
      </c>
      <c r="I493" t="s">
        <v>4723</v>
      </c>
      <c r="J493" t="s">
        <v>4720</v>
      </c>
      <c r="K493" t="s">
        <v>23</v>
      </c>
    </row>
    <row r="494" spans="1:11" x14ac:dyDescent="0.25">
      <c r="A494" t="s">
        <v>928</v>
      </c>
      <c r="B494">
        <v>1979</v>
      </c>
      <c r="C494" t="s">
        <v>18</v>
      </c>
      <c r="D494">
        <v>19</v>
      </c>
      <c r="E494" s="12" t="str">
        <f>_xlfn.CONCAT(HOSPITILISATION_DETAILS6[[#This Row],[Date]],"-",HOSPITILISATION_DETAILS6[[#This Row],[Month]],"-",HOSPITILISATION_DETAILS6[[#This Row],[Year]])</f>
        <v>19-Jun-1979</v>
      </c>
      <c r="F494" s="13">
        <f>DATEDIF(HOSPITILISATION_DETAILS6[[#This Row],[Date of Birth]],"08-06-2023","Y")</f>
        <v>43</v>
      </c>
      <c r="G494">
        <v>0</v>
      </c>
      <c r="H494" s="14">
        <v>7326</v>
      </c>
      <c r="I494" t="s">
        <v>4723</v>
      </c>
      <c r="J494" t="s">
        <v>4721</v>
      </c>
      <c r="K494" t="s">
        <v>247</v>
      </c>
    </row>
    <row r="495" spans="1:11" x14ac:dyDescent="0.25">
      <c r="A495" t="s">
        <v>927</v>
      </c>
      <c r="B495">
        <v>2004</v>
      </c>
      <c r="C495" t="s">
        <v>15</v>
      </c>
      <c r="D495">
        <v>15</v>
      </c>
      <c r="E495" s="12" t="str">
        <f>_xlfn.CONCAT(HOSPITILISATION_DETAILS6[[#This Row],[Date]],"-",HOSPITILISATION_DETAILS6[[#This Row],[Month]],"-",HOSPITILISATION_DETAILS6[[#This Row],[Year]])</f>
        <v>15-Nov-2004</v>
      </c>
      <c r="F495" s="13">
        <f>DATEDIF(HOSPITILISATION_DETAILS6[[#This Row],[Date of Birth]],"08-06-2023","Y")</f>
        <v>18</v>
      </c>
      <c r="G495">
        <v>0</v>
      </c>
      <c r="H495" s="14">
        <v>7324</v>
      </c>
      <c r="I495" t="s">
        <v>4723</v>
      </c>
      <c r="J495" t="s">
        <v>4723</v>
      </c>
      <c r="K495" t="s">
        <v>247</v>
      </c>
    </row>
    <row r="496" spans="1:11" x14ac:dyDescent="0.25">
      <c r="A496" t="s">
        <v>926</v>
      </c>
      <c r="B496">
        <v>1965</v>
      </c>
      <c r="C496" t="s">
        <v>10</v>
      </c>
      <c r="D496">
        <v>11</v>
      </c>
      <c r="E496" s="12" t="str">
        <f>_xlfn.CONCAT(HOSPITILISATION_DETAILS6[[#This Row],[Date]],"-",HOSPITILISATION_DETAILS6[[#This Row],[Month]],"-",HOSPITILISATION_DETAILS6[[#This Row],[Year]])</f>
        <v>11-Jul-1965</v>
      </c>
      <c r="F496" s="13">
        <f>DATEDIF(HOSPITILISATION_DETAILS6[[#This Row],[Date of Birth]],"08-06-2023","Y")</f>
        <v>57</v>
      </c>
      <c r="G496">
        <v>0</v>
      </c>
      <c r="H496" s="14">
        <v>7323</v>
      </c>
      <c r="I496" t="s">
        <v>4721</v>
      </c>
      <c r="J496" t="s">
        <v>4721</v>
      </c>
      <c r="K496" t="s">
        <v>23</v>
      </c>
    </row>
    <row r="497" spans="1:11" x14ac:dyDescent="0.25">
      <c r="A497" t="s">
        <v>925</v>
      </c>
      <c r="B497">
        <v>1972</v>
      </c>
      <c r="C497" t="s">
        <v>35</v>
      </c>
      <c r="D497">
        <v>11</v>
      </c>
      <c r="E497" s="12" t="str">
        <f>_xlfn.CONCAT(HOSPITILISATION_DETAILS6[[#This Row],[Date]],"-",HOSPITILISATION_DETAILS6[[#This Row],[Month]],"-",HOSPITILISATION_DETAILS6[[#This Row],[Year]])</f>
        <v>11-Aug-1972</v>
      </c>
      <c r="F497" s="13">
        <f>DATEDIF(HOSPITILISATION_DETAILS6[[#This Row],[Date of Birth]],"08-06-2023","Y")</f>
        <v>50</v>
      </c>
      <c r="G497">
        <v>0</v>
      </c>
      <c r="H497" s="14">
        <v>7319</v>
      </c>
      <c r="I497" t="s">
        <v>4723</v>
      </c>
      <c r="J497" t="s">
        <v>4721</v>
      </c>
      <c r="K497" t="s">
        <v>23</v>
      </c>
    </row>
    <row r="498" spans="1:11" x14ac:dyDescent="0.25">
      <c r="A498" t="s">
        <v>924</v>
      </c>
      <c r="B498">
        <v>1965</v>
      </c>
      <c r="C498" t="s">
        <v>18</v>
      </c>
      <c r="D498">
        <v>25</v>
      </c>
      <c r="E498" s="12" t="str">
        <f>_xlfn.CONCAT(HOSPITILISATION_DETAILS6[[#This Row],[Date]],"-",HOSPITILISATION_DETAILS6[[#This Row],[Month]],"-",HOSPITILISATION_DETAILS6[[#This Row],[Year]])</f>
        <v>25-Jun-1965</v>
      </c>
      <c r="F498" s="13">
        <f>DATEDIF(HOSPITILISATION_DETAILS6[[#This Row],[Date of Birth]],"08-06-2023","Y")</f>
        <v>57</v>
      </c>
      <c r="G498">
        <v>0</v>
      </c>
      <c r="H498" s="14">
        <v>7319</v>
      </c>
      <c r="I498" t="s">
        <v>4721</v>
      </c>
      <c r="J498" t="s">
        <v>4720</v>
      </c>
      <c r="K498" t="s">
        <v>13</v>
      </c>
    </row>
    <row r="499" spans="1:11" x14ac:dyDescent="0.25">
      <c r="A499" t="s">
        <v>923</v>
      </c>
      <c r="B499">
        <v>1965</v>
      </c>
      <c r="C499" t="s">
        <v>18</v>
      </c>
      <c r="D499">
        <v>6</v>
      </c>
      <c r="E499" s="12" t="str">
        <f>_xlfn.CONCAT(HOSPITILISATION_DETAILS6[[#This Row],[Date]],"-",HOSPITILISATION_DETAILS6[[#This Row],[Month]],"-",HOSPITILISATION_DETAILS6[[#This Row],[Year]])</f>
        <v>6-Jun-1965</v>
      </c>
      <c r="F499" s="13">
        <f>DATEDIF(HOSPITILISATION_DETAILS6[[#This Row],[Date of Birth]],"08-06-2023","Y")</f>
        <v>58</v>
      </c>
      <c r="G499">
        <v>0</v>
      </c>
      <c r="H499" s="14">
        <v>7305</v>
      </c>
      <c r="I499" t="s">
        <v>4721</v>
      </c>
      <c r="J499" t="s">
        <v>4721</v>
      </c>
      <c r="K499" t="s">
        <v>13</v>
      </c>
    </row>
    <row r="500" spans="1:11" x14ac:dyDescent="0.25">
      <c r="A500" t="s">
        <v>922</v>
      </c>
      <c r="B500">
        <v>1966</v>
      </c>
      <c r="C500" t="s">
        <v>30</v>
      </c>
      <c r="D500">
        <v>26</v>
      </c>
      <c r="E500" s="12" t="str">
        <f>_xlfn.CONCAT(HOSPITILISATION_DETAILS6[[#This Row],[Date]],"-",HOSPITILISATION_DETAILS6[[#This Row],[Month]],"-",HOSPITILISATION_DETAILS6[[#This Row],[Year]])</f>
        <v>26-Dec-1966</v>
      </c>
      <c r="F500" s="13">
        <f>DATEDIF(HOSPITILISATION_DETAILS6[[#This Row],[Date of Birth]],"08-06-2023","Y")</f>
        <v>56</v>
      </c>
      <c r="G500">
        <v>0</v>
      </c>
      <c r="H500" s="14">
        <v>7303</v>
      </c>
      <c r="I500" t="s">
        <v>4721</v>
      </c>
      <c r="J500" t="s">
        <v>4720</v>
      </c>
      <c r="K500" t="s">
        <v>23</v>
      </c>
    </row>
    <row r="501" spans="1:11" x14ac:dyDescent="0.25">
      <c r="A501" t="s">
        <v>2228</v>
      </c>
      <c r="B501">
        <v>1971</v>
      </c>
      <c r="C501" t="s">
        <v>30</v>
      </c>
      <c r="D501">
        <v>23</v>
      </c>
      <c r="E501" s="12" t="str">
        <f>_xlfn.CONCAT(HOSPITILISATION_DETAILS6[[#This Row],[Date]],"-",HOSPITILISATION_DETAILS6[[#This Row],[Month]],"-",HOSPITILISATION_DETAILS6[[#This Row],[Year]])</f>
        <v>23-Dec-1971</v>
      </c>
      <c r="F501" s="13">
        <f>DATEDIF(HOSPITILISATION_DETAILS6[[#This Row],[Date of Birth]],"08-06-2023","Y")</f>
        <v>51</v>
      </c>
      <c r="G501">
        <v>0</v>
      </c>
      <c r="H501" s="14">
        <v>38406</v>
      </c>
      <c r="I501" t="s">
        <v>4723</v>
      </c>
      <c r="J501" t="s">
        <v>4720</v>
      </c>
      <c r="K501" t="s">
        <v>42</v>
      </c>
    </row>
    <row r="502" spans="1:11" x14ac:dyDescent="0.25">
      <c r="A502" t="s">
        <v>921</v>
      </c>
      <c r="B502">
        <v>1985</v>
      </c>
      <c r="C502" t="s">
        <v>15</v>
      </c>
      <c r="D502">
        <v>2</v>
      </c>
      <c r="E502" s="12" t="str">
        <f>_xlfn.CONCAT(HOSPITILISATION_DETAILS6[[#This Row],[Date]],"-",HOSPITILISATION_DETAILS6[[#This Row],[Month]],"-",HOSPITILISATION_DETAILS6[[#This Row],[Year]])</f>
        <v>2-Nov-1985</v>
      </c>
      <c r="F502" s="13">
        <f>DATEDIF(HOSPITILISATION_DETAILS6[[#This Row],[Date of Birth]],"08-06-2023","Y")</f>
        <v>37</v>
      </c>
      <c r="G502">
        <v>3</v>
      </c>
      <c r="H502" s="14">
        <v>7282</v>
      </c>
      <c r="I502" t="s">
        <v>4723</v>
      </c>
      <c r="J502" t="s">
        <v>4720</v>
      </c>
      <c r="K502" t="s">
        <v>23</v>
      </c>
    </row>
    <row r="503" spans="1:11" x14ac:dyDescent="0.25">
      <c r="A503" t="s">
        <v>920</v>
      </c>
      <c r="B503">
        <v>1976</v>
      </c>
      <c r="C503" t="s">
        <v>30</v>
      </c>
      <c r="D503">
        <v>18</v>
      </c>
      <c r="E503" s="12" t="str">
        <f>_xlfn.CONCAT(HOSPITILISATION_DETAILS6[[#This Row],[Date]],"-",HOSPITILISATION_DETAILS6[[#This Row],[Month]],"-",HOSPITILISATION_DETAILS6[[#This Row],[Year]])</f>
        <v>18-Dec-1976</v>
      </c>
      <c r="F503" s="13">
        <f>DATEDIF(HOSPITILISATION_DETAILS6[[#This Row],[Date of Birth]],"08-06-2023","Y")</f>
        <v>46</v>
      </c>
      <c r="G503">
        <v>2</v>
      </c>
      <c r="H503" s="14">
        <v>7274</v>
      </c>
      <c r="I503" t="s">
        <v>4723</v>
      </c>
      <c r="J503" t="s">
        <v>4720</v>
      </c>
      <c r="K503" t="s">
        <v>13</v>
      </c>
    </row>
    <row r="504" spans="1:11" x14ac:dyDescent="0.25">
      <c r="A504" t="s">
        <v>919</v>
      </c>
      <c r="B504">
        <v>1981</v>
      </c>
      <c r="C504" t="s">
        <v>35</v>
      </c>
      <c r="D504">
        <v>4</v>
      </c>
      <c r="E504" s="12" t="str">
        <f>_xlfn.CONCAT(HOSPITILISATION_DETAILS6[[#This Row],[Date]],"-",HOSPITILISATION_DETAILS6[[#This Row],[Month]],"-",HOSPITILISATION_DETAILS6[[#This Row],[Year]])</f>
        <v>4-Aug-1981</v>
      </c>
      <c r="F504" s="13">
        <f>DATEDIF(HOSPITILISATION_DETAILS6[[#This Row],[Date of Birth]],"08-06-2023","Y")</f>
        <v>41</v>
      </c>
      <c r="G504">
        <v>2</v>
      </c>
      <c r="H504" s="14">
        <v>7266</v>
      </c>
      <c r="I504" t="s">
        <v>4721</v>
      </c>
      <c r="J504" t="s">
        <v>4721</v>
      </c>
      <c r="K504" t="s">
        <v>23</v>
      </c>
    </row>
    <row r="505" spans="1:11" x14ac:dyDescent="0.25">
      <c r="A505" t="s">
        <v>918</v>
      </c>
      <c r="B505">
        <v>1973</v>
      </c>
      <c r="C505" t="s">
        <v>37</v>
      </c>
      <c r="D505">
        <v>25</v>
      </c>
      <c r="E505" s="12" t="str">
        <f>_xlfn.CONCAT(HOSPITILISATION_DETAILS6[[#This Row],[Date]],"-",HOSPITILISATION_DETAILS6[[#This Row],[Month]],"-",HOSPITILISATION_DETAILS6[[#This Row],[Year]])</f>
        <v>25-Oct-1973</v>
      </c>
      <c r="F505" s="13">
        <f>DATEDIF(HOSPITILISATION_DETAILS6[[#This Row],[Date of Birth]],"08-06-2023","Y")</f>
        <v>49</v>
      </c>
      <c r="G505">
        <v>0</v>
      </c>
      <c r="H505" s="14">
        <v>7266</v>
      </c>
      <c r="I505" t="s">
        <v>4723</v>
      </c>
      <c r="J505" t="s">
        <v>4723</v>
      </c>
      <c r="K505" t="s">
        <v>13</v>
      </c>
    </row>
    <row r="506" spans="1:11" x14ac:dyDescent="0.25">
      <c r="A506" t="s">
        <v>917</v>
      </c>
      <c r="B506">
        <v>1981</v>
      </c>
      <c r="C506" t="s">
        <v>18</v>
      </c>
      <c r="D506">
        <v>13</v>
      </c>
      <c r="E506" s="12" t="str">
        <f>_xlfn.CONCAT(HOSPITILISATION_DETAILS6[[#This Row],[Date]],"-",HOSPITILISATION_DETAILS6[[#This Row],[Month]],"-",HOSPITILISATION_DETAILS6[[#This Row],[Year]])</f>
        <v>13-Jun-1981</v>
      </c>
      <c r="F506" s="13">
        <f>DATEDIF(HOSPITILISATION_DETAILS6[[#This Row],[Date of Birth]],"08-06-2023","Y")</f>
        <v>41</v>
      </c>
      <c r="G506">
        <v>2</v>
      </c>
      <c r="H506" s="14">
        <v>7262</v>
      </c>
      <c r="I506" t="s">
        <v>4721</v>
      </c>
      <c r="J506" t="s">
        <v>4721</v>
      </c>
      <c r="K506" t="s">
        <v>23</v>
      </c>
    </row>
    <row r="507" spans="1:11" x14ac:dyDescent="0.25">
      <c r="A507" t="s">
        <v>916</v>
      </c>
      <c r="B507">
        <v>1981</v>
      </c>
      <c r="C507" t="s">
        <v>35</v>
      </c>
      <c r="D507">
        <v>14</v>
      </c>
      <c r="E507" s="12" t="str">
        <f>_xlfn.CONCAT(HOSPITILISATION_DETAILS6[[#This Row],[Date]],"-",HOSPITILISATION_DETAILS6[[#This Row],[Month]],"-",HOSPITILISATION_DETAILS6[[#This Row],[Year]])</f>
        <v>14-Aug-1981</v>
      </c>
      <c r="F507" s="13">
        <f>DATEDIF(HOSPITILISATION_DETAILS6[[#This Row],[Date of Birth]],"08-06-2023","Y")</f>
        <v>41</v>
      </c>
      <c r="G507">
        <v>2</v>
      </c>
      <c r="H507" s="14">
        <v>7257</v>
      </c>
      <c r="I507" t="s">
        <v>4721</v>
      </c>
      <c r="J507" t="s">
        <v>4723</v>
      </c>
      <c r="K507" t="s">
        <v>23</v>
      </c>
    </row>
    <row r="508" spans="1:11" x14ac:dyDescent="0.25">
      <c r="A508" t="s">
        <v>915</v>
      </c>
      <c r="B508">
        <v>1982</v>
      </c>
      <c r="C508" t="s">
        <v>10</v>
      </c>
      <c r="D508">
        <v>24</v>
      </c>
      <c r="E508" s="12" t="str">
        <f>_xlfn.CONCAT(HOSPITILISATION_DETAILS6[[#This Row],[Date]],"-",HOSPITILISATION_DETAILS6[[#This Row],[Month]],"-",HOSPITILISATION_DETAILS6[[#This Row],[Year]])</f>
        <v>24-Jul-1982</v>
      </c>
      <c r="F508" s="13">
        <f>DATEDIF(HOSPITILISATION_DETAILS6[[#This Row],[Date of Birth]],"08-06-2023","Y")</f>
        <v>40</v>
      </c>
      <c r="G508">
        <v>3</v>
      </c>
      <c r="H508" s="14">
        <v>7249</v>
      </c>
      <c r="I508" t="s">
        <v>4723</v>
      </c>
      <c r="J508" t="s">
        <v>4720</v>
      </c>
      <c r="K508" t="s">
        <v>13</v>
      </c>
    </row>
    <row r="509" spans="1:11" x14ac:dyDescent="0.25">
      <c r="A509" t="s">
        <v>914</v>
      </c>
      <c r="B509">
        <v>1986</v>
      </c>
      <c r="C509" t="s">
        <v>20</v>
      </c>
      <c r="D509">
        <v>2</v>
      </c>
      <c r="E509" s="12" t="str">
        <f>_xlfn.CONCAT(HOSPITILISATION_DETAILS6[[#This Row],[Date]],"-",HOSPITILISATION_DETAILS6[[#This Row],[Month]],"-",HOSPITILISATION_DETAILS6[[#This Row],[Year]])</f>
        <v>2-Sep-1986</v>
      </c>
      <c r="F509" s="13">
        <f>DATEDIF(HOSPITILISATION_DETAILS6[[#This Row],[Date of Birth]],"08-06-2023","Y")</f>
        <v>36</v>
      </c>
      <c r="G509">
        <v>4</v>
      </c>
      <c r="H509" s="14">
        <v>7244</v>
      </c>
      <c r="I509" t="s">
        <v>4723</v>
      </c>
      <c r="J509" t="s">
        <v>4721</v>
      </c>
      <c r="K509" t="s">
        <v>13</v>
      </c>
    </row>
    <row r="510" spans="1:11" x14ac:dyDescent="0.25">
      <c r="A510" t="s">
        <v>913</v>
      </c>
      <c r="B510">
        <v>1986</v>
      </c>
      <c r="C510" t="s">
        <v>10</v>
      </c>
      <c r="D510">
        <v>13</v>
      </c>
      <c r="E510" s="12" t="str">
        <f>_xlfn.CONCAT(HOSPITILISATION_DETAILS6[[#This Row],[Date]],"-",HOSPITILISATION_DETAILS6[[#This Row],[Month]],"-",HOSPITILISATION_DETAILS6[[#This Row],[Year]])</f>
        <v>13-Jul-1986</v>
      </c>
      <c r="F510" s="13">
        <f>DATEDIF(HOSPITILISATION_DETAILS6[[#This Row],[Date of Birth]],"08-06-2023","Y")</f>
        <v>36</v>
      </c>
      <c r="G510">
        <v>3</v>
      </c>
      <c r="H510" s="14">
        <v>7229</v>
      </c>
      <c r="I510" t="s">
        <v>4723</v>
      </c>
      <c r="J510" t="s">
        <v>4720</v>
      </c>
      <c r="K510" t="s">
        <v>247</v>
      </c>
    </row>
    <row r="511" spans="1:11" x14ac:dyDescent="0.25">
      <c r="A511" t="s">
        <v>912</v>
      </c>
      <c r="B511">
        <v>1977</v>
      </c>
      <c r="C511" t="s">
        <v>20</v>
      </c>
      <c r="D511">
        <v>15</v>
      </c>
      <c r="E511" s="12" t="str">
        <f>_xlfn.CONCAT(HOSPITILISATION_DETAILS6[[#This Row],[Date]],"-",HOSPITILISATION_DETAILS6[[#This Row],[Month]],"-",HOSPITILISATION_DETAILS6[[#This Row],[Year]])</f>
        <v>15-Sep-1977</v>
      </c>
      <c r="F511" s="13">
        <f>DATEDIF(HOSPITILISATION_DETAILS6[[#This Row],[Date of Birth]],"08-06-2023","Y")</f>
        <v>45</v>
      </c>
      <c r="G511">
        <v>0</v>
      </c>
      <c r="H511" s="14">
        <v>7223</v>
      </c>
      <c r="I511" t="s">
        <v>4721</v>
      </c>
      <c r="J511" t="s">
        <v>4721</v>
      </c>
      <c r="K511" t="s">
        <v>23</v>
      </c>
    </row>
    <row r="512" spans="1:11" x14ac:dyDescent="0.25">
      <c r="A512" t="s">
        <v>2227</v>
      </c>
      <c r="B512">
        <v>1970</v>
      </c>
      <c r="C512" t="s">
        <v>35</v>
      </c>
      <c r="D512">
        <v>22</v>
      </c>
      <c r="E512" s="12" t="str">
        <f>_xlfn.CONCAT(HOSPITILISATION_DETAILS6[[#This Row],[Date]],"-",HOSPITILISATION_DETAILS6[[#This Row],[Month]],"-",HOSPITILISATION_DETAILS6[[#This Row],[Year]])</f>
        <v>22-Aug-1970</v>
      </c>
      <c r="F512" s="13">
        <f>DATEDIF(HOSPITILISATION_DETAILS6[[#This Row],[Date of Birth]],"08-06-2023","Y")</f>
        <v>52</v>
      </c>
      <c r="G512">
        <v>0</v>
      </c>
      <c r="H512" s="14">
        <v>38390</v>
      </c>
      <c r="I512" t="s">
        <v>4723</v>
      </c>
      <c r="J512" t="s">
        <v>4721</v>
      </c>
      <c r="K512" t="s">
        <v>42</v>
      </c>
    </row>
    <row r="513" spans="1:11" x14ac:dyDescent="0.25">
      <c r="A513" t="s">
        <v>911</v>
      </c>
      <c r="B513">
        <v>1991</v>
      </c>
      <c r="C513" t="s">
        <v>18</v>
      </c>
      <c r="D513">
        <v>28</v>
      </c>
      <c r="E513" s="12" t="str">
        <f>_xlfn.CONCAT(HOSPITILISATION_DETAILS6[[#This Row],[Date]],"-",HOSPITILISATION_DETAILS6[[#This Row],[Month]],"-",HOSPITILISATION_DETAILS6[[#This Row],[Year]])</f>
        <v>28-Jun-1991</v>
      </c>
      <c r="F513" s="13">
        <f>DATEDIF(HOSPITILISATION_DETAILS6[[#This Row],[Date of Birth]],"08-06-2023","Y")</f>
        <v>31</v>
      </c>
      <c r="G513">
        <v>3</v>
      </c>
      <c r="H513" s="14">
        <v>7221</v>
      </c>
      <c r="I513" t="s">
        <v>4723</v>
      </c>
      <c r="J513" t="s">
        <v>4723</v>
      </c>
      <c r="K513" t="s">
        <v>300</v>
      </c>
    </row>
    <row r="514" spans="1:11" x14ac:dyDescent="0.25">
      <c r="A514" t="s">
        <v>910</v>
      </c>
      <c r="B514">
        <v>1983</v>
      </c>
      <c r="C514" t="s">
        <v>15</v>
      </c>
      <c r="D514">
        <v>21</v>
      </c>
      <c r="E514" s="12" t="str">
        <f>_xlfn.CONCAT(HOSPITILISATION_DETAILS6[[#This Row],[Date]],"-",HOSPITILISATION_DETAILS6[[#This Row],[Month]],"-",HOSPITILISATION_DETAILS6[[#This Row],[Year]])</f>
        <v>21-Nov-1983</v>
      </c>
      <c r="F514" s="13">
        <f>DATEDIF(HOSPITILISATION_DETAILS6[[#This Row],[Date of Birth]],"08-06-2023","Y")</f>
        <v>39</v>
      </c>
      <c r="G514">
        <v>2</v>
      </c>
      <c r="H514" s="14">
        <v>7210</v>
      </c>
      <c r="I514" t="s">
        <v>4723</v>
      </c>
      <c r="J514" t="s">
        <v>4721</v>
      </c>
      <c r="K514" t="s">
        <v>23</v>
      </c>
    </row>
    <row r="515" spans="1:11" x14ac:dyDescent="0.25">
      <c r="A515" t="s">
        <v>909</v>
      </c>
      <c r="B515">
        <v>1983</v>
      </c>
      <c r="C515" t="s">
        <v>35</v>
      </c>
      <c r="D515">
        <v>11</v>
      </c>
      <c r="E515" s="12" t="str">
        <f>_xlfn.CONCAT(HOSPITILISATION_DETAILS6[[#This Row],[Date]],"-",HOSPITILISATION_DETAILS6[[#This Row],[Month]],"-",HOSPITILISATION_DETAILS6[[#This Row],[Year]])</f>
        <v>11-Aug-1983</v>
      </c>
      <c r="F515" s="13">
        <f>DATEDIF(HOSPITILISATION_DETAILS6[[#This Row],[Date of Birth]],"08-06-2023","Y")</f>
        <v>39</v>
      </c>
      <c r="G515">
        <v>2</v>
      </c>
      <c r="H515" s="14">
        <v>7202</v>
      </c>
      <c r="I515" t="s">
        <v>4723</v>
      </c>
      <c r="J515" t="s">
        <v>4721</v>
      </c>
      <c r="K515" t="s">
        <v>23</v>
      </c>
    </row>
    <row r="516" spans="1:11" x14ac:dyDescent="0.25">
      <c r="A516" t="s">
        <v>908</v>
      </c>
      <c r="B516">
        <v>1982</v>
      </c>
      <c r="C516" t="s">
        <v>20</v>
      </c>
      <c r="D516">
        <v>14</v>
      </c>
      <c r="E516" s="12" t="str">
        <f>_xlfn.CONCAT(HOSPITILISATION_DETAILS6[[#This Row],[Date]],"-",HOSPITILISATION_DETAILS6[[#This Row],[Month]],"-",HOSPITILISATION_DETAILS6[[#This Row],[Year]])</f>
        <v>14-Sep-1982</v>
      </c>
      <c r="F516" s="13">
        <f>DATEDIF(HOSPITILISATION_DETAILS6[[#This Row],[Date of Birth]],"08-06-2023","Y")</f>
        <v>40</v>
      </c>
      <c r="G516">
        <v>3</v>
      </c>
      <c r="H516" s="14">
        <v>7197</v>
      </c>
      <c r="I516" t="s">
        <v>4721</v>
      </c>
      <c r="J516" t="s">
        <v>4723</v>
      </c>
      <c r="K516" t="s">
        <v>42</v>
      </c>
    </row>
    <row r="517" spans="1:11" x14ac:dyDescent="0.25">
      <c r="A517" t="s">
        <v>907</v>
      </c>
      <c r="B517">
        <v>1968</v>
      </c>
      <c r="C517" t="s">
        <v>35</v>
      </c>
      <c r="D517">
        <v>26</v>
      </c>
      <c r="E517" s="12" t="str">
        <f>_xlfn.CONCAT(HOSPITILISATION_DETAILS6[[#This Row],[Date]],"-",HOSPITILISATION_DETAILS6[[#This Row],[Month]],"-",HOSPITILISATION_DETAILS6[[#This Row],[Year]])</f>
        <v>26-Aug-1968</v>
      </c>
      <c r="F517" s="13">
        <f>DATEDIF(HOSPITILISATION_DETAILS6[[#This Row],[Date of Birth]],"08-06-2023","Y")</f>
        <v>54</v>
      </c>
      <c r="G517">
        <v>0</v>
      </c>
      <c r="H517" s="14">
        <v>7180</v>
      </c>
      <c r="I517" t="s">
        <v>4721</v>
      </c>
      <c r="J517" t="s">
        <v>4721</v>
      </c>
      <c r="K517" t="s">
        <v>13</v>
      </c>
    </row>
    <row r="518" spans="1:11" x14ac:dyDescent="0.25">
      <c r="A518" t="s">
        <v>906</v>
      </c>
      <c r="B518">
        <v>1975</v>
      </c>
      <c r="C518" t="s">
        <v>10</v>
      </c>
      <c r="D518">
        <v>19</v>
      </c>
      <c r="E518" s="12" t="str">
        <f>_xlfn.CONCAT(HOSPITILISATION_DETAILS6[[#This Row],[Date]],"-",HOSPITILISATION_DETAILS6[[#This Row],[Month]],"-",HOSPITILISATION_DETAILS6[[#This Row],[Year]])</f>
        <v>19-Jul-1975</v>
      </c>
      <c r="F518" s="13">
        <f>DATEDIF(HOSPITILISATION_DETAILS6[[#This Row],[Date of Birth]],"08-06-2023","Y")</f>
        <v>47</v>
      </c>
      <c r="G518">
        <v>1</v>
      </c>
      <c r="H518" s="14">
        <v>7176</v>
      </c>
      <c r="I518" t="s">
        <v>4723</v>
      </c>
      <c r="J518" t="s">
        <v>4721</v>
      </c>
      <c r="K518" t="s">
        <v>13</v>
      </c>
    </row>
    <row r="519" spans="1:11" x14ac:dyDescent="0.25">
      <c r="A519" t="s">
        <v>905</v>
      </c>
      <c r="B519">
        <v>1982</v>
      </c>
      <c r="C519" t="s">
        <v>35</v>
      </c>
      <c r="D519">
        <v>16</v>
      </c>
      <c r="E519" s="12" t="str">
        <f>_xlfn.CONCAT(HOSPITILISATION_DETAILS6[[#This Row],[Date]],"-",HOSPITILISATION_DETAILS6[[#This Row],[Month]],"-",HOSPITILISATION_DETAILS6[[#This Row],[Year]])</f>
        <v>16-Aug-1982</v>
      </c>
      <c r="F519" s="13">
        <f>DATEDIF(HOSPITILISATION_DETAILS6[[#This Row],[Date of Birth]],"08-06-2023","Y")</f>
        <v>40</v>
      </c>
      <c r="G519">
        <v>2</v>
      </c>
      <c r="H519" s="14">
        <v>7174</v>
      </c>
      <c r="I519" t="s">
        <v>4721</v>
      </c>
      <c r="J519" t="s">
        <v>4723</v>
      </c>
      <c r="K519" t="s">
        <v>168</v>
      </c>
    </row>
    <row r="520" spans="1:11" x14ac:dyDescent="0.25">
      <c r="A520" t="s">
        <v>904</v>
      </c>
      <c r="B520">
        <v>1980</v>
      </c>
      <c r="C520" t="s">
        <v>20</v>
      </c>
      <c r="D520">
        <v>30</v>
      </c>
      <c r="E520" s="12" t="str">
        <f>_xlfn.CONCAT(HOSPITILISATION_DETAILS6[[#This Row],[Date]],"-",HOSPITILISATION_DETAILS6[[#This Row],[Month]],"-",HOSPITILISATION_DETAILS6[[#This Row],[Year]])</f>
        <v>30-Sep-1980</v>
      </c>
      <c r="F520" s="13">
        <f>DATEDIF(HOSPITILISATION_DETAILS6[[#This Row],[Date of Birth]],"08-06-2023","Y")</f>
        <v>42</v>
      </c>
      <c r="G520">
        <v>2</v>
      </c>
      <c r="H520" s="14">
        <v>7163</v>
      </c>
      <c r="I520" t="s">
        <v>4723</v>
      </c>
      <c r="J520" t="s">
        <v>4721</v>
      </c>
      <c r="K520" t="s">
        <v>13</v>
      </c>
    </row>
    <row r="521" spans="1:11" x14ac:dyDescent="0.25">
      <c r="A521" t="s">
        <v>903</v>
      </c>
      <c r="B521">
        <v>1980</v>
      </c>
      <c r="C521" t="s">
        <v>37</v>
      </c>
      <c r="D521">
        <v>7</v>
      </c>
      <c r="E521" s="12" t="str">
        <f>_xlfn.CONCAT(HOSPITILISATION_DETAILS6[[#This Row],[Date]],"-",HOSPITILISATION_DETAILS6[[#This Row],[Month]],"-",HOSPITILISATION_DETAILS6[[#This Row],[Year]])</f>
        <v>7-Oct-1980</v>
      </c>
      <c r="F521" s="13">
        <f>DATEDIF(HOSPITILISATION_DETAILS6[[#This Row],[Date of Birth]],"08-06-2023","Y")</f>
        <v>42</v>
      </c>
      <c r="G521">
        <v>2</v>
      </c>
      <c r="H521" s="14">
        <v>7161</v>
      </c>
      <c r="I521" t="s">
        <v>4723</v>
      </c>
      <c r="J521" t="s">
        <v>4720</v>
      </c>
      <c r="K521" t="s">
        <v>13</v>
      </c>
    </row>
    <row r="522" spans="1:11" x14ac:dyDescent="0.25">
      <c r="A522" t="s">
        <v>902</v>
      </c>
      <c r="B522">
        <v>1980</v>
      </c>
      <c r="C522" t="s">
        <v>18</v>
      </c>
      <c r="D522">
        <v>22</v>
      </c>
      <c r="E522" s="12" t="str">
        <f>_xlfn.CONCAT(HOSPITILISATION_DETAILS6[[#This Row],[Date]],"-",HOSPITILISATION_DETAILS6[[#This Row],[Month]],"-",HOSPITILISATION_DETAILS6[[#This Row],[Year]])</f>
        <v>22-Jun-1980</v>
      </c>
      <c r="F522" s="13">
        <f>DATEDIF(HOSPITILISATION_DETAILS6[[#This Row],[Date of Birth]],"08-06-2023","Y")</f>
        <v>42</v>
      </c>
      <c r="G522">
        <v>2</v>
      </c>
      <c r="H522" s="14">
        <v>7161</v>
      </c>
      <c r="I522" t="s">
        <v>4723</v>
      </c>
      <c r="J522" t="s">
        <v>4723</v>
      </c>
      <c r="K522" t="s">
        <v>42</v>
      </c>
    </row>
    <row r="523" spans="1:11" x14ac:dyDescent="0.25">
      <c r="A523" t="s">
        <v>2226</v>
      </c>
      <c r="B523">
        <v>2002</v>
      </c>
      <c r="C523" t="s">
        <v>20</v>
      </c>
      <c r="D523">
        <v>17</v>
      </c>
      <c r="E523" s="12" t="str">
        <f>_xlfn.CONCAT(HOSPITILISATION_DETAILS6[[#This Row],[Date]],"-",HOSPITILISATION_DETAILS6[[#This Row],[Month]],"-",HOSPITILISATION_DETAILS6[[#This Row],[Year]])</f>
        <v>17-Sep-2002</v>
      </c>
      <c r="F523" s="13">
        <f>DATEDIF(HOSPITILISATION_DETAILS6[[#This Row],[Date of Birth]],"08-06-2023","Y")</f>
        <v>20</v>
      </c>
      <c r="G523">
        <v>2</v>
      </c>
      <c r="H523" s="14">
        <v>38345</v>
      </c>
      <c r="I523" t="s">
        <v>4720</v>
      </c>
      <c r="J523" t="s">
        <v>4721</v>
      </c>
      <c r="K523" t="s">
        <v>42</v>
      </c>
    </row>
    <row r="524" spans="1:11" x14ac:dyDescent="0.25">
      <c r="A524" t="s">
        <v>901</v>
      </c>
      <c r="B524">
        <v>1981</v>
      </c>
      <c r="C524" t="s">
        <v>10</v>
      </c>
      <c r="D524">
        <v>17</v>
      </c>
      <c r="E524" s="12" t="str">
        <f>_xlfn.CONCAT(HOSPITILISATION_DETAILS6[[#This Row],[Date]],"-",HOSPITILISATION_DETAILS6[[#This Row],[Month]],"-",HOSPITILISATION_DETAILS6[[#This Row],[Year]])</f>
        <v>17-Jul-1981</v>
      </c>
      <c r="F524" s="13">
        <f>DATEDIF(HOSPITILISATION_DETAILS6[[#This Row],[Date of Birth]],"08-06-2023","Y")</f>
        <v>41</v>
      </c>
      <c r="G524">
        <v>1</v>
      </c>
      <c r="H524" s="14">
        <v>7154</v>
      </c>
      <c r="I524" t="s">
        <v>4723</v>
      </c>
      <c r="J524" t="s">
        <v>4720</v>
      </c>
      <c r="K524" t="s">
        <v>23</v>
      </c>
    </row>
    <row r="525" spans="1:11" x14ac:dyDescent="0.25">
      <c r="A525" t="s">
        <v>900</v>
      </c>
      <c r="B525">
        <v>1978</v>
      </c>
      <c r="C525" t="s">
        <v>20</v>
      </c>
      <c r="D525">
        <v>6</v>
      </c>
      <c r="E525" s="12" t="str">
        <f>_xlfn.CONCAT(HOSPITILISATION_DETAILS6[[#This Row],[Date]],"-",HOSPITILISATION_DETAILS6[[#This Row],[Month]],"-",HOSPITILISATION_DETAILS6[[#This Row],[Year]])</f>
        <v>6-Sep-1978</v>
      </c>
      <c r="F525" s="13">
        <f>DATEDIF(HOSPITILISATION_DETAILS6[[#This Row],[Date of Birth]],"08-06-2023","Y")</f>
        <v>44</v>
      </c>
      <c r="G525">
        <v>1</v>
      </c>
      <c r="H525" s="14">
        <v>7153</v>
      </c>
      <c r="I525" t="s">
        <v>4721</v>
      </c>
      <c r="J525" t="s">
        <v>4723</v>
      </c>
      <c r="K525" t="s">
        <v>13</v>
      </c>
    </row>
    <row r="526" spans="1:11" x14ac:dyDescent="0.25">
      <c r="A526" t="s">
        <v>899</v>
      </c>
      <c r="B526">
        <v>1984</v>
      </c>
      <c r="C526" t="s">
        <v>18</v>
      </c>
      <c r="D526">
        <v>29</v>
      </c>
      <c r="E526" s="12" t="str">
        <f>_xlfn.CONCAT(HOSPITILISATION_DETAILS6[[#This Row],[Date]],"-",HOSPITILISATION_DETAILS6[[#This Row],[Month]],"-",HOSPITILISATION_DETAILS6[[#This Row],[Year]])</f>
        <v>29-Jun-1984</v>
      </c>
      <c r="F526" s="13">
        <f>DATEDIF(HOSPITILISATION_DETAILS6[[#This Row],[Date of Birth]],"08-06-2023","Y")</f>
        <v>38</v>
      </c>
      <c r="G526">
        <v>3</v>
      </c>
      <c r="H526" s="14">
        <v>7152</v>
      </c>
      <c r="I526" t="s">
        <v>4723</v>
      </c>
      <c r="J526" t="s">
        <v>4723</v>
      </c>
      <c r="K526" t="s">
        <v>42</v>
      </c>
    </row>
    <row r="527" spans="1:11" x14ac:dyDescent="0.25">
      <c r="A527" t="s">
        <v>898</v>
      </c>
      <c r="B527">
        <v>1978</v>
      </c>
      <c r="C527" t="s">
        <v>10</v>
      </c>
      <c r="D527">
        <v>30</v>
      </c>
      <c r="E527" s="12" t="str">
        <f>_xlfn.CONCAT(HOSPITILISATION_DETAILS6[[#This Row],[Date]],"-",HOSPITILISATION_DETAILS6[[#This Row],[Month]],"-",HOSPITILISATION_DETAILS6[[#This Row],[Year]])</f>
        <v>30-Jul-1978</v>
      </c>
      <c r="F527" s="13">
        <f>DATEDIF(HOSPITILISATION_DETAILS6[[#This Row],[Date of Birth]],"08-06-2023","Y")</f>
        <v>44</v>
      </c>
      <c r="G527">
        <v>1</v>
      </c>
      <c r="H527" s="14">
        <v>7148</v>
      </c>
      <c r="I527" t="s">
        <v>4723</v>
      </c>
      <c r="J527" t="s">
        <v>4721</v>
      </c>
      <c r="K527" t="s">
        <v>13</v>
      </c>
    </row>
    <row r="528" spans="1:11" x14ac:dyDescent="0.25">
      <c r="A528" t="s">
        <v>897</v>
      </c>
      <c r="B528">
        <v>1976</v>
      </c>
      <c r="C528" t="s">
        <v>18</v>
      </c>
      <c r="D528">
        <v>24</v>
      </c>
      <c r="E528" s="12" t="str">
        <f>_xlfn.CONCAT(HOSPITILISATION_DETAILS6[[#This Row],[Date]],"-",HOSPITILISATION_DETAILS6[[#This Row],[Month]],"-",HOSPITILISATION_DETAILS6[[#This Row],[Year]])</f>
        <v>24-Jun-1976</v>
      </c>
      <c r="F528" s="13">
        <f>DATEDIF(HOSPITILISATION_DETAILS6[[#This Row],[Date of Birth]],"08-06-2023","Y")</f>
        <v>46</v>
      </c>
      <c r="G528">
        <v>0</v>
      </c>
      <c r="H528" s="14">
        <v>7148</v>
      </c>
      <c r="I528" t="s">
        <v>4721</v>
      </c>
      <c r="J528" t="s">
        <v>4723</v>
      </c>
      <c r="K528" t="s">
        <v>42</v>
      </c>
    </row>
    <row r="529" spans="1:11" x14ac:dyDescent="0.25">
      <c r="A529" t="s">
        <v>896</v>
      </c>
      <c r="B529">
        <v>1984</v>
      </c>
      <c r="C529" t="s">
        <v>15</v>
      </c>
      <c r="D529">
        <v>21</v>
      </c>
      <c r="E529" s="12" t="str">
        <f>_xlfn.CONCAT(HOSPITILISATION_DETAILS6[[#This Row],[Date]],"-",HOSPITILISATION_DETAILS6[[#This Row],[Month]],"-",HOSPITILISATION_DETAILS6[[#This Row],[Year]])</f>
        <v>21-Nov-1984</v>
      </c>
      <c r="F529" s="13">
        <f>DATEDIF(HOSPITILISATION_DETAILS6[[#This Row],[Date of Birth]],"08-06-2023","Y")</f>
        <v>38</v>
      </c>
      <c r="G529">
        <v>2</v>
      </c>
      <c r="H529" s="14">
        <v>7145</v>
      </c>
      <c r="I529" t="s">
        <v>4723</v>
      </c>
      <c r="J529" t="s">
        <v>4723</v>
      </c>
      <c r="K529" t="s">
        <v>247</v>
      </c>
    </row>
    <row r="530" spans="1:11" x14ac:dyDescent="0.25">
      <c r="A530" t="s">
        <v>895</v>
      </c>
      <c r="B530">
        <v>1999</v>
      </c>
      <c r="C530" t="s">
        <v>35</v>
      </c>
      <c r="D530">
        <v>8</v>
      </c>
      <c r="E530" s="12" t="str">
        <f>_xlfn.CONCAT(HOSPITILISATION_DETAILS6[[#This Row],[Date]],"-",HOSPITILISATION_DETAILS6[[#This Row],[Month]],"-",HOSPITILISATION_DETAILS6[[#This Row],[Year]])</f>
        <v>8-Aug-1999</v>
      </c>
      <c r="F530" s="13">
        <f>DATEDIF(HOSPITILISATION_DETAILS6[[#This Row],[Date of Birth]],"08-06-2023","Y")</f>
        <v>23</v>
      </c>
      <c r="G530">
        <v>0</v>
      </c>
      <c r="H530" s="14">
        <v>7145</v>
      </c>
      <c r="I530" t="s">
        <v>4723</v>
      </c>
      <c r="J530" t="s">
        <v>4720</v>
      </c>
      <c r="K530" t="s">
        <v>632</v>
      </c>
    </row>
    <row r="531" spans="1:11" x14ac:dyDescent="0.25">
      <c r="A531" t="s">
        <v>894</v>
      </c>
      <c r="B531">
        <v>1984</v>
      </c>
      <c r="C531" t="s">
        <v>10</v>
      </c>
      <c r="D531">
        <v>7</v>
      </c>
      <c r="E531" s="12" t="str">
        <f>_xlfn.CONCAT(HOSPITILISATION_DETAILS6[[#This Row],[Date]],"-",HOSPITILISATION_DETAILS6[[#This Row],[Month]],"-",HOSPITILISATION_DETAILS6[[#This Row],[Year]])</f>
        <v>7-Jul-1984</v>
      </c>
      <c r="F531" s="13">
        <f>DATEDIF(HOSPITILISATION_DETAILS6[[#This Row],[Date of Birth]],"08-06-2023","Y")</f>
        <v>38</v>
      </c>
      <c r="G531">
        <v>2</v>
      </c>
      <c r="H531" s="14">
        <v>7134</v>
      </c>
      <c r="I531" t="s">
        <v>4723</v>
      </c>
      <c r="J531" t="s">
        <v>4720</v>
      </c>
      <c r="K531" t="s">
        <v>247</v>
      </c>
    </row>
    <row r="532" spans="1:11" x14ac:dyDescent="0.25">
      <c r="A532" t="s">
        <v>893</v>
      </c>
      <c r="B532">
        <v>1993</v>
      </c>
      <c r="C532" t="s">
        <v>35</v>
      </c>
      <c r="D532">
        <v>1</v>
      </c>
      <c r="E532" s="12" t="str">
        <f>_xlfn.CONCAT(HOSPITILISATION_DETAILS6[[#This Row],[Date]],"-",HOSPITILISATION_DETAILS6[[#This Row],[Month]],"-",HOSPITILISATION_DETAILS6[[#This Row],[Year]])</f>
        <v>1-Aug-1993</v>
      </c>
      <c r="F532" s="13">
        <f>DATEDIF(HOSPITILISATION_DETAILS6[[#This Row],[Date of Birth]],"08-06-2023","Y")</f>
        <v>29</v>
      </c>
      <c r="G532">
        <v>0</v>
      </c>
      <c r="H532" s="14">
        <v>7129</v>
      </c>
      <c r="I532" t="s">
        <v>4723</v>
      </c>
      <c r="J532" t="s">
        <v>4723</v>
      </c>
      <c r="K532" t="s">
        <v>300</v>
      </c>
    </row>
    <row r="533" spans="1:11" x14ac:dyDescent="0.25">
      <c r="A533" t="s">
        <v>892</v>
      </c>
      <c r="B533">
        <v>1968</v>
      </c>
      <c r="C533" t="s">
        <v>18</v>
      </c>
      <c r="D533">
        <v>29</v>
      </c>
      <c r="E533" s="12" t="str">
        <f>_xlfn.CONCAT(HOSPITILISATION_DETAILS6[[#This Row],[Date]],"-",HOSPITILISATION_DETAILS6[[#This Row],[Month]],"-",HOSPITILISATION_DETAILS6[[#This Row],[Year]])</f>
        <v>29-Jun-1968</v>
      </c>
      <c r="F533" s="13">
        <f>DATEDIF(HOSPITILISATION_DETAILS6[[#This Row],[Date of Birth]],"08-06-2023","Y")</f>
        <v>54</v>
      </c>
      <c r="G533">
        <v>0</v>
      </c>
      <c r="H533" s="14">
        <v>7126</v>
      </c>
      <c r="I533" t="s">
        <v>4721</v>
      </c>
      <c r="J533" t="s">
        <v>4723</v>
      </c>
      <c r="K533" t="s">
        <v>13</v>
      </c>
    </row>
    <row r="534" spans="1:11" x14ac:dyDescent="0.25">
      <c r="A534" t="s">
        <v>2225</v>
      </c>
      <c r="B534">
        <v>1980</v>
      </c>
      <c r="C534" t="s">
        <v>18</v>
      </c>
      <c r="D534">
        <v>12</v>
      </c>
      <c r="E534" s="12" t="str">
        <f>_xlfn.CONCAT(HOSPITILISATION_DETAILS6[[#This Row],[Date]],"-",HOSPITILISATION_DETAILS6[[#This Row],[Month]],"-",HOSPITILISATION_DETAILS6[[#This Row],[Year]])</f>
        <v>12-Jun-1980</v>
      </c>
      <c r="F534" s="13">
        <f>DATEDIF(HOSPITILISATION_DETAILS6[[#This Row],[Date of Birth]],"08-06-2023","Y")</f>
        <v>42</v>
      </c>
      <c r="G534">
        <v>2</v>
      </c>
      <c r="H534" s="14">
        <v>38314</v>
      </c>
      <c r="I534" t="s">
        <v>4720</v>
      </c>
      <c r="J534" t="s">
        <v>4721</v>
      </c>
      <c r="K534" t="s">
        <v>42</v>
      </c>
    </row>
    <row r="535" spans="1:11" x14ac:dyDescent="0.25">
      <c r="A535" t="s">
        <v>891</v>
      </c>
      <c r="B535">
        <v>1987</v>
      </c>
      <c r="C535" t="s">
        <v>35</v>
      </c>
      <c r="D535">
        <v>11</v>
      </c>
      <c r="E535" s="12" t="str">
        <f>_xlfn.CONCAT(HOSPITILISATION_DETAILS6[[#This Row],[Date]],"-",HOSPITILISATION_DETAILS6[[#This Row],[Month]],"-",HOSPITILISATION_DETAILS6[[#This Row],[Year]])</f>
        <v>11-Aug-1987</v>
      </c>
      <c r="F535" s="13">
        <f>DATEDIF(HOSPITILISATION_DETAILS6[[#This Row],[Date of Birth]],"08-06-2023","Y")</f>
        <v>35</v>
      </c>
      <c r="G535">
        <v>3</v>
      </c>
      <c r="H535" s="14">
        <v>7107</v>
      </c>
      <c r="I535" t="s">
        <v>4723</v>
      </c>
      <c r="J535" t="s">
        <v>4720</v>
      </c>
      <c r="K535" t="s">
        <v>23</v>
      </c>
    </row>
    <row r="536" spans="1:11" x14ac:dyDescent="0.25">
      <c r="A536" t="s">
        <v>890</v>
      </c>
      <c r="B536">
        <v>1992</v>
      </c>
      <c r="C536" t="s">
        <v>18</v>
      </c>
      <c r="D536">
        <v>18</v>
      </c>
      <c r="E536" s="12" t="str">
        <f>_xlfn.CONCAT(HOSPITILISATION_DETAILS6[[#This Row],[Date]],"-",HOSPITILISATION_DETAILS6[[#This Row],[Month]],"-",HOSPITILISATION_DETAILS6[[#This Row],[Year]])</f>
        <v>18-Jun-1992</v>
      </c>
      <c r="F536" s="13">
        <f>DATEDIF(HOSPITILISATION_DETAILS6[[#This Row],[Date of Birth]],"08-06-2023","Y")</f>
        <v>30</v>
      </c>
      <c r="G536">
        <v>0</v>
      </c>
      <c r="H536" s="14">
        <v>7097</v>
      </c>
      <c r="I536" t="s">
        <v>4723</v>
      </c>
      <c r="J536" t="s">
        <v>4723</v>
      </c>
      <c r="K536" t="s">
        <v>23</v>
      </c>
    </row>
    <row r="537" spans="1:11" x14ac:dyDescent="0.25">
      <c r="A537" t="s">
        <v>889</v>
      </c>
      <c r="B537">
        <v>1982</v>
      </c>
      <c r="C537" t="s">
        <v>37</v>
      </c>
      <c r="D537">
        <v>6</v>
      </c>
      <c r="E537" s="12" t="str">
        <f>_xlfn.CONCAT(HOSPITILISATION_DETAILS6[[#This Row],[Date]],"-",HOSPITILISATION_DETAILS6[[#This Row],[Month]],"-",HOSPITILISATION_DETAILS6[[#This Row],[Year]])</f>
        <v>6-Oct-1982</v>
      </c>
      <c r="F537" s="13">
        <f>DATEDIF(HOSPITILISATION_DETAILS6[[#This Row],[Date of Birth]],"08-06-2023","Y")</f>
        <v>40</v>
      </c>
      <c r="G537">
        <v>1</v>
      </c>
      <c r="H537" s="14">
        <v>7078</v>
      </c>
      <c r="I537" t="s">
        <v>4723</v>
      </c>
      <c r="J537" t="s">
        <v>4721</v>
      </c>
      <c r="K537" t="s">
        <v>247</v>
      </c>
    </row>
    <row r="538" spans="1:11" x14ac:dyDescent="0.25">
      <c r="A538" t="s">
        <v>888</v>
      </c>
      <c r="B538">
        <v>1978</v>
      </c>
      <c r="C538" t="s">
        <v>18</v>
      </c>
      <c r="D538">
        <v>24</v>
      </c>
      <c r="E538" s="12" t="str">
        <f>_xlfn.CONCAT(HOSPITILISATION_DETAILS6[[#This Row],[Date]],"-",HOSPITILISATION_DETAILS6[[#This Row],[Month]],"-",HOSPITILISATION_DETAILS6[[#This Row],[Year]])</f>
        <v>24-Jun-1978</v>
      </c>
      <c r="F538" s="13">
        <f>DATEDIF(HOSPITILISATION_DETAILS6[[#This Row],[Date of Birth]],"08-06-2023","Y")</f>
        <v>44</v>
      </c>
      <c r="G538">
        <v>2</v>
      </c>
      <c r="H538" s="14">
        <v>7055</v>
      </c>
      <c r="I538" t="s">
        <v>4723</v>
      </c>
      <c r="J538" t="s">
        <v>4723</v>
      </c>
      <c r="K538" t="s">
        <v>13</v>
      </c>
    </row>
    <row r="539" spans="1:11" x14ac:dyDescent="0.25">
      <c r="A539" t="s">
        <v>887</v>
      </c>
      <c r="B539">
        <v>1980</v>
      </c>
      <c r="C539" t="s">
        <v>18</v>
      </c>
      <c r="D539">
        <v>28</v>
      </c>
      <c r="E539" s="12" t="str">
        <f>_xlfn.CONCAT(HOSPITILISATION_DETAILS6[[#This Row],[Date]],"-",HOSPITILISATION_DETAILS6[[#This Row],[Month]],"-",HOSPITILISATION_DETAILS6[[#This Row],[Year]])</f>
        <v>28-Jun-1980</v>
      </c>
      <c r="F539" s="13">
        <f>DATEDIF(HOSPITILISATION_DETAILS6[[#This Row],[Date of Birth]],"08-06-2023","Y")</f>
        <v>42</v>
      </c>
      <c r="G539">
        <v>1</v>
      </c>
      <c r="H539" s="14">
        <v>7051</v>
      </c>
      <c r="I539" t="s">
        <v>4723</v>
      </c>
      <c r="J539" t="s">
        <v>4721</v>
      </c>
      <c r="K539" t="s">
        <v>42</v>
      </c>
    </row>
    <row r="540" spans="1:11" x14ac:dyDescent="0.25">
      <c r="A540" t="s">
        <v>886</v>
      </c>
      <c r="B540">
        <v>1980</v>
      </c>
      <c r="C540" t="s">
        <v>10</v>
      </c>
      <c r="D540">
        <v>21</v>
      </c>
      <c r="E540" s="12" t="str">
        <f>_xlfn.CONCAT(HOSPITILISATION_DETAILS6[[#This Row],[Date]],"-",HOSPITILISATION_DETAILS6[[#This Row],[Month]],"-",HOSPITILISATION_DETAILS6[[#This Row],[Year]])</f>
        <v>21-Jul-1980</v>
      </c>
      <c r="F540" s="13">
        <f>DATEDIF(HOSPITILISATION_DETAILS6[[#This Row],[Date of Birth]],"08-06-2023","Y")</f>
        <v>42</v>
      </c>
      <c r="G540">
        <v>0</v>
      </c>
      <c r="H540" s="14">
        <v>7051</v>
      </c>
      <c r="I540" t="s">
        <v>4723</v>
      </c>
      <c r="J540" t="s">
        <v>4720</v>
      </c>
      <c r="K540" t="s">
        <v>247</v>
      </c>
    </row>
    <row r="541" spans="1:11" x14ac:dyDescent="0.25">
      <c r="A541" t="s">
        <v>885</v>
      </c>
      <c r="B541">
        <v>1980</v>
      </c>
      <c r="C541" t="s">
        <v>37</v>
      </c>
      <c r="D541">
        <v>22</v>
      </c>
      <c r="E541" s="12" t="str">
        <f>_xlfn.CONCAT(HOSPITILISATION_DETAILS6[[#This Row],[Date]],"-",HOSPITILISATION_DETAILS6[[#This Row],[Month]],"-",HOSPITILISATION_DETAILS6[[#This Row],[Year]])</f>
        <v>22-Oct-1980</v>
      </c>
      <c r="F541" s="13">
        <f>DATEDIF(HOSPITILISATION_DETAILS6[[#This Row],[Date of Birth]],"08-06-2023","Y")</f>
        <v>42</v>
      </c>
      <c r="G541">
        <v>1</v>
      </c>
      <c r="H541" s="14">
        <v>7047</v>
      </c>
      <c r="I541" t="s">
        <v>4723</v>
      </c>
      <c r="J541" t="s">
        <v>4721</v>
      </c>
      <c r="K541" t="s">
        <v>13</v>
      </c>
    </row>
    <row r="542" spans="1:11" x14ac:dyDescent="0.25">
      <c r="A542" t="s">
        <v>884</v>
      </c>
      <c r="B542">
        <v>1980</v>
      </c>
      <c r="C542" t="s">
        <v>10</v>
      </c>
      <c r="D542">
        <v>26</v>
      </c>
      <c r="E542" s="12" t="str">
        <f>_xlfn.CONCAT(HOSPITILISATION_DETAILS6[[#This Row],[Date]],"-",HOSPITILISATION_DETAILS6[[#This Row],[Month]],"-",HOSPITILISATION_DETAILS6[[#This Row],[Year]])</f>
        <v>26-Jul-1980</v>
      </c>
      <c r="F542" s="13">
        <f>DATEDIF(HOSPITILISATION_DETAILS6[[#This Row],[Date of Birth]],"08-06-2023","Y")</f>
        <v>42</v>
      </c>
      <c r="G542">
        <v>1</v>
      </c>
      <c r="H542" s="14">
        <v>7046</v>
      </c>
      <c r="I542" t="s">
        <v>4723</v>
      </c>
      <c r="J542" t="s">
        <v>4720</v>
      </c>
      <c r="K542" t="s">
        <v>42</v>
      </c>
    </row>
    <row r="543" spans="1:11" x14ac:dyDescent="0.25">
      <c r="A543" t="s">
        <v>883</v>
      </c>
      <c r="B543">
        <v>1995</v>
      </c>
      <c r="C543" t="s">
        <v>37</v>
      </c>
      <c r="D543">
        <v>29</v>
      </c>
      <c r="E543" s="12" t="str">
        <f>_xlfn.CONCAT(HOSPITILISATION_DETAILS6[[#This Row],[Date]],"-",HOSPITILISATION_DETAILS6[[#This Row],[Month]],"-",HOSPITILISATION_DETAILS6[[#This Row],[Year]])</f>
        <v>29-Oct-1995</v>
      </c>
      <c r="F543" s="13">
        <f>DATEDIF(HOSPITILISATION_DETAILS6[[#This Row],[Date of Birth]],"08-06-2023","Y")</f>
        <v>27</v>
      </c>
      <c r="G543">
        <v>0</v>
      </c>
      <c r="H543" s="14">
        <v>7043</v>
      </c>
      <c r="I543" t="s">
        <v>4723</v>
      </c>
      <c r="J543" t="s">
        <v>4721</v>
      </c>
      <c r="K543" t="s">
        <v>23</v>
      </c>
    </row>
    <row r="544" spans="1:11" x14ac:dyDescent="0.25">
      <c r="A544" t="s">
        <v>882</v>
      </c>
      <c r="B544">
        <v>1978</v>
      </c>
      <c r="C544" t="s">
        <v>18</v>
      </c>
      <c r="D544">
        <v>2</v>
      </c>
      <c r="E544" s="12" t="str">
        <f>_xlfn.CONCAT(HOSPITILISATION_DETAILS6[[#This Row],[Date]],"-",HOSPITILISATION_DETAILS6[[#This Row],[Month]],"-",HOSPITILISATION_DETAILS6[[#This Row],[Year]])</f>
        <v>2-Jun-1978</v>
      </c>
      <c r="F544" s="13">
        <f>DATEDIF(HOSPITILISATION_DETAILS6[[#This Row],[Date of Birth]],"08-06-2023","Y")</f>
        <v>45</v>
      </c>
      <c r="G544">
        <v>2</v>
      </c>
      <c r="H544" s="14">
        <v>7034</v>
      </c>
      <c r="I544" t="s">
        <v>4723</v>
      </c>
      <c r="J544" t="s">
        <v>4723</v>
      </c>
      <c r="K544" t="s">
        <v>13</v>
      </c>
    </row>
    <row r="545" spans="1:11" x14ac:dyDescent="0.25">
      <c r="A545" t="s">
        <v>2224</v>
      </c>
      <c r="B545">
        <v>1989</v>
      </c>
      <c r="C545" t="s">
        <v>37</v>
      </c>
      <c r="D545">
        <v>30</v>
      </c>
      <c r="E545" s="12" t="str">
        <f>_xlfn.CONCAT(HOSPITILISATION_DETAILS6[[#This Row],[Date]],"-",HOSPITILISATION_DETAILS6[[#This Row],[Month]],"-",HOSPITILISATION_DETAILS6[[#This Row],[Year]])</f>
        <v>30-Oct-1989</v>
      </c>
      <c r="F545" s="13">
        <f>DATEDIF(HOSPITILISATION_DETAILS6[[#This Row],[Date of Birth]],"08-06-2023","Y")</f>
        <v>33</v>
      </c>
      <c r="G545">
        <v>1</v>
      </c>
      <c r="H545" s="14">
        <v>38283</v>
      </c>
      <c r="I545" t="s">
        <v>4720</v>
      </c>
      <c r="J545" t="s">
        <v>4723</v>
      </c>
      <c r="K545" t="s">
        <v>13</v>
      </c>
    </row>
    <row r="546" spans="1:11" x14ac:dyDescent="0.25">
      <c r="A546" t="s">
        <v>881</v>
      </c>
      <c r="B546">
        <v>1969</v>
      </c>
      <c r="C546" t="s">
        <v>10</v>
      </c>
      <c r="D546">
        <v>6</v>
      </c>
      <c r="E546" s="12" t="str">
        <f>_xlfn.CONCAT(HOSPITILISATION_DETAILS6[[#This Row],[Date]],"-",HOSPITILISATION_DETAILS6[[#This Row],[Month]],"-",HOSPITILISATION_DETAILS6[[#This Row],[Year]])</f>
        <v>6-Jul-1969</v>
      </c>
      <c r="F546" s="13">
        <f>DATEDIF(HOSPITILISATION_DETAILS6[[#This Row],[Date of Birth]],"08-06-2023","Y")</f>
        <v>53</v>
      </c>
      <c r="G546">
        <v>0</v>
      </c>
      <c r="H546" s="14">
        <v>7004</v>
      </c>
      <c r="I546" t="s">
        <v>4723</v>
      </c>
      <c r="J546" t="s">
        <v>4721</v>
      </c>
      <c r="K546" t="s">
        <v>13</v>
      </c>
    </row>
    <row r="547" spans="1:11" x14ac:dyDescent="0.25">
      <c r="A547" t="s">
        <v>880</v>
      </c>
      <c r="B547">
        <v>1982</v>
      </c>
      <c r="C547" t="s">
        <v>20</v>
      </c>
      <c r="D547">
        <v>1</v>
      </c>
      <c r="E547" s="12" t="str">
        <f>_xlfn.CONCAT(HOSPITILISATION_DETAILS6[[#This Row],[Date]],"-",HOSPITILISATION_DETAILS6[[#This Row],[Month]],"-",HOSPITILISATION_DETAILS6[[#This Row],[Year]])</f>
        <v>1-Sep-1982</v>
      </c>
      <c r="F547" s="13">
        <f>DATEDIF(HOSPITILISATION_DETAILS6[[#This Row],[Date of Birth]],"08-06-2023","Y")</f>
        <v>40</v>
      </c>
      <c r="G547">
        <v>3</v>
      </c>
      <c r="H547" s="14">
        <v>6990</v>
      </c>
      <c r="I547" t="s">
        <v>4723</v>
      </c>
      <c r="J547" t="s">
        <v>4720</v>
      </c>
      <c r="K547" t="s">
        <v>13</v>
      </c>
    </row>
    <row r="548" spans="1:11" x14ac:dyDescent="0.25">
      <c r="A548" t="s">
        <v>879</v>
      </c>
      <c r="B548">
        <v>1982</v>
      </c>
      <c r="C548" t="s">
        <v>37</v>
      </c>
      <c r="D548">
        <v>18</v>
      </c>
      <c r="E548" s="12" t="str">
        <f>_xlfn.CONCAT(HOSPITILISATION_DETAILS6[[#This Row],[Date]],"-",HOSPITILISATION_DETAILS6[[#This Row],[Month]],"-",HOSPITILISATION_DETAILS6[[#This Row],[Year]])</f>
        <v>18-Oct-1982</v>
      </c>
      <c r="F548" s="13">
        <f>DATEDIF(HOSPITILISATION_DETAILS6[[#This Row],[Date of Birth]],"08-06-2023","Y")</f>
        <v>40</v>
      </c>
      <c r="G548">
        <v>2</v>
      </c>
      <c r="H548" s="14">
        <v>6987</v>
      </c>
      <c r="I548" t="s">
        <v>4721</v>
      </c>
      <c r="J548" t="s">
        <v>4720</v>
      </c>
      <c r="K548" t="s">
        <v>23</v>
      </c>
    </row>
    <row r="549" spans="1:11" x14ac:dyDescent="0.25">
      <c r="A549" t="s">
        <v>878</v>
      </c>
      <c r="B549">
        <v>1985</v>
      </c>
      <c r="C549" t="s">
        <v>30</v>
      </c>
      <c r="D549">
        <v>10</v>
      </c>
      <c r="E549" s="12" t="str">
        <f>_xlfn.CONCAT(HOSPITILISATION_DETAILS6[[#This Row],[Date]],"-",HOSPITILISATION_DETAILS6[[#This Row],[Month]],"-",HOSPITILISATION_DETAILS6[[#This Row],[Year]])</f>
        <v>10-Dec-1985</v>
      </c>
      <c r="F549" s="13">
        <f>DATEDIF(HOSPITILISATION_DETAILS6[[#This Row],[Date of Birth]],"08-06-2023","Y")</f>
        <v>37</v>
      </c>
      <c r="G549">
        <v>3</v>
      </c>
      <c r="H549" s="14">
        <v>6986</v>
      </c>
      <c r="I549" t="s">
        <v>4723</v>
      </c>
      <c r="J549" t="s">
        <v>4723</v>
      </c>
      <c r="K549" t="s">
        <v>166</v>
      </c>
    </row>
    <row r="550" spans="1:11" x14ac:dyDescent="0.25">
      <c r="A550" t="s">
        <v>877</v>
      </c>
      <c r="B550">
        <v>1975</v>
      </c>
      <c r="C550" t="s">
        <v>18</v>
      </c>
      <c r="D550">
        <v>3</v>
      </c>
      <c r="E550" s="12" t="str">
        <f>_xlfn.CONCAT(HOSPITILISATION_DETAILS6[[#This Row],[Date]],"-",HOSPITILISATION_DETAILS6[[#This Row],[Month]],"-",HOSPITILISATION_DETAILS6[[#This Row],[Year]])</f>
        <v>3-Jun-1975</v>
      </c>
      <c r="F550" s="13">
        <f>DATEDIF(HOSPITILISATION_DETAILS6[[#This Row],[Date of Birth]],"08-06-2023","Y")</f>
        <v>48</v>
      </c>
      <c r="G550">
        <v>1</v>
      </c>
      <c r="H550" s="14">
        <v>6966</v>
      </c>
      <c r="I550" t="s">
        <v>4723</v>
      </c>
      <c r="J550" t="s">
        <v>4721</v>
      </c>
      <c r="K550" t="s">
        <v>13</v>
      </c>
    </row>
    <row r="551" spans="1:11" x14ac:dyDescent="0.25">
      <c r="A551" t="s">
        <v>876</v>
      </c>
      <c r="B551">
        <v>1980</v>
      </c>
      <c r="C551" t="s">
        <v>35</v>
      </c>
      <c r="D551">
        <v>18</v>
      </c>
      <c r="E551" s="12" t="str">
        <f>_xlfn.CONCAT(HOSPITILISATION_DETAILS6[[#This Row],[Date]],"-",HOSPITILISATION_DETAILS6[[#This Row],[Month]],"-",HOSPITILISATION_DETAILS6[[#This Row],[Year]])</f>
        <v>18-Aug-1980</v>
      </c>
      <c r="F551" s="13">
        <f>DATEDIF(HOSPITILISATION_DETAILS6[[#This Row],[Date of Birth]],"08-06-2023","Y")</f>
        <v>42</v>
      </c>
      <c r="G551">
        <v>2</v>
      </c>
      <c r="H551" s="14">
        <v>6952</v>
      </c>
      <c r="I551" t="s">
        <v>4723</v>
      </c>
      <c r="J551" t="s">
        <v>4723</v>
      </c>
      <c r="K551" t="s">
        <v>13</v>
      </c>
    </row>
    <row r="552" spans="1:11" x14ac:dyDescent="0.25">
      <c r="A552" t="s">
        <v>875</v>
      </c>
      <c r="B552">
        <v>1978</v>
      </c>
      <c r="C552" t="s">
        <v>30</v>
      </c>
      <c r="D552">
        <v>15</v>
      </c>
      <c r="E552" s="12" t="str">
        <f>_xlfn.CONCAT(HOSPITILISATION_DETAILS6[[#This Row],[Date]],"-",HOSPITILISATION_DETAILS6[[#This Row],[Month]],"-",HOSPITILISATION_DETAILS6[[#This Row],[Year]])</f>
        <v>15-Dec-1978</v>
      </c>
      <c r="F552" s="13">
        <f>DATEDIF(HOSPITILISATION_DETAILS6[[#This Row],[Date of Birth]],"08-06-2023","Y")</f>
        <v>44</v>
      </c>
      <c r="G552">
        <v>0</v>
      </c>
      <c r="H552" s="14">
        <v>6949</v>
      </c>
      <c r="I552" t="s">
        <v>4720</v>
      </c>
      <c r="J552" t="s">
        <v>4723</v>
      </c>
      <c r="K552" t="s">
        <v>23</v>
      </c>
    </row>
    <row r="553" spans="1:11" x14ac:dyDescent="0.25">
      <c r="A553" t="s">
        <v>874</v>
      </c>
      <c r="B553">
        <v>1980</v>
      </c>
      <c r="C553" t="s">
        <v>37</v>
      </c>
      <c r="D553">
        <v>5</v>
      </c>
      <c r="E553" s="12" t="str">
        <f>_xlfn.CONCAT(HOSPITILISATION_DETAILS6[[#This Row],[Date]],"-",HOSPITILISATION_DETAILS6[[#This Row],[Month]],"-",HOSPITILISATION_DETAILS6[[#This Row],[Year]])</f>
        <v>5-Oct-1980</v>
      </c>
      <c r="F553" s="13">
        <f>DATEDIF(HOSPITILISATION_DETAILS6[[#This Row],[Date of Birth]],"08-06-2023","Y")</f>
        <v>42</v>
      </c>
      <c r="G553">
        <v>2</v>
      </c>
      <c r="H553" s="14">
        <v>6941</v>
      </c>
      <c r="I553" t="s">
        <v>4723</v>
      </c>
      <c r="J553" t="s">
        <v>4721</v>
      </c>
      <c r="K553" t="s">
        <v>13</v>
      </c>
    </row>
    <row r="554" spans="1:11" x14ac:dyDescent="0.25">
      <c r="A554" t="s">
        <v>873</v>
      </c>
      <c r="B554">
        <v>1980</v>
      </c>
      <c r="C554" t="s">
        <v>35</v>
      </c>
      <c r="D554">
        <v>30</v>
      </c>
      <c r="E554" s="12" t="str">
        <f>_xlfn.CONCAT(HOSPITILISATION_DETAILS6[[#This Row],[Date]],"-",HOSPITILISATION_DETAILS6[[#This Row],[Month]],"-",HOSPITILISATION_DETAILS6[[#This Row],[Year]])</f>
        <v>30-Aug-1980</v>
      </c>
      <c r="F554" s="13">
        <f>DATEDIF(HOSPITILISATION_DETAILS6[[#This Row],[Date of Birth]],"08-06-2023","Y")</f>
        <v>42</v>
      </c>
      <c r="G554">
        <v>1</v>
      </c>
      <c r="H554" s="14">
        <v>6941</v>
      </c>
      <c r="I554" t="s">
        <v>4723</v>
      </c>
      <c r="J554" t="s">
        <v>4723</v>
      </c>
      <c r="K554" t="s">
        <v>23</v>
      </c>
    </row>
    <row r="555" spans="1:11" x14ac:dyDescent="0.25">
      <c r="A555" t="s">
        <v>872</v>
      </c>
      <c r="B555">
        <v>1978</v>
      </c>
      <c r="C555" t="s">
        <v>15</v>
      </c>
      <c r="D555">
        <v>29</v>
      </c>
      <c r="E555" s="12" t="str">
        <f>_xlfn.CONCAT(HOSPITILISATION_DETAILS6[[#This Row],[Date]],"-",HOSPITILISATION_DETAILS6[[#This Row],[Month]],"-",HOSPITILISATION_DETAILS6[[#This Row],[Year]])</f>
        <v>29-Nov-1978</v>
      </c>
      <c r="F555" s="13">
        <f>DATEDIF(HOSPITILISATION_DETAILS6[[#This Row],[Date of Birth]],"08-06-2023","Y")</f>
        <v>44</v>
      </c>
      <c r="G555">
        <v>2</v>
      </c>
      <c r="H555" s="14">
        <v>6939</v>
      </c>
      <c r="I555" t="s">
        <v>4723</v>
      </c>
      <c r="J555" t="s">
        <v>4723</v>
      </c>
      <c r="K555" t="s">
        <v>13</v>
      </c>
    </row>
    <row r="556" spans="1:11" x14ac:dyDescent="0.25">
      <c r="A556" t="s">
        <v>2358</v>
      </c>
      <c r="B556">
        <v>1961</v>
      </c>
      <c r="C556" t="s">
        <v>30</v>
      </c>
      <c r="D556">
        <v>21</v>
      </c>
      <c r="E556" s="12" t="str">
        <f>_xlfn.CONCAT(HOSPITILISATION_DETAILS6[[#This Row],[Date]],"-",HOSPITILISATION_DETAILS6[[#This Row],[Month]],"-",HOSPITILISATION_DETAILS6[[#This Row],[Year]])</f>
        <v>21-Dec-1961</v>
      </c>
      <c r="F556" s="13">
        <f>DATEDIF(HOSPITILISATION_DETAILS6[[#This Row],[Date of Birth]],"08-06-2023","Y")</f>
        <v>61</v>
      </c>
      <c r="G556">
        <v>1</v>
      </c>
      <c r="H556" s="14">
        <v>48518</v>
      </c>
      <c r="I556" t="s">
        <v>4720</v>
      </c>
      <c r="J556" t="s">
        <v>4721</v>
      </c>
      <c r="K556" t="s">
        <v>247</v>
      </c>
    </row>
    <row r="557" spans="1:11" x14ac:dyDescent="0.25">
      <c r="A557" t="s">
        <v>2223</v>
      </c>
      <c r="B557">
        <v>1980</v>
      </c>
      <c r="C557" t="s">
        <v>35</v>
      </c>
      <c r="D557">
        <v>16</v>
      </c>
      <c r="E557" s="12" t="str">
        <f>_xlfn.CONCAT(HOSPITILISATION_DETAILS6[[#This Row],[Date]],"-",HOSPITILISATION_DETAILS6[[#This Row],[Month]],"-",HOSPITILISATION_DETAILS6[[#This Row],[Year]])</f>
        <v>16-Aug-1980</v>
      </c>
      <c r="F557" s="13">
        <f>DATEDIF(HOSPITILISATION_DETAILS6[[#This Row],[Date of Birth]],"08-06-2023","Y")</f>
        <v>42</v>
      </c>
      <c r="G557">
        <v>1</v>
      </c>
      <c r="H557" s="14">
        <v>38246</v>
      </c>
      <c r="I557" t="s">
        <v>4720</v>
      </c>
      <c r="J557" t="s">
        <v>4723</v>
      </c>
      <c r="K557" t="s">
        <v>13</v>
      </c>
    </row>
    <row r="558" spans="1:11" x14ac:dyDescent="0.25">
      <c r="A558" t="s">
        <v>871</v>
      </c>
      <c r="B558">
        <v>1984</v>
      </c>
      <c r="C558" t="s">
        <v>20</v>
      </c>
      <c r="D558">
        <v>5</v>
      </c>
      <c r="E558" s="12" t="str">
        <f>_xlfn.CONCAT(HOSPITILISATION_DETAILS6[[#This Row],[Date]],"-",HOSPITILISATION_DETAILS6[[#This Row],[Month]],"-",HOSPITILISATION_DETAILS6[[#This Row],[Year]])</f>
        <v>5-Sep-1984</v>
      </c>
      <c r="F558" s="13">
        <f>DATEDIF(HOSPITILISATION_DETAILS6[[#This Row],[Date of Birth]],"08-06-2023","Y")</f>
        <v>38</v>
      </c>
      <c r="G558">
        <v>2</v>
      </c>
      <c r="H558" s="14">
        <v>6934</v>
      </c>
      <c r="I558" t="s">
        <v>4723</v>
      </c>
      <c r="J558" t="s">
        <v>4721</v>
      </c>
      <c r="K558" t="s">
        <v>23</v>
      </c>
    </row>
    <row r="559" spans="1:11" x14ac:dyDescent="0.25">
      <c r="A559" t="s">
        <v>870</v>
      </c>
      <c r="B559">
        <v>1989</v>
      </c>
      <c r="C559" t="s">
        <v>30</v>
      </c>
      <c r="D559">
        <v>21</v>
      </c>
      <c r="E559" s="12" t="str">
        <f>_xlfn.CONCAT(HOSPITILISATION_DETAILS6[[#This Row],[Date]],"-",HOSPITILISATION_DETAILS6[[#This Row],[Month]],"-",HOSPITILISATION_DETAILS6[[#This Row],[Year]])</f>
        <v>21-Dec-1989</v>
      </c>
      <c r="F559" s="13">
        <f>DATEDIF(HOSPITILISATION_DETAILS6[[#This Row],[Date of Birth]],"08-06-2023","Y")</f>
        <v>33</v>
      </c>
      <c r="G559">
        <v>3</v>
      </c>
      <c r="H559" s="14">
        <v>6896</v>
      </c>
      <c r="I559" t="s">
        <v>4723</v>
      </c>
      <c r="J559" t="s">
        <v>4721</v>
      </c>
      <c r="K559" t="s">
        <v>247</v>
      </c>
    </row>
    <row r="560" spans="1:11" x14ac:dyDescent="0.25">
      <c r="A560" t="s">
        <v>869</v>
      </c>
      <c r="B560">
        <v>1985</v>
      </c>
      <c r="C560" t="s">
        <v>20</v>
      </c>
      <c r="D560">
        <v>10</v>
      </c>
      <c r="E560" s="12" t="str">
        <f>_xlfn.CONCAT(HOSPITILISATION_DETAILS6[[#This Row],[Date]],"-",HOSPITILISATION_DETAILS6[[#This Row],[Month]],"-",HOSPITILISATION_DETAILS6[[#This Row],[Year]])</f>
        <v>10-Sep-1985</v>
      </c>
      <c r="F560" s="13">
        <f>DATEDIF(HOSPITILISATION_DETAILS6[[#This Row],[Date of Birth]],"08-06-2023","Y")</f>
        <v>37</v>
      </c>
      <c r="G560">
        <v>2</v>
      </c>
      <c r="H560" s="14">
        <v>6878</v>
      </c>
      <c r="I560" t="s">
        <v>4723</v>
      </c>
      <c r="J560" t="s">
        <v>4720</v>
      </c>
      <c r="K560" t="s">
        <v>247</v>
      </c>
    </row>
    <row r="561" spans="1:11" x14ac:dyDescent="0.25">
      <c r="A561" t="s">
        <v>868</v>
      </c>
      <c r="B561">
        <v>2004</v>
      </c>
      <c r="C561" t="s">
        <v>30</v>
      </c>
      <c r="D561">
        <v>24</v>
      </c>
      <c r="E561" s="12" t="str">
        <f>_xlfn.CONCAT(HOSPITILISATION_DETAILS6[[#This Row],[Date]],"-",HOSPITILISATION_DETAILS6[[#This Row],[Month]],"-",HOSPITILISATION_DETAILS6[[#This Row],[Year]])</f>
        <v>24-Dec-2004</v>
      </c>
      <c r="F561" s="13">
        <f>DATEDIF(HOSPITILISATION_DETAILS6[[#This Row],[Date of Birth]],"08-06-2023","Y")</f>
        <v>18</v>
      </c>
      <c r="G561">
        <v>0</v>
      </c>
      <c r="H561" s="14">
        <v>6877</v>
      </c>
      <c r="I561" t="s">
        <v>4723</v>
      </c>
      <c r="J561" t="s">
        <v>4720</v>
      </c>
      <c r="K561" t="s">
        <v>23</v>
      </c>
    </row>
    <row r="562" spans="1:11" x14ac:dyDescent="0.25">
      <c r="A562" t="s">
        <v>867</v>
      </c>
      <c r="B562">
        <v>1981</v>
      </c>
      <c r="C562" t="s">
        <v>18</v>
      </c>
      <c r="D562">
        <v>23</v>
      </c>
      <c r="E562" s="12" t="str">
        <f>_xlfn.CONCAT(HOSPITILISATION_DETAILS6[[#This Row],[Date]],"-",HOSPITILISATION_DETAILS6[[#This Row],[Month]],"-",HOSPITILISATION_DETAILS6[[#This Row],[Year]])</f>
        <v>23-Jun-1981</v>
      </c>
      <c r="F562" s="13">
        <f>DATEDIF(HOSPITILISATION_DETAILS6[[#This Row],[Date of Birth]],"08-06-2023","Y")</f>
        <v>41</v>
      </c>
      <c r="G562">
        <v>2</v>
      </c>
      <c r="H562" s="14">
        <v>6876</v>
      </c>
      <c r="I562" t="s">
        <v>4723</v>
      </c>
      <c r="J562" t="s">
        <v>4723</v>
      </c>
      <c r="K562" t="s">
        <v>42</v>
      </c>
    </row>
    <row r="563" spans="1:11" x14ac:dyDescent="0.25">
      <c r="A563" t="s">
        <v>866</v>
      </c>
      <c r="B563">
        <v>1969</v>
      </c>
      <c r="C563" t="s">
        <v>37</v>
      </c>
      <c r="D563">
        <v>23</v>
      </c>
      <c r="E563" s="12" t="str">
        <f>_xlfn.CONCAT(HOSPITILISATION_DETAILS6[[#This Row],[Date]],"-",HOSPITILISATION_DETAILS6[[#This Row],[Month]],"-",HOSPITILISATION_DETAILS6[[#This Row],[Year]])</f>
        <v>23-Oct-1969</v>
      </c>
      <c r="F563" s="13">
        <f>DATEDIF(HOSPITILISATION_DETAILS6[[#This Row],[Date of Birth]],"08-06-2023","Y")</f>
        <v>53</v>
      </c>
      <c r="G563">
        <v>0</v>
      </c>
      <c r="H563" s="14">
        <v>6869</v>
      </c>
      <c r="I563" t="s">
        <v>4723</v>
      </c>
      <c r="J563" t="s">
        <v>4723</v>
      </c>
      <c r="K563" t="s">
        <v>13</v>
      </c>
    </row>
    <row r="564" spans="1:11" x14ac:dyDescent="0.25">
      <c r="A564" t="s">
        <v>865</v>
      </c>
      <c r="B564">
        <v>1978</v>
      </c>
      <c r="C564" t="s">
        <v>35</v>
      </c>
      <c r="D564">
        <v>5</v>
      </c>
      <c r="E564" s="12" t="str">
        <f>_xlfn.CONCAT(HOSPITILISATION_DETAILS6[[#This Row],[Date]],"-",HOSPITILISATION_DETAILS6[[#This Row],[Month]],"-",HOSPITILISATION_DETAILS6[[#This Row],[Year]])</f>
        <v>5-Aug-1978</v>
      </c>
      <c r="F564" s="13">
        <f>DATEDIF(HOSPITILISATION_DETAILS6[[#This Row],[Date of Birth]],"08-06-2023","Y")</f>
        <v>44</v>
      </c>
      <c r="G564">
        <v>2</v>
      </c>
      <c r="H564" s="14">
        <v>6864</v>
      </c>
      <c r="I564" t="s">
        <v>4723</v>
      </c>
      <c r="J564" t="s">
        <v>4720</v>
      </c>
      <c r="K564" t="s">
        <v>13</v>
      </c>
    </row>
    <row r="565" spans="1:11" x14ac:dyDescent="0.25">
      <c r="A565" t="s">
        <v>864</v>
      </c>
      <c r="B565">
        <v>1981</v>
      </c>
      <c r="C565" t="s">
        <v>18</v>
      </c>
      <c r="D565">
        <v>19</v>
      </c>
      <c r="E565" s="12" t="str">
        <f>_xlfn.CONCAT(HOSPITILISATION_DETAILS6[[#This Row],[Date]],"-",HOSPITILISATION_DETAILS6[[#This Row],[Month]],"-",HOSPITILISATION_DETAILS6[[#This Row],[Year]])</f>
        <v>19-Jun-1981</v>
      </c>
      <c r="F565" s="13">
        <f>DATEDIF(HOSPITILISATION_DETAILS6[[#This Row],[Date of Birth]],"08-06-2023","Y")</f>
        <v>41</v>
      </c>
      <c r="G565">
        <v>1</v>
      </c>
      <c r="H565" s="14">
        <v>6859</v>
      </c>
      <c r="I565" t="s">
        <v>4723</v>
      </c>
      <c r="J565" t="s">
        <v>4723</v>
      </c>
      <c r="K565" t="s">
        <v>166</v>
      </c>
    </row>
    <row r="566" spans="1:11" x14ac:dyDescent="0.25">
      <c r="A566" t="s">
        <v>863</v>
      </c>
      <c r="B566">
        <v>1979</v>
      </c>
      <c r="C566" t="s">
        <v>15</v>
      </c>
      <c r="D566">
        <v>4</v>
      </c>
      <c r="E566" s="12" t="str">
        <f>_xlfn.CONCAT(HOSPITILISATION_DETAILS6[[#This Row],[Date]],"-",HOSPITILISATION_DETAILS6[[#This Row],[Month]],"-",HOSPITILISATION_DETAILS6[[#This Row],[Year]])</f>
        <v>4-Nov-1979</v>
      </c>
      <c r="F566" s="13">
        <f>DATEDIF(HOSPITILISATION_DETAILS6[[#This Row],[Date of Birth]],"08-06-2023","Y")</f>
        <v>43</v>
      </c>
      <c r="G566">
        <v>1</v>
      </c>
      <c r="H566" s="14">
        <v>6850</v>
      </c>
      <c r="I566" t="s">
        <v>4723</v>
      </c>
      <c r="J566" t="s">
        <v>4723</v>
      </c>
      <c r="K566" t="s">
        <v>42</v>
      </c>
    </row>
    <row r="567" spans="1:11" x14ac:dyDescent="0.25">
      <c r="A567" t="s">
        <v>862</v>
      </c>
      <c r="B567">
        <v>1977</v>
      </c>
      <c r="C567" t="s">
        <v>18</v>
      </c>
      <c r="D567">
        <v>15</v>
      </c>
      <c r="E567" s="12" t="str">
        <f>_xlfn.CONCAT(HOSPITILISATION_DETAILS6[[#This Row],[Date]],"-",HOSPITILISATION_DETAILS6[[#This Row],[Month]],"-",HOSPITILISATION_DETAILS6[[#This Row],[Year]])</f>
        <v>15-Jun-1977</v>
      </c>
      <c r="F567" s="13">
        <f>DATEDIF(HOSPITILISATION_DETAILS6[[#This Row],[Date of Birth]],"08-06-2023","Y")</f>
        <v>45</v>
      </c>
      <c r="G567">
        <v>2</v>
      </c>
      <c r="H567" s="14">
        <v>6844</v>
      </c>
      <c r="I567" t="s">
        <v>4723</v>
      </c>
      <c r="J567" t="s">
        <v>4720</v>
      </c>
      <c r="K567" t="s">
        <v>13</v>
      </c>
    </row>
    <row r="568" spans="1:11" x14ac:dyDescent="0.25">
      <c r="A568" t="s">
        <v>2222</v>
      </c>
      <c r="B568">
        <v>1964</v>
      </c>
      <c r="C568" t="s">
        <v>18</v>
      </c>
      <c r="D568">
        <v>16</v>
      </c>
      <c r="E568" s="12" t="str">
        <f>_xlfn.CONCAT(HOSPITILISATION_DETAILS6[[#This Row],[Date]],"-",HOSPITILISATION_DETAILS6[[#This Row],[Month]],"-",HOSPITILISATION_DETAILS6[[#This Row],[Year]])</f>
        <v>16-Jun-1964</v>
      </c>
      <c r="F568" s="13">
        <f>DATEDIF(HOSPITILISATION_DETAILS6[[#This Row],[Date of Birth]],"08-06-2023","Y")</f>
        <v>58</v>
      </c>
      <c r="G568">
        <v>0</v>
      </c>
      <c r="H568" s="14">
        <v>38242</v>
      </c>
      <c r="I568" t="s">
        <v>4723</v>
      </c>
      <c r="J568" t="s">
        <v>4721</v>
      </c>
      <c r="K568" t="s">
        <v>42</v>
      </c>
    </row>
    <row r="569" spans="1:11" x14ac:dyDescent="0.25">
      <c r="A569" t="s">
        <v>861</v>
      </c>
      <c r="B569">
        <v>2000</v>
      </c>
      <c r="C569" t="s">
        <v>15</v>
      </c>
      <c r="D569">
        <v>30</v>
      </c>
      <c r="E569" s="12" t="str">
        <f>_xlfn.CONCAT(HOSPITILISATION_DETAILS6[[#This Row],[Date]],"-",HOSPITILISATION_DETAILS6[[#This Row],[Month]],"-",HOSPITILISATION_DETAILS6[[#This Row],[Year]])</f>
        <v>30-Nov-2000</v>
      </c>
      <c r="F569" s="13">
        <f>DATEDIF(HOSPITILISATION_DETAILS6[[#This Row],[Date of Birth]],"08-06-2023","Y")</f>
        <v>22</v>
      </c>
      <c r="G569">
        <v>0</v>
      </c>
      <c r="H569" s="14">
        <v>6843</v>
      </c>
      <c r="I569" t="s">
        <v>4723</v>
      </c>
      <c r="J569" t="s">
        <v>4720</v>
      </c>
      <c r="K569" t="s">
        <v>23</v>
      </c>
    </row>
    <row r="570" spans="1:11" x14ac:dyDescent="0.25">
      <c r="A570" t="s">
        <v>860</v>
      </c>
      <c r="B570">
        <v>1979</v>
      </c>
      <c r="C570" t="s">
        <v>10</v>
      </c>
      <c r="D570">
        <v>15</v>
      </c>
      <c r="E570" s="12" t="str">
        <f>_xlfn.CONCAT(HOSPITILISATION_DETAILS6[[#This Row],[Date]],"-",HOSPITILISATION_DETAILS6[[#This Row],[Month]],"-",HOSPITILISATION_DETAILS6[[#This Row],[Year]])</f>
        <v>15-Jul-1979</v>
      </c>
      <c r="F570" s="13">
        <f>DATEDIF(HOSPITILISATION_DETAILS6[[#This Row],[Date of Birth]],"08-06-2023","Y")</f>
        <v>43</v>
      </c>
      <c r="G570">
        <v>0</v>
      </c>
      <c r="H570" s="14">
        <v>6838</v>
      </c>
      <c r="I570" t="s">
        <v>4721</v>
      </c>
      <c r="J570" t="s">
        <v>4720</v>
      </c>
      <c r="K570" t="s">
        <v>168</v>
      </c>
    </row>
    <row r="571" spans="1:11" x14ac:dyDescent="0.25">
      <c r="A571" t="s">
        <v>859</v>
      </c>
      <c r="B571">
        <v>1994</v>
      </c>
      <c r="C571" t="s">
        <v>10</v>
      </c>
      <c r="D571">
        <v>8</v>
      </c>
      <c r="E571" s="12" t="str">
        <f>_xlfn.CONCAT(HOSPITILISATION_DETAILS6[[#This Row],[Date]],"-",HOSPITILISATION_DETAILS6[[#This Row],[Month]],"-",HOSPITILISATION_DETAILS6[[#This Row],[Year]])</f>
        <v>8-Jul-1994</v>
      </c>
      <c r="F571" s="13">
        <f>DATEDIF(HOSPITILISATION_DETAILS6[[#This Row],[Date of Birth]],"08-06-2023","Y")</f>
        <v>28</v>
      </c>
      <c r="G571">
        <v>0</v>
      </c>
      <c r="H571" s="14">
        <v>6828</v>
      </c>
      <c r="I571" t="s">
        <v>4723</v>
      </c>
      <c r="J571" t="s">
        <v>4723</v>
      </c>
      <c r="K571" t="s">
        <v>300</v>
      </c>
    </row>
    <row r="572" spans="1:11" x14ac:dyDescent="0.25">
      <c r="A572" t="s">
        <v>858</v>
      </c>
      <c r="B572">
        <v>1975</v>
      </c>
      <c r="C572" t="s">
        <v>35</v>
      </c>
      <c r="D572">
        <v>17</v>
      </c>
      <c r="E572" s="12" t="str">
        <f>_xlfn.CONCAT(HOSPITILISATION_DETAILS6[[#This Row],[Date]],"-",HOSPITILISATION_DETAILS6[[#This Row],[Month]],"-",HOSPITILISATION_DETAILS6[[#This Row],[Year]])</f>
        <v>17-Aug-1975</v>
      </c>
      <c r="F572" s="13">
        <f>DATEDIF(HOSPITILISATION_DETAILS6[[#This Row],[Date of Birth]],"08-06-2023","Y")</f>
        <v>47</v>
      </c>
      <c r="G572">
        <v>1</v>
      </c>
      <c r="H572" s="14">
        <v>6810</v>
      </c>
      <c r="I572" t="s">
        <v>4723</v>
      </c>
      <c r="J572" t="s">
        <v>4720</v>
      </c>
      <c r="K572" t="s">
        <v>23</v>
      </c>
    </row>
    <row r="573" spans="1:11" x14ac:dyDescent="0.25">
      <c r="A573" t="s">
        <v>857</v>
      </c>
      <c r="B573">
        <v>1991</v>
      </c>
      <c r="C573" t="s">
        <v>18</v>
      </c>
      <c r="D573">
        <v>29</v>
      </c>
      <c r="E573" s="12" t="str">
        <f>_xlfn.CONCAT(HOSPITILISATION_DETAILS6[[#This Row],[Date]],"-",HOSPITILISATION_DETAILS6[[#This Row],[Month]],"-",HOSPITILISATION_DETAILS6[[#This Row],[Year]])</f>
        <v>29-Jun-1991</v>
      </c>
      <c r="F573" s="13">
        <f>DATEDIF(HOSPITILISATION_DETAILS6[[#This Row],[Date of Birth]],"08-06-2023","Y")</f>
        <v>31</v>
      </c>
      <c r="G573">
        <v>5</v>
      </c>
      <c r="H573" s="14">
        <v>6800</v>
      </c>
      <c r="I573" t="s">
        <v>4720</v>
      </c>
      <c r="J573" t="s">
        <v>4723</v>
      </c>
      <c r="K573" t="s">
        <v>276</v>
      </c>
    </row>
    <row r="574" spans="1:11" x14ac:dyDescent="0.25">
      <c r="A574" t="s">
        <v>856</v>
      </c>
      <c r="B574">
        <v>1985</v>
      </c>
      <c r="C574" t="s">
        <v>30</v>
      </c>
      <c r="D574">
        <v>24</v>
      </c>
      <c r="E574" s="12" t="str">
        <f>_xlfn.CONCAT(HOSPITILISATION_DETAILS6[[#This Row],[Date]],"-",HOSPITILISATION_DETAILS6[[#This Row],[Month]],"-",HOSPITILISATION_DETAILS6[[#This Row],[Year]])</f>
        <v>24-Dec-1985</v>
      </c>
      <c r="F574" s="13">
        <f>DATEDIF(HOSPITILISATION_DETAILS6[[#This Row],[Date of Birth]],"08-06-2023","Y")</f>
        <v>37</v>
      </c>
      <c r="G574">
        <v>3</v>
      </c>
      <c r="H574" s="14">
        <v>6797</v>
      </c>
      <c r="I574" t="s">
        <v>4721</v>
      </c>
      <c r="J574" t="s">
        <v>4721</v>
      </c>
      <c r="K574" t="s">
        <v>23</v>
      </c>
    </row>
    <row r="575" spans="1:11" x14ac:dyDescent="0.25">
      <c r="A575" t="s">
        <v>855</v>
      </c>
      <c r="B575">
        <v>1980</v>
      </c>
      <c r="C575" t="s">
        <v>15</v>
      </c>
      <c r="D575">
        <v>23</v>
      </c>
      <c r="E575" s="12" t="str">
        <f>_xlfn.CONCAT(HOSPITILISATION_DETAILS6[[#This Row],[Date]],"-",HOSPITILISATION_DETAILS6[[#This Row],[Month]],"-",HOSPITILISATION_DETAILS6[[#This Row],[Year]])</f>
        <v>23-Nov-1980</v>
      </c>
      <c r="F575" s="13">
        <f>DATEDIF(HOSPITILISATION_DETAILS6[[#This Row],[Date of Birth]],"08-06-2023","Y")</f>
        <v>42</v>
      </c>
      <c r="G575">
        <v>2</v>
      </c>
      <c r="H575" s="14">
        <v>6782</v>
      </c>
      <c r="I575" t="s">
        <v>4723</v>
      </c>
      <c r="J575" t="s">
        <v>4723</v>
      </c>
      <c r="K575" t="s">
        <v>13</v>
      </c>
    </row>
    <row r="576" spans="1:11" x14ac:dyDescent="0.25">
      <c r="A576" t="s">
        <v>854</v>
      </c>
      <c r="B576">
        <v>1981</v>
      </c>
      <c r="C576" t="s">
        <v>37</v>
      </c>
      <c r="D576">
        <v>8</v>
      </c>
      <c r="E576" s="12" t="str">
        <f>_xlfn.CONCAT(HOSPITILISATION_DETAILS6[[#This Row],[Date]],"-",HOSPITILISATION_DETAILS6[[#This Row],[Month]],"-",HOSPITILISATION_DETAILS6[[#This Row],[Year]])</f>
        <v>8-Oct-1981</v>
      </c>
      <c r="F576" s="13">
        <f>DATEDIF(HOSPITILISATION_DETAILS6[[#This Row],[Date of Birth]],"08-06-2023","Y")</f>
        <v>41</v>
      </c>
      <c r="G576">
        <v>1</v>
      </c>
      <c r="H576" s="14">
        <v>6782</v>
      </c>
      <c r="I576" t="s">
        <v>4723</v>
      </c>
      <c r="J576" t="s">
        <v>4720</v>
      </c>
      <c r="K576" t="s">
        <v>13</v>
      </c>
    </row>
    <row r="577" spans="1:11" x14ac:dyDescent="0.25">
      <c r="A577" t="s">
        <v>853</v>
      </c>
      <c r="B577">
        <v>1981</v>
      </c>
      <c r="C577" t="s">
        <v>20</v>
      </c>
      <c r="D577">
        <v>3</v>
      </c>
      <c r="E577" s="12" t="str">
        <f>_xlfn.CONCAT(HOSPITILISATION_DETAILS6[[#This Row],[Date]],"-",HOSPITILISATION_DETAILS6[[#This Row],[Month]],"-",HOSPITILISATION_DETAILS6[[#This Row],[Year]])</f>
        <v>3-Sep-1981</v>
      </c>
      <c r="F577" s="13">
        <f>DATEDIF(HOSPITILISATION_DETAILS6[[#This Row],[Date of Birth]],"08-06-2023","Y")</f>
        <v>41</v>
      </c>
      <c r="G577">
        <v>1</v>
      </c>
      <c r="H577" s="14">
        <v>6776</v>
      </c>
      <c r="I577" t="s">
        <v>4723</v>
      </c>
      <c r="J577" t="s">
        <v>4721</v>
      </c>
      <c r="K577" t="s">
        <v>42</v>
      </c>
    </row>
    <row r="578" spans="1:11" x14ac:dyDescent="0.25">
      <c r="A578" t="s">
        <v>852</v>
      </c>
      <c r="B578">
        <v>1981</v>
      </c>
      <c r="C578" t="s">
        <v>20</v>
      </c>
      <c r="D578">
        <v>21</v>
      </c>
      <c r="E578" s="12" t="str">
        <f>_xlfn.CONCAT(HOSPITILISATION_DETAILS6[[#This Row],[Date]],"-",HOSPITILISATION_DETAILS6[[#This Row],[Month]],"-",HOSPITILISATION_DETAILS6[[#This Row],[Year]])</f>
        <v>21-Sep-1981</v>
      </c>
      <c r="F578" s="13">
        <f>DATEDIF(HOSPITILISATION_DETAILS6[[#This Row],[Date of Birth]],"08-06-2023","Y")</f>
        <v>41</v>
      </c>
      <c r="G578">
        <v>1</v>
      </c>
      <c r="H578" s="14">
        <v>6771</v>
      </c>
      <c r="I578" t="s">
        <v>4723</v>
      </c>
      <c r="J578" t="s">
        <v>4721</v>
      </c>
      <c r="K578" t="s">
        <v>13</v>
      </c>
    </row>
    <row r="579" spans="1:11" x14ac:dyDescent="0.25">
      <c r="A579" t="s">
        <v>2221</v>
      </c>
      <c r="B579">
        <v>1989</v>
      </c>
      <c r="C579" t="s">
        <v>20</v>
      </c>
      <c r="D579">
        <v>8</v>
      </c>
      <c r="E579" s="12" t="str">
        <f>_xlfn.CONCAT(HOSPITILISATION_DETAILS6[[#This Row],[Date]],"-",HOSPITILISATION_DETAILS6[[#This Row],[Month]],"-",HOSPITILISATION_DETAILS6[[#This Row],[Year]])</f>
        <v>8-Sep-1989</v>
      </c>
      <c r="F579" s="13">
        <f>DATEDIF(HOSPITILISATION_DETAILS6[[#This Row],[Date of Birth]],"08-06-2023","Y")</f>
        <v>33</v>
      </c>
      <c r="G579">
        <v>3</v>
      </c>
      <c r="H579" s="14">
        <v>38238</v>
      </c>
      <c r="I579" t="s">
        <v>4723</v>
      </c>
      <c r="J579" t="s">
        <v>4721</v>
      </c>
      <c r="K579" t="s">
        <v>42</v>
      </c>
    </row>
    <row r="580" spans="1:11" x14ac:dyDescent="0.25">
      <c r="A580" t="s">
        <v>851</v>
      </c>
      <c r="B580">
        <v>1988</v>
      </c>
      <c r="C580" t="s">
        <v>37</v>
      </c>
      <c r="D580">
        <v>10</v>
      </c>
      <c r="E580" s="12" t="str">
        <f>_xlfn.CONCAT(HOSPITILISATION_DETAILS6[[#This Row],[Date]],"-",HOSPITILISATION_DETAILS6[[#This Row],[Month]],"-",HOSPITILISATION_DETAILS6[[#This Row],[Year]])</f>
        <v>10-Oct-1988</v>
      </c>
      <c r="F580" s="13">
        <f>DATEDIF(HOSPITILISATION_DETAILS6[[#This Row],[Date of Birth]],"08-06-2023","Y")</f>
        <v>34</v>
      </c>
      <c r="G580">
        <v>3</v>
      </c>
      <c r="H580" s="14">
        <v>6754</v>
      </c>
      <c r="I580" t="s">
        <v>4723</v>
      </c>
      <c r="J580" t="s">
        <v>4723</v>
      </c>
      <c r="K580" t="s">
        <v>247</v>
      </c>
    </row>
    <row r="581" spans="1:11" x14ac:dyDescent="0.25">
      <c r="A581" t="s">
        <v>850</v>
      </c>
      <c r="B581">
        <v>1966</v>
      </c>
      <c r="C581" t="s">
        <v>30</v>
      </c>
      <c r="D581">
        <v>9</v>
      </c>
      <c r="E581" s="12" t="str">
        <f>_xlfn.CONCAT(HOSPITILISATION_DETAILS6[[#This Row],[Date]],"-",HOSPITILISATION_DETAILS6[[#This Row],[Month]],"-",HOSPITILISATION_DETAILS6[[#This Row],[Year]])</f>
        <v>9-Dec-1966</v>
      </c>
      <c r="F581" s="13">
        <f>DATEDIF(HOSPITILISATION_DETAILS6[[#This Row],[Date of Birth]],"08-06-2023","Y")</f>
        <v>56</v>
      </c>
      <c r="G581">
        <v>0</v>
      </c>
      <c r="H581" s="14">
        <v>6751</v>
      </c>
      <c r="I581" t="s">
        <v>4721</v>
      </c>
      <c r="J581" t="s">
        <v>4723</v>
      </c>
      <c r="K581" t="s">
        <v>13</v>
      </c>
    </row>
    <row r="582" spans="1:11" x14ac:dyDescent="0.25">
      <c r="A582" t="s">
        <v>849</v>
      </c>
      <c r="B582">
        <v>1970</v>
      </c>
      <c r="C582" t="s">
        <v>18</v>
      </c>
      <c r="D582">
        <v>17</v>
      </c>
      <c r="E582" s="12" t="str">
        <f>_xlfn.CONCAT(HOSPITILISATION_DETAILS6[[#This Row],[Date]],"-",HOSPITILISATION_DETAILS6[[#This Row],[Month]],"-",HOSPITILISATION_DETAILS6[[#This Row],[Year]])</f>
        <v>17-Jun-1970</v>
      </c>
      <c r="F582" s="13">
        <f>DATEDIF(HOSPITILISATION_DETAILS6[[#This Row],[Date of Birth]],"08-06-2023","Y")</f>
        <v>52</v>
      </c>
      <c r="G582">
        <v>0</v>
      </c>
      <c r="H582" s="14">
        <v>6750</v>
      </c>
      <c r="I582" t="s">
        <v>4723</v>
      </c>
      <c r="J582" t="s">
        <v>4720</v>
      </c>
      <c r="K582" t="s">
        <v>13</v>
      </c>
    </row>
    <row r="583" spans="1:11" x14ac:dyDescent="0.25">
      <c r="A583" t="s">
        <v>848</v>
      </c>
      <c r="B583">
        <v>1986</v>
      </c>
      <c r="C583" t="s">
        <v>18</v>
      </c>
      <c r="D583">
        <v>5</v>
      </c>
      <c r="E583" s="12" t="str">
        <f>_xlfn.CONCAT(HOSPITILISATION_DETAILS6[[#This Row],[Date]],"-",HOSPITILISATION_DETAILS6[[#This Row],[Month]],"-",HOSPITILISATION_DETAILS6[[#This Row],[Year]])</f>
        <v>5-Jun-1986</v>
      </c>
      <c r="F583" s="13">
        <f>DATEDIF(HOSPITILISATION_DETAILS6[[#This Row],[Date of Birth]],"08-06-2023","Y")</f>
        <v>37</v>
      </c>
      <c r="G583">
        <v>3</v>
      </c>
      <c r="H583" s="14">
        <v>6749</v>
      </c>
      <c r="I583" t="s">
        <v>4721</v>
      </c>
      <c r="J583" t="s">
        <v>4720</v>
      </c>
      <c r="K583" t="s">
        <v>168</v>
      </c>
    </row>
    <row r="584" spans="1:11" x14ac:dyDescent="0.25">
      <c r="A584" t="s">
        <v>847</v>
      </c>
      <c r="B584">
        <v>1986</v>
      </c>
      <c r="C584" t="s">
        <v>35</v>
      </c>
      <c r="D584">
        <v>7</v>
      </c>
      <c r="E584" s="12" t="str">
        <f>_xlfn.CONCAT(HOSPITILISATION_DETAILS6[[#This Row],[Date]],"-",HOSPITILISATION_DETAILS6[[#This Row],[Month]],"-",HOSPITILISATION_DETAILS6[[#This Row],[Year]])</f>
        <v>7-Aug-1986</v>
      </c>
      <c r="F584" s="13">
        <f>DATEDIF(HOSPITILISATION_DETAILS6[[#This Row],[Date of Birth]],"08-06-2023","Y")</f>
        <v>36</v>
      </c>
      <c r="G584">
        <v>3</v>
      </c>
      <c r="H584" s="14">
        <v>6747</v>
      </c>
      <c r="I584" t="s">
        <v>4721</v>
      </c>
      <c r="J584" t="s">
        <v>4723</v>
      </c>
      <c r="K584" t="s">
        <v>168</v>
      </c>
    </row>
    <row r="585" spans="1:11" x14ac:dyDescent="0.25">
      <c r="A585" t="s">
        <v>846</v>
      </c>
      <c r="B585">
        <v>1968</v>
      </c>
      <c r="C585" t="s">
        <v>10</v>
      </c>
      <c r="D585">
        <v>18</v>
      </c>
      <c r="E585" s="12" t="str">
        <f>_xlfn.CONCAT(HOSPITILISATION_DETAILS6[[#This Row],[Date]],"-",HOSPITILISATION_DETAILS6[[#This Row],[Month]],"-",HOSPITILISATION_DETAILS6[[#This Row],[Year]])</f>
        <v>18-Jul-1968</v>
      </c>
      <c r="F585" s="13">
        <f>DATEDIF(HOSPITILISATION_DETAILS6[[#This Row],[Date of Birth]],"08-06-2023","Y")</f>
        <v>54</v>
      </c>
      <c r="G585">
        <v>0</v>
      </c>
      <c r="H585" s="14">
        <v>6739</v>
      </c>
      <c r="I585" t="s">
        <v>4721</v>
      </c>
      <c r="J585" t="s">
        <v>4720</v>
      </c>
      <c r="K585" t="s">
        <v>23</v>
      </c>
    </row>
    <row r="586" spans="1:11" x14ac:dyDescent="0.25">
      <c r="A586" t="s">
        <v>845</v>
      </c>
      <c r="B586">
        <v>1978</v>
      </c>
      <c r="C586" t="s">
        <v>37</v>
      </c>
      <c r="D586">
        <v>21</v>
      </c>
      <c r="E586" s="12" t="str">
        <f>_xlfn.CONCAT(HOSPITILISATION_DETAILS6[[#This Row],[Date]],"-",HOSPITILISATION_DETAILS6[[#This Row],[Month]],"-",HOSPITILISATION_DETAILS6[[#This Row],[Year]])</f>
        <v>21-Oct-1978</v>
      </c>
      <c r="F586" s="13">
        <f>DATEDIF(HOSPITILISATION_DETAILS6[[#This Row],[Date of Birth]],"08-06-2023","Y")</f>
        <v>44</v>
      </c>
      <c r="G586">
        <v>2</v>
      </c>
      <c r="H586" s="14">
        <v>6738</v>
      </c>
      <c r="I586" t="s">
        <v>4723</v>
      </c>
      <c r="J586" t="s">
        <v>4721</v>
      </c>
      <c r="K586" t="s">
        <v>13</v>
      </c>
    </row>
    <row r="587" spans="1:11" x14ac:dyDescent="0.25">
      <c r="A587" t="s">
        <v>844</v>
      </c>
      <c r="B587">
        <v>1994</v>
      </c>
      <c r="C587" t="s">
        <v>18</v>
      </c>
      <c r="D587">
        <v>13</v>
      </c>
      <c r="E587" s="12" t="str">
        <f>_xlfn.CONCAT(HOSPITILISATION_DETAILS6[[#This Row],[Date]],"-",HOSPITILISATION_DETAILS6[[#This Row],[Month]],"-",HOSPITILISATION_DETAILS6[[#This Row],[Year]])</f>
        <v>13-Jun-1994</v>
      </c>
      <c r="F587" s="13">
        <f>DATEDIF(HOSPITILISATION_DETAILS6[[#This Row],[Date of Birth]],"08-06-2023","Y")</f>
        <v>28</v>
      </c>
      <c r="G587">
        <v>0</v>
      </c>
      <c r="H587" s="14">
        <v>6722</v>
      </c>
      <c r="I587" t="s">
        <v>4723</v>
      </c>
      <c r="J587" t="s">
        <v>4720</v>
      </c>
      <c r="K587" t="s">
        <v>23</v>
      </c>
    </row>
    <row r="588" spans="1:11" x14ac:dyDescent="0.25">
      <c r="A588" t="s">
        <v>843</v>
      </c>
      <c r="B588">
        <v>1983</v>
      </c>
      <c r="C588" t="s">
        <v>18</v>
      </c>
      <c r="D588">
        <v>12</v>
      </c>
      <c r="E588" s="12" t="str">
        <f>_xlfn.CONCAT(HOSPITILISATION_DETAILS6[[#This Row],[Date]],"-",HOSPITILISATION_DETAILS6[[#This Row],[Month]],"-",HOSPITILISATION_DETAILS6[[#This Row],[Year]])</f>
        <v>12-Jun-1983</v>
      </c>
      <c r="F588" s="13">
        <f>DATEDIF(HOSPITILISATION_DETAILS6[[#This Row],[Date of Birth]],"08-06-2023","Y")</f>
        <v>39</v>
      </c>
      <c r="G588">
        <v>2</v>
      </c>
      <c r="H588" s="14">
        <v>6711</v>
      </c>
      <c r="I588" t="s">
        <v>4721</v>
      </c>
      <c r="J588" t="s">
        <v>4721</v>
      </c>
      <c r="K588" t="s">
        <v>23</v>
      </c>
    </row>
    <row r="589" spans="1:11" x14ac:dyDescent="0.25">
      <c r="A589" t="s">
        <v>842</v>
      </c>
      <c r="B589">
        <v>1971</v>
      </c>
      <c r="C589" t="s">
        <v>30</v>
      </c>
      <c r="D589">
        <v>12</v>
      </c>
      <c r="E589" s="12" t="str">
        <f>_xlfn.CONCAT(HOSPITILISATION_DETAILS6[[#This Row],[Date]],"-",HOSPITILISATION_DETAILS6[[#This Row],[Month]],"-",HOSPITILISATION_DETAILS6[[#This Row],[Year]])</f>
        <v>12-Dec-1971</v>
      </c>
      <c r="F589" s="13">
        <f>DATEDIF(HOSPITILISATION_DETAILS6[[#This Row],[Date of Birth]],"08-06-2023","Y")</f>
        <v>51</v>
      </c>
      <c r="G589">
        <v>0</v>
      </c>
      <c r="H589" s="14">
        <v>6707</v>
      </c>
      <c r="I589" t="s">
        <v>4723</v>
      </c>
      <c r="J589" t="s">
        <v>4720</v>
      </c>
      <c r="K589" t="s">
        <v>13</v>
      </c>
    </row>
    <row r="590" spans="1:11" x14ac:dyDescent="0.25">
      <c r="A590" t="s">
        <v>2220</v>
      </c>
      <c r="B590">
        <v>1972</v>
      </c>
      <c r="C590" t="s">
        <v>15</v>
      </c>
      <c r="D590">
        <v>19</v>
      </c>
      <c r="E590" s="12" t="str">
        <f>_xlfn.CONCAT(HOSPITILISATION_DETAILS6[[#This Row],[Date]],"-",HOSPITILISATION_DETAILS6[[#This Row],[Month]],"-",HOSPITILISATION_DETAILS6[[#This Row],[Year]])</f>
        <v>19-Nov-1972</v>
      </c>
      <c r="F590" s="13">
        <f>DATEDIF(HOSPITILISATION_DETAILS6[[#This Row],[Date of Birth]],"08-06-2023","Y")</f>
        <v>50</v>
      </c>
      <c r="G590">
        <v>0</v>
      </c>
      <c r="H590" s="14">
        <v>38190</v>
      </c>
      <c r="I590" t="s">
        <v>4723</v>
      </c>
      <c r="J590" t="s">
        <v>4723</v>
      </c>
      <c r="K590" t="s">
        <v>42</v>
      </c>
    </row>
    <row r="591" spans="1:11" x14ac:dyDescent="0.25">
      <c r="A591" t="s">
        <v>841</v>
      </c>
      <c r="B591">
        <v>1968</v>
      </c>
      <c r="C591" t="s">
        <v>10</v>
      </c>
      <c r="D591">
        <v>13</v>
      </c>
      <c r="E591" s="12" t="str">
        <f>_xlfn.CONCAT(HOSPITILISATION_DETAILS6[[#This Row],[Date]],"-",HOSPITILISATION_DETAILS6[[#This Row],[Month]],"-",HOSPITILISATION_DETAILS6[[#This Row],[Year]])</f>
        <v>13-Jul-1968</v>
      </c>
      <c r="F591" s="13">
        <f>DATEDIF(HOSPITILISATION_DETAILS6[[#This Row],[Date of Birth]],"08-06-2023","Y")</f>
        <v>54</v>
      </c>
      <c r="G591">
        <v>0</v>
      </c>
      <c r="H591" s="14">
        <v>6701</v>
      </c>
      <c r="I591" t="s">
        <v>4721</v>
      </c>
      <c r="J591" t="s">
        <v>4720</v>
      </c>
      <c r="K591" t="s">
        <v>23</v>
      </c>
    </row>
    <row r="592" spans="1:11" x14ac:dyDescent="0.25">
      <c r="A592" t="s">
        <v>840</v>
      </c>
      <c r="B592">
        <v>1985</v>
      </c>
      <c r="C592" t="s">
        <v>10</v>
      </c>
      <c r="D592">
        <v>9</v>
      </c>
      <c r="E592" s="12" t="str">
        <f>_xlfn.CONCAT(HOSPITILISATION_DETAILS6[[#This Row],[Date]],"-",HOSPITILISATION_DETAILS6[[#This Row],[Month]],"-",HOSPITILISATION_DETAILS6[[#This Row],[Year]])</f>
        <v>9-Jul-1985</v>
      </c>
      <c r="F592" s="13">
        <f>DATEDIF(HOSPITILISATION_DETAILS6[[#This Row],[Date of Birth]],"08-06-2023","Y")</f>
        <v>37</v>
      </c>
      <c r="G592">
        <v>2</v>
      </c>
      <c r="H592" s="14">
        <v>6687</v>
      </c>
      <c r="I592" t="s">
        <v>4723</v>
      </c>
      <c r="J592" t="s">
        <v>4721</v>
      </c>
      <c r="K592" t="s">
        <v>23</v>
      </c>
    </row>
    <row r="593" spans="1:11" x14ac:dyDescent="0.25">
      <c r="A593" t="s">
        <v>839</v>
      </c>
      <c r="B593">
        <v>1989</v>
      </c>
      <c r="C593" t="s">
        <v>37</v>
      </c>
      <c r="D593">
        <v>20</v>
      </c>
      <c r="E593" s="12" t="str">
        <f>_xlfn.CONCAT(HOSPITILISATION_DETAILS6[[#This Row],[Date]],"-",HOSPITILISATION_DETAILS6[[#This Row],[Month]],"-",HOSPITILISATION_DETAILS6[[#This Row],[Year]])</f>
        <v>20-Oct-1989</v>
      </c>
      <c r="F593" s="13">
        <f>DATEDIF(HOSPITILISATION_DETAILS6[[#This Row],[Date of Birth]],"08-06-2023","Y")</f>
        <v>33</v>
      </c>
      <c r="G593">
        <v>5</v>
      </c>
      <c r="H593" s="14">
        <v>6667</v>
      </c>
      <c r="I593" t="s">
        <v>4721</v>
      </c>
      <c r="J593" t="s">
        <v>4720</v>
      </c>
      <c r="K593" t="s">
        <v>42</v>
      </c>
    </row>
    <row r="594" spans="1:11" x14ac:dyDescent="0.25">
      <c r="A594" t="s">
        <v>838</v>
      </c>
      <c r="B594">
        <v>1981</v>
      </c>
      <c r="C594" t="s">
        <v>20</v>
      </c>
      <c r="D594">
        <v>17</v>
      </c>
      <c r="E594" s="12" t="str">
        <f>_xlfn.CONCAT(HOSPITILISATION_DETAILS6[[#This Row],[Date]],"-",HOSPITILISATION_DETAILS6[[#This Row],[Month]],"-",HOSPITILISATION_DETAILS6[[#This Row],[Year]])</f>
        <v>17-Sep-1981</v>
      </c>
      <c r="F594" s="13">
        <f>DATEDIF(HOSPITILISATION_DETAILS6[[#This Row],[Date of Birth]],"08-06-2023","Y")</f>
        <v>41</v>
      </c>
      <c r="G594">
        <v>1</v>
      </c>
      <c r="H594" s="14">
        <v>6665</v>
      </c>
      <c r="I594" t="s">
        <v>4721</v>
      </c>
      <c r="J594" t="s">
        <v>4720</v>
      </c>
      <c r="K594" t="s">
        <v>23</v>
      </c>
    </row>
    <row r="595" spans="1:11" x14ac:dyDescent="0.25">
      <c r="A595" t="s">
        <v>837</v>
      </c>
      <c r="B595">
        <v>1982</v>
      </c>
      <c r="C595" t="s">
        <v>20</v>
      </c>
      <c r="D595">
        <v>27</v>
      </c>
      <c r="E595" s="12" t="str">
        <f>_xlfn.CONCAT(HOSPITILISATION_DETAILS6[[#This Row],[Date]],"-",HOSPITILISATION_DETAILS6[[#This Row],[Month]],"-",HOSPITILISATION_DETAILS6[[#This Row],[Year]])</f>
        <v>27-Sep-1982</v>
      </c>
      <c r="F595" s="13">
        <f>DATEDIF(HOSPITILISATION_DETAILS6[[#This Row],[Date of Birth]],"08-06-2023","Y")</f>
        <v>40</v>
      </c>
      <c r="G595">
        <v>3</v>
      </c>
      <c r="H595" s="14">
        <v>6665</v>
      </c>
      <c r="I595" t="s">
        <v>4723</v>
      </c>
      <c r="J595" t="s">
        <v>4723</v>
      </c>
      <c r="K595" t="s">
        <v>13</v>
      </c>
    </row>
    <row r="596" spans="1:11" x14ac:dyDescent="0.25">
      <c r="A596" t="s">
        <v>836</v>
      </c>
      <c r="B596">
        <v>1989</v>
      </c>
      <c r="C596" t="s">
        <v>15</v>
      </c>
      <c r="D596">
        <v>19</v>
      </c>
      <c r="E596" s="12" t="str">
        <f>_xlfn.CONCAT(HOSPITILISATION_DETAILS6[[#This Row],[Date]],"-",HOSPITILISATION_DETAILS6[[#This Row],[Month]],"-",HOSPITILISATION_DETAILS6[[#This Row],[Year]])</f>
        <v>19-Nov-1989</v>
      </c>
      <c r="F596" s="13">
        <f>DATEDIF(HOSPITILISATION_DETAILS6[[#This Row],[Date of Birth]],"08-06-2023","Y")</f>
        <v>33</v>
      </c>
      <c r="G596">
        <v>5</v>
      </c>
      <c r="H596" s="14">
        <v>6654</v>
      </c>
      <c r="I596" t="s">
        <v>4723</v>
      </c>
      <c r="J596" t="s">
        <v>4720</v>
      </c>
      <c r="K596" t="s">
        <v>13</v>
      </c>
    </row>
    <row r="597" spans="1:11" x14ac:dyDescent="0.25">
      <c r="A597" t="s">
        <v>835</v>
      </c>
      <c r="B597">
        <v>1984</v>
      </c>
      <c r="C597" t="s">
        <v>10</v>
      </c>
      <c r="D597">
        <v>1</v>
      </c>
      <c r="E597" s="12" t="str">
        <f>_xlfn.CONCAT(HOSPITILISATION_DETAILS6[[#This Row],[Date]],"-",HOSPITILISATION_DETAILS6[[#This Row],[Month]],"-",HOSPITILISATION_DETAILS6[[#This Row],[Year]])</f>
        <v>1-Jul-1984</v>
      </c>
      <c r="F597" s="13">
        <f>DATEDIF(HOSPITILISATION_DETAILS6[[#This Row],[Date of Birth]],"08-06-2023","Y")</f>
        <v>38</v>
      </c>
      <c r="G597">
        <v>3</v>
      </c>
      <c r="H597" s="14">
        <v>6653</v>
      </c>
      <c r="I597" t="s">
        <v>4721</v>
      </c>
      <c r="J597" t="s">
        <v>4723</v>
      </c>
      <c r="K597" t="s">
        <v>13</v>
      </c>
    </row>
    <row r="598" spans="1:11" x14ac:dyDescent="0.25">
      <c r="A598" t="s">
        <v>834</v>
      </c>
      <c r="B598">
        <v>1970</v>
      </c>
      <c r="C598" t="s">
        <v>15</v>
      </c>
      <c r="D598">
        <v>8</v>
      </c>
      <c r="E598" s="12" t="str">
        <f>_xlfn.CONCAT(HOSPITILISATION_DETAILS6[[#This Row],[Date]],"-",HOSPITILISATION_DETAILS6[[#This Row],[Month]],"-",HOSPITILISATION_DETAILS6[[#This Row],[Year]])</f>
        <v>8-Nov-1970</v>
      </c>
      <c r="F598" s="13">
        <f>DATEDIF(HOSPITILISATION_DETAILS6[[#This Row],[Date of Birth]],"08-06-2023","Y")</f>
        <v>52</v>
      </c>
      <c r="G598">
        <v>0</v>
      </c>
      <c r="H598" s="14">
        <v>6652</v>
      </c>
      <c r="I598" t="s">
        <v>4723</v>
      </c>
      <c r="J598" t="s">
        <v>4721</v>
      </c>
      <c r="K598" t="s">
        <v>13</v>
      </c>
    </row>
    <row r="599" spans="1:11" x14ac:dyDescent="0.25">
      <c r="A599" t="s">
        <v>833</v>
      </c>
      <c r="B599">
        <v>1984</v>
      </c>
      <c r="C599" t="s">
        <v>30</v>
      </c>
      <c r="D599">
        <v>8</v>
      </c>
      <c r="E599" s="12" t="str">
        <f>_xlfn.CONCAT(HOSPITILISATION_DETAILS6[[#This Row],[Date]],"-",HOSPITILISATION_DETAILS6[[#This Row],[Month]],"-",HOSPITILISATION_DETAILS6[[#This Row],[Year]])</f>
        <v>8-Dec-1984</v>
      </c>
      <c r="F599" s="13">
        <f>DATEDIF(HOSPITILISATION_DETAILS6[[#This Row],[Date of Birth]],"08-06-2023","Y")</f>
        <v>38</v>
      </c>
      <c r="G599">
        <v>2</v>
      </c>
      <c r="H599" s="14">
        <v>6641</v>
      </c>
      <c r="I599" t="s">
        <v>4723</v>
      </c>
      <c r="J599" t="s">
        <v>4721</v>
      </c>
      <c r="K599" t="s">
        <v>166</v>
      </c>
    </row>
    <row r="600" spans="1:11" x14ac:dyDescent="0.25">
      <c r="A600" t="s">
        <v>832</v>
      </c>
      <c r="B600">
        <v>1990</v>
      </c>
      <c r="C600" t="s">
        <v>18</v>
      </c>
      <c r="D600">
        <v>6</v>
      </c>
      <c r="E600" s="12" t="str">
        <f>_xlfn.CONCAT(HOSPITILISATION_DETAILS6[[#This Row],[Date]],"-",HOSPITILISATION_DETAILS6[[#This Row],[Month]],"-",HOSPITILISATION_DETAILS6[[#This Row],[Year]])</f>
        <v>6-Jun-1990</v>
      </c>
      <c r="F600" s="13">
        <f>DATEDIF(HOSPITILISATION_DETAILS6[[#This Row],[Date of Birth]],"08-06-2023","Y")</f>
        <v>33</v>
      </c>
      <c r="G600">
        <v>3</v>
      </c>
      <c r="H600" s="14">
        <v>6640</v>
      </c>
      <c r="I600" t="s">
        <v>4723</v>
      </c>
      <c r="J600" t="s">
        <v>4723</v>
      </c>
      <c r="K600" t="s">
        <v>300</v>
      </c>
    </row>
    <row r="601" spans="1:11" x14ac:dyDescent="0.25">
      <c r="A601" t="s">
        <v>2219</v>
      </c>
      <c r="B601">
        <v>1998</v>
      </c>
      <c r="C601" t="s">
        <v>10</v>
      </c>
      <c r="D601">
        <v>29</v>
      </c>
      <c r="E601" s="12" t="str">
        <f>_xlfn.CONCAT(HOSPITILISATION_DETAILS6[[#This Row],[Date]],"-",HOSPITILISATION_DETAILS6[[#This Row],[Month]],"-",HOSPITILISATION_DETAILS6[[#This Row],[Year]])</f>
        <v>29-Jul-1998</v>
      </c>
      <c r="F601" s="13">
        <f>DATEDIF(HOSPITILISATION_DETAILS6[[#This Row],[Date of Birth]],"08-06-2023","Y")</f>
        <v>24</v>
      </c>
      <c r="G601">
        <v>0</v>
      </c>
      <c r="H601" s="14">
        <v>38127</v>
      </c>
      <c r="I601" t="s">
        <v>4720</v>
      </c>
      <c r="J601" t="s">
        <v>4721</v>
      </c>
      <c r="K601" t="s">
        <v>13</v>
      </c>
    </row>
    <row r="602" spans="1:11" x14ac:dyDescent="0.25">
      <c r="A602" t="s">
        <v>831</v>
      </c>
      <c r="B602">
        <v>2003</v>
      </c>
      <c r="C602" t="s">
        <v>20</v>
      </c>
      <c r="D602">
        <v>4</v>
      </c>
      <c r="E602" s="12" t="str">
        <f>_xlfn.CONCAT(HOSPITILISATION_DETAILS6[[#This Row],[Date]],"-",HOSPITILISATION_DETAILS6[[#This Row],[Month]],"-",HOSPITILISATION_DETAILS6[[#This Row],[Year]])</f>
        <v>4-Sep-2003</v>
      </c>
      <c r="F602" s="13">
        <f>DATEDIF(HOSPITILISATION_DETAILS6[[#This Row],[Date of Birth]],"08-06-2023","Y")</f>
        <v>19</v>
      </c>
      <c r="G602">
        <v>0</v>
      </c>
      <c r="H602" s="14">
        <v>6639</v>
      </c>
      <c r="I602" t="s">
        <v>4723</v>
      </c>
      <c r="J602" t="s">
        <v>4720</v>
      </c>
      <c r="K602" t="s">
        <v>23</v>
      </c>
    </row>
    <row r="603" spans="1:11" x14ac:dyDescent="0.25">
      <c r="A603" t="s">
        <v>830</v>
      </c>
      <c r="B603">
        <v>1973</v>
      </c>
      <c r="C603" t="s">
        <v>35</v>
      </c>
      <c r="D603">
        <v>29</v>
      </c>
      <c r="E603" s="12" t="str">
        <f>_xlfn.CONCAT(HOSPITILISATION_DETAILS6[[#This Row],[Date]],"-",HOSPITILISATION_DETAILS6[[#This Row],[Month]],"-",HOSPITILISATION_DETAILS6[[#This Row],[Year]])</f>
        <v>29-Aug-1973</v>
      </c>
      <c r="F603" s="13">
        <f>DATEDIF(HOSPITILISATION_DETAILS6[[#This Row],[Date of Birth]],"08-06-2023","Y")</f>
        <v>49</v>
      </c>
      <c r="G603">
        <v>0</v>
      </c>
      <c r="H603" s="14">
        <v>6631</v>
      </c>
      <c r="I603" t="s">
        <v>4723</v>
      </c>
      <c r="J603" t="s">
        <v>4720</v>
      </c>
      <c r="K603" t="s">
        <v>13</v>
      </c>
    </row>
    <row r="604" spans="1:11" x14ac:dyDescent="0.25">
      <c r="A604" t="s">
        <v>829</v>
      </c>
      <c r="B604">
        <v>1982</v>
      </c>
      <c r="C604" t="s">
        <v>35</v>
      </c>
      <c r="D604">
        <v>28</v>
      </c>
      <c r="E604" s="12" t="str">
        <f>_xlfn.CONCAT(HOSPITILISATION_DETAILS6[[#This Row],[Date]],"-",HOSPITILISATION_DETAILS6[[#This Row],[Month]],"-",HOSPITILISATION_DETAILS6[[#This Row],[Year]])</f>
        <v>28-Aug-1982</v>
      </c>
      <c r="F604" s="13">
        <f>DATEDIF(HOSPITILISATION_DETAILS6[[#This Row],[Date of Birth]],"08-06-2023","Y")</f>
        <v>40</v>
      </c>
      <c r="G604">
        <v>1</v>
      </c>
      <c r="H604" s="14">
        <v>6611</v>
      </c>
      <c r="I604" t="s">
        <v>4721</v>
      </c>
      <c r="J604" t="s">
        <v>4723</v>
      </c>
      <c r="K604" t="s">
        <v>164</v>
      </c>
    </row>
    <row r="605" spans="1:11" x14ac:dyDescent="0.25">
      <c r="A605" t="s">
        <v>828</v>
      </c>
      <c r="B605">
        <v>1982</v>
      </c>
      <c r="C605" t="s">
        <v>15</v>
      </c>
      <c r="D605">
        <v>7</v>
      </c>
      <c r="E605" s="12" t="str">
        <f>_xlfn.CONCAT(HOSPITILISATION_DETAILS6[[#This Row],[Date]],"-",HOSPITILISATION_DETAILS6[[#This Row],[Month]],"-",HOSPITILISATION_DETAILS6[[#This Row],[Year]])</f>
        <v>7-Nov-1982</v>
      </c>
      <c r="F605" s="13">
        <f>DATEDIF(HOSPITILISATION_DETAILS6[[#This Row],[Date of Birth]],"08-06-2023","Y")</f>
        <v>40</v>
      </c>
      <c r="G605">
        <v>2</v>
      </c>
      <c r="H605" s="14">
        <v>6601</v>
      </c>
      <c r="I605" t="s">
        <v>4723</v>
      </c>
      <c r="J605" t="s">
        <v>4721</v>
      </c>
      <c r="K605" t="s">
        <v>42</v>
      </c>
    </row>
    <row r="606" spans="1:11" x14ac:dyDescent="0.25">
      <c r="A606" t="s">
        <v>827</v>
      </c>
      <c r="B606">
        <v>1982</v>
      </c>
      <c r="C606" t="s">
        <v>30</v>
      </c>
      <c r="D606">
        <v>29</v>
      </c>
      <c r="E606" s="12" t="str">
        <f>_xlfn.CONCAT(HOSPITILISATION_DETAILS6[[#This Row],[Date]],"-",HOSPITILISATION_DETAILS6[[#This Row],[Month]],"-",HOSPITILISATION_DETAILS6[[#This Row],[Year]])</f>
        <v>29-Dec-1982</v>
      </c>
      <c r="F606" s="13">
        <f>DATEDIF(HOSPITILISATION_DETAILS6[[#This Row],[Date of Birth]],"08-06-2023","Y")</f>
        <v>40</v>
      </c>
      <c r="G606">
        <v>1</v>
      </c>
      <c r="H606" s="14">
        <v>6601</v>
      </c>
      <c r="I606" t="s">
        <v>4721</v>
      </c>
      <c r="J606" t="s">
        <v>4723</v>
      </c>
      <c r="K606" t="s">
        <v>168</v>
      </c>
    </row>
    <row r="607" spans="1:11" x14ac:dyDescent="0.25">
      <c r="A607" t="s">
        <v>826</v>
      </c>
      <c r="B607">
        <v>1982</v>
      </c>
      <c r="C607" t="s">
        <v>15</v>
      </c>
      <c r="D607">
        <v>22</v>
      </c>
      <c r="E607" s="12" t="str">
        <f>_xlfn.CONCAT(HOSPITILISATION_DETAILS6[[#This Row],[Date]],"-",HOSPITILISATION_DETAILS6[[#This Row],[Month]],"-",HOSPITILISATION_DETAILS6[[#This Row],[Year]])</f>
        <v>22-Nov-1982</v>
      </c>
      <c r="F607" s="13">
        <f>DATEDIF(HOSPITILISATION_DETAILS6[[#This Row],[Date of Birth]],"08-06-2023","Y")</f>
        <v>40</v>
      </c>
      <c r="G607">
        <v>2</v>
      </c>
      <c r="H607" s="14">
        <v>6594</v>
      </c>
      <c r="I607" t="s">
        <v>4723</v>
      </c>
      <c r="J607" t="s">
        <v>4720</v>
      </c>
      <c r="K607" t="s">
        <v>13</v>
      </c>
    </row>
    <row r="608" spans="1:11" x14ac:dyDescent="0.25">
      <c r="A608" t="s">
        <v>825</v>
      </c>
      <c r="B608">
        <v>1984</v>
      </c>
      <c r="C608" t="s">
        <v>37</v>
      </c>
      <c r="D608">
        <v>5</v>
      </c>
      <c r="E608" s="12" t="str">
        <f>_xlfn.CONCAT(HOSPITILISATION_DETAILS6[[#This Row],[Date]],"-",HOSPITILISATION_DETAILS6[[#This Row],[Month]],"-",HOSPITILISATION_DETAILS6[[#This Row],[Year]])</f>
        <v>5-Oct-1984</v>
      </c>
      <c r="F608" s="13">
        <f>DATEDIF(HOSPITILISATION_DETAILS6[[#This Row],[Date of Birth]],"08-06-2023","Y")</f>
        <v>38</v>
      </c>
      <c r="G608">
        <v>2</v>
      </c>
      <c r="H608" s="14">
        <v>6572</v>
      </c>
      <c r="I608" t="s">
        <v>4723</v>
      </c>
      <c r="J608" t="s">
        <v>4721</v>
      </c>
      <c r="K608" t="s">
        <v>42</v>
      </c>
    </row>
    <row r="609" spans="1:11" x14ac:dyDescent="0.25">
      <c r="A609" t="s">
        <v>824</v>
      </c>
      <c r="B609">
        <v>1981</v>
      </c>
      <c r="C609" t="s">
        <v>10</v>
      </c>
      <c r="D609">
        <v>20</v>
      </c>
      <c r="E609" s="12" t="str">
        <f>_xlfn.CONCAT(HOSPITILISATION_DETAILS6[[#This Row],[Date]],"-",HOSPITILISATION_DETAILS6[[#This Row],[Month]],"-",HOSPITILISATION_DETAILS6[[#This Row],[Year]])</f>
        <v>20-Jul-1981</v>
      </c>
      <c r="F609" s="13">
        <f>DATEDIF(HOSPITILISATION_DETAILS6[[#This Row],[Date of Birth]],"08-06-2023","Y")</f>
        <v>41</v>
      </c>
      <c r="G609">
        <v>0</v>
      </c>
      <c r="H609" s="14">
        <v>6572</v>
      </c>
      <c r="I609" t="s">
        <v>4723</v>
      </c>
      <c r="J609" t="s">
        <v>4720</v>
      </c>
      <c r="K609" t="s">
        <v>23</v>
      </c>
    </row>
    <row r="610" spans="1:11" x14ac:dyDescent="0.25">
      <c r="A610" t="s">
        <v>823</v>
      </c>
      <c r="B610">
        <v>1984</v>
      </c>
      <c r="C610" t="s">
        <v>20</v>
      </c>
      <c r="D610">
        <v>20</v>
      </c>
      <c r="E610" s="12" t="str">
        <f>_xlfn.CONCAT(HOSPITILISATION_DETAILS6[[#This Row],[Date]],"-",HOSPITILISATION_DETAILS6[[#This Row],[Month]],"-",HOSPITILISATION_DETAILS6[[#This Row],[Year]])</f>
        <v>20-Sep-1984</v>
      </c>
      <c r="F610" s="13">
        <f>DATEDIF(HOSPITILISATION_DETAILS6[[#This Row],[Date of Birth]],"08-06-2023","Y")</f>
        <v>38</v>
      </c>
      <c r="G610">
        <v>1</v>
      </c>
      <c r="H610" s="14">
        <v>6556</v>
      </c>
      <c r="I610" t="s">
        <v>4723</v>
      </c>
      <c r="J610" t="s">
        <v>4723</v>
      </c>
      <c r="K610" t="s">
        <v>247</v>
      </c>
    </row>
    <row r="611" spans="1:11" x14ac:dyDescent="0.25">
      <c r="A611" t="s">
        <v>822</v>
      </c>
      <c r="B611">
        <v>1968</v>
      </c>
      <c r="C611" t="s">
        <v>30</v>
      </c>
      <c r="D611">
        <v>11</v>
      </c>
      <c r="E611" s="12" t="str">
        <f>_xlfn.CONCAT(HOSPITILISATION_DETAILS6[[#This Row],[Date]],"-",HOSPITILISATION_DETAILS6[[#This Row],[Month]],"-",HOSPITILISATION_DETAILS6[[#This Row],[Year]])</f>
        <v>11-Dec-1968</v>
      </c>
      <c r="F611" s="13">
        <f>DATEDIF(HOSPITILISATION_DETAILS6[[#This Row],[Date of Birth]],"08-06-2023","Y")</f>
        <v>54</v>
      </c>
      <c r="G611">
        <v>0</v>
      </c>
      <c r="H611" s="14">
        <v>6553</v>
      </c>
      <c r="I611" t="s">
        <v>4721</v>
      </c>
      <c r="J611" t="s">
        <v>4723</v>
      </c>
      <c r="K611" t="s">
        <v>13</v>
      </c>
    </row>
    <row r="612" spans="1:11" x14ac:dyDescent="0.25">
      <c r="A612" t="s">
        <v>2218</v>
      </c>
      <c r="B612">
        <v>1979</v>
      </c>
      <c r="C612" t="s">
        <v>20</v>
      </c>
      <c r="D612">
        <v>9</v>
      </c>
      <c r="E612" s="12" t="str">
        <f>_xlfn.CONCAT(HOSPITILISATION_DETAILS6[[#This Row],[Date]],"-",HOSPITILISATION_DETAILS6[[#This Row],[Month]],"-",HOSPITILISATION_DETAILS6[[#This Row],[Year]])</f>
        <v>9-Sep-1979</v>
      </c>
      <c r="F612" s="13">
        <f>DATEDIF(HOSPITILISATION_DETAILS6[[#This Row],[Date of Birth]],"08-06-2023","Y")</f>
        <v>43</v>
      </c>
      <c r="G612">
        <v>0</v>
      </c>
      <c r="H612" s="14">
        <v>37830</v>
      </c>
      <c r="I612" t="s">
        <v>4720</v>
      </c>
      <c r="J612" t="s">
        <v>4723</v>
      </c>
      <c r="K612" t="s">
        <v>42</v>
      </c>
    </row>
    <row r="613" spans="1:11" x14ac:dyDescent="0.25">
      <c r="A613" t="s">
        <v>821</v>
      </c>
      <c r="B613">
        <v>1989</v>
      </c>
      <c r="C613" t="s">
        <v>35</v>
      </c>
      <c r="D613">
        <v>6</v>
      </c>
      <c r="E613" s="12" t="str">
        <f>_xlfn.CONCAT(HOSPITILISATION_DETAILS6[[#This Row],[Date]],"-",HOSPITILISATION_DETAILS6[[#This Row],[Month]],"-",HOSPITILISATION_DETAILS6[[#This Row],[Year]])</f>
        <v>6-Aug-1989</v>
      </c>
      <c r="F613" s="13">
        <f>DATEDIF(HOSPITILISATION_DETAILS6[[#This Row],[Date of Birth]],"08-06-2023","Y")</f>
        <v>33</v>
      </c>
      <c r="G613">
        <v>3</v>
      </c>
      <c r="H613" s="14">
        <v>6552</v>
      </c>
      <c r="I613" t="s">
        <v>4723</v>
      </c>
      <c r="J613" t="s">
        <v>4723</v>
      </c>
      <c r="K613" t="s">
        <v>247</v>
      </c>
    </row>
    <row r="614" spans="1:11" x14ac:dyDescent="0.25">
      <c r="A614" t="s">
        <v>820</v>
      </c>
      <c r="B614">
        <v>1986</v>
      </c>
      <c r="C614" t="s">
        <v>30</v>
      </c>
      <c r="D614">
        <v>18</v>
      </c>
      <c r="E614" s="12" t="str">
        <f>_xlfn.CONCAT(HOSPITILISATION_DETAILS6[[#This Row],[Date]],"-",HOSPITILISATION_DETAILS6[[#This Row],[Month]],"-",HOSPITILISATION_DETAILS6[[#This Row],[Year]])</f>
        <v>18-Dec-1986</v>
      </c>
      <c r="F614" s="13">
        <f>DATEDIF(HOSPITILISATION_DETAILS6[[#This Row],[Date of Birth]],"08-06-2023","Y")</f>
        <v>36</v>
      </c>
      <c r="G614">
        <v>3</v>
      </c>
      <c r="H614" s="14">
        <v>6549</v>
      </c>
      <c r="I614" t="s">
        <v>4723</v>
      </c>
      <c r="J614" t="s">
        <v>4721</v>
      </c>
      <c r="K614" t="s">
        <v>23</v>
      </c>
    </row>
    <row r="615" spans="1:11" x14ac:dyDescent="0.25">
      <c r="A615" t="s">
        <v>819</v>
      </c>
      <c r="B615">
        <v>1969</v>
      </c>
      <c r="C615" t="s">
        <v>30</v>
      </c>
      <c r="D615">
        <v>3</v>
      </c>
      <c r="E615" s="12" t="str">
        <f>_xlfn.CONCAT(HOSPITILISATION_DETAILS6[[#This Row],[Date]],"-",HOSPITILISATION_DETAILS6[[#This Row],[Month]],"-",HOSPITILISATION_DETAILS6[[#This Row],[Year]])</f>
        <v>3-Dec-1969</v>
      </c>
      <c r="F615" s="13">
        <f>DATEDIF(HOSPITILISATION_DETAILS6[[#This Row],[Date of Birth]],"08-06-2023","Y")</f>
        <v>53</v>
      </c>
      <c r="G615">
        <v>0</v>
      </c>
      <c r="H615" s="14">
        <v>6547</v>
      </c>
      <c r="I615" t="s">
        <v>4723</v>
      </c>
      <c r="J615" t="s">
        <v>4721</v>
      </c>
      <c r="K615" t="s">
        <v>13</v>
      </c>
    </row>
    <row r="616" spans="1:11" x14ac:dyDescent="0.25">
      <c r="A616" t="s">
        <v>818</v>
      </c>
      <c r="B616">
        <v>1982</v>
      </c>
      <c r="C616" t="s">
        <v>37</v>
      </c>
      <c r="D616">
        <v>2</v>
      </c>
      <c r="E616" s="12" t="str">
        <f>_xlfn.CONCAT(HOSPITILISATION_DETAILS6[[#This Row],[Date]],"-",HOSPITILISATION_DETAILS6[[#This Row],[Month]],"-",HOSPITILISATION_DETAILS6[[#This Row],[Year]])</f>
        <v>2-Oct-1982</v>
      </c>
      <c r="F616" s="13">
        <f>DATEDIF(HOSPITILISATION_DETAILS6[[#This Row],[Date of Birth]],"08-06-2023","Y")</f>
        <v>40</v>
      </c>
      <c r="G616">
        <v>3</v>
      </c>
      <c r="H616" s="14">
        <v>6537</v>
      </c>
      <c r="I616" t="s">
        <v>4723</v>
      </c>
      <c r="J616" t="s">
        <v>4723</v>
      </c>
      <c r="K616" t="s">
        <v>23</v>
      </c>
    </row>
    <row r="617" spans="1:11" x14ac:dyDescent="0.25">
      <c r="A617" t="s">
        <v>817</v>
      </c>
      <c r="B617">
        <v>1982</v>
      </c>
      <c r="C617" t="s">
        <v>35</v>
      </c>
      <c r="D617">
        <v>12</v>
      </c>
      <c r="E617" s="12" t="str">
        <f>_xlfn.CONCAT(HOSPITILISATION_DETAILS6[[#This Row],[Date]],"-",HOSPITILISATION_DETAILS6[[#This Row],[Month]],"-",HOSPITILISATION_DETAILS6[[#This Row],[Year]])</f>
        <v>12-Aug-1982</v>
      </c>
      <c r="F617" s="13">
        <f>DATEDIF(HOSPITILISATION_DETAILS6[[#This Row],[Date of Birth]],"08-06-2023","Y")</f>
        <v>40</v>
      </c>
      <c r="G617">
        <v>3</v>
      </c>
      <c r="H617" s="14">
        <v>6533</v>
      </c>
      <c r="I617" t="s">
        <v>4723</v>
      </c>
      <c r="J617" t="s">
        <v>4720</v>
      </c>
      <c r="K617" t="s">
        <v>13</v>
      </c>
    </row>
    <row r="618" spans="1:11" x14ac:dyDescent="0.25">
      <c r="A618" t="s">
        <v>816</v>
      </c>
      <c r="B618">
        <v>1976</v>
      </c>
      <c r="C618" t="s">
        <v>37</v>
      </c>
      <c r="D618">
        <v>23</v>
      </c>
      <c r="E618" s="12" t="str">
        <f>_xlfn.CONCAT(HOSPITILISATION_DETAILS6[[#This Row],[Date]],"-",HOSPITILISATION_DETAILS6[[#This Row],[Month]],"-",HOSPITILISATION_DETAILS6[[#This Row],[Year]])</f>
        <v>23-Oct-1976</v>
      </c>
      <c r="F618" s="13">
        <f>DATEDIF(HOSPITILISATION_DETAILS6[[#This Row],[Date of Birth]],"08-06-2023","Y")</f>
        <v>46</v>
      </c>
      <c r="G618">
        <v>2</v>
      </c>
      <c r="H618" s="14">
        <v>6530</v>
      </c>
      <c r="I618" t="s">
        <v>4723</v>
      </c>
      <c r="J618" t="s">
        <v>4720</v>
      </c>
      <c r="K618" t="s">
        <v>13</v>
      </c>
    </row>
    <row r="619" spans="1:11" x14ac:dyDescent="0.25">
      <c r="A619" t="s">
        <v>815</v>
      </c>
      <c r="B619">
        <v>1994</v>
      </c>
      <c r="C619" t="s">
        <v>10</v>
      </c>
      <c r="D619">
        <v>7</v>
      </c>
      <c r="E619" s="12" t="str">
        <f>_xlfn.CONCAT(HOSPITILISATION_DETAILS6[[#This Row],[Date]],"-",HOSPITILISATION_DETAILS6[[#This Row],[Month]],"-",HOSPITILISATION_DETAILS6[[#This Row],[Year]])</f>
        <v>7-Jul-1994</v>
      </c>
      <c r="F619" s="13">
        <f>DATEDIF(HOSPITILISATION_DETAILS6[[#This Row],[Date of Birth]],"08-06-2023","Y")</f>
        <v>28</v>
      </c>
      <c r="G619">
        <v>0</v>
      </c>
      <c r="H619" s="14">
        <v>6513</v>
      </c>
      <c r="I619" t="s">
        <v>4723</v>
      </c>
      <c r="J619" t="s">
        <v>4720</v>
      </c>
      <c r="K619" t="s">
        <v>300</v>
      </c>
    </row>
    <row r="620" spans="1:11" x14ac:dyDescent="0.25">
      <c r="A620" t="s">
        <v>814</v>
      </c>
      <c r="B620">
        <v>1982</v>
      </c>
      <c r="C620" t="s">
        <v>35</v>
      </c>
      <c r="D620">
        <v>28</v>
      </c>
      <c r="E620" s="12" t="str">
        <f>_xlfn.CONCAT(HOSPITILISATION_DETAILS6[[#This Row],[Date]],"-",HOSPITILISATION_DETAILS6[[#This Row],[Month]],"-",HOSPITILISATION_DETAILS6[[#This Row],[Year]])</f>
        <v>28-Aug-1982</v>
      </c>
      <c r="F620" s="13">
        <f>DATEDIF(HOSPITILISATION_DETAILS6[[#This Row],[Date of Birth]],"08-06-2023","Y")</f>
        <v>40</v>
      </c>
      <c r="G620">
        <v>1</v>
      </c>
      <c r="H620" s="14">
        <v>6501</v>
      </c>
      <c r="I620" t="s">
        <v>4723</v>
      </c>
      <c r="J620" t="s">
        <v>4723</v>
      </c>
      <c r="K620" t="s">
        <v>13</v>
      </c>
    </row>
    <row r="621" spans="1:11" x14ac:dyDescent="0.25">
      <c r="A621" t="s">
        <v>813</v>
      </c>
      <c r="B621">
        <v>1982</v>
      </c>
      <c r="C621" t="s">
        <v>37</v>
      </c>
      <c r="D621">
        <v>9</v>
      </c>
      <c r="E621" s="12" t="str">
        <f>_xlfn.CONCAT(HOSPITILISATION_DETAILS6[[#This Row],[Date]],"-",HOSPITILISATION_DETAILS6[[#This Row],[Month]],"-",HOSPITILISATION_DETAILS6[[#This Row],[Year]])</f>
        <v>9-Oct-1982</v>
      </c>
      <c r="F621" s="13">
        <f>DATEDIF(HOSPITILISATION_DETAILS6[[#This Row],[Date of Birth]],"08-06-2023","Y")</f>
        <v>40</v>
      </c>
      <c r="G621">
        <v>1</v>
      </c>
      <c r="H621" s="14">
        <v>6497</v>
      </c>
      <c r="I621" t="s">
        <v>4723</v>
      </c>
      <c r="J621" t="s">
        <v>4721</v>
      </c>
      <c r="K621" t="s">
        <v>42</v>
      </c>
    </row>
    <row r="622" spans="1:11" x14ac:dyDescent="0.25">
      <c r="A622" t="s">
        <v>812</v>
      </c>
      <c r="B622">
        <v>1970</v>
      </c>
      <c r="C622" t="s">
        <v>30</v>
      </c>
      <c r="D622">
        <v>1</v>
      </c>
      <c r="E622" s="12" t="str">
        <f>_xlfn.CONCAT(HOSPITILISATION_DETAILS6[[#This Row],[Date]],"-",HOSPITILISATION_DETAILS6[[#This Row],[Month]],"-",HOSPITILISATION_DETAILS6[[#This Row],[Year]])</f>
        <v>1-Dec-1970</v>
      </c>
      <c r="F622" s="13">
        <f>DATEDIF(HOSPITILISATION_DETAILS6[[#This Row],[Date of Birth]],"08-06-2023","Y")</f>
        <v>52</v>
      </c>
      <c r="G622">
        <v>0</v>
      </c>
      <c r="H622" s="14">
        <v>6482</v>
      </c>
      <c r="I622" t="s">
        <v>4723</v>
      </c>
      <c r="J622" t="s">
        <v>4723</v>
      </c>
      <c r="K622" t="s">
        <v>13</v>
      </c>
    </row>
    <row r="623" spans="1:11" x14ac:dyDescent="0.25">
      <c r="A623" t="s">
        <v>2217</v>
      </c>
      <c r="B623">
        <v>1983</v>
      </c>
      <c r="C623" t="s">
        <v>10</v>
      </c>
      <c r="D623">
        <v>26</v>
      </c>
      <c r="E623" s="12" t="str">
        <f>_xlfn.CONCAT(HOSPITILISATION_DETAILS6[[#This Row],[Date]],"-",HOSPITILISATION_DETAILS6[[#This Row],[Month]],"-",HOSPITILISATION_DETAILS6[[#This Row],[Year]])</f>
        <v>26-Jul-1983</v>
      </c>
      <c r="F623" s="13">
        <f>DATEDIF(HOSPITILISATION_DETAILS6[[#This Row],[Date of Birth]],"08-06-2023","Y")</f>
        <v>39</v>
      </c>
      <c r="G623">
        <v>3</v>
      </c>
      <c r="H623" s="14">
        <v>37801</v>
      </c>
      <c r="I623" t="s">
        <v>4723</v>
      </c>
      <c r="J623" t="s">
        <v>4723</v>
      </c>
      <c r="K623" t="s">
        <v>42</v>
      </c>
    </row>
    <row r="624" spans="1:11" x14ac:dyDescent="0.25">
      <c r="A624" t="s">
        <v>811</v>
      </c>
      <c r="B624">
        <v>1980</v>
      </c>
      <c r="C624" t="s">
        <v>18</v>
      </c>
      <c r="D624">
        <v>8</v>
      </c>
      <c r="E624" s="12" t="str">
        <f>_xlfn.CONCAT(HOSPITILISATION_DETAILS6[[#This Row],[Date]],"-",HOSPITILISATION_DETAILS6[[#This Row],[Month]],"-",HOSPITILISATION_DETAILS6[[#This Row],[Year]])</f>
        <v>8-Jun-1980</v>
      </c>
      <c r="F624" s="13">
        <f>DATEDIF(HOSPITILISATION_DETAILS6[[#This Row],[Date of Birth]],"08-06-2023","Y")</f>
        <v>43</v>
      </c>
      <c r="G624">
        <v>0</v>
      </c>
      <c r="H624" s="14">
        <v>6475</v>
      </c>
      <c r="I624" t="s">
        <v>4723</v>
      </c>
      <c r="J624" t="s">
        <v>4721</v>
      </c>
      <c r="K624" t="s">
        <v>42</v>
      </c>
    </row>
    <row r="625" spans="1:11" x14ac:dyDescent="0.25">
      <c r="A625" t="s">
        <v>810</v>
      </c>
      <c r="B625">
        <v>1981</v>
      </c>
      <c r="C625" t="s">
        <v>10</v>
      </c>
      <c r="D625">
        <v>27</v>
      </c>
      <c r="E625" s="12" t="str">
        <f>_xlfn.CONCAT(HOSPITILISATION_DETAILS6[[#This Row],[Date]],"-",HOSPITILISATION_DETAILS6[[#This Row],[Month]],"-",HOSPITILISATION_DETAILS6[[#This Row],[Year]])</f>
        <v>27-Jul-1981</v>
      </c>
      <c r="F625" s="13">
        <f>DATEDIF(HOSPITILISATION_DETAILS6[[#This Row],[Date of Birth]],"08-06-2023","Y")</f>
        <v>41</v>
      </c>
      <c r="G625">
        <v>1</v>
      </c>
      <c r="H625" s="14">
        <v>6474</v>
      </c>
      <c r="I625" t="s">
        <v>4723</v>
      </c>
      <c r="J625" t="s">
        <v>4723</v>
      </c>
      <c r="K625" t="s">
        <v>13</v>
      </c>
    </row>
    <row r="626" spans="1:11" x14ac:dyDescent="0.25">
      <c r="A626" t="s">
        <v>809</v>
      </c>
      <c r="B626">
        <v>1984</v>
      </c>
      <c r="C626" t="s">
        <v>15</v>
      </c>
      <c r="D626">
        <v>1</v>
      </c>
      <c r="E626" s="12" t="str">
        <f>_xlfn.CONCAT(HOSPITILISATION_DETAILS6[[#This Row],[Date]],"-",HOSPITILISATION_DETAILS6[[#This Row],[Month]],"-",HOSPITILISATION_DETAILS6[[#This Row],[Year]])</f>
        <v>1-Nov-1984</v>
      </c>
      <c r="F626" s="13">
        <f>DATEDIF(HOSPITILISATION_DETAILS6[[#This Row],[Date of Birth]],"08-06-2023","Y")</f>
        <v>38</v>
      </c>
      <c r="G626">
        <v>2</v>
      </c>
      <c r="H626" s="14">
        <v>6458</v>
      </c>
      <c r="I626" t="s">
        <v>4723</v>
      </c>
      <c r="J626" t="s">
        <v>4721</v>
      </c>
      <c r="K626" t="s">
        <v>23</v>
      </c>
    </row>
    <row r="627" spans="1:11" x14ac:dyDescent="0.25">
      <c r="A627" t="s">
        <v>808</v>
      </c>
      <c r="B627">
        <v>1984</v>
      </c>
      <c r="C627" t="s">
        <v>35</v>
      </c>
      <c r="D627">
        <v>26</v>
      </c>
      <c r="E627" s="12" t="str">
        <f>_xlfn.CONCAT(HOSPITILISATION_DETAILS6[[#This Row],[Date]],"-",HOSPITILISATION_DETAILS6[[#This Row],[Month]],"-",HOSPITILISATION_DETAILS6[[#This Row],[Year]])</f>
        <v>26-Aug-1984</v>
      </c>
      <c r="F627" s="13">
        <f>DATEDIF(HOSPITILISATION_DETAILS6[[#This Row],[Date of Birth]],"08-06-2023","Y")</f>
        <v>38</v>
      </c>
      <c r="G627">
        <v>2</v>
      </c>
      <c r="H627" s="14">
        <v>6456</v>
      </c>
      <c r="I627" t="s">
        <v>4721</v>
      </c>
      <c r="J627" t="s">
        <v>4721</v>
      </c>
      <c r="K627" t="s">
        <v>23</v>
      </c>
    </row>
    <row r="628" spans="1:11" x14ac:dyDescent="0.25">
      <c r="A628" t="s">
        <v>807</v>
      </c>
      <c r="B628">
        <v>1985</v>
      </c>
      <c r="C628" t="s">
        <v>10</v>
      </c>
      <c r="D628">
        <v>22</v>
      </c>
      <c r="E628" s="12" t="str">
        <f>_xlfn.CONCAT(HOSPITILISATION_DETAILS6[[#This Row],[Date]],"-",HOSPITILISATION_DETAILS6[[#This Row],[Month]],"-",HOSPITILISATION_DETAILS6[[#This Row],[Year]])</f>
        <v>22-Jul-1985</v>
      </c>
      <c r="F628" s="13">
        <f>DATEDIF(HOSPITILISATION_DETAILS6[[#This Row],[Date of Birth]],"08-06-2023","Y")</f>
        <v>37</v>
      </c>
      <c r="G628">
        <v>3</v>
      </c>
      <c r="H628" s="14">
        <v>6436</v>
      </c>
      <c r="I628" t="s">
        <v>4721</v>
      </c>
      <c r="J628" t="s">
        <v>4723</v>
      </c>
      <c r="K628" t="s">
        <v>13</v>
      </c>
    </row>
    <row r="629" spans="1:11" x14ac:dyDescent="0.25">
      <c r="A629" t="s">
        <v>806</v>
      </c>
      <c r="B629">
        <v>1975</v>
      </c>
      <c r="C629" t="s">
        <v>35</v>
      </c>
      <c r="D629">
        <v>5</v>
      </c>
      <c r="E629" s="12" t="str">
        <f>_xlfn.CONCAT(HOSPITILISATION_DETAILS6[[#This Row],[Date]],"-",HOSPITILISATION_DETAILS6[[#This Row],[Month]],"-",HOSPITILISATION_DETAILS6[[#This Row],[Year]])</f>
        <v>5-Aug-1975</v>
      </c>
      <c r="F629" s="13">
        <f>DATEDIF(HOSPITILISATION_DETAILS6[[#This Row],[Date of Birth]],"08-06-2023","Y")</f>
        <v>47</v>
      </c>
      <c r="G629">
        <v>1</v>
      </c>
      <c r="H629" s="14">
        <v>6424</v>
      </c>
      <c r="I629" t="s">
        <v>4723</v>
      </c>
      <c r="J629" t="s">
        <v>4721</v>
      </c>
      <c r="K629" t="s">
        <v>13</v>
      </c>
    </row>
    <row r="630" spans="1:11" x14ac:dyDescent="0.25">
      <c r="A630" t="s">
        <v>805</v>
      </c>
      <c r="B630">
        <v>1976</v>
      </c>
      <c r="C630" t="s">
        <v>30</v>
      </c>
      <c r="D630">
        <v>30</v>
      </c>
      <c r="E630" s="12" t="str">
        <f>_xlfn.CONCAT(HOSPITILISATION_DETAILS6[[#This Row],[Date]],"-",HOSPITILISATION_DETAILS6[[#This Row],[Month]],"-",HOSPITILISATION_DETAILS6[[#This Row],[Year]])</f>
        <v>30-Dec-1976</v>
      </c>
      <c r="F630" s="13">
        <f>DATEDIF(HOSPITILISATION_DETAILS6[[#This Row],[Date of Birth]],"08-06-2023","Y")</f>
        <v>46</v>
      </c>
      <c r="G630">
        <v>2</v>
      </c>
      <c r="H630" s="14">
        <v>6418</v>
      </c>
      <c r="I630" t="s">
        <v>4723</v>
      </c>
      <c r="J630" t="s">
        <v>4721</v>
      </c>
      <c r="K630" t="s">
        <v>13</v>
      </c>
    </row>
    <row r="631" spans="1:11" x14ac:dyDescent="0.25">
      <c r="A631" t="s">
        <v>804</v>
      </c>
      <c r="B631">
        <v>1987</v>
      </c>
      <c r="C631" t="s">
        <v>20</v>
      </c>
      <c r="D631">
        <v>4</v>
      </c>
      <c r="E631" s="12" t="str">
        <f>_xlfn.CONCAT(HOSPITILISATION_DETAILS6[[#This Row],[Date]],"-",HOSPITILISATION_DETAILS6[[#This Row],[Month]],"-",HOSPITILISATION_DETAILS6[[#This Row],[Year]])</f>
        <v>4-Sep-1987</v>
      </c>
      <c r="F631" s="13">
        <f>DATEDIF(HOSPITILISATION_DETAILS6[[#This Row],[Date of Birth]],"08-06-2023","Y")</f>
        <v>35</v>
      </c>
      <c r="G631">
        <v>3</v>
      </c>
      <c r="H631" s="14">
        <v>6415</v>
      </c>
      <c r="I631" t="s">
        <v>4723</v>
      </c>
      <c r="J631" t="s">
        <v>4723</v>
      </c>
      <c r="K631" t="s">
        <v>42</v>
      </c>
    </row>
    <row r="632" spans="1:11" x14ac:dyDescent="0.25">
      <c r="A632" t="s">
        <v>803</v>
      </c>
      <c r="B632">
        <v>1971</v>
      </c>
      <c r="C632" t="s">
        <v>35</v>
      </c>
      <c r="D632">
        <v>22</v>
      </c>
      <c r="E632" s="12" t="str">
        <f>_xlfn.CONCAT(HOSPITILISATION_DETAILS6[[#This Row],[Date]],"-",HOSPITILISATION_DETAILS6[[#This Row],[Month]],"-",HOSPITILISATION_DETAILS6[[#This Row],[Year]])</f>
        <v>22-Aug-1971</v>
      </c>
      <c r="F632" s="13">
        <f>DATEDIF(HOSPITILISATION_DETAILS6[[#This Row],[Date of Birth]],"08-06-2023","Y")</f>
        <v>51</v>
      </c>
      <c r="G632">
        <v>0</v>
      </c>
      <c r="H632" s="14">
        <v>6413</v>
      </c>
      <c r="I632" t="s">
        <v>4723</v>
      </c>
      <c r="J632" t="s">
        <v>4721</v>
      </c>
      <c r="K632" t="s">
        <v>13</v>
      </c>
    </row>
    <row r="633" spans="1:11" x14ac:dyDescent="0.25">
      <c r="A633" t="s">
        <v>802</v>
      </c>
      <c r="B633">
        <v>1970</v>
      </c>
      <c r="C633" t="s">
        <v>35</v>
      </c>
      <c r="D633">
        <v>20</v>
      </c>
      <c r="E633" s="12" t="str">
        <f>_xlfn.CONCAT(HOSPITILISATION_DETAILS6[[#This Row],[Date]],"-",HOSPITILISATION_DETAILS6[[#This Row],[Month]],"-",HOSPITILISATION_DETAILS6[[#This Row],[Year]])</f>
        <v>20-Aug-1970</v>
      </c>
      <c r="F633" s="13">
        <f>DATEDIF(HOSPITILISATION_DETAILS6[[#This Row],[Date of Birth]],"08-06-2023","Y")</f>
        <v>52</v>
      </c>
      <c r="G633">
        <v>0</v>
      </c>
      <c r="H633" s="14">
        <v>6408</v>
      </c>
      <c r="I633" t="s">
        <v>4723</v>
      </c>
      <c r="J633" t="s">
        <v>4720</v>
      </c>
      <c r="K633" t="s">
        <v>13</v>
      </c>
    </row>
    <row r="634" spans="1:11" x14ac:dyDescent="0.25">
      <c r="A634" t="s">
        <v>2216</v>
      </c>
      <c r="B634">
        <v>1986</v>
      </c>
      <c r="C634" t="s">
        <v>35</v>
      </c>
      <c r="D634">
        <v>15</v>
      </c>
      <c r="E634" s="12" t="str">
        <f>_xlfn.CONCAT(HOSPITILISATION_DETAILS6[[#This Row],[Date]],"-",HOSPITILISATION_DETAILS6[[#This Row],[Month]],"-",HOSPITILISATION_DETAILS6[[#This Row],[Year]])</f>
        <v>15-Aug-1986</v>
      </c>
      <c r="F634" s="13">
        <f>DATEDIF(HOSPITILISATION_DETAILS6[[#This Row],[Date of Birth]],"08-06-2023","Y")</f>
        <v>36</v>
      </c>
      <c r="G634">
        <v>0</v>
      </c>
      <c r="H634" s="14">
        <v>37743</v>
      </c>
      <c r="I634" t="s">
        <v>4720</v>
      </c>
      <c r="J634" t="s">
        <v>4720</v>
      </c>
      <c r="K634" t="s">
        <v>13</v>
      </c>
    </row>
    <row r="635" spans="1:11" x14ac:dyDescent="0.25">
      <c r="A635" t="s">
        <v>801</v>
      </c>
      <c r="B635">
        <v>1985</v>
      </c>
      <c r="C635" t="s">
        <v>30</v>
      </c>
      <c r="D635">
        <v>10</v>
      </c>
      <c r="E635" s="12" t="str">
        <f>_xlfn.CONCAT(HOSPITILISATION_DETAILS6[[#This Row],[Date]],"-",HOSPITILISATION_DETAILS6[[#This Row],[Month]],"-",HOSPITILISATION_DETAILS6[[#This Row],[Year]])</f>
        <v>10-Dec-1985</v>
      </c>
      <c r="F635" s="13">
        <f>DATEDIF(HOSPITILISATION_DETAILS6[[#This Row],[Date of Birth]],"08-06-2023","Y")</f>
        <v>37</v>
      </c>
      <c r="G635">
        <v>2</v>
      </c>
      <c r="H635" s="14">
        <v>6407</v>
      </c>
      <c r="I635" t="s">
        <v>4720</v>
      </c>
      <c r="J635" t="s">
        <v>4721</v>
      </c>
      <c r="K635" t="s">
        <v>276</v>
      </c>
    </row>
    <row r="636" spans="1:11" x14ac:dyDescent="0.25">
      <c r="A636" t="s">
        <v>800</v>
      </c>
      <c r="B636">
        <v>1987</v>
      </c>
      <c r="C636" t="s">
        <v>20</v>
      </c>
      <c r="D636">
        <v>9</v>
      </c>
      <c r="E636" s="12" t="str">
        <f>_xlfn.CONCAT(HOSPITILISATION_DETAILS6[[#This Row],[Date]],"-",HOSPITILISATION_DETAILS6[[#This Row],[Month]],"-",HOSPITILISATION_DETAILS6[[#This Row],[Year]])</f>
        <v>9-Sep-1987</v>
      </c>
      <c r="F636" s="13">
        <f>DATEDIF(HOSPITILISATION_DETAILS6[[#This Row],[Date of Birth]],"08-06-2023","Y")</f>
        <v>35</v>
      </c>
      <c r="G636">
        <v>2</v>
      </c>
      <c r="H636" s="14">
        <v>6403</v>
      </c>
      <c r="I636" t="s">
        <v>4723</v>
      </c>
      <c r="J636" t="s">
        <v>4721</v>
      </c>
      <c r="K636" t="s">
        <v>247</v>
      </c>
    </row>
    <row r="637" spans="1:11" x14ac:dyDescent="0.25">
      <c r="A637" t="s">
        <v>799</v>
      </c>
      <c r="B637">
        <v>1982</v>
      </c>
      <c r="C637" t="s">
        <v>37</v>
      </c>
      <c r="D637">
        <v>28</v>
      </c>
      <c r="E637" s="12" t="str">
        <f>_xlfn.CONCAT(HOSPITILISATION_DETAILS6[[#This Row],[Date]],"-",HOSPITILISATION_DETAILS6[[#This Row],[Month]],"-",HOSPITILISATION_DETAILS6[[#This Row],[Year]])</f>
        <v>28-Oct-1982</v>
      </c>
      <c r="F637" s="13">
        <f>DATEDIF(HOSPITILISATION_DETAILS6[[#This Row],[Date of Birth]],"08-06-2023","Y")</f>
        <v>40</v>
      </c>
      <c r="G637">
        <v>1</v>
      </c>
      <c r="H637" s="14">
        <v>6394</v>
      </c>
      <c r="I637" t="s">
        <v>4723</v>
      </c>
      <c r="J637" t="s">
        <v>4720</v>
      </c>
      <c r="K637" t="s">
        <v>23</v>
      </c>
    </row>
    <row r="638" spans="1:11" x14ac:dyDescent="0.25">
      <c r="A638" t="s">
        <v>798</v>
      </c>
      <c r="B638">
        <v>1997</v>
      </c>
      <c r="C638" t="s">
        <v>35</v>
      </c>
      <c r="D638">
        <v>16</v>
      </c>
      <c r="E638" s="12" t="str">
        <f>_xlfn.CONCAT(HOSPITILISATION_DETAILS6[[#This Row],[Date]],"-",HOSPITILISATION_DETAILS6[[#This Row],[Month]],"-",HOSPITILISATION_DETAILS6[[#This Row],[Year]])</f>
        <v>16-Aug-1997</v>
      </c>
      <c r="F638" s="13">
        <f>DATEDIF(HOSPITILISATION_DETAILS6[[#This Row],[Date of Birth]],"08-06-2023","Y")</f>
        <v>25</v>
      </c>
      <c r="G638">
        <v>0</v>
      </c>
      <c r="H638" s="14">
        <v>6390</v>
      </c>
      <c r="I638" t="s">
        <v>4723</v>
      </c>
      <c r="J638" t="s">
        <v>4723</v>
      </c>
      <c r="K638" t="s">
        <v>300</v>
      </c>
    </row>
    <row r="639" spans="1:11" x14ac:dyDescent="0.25">
      <c r="A639" t="s">
        <v>797</v>
      </c>
      <c r="B639">
        <v>1982</v>
      </c>
      <c r="C639" t="s">
        <v>35</v>
      </c>
      <c r="D639">
        <v>6</v>
      </c>
      <c r="E639" s="12" t="str">
        <f>_xlfn.CONCAT(HOSPITILISATION_DETAILS6[[#This Row],[Date]],"-",HOSPITILISATION_DETAILS6[[#This Row],[Month]],"-",HOSPITILISATION_DETAILS6[[#This Row],[Year]])</f>
        <v>6-Aug-1982</v>
      </c>
      <c r="F639" s="13">
        <f>DATEDIF(HOSPITILISATION_DETAILS6[[#This Row],[Date of Birth]],"08-06-2023","Y")</f>
        <v>40</v>
      </c>
      <c r="G639">
        <v>1</v>
      </c>
      <c r="H639" s="14">
        <v>6390</v>
      </c>
      <c r="I639" t="s">
        <v>4720</v>
      </c>
      <c r="J639" t="s">
        <v>4723</v>
      </c>
      <c r="K639" t="s">
        <v>23</v>
      </c>
    </row>
    <row r="640" spans="1:11" x14ac:dyDescent="0.25">
      <c r="A640" t="s">
        <v>796</v>
      </c>
      <c r="B640">
        <v>1976</v>
      </c>
      <c r="C640" t="s">
        <v>15</v>
      </c>
      <c r="D640">
        <v>18</v>
      </c>
      <c r="E640" s="12" t="str">
        <f>_xlfn.CONCAT(HOSPITILISATION_DETAILS6[[#This Row],[Date]],"-",HOSPITILISATION_DETAILS6[[#This Row],[Month]],"-",HOSPITILISATION_DETAILS6[[#This Row],[Year]])</f>
        <v>18-Nov-1976</v>
      </c>
      <c r="F640" s="13">
        <f>DATEDIF(HOSPITILISATION_DETAILS6[[#This Row],[Date of Birth]],"08-06-2023","Y")</f>
        <v>46</v>
      </c>
      <c r="G640">
        <v>2</v>
      </c>
      <c r="H640" s="14">
        <v>6375</v>
      </c>
      <c r="I640" t="s">
        <v>4723</v>
      </c>
      <c r="J640" t="s">
        <v>4723</v>
      </c>
      <c r="K640" t="s">
        <v>13</v>
      </c>
    </row>
    <row r="641" spans="1:11" x14ac:dyDescent="0.25">
      <c r="A641" t="s">
        <v>795</v>
      </c>
      <c r="B641">
        <v>1984</v>
      </c>
      <c r="C641" t="s">
        <v>35</v>
      </c>
      <c r="D641">
        <v>13</v>
      </c>
      <c r="E641" s="12" t="str">
        <f>_xlfn.CONCAT(HOSPITILISATION_DETAILS6[[#This Row],[Date]],"-",HOSPITILISATION_DETAILS6[[#This Row],[Month]],"-",HOSPITILISATION_DETAILS6[[#This Row],[Year]])</f>
        <v>13-Aug-1984</v>
      </c>
      <c r="F641" s="13">
        <f>DATEDIF(HOSPITILISATION_DETAILS6[[#This Row],[Date of Birth]],"08-06-2023","Y")</f>
        <v>38</v>
      </c>
      <c r="G641">
        <v>1</v>
      </c>
      <c r="H641" s="14">
        <v>6374</v>
      </c>
      <c r="I641" t="s">
        <v>4723</v>
      </c>
      <c r="J641" t="s">
        <v>4720</v>
      </c>
      <c r="K641" t="s">
        <v>23</v>
      </c>
    </row>
    <row r="642" spans="1:11" x14ac:dyDescent="0.25">
      <c r="A642" t="s">
        <v>794</v>
      </c>
      <c r="B642">
        <v>1970</v>
      </c>
      <c r="C642" t="s">
        <v>15</v>
      </c>
      <c r="D642">
        <v>9</v>
      </c>
      <c r="E642" s="12" t="str">
        <f>_xlfn.CONCAT(HOSPITILISATION_DETAILS6[[#This Row],[Date]],"-",HOSPITILISATION_DETAILS6[[#This Row],[Month]],"-",HOSPITILISATION_DETAILS6[[#This Row],[Year]])</f>
        <v>9-Nov-1970</v>
      </c>
      <c r="F642" s="13">
        <f>DATEDIF(HOSPITILISATION_DETAILS6[[#This Row],[Date of Birth]],"08-06-2023","Y")</f>
        <v>52</v>
      </c>
      <c r="G642">
        <v>0</v>
      </c>
      <c r="H642" s="14">
        <v>6368</v>
      </c>
      <c r="I642" t="s">
        <v>4723</v>
      </c>
      <c r="J642" t="s">
        <v>4720</v>
      </c>
      <c r="K642" t="s">
        <v>13</v>
      </c>
    </row>
    <row r="643" spans="1:11" x14ac:dyDescent="0.25">
      <c r="A643" t="s">
        <v>793</v>
      </c>
      <c r="B643">
        <v>1996</v>
      </c>
      <c r="C643" t="s">
        <v>10</v>
      </c>
      <c r="D643">
        <v>7</v>
      </c>
      <c r="E643" s="12" t="str">
        <f>_xlfn.CONCAT(HOSPITILISATION_DETAILS6[[#This Row],[Date]],"-",HOSPITILISATION_DETAILS6[[#This Row],[Month]],"-",HOSPITILISATION_DETAILS6[[#This Row],[Year]])</f>
        <v>7-Jul-1996</v>
      </c>
      <c r="F643" s="13">
        <f>DATEDIF(HOSPITILISATION_DETAILS6[[#This Row],[Date of Birth]],"08-06-2023","Y")</f>
        <v>26</v>
      </c>
      <c r="G643">
        <v>0</v>
      </c>
      <c r="H643" s="14">
        <v>6362</v>
      </c>
      <c r="I643" t="s">
        <v>4723</v>
      </c>
      <c r="J643" t="s">
        <v>4721</v>
      </c>
      <c r="K643" t="s">
        <v>300</v>
      </c>
    </row>
    <row r="644" spans="1:11" x14ac:dyDescent="0.25">
      <c r="A644" t="s">
        <v>792</v>
      </c>
      <c r="B644">
        <v>1989</v>
      </c>
      <c r="C644" t="s">
        <v>18</v>
      </c>
      <c r="D644">
        <v>24</v>
      </c>
      <c r="E644" s="12" t="str">
        <f>_xlfn.CONCAT(HOSPITILISATION_DETAILS6[[#This Row],[Date]],"-",HOSPITILISATION_DETAILS6[[#This Row],[Month]],"-",HOSPITILISATION_DETAILS6[[#This Row],[Year]])</f>
        <v>24-Jun-1989</v>
      </c>
      <c r="F644" s="13">
        <f>DATEDIF(HOSPITILISATION_DETAILS6[[#This Row],[Date of Birth]],"08-06-2023","Y")</f>
        <v>33</v>
      </c>
      <c r="G644">
        <v>3</v>
      </c>
      <c r="H644" s="14">
        <v>6361</v>
      </c>
      <c r="I644" t="s">
        <v>4723</v>
      </c>
      <c r="J644" t="s">
        <v>4723</v>
      </c>
      <c r="K644" t="s">
        <v>23</v>
      </c>
    </row>
    <row r="645" spans="1:11" x14ac:dyDescent="0.25">
      <c r="A645" t="s">
        <v>2215</v>
      </c>
      <c r="B645">
        <v>1976</v>
      </c>
      <c r="C645" t="s">
        <v>20</v>
      </c>
      <c r="D645">
        <v>18</v>
      </c>
      <c r="E645" s="12" t="str">
        <f>_xlfn.CONCAT(HOSPITILISATION_DETAILS6[[#This Row],[Date]],"-",HOSPITILISATION_DETAILS6[[#This Row],[Month]],"-",HOSPITILISATION_DETAILS6[[#This Row],[Year]])</f>
        <v>18-Sep-1976</v>
      </c>
      <c r="F645" s="13">
        <f>DATEDIF(HOSPITILISATION_DETAILS6[[#This Row],[Date of Birth]],"08-06-2023","Y")</f>
        <v>46</v>
      </c>
      <c r="G645">
        <v>2</v>
      </c>
      <c r="H645" s="14">
        <v>37736</v>
      </c>
      <c r="I645" t="s">
        <v>4723</v>
      </c>
      <c r="J645" t="s">
        <v>4723</v>
      </c>
      <c r="K645" t="s">
        <v>42</v>
      </c>
    </row>
    <row r="646" spans="1:11" x14ac:dyDescent="0.25">
      <c r="A646" t="s">
        <v>791</v>
      </c>
      <c r="B646">
        <v>1980</v>
      </c>
      <c r="C646" t="s">
        <v>37</v>
      </c>
      <c r="D646">
        <v>30</v>
      </c>
      <c r="E646" s="12" t="str">
        <f>_xlfn.CONCAT(HOSPITILISATION_DETAILS6[[#This Row],[Date]],"-",HOSPITILISATION_DETAILS6[[#This Row],[Month]],"-",HOSPITILISATION_DETAILS6[[#This Row],[Year]])</f>
        <v>30-Oct-1980</v>
      </c>
      <c r="F646" s="13">
        <f>DATEDIF(HOSPITILISATION_DETAILS6[[#This Row],[Date of Birth]],"08-06-2023","Y")</f>
        <v>42</v>
      </c>
      <c r="G646">
        <v>0</v>
      </c>
      <c r="H646" s="14">
        <v>6359</v>
      </c>
      <c r="I646" t="s">
        <v>4723</v>
      </c>
      <c r="J646" t="s">
        <v>4720</v>
      </c>
      <c r="K646" t="s">
        <v>23</v>
      </c>
    </row>
    <row r="647" spans="1:11" x14ac:dyDescent="0.25">
      <c r="A647" t="s">
        <v>790</v>
      </c>
      <c r="B647">
        <v>1983</v>
      </c>
      <c r="C647" t="s">
        <v>35</v>
      </c>
      <c r="D647">
        <v>19</v>
      </c>
      <c r="E647" s="12" t="str">
        <f>_xlfn.CONCAT(HOSPITILISATION_DETAILS6[[#This Row],[Date]],"-",HOSPITILISATION_DETAILS6[[#This Row],[Month]],"-",HOSPITILISATION_DETAILS6[[#This Row],[Year]])</f>
        <v>19-Aug-1983</v>
      </c>
      <c r="F647" s="13">
        <f>DATEDIF(HOSPITILISATION_DETAILS6[[#This Row],[Date of Birth]],"08-06-2023","Y")</f>
        <v>39</v>
      </c>
      <c r="G647">
        <v>2</v>
      </c>
      <c r="H647" s="14">
        <v>6357</v>
      </c>
      <c r="I647" t="s">
        <v>4721</v>
      </c>
      <c r="J647" t="s">
        <v>4723</v>
      </c>
      <c r="K647" t="s">
        <v>13</v>
      </c>
    </row>
    <row r="648" spans="1:11" x14ac:dyDescent="0.25">
      <c r="A648" t="s">
        <v>789</v>
      </c>
      <c r="B648">
        <v>1983</v>
      </c>
      <c r="C648" t="s">
        <v>37</v>
      </c>
      <c r="D648">
        <v>21</v>
      </c>
      <c r="E648" s="12" t="str">
        <f>_xlfn.CONCAT(HOSPITILISATION_DETAILS6[[#This Row],[Date]],"-",HOSPITILISATION_DETAILS6[[#This Row],[Month]],"-",HOSPITILISATION_DETAILS6[[#This Row],[Year]])</f>
        <v>21-Oct-1983</v>
      </c>
      <c r="F648" s="13">
        <f>DATEDIF(HOSPITILISATION_DETAILS6[[#This Row],[Date of Birth]],"08-06-2023","Y")</f>
        <v>39</v>
      </c>
      <c r="G648">
        <v>2</v>
      </c>
      <c r="H648" s="14">
        <v>6339</v>
      </c>
      <c r="I648" t="s">
        <v>4723</v>
      </c>
      <c r="J648" t="s">
        <v>4720</v>
      </c>
      <c r="K648" t="s">
        <v>13</v>
      </c>
    </row>
    <row r="649" spans="1:11" x14ac:dyDescent="0.25">
      <c r="A649" t="s">
        <v>788</v>
      </c>
      <c r="B649">
        <v>1986</v>
      </c>
      <c r="C649" t="s">
        <v>20</v>
      </c>
      <c r="D649">
        <v>25</v>
      </c>
      <c r="E649" s="12" t="str">
        <f>_xlfn.CONCAT(HOSPITILISATION_DETAILS6[[#This Row],[Date]],"-",HOSPITILISATION_DETAILS6[[#This Row],[Month]],"-",HOSPITILISATION_DETAILS6[[#This Row],[Year]])</f>
        <v>25-Sep-1986</v>
      </c>
      <c r="F649" s="13">
        <f>DATEDIF(HOSPITILISATION_DETAILS6[[#This Row],[Date of Birth]],"08-06-2023","Y")</f>
        <v>36</v>
      </c>
      <c r="G649">
        <v>3</v>
      </c>
      <c r="H649" s="14">
        <v>6336</v>
      </c>
      <c r="I649" t="s">
        <v>4723</v>
      </c>
      <c r="J649" t="s">
        <v>4723</v>
      </c>
      <c r="K649" t="s">
        <v>13</v>
      </c>
    </row>
    <row r="650" spans="1:11" x14ac:dyDescent="0.25">
      <c r="A650" t="s">
        <v>787</v>
      </c>
      <c r="B650">
        <v>1990</v>
      </c>
      <c r="C650" t="s">
        <v>35</v>
      </c>
      <c r="D650">
        <v>13</v>
      </c>
      <c r="E650" s="12" t="str">
        <f>_xlfn.CONCAT(HOSPITILISATION_DETAILS6[[#This Row],[Date]],"-",HOSPITILISATION_DETAILS6[[#This Row],[Month]],"-",HOSPITILISATION_DETAILS6[[#This Row],[Year]])</f>
        <v>13-Aug-1990</v>
      </c>
      <c r="F650" s="13">
        <f>DATEDIF(HOSPITILISATION_DETAILS6[[#This Row],[Date of Birth]],"08-06-2023","Y")</f>
        <v>32</v>
      </c>
      <c r="G650">
        <v>3</v>
      </c>
      <c r="H650" s="14">
        <v>6335</v>
      </c>
      <c r="I650" t="s">
        <v>4723</v>
      </c>
      <c r="J650" t="s">
        <v>4723</v>
      </c>
      <c r="K650" t="s">
        <v>247</v>
      </c>
    </row>
    <row r="651" spans="1:11" x14ac:dyDescent="0.25">
      <c r="A651" t="s">
        <v>786</v>
      </c>
      <c r="B651">
        <v>1985</v>
      </c>
      <c r="C651" t="s">
        <v>30</v>
      </c>
      <c r="D651">
        <v>15</v>
      </c>
      <c r="E651" s="12" t="str">
        <f>_xlfn.CONCAT(HOSPITILISATION_DETAILS6[[#This Row],[Date]],"-",HOSPITILISATION_DETAILS6[[#This Row],[Month]],"-",HOSPITILISATION_DETAILS6[[#This Row],[Year]])</f>
        <v>15-Dec-1985</v>
      </c>
      <c r="F651" s="13">
        <f>DATEDIF(HOSPITILISATION_DETAILS6[[#This Row],[Date of Birth]],"08-06-2023","Y")</f>
        <v>37</v>
      </c>
      <c r="G651">
        <v>2</v>
      </c>
      <c r="H651" s="14">
        <v>6314</v>
      </c>
      <c r="I651" t="s">
        <v>4723</v>
      </c>
      <c r="J651" t="s">
        <v>4720</v>
      </c>
      <c r="K651" t="s">
        <v>13</v>
      </c>
    </row>
    <row r="652" spans="1:11" x14ac:dyDescent="0.25">
      <c r="A652" t="s">
        <v>785</v>
      </c>
      <c r="B652">
        <v>1985</v>
      </c>
      <c r="C652" t="s">
        <v>15</v>
      </c>
      <c r="D652">
        <v>19</v>
      </c>
      <c r="E652" s="12" t="str">
        <f>_xlfn.CONCAT(HOSPITILISATION_DETAILS6[[#This Row],[Date]],"-",HOSPITILISATION_DETAILS6[[#This Row],[Month]],"-",HOSPITILISATION_DETAILS6[[#This Row],[Year]])</f>
        <v>19-Nov-1985</v>
      </c>
      <c r="F652" s="13">
        <f>DATEDIF(HOSPITILISATION_DETAILS6[[#This Row],[Date of Birth]],"08-06-2023","Y")</f>
        <v>37</v>
      </c>
      <c r="G652">
        <v>2</v>
      </c>
      <c r="H652" s="14">
        <v>6312</v>
      </c>
      <c r="I652" t="s">
        <v>4723</v>
      </c>
      <c r="J652" t="s">
        <v>4720</v>
      </c>
      <c r="K652" t="s">
        <v>42</v>
      </c>
    </row>
    <row r="653" spans="1:11" x14ac:dyDescent="0.25">
      <c r="A653" t="s">
        <v>784</v>
      </c>
      <c r="B653">
        <v>2004</v>
      </c>
      <c r="C653" t="s">
        <v>10</v>
      </c>
      <c r="D653">
        <v>27</v>
      </c>
      <c r="E653" s="12" t="str">
        <f>_xlfn.CONCAT(HOSPITILISATION_DETAILS6[[#This Row],[Date]],"-",HOSPITILISATION_DETAILS6[[#This Row],[Month]],"-",HOSPITILISATION_DETAILS6[[#This Row],[Year]])</f>
        <v>27-Jul-2004</v>
      </c>
      <c r="F653" s="13">
        <f>DATEDIF(HOSPITILISATION_DETAILS6[[#This Row],[Date of Birth]],"08-06-2023","Y")</f>
        <v>18</v>
      </c>
      <c r="G653">
        <v>0</v>
      </c>
      <c r="H653" s="14">
        <v>6312</v>
      </c>
      <c r="I653" t="s">
        <v>4723</v>
      </c>
      <c r="J653" t="s">
        <v>4723</v>
      </c>
      <c r="K653" t="s">
        <v>42</v>
      </c>
    </row>
    <row r="654" spans="1:11" x14ac:dyDescent="0.25">
      <c r="A654" t="s">
        <v>783</v>
      </c>
      <c r="B654">
        <v>1969</v>
      </c>
      <c r="C654" t="s">
        <v>20</v>
      </c>
      <c r="D654">
        <v>4</v>
      </c>
      <c r="E654" s="12" t="str">
        <f>_xlfn.CONCAT(HOSPITILISATION_DETAILS6[[#This Row],[Date]],"-",HOSPITILISATION_DETAILS6[[#This Row],[Month]],"-",HOSPITILISATION_DETAILS6[[#This Row],[Year]])</f>
        <v>4-Sep-1969</v>
      </c>
      <c r="F654" s="13">
        <f>DATEDIF(HOSPITILISATION_DETAILS6[[#This Row],[Date of Birth]],"08-06-2023","Y")</f>
        <v>53</v>
      </c>
      <c r="G654">
        <v>0</v>
      </c>
      <c r="H654" s="14">
        <v>6306</v>
      </c>
      <c r="I654" t="s">
        <v>4723</v>
      </c>
      <c r="J654" t="s">
        <v>4723</v>
      </c>
      <c r="K654" t="s">
        <v>23</v>
      </c>
    </row>
    <row r="655" spans="1:11" x14ac:dyDescent="0.25">
      <c r="A655" t="s">
        <v>782</v>
      </c>
      <c r="B655">
        <v>1974</v>
      </c>
      <c r="C655" t="s">
        <v>20</v>
      </c>
      <c r="D655">
        <v>17</v>
      </c>
      <c r="E655" s="12" t="str">
        <f>_xlfn.CONCAT(HOSPITILISATION_DETAILS6[[#This Row],[Date]],"-",HOSPITILISATION_DETAILS6[[#This Row],[Month]],"-",HOSPITILISATION_DETAILS6[[#This Row],[Year]])</f>
        <v>17-Sep-1974</v>
      </c>
      <c r="F655" s="13">
        <f>DATEDIF(HOSPITILISATION_DETAILS6[[#This Row],[Date of Birth]],"08-06-2023","Y")</f>
        <v>48</v>
      </c>
      <c r="G655">
        <v>0</v>
      </c>
      <c r="H655" s="14">
        <v>6303</v>
      </c>
      <c r="I655" t="s">
        <v>4723</v>
      </c>
      <c r="J655" t="s">
        <v>4720</v>
      </c>
      <c r="K655" t="s">
        <v>13</v>
      </c>
    </row>
    <row r="656" spans="1:11" x14ac:dyDescent="0.25">
      <c r="A656" t="s">
        <v>2214</v>
      </c>
      <c r="B656">
        <v>1988</v>
      </c>
      <c r="C656" t="s">
        <v>37</v>
      </c>
      <c r="D656">
        <v>10</v>
      </c>
      <c r="E656" s="12" t="str">
        <f>_xlfn.CONCAT(HOSPITILISATION_DETAILS6[[#This Row],[Date]],"-",HOSPITILISATION_DETAILS6[[#This Row],[Month]],"-",HOSPITILISATION_DETAILS6[[#This Row],[Year]])</f>
        <v>10-Oct-1988</v>
      </c>
      <c r="F656" s="13">
        <f>DATEDIF(HOSPITILISATION_DETAILS6[[#This Row],[Date of Birth]],"08-06-2023","Y")</f>
        <v>34</v>
      </c>
      <c r="G656">
        <v>1</v>
      </c>
      <c r="H656" s="14">
        <v>37702</v>
      </c>
      <c r="I656" t="s">
        <v>4723</v>
      </c>
      <c r="J656" t="s">
        <v>4721</v>
      </c>
      <c r="K656" t="s">
        <v>249</v>
      </c>
    </row>
    <row r="657" spans="1:11" x14ac:dyDescent="0.25">
      <c r="A657" t="s">
        <v>781</v>
      </c>
      <c r="B657">
        <v>1996</v>
      </c>
      <c r="C657" t="s">
        <v>10</v>
      </c>
      <c r="D657">
        <v>4</v>
      </c>
      <c r="E657" s="12" t="str">
        <f>_xlfn.CONCAT(HOSPITILISATION_DETAILS6[[#This Row],[Date]],"-",HOSPITILISATION_DETAILS6[[#This Row],[Month]],"-",HOSPITILISATION_DETAILS6[[#This Row],[Year]])</f>
        <v>4-Jul-1996</v>
      </c>
      <c r="F657" s="13">
        <f>DATEDIF(HOSPITILISATION_DETAILS6[[#This Row],[Date of Birth]],"08-06-2023","Y")</f>
        <v>26</v>
      </c>
      <c r="G657">
        <v>0</v>
      </c>
      <c r="H657" s="14">
        <v>6294</v>
      </c>
      <c r="I657" t="s">
        <v>4723</v>
      </c>
      <c r="J657" t="s">
        <v>4721</v>
      </c>
      <c r="K657" t="s">
        <v>300</v>
      </c>
    </row>
    <row r="658" spans="1:11" x14ac:dyDescent="0.25">
      <c r="A658" t="s">
        <v>780</v>
      </c>
      <c r="B658">
        <v>1981</v>
      </c>
      <c r="C658" t="s">
        <v>35</v>
      </c>
      <c r="D658">
        <v>26</v>
      </c>
      <c r="E658" s="12" t="str">
        <f>_xlfn.CONCAT(HOSPITILISATION_DETAILS6[[#This Row],[Date]],"-",HOSPITILISATION_DETAILS6[[#This Row],[Month]],"-",HOSPITILISATION_DETAILS6[[#This Row],[Year]])</f>
        <v>26-Aug-1981</v>
      </c>
      <c r="F658" s="13">
        <f>DATEDIF(HOSPITILISATION_DETAILS6[[#This Row],[Date of Birth]],"08-06-2023","Y")</f>
        <v>41</v>
      </c>
      <c r="G658">
        <v>1</v>
      </c>
      <c r="H658" s="14">
        <v>6290</v>
      </c>
      <c r="I658" t="s">
        <v>4723</v>
      </c>
      <c r="J658" t="s">
        <v>4721</v>
      </c>
      <c r="K658" t="s">
        <v>13</v>
      </c>
    </row>
    <row r="659" spans="1:11" x14ac:dyDescent="0.25">
      <c r="A659" t="s">
        <v>779</v>
      </c>
      <c r="B659">
        <v>1981</v>
      </c>
      <c r="C659" t="s">
        <v>15</v>
      </c>
      <c r="D659">
        <v>24</v>
      </c>
      <c r="E659" s="12" t="str">
        <f>_xlfn.CONCAT(HOSPITILISATION_DETAILS6[[#This Row],[Date]],"-",HOSPITILISATION_DETAILS6[[#This Row],[Month]],"-",HOSPITILISATION_DETAILS6[[#This Row],[Year]])</f>
        <v>24-Nov-1981</v>
      </c>
      <c r="F659" s="13">
        <f>DATEDIF(HOSPITILISATION_DETAILS6[[#This Row],[Date of Birth]],"08-06-2023","Y")</f>
        <v>41</v>
      </c>
      <c r="G659">
        <v>1</v>
      </c>
      <c r="H659" s="14">
        <v>6283</v>
      </c>
      <c r="I659" t="s">
        <v>4723</v>
      </c>
      <c r="J659" t="s">
        <v>4720</v>
      </c>
      <c r="K659" t="s">
        <v>42</v>
      </c>
    </row>
    <row r="660" spans="1:11" x14ac:dyDescent="0.25">
      <c r="A660" t="s">
        <v>778</v>
      </c>
      <c r="B660">
        <v>1993</v>
      </c>
      <c r="C660" t="s">
        <v>37</v>
      </c>
      <c r="D660">
        <v>16</v>
      </c>
      <c r="E660" s="12" t="str">
        <f>_xlfn.CONCAT(HOSPITILISATION_DETAILS6[[#This Row],[Date]],"-",HOSPITILISATION_DETAILS6[[#This Row],[Month]],"-",HOSPITILISATION_DETAILS6[[#This Row],[Year]])</f>
        <v>16-Oct-1993</v>
      </c>
      <c r="F660" s="13">
        <f>DATEDIF(HOSPITILISATION_DETAILS6[[#This Row],[Date of Birth]],"08-06-2023","Y")</f>
        <v>29</v>
      </c>
      <c r="G660">
        <v>0</v>
      </c>
      <c r="H660" s="14">
        <v>6277</v>
      </c>
      <c r="I660" t="s">
        <v>4723</v>
      </c>
      <c r="J660" t="s">
        <v>4720</v>
      </c>
      <c r="K660" t="s">
        <v>200</v>
      </c>
    </row>
    <row r="661" spans="1:11" x14ac:dyDescent="0.25">
      <c r="A661" t="s">
        <v>777</v>
      </c>
      <c r="B661">
        <v>1981</v>
      </c>
      <c r="C661" t="s">
        <v>18</v>
      </c>
      <c r="D661">
        <v>30</v>
      </c>
      <c r="E661" s="12" t="str">
        <f>_xlfn.CONCAT(HOSPITILISATION_DETAILS6[[#This Row],[Date]],"-",HOSPITILISATION_DETAILS6[[#This Row],[Month]],"-",HOSPITILISATION_DETAILS6[[#This Row],[Year]])</f>
        <v>30-Jun-1981</v>
      </c>
      <c r="F661" s="13">
        <f>DATEDIF(HOSPITILISATION_DETAILS6[[#This Row],[Date of Birth]],"08-06-2023","Y")</f>
        <v>41</v>
      </c>
      <c r="G661">
        <v>1</v>
      </c>
      <c r="H661" s="14">
        <v>6273</v>
      </c>
      <c r="I661" t="s">
        <v>4720</v>
      </c>
      <c r="J661" t="s">
        <v>4721</v>
      </c>
      <c r="K661" t="s">
        <v>13</v>
      </c>
    </row>
    <row r="662" spans="1:11" x14ac:dyDescent="0.25">
      <c r="A662" t="s">
        <v>776</v>
      </c>
      <c r="B662">
        <v>1984</v>
      </c>
      <c r="C662" t="s">
        <v>20</v>
      </c>
      <c r="D662">
        <v>25</v>
      </c>
      <c r="E662" s="12" t="str">
        <f>_xlfn.CONCAT(HOSPITILISATION_DETAILS6[[#This Row],[Date]],"-",HOSPITILISATION_DETAILS6[[#This Row],[Month]],"-",HOSPITILISATION_DETAILS6[[#This Row],[Year]])</f>
        <v>25-Sep-1984</v>
      </c>
      <c r="F662" s="13">
        <f>DATEDIF(HOSPITILISATION_DETAILS6[[#This Row],[Date of Birth]],"08-06-2023","Y")</f>
        <v>38</v>
      </c>
      <c r="G662">
        <v>3</v>
      </c>
      <c r="H662" s="14">
        <v>6270</v>
      </c>
      <c r="I662" t="s">
        <v>4723</v>
      </c>
      <c r="J662" t="s">
        <v>4720</v>
      </c>
      <c r="K662" t="s">
        <v>13</v>
      </c>
    </row>
    <row r="663" spans="1:11" x14ac:dyDescent="0.25">
      <c r="A663" t="s">
        <v>775</v>
      </c>
      <c r="B663">
        <v>1995</v>
      </c>
      <c r="C663" t="s">
        <v>37</v>
      </c>
      <c r="D663">
        <v>17</v>
      </c>
      <c r="E663" s="12" t="str">
        <f>_xlfn.CONCAT(HOSPITILISATION_DETAILS6[[#This Row],[Date]],"-",HOSPITILISATION_DETAILS6[[#This Row],[Month]],"-",HOSPITILISATION_DETAILS6[[#This Row],[Year]])</f>
        <v>17-Oct-1995</v>
      </c>
      <c r="F663" s="13">
        <f>DATEDIF(HOSPITILISATION_DETAILS6[[#This Row],[Date of Birth]],"08-06-2023","Y")</f>
        <v>27</v>
      </c>
      <c r="G663">
        <v>0</v>
      </c>
      <c r="H663" s="14">
        <v>6262</v>
      </c>
      <c r="I663" t="s">
        <v>4723</v>
      </c>
      <c r="J663" t="s">
        <v>4720</v>
      </c>
      <c r="K663" t="s">
        <v>535</v>
      </c>
    </row>
    <row r="664" spans="1:11" x14ac:dyDescent="0.25">
      <c r="A664" t="s">
        <v>774</v>
      </c>
      <c r="B664">
        <v>1970</v>
      </c>
      <c r="C664" t="s">
        <v>37</v>
      </c>
      <c r="D664">
        <v>11</v>
      </c>
      <c r="E664" s="12" t="str">
        <f>_xlfn.CONCAT(HOSPITILISATION_DETAILS6[[#This Row],[Date]],"-",HOSPITILISATION_DETAILS6[[#This Row],[Month]],"-",HOSPITILISATION_DETAILS6[[#This Row],[Year]])</f>
        <v>11-Oct-1970</v>
      </c>
      <c r="F664" s="13">
        <f>DATEDIF(HOSPITILISATION_DETAILS6[[#This Row],[Date of Birth]],"08-06-2023","Y")</f>
        <v>52</v>
      </c>
      <c r="G664">
        <v>0</v>
      </c>
      <c r="H664" s="14">
        <v>6256</v>
      </c>
      <c r="I664" t="s">
        <v>4723</v>
      </c>
      <c r="J664" t="s">
        <v>4723</v>
      </c>
      <c r="K664" t="s">
        <v>13</v>
      </c>
    </row>
    <row r="665" spans="1:11" x14ac:dyDescent="0.25">
      <c r="A665" t="s">
        <v>773</v>
      </c>
      <c r="B665">
        <v>1972</v>
      </c>
      <c r="C665" t="s">
        <v>20</v>
      </c>
      <c r="D665">
        <v>8</v>
      </c>
      <c r="E665" s="12" t="str">
        <f>_xlfn.CONCAT(HOSPITILISATION_DETAILS6[[#This Row],[Date]],"-",HOSPITILISATION_DETAILS6[[#This Row],[Month]],"-",HOSPITILISATION_DETAILS6[[#This Row],[Year]])</f>
        <v>8-Sep-1972</v>
      </c>
      <c r="F665" s="13">
        <f>DATEDIF(HOSPITILISATION_DETAILS6[[#This Row],[Date of Birth]],"08-06-2023","Y")</f>
        <v>50</v>
      </c>
      <c r="G665">
        <v>0</v>
      </c>
      <c r="H665" s="14">
        <v>6255</v>
      </c>
      <c r="I665" t="s">
        <v>4723</v>
      </c>
      <c r="J665" t="s">
        <v>4723</v>
      </c>
      <c r="K665" t="s">
        <v>23</v>
      </c>
    </row>
    <row r="666" spans="1:11" x14ac:dyDescent="0.25">
      <c r="A666" t="s">
        <v>772</v>
      </c>
      <c r="B666">
        <v>1972</v>
      </c>
      <c r="C666" t="s">
        <v>15</v>
      </c>
      <c r="D666">
        <v>11</v>
      </c>
      <c r="E666" s="12" t="str">
        <f>_xlfn.CONCAT(HOSPITILISATION_DETAILS6[[#This Row],[Date]],"-",HOSPITILISATION_DETAILS6[[#This Row],[Month]],"-",HOSPITILISATION_DETAILS6[[#This Row],[Year]])</f>
        <v>11-Nov-1972</v>
      </c>
      <c r="F666" s="13">
        <f>DATEDIF(HOSPITILISATION_DETAILS6[[#This Row],[Date of Birth]],"08-06-2023","Y")</f>
        <v>50</v>
      </c>
      <c r="G666">
        <v>0</v>
      </c>
      <c r="H666" s="14">
        <v>6254</v>
      </c>
      <c r="I666" t="s">
        <v>4723</v>
      </c>
      <c r="J666" t="s">
        <v>4723</v>
      </c>
      <c r="K666" t="s">
        <v>13</v>
      </c>
    </row>
    <row r="667" spans="1:11" x14ac:dyDescent="0.25">
      <c r="A667" t="s">
        <v>2357</v>
      </c>
      <c r="B667">
        <v>1962</v>
      </c>
      <c r="C667" t="s">
        <v>35</v>
      </c>
      <c r="D667">
        <v>27</v>
      </c>
      <c r="E667" s="12" t="str">
        <f>_xlfn.CONCAT(HOSPITILISATION_DETAILS6[[#This Row],[Date]],"-",HOSPITILISATION_DETAILS6[[#This Row],[Month]],"-",HOSPITILISATION_DETAILS6[[#This Row],[Year]])</f>
        <v>27-Aug-1962</v>
      </c>
      <c r="F667" s="13">
        <f>DATEDIF(HOSPITILISATION_DETAILS6[[#This Row],[Date of Birth]],"08-06-2023","Y")</f>
        <v>60</v>
      </c>
      <c r="G667">
        <v>0</v>
      </c>
      <c r="H667" s="14">
        <v>48174</v>
      </c>
      <c r="I667" t="s">
        <v>4720</v>
      </c>
      <c r="J667" t="s">
        <v>4721</v>
      </c>
      <c r="K667" t="s">
        <v>42</v>
      </c>
    </row>
    <row r="668" spans="1:11" x14ac:dyDescent="0.25">
      <c r="A668" t="s">
        <v>2213</v>
      </c>
      <c r="B668">
        <v>1970</v>
      </c>
      <c r="C668" t="s">
        <v>37</v>
      </c>
      <c r="D668">
        <v>28</v>
      </c>
      <c r="E668" s="12" t="str">
        <f>_xlfn.CONCAT(HOSPITILISATION_DETAILS6[[#This Row],[Date]],"-",HOSPITILISATION_DETAILS6[[#This Row],[Month]],"-",HOSPITILISATION_DETAILS6[[#This Row],[Year]])</f>
        <v>28-Oct-1970</v>
      </c>
      <c r="F668" s="13">
        <f>DATEDIF(HOSPITILISATION_DETAILS6[[#This Row],[Date of Birth]],"08-06-2023","Y")</f>
        <v>52</v>
      </c>
      <c r="G668">
        <v>0</v>
      </c>
      <c r="H668" s="14">
        <v>37676</v>
      </c>
      <c r="I668" t="s">
        <v>4723</v>
      </c>
      <c r="J668" t="s">
        <v>4721</v>
      </c>
      <c r="K668" t="s">
        <v>42</v>
      </c>
    </row>
    <row r="669" spans="1:11" x14ac:dyDescent="0.25">
      <c r="A669" t="s">
        <v>771</v>
      </c>
      <c r="B669">
        <v>1979</v>
      </c>
      <c r="C669" t="s">
        <v>37</v>
      </c>
      <c r="D669">
        <v>10</v>
      </c>
      <c r="E669" s="12" t="str">
        <f>_xlfn.CONCAT(HOSPITILISATION_DETAILS6[[#This Row],[Date]],"-",HOSPITILISATION_DETAILS6[[#This Row],[Month]],"-",HOSPITILISATION_DETAILS6[[#This Row],[Year]])</f>
        <v>10-Oct-1979</v>
      </c>
      <c r="F669" s="13">
        <f>DATEDIF(HOSPITILISATION_DETAILS6[[#This Row],[Date of Birth]],"08-06-2023","Y")</f>
        <v>43</v>
      </c>
      <c r="G669">
        <v>0</v>
      </c>
      <c r="H669" s="14">
        <v>6251</v>
      </c>
      <c r="I669" t="s">
        <v>4723</v>
      </c>
      <c r="J669" t="s">
        <v>4720</v>
      </c>
      <c r="K669" t="s">
        <v>42</v>
      </c>
    </row>
    <row r="670" spans="1:11" x14ac:dyDescent="0.25">
      <c r="A670" t="s">
        <v>770</v>
      </c>
      <c r="B670">
        <v>1983</v>
      </c>
      <c r="C670" t="s">
        <v>35</v>
      </c>
      <c r="D670">
        <v>11</v>
      </c>
      <c r="E670" s="12" t="str">
        <f>_xlfn.CONCAT(HOSPITILISATION_DETAILS6[[#This Row],[Date]],"-",HOSPITILISATION_DETAILS6[[#This Row],[Month]],"-",HOSPITILISATION_DETAILS6[[#This Row],[Year]])</f>
        <v>11-Aug-1983</v>
      </c>
      <c r="F670" s="13">
        <f>DATEDIF(HOSPITILISATION_DETAILS6[[#This Row],[Date of Birth]],"08-06-2023","Y")</f>
        <v>39</v>
      </c>
      <c r="G670">
        <v>1</v>
      </c>
      <c r="H670" s="14">
        <v>6239</v>
      </c>
      <c r="I670" t="s">
        <v>4723</v>
      </c>
      <c r="J670" t="s">
        <v>4720</v>
      </c>
      <c r="K670" t="s">
        <v>42</v>
      </c>
    </row>
    <row r="671" spans="1:11" x14ac:dyDescent="0.25">
      <c r="A671" t="s">
        <v>769</v>
      </c>
      <c r="B671">
        <v>1978</v>
      </c>
      <c r="C671" t="s">
        <v>20</v>
      </c>
      <c r="D671">
        <v>19</v>
      </c>
      <c r="E671" s="12" t="str">
        <f>_xlfn.CONCAT(HOSPITILISATION_DETAILS6[[#This Row],[Date]],"-",HOSPITILISATION_DETAILS6[[#This Row],[Month]],"-",HOSPITILISATION_DETAILS6[[#This Row],[Year]])</f>
        <v>19-Sep-1978</v>
      </c>
      <c r="F671" s="13">
        <f>DATEDIF(HOSPITILISATION_DETAILS6[[#This Row],[Date of Birth]],"08-06-2023","Y")</f>
        <v>44</v>
      </c>
      <c r="G671">
        <v>2</v>
      </c>
      <c r="H671" s="14">
        <v>6237</v>
      </c>
      <c r="I671" t="s">
        <v>4723</v>
      </c>
      <c r="J671" t="s">
        <v>4723</v>
      </c>
      <c r="K671" t="s">
        <v>13</v>
      </c>
    </row>
    <row r="672" spans="1:11" x14ac:dyDescent="0.25">
      <c r="A672" t="s">
        <v>768</v>
      </c>
      <c r="B672">
        <v>1972</v>
      </c>
      <c r="C672" t="s">
        <v>18</v>
      </c>
      <c r="D672">
        <v>29</v>
      </c>
      <c r="E672" s="12" t="str">
        <f>_xlfn.CONCAT(HOSPITILISATION_DETAILS6[[#This Row],[Date]],"-",HOSPITILISATION_DETAILS6[[#This Row],[Month]],"-",HOSPITILISATION_DETAILS6[[#This Row],[Year]])</f>
        <v>29-Jun-1972</v>
      </c>
      <c r="F672" s="13">
        <f>DATEDIF(HOSPITILISATION_DETAILS6[[#This Row],[Date of Birth]],"08-06-2023","Y")</f>
        <v>50</v>
      </c>
      <c r="G672">
        <v>0</v>
      </c>
      <c r="H672" s="14">
        <v>6220</v>
      </c>
      <c r="I672" t="s">
        <v>4723</v>
      </c>
      <c r="J672" t="s">
        <v>4723</v>
      </c>
      <c r="K672" t="s">
        <v>13</v>
      </c>
    </row>
    <row r="673" spans="1:11" x14ac:dyDescent="0.25">
      <c r="A673" t="s">
        <v>767</v>
      </c>
      <c r="B673">
        <v>1992</v>
      </c>
      <c r="C673" t="s">
        <v>35</v>
      </c>
      <c r="D673">
        <v>12</v>
      </c>
      <c r="E673" s="12" t="str">
        <f>_xlfn.CONCAT(HOSPITILISATION_DETAILS6[[#This Row],[Date]],"-",HOSPITILISATION_DETAILS6[[#This Row],[Month]],"-",HOSPITILISATION_DETAILS6[[#This Row],[Year]])</f>
        <v>12-Aug-1992</v>
      </c>
      <c r="F673" s="13">
        <f>DATEDIF(HOSPITILISATION_DETAILS6[[#This Row],[Date of Birth]],"08-06-2023","Y")</f>
        <v>30</v>
      </c>
      <c r="G673">
        <v>0</v>
      </c>
      <c r="H673" s="14">
        <v>6209</v>
      </c>
      <c r="I673" t="s">
        <v>4723</v>
      </c>
      <c r="J673" t="s">
        <v>4720</v>
      </c>
      <c r="K673" t="s">
        <v>300</v>
      </c>
    </row>
    <row r="674" spans="1:11" x14ac:dyDescent="0.25">
      <c r="A674" t="s">
        <v>766</v>
      </c>
      <c r="B674">
        <v>1999</v>
      </c>
      <c r="C674" t="s">
        <v>20</v>
      </c>
      <c r="D674">
        <v>10</v>
      </c>
      <c r="E674" s="12" t="str">
        <f>_xlfn.CONCAT(HOSPITILISATION_DETAILS6[[#This Row],[Date]],"-",HOSPITILISATION_DETAILS6[[#This Row],[Month]],"-",HOSPITILISATION_DETAILS6[[#This Row],[Year]])</f>
        <v>10-Sep-1999</v>
      </c>
      <c r="F674" s="13">
        <f>DATEDIF(HOSPITILISATION_DETAILS6[[#This Row],[Date of Birth]],"08-06-2023","Y")</f>
        <v>23</v>
      </c>
      <c r="G674">
        <v>0</v>
      </c>
      <c r="H674" s="14">
        <v>6208</v>
      </c>
      <c r="I674" t="s">
        <v>4723</v>
      </c>
      <c r="J674" t="s">
        <v>4723</v>
      </c>
      <c r="K674" t="s">
        <v>535</v>
      </c>
    </row>
    <row r="675" spans="1:11" x14ac:dyDescent="0.25">
      <c r="A675" t="s">
        <v>765</v>
      </c>
      <c r="B675">
        <v>1985</v>
      </c>
      <c r="C675" t="s">
        <v>20</v>
      </c>
      <c r="D675">
        <v>22</v>
      </c>
      <c r="E675" s="12" t="str">
        <f>_xlfn.CONCAT(HOSPITILISATION_DETAILS6[[#This Row],[Date]],"-",HOSPITILISATION_DETAILS6[[#This Row],[Month]],"-",HOSPITILISATION_DETAILS6[[#This Row],[Year]])</f>
        <v>22-Sep-1985</v>
      </c>
      <c r="F675" s="13">
        <f>DATEDIF(HOSPITILISATION_DETAILS6[[#This Row],[Date of Birth]],"08-06-2023","Y")</f>
        <v>37</v>
      </c>
      <c r="G675">
        <v>2</v>
      </c>
      <c r="H675" s="14">
        <v>6204</v>
      </c>
      <c r="I675" t="s">
        <v>4723</v>
      </c>
      <c r="J675" t="s">
        <v>4723</v>
      </c>
      <c r="K675" t="s">
        <v>23</v>
      </c>
    </row>
    <row r="676" spans="1:11" x14ac:dyDescent="0.25">
      <c r="A676" t="s">
        <v>764</v>
      </c>
      <c r="B676">
        <v>1985</v>
      </c>
      <c r="C676" t="s">
        <v>10</v>
      </c>
      <c r="D676">
        <v>22</v>
      </c>
      <c r="E676" s="12" t="str">
        <f>_xlfn.CONCAT(HOSPITILISATION_DETAILS6[[#This Row],[Date]],"-",HOSPITILISATION_DETAILS6[[#This Row],[Month]],"-",HOSPITILISATION_DETAILS6[[#This Row],[Year]])</f>
        <v>22-Jul-1985</v>
      </c>
      <c r="F676" s="13">
        <f>DATEDIF(HOSPITILISATION_DETAILS6[[#This Row],[Date of Birth]],"08-06-2023","Y")</f>
        <v>37</v>
      </c>
      <c r="G676">
        <v>2</v>
      </c>
      <c r="H676" s="14">
        <v>6199</v>
      </c>
      <c r="I676" t="s">
        <v>4723</v>
      </c>
      <c r="J676" t="s">
        <v>4720</v>
      </c>
      <c r="K676" t="s">
        <v>23</v>
      </c>
    </row>
    <row r="677" spans="1:11" x14ac:dyDescent="0.25">
      <c r="A677" t="s">
        <v>763</v>
      </c>
      <c r="B677">
        <v>1988</v>
      </c>
      <c r="C677" t="s">
        <v>37</v>
      </c>
      <c r="D677">
        <v>23</v>
      </c>
      <c r="E677" s="12" t="str">
        <f>_xlfn.CONCAT(HOSPITILISATION_DETAILS6[[#This Row],[Date]],"-",HOSPITILISATION_DETAILS6[[#This Row],[Month]],"-",HOSPITILISATION_DETAILS6[[#This Row],[Year]])</f>
        <v>23-Oct-1988</v>
      </c>
      <c r="F677" s="13">
        <f>DATEDIF(HOSPITILISATION_DETAILS6[[#This Row],[Date of Birth]],"08-06-2023","Y")</f>
        <v>34</v>
      </c>
      <c r="G677">
        <v>3</v>
      </c>
      <c r="H677" s="14">
        <v>6197</v>
      </c>
      <c r="I677" t="s">
        <v>4723</v>
      </c>
      <c r="J677" t="s">
        <v>4720</v>
      </c>
      <c r="K677" t="s">
        <v>42</v>
      </c>
    </row>
    <row r="678" spans="1:11" x14ac:dyDescent="0.25">
      <c r="A678" t="s">
        <v>762</v>
      </c>
      <c r="B678">
        <v>1981</v>
      </c>
      <c r="C678" t="s">
        <v>37</v>
      </c>
      <c r="D678">
        <v>1</v>
      </c>
      <c r="E678" s="12" t="str">
        <f>_xlfn.CONCAT(HOSPITILISATION_DETAILS6[[#This Row],[Date]],"-",HOSPITILISATION_DETAILS6[[#This Row],[Month]],"-",HOSPITILISATION_DETAILS6[[#This Row],[Year]])</f>
        <v>1-Oct-1981</v>
      </c>
      <c r="F678" s="13">
        <f>DATEDIF(HOSPITILISATION_DETAILS6[[#This Row],[Date of Birth]],"08-06-2023","Y")</f>
        <v>41</v>
      </c>
      <c r="G678">
        <v>0</v>
      </c>
      <c r="H678" s="14">
        <v>6187</v>
      </c>
      <c r="I678" t="s">
        <v>4723</v>
      </c>
      <c r="J678" t="s">
        <v>4721</v>
      </c>
      <c r="K678" t="s">
        <v>42</v>
      </c>
    </row>
    <row r="679" spans="1:11" x14ac:dyDescent="0.25">
      <c r="A679" t="s">
        <v>2212</v>
      </c>
      <c r="B679">
        <v>1982</v>
      </c>
      <c r="C679" t="s">
        <v>18</v>
      </c>
      <c r="D679">
        <v>20</v>
      </c>
      <c r="E679" s="12" t="str">
        <f>_xlfn.CONCAT(HOSPITILISATION_DETAILS6[[#This Row],[Date]],"-",HOSPITILISATION_DETAILS6[[#This Row],[Month]],"-",HOSPITILISATION_DETAILS6[[#This Row],[Year]])</f>
        <v>20-Jun-1982</v>
      </c>
      <c r="F679" s="13">
        <f>DATEDIF(HOSPITILISATION_DETAILS6[[#This Row],[Date of Birth]],"08-06-2023","Y")</f>
        <v>40</v>
      </c>
      <c r="G679">
        <v>3</v>
      </c>
      <c r="H679" s="14">
        <v>37651</v>
      </c>
      <c r="I679" t="s">
        <v>4723</v>
      </c>
      <c r="J679" t="s">
        <v>4723</v>
      </c>
      <c r="K679" t="s">
        <v>23</v>
      </c>
    </row>
    <row r="680" spans="1:11" x14ac:dyDescent="0.25">
      <c r="A680" t="s">
        <v>761</v>
      </c>
      <c r="B680">
        <v>1981</v>
      </c>
      <c r="C680" t="s">
        <v>15</v>
      </c>
      <c r="D680">
        <v>22</v>
      </c>
      <c r="E680" s="12" t="str">
        <f>_xlfn.CONCAT(HOSPITILISATION_DETAILS6[[#This Row],[Date]],"-",HOSPITILISATION_DETAILS6[[#This Row],[Month]],"-",HOSPITILISATION_DETAILS6[[#This Row],[Year]])</f>
        <v>22-Nov-1981</v>
      </c>
      <c r="F680" s="13">
        <f>DATEDIF(HOSPITILISATION_DETAILS6[[#This Row],[Date of Birth]],"08-06-2023","Y")</f>
        <v>41</v>
      </c>
      <c r="G680">
        <v>0</v>
      </c>
      <c r="H680" s="14">
        <v>6186</v>
      </c>
      <c r="I680" t="s">
        <v>4723</v>
      </c>
      <c r="J680" t="s">
        <v>4720</v>
      </c>
      <c r="K680" t="s">
        <v>13</v>
      </c>
    </row>
    <row r="681" spans="1:11" x14ac:dyDescent="0.25">
      <c r="A681" t="s">
        <v>760</v>
      </c>
      <c r="B681">
        <v>1988</v>
      </c>
      <c r="C681" t="s">
        <v>15</v>
      </c>
      <c r="D681">
        <v>1</v>
      </c>
      <c r="E681" s="12" t="str">
        <f>_xlfn.CONCAT(HOSPITILISATION_DETAILS6[[#This Row],[Date]],"-",HOSPITILISATION_DETAILS6[[#This Row],[Month]],"-",HOSPITILISATION_DETAILS6[[#This Row],[Year]])</f>
        <v>1-Nov-1988</v>
      </c>
      <c r="F681" s="13">
        <f>DATEDIF(HOSPITILISATION_DETAILS6[[#This Row],[Date of Birth]],"08-06-2023","Y")</f>
        <v>34</v>
      </c>
      <c r="G681">
        <v>3</v>
      </c>
      <c r="H681" s="14">
        <v>6185</v>
      </c>
      <c r="I681" t="s">
        <v>4723</v>
      </c>
      <c r="J681" t="s">
        <v>4721</v>
      </c>
      <c r="K681" t="s">
        <v>13</v>
      </c>
    </row>
    <row r="682" spans="1:11" x14ac:dyDescent="0.25">
      <c r="A682" t="s">
        <v>759</v>
      </c>
      <c r="B682">
        <v>1970</v>
      </c>
      <c r="C682" t="s">
        <v>37</v>
      </c>
      <c r="D682">
        <v>5</v>
      </c>
      <c r="E682" s="12" t="str">
        <f>_xlfn.CONCAT(HOSPITILISATION_DETAILS6[[#This Row],[Date]],"-",HOSPITILISATION_DETAILS6[[#This Row],[Month]],"-",HOSPITILISATION_DETAILS6[[#This Row],[Year]])</f>
        <v>5-Oct-1970</v>
      </c>
      <c r="F682" s="13">
        <f>DATEDIF(HOSPITILISATION_DETAILS6[[#This Row],[Date of Birth]],"08-06-2023","Y")</f>
        <v>52</v>
      </c>
      <c r="G682">
        <v>0</v>
      </c>
      <c r="H682" s="14">
        <v>6184</v>
      </c>
      <c r="I682" t="s">
        <v>4723</v>
      </c>
      <c r="J682" t="s">
        <v>4723</v>
      </c>
      <c r="K682" t="s">
        <v>23</v>
      </c>
    </row>
    <row r="683" spans="1:11" x14ac:dyDescent="0.25">
      <c r="A683" t="s">
        <v>758</v>
      </c>
      <c r="B683">
        <v>1985</v>
      </c>
      <c r="C683" t="s">
        <v>35</v>
      </c>
      <c r="D683">
        <v>9</v>
      </c>
      <c r="E683" s="12" t="str">
        <f>_xlfn.CONCAT(HOSPITILISATION_DETAILS6[[#This Row],[Date]],"-",HOSPITILISATION_DETAILS6[[#This Row],[Month]],"-",HOSPITILISATION_DETAILS6[[#This Row],[Year]])</f>
        <v>9-Aug-1985</v>
      </c>
      <c r="F683" s="13">
        <f>DATEDIF(HOSPITILISATION_DETAILS6[[#This Row],[Date of Birth]],"08-06-2023","Y")</f>
        <v>37</v>
      </c>
      <c r="G683">
        <v>3</v>
      </c>
      <c r="H683" s="14">
        <v>6184</v>
      </c>
      <c r="I683" t="s">
        <v>4723</v>
      </c>
      <c r="J683" t="s">
        <v>4723</v>
      </c>
      <c r="K683" t="s">
        <v>23</v>
      </c>
    </row>
    <row r="684" spans="1:11" x14ac:dyDescent="0.25">
      <c r="A684" t="s">
        <v>757</v>
      </c>
      <c r="B684">
        <v>1984</v>
      </c>
      <c r="C684" t="s">
        <v>37</v>
      </c>
      <c r="D684">
        <v>6</v>
      </c>
      <c r="E684" s="12" t="str">
        <f>_xlfn.CONCAT(HOSPITILISATION_DETAILS6[[#This Row],[Date]],"-",HOSPITILISATION_DETAILS6[[#This Row],[Month]],"-",HOSPITILISATION_DETAILS6[[#This Row],[Year]])</f>
        <v>6-Oct-1984</v>
      </c>
      <c r="F684" s="13">
        <f>DATEDIF(HOSPITILISATION_DETAILS6[[#This Row],[Date of Birth]],"08-06-2023","Y")</f>
        <v>38</v>
      </c>
      <c r="G684">
        <v>3</v>
      </c>
      <c r="H684" s="14">
        <v>6171</v>
      </c>
      <c r="I684" t="s">
        <v>4723</v>
      </c>
      <c r="J684" t="s">
        <v>4720</v>
      </c>
      <c r="K684" t="s">
        <v>13</v>
      </c>
    </row>
    <row r="685" spans="1:11" x14ac:dyDescent="0.25">
      <c r="A685" t="s">
        <v>756</v>
      </c>
      <c r="B685">
        <v>1985</v>
      </c>
      <c r="C685" t="s">
        <v>37</v>
      </c>
      <c r="D685">
        <v>15</v>
      </c>
      <c r="E685" s="12" t="str">
        <f>_xlfn.CONCAT(HOSPITILISATION_DETAILS6[[#This Row],[Date]],"-",HOSPITILISATION_DETAILS6[[#This Row],[Month]],"-",HOSPITILISATION_DETAILS6[[#This Row],[Year]])</f>
        <v>15-Oct-1985</v>
      </c>
      <c r="F685" s="13">
        <f>DATEDIF(HOSPITILISATION_DETAILS6[[#This Row],[Date of Birth]],"08-06-2023","Y")</f>
        <v>37</v>
      </c>
      <c r="G685">
        <v>3</v>
      </c>
      <c r="H685" s="14">
        <v>6160</v>
      </c>
      <c r="I685" t="s">
        <v>4723</v>
      </c>
      <c r="J685" t="s">
        <v>4720</v>
      </c>
      <c r="K685" t="s">
        <v>23</v>
      </c>
    </row>
    <row r="686" spans="1:11" x14ac:dyDescent="0.25">
      <c r="A686" t="s">
        <v>755</v>
      </c>
      <c r="B686">
        <v>1973</v>
      </c>
      <c r="C686" t="s">
        <v>15</v>
      </c>
      <c r="D686">
        <v>6</v>
      </c>
      <c r="E686" s="12" t="str">
        <f>_xlfn.CONCAT(HOSPITILISATION_DETAILS6[[#This Row],[Date]],"-",HOSPITILISATION_DETAILS6[[#This Row],[Month]],"-",HOSPITILISATION_DETAILS6[[#This Row],[Year]])</f>
        <v>6-Nov-1973</v>
      </c>
      <c r="F686" s="13">
        <f>DATEDIF(HOSPITILISATION_DETAILS6[[#This Row],[Date of Birth]],"08-06-2023","Y")</f>
        <v>49</v>
      </c>
      <c r="G686">
        <v>0</v>
      </c>
      <c r="H686" s="14">
        <v>6153</v>
      </c>
      <c r="I686" t="s">
        <v>4723</v>
      </c>
      <c r="J686" t="s">
        <v>4721</v>
      </c>
      <c r="K686" t="s">
        <v>13</v>
      </c>
    </row>
    <row r="687" spans="1:11" x14ac:dyDescent="0.25">
      <c r="A687" t="s">
        <v>754</v>
      </c>
      <c r="B687">
        <v>1970</v>
      </c>
      <c r="C687" t="s">
        <v>37</v>
      </c>
      <c r="D687">
        <v>14</v>
      </c>
      <c r="E687" s="12" t="str">
        <f>_xlfn.CONCAT(HOSPITILISATION_DETAILS6[[#This Row],[Date]],"-",HOSPITILISATION_DETAILS6[[#This Row],[Month]],"-",HOSPITILISATION_DETAILS6[[#This Row],[Year]])</f>
        <v>14-Oct-1970</v>
      </c>
      <c r="F687" s="13">
        <f>DATEDIF(HOSPITILISATION_DETAILS6[[#This Row],[Date of Birth]],"08-06-2023","Y")</f>
        <v>52</v>
      </c>
      <c r="G687">
        <v>0</v>
      </c>
      <c r="H687" s="14">
        <v>6148</v>
      </c>
      <c r="I687" t="s">
        <v>4723</v>
      </c>
      <c r="J687" t="s">
        <v>4721</v>
      </c>
      <c r="K687" t="s">
        <v>23</v>
      </c>
    </row>
    <row r="688" spans="1:11" x14ac:dyDescent="0.25">
      <c r="A688" t="s">
        <v>753</v>
      </c>
      <c r="B688">
        <v>1976</v>
      </c>
      <c r="C688" t="s">
        <v>30</v>
      </c>
      <c r="D688">
        <v>12</v>
      </c>
      <c r="E688" s="12" t="str">
        <f>_xlfn.CONCAT(HOSPITILISATION_DETAILS6[[#This Row],[Date]],"-",HOSPITILISATION_DETAILS6[[#This Row],[Month]],"-",HOSPITILISATION_DETAILS6[[#This Row],[Year]])</f>
        <v>12-Dec-1976</v>
      </c>
      <c r="F688" s="13">
        <f>DATEDIF(HOSPITILISATION_DETAILS6[[#This Row],[Date of Birth]],"08-06-2023","Y")</f>
        <v>46</v>
      </c>
      <c r="G688">
        <v>2</v>
      </c>
      <c r="H688" s="14">
        <v>6140</v>
      </c>
      <c r="I688" t="s">
        <v>4723</v>
      </c>
      <c r="J688" t="s">
        <v>4721</v>
      </c>
      <c r="K688" t="s">
        <v>13</v>
      </c>
    </row>
    <row r="689" spans="1:11" x14ac:dyDescent="0.25">
      <c r="A689" t="s">
        <v>752</v>
      </c>
      <c r="B689">
        <v>1978</v>
      </c>
      <c r="C689" t="s">
        <v>20</v>
      </c>
      <c r="D689">
        <v>5</v>
      </c>
      <c r="E689" s="12" t="str">
        <f>_xlfn.CONCAT(HOSPITILISATION_DETAILS6[[#This Row],[Date]],"-",HOSPITILISATION_DETAILS6[[#This Row],[Month]],"-",HOSPITILISATION_DETAILS6[[#This Row],[Year]])</f>
        <v>5-Sep-1978</v>
      </c>
      <c r="F689" s="13">
        <f>DATEDIF(HOSPITILISATION_DETAILS6[[#This Row],[Date of Birth]],"08-06-2023","Y")</f>
        <v>44</v>
      </c>
      <c r="G689">
        <v>2</v>
      </c>
      <c r="H689" s="14">
        <v>6139</v>
      </c>
      <c r="I689" t="s">
        <v>4723</v>
      </c>
      <c r="J689" t="s">
        <v>4720</v>
      </c>
      <c r="K689" t="s">
        <v>13</v>
      </c>
    </row>
    <row r="690" spans="1:11" x14ac:dyDescent="0.25">
      <c r="A690" t="s">
        <v>2211</v>
      </c>
      <c r="B690">
        <v>1990</v>
      </c>
      <c r="C690" t="s">
        <v>15</v>
      </c>
      <c r="D690">
        <v>16</v>
      </c>
      <c r="E690" s="12" t="str">
        <f>_xlfn.CONCAT(HOSPITILISATION_DETAILS6[[#This Row],[Date]],"-",HOSPITILISATION_DETAILS6[[#This Row],[Month]],"-",HOSPITILISATION_DETAILS6[[#This Row],[Year]])</f>
        <v>16-Nov-1990</v>
      </c>
      <c r="F690" s="13">
        <f>DATEDIF(HOSPITILISATION_DETAILS6[[#This Row],[Date of Birth]],"08-06-2023","Y")</f>
        <v>32</v>
      </c>
      <c r="G690">
        <v>1</v>
      </c>
      <c r="H690" s="14">
        <v>37608</v>
      </c>
      <c r="I690" t="s">
        <v>4720</v>
      </c>
      <c r="J690" t="s">
        <v>4723</v>
      </c>
      <c r="K690" t="s">
        <v>166</v>
      </c>
    </row>
    <row r="691" spans="1:11" x14ac:dyDescent="0.25">
      <c r="A691" t="s">
        <v>751</v>
      </c>
      <c r="B691">
        <v>1969</v>
      </c>
      <c r="C691" t="s">
        <v>15</v>
      </c>
      <c r="D691">
        <v>9</v>
      </c>
      <c r="E691" s="12" t="str">
        <f>_xlfn.CONCAT(HOSPITILISATION_DETAILS6[[#This Row],[Date]],"-",HOSPITILISATION_DETAILS6[[#This Row],[Month]],"-",HOSPITILISATION_DETAILS6[[#This Row],[Year]])</f>
        <v>9-Nov-1969</v>
      </c>
      <c r="F691" s="13">
        <f>DATEDIF(HOSPITILISATION_DETAILS6[[#This Row],[Date of Birth]],"08-06-2023","Y")</f>
        <v>53</v>
      </c>
      <c r="G691">
        <v>0</v>
      </c>
      <c r="H691" s="14">
        <v>6139</v>
      </c>
      <c r="I691" t="s">
        <v>4723</v>
      </c>
      <c r="J691" t="s">
        <v>4723</v>
      </c>
      <c r="K691" t="s">
        <v>42</v>
      </c>
    </row>
    <row r="692" spans="1:11" x14ac:dyDescent="0.25">
      <c r="A692" t="s">
        <v>750</v>
      </c>
      <c r="B692">
        <v>1990</v>
      </c>
      <c r="C692" t="s">
        <v>35</v>
      </c>
      <c r="D692">
        <v>18</v>
      </c>
      <c r="E692" s="12" t="str">
        <f>_xlfn.CONCAT(HOSPITILISATION_DETAILS6[[#This Row],[Date]],"-",HOSPITILISATION_DETAILS6[[#This Row],[Month]],"-",HOSPITILISATION_DETAILS6[[#This Row],[Year]])</f>
        <v>18-Aug-1990</v>
      </c>
      <c r="F692" s="13">
        <f>DATEDIF(HOSPITILISATION_DETAILS6[[#This Row],[Date of Birth]],"08-06-2023","Y")</f>
        <v>32</v>
      </c>
      <c r="G692">
        <v>3</v>
      </c>
      <c r="H692" s="14">
        <v>6129</v>
      </c>
      <c r="I692" t="s">
        <v>4723</v>
      </c>
      <c r="J692" t="s">
        <v>4721</v>
      </c>
      <c r="K692" t="s">
        <v>23</v>
      </c>
    </row>
    <row r="693" spans="1:11" x14ac:dyDescent="0.25">
      <c r="A693" t="s">
        <v>749</v>
      </c>
      <c r="B693">
        <v>1983</v>
      </c>
      <c r="C693" t="s">
        <v>15</v>
      </c>
      <c r="D693">
        <v>16</v>
      </c>
      <c r="E693" s="12" t="str">
        <f>_xlfn.CONCAT(HOSPITILISATION_DETAILS6[[#This Row],[Date]],"-",HOSPITILISATION_DETAILS6[[#This Row],[Month]],"-",HOSPITILISATION_DETAILS6[[#This Row],[Year]])</f>
        <v>16-Nov-1983</v>
      </c>
      <c r="F693" s="13">
        <f>DATEDIF(HOSPITILISATION_DETAILS6[[#This Row],[Date of Birth]],"08-06-2023","Y")</f>
        <v>39</v>
      </c>
      <c r="G693">
        <v>1</v>
      </c>
      <c r="H693" s="14">
        <v>6124</v>
      </c>
      <c r="I693" t="s">
        <v>4721</v>
      </c>
      <c r="J693" t="s">
        <v>4723</v>
      </c>
      <c r="K693" t="s">
        <v>23</v>
      </c>
    </row>
    <row r="694" spans="1:11" x14ac:dyDescent="0.25">
      <c r="A694" t="s">
        <v>748</v>
      </c>
      <c r="B694">
        <v>1983</v>
      </c>
      <c r="C694" t="s">
        <v>35</v>
      </c>
      <c r="D694">
        <v>11</v>
      </c>
      <c r="E694" s="12" t="str">
        <f>_xlfn.CONCAT(HOSPITILISATION_DETAILS6[[#This Row],[Date]],"-",HOSPITILISATION_DETAILS6[[#This Row],[Month]],"-",HOSPITILISATION_DETAILS6[[#This Row],[Year]])</f>
        <v>11-Aug-1983</v>
      </c>
      <c r="F694" s="13">
        <f>DATEDIF(HOSPITILISATION_DETAILS6[[#This Row],[Date of Birth]],"08-06-2023","Y")</f>
        <v>39</v>
      </c>
      <c r="G694">
        <v>1</v>
      </c>
      <c r="H694" s="14">
        <v>6118</v>
      </c>
      <c r="I694" t="s">
        <v>4723</v>
      </c>
      <c r="J694" t="s">
        <v>4721</v>
      </c>
      <c r="K694" t="s">
        <v>23</v>
      </c>
    </row>
    <row r="695" spans="1:11" x14ac:dyDescent="0.25">
      <c r="A695" t="s">
        <v>747</v>
      </c>
      <c r="B695">
        <v>1991</v>
      </c>
      <c r="C695" t="s">
        <v>10</v>
      </c>
      <c r="D695">
        <v>25</v>
      </c>
      <c r="E695" s="12" t="str">
        <f>_xlfn.CONCAT(HOSPITILISATION_DETAILS6[[#This Row],[Date]],"-",HOSPITILISATION_DETAILS6[[#This Row],[Month]],"-",HOSPITILISATION_DETAILS6[[#This Row],[Year]])</f>
        <v>25-Jul-1991</v>
      </c>
      <c r="F695" s="13">
        <f>DATEDIF(HOSPITILISATION_DETAILS6[[#This Row],[Date of Birth]],"08-06-2023","Y")</f>
        <v>31</v>
      </c>
      <c r="G695">
        <v>3</v>
      </c>
      <c r="H695" s="14">
        <v>6114</v>
      </c>
      <c r="I695" t="s">
        <v>4723</v>
      </c>
      <c r="J695" t="s">
        <v>4723</v>
      </c>
      <c r="K695" t="s">
        <v>247</v>
      </c>
    </row>
    <row r="696" spans="1:11" x14ac:dyDescent="0.25">
      <c r="A696" t="s">
        <v>746</v>
      </c>
      <c r="B696">
        <v>1985</v>
      </c>
      <c r="C696" t="s">
        <v>10</v>
      </c>
      <c r="D696">
        <v>21</v>
      </c>
      <c r="E696" s="12" t="str">
        <f>_xlfn.CONCAT(HOSPITILISATION_DETAILS6[[#This Row],[Date]],"-",HOSPITILISATION_DETAILS6[[#This Row],[Month]],"-",HOSPITILISATION_DETAILS6[[#This Row],[Year]])</f>
        <v>21-Jul-1985</v>
      </c>
      <c r="F696" s="13">
        <f>DATEDIF(HOSPITILISATION_DETAILS6[[#This Row],[Date of Birth]],"08-06-2023","Y")</f>
        <v>37</v>
      </c>
      <c r="G696">
        <v>1</v>
      </c>
      <c r="H696" s="14">
        <v>6113</v>
      </c>
      <c r="I696" t="s">
        <v>4723</v>
      </c>
      <c r="J696" t="s">
        <v>4720</v>
      </c>
      <c r="K696" t="s">
        <v>23</v>
      </c>
    </row>
    <row r="697" spans="1:11" x14ac:dyDescent="0.25">
      <c r="A697" t="s">
        <v>745</v>
      </c>
      <c r="B697">
        <v>1995</v>
      </c>
      <c r="C697" t="s">
        <v>20</v>
      </c>
      <c r="D697">
        <v>9</v>
      </c>
      <c r="E697" s="12" t="str">
        <f>_xlfn.CONCAT(HOSPITILISATION_DETAILS6[[#This Row],[Date]],"-",HOSPITILISATION_DETAILS6[[#This Row],[Month]],"-",HOSPITILISATION_DETAILS6[[#This Row],[Year]])</f>
        <v>9-Sep-1995</v>
      </c>
      <c r="F697" s="13">
        <f>DATEDIF(HOSPITILISATION_DETAILS6[[#This Row],[Date of Birth]],"08-06-2023","Y")</f>
        <v>27</v>
      </c>
      <c r="G697">
        <v>0</v>
      </c>
      <c r="H697" s="14">
        <v>6112</v>
      </c>
      <c r="I697" t="s">
        <v>4723</v>
      </c>
      <c r="J697" t="s">
        <v>4721</v>
      </c>
      <c r="K697" t="s">
        <v>535</v>
      </c>
    </row>
    <row r="698" spans="1:11" x14ac:dyDescent="0.25">
      <c r="A698" t="s">
        <v>744</v>
      </c>
      <c r="B698">
        <v>1970</v>
      </c>
      <c r="C698" t="s">
        <v>18</v>
      </c>
      <c r="D698">
        <v>9</v>
      </c>
      <c r="E698" s="12" t="str">
        <f>_xlfn.CONCAT(HOSPITILISATION_DETAILS6[[#This Row],[Date]],"-",HOSPITILISATION_DETAILS6[[#This Row],[Month]],"-",HOSPITILISATION_DETAILS6[[#This Row],[Year]])</f>
        <v>9-Jun-1970</v>
      </c>
      <c r="F698" s="13">
        <f>DATEDIF(HOSPITILISATION_DETAILS6[[#This Row],[Date of Birth]],"08-06-2023","Y")</f>
        <v>52</v>
      </c>
      <c r="G698">
        <v>0</v>
      </c>
      <c r="H698" s="14">
        <v>6099</v>
      </c>
      <c r="I698" t="s">
        <v>4723</v>
      </c>
      <c r="J698" t="s">
        <v>4723</v>
      </c>
      <c r="K698" t="s">
        <v>13</v>
      </c>
    </row>
    <row r="699" spans="1:11" x14ac:dyDescent="0.25">
      <c r="A699" t="s">
        <v>743</v>
      </c>
      <c r="B699">
        <v>1984</v>
      </c>
      <c r="C699" t="s">
        <v>10</v>
      </c>
      <c r="D699">
        <v>25</v>
      </c>
      <c r="E699" s="12" t="str">
        <f>_xlfn.CONCAT(HOSPITILISATION_DETAILS6[[#This Row],[Date]],"-",HOSPITILISATION_DETAILS6[[#This Row],[Month]],"-",HOSPITILISATION_DETAILS6[[#This Row],[Year]])</f>
        <v>25-Jul-1984</v>
      </c>
      <c r="F699" s="13">
        <f>DATEDIF(HOSPITILISATION_DETAILS6[[#This Row],[Date of Birth]],"08-06-2023","Y")</f>
        <v>38</v>
      </c>
      <c r="G699">
        <v>2</v>
      </c>
      <c r="H699" s="14">
        <v>6083</v>
      </c>
      <c r="I699" t="s">
        <v>4720</v>
      </c>
      <c r="J699" t="s">
        <v>4723</v>
      </c>
      <c r="K699" t="s">
        <v>42</v>
      </c>
    </row>
    <row r="700" spans="1:11" x14ac:dyDescent="0.25">
      <c r="A700" t="s">
        <v>742</v>
      </c>
      <c r="B700">
        <v>1984</v>
      </c>
      <c r="C700" t="s">
        <v>37</v>
      </c>
      <c r="D700">
        <v>14</v>
      </c>
      <c r="E700" s="12" t="str">
        <f>_xlfn.CONCAT(HOSPITILISATION_DETAILS6[[#This Row],[Date]],"-",HOSPITILISATION_DETAILS6[[#This Row],[Month]],"-",HOSPITILISATION_DETAILS6[[#This Row],[Year]])</f>
        <v>14-Oct-1984</v>
      </c>
      <c r="F700" s="13">
        <f>DATEDIF(HOSPITILISATION_DETAILS6[[#This Row],[Date of Birth]],"08-06-2023","Y")</f>
        <v>38</v>
      </c>
      <c r="G700">
        <v>1</v>
      </c>
      <c r="H700" s="14">
        <v>6080</v>
      </c>
      <c r="I700" t="s">
        <v>4720</v>
      </c>
      <c r="J700" t="s">
        <v>4720</v>
      </c>
      <c r="K700" t="s">
        <v>276</v>
      </c>
    </row>
    <row r="701" spans="1:11" x14ac:dyDescent="0.25">
      <c r="A701" t="s">
        <v>2210</v>
      </c>
      <c r="B701">
        <v>2000</v>
      </c>
      <c r="C701" t="s">
        <v>37</v>
      </c>
      <c r="D701">
        <v>12</v>
      </c>
      <c r="E701" s="12" t="str">
        <f>_xlfn.CONCAT(HOSPITILISATION_DETAILS6[[#This Row],[Date]],"-",HOSPITILISATION_DETAILS6[[#This Row],[Month]],"-",HOSPITILISATION_DETAILS6[[#This Row],[Year]])</f>
        <v>12-Oct-2000</v>
      </c>
      <c r="F701" s="13">
        <f>DATEDIF(HOSPITILISATION_DETAILS6[[#This Row],[Date of Birth]],"08-06-2023","Y")</f>
        <v>22</v>
      </c>
      <c r="G701">
        <v>2</v>
      </c>
      <c r="H701" s="14">
        <v>37485</v>
      </c>
      <c r="I701" t="s">
        <v>4720</v>
      </c>
      <c r="J701" t="s">
        <v>4720</v>
      </c>
      <c r="K701" t="s">
        <v>13</v>
      </c>
    </row>
    <row r="702" spans="1:11" x14ac:dyDescent="0.25">
      <c r="A702" t="s">
        <v>741</v>
      </c>
      <c r="B702">
        <v>1979</v>
      </c>
      <c r="C702" t="s">
        <v>35</v>
      </c>
      <c r="D702">
        <v>8</v>
      </c>
      <c r="E702" s="12" t="str">
        <f>_xlfn.CONCAT(HOSPITILISATION_DETAILS6[[#This Row],[Date]],"-",HOSPITILISATION_DETAILS6[[#This Row],[Month]],"-",HOSPITILISATION_DETAILS6[[#This Row],[Year]])</f>
        <v>8-Aug-1979</v>
      </c>
      <c r="F702" s="13">
        <f>DATEDIF(HOSPITILISATION_DETAILS6[[#This Row],[Date of Birth]],"08-06-2023","Y")</f>
        <v>43</v>
      </c>
      <c r="G702">
        <v>2</v>
      </c>
      <c r="H702" s="14">
        <v>6075</v>
      </c>
      <c r="I702" t="s">
        <v>4723</v>
      </c>
      <c r="J702" t="s">
        <v>4723</v>
      </c>
      <c r="K702" t="s">
        <v>23</v>
      </c>
    </row>
    <row r="703" spans="1:11" x14ac:dyDescent="0.25">
      <c r="A703" t="s">
        <v>740</v>
      </c>
      <c r="B703">
        <v>1984</v>
      </c>
      <c r="C703" t="s">
        <v>20</v>
      </c>
      <c r="D703">
        <v>21</v>
      </c>
      <c r="E703" s="12" t="str">
        <f>_xlfn.CONCAT(HOSPITILISATION_DETAILS6[[#This Row],[Date]],"-",HOSPITILISATION_DETAILS6[[#This Row],[Month]],"-",HOSPITILISATION_DETAILS6[[#This Row],[Year]])</f>
        <v>21-Sep-1984</v>
      </c>
      <c r="F703" s="13">
        <f>DATEDIF(HOSPITILISATION_DETAILS6[[#This Row],[Date of Birth]],"08-06-2023","Y")</f>
        <v>38</v>
      </c>
      <c r="G703">
        <v>1</v>
      </c>
      <c r="H703" s="14">
        <v>6068</v>
      </c>
      <c r="I703" t="s">
        <v>4721</v>
      </c>
      <c r="J703" t="s">
        <v>4720</v>
      </c>
      <c r="K703" t="s">
        <v>168</v>
      </c>
    </row>
    <row r="704" spans="1:11" x14ac:dyDescent="0.25">
      <c r="A704" t="s">
        <v>739</v>
      </c>
      <c r="B704">
        <v>1994</v>
      </c>
      <c r="C704" t="s">
        <v>15</v>
      </c>
      <c r="D704">
        <v>8</v>
      </c>
      <c r="E704" s="12" t="str">
        <f>_xlfn.CONCAT(HOSPITILISATION_DETAILS6[[#This Row],[Date]],"-",HOSPITILISATION_DETAILS6[[#This Row],[Month]],"-",HOSPITILISATION_DETAILS6[[#This Row],[Year]])</f>
        <v>8-Nov-1994</v>
      </c>
      <c r="F704" s="13">
        <f>DATEDIF(HOSPITILISATION_DETAILS6[[#This Row],[Date of Birth]],"08-06-2023","Y")</f>
        <v>28</v>
      </c>
      <c r="G704">
        <v>0</v>
      </c>
      <c r="H704" s="14">
        <v>6065</v>
      </c>
      <c r="I704" t="s">
        <v>4723</v>
      </c>
      <c r="J704" t="s">
        <v>4723</v>
      </c>
      <c r="K704" t="s">
        <v>42</v>
      </c>
    </row>
    <row r="705" spans="1:11" x14ac:dyDescent="0.25">
      <c r="A705" t="s">
        <v>738</v>
      </c>
      <c r="B705">
        <v>1996</v>
      </c>
      <c r="C705" t="s">
        <v>10</v>
      </c>
      <c r="D705">
        <v>28</v>
      </c>
      <c r="E705" s="12" t="str">
        <f>_xlfn.CONCAT(HOSPITILISATION_DETAILS6[[#This Row],[Date]],"-",HOSPITILISATION_DETAILS6[[#This Row],[Month]],"-",HOSPITILISATION_DETAILS6[[#This Row],[Year]])</f>
        <v>28-Jul-1996</v>
      </c>
      <c r="F705" s="13">
        <f>DATEDIF(HOSPITILISATION_DETAILS6[[#This Row],[Date of Birth]],"08-06-2023","Y")</f>
        <v>26</v>
      </c>
      <c r="G705">
        <v>0</v>
      </c>
      <c r="H705" s="14">
        <v>6062</v>
      </c>
      <c r="I705" t="s">
        <v>4723</v>
      </c>
      <c r="J705" t="s">
        <v>4721</v>
      </c>
      <c r="K705" t="s">
        <v>23</v>
      </c>
    </row>
    <row r="706" spans="1:11" x14ac:dyDescent="0.25">
      <c r="A706" t="s">
        <v>737</v>
      </c>
      <c r="B706">
        <v>1989</v>
      </c>
      <c r="C706" t="s">
        <v>35</v>
      </c>
      <c r="D706">
        <v>16</v>
      </c>
      <c r="E706" s="12" t="str">
        <f>_xlfn.CONCAT(HOSPITILISATION_DETAILS6[[#This Row],[Date]],"-",HOSPITILISATION_DETAILS6[[#This Row],[Month]],"-",HOSPITILISATION_DETAILS6[[#This Row],[Year]])</f>
        <v>16-Aug-1989</v>
      </c>
      <c r="F706" s="13">
        <f>DATEDIF(HOSPITILISATION_DETAILS6[[#This Row],[Date of Birth]],"08-06-2023","Y")</f>
        <v>33</v>
      </c>
      <c r="G706">
        <v>4</v>
      </c>
      <c r="H706" s="14">
        <v>6060</v>
      </c>
      <c r="I706" t="s">
        <v>4723</v>
      </c>
      <c r="J706" t="s">
        <v>4720</v>
      </c>
      <c r="K706" t="s">
        <v>42</v>
      </c>
    </row>
    <row r="707" spans="1:11" x14ac:dyDescent="0.25">
      <c r="A707" t="s">
        <v>736</v>
      </c>
      <c r="B707">
        <v>1980</v>
      </c>
      <c r="C707" t="s">
        <v>35</v>
      </c>
      <c r="D707">
        <v>8</v>
      </c>
      <c r="E707" s="12" t="str">
        <f>_xlfn.CONCAT(HOSPITILISATION_DETAILS6[[#This Row],[Date]],"-",HOSPITILISATION_DETAILS6[[#This Row],[Month]],"-",HOSPITILISATION_DETAILS6[[#This Row],[Year]])</f>
        <v>8-Aug-1980</v>
      </c>
      <c r="F707" s="13">
        <f>DATEDIF(HOSPITILISATION_DETAILS6[[#This Row],[Date of Birth]],"08-06-2023","Y")</f>
        <v>42</v>
      </c>
      <c r="G707">
        <v>2</v>
      </c>
      <c r="H707" s="14">
        <v>5994</v>
      </c>
      <c r="I707" t="s">
        <v>4723</v>
      </c>
      <c r="J707" t="s">
        <v>4721</v>
      </c>
      <c r="K707" t="s">
        <v>13</v>
      </c>
    </row>
    <row r="708" spans="1:11" x14ac:dyDescent="0.25">
      <c r="A708" t="s">
        <v>735</v>
      </c>
      <c r="B708">
        <v>1974</v>
      </c>
      <c r="C708" t="s">
        <v>35</v>
      </c>
      <c r="D708">
        <v>17</v>
      </c>
      <c r="E708" s="12" t="str">
        <f>_xlfn.CONCAT(HOSPITILISATION_DETAILS6[[#This Row],[Date]],"-",HOSPITILISATION_DETAILS6[[#This Row],[Month]],"-",HOSPITILISATION_DETAILS6[[#This Row],[Year]])</f>
        <v>17-Aug-1974</v>
      </c>
      <c r="F708" s="13">
        <f>DATEDIF(HOSPITILISATION_DETAILS6[[#This Row],[Date of Birth]],"08-06-2023","Y")</f>
        <v>48</v>
      </c>
      <c r="G708">
        <v>0</v>
      </c>
      <c r="H708" s="14">
        <v>5991</v>
      </c>
      <c r="I708" t="s">
        <v>4723</v>
      </c>
      <c r="J708" t="s">
        <v>4723</v>
      </c>
      <c r="K708" t="s">
        <v>13</v>
      </c>
    </row>
    <row r="709" spans="1:11" x14ac:dyDescent="0.25">
      <c r="A709" t="s">
        <v>734</v>
      </c>
      <c r="B709">
        <v>1988</v>
      </c>
      <c r="C709" t="s">
        <v>18</v>
      </c>
      <c r="D709">
        <v>10</v>
      </c>
      <c r="E709" s="12" t="str">
        <f>_xlfn.CONCAT(HOSPITILISATION_DETAILS6[[#This Row],[Date]],"-",HOSPITILISATION_DETAILS6[[#This Row],[Month]],"-",HOSPITILISATION_DETAILS6[[#This Row],[Year]])</f>
        <v>10-Jun-1988</v>
      </c>
      <c r="F709" s="13">
        <f>DATEDIF(HOSPITILISATION_DETAILS6[[#This Row],[Date of Birth]],"08-06-2023","Y")</f>
        <v>34</v>
      </c>
      <c r="G709">
        <v>2</v>
      </c>
      <c r="H709" s="14">
        <v>5990</v>
      </c>
      <c r="I709" t="s">
        <v>4723</v>
      </c>
      <c r="J709" t="s">
        <v>4720</v>
      </c>
      <c r="K709" t="s">
        <v>23</v>
      </c>
    </row>
    <row r="710" spans="1:11" x14ac:dyDescent="0.25">
      <c r="A710" t="s">
        <v>733</v>
      </c>
      <c r="B710">
        <v>1974</v>
      </c>
      <c r="C710" t="s">
        <v>37</v>
      </c>
      <c r="D710">
        <v>11</v>
      </c>
      <c r="E710" s="12" t="str">
        <f>_xlfn.CONCAT(HOSPITILISATION_DETAILS6[[#This Row],[Date]],"-",HOSPITILISATION_DETAILS6[[#This Row],[Month]],"-",HOSPITILISATION_DETAILS6[[#This Row],[Year]])</f>
        <v>11-Oct-1974</v>
      </c>
      <c r="F710" s="13">
        <f>DATEDIF(HOSPITILISATION_DETAILS6[[#This Row],[Date of Birth]],"08-06-2023","Y")</f>
        <v>48</v>
      </c>
      <c r="G710">
        <v>0</v>
      </c>
      <c r="H710" s="14">
        <v>5980</v>
      </c>
      <c r="I710" t="s">
        <v>4723</v>
      </c>
      <c r="J710" t="s">
        <v>4721</v>
      </c>
      <c r="K710" t="s">
        <v>13</v>
      </c>
    </row>
    <row r="711" spans="1:11" x14ac:dyDescent="0.25">
      <c r="A711" t="s">
        <v>732</v>
      </c>
      <c r="B711">
        <v>1980</v>
      </c>
      <c r="C711" t="s">
        <v>37</v>
      </c>
      <c r="D711">
        <v>10</v>
      </c>
      <c r="E711" s="12" t="str">
        <f>_xlfn.CONCAT(HOSPITILISATION_DETAILS6[[#This Row],[Date]],"-",HOSPITILISATION_DETAILS6[[#This Row],[Month]],"-",HOSPITILISATION_DETAILS6[[#This Row],[Year]])</f>
        <v>10-Oct-1980</v>
      </c>
      <c r="F711" s="13">
        <f>DATEDIF(HOSPITILISATION_DETAILS6[[#This Row],[Date of Birth]],"08-06-2023","Y")</f>
        <v>42</v>
      </c>
      <c r="G711">
        <v>0</v>
      </c>
      <c r="H711" s="14">
        <v>5980</v>
      </c>
      <c r="I711" t="s">
        <v>4723</v>
      </c>
      <c r="J711" t="s">
        <v>4723</v>
      </c>
      <c r="K711" t="s">
        <v>42</v>
      </c>
    </row>
    <row r="712" spans="1:11" x14ac:dyDescent="0.25">
      <c r="A712" t="s">
        <v>2209</v>
      </c>
      <c r="B712">
        <v>2002</v>
      </c>
      <c r="C712" t="s">
        <v>20</v>
      </c>
      <c r="D712">
        <v>27</v>
      </c>
      <c r="E712" s="12" t="str">
        <f>_xlfn.CONCAT(HOSPITILISATION_DETAILS6[[#This Row],[Date]],"-",HOSPITILISATION_DETAILS6[[#This Row],[Month]],"-",HOSPITILISATION_DETAILS6[[#This Row],[Year]])</f>
        <v>27-Sep-2002</v>
      </c>
      <c r="F712" s="13">
        <f>DATEDIF(HOSPITILISATION_DETAILS6[[#This Row],[Date of Birth]],"08-06-2023","Y")</f>
        <v>20</v>
      </c>
      <c r="G712">
        <v>3</v>
      </c>
      <c r="H712" s="14">
        <v>37466</v>
      </c>
      <c r="I712" t="s">
        <v>4720</v>
      </c>
      <c r="J712" t="s">
        <v>4723</v>
      </c>
      <c r="K712" t="s">
        <v>23</v>
      </c>
    </row>
    <row r="713" spans="1:11" x14ac:dyDescent="0.25">
      <c r="A713" t="s">
        <v>731</v>
      </c>
      <c r="B713">
        <v>1970</v>
      </c>
      <c r="C713" t="s">
        <v>18</v>
      </c>
      <c r="D713">
        <v>25</v>
      </c>
      <c r="E713" s="12" t="str">
        <f>_xlfn.CONCAT(HOSPITILISATION_DETAILS6[[#This Row],[Date]],"-",HOSPITILISATION_DETAILS6[[#This Row],[Month]],"-",HOSPITILISATION_DETAILS6[[#This Row],[Year]])</f>
        <v>25-Jun-1970</v>
      </c>
      <c r="F713" s="13">
        <f>DATEDIF(HOSPITILISATION_DETAILS6[[#This Row],[Date of Birth]],"08-06-2023","Y")</f>
        <v>52</v>
      </c>
      <c r="G713">
        <v>0</v>
      </c>
      <c r="H713" s="14">
        <v>5980</v>
      </c>
      <c r="I713" t="s">
        <v>4723</v>
      </c>
      <c r="J713" t="s">
        <v>4721</v>
      </c>
      <c r="K713" t="s">
        <v>13</v>
      </c>
    </row>
    <row r="714" spans="1:11" x14ac:dyDescent="0.25">
      <c r="A714" t="s">
        <v>730</v>
      </c>
      <c r="B714">
        <v>1984</v>
      </c>
      <c r="C714" t="s">
        <v>15</v>
      </c>
      <c r="D714">
        <v>11</v>
      </c>
      <c r="E714" s="12" t="str">
        <f>_xlfn.CONCAT(HOSPITILISATION_DETAILS6[[#This Row],[Date]],"-",HOSPITILISATION_DETAILS6[[#This Row],[Month]],"-",HOSPITILISATION_DETAILS6[[#This Row],[Year]])</f>
        <v>11-Nov-1984</v>
      </c>
      <c r="F714" s="13">
        <f>DATEDIF(HOSPITILISATION_DETAILS6[[#This Row],[Date of Birth]],"08-06-2023","Y")</f>
        <v>38</v>
      </c>
      <c r="G714">
        <v>1</v>
      </c>
      <c r="H714" s="14">
        <v>5977</v>
      </c>
      <c r="I714" t="s">
        <v>4723</v>
      </c>
      <c r="J714" t="s">
        <v>4723</v>
      </c>
      <c r="K714" t="s">
        <v>13</v>
      </c>
    </row>
    <row r="715" spans="1:11" x14ac:dyDescent="0.25">
      <c r="A715" t="s">
        <v>729</v>
      </c>
      <c r="B715">
        <v>1984</v>
      </c>
      <c r="C715" t="s">
        <v>20</v>
      </c>
      <c r="D715">
        <v>19</v>
      </c>
      <c r="E715" s="12" t="str">
        <f>_xlfn.CONCAT(HOSPITILISATION_DETAILS6[[#This Row],[Date]],"-",HOSPITILISATION_DETAILS6[[#This Row],[Month]],"-",HOSPITILISATION_DETAILS6[[#This Row],[Year]])</f>
        <v>19-Sep-1984</v>
      </c>
      <c r="F715" s="13">
        <f>DATEDIF(HOSPITILISATION_DETAILS6[[#This Row],[Date of Birth]],"08-06-2023","Y")</f>
        <v>38</v>
      </c>
      <c r="G715">
        <v>1</v>
      </c>
      <c r="H715" s="14">
        <v>5975</v>
      </c>
      <c r="I715" t="s">
        <v>4723</v>
      </c>
      <c r="J715" t="s">
        <v>4721</v>
      </c>
      <c r="K715" t="s">
        <v>13</v>
      </c>
    </row>
    <row r="716" spans="1:11" x14ac:dyDescent="0.25">
      <c r="A716" t="s">
        <v>728</v>
      </c>
      <c r="B716">
        <v>1989</v>
      </c>
      <c r="C716" t="s">
        <v>10</v>
      </c>
      <c r="D716">
        <v>22</v>
      </c>
      <c r="E716" s="12" t="str">
        <f>_xlfn.CONCAT(HOSPITILISATION_DETAILS6[[#This Row],[Date]],"-",HOSPITILISATION_DETAILS6[[#This Row],[Month]],"-",HOSPITILISATION_DETAILS6[[#This Row],[Year]])</f>
        <v>22-Jul-1989</v>
      </c>
      <c r="F716" s="13">
        <f>DATEDIF(HOSPITILISATION_DETAILS6[[#This Row],[Date of Birth]],"08-06-2023","Y")</f>
        <v>33</v>
      </c>
      <c r="G716">
        <v>3</v>
      </c>
      <c r="H716" s="14">
        <v>5973</v>
      </c>
      <c r="I716" t="s">
        <v>4723</v>
      </c>
      <c r="J716" t="s">
        <v>4723</v>
      </c>
      <c r="K716" t="s">
        <v>42</v>
      </c>
    </row>
    <row r="717" spans="1:11" x14ac:dyDescent="0.25">
      <c r="A717" t="s">
        <v>727</v>
      </c>
      <c r="B717">
        <v>1980</v>
      </c>
      <c r="C717" t="s">
        <v>10</v>
      </c>
      <c r="D717">
        <v>21</v>
      </c>
      <c r="E717" s="12" t="str">
        <f>_xlfn.CONCAT(HOSPITILISATION_DETAILS6[[#This Row],[Date]],"-",HOSPITILISATION_DETAILS6[[#This Row],[Month]],"-",HOSPITILISATION_DETAILS6[[#This Row],[Year]])</f>
        <v>21-Jul-1980</v>
      </c>
      <c r="F717" s="13">
        <f>DATEDIF(HOSPITILISATION_DETAILS6[[#This Row],[Date of Birth]],"08-06-2023","Y")</f>
        <v>42</v>
      </c>
      <c r="G717">
        <v>0</v>
      </c>
      <c r="H717" s="14">
        <v>5970</v>
      </c>
      <c r="I717" t="s">
        <v>4721</v>
      </c>
      <c r="J717" t="s">
        <v>4721</v>
      </c>
      <c r="K717" t="s">
        <v>42</v>
      </c>
    </row>
    <row r="718" spans="1:11" x14ac:dyDescent="0.25">
      <c r="A718" t="s">
        <v>726</v>
      </c>
      <c r="B718">
        <v>1980</v>
      </c>
      <c r="C718" t="s">
        <v>35</v>
      </c>
      <c r="D718">
        <v>5</v>
      </c>
      <c r="E718" s="12" t="str">
        <f>_xlfn.CONCAT(HOSPITILISATION_DETAILS6[[#This Row],[Date]],"-",HOSPITILISATION_DETAILS6[[#This Row],[Month]],"-",HOSPITILISATION_DETAILS6[[#This Row],[Year]])</f>
        <v>5-Aug-1980</v>
      </c>
      <c r="F718" s="13">
        <f>DATEDIF(HOSPITILISATION_DETAILS6[[#This Row],[Date of Birth]],"08-06-2023","Y")</f>
        <v>42</v>
      </c>
      <c r="G718">
        <v>0</v>
      </c>
      <c r="H718" s="14">
        <v>5967</v>
      </c>
      <c r="I718" t="s">
        <v>4723</v>
      </c>
      <c r="J718" t="s">
        <v>4721</v>
      </c>
      <c r="K718" t="s">
        <v>13</v>
      </c>
    </row>
    <row r="719" spans="1:11" x14ac:dyDescent="0.25">
      <c r="A719" t="s">
        <v>725</v>
      </c>
      <c r="B719">
        <v>2004</v>
      </c>
      <c r="C719" t="s">
        <v>10</v>
      </c>
      <c r="D719">
        <v>15</v>
      </c>
      <c r="E719" s="12" t="str">
        <f>_xlfn.CONCAT(HOSPITILISATION_DETAILS6[[#This Row],[Date]],"-",HOSPITILISATION_DETAILS6[[#This Row],[Month]],"-",HOSPITILISATION_DETAILS6[[#This Row],[Year]])</f>
        <v>15-Jul-2004</v>
      </c>
      <c r="F719" s="13">
        <f>DATEDIF(HOSPITILISATION_DETAILS6[[#This Row],[Date of Birth]],"08-06-2023","Y")</f>
        <v>18</v>
      </c>
      <c r="G719">
        <v>0</v>
      </c>
      <c r="H719" s="14">
        <v>5961</v>
      </c>
      <c r="I719" t="s">
        <v>4723</v>
      </c>
      <c r="J719" t="s">
        <v>4720</v>
      </c>
      <c r="K719" t="s">
        <v>535</v>
      </c>
    </row>
    <row r="720" spans="1:11" x14ac:dyDescent="0.25">
      <c r="A720" t="s">
        <v>724</v>
      </c>
      <c r="B720">
        <v>2003</v>
      </c>
      <c r="C720" t="s">
        <v>35</v>
      </c>
      <c r="D720">
        <v>13</v>
      </c>
      <c r="E720" s="12" t="str">
        <f>_xlfn.CONCAT(HOSPITILISATION_DETAILS6[[#This Row],[Date]],"-",HOSPITILISATION_DETAILS6[[#This Row],[Month]],"-",HOSPITILISATION_DETAILS6[[#This Row],[Year]])</f>
        <v>13-Aug-2003</v>
      </c>
      <c r="F720" s="13">
        <f>DATEDIF(HOSPITILISATION_DETAILS6[[#This Row],[Date of Birth]],"08-06-2023","Y")</f>
        <v>19</v>
      </c>
      <c r="G720">
        <v>0</v>
      </c>
      <c r="H720" s="14">
        <v>5958</v>
      </c>
      <c r="I720" t="s">
        <v>4723</v>
      </c>
      <c r="J720" t="s">
        <v>4723</v>
      </c>
      <c r="K720" t="s">
        <v>23</v>
      </c>
    </row>
    <row r="721" spans="1:11" x14ac:dyDescent="0.25">
      <c r="A721" t="s">
        <v>723</v>
      </c>
      <c r="B721">
        <v>1987</v>
      </c>
      <c r="C721" t="s">
        <v>10</v>
      </c>
      <c r="D721">
        <v>14</v>
      </c>
      <c r="E721" s="12" t="str">
        <f>_xlfn.CONCAT(HOSPITILISATION_DETAILS6[[#This Row],[Date]],"-",HOSPITILISATION_DETAILS6[[#This Row],[Month]],"-",HOSPITILISATION_DETAILS6[[#This Row],[Year]])</f>
        <v>14-Jul-1987</v>
      </c>
      <c r="F721" s="13">
        <f>DATEDIF(HOSPITILISATION_DETAILS6[[#This Row],[Date of Birth]],"08-06-2023","Y")</f>
        <v>35</v>
      </c>
      <c r="G721">
        <v>3</v>
      </c>
      <c r="H721" s="14">
        <v>5935</v>
      </c>
      <c r="I721" t="s">
        <v>4721</v>
      </c>
      <c r="J721" t="s">
        <v>4723</v>
      </c>
      <c r="K721" t="s">
        <v>13</v>
      </c>
    </row>
    <row r="722" spans="1:11" x14ac:dyDescent="0.25">
      <c r="A722" t="s">
        <v>722</v>
      </c>
      <c r="B722">
        <v>1994</v>
      </c>
      <c r="C722" t="s">
        <v>10</v>
      </c>
      <c r="D722">
        <v>30</v>
      </c>
      <c r="E722" s="12" t="str">
        <f>_xlfn.CONCAT(HOSPITILISATION_DETAILS6[[#This Row],[Date]],"-",HOSPITILISATION_DETAILS6[[#This Row],[Month]],"-",HOSPITILISATION_DETAILS6[[#This Row],[Year]])</f>
        <v>30-Jul-1994</v>
      </c>
      <c r="F722" s="13">
        <f>DATEDIF(HOSPITILISATION_DETAILS6[[#This Row],[Date of Birth]],"08-06-2023","Y")</f>
        <v>28</v>
      </c>
      <c r="G722">
        <v>0</v>
      </c>
      <c r="H722" s="14">
        <v>5928</v>
      </c>
      <c r="I722" t="s">
        <v>4723</v>
      </c>
      <c r="J722" t="s">
        <v>4720</v>
      </c>
      <c r="K722" t="s">
        <v>23</v>
      </c>
    </row>
    <row r="723" spans="1:11" x14ac:dyDescent="0.25">
      <c r="A723" t="s">
        <v>2208</v>
      </c>
      <c r="B723">
        <v>1979</v>
      </c>
      <c r="C723" t="s">
        <v>35</v>
      </c>
      <c r="D723">
        <v>3</v>
      </c>
      <c r="E723" s="12" t="str">
        <f>_xlfn.CONCAT(HOSPITILISATION_DETAILS6[[#This Row],[Date]],"-",HOSPITILISATION_DETAILS6[[#This Row],[Month]],"-",HOSPITILISATION_DETAILS6[[#This Row],[Year]])</f>
        <v>3-Aug-1979</v>
      </c>
      <c r="F723" s="13">
        <f>DATEDIF(HOSPITILISATION_DETAILS6[[#This Row],[Date of Birth]],"08-06-2023","Y")</f>
        <v>43</v>
      </c>
      <c r="G723">
        <v>2</v>
      </c>
      <c r="H723" s="14">
        <v>37426</v>
      </c>
      <c r="I723" t="s">
        <v>4723</v>
      </c>
      <c r="J723" t="s">
        <v>4720</v>
      </c>
      <c r="K723" t="s">
        <v>42</v>
      </c>
    </row>
    <row r="724" spans="1:11" x14ac:dyDescent="0.25">
      <c r="A724" t="s">
        <v>721</v>
      </c>
      <c r="B724">
        <v>1993</v>
      </c>
      <c r="C724" t="s">
        <v>35</v>
      </c>
      <c r="D724">
        <v>13</v>
      </c>
      <c r="E724" s="12" t="str">
        <f>_xlfn.CONCAT(HOSPITILISATION_DETAILS6[[#This Row],[Date]],"-",HOSPITILISATION_DETAILS6[[#This Row],[Month]],"-",HOSPITILISATION_DETAILS6[[#This Row],[Year]])</f>
        <v>13-Aug-1993</v>
      </c>
      <c r="F724" s="13">
        <f>DATEDIF(HOSPITILISATION_DETAILS6[[#This Row],[Date of Birth]],"08-06-2023","Y")</f>
        <v>29</v>
      </c>
      <c r="G724">
        <v>0</v>
      </c>
      <c r="H724" s="14">
        <v>5927</v>
      </c>
      <c r="I724" t="s">
        <v>4723</v>
      </c>
      <c r="J724" t="s">
        <v>4723</v>
      </c>
      <c r="K724" t="s">
        <v>200</v>
      </c>
    </row>
    <row r="725" spans="1:11" x14ac:dyDescent="0.25">
      <c r="A725" t="s">
        <v>720</v>
      </c>
      <c r="B725">
        <v>1987</v>
      </c>
      <c r="C725" t="s">
        <v>10</v>
      </c>
      <c r="D725">
        <v>29</v>
      </c>
      <c r="E725" s="12" t="str">
        <f>_xlfn.CONCAT(HOSPITILISATION_DETAILS6[[#This Row],[Date]],"-",HOSPITILISATION_DETAILS6[[#This Row],[Month]],"-",HOSPITILISATION_DETAILS6[[#This Row],[Year]])</f>
        <v>29-Jul-1987</v>
      </c>
      <c r="F725" s="13">
        <f>DATEDIF(HOSPITILISATION_DETAILS6[[#This Row],[Date of Birth]],"08-06-2023","Y")</f>
        <v>35</v>
      </c>
      <c r="G725">
        <v>3</v>
      </c>
      <c r="H725" s="14">
        <v>5927</v>
      </c>
      <c r="I725" t="s">
        <v>4721</v>
      </c>
      <c r="J725" t="s">
        <v>4721</v>
      </c>
      <c r="K725" t="s">
        <v>42</v>
      </c>
    </row>
    <row r="726" spans="1:11" x14ac:dyDescent="0.25">
      <c r="A726" t="s">
        <v>719</v>
      </c>
      <c r="B726">
        <v>1982</v>
      </c>
      <c r="C726" t="s">
        <v>30</v>
      </c>
      <c r="D726">
        <v>21</v>
      </c>
      <c r="E726" s="12" t="str">
        <f>_xlfn.CONCAT(HOSPITILISATION_DETAILS6[[#This Row],[Date]],"-",HOSPITILISATION_DETAILS6[[#This Row],[Month]],"-",HOSPITILISATION_DETAILS6[[#This Row],[Year]])</f>
        <v>21-Dec-1982</v>
      </c>
      <c r="F726" s="13">
        <f>DATEDIF(HOSPITILISATION_DETAILS6[[#This Row],[Date of Birth]],"08-06-2023","Y")</f>
        <v>40</v>
      </c>
      <c r="G726">
        <v>0</v>
      </c>
      <c r="H726" s="14">
        <v>5921</v>
      </c>
      <c r="I726" t="s">
        <v>4723</v>
      </c>
      <c r="J726" t="s">
        <v>4720</v>
      </c>
      <c r="K726" t="s">
        <v>13</v>
      </c>
    </row>
    <row r="727" spans="1:11" x14ac:dyDescent="0.25">
      <c r="A727" t="s">
        <v>718</v>
      </c>
      <c r="B727">
        <v>1982</v>
      </c>
      <c r="C727" t="s">
        <v>10</v>
      </c>
      <c r="D727">
        <v>8</v>
      </c>
      <c r="E727" s="12" t="str">
        <f>_xlfn.CONCAT(HOSPITILISATION_DETAILS6[[#This Row],[Date]],"-",HOSPITILISATION_DETAILS6[[#This Row],[Month]],"-",HOSPITILISATION_DETAILS6[[#This Row],[Year]])</f>
        <v>8-Jul-1982</v>
      </c>
      <c r="F727" s="13">
        <f>DATEDIF(HOSPITILISATION_DETAILS6[[#This Row],[Date of Birth]],"08-06-2023","Y")</f>
        <v>40</v>
      </c>
      <c r="G727">
        <v>0</v>
      </c>
      <c r="H727" s="14">
        <v>5911</v>
      </c>
      <c r="I727" t="s">
        <v>4723</v>
      </c>
      <c r="J727" t="s">
        <v>4720</v>
      </c>
      <c r="K727" t="s">
        <v>42</v>
      </c>
    </row>
    <row r="728" spans="1:11" x14ac:dyDescent="0.25">
      <c r="A728" t="s">
        <v>717</v>
      </c>
      <c r="B728">
        <v>1993</v>
      </c>
      <c r="C728" t="s">
        <v>37</v>
      </c>
      <c r="D728">
        <v>19</v>
      </c>
      <c r="E728" s="12" t="str">
        <f>_xlfn.CONCAT(HOSPITILISATION_DETAILS6[[#This Row],[Date]],"-",HOSPITILISATION_DETAILS6[[#This Row],[Month]],"-",HOSPITILISATION_DETAILS6[[#This Row],[Year]])</f>
        <v>19-Oct-1993</v>
      </c>
      <c r="F728" s="13">
        <f>DATEDIF(HOSPITILISATION_DETAILS6[[#This Row],[Date of Birth]],"08-06-2023","Y")</f>
        <v>29</v>
      </c>
      <c r="G728">
        <v>0</v>
      </c>
      <c r="H728" s="14">
        <v>5878</v>
      </c>
      <c r="I728" t="s">
        <v>4723</v>
      </c>
      <c r="J728" t="s">
        <v>4723</v>
      </c>
      <c r="K728" t="s">
        <v>300</v>
      </c>
    </row>
    <row r="729" spans="1:11" x14ac:dyDescent="0.25">
      <c r="A729" t="s">
        <v>716</v>
      </c>
      <c r="B729">
        <v>1984</v>
      </c>
      <c r="C729" t="s">
        <v>15</v>
      </c>
      <c r="D729">
        <v>22</v>
      </c>
      <c r="E729" s="12" t="str">
        <f>_xlfn.CONCAT(HOSPITILISATION_DETAILS6[[#This Row],[Date]],"-",HOSPITILISATION_DETAILS6[[#This Row],[Month]],"-",HOSPITILISATION_DETAILS6[[#This Row],[Year]])</f>
        <v>22-Nov-1984</v>
      </c>
      <c r="F729" s="13">
        <f>DATEDIF(HOSPITILISATION_DETAILS6[[#This Row],[Date of Birth]],"08-06-2023","Y")</f>
        <v>38</v>
      </c>
      <c r="G729">
        <v>1</v>
      </c>
      <c r="H729" s="14">
        <v>5856</v>
      </c>
      <c r="I729" t="s">
        <v>4723</v>
      </c>
      <c r="J729" t="s">
        <v>4721</v>
      </c>
      <c r="K729" t="s">
        <v>23</v>
      </c>
    </row>
    <row r="730" spans="1:11" x14ac:dyDescent="0.25">
      <c r="A730" t="s">
        <v>715</v>
      </c>
      <c r="B730">
        <v>1985</v>
      </c>
      <c r="C730" t="s">
        <v>18</v>
      </c>
      <c r="D730">
        <v>18</v>
      </c>
      <c r="E730" s="12" t="str">
        <f>_xlfn.CONCAT(HOSPITILISATION_DETAILS6[[#This Row],[Date]],"-",HOSPITILISATION_DETAILS6[[#This Row],[Month]],"-",HOSPITILISATION_DETAILS6[[#This Row],[Year]])</f>
        <v>18-Jun-1985</v>
      </c>
      <c r="F730" s="13">
        <f>DATEDIF(HOSPITILISATION_DETAILS6[[#This Row],[Date of Birth]],"08-06-2023","Y")</f>
        <v>37</v>
      </c>
      <c r="G730">
        <v>3</v>
      </c>
      <c r="H730" s="14">
        <v>5848</v>
      </c>
      <c r="I730" t="s">
        <v>4723</v>
      </c>
      <c r="J730" t="s">
        <v>4720</v>
      </c>
      <c r="K730" t="s">
        <v>13</v>
      </c>
    </row>
    <row r="731" spans="1:11" x14ac:dyDescent="0.25">
      <c r="A731" t="s">
        <v>714</v>
      </c>
      <c r="B731">
        <v>1987</v>
      </c>
      <c r="C731" t="s">
        <v>20</v>
      </c>
      <c r="D731">
        <v>30</v>
      </c>
      <c r="E731" s="12" t="str">
        <f>_xlfn.CONCAT(HOSPITILISATION_DETAILS6[[#This Row],[Date]],"-",HOSPITILISATION_DETAILS6[[#This Row],[Month]],"-",HOSPITILISATION_DETAILS6[[#This Row],[Year]])</f>
        <v>30-Sep-1987</v>
      </c>
      <c r="F731" s="13">
        <f>DATEDIF(HOSPITILISATION_DETAILS6[[#This Row],[Date of Birth]],"08-06-2023","Y")</f>
        <v>35</v>
      </c>
      <c r="G731">
        <v>2</v>
      </c>
      <c r="H731" s="14">
        <v>5847</v>
      </c>
      <c r="I731" t="s">
        <v>4723</v>
      </c>
      <c r="J731" t="s">
        <v>4723</v>
      </c>
      <c r="K731" t="s">
        <v>13</v>
      </c>
    </row>
    <row r="732" spans="1:11" x14ac:dyDescent="0.25">
      <c r="A732" t="s">
        <v>713</v>
      </c>
      <c r="B732">
        <v>1995</v>
      </c>
      <c r="C732" t="s">
        <v>35</v>
      </c>
      <c r="D732">
        <v>20</v>
      </c>
      <c r="E732" s="12" t="str">
        <f>_xlfn.CONCAT(HOSPITILISATION_DETAILS6[[#This Row],[Date]],"-",HOSPITILISATION_DETAILS6[[#This Row],[Month]],"-",HOSPITILISATION_DETAILS6[[#This Row],[Year]])</f>
        <v>20-Aug-1995</v>
      </c>
      <c r="F732" s="13">
        <f>DATEDIF(HOSPITILISATION_DETAILS6[[#This Row],[Date of Birth]],"08-06-2023","Y")</f>
        <v>27</v>
      </c>
      <c r="G732">
        <v>0</v>
      </c>
      <c r="H732" s="14">
        <v>5844</v>
      </c>
      <c r="I732" t="s">
        <v>4723</v>
      </c>
      <c r="J732" t="s">
        <v>4723</v>
      </c>
      <c r="K732" t="s">
        <v>200</v>
      </c>
    </row>
    <row r="733" spans="1:11" x14ac:dyDescent="0.25">
      <c r="A733" t="s">
        <v>712</v>
      </c>
      <c r="B733">
        <v>1987</v>
      </c>
      <c r="C733" t="s">
        <v>10</v>
      </c>
      <c r="D733">
        <v>27</v>
      </c>
      <c r="E733" s="12" t="str">
        <f>_xlfn.CONCAT(HOSPITILISATION_DETAILS6[[#This Row],[Date]],"-",HOSPITILISATION_DETAILS6[[#This Row],[Month]],"-",HOSPITILISATION_DETAILS6[[#This Row],[Year]])</f>
        <v>27-Jul-1987</v>
      </c>
      <c r="F733" s="13">
        <f>DATEDIF(HOSPITILISATION_DETAILS6[[#This Row],[Date of Birth]],"08-06-2023","Y")</f>
        <v>35</v>
      </c>
      <c r="G733">
        <v>2</v>
      </c>
      <c r="H733" s="14">
        <v>5837</v>
      </c>
      <c r="I733" t="s">
        <v>4723</v>
      </c>
      <c r="J733" t="s">
        <v>4721</v>
      </c>
      <c r="K733" t="s">
        <v>13</v>
      </c>
    </row>
    <row r="734" spans="1:11" x14ac:dyDescent="0.25">
      <c r="A734" t="s">
        <v>2207</v>
      </c>
      <c r="B734">
        <v>1969</v>
      </c>
      <c r="C734" t="s">
        <v>37</v>
      </c>
      <c r="D734">
        <v>30</v>
      </c>
      <c r="E734" s="12" t="str">
        <f>_xlfn.CONCAT(HOSPITILISATION_DETAILS6[[#This Row],[Date]],"-",HOSPITILISATION_DETAILS6[[#This Row],[Month]],"-",HOSPITILISATION_DETAILS6[[#This Row],[Year]])</f>
        <v>30-Oct-1969</v>
      </c>
      <c r="F734" s="13">
        <f>DATEDIF(HOSPITILISATION_DETAILS6[[#This Row],[Date of Birth]],"08-06-2023","Y")</f>
        <v>53</v>
      </c>
      <c r="G734">
        <v>0</v>
      </c>
      <c r="H734" s="14">
        <v>37278</v>
      </c>
      <c r="I734" t="s">
        <v>4720</v>
      </c>
      <c r="J734" t="s">
        <v>4721</v>
      </c>
      <c r="K734" t="s">
        <v>42</v>
      </c>
    </row>
    <row r="735" spans="1:11" x14ac:dyDescent="0.25">
      <c r="A735" t="s">
        <v>711</v>
      </c>
      <c r="B735">
        <v>1971</v>
      </c>
      <c r="C735" t="s">
        <v>20</v>
      </c>
      <c r="D735">
        <v>27</v>
      </c>
      <c r="E735" s="12" t="str">
        <f>_xlfn.CONCAT(HOSPITILISATION_DETAILS6[[#This Row],[Date]],"-",HOSPITILISATION_DETAILS6[[#This Row],[Month]],"-",HOSPITILISATION_DETAILS6[[#This Row],[Year]])</f>
        <v>27-Sep-1971</v>
      </c>
      <c r="F735" s="13">
        <f>DATEDIF(HOSPITILISATION_DETAILS6[[#This Row],[Date of Birth]],"08-06-2023","Y")</f>
        <v>51</v>
      </c>
      <c r="G735">
        <v>0</v>
      </c>
      <c r="H735" s="14">
        <v>5833</v>
      </c>
      <c r="I735" t="s">
        <v>4723</v>
      </c>
      <c r="J735" t="s">
        <v>4721</v>
      </c>
      <c r="K735" t="s">
        <v>23</v>
      </c>
    </row>
    <row r="736" spans="1:11" x14ac:dyDescent="0.25">
      <c r="A736" t="s">
        <v>710</v>
      </c>
      <c r="B736">
        <v>2002</v>
      </c>
      <c r="C736" t="s">
        <v>10</v>
      </c>
      <c r="D736">
        <v>22</v>
      </c>
      <c r="E736" s="12" t="str">
        <f>_xlfn.CONCAT(HOSPITILISATION_DETAILS6[[#This Row],[Date]],"-",HOSPITILISATION_DETAILS6[[#This Row],[Month]],"-",HOSPITILISATION_DETAILS6[[#This Row],[Year]])</f>
        <v>22-Jul-2002</v>
      </c>
      <c r="F736" s="13">
        <f>DATEDIF(HOSPITILISATION_DETAILS6[[#This Row],[Date of Birth]],"08-06-2023","Y")</f>
        <v>20</v>
      </c>
      <c r="G736">
        <v>0</v>
      </c>
      <c r="H736" s="14">
        <v>5817</v>
      </c>
      <c r="I736" t="s">
        <v>4723</v>
      </c>
      <c r="J736" t="s">
        <v>4723</v>
      </c>
      <c r="K736" t="s">
        <v>535</v>
      </c>
    </row>
    <row r="737" spans="1:11" x14ac:dyDescent="0.25">
      <c r="A737" t="s">
        <v>709</v>
      </c>
      <c r="B737">
        <v>1972</v>
      </c>
      <c r="C737" t="s">
        <v>15</v>
      </c>
      <c r="D737">
        <v>2</v>
      </c>
      <c r="E737" s="12" t="str">
        <f>_xlfn.CONCAT(HOSPITILISATION_DETAILS6[[#This Row],[Date]],"-",HOSPITILISATION_DETAILS6[[#This Row],[Month]],"-",HOSPITILISATION_DETAILS6[[#This Row],[Year]])</f>
        <v>2-Nov-1972</v>
      </c>
      <c r="F737" s="13">
        <f>DATEDIF(HOSPITILISATION_DETAILS6[[#This Row],[Date of Birth]],"08-06-2023","Y")</f>
        <v>50</v>
      </c>
      <c r="G737">
        <v>0</v>
      </c>
      <c r="H737" s="14">
        <v>5813</v>
      </c>
      <c r="I737" t="s">
        <v>4723</v>
      </c>
      <c r="J737" t="s">
        <v>4723</v>
      </c>
      <c r="K737" t="s">
        <v>13</v>
      </c>
    </row>
    <row r="738" spans="1:11" x14ac:dyDescent="0.25">
      <c r="A738" t="s">
        <v>708</v>
      </c>
      <c r="B738">
        <v>1980</v>
      </c>
      <c r="C738" t="s">
        <v>20</v>
      </c>
      <c r="D738">
        <v>18</v>
      </c>
      <c r="E738" s="12" t="str">
        <f>_xlfn.CONCAT(HOSPITILISATION_DETAILS6[[#This Row],[Date]],"-",HOSPITILISATION_DETAILS6[[#This Row],[Month]],"-",HOSPITILISATION_DETAILS6[[#This Row],[Year]])</f>
        <v>18-Sep-1980</v>
      </c>
      <c r="F738" s="13">
        <f>DATEDIF(HOSPITILISATION_DETAILS6[[#This Row],[Date of Birth]],"08-06-2023","Y")</f>
        <v>42</v>
      </c>
      <c r="G738">
        <v>2</v>
      </c>
      <c r="H738" s="14">
        <v>5808</v>
      </c>
      <c r="I738" t="s">
        <v>4723</v>
      </c>
      <c r="J738" t="s">
        <v>4721</v>
      </c>
      <c r="K738" t="s">
        <v>13</v>
      </c>
    </row>
    <row r="739" spans="1:11" x14ac:dyDescent="0.25">
      <c r="A739" t="s">
        <v>707</v>
      </c>
      <c r="B739">
        <v>2004</v>
      </c>
      <c r="C739" t="s">
        <v>15</v>
      </c>
      <c r="D739">
        <v>1</v>
      </c>
      <c r="E739" s="12" t="str">
        <f>_xlfn.CONCAT(HOSPITILISATION_DETAILS6[[#This Row],[Date]],"-",HOSPITILISATION_DETAILS6[[#This Row],[Month]],"-",HOSPITILISATION_DETAILS6[[#This Row],[Year]])</f>
        <v>1-Nov-2004</v>
      </c>
      <c r="F739" s="13">
        <f>DATEDIF(HOSPITILISATION_DETAILS6[[#This Row],[Date of Birth]],"08-06-2023","Y")</f>
        <v>18</v>
      </c>
      <c r="G739">
        <v>0</v>
      </c>
      <c r="H739" s="14">
        <v>5779</v>
      </c>
      <c r="I739" t="s">
        <v>4723</v>
      </c>
      <c r="J739" t="s">
        <v>4721</v>
      </c>
      <c r="K739" t="s">
        <v>632</v>
      </c>
    </row>
    <row r="740" spans="1:11" x14ac:dyDescent="0.25">
      <c r="A740" t="s">
        <v>706</v>
      </c>
      <c r="B740">
        <v>1983</v>
      </c>
      <c r="C740" t="s">
        <v>35</v>
      </c>
      <c r="D740">
        <v>30</v>
      </c>
      <c r="E740" s="12" t="str">
        <f>_xlfn.CONCAT(HOSPITILISATION_DETAILS6[[#This Row],[Date]],"-",HOSPITILISATION_DETAILS6[[#This Row],[Month]],"-",HOSPITILISATION_DETAILS6[[#This Row],[Year]])</f>
        <v>30-Aug-1983</v>
      </c>
      <c r="F740" s="13">
        <f>DATEDIF(HOSPITILISATION_DETAILS6[[#This Row],[Date of Birth]],"08-06-2023","Y")</f>
        <v>39</v>
      </c>
      <c r="G740">
        <v>0</v>
      </c>
      <c r="H740" s="14">
        <v>5758</v>
      </c>
      <c r="I740" t="s">
        <v>4723</v>
      </c>
      <c r="J740" t="s">
        <v>4721</v>
      </c>
      <c r="K740" t="s">
        <v>166</v>
      </c>
    </row>
    <row r="741" spans="1:11" x14ac:dyDescent="0.25">
      <c r="A741" t="s">
        <v>705</v>
      </c>
      <c r="B741">
        <v>1993</v>
      </c>
      <c r="C741" t="s">
        <v>18</v>
      </c>
      <c r="D741">
        <v>10</v>
      </c>
      <c r="E741" s="12" t="str">
        <f>_xlfn.CONCAT(HOSPITILISATION_DETAILS6[[#This Row],[Date]],"-",HOSPITILISATION_DETAILS6[[#This Row],[Month]],"-",HOSPITILISATION_DETAILS6[[#This Row],[Year]])</f>
        <v>10-Jun-1993</v>
      </c>
      <c r="F741" s="13">
        <f>DATEDIF(HOSPITILISATION_DETAILS6[[#This Row],[Date of Birth]],"08-06-2023","Y")</f>
        <v>29</v>
      </c>
      <c r="G741">
        <v>0</v>
      </c>
      <c r="H741" s="14">
        <v>5749</v>
      </c>
      <c r="I741" t="s">
        <v>4723</v>
      </c>
      <c r="J741" t="s">
        <v>4720</v>
      </c>
      <c r="K741" t="s">
        <v>300</v>
      </c>
    </row>
    <row r="742" spans="1:11" x14ac:dyDescent="0.25">
      <c r="A742" t="s">
        <v>704</v>
      </c>
      <c r="B742">
        <v>1972</v>
      </c>
      <c r="C742" t="s">
        <v>35</v>
      </c>
      <c r="D742">
        <v>21</v>
      </c>
      <c r="E742" s="12" t="str">
        <f>_xlfn.CONCAT(HOSPITILISATION_DETAILS6[[#This Row],[Date]],"-",HOSPITILISATION_DETAILS6[[#This Row],[Month]],"-",HOSPITILISATION_DETAILS6[[#This Row],[Year]])</f>
        <v>21-Aug-1972</v>
      </c>
      <c r="F742" s="13">
        <f>DATEDIF(HOSPITILISATION_DETAILS6[[#This Row],[Date of Birth]],"08-06-2023","Y")</f>
        <v>50</v>
      </c>
      <c r="G742">
        <v>0</v>
      </c>
      <c r="H742" s="14">
        <v>5742</v>
      </c>
      <c r="I742" t="s">
        <v>4723</v>
      </c>
      <c r="J742" t="s">
        <v>4721</v>
      </c>
      <c r="K742" t="s">
        <v>13</v>
      </c>
    </row>
    <row r="743" spans="1:11" x14ac:dyDescent="0.25">
      <c r="A743" t="s">
        <v>703</v>
      </c>
      <c r="B743">
        <v>1987</v>
      </c>
      <c r="C743" t="s">
        <v>37</v>
      </c>
      <c r="D743">
        <v>19</v>
      </c>
      <c r="E743" s="12" t="str">
        <f>_xlfn.CONCAT(HOSPITILISATION_DETAILS6[[#This Row],[Date]],"-",HOSPITILISATION_DETAILS6[[#This Row],[Month]],"-",HOSPITILISATION_DETAILS6[[#This Row],[Year]])</f>
        <v>19-Oct-1987</v>
      </c>
      <c r="F743" s="13">
        <f>DATEDIF(HOSPITILISATION_DETAILS6[[#This Row],[Date of Birth]],"08-06-2023","Y")</f>
        <v>35</v>
      </c>
      <c r="G743">
        <v>2</v>
      </c>
      <c r="H743" s="14">
        <v>5730</v>
      </c>
      <c r="I743" t="s">
        <v>4720</v>
      </c>
      <c r="J743" t="s">
        <v>4723</v>
      </c>
      <c r="K743" t="s">
        <v>23</v>
      </c>
    </row>
    <row r="744" spans="1:11" x14ac:dyDescent="0.25">
      <c r="A744" t="s">
        <v>702</v>
      </c>
      <c r="B744">
        <v>1971</v>
      </c>
      <c r="C744" t="s">
        <v>30</v>
      </c>
      <c r="D744">
        <v>18</v>
      </c>
      <c r="E744" s="12" t="str">
        <f>_xlfn.CONCAT(HOSPITILISATION_DETAILS6[[#This Row],[Date]],"-",HOSPITILISATION_DETAILS6[[#This Row],[Month]],"-",HOSPITILISATION_DETAILS6[[#This Row],[Year]])</f>
        <v>18-Dec-1971</v>
      </c>
      <c r="F744" s="13">
        <f>DATEDIF(HOSPITILISATION_DETAILS6[[#This Row],[Date of Birth]],"08-06-2023","Y")</f>
        <v>51</v>
      </c>
      <c r="G744">
        <v>0</v>
      </c>
      <c r="H744" s="14">
        <v>5721</v>
      </c>
      <c r="I744" t="s">
        <v>4723</v>
      </c>
      <c r="J744" t="s">
        <v>4720</v>
      </c>
      <c r="K744" t="s">
        <v>13</v>
      </c>
    </row>
    <row r="745" spans="1:11" x14ac:dyDescent="0.25">
      <c r="A745" t="s">
        <v>2206</v>
      </c>
      <c r="B745">
        <v>1975</v>
      </c>
      <c r="C745" t="s">
        <v>15</v>
      </c>
      <c r="D745">
        <v>9</v>
      </c>
      <c r="E745" s="12" t="str">
        <f>_xlfn.CONCAT(HOSPITILISATION_DETAILS6[[#This Row],[Date]],"-",HOSPITILISATION_DETAILS6[[#This Row],[Month]],"-",HOSPITILISATION_DETAILS6[[#This Row],[Year]])</f>
        <v>9-Nov-1975</v>
      </c>
      <c r="F745" s="13">
        <f>DATEDIF(HOSPITILISATION_DETAILS6[[#This Row],[Date of Birth]],"08-06-2023","Y")</f>
        <v>47</v>
      </c>
      <c r="G745">
        <v>1</v>
      </c>
      <c r="H745" s="14">
        <v>37273</v>
      </c>
      <c r="I745" t="s">
        <v>4723</v>
      </c>
      <c r="J745" t="s">
        <v>4721</v>
      </c>
      <c r="K745" t="s">
        <v>42</v>
      </c>
    </row>
    <row r="746" spans="1:11" x14ac:dyDescent="0.25">
      <c r="A746" t="s">
        <v>701</v>
      </c>
      <c r="B746">
        <v>1981</v>
      </c>
      <c r="C746" t="s">
        <v>35</v>
      </c>
      <c r="D746">
        <v>30</v>
      </c>
      <c r="E746" s="12" t="str">
        <f>_xlfn.CONCAT(HOSPITILISATION_DETAILS6[[#This Row],[Date]],"-",HOSPITILISATION_DETAILS6[[#This Row],[Month]],"-",HOSPITILISATION_DETAILS6[[#This Row],[Year]])</f>
        <v>30-Aug-1981</v>
      </c>
      <c r="F746" s="13">
        <f>DATEDIF(HOSPITILISATION_DETAILS6[[#This Row],[Date of Birth]],"08-06-2023","Y")</f>
        <v>41</v>
      </c>
      <c r="G746">
        <v>0</v>
      </c>
      <c r="H746" s="14">
        <v>5710</v>
      </c>
      <c r="I746" t="s">
        <v>4721</v>
      </c>
      <c r="J746" t="s">
        <v>4721</v>
      </c>
      <c r="K746" t="s">
        <v>13</v>
      </c>
    </row>
    <row r="747" spans="1:11" x14ac:dyDescent="0.25">
      <c r="A747" t="s">
        <v>700</v>
      </c>
      <c r="B747">
        <v>1993</v>
      </c>
      <c r="C747" t="s">
        <v>15</v>
      </c>
      <c r="D747">
        <v>3</v>
      </c>
      <c r="E747" s="12" t="str">
        <f>_xlfn.CONCAT(HOSPITILISATION_DETAILS6[[#This Row],[Date]],"-",HOSPITILISATION_DETAILS6[[#This Row],[Month]],"-",HOSPITILISATION_DETAILS6[[#This Row],[Year]])</f>
        <v>3-Nov-1993</v>
      </c>
      <c r="F747" s="13">
        <f>DATEDIF(HOSPITILISATION_DETAILS6[[#This Row],[Date of Birth]],"08-06-2023","Y")</f>
        <v>29</v>
      </c>
      <c r="G747">
        <v>4</v>
      </c>
      <c r="H747" s="14">
        <v>5709</v>
      </c>
      <c r="I747" t="s">
        <v>4723</v>
      </c>
      <c r="J747" t="s">
        <v>4720</v>
      </c>
      <c r="K747" t="s">
        <v>42</v>
      </c>
    </row>
    <row r="748" spans="1:11" x14ac:dyDescent="0.25">
      <c r="A748" t="s">
        <v>699</v>
      </c>
      <c r="B748">
        <v>1981</v>
      </c>
      <c r="C748" t="s">
        <v>18</v>
      </c>
      <c r="D748">
        <v>15</v>
      </c>
      <c r="E748" s="12" t="str">
        <f>_xlfn.CONCAT(HOSPITILISATION_DETAILS6[[#This Row],[Date]],"-",HOSPITILISATION_DETAILS6[[#This Row],[Month]],"-",HOSPITILISATION_DETAILS6[[#This Row],[Year]])</f>
        <v>15-Jun-1981</v>
      </c>
      <c r="F748" s="13">
        <f>DATEDIF(HOSPITILISATION_DETAILS6[[#This Row],[Date of Birth]],"08-06-2023","Y")</f>
        <v>41</v>
      </c>
      <c r="G748">
        <v>0</v>
      </c>
      <c r="H748" s="14">
        <v>5700</v>
      </c>
      <c r="I748" t="s">
        <v>4723</v>
      </c>
      <c r="J748" t="s">
        <v>4721</v>
      </c>
      <c r="K748" t="s">
        <v>13</v>
      </c>
    </row>
    <row r="749" spans="1:11" x14ac:dyDescent="0.25">
      <c r="A749" t="s">
        <v>698</v>
      </c>
      <c r="B749">
        <v>1974</v>
      </c>
      <c r="C749" t="s">
        <v>10</v>
      </c>
      <c r="D749">
        <v>6</v>
      </c>
      <c r="E749" s="12" t="str">
        <f>_xlfn.CONCAT(HOSPITILISATION_DETAILS6[[#This Row],[Date]],"-",HOSPITILISATION_DETAILS6[[#This Row],[Month]],"-",HOSPITILISATION_DETAILS6[[#This Row],[Year]])</f>
        <v>6-Jul-1974</v>
      </c>
      <c r="F749" s="13">
        <f>DATEDIF(HOSPITILISATION_DETAILS6[[#This Row],[Date of Birth]],"08-06-2023","Y")</f>
        <v>48</v>
      </c>
      <c r="G749">
        <v>0</v>
      </c>
      <c r="H749" s="14">
        <v>5699</v>
      </c>
      <c r="I749" t="s">
        <v>4723</v>
      </c>
      <c r="J749" t="s">
        <v>4723</v>
      </c>
      <c r="K749" t="s">
        <v>23</v>
      </c>
    </row>
    <row r="750" spans="1:11" x14ac:dyDescent="0.25">
      <c r="A750" t="s">
        <v>697</v>
      </c>
      <c r="B750">
        <v>1992</v>
      </c>
      <c r="C750" t="s">
        <v>15</v>
      </c>
      <c r="D750">
        <v>3</v>
      </c>
      <c r="E750" s="12" t="str">
        <f>_xlfn.CONCAT(HOSPITILISATION_DETAILS6[[#This Row],[Date]],"-",HOSPITILISATION_DETAILS6[[#This Row],[Month]],"-",HOSPITILISATION_DETAILS6[[#This Row],[Year]])</f>
        <v>3-Nov-1992</v>
      </c>
      <c r="F750" s="13">
        <f>DATEDIF(HOSPITILISATION_DETAILS6[[#This Row],[Date of Birth]],"08-06-2023","Y")</f>
        <v>30</v>
      </c>
      <c r="G750">
        <v>3</v>
      </c>
      <c r="H750" s="14">
        <v>5694</v>
      </c>
      <c r="I750" t="s">
        <v>4723</v>
      </c>
      <c r="J750" t="s">
        <v>4721</v>
      </c>
      <c r="K750" t="s">
        <v>23</v>
      </c>
    </row>
    <row r="751" spans="1:11" x14ac:dyDescent="0.25">
      <c r="A751" t="s">
        <v>696</v>
      </c>
      <c r="B751">
        <v>1972</v>
      </c>
      <c r="C751" t="s">
        <v>37</v>
      </c>
      <c r="D751">
        <v>28</v>
      </c>
      <c r="E751" s="12" t="str">
        <f>_xlfn.CONCAT(HOSPITILISATION_DETAILS6[[#This Row],[Date]],"-",HOSPITILISATION_DETAILS6[[#This Row],[Month]],"-",HOSPITILISATION_DETAILS6[[#This Row],[Year]])</f>
        <v>28-Oct-1972</v>
      </c>
      <c r="F751" s="13">
        <f>DATEDIF(HOSPITILISATION_DETAILS6[[#This Row],[Date of Birth]],"08-06-2023","Y")</f>
        <v>50</v>
      </c>
      <c r="G751">
        <v>0</v>
      </c>
      <c r="H751" s="14">
        <v>5691</v>
      </c>
      <c r="I751" t="s">
        <v>4723</v>
      </c>
      <c r="J751" t="s">
        <v>4720</v>
      </c>
      <c r="K751" t="s">
        <v>13</v>
      </c>
    </row>
    <row r="752" spans="1:11" x14ac:dyDescent="0.25">
      <c r="A752" t="s">
        <v>695</v>
      </c>
      <c r="B752">
        <v>1984</v>
      </c>
      <c r="C752" t="s">
        <v>35</v>
      </c>
      <c r="D752">
        <v>12</v>
      </c>
      <c r="E752" s="12" t="str">
        <f>_xlfn.CONCAT(HOSPITILISATION_DETAILS6[[#This Row],[Date]],"-",HOSPITILISATION_DETAILS6[[#This Row],[Month]],"-",HOSPITILISATION_DETAILS6[[#This Row],[Year]])</f>
        <v>12-Aug-1984</v>
      </c>
      <c r="F752" s="13">
        <f>DATEDIF(HOSPITILISATION_DETAILS6[[#This Row],[Date of Birth]],"08-06-2023","Y")</f>
        <v>38</v>
      </c>
      <c r="G752">
        <v>3</v>
      </c>
      <c r="H752" s="14">
        <v>5680</v>
      </c>
      <c r="I752" t="s">
        <v>4723</v>
      </c>
      <c r="J752" t="s">
        <v>4723</v>
      </c>
      <c r="K752" t="s">
        <v>13</v>
      </c>
    </row>
    <row r="753" spans="1:11" x14ac:dyDescent="0.25">
      <c r="A753" t="s">
        <v>694</v>
      </c>
      <c r="B753">
        <v>1983</v>
      </c>
      <c r="C753" t="s">
        <v>20</v>
      </c>
      <c r="D753">
        <v>3</v>
      </c>
      <c r="E753" s="12" t="str">
        <f>_xlfn.CONCAT(HOSPITILISATION_DETAILS6[[#This Row],[Date]],"-",HOSPITILISATION_DETAILS6[[#This Row],[Month]],"-",HOSPITILISATION_DETAILS6[[#This Row],[Year]])</f>
        <v>3-Sep-1983</v>
      </c>
      <c r="F753" s="13">
        <f>DATEDIF(HOSPITILISATION_DETAILS6[[#This Row],[Date of Birth]],"08-06-2023","Y")</f>
        <v>39</v>
      </c>
      <c r="G753">
        <v>0</v>
      </c>
      <c r="H753" s="14">
        <v>5663</v>
      </c>
      <c r="I753" t="s">
        <v>4723</v>
      </c>
      <c r="J753" t="s">
        <v>4720</v>
      </c>
      <c r="K753" t="s">
        <v>13</v>
      </c>
    </row>
    <row r="754" spans="1:11" x14ac:dyDescent="0.25">
      <c r="A754" t="s">
        <v>693</v>
      </c>
      <c r="B754">
        <v>1978</v>
      </c>
      <c r="C754" t="s">
        <v>20</v>
      </c>
      <c r="D754">
        <v>27</v>
      </c>
      <c r="E754" s="12" t="str">
        <f>_xlfn.CONCAT(HOSPITILISATION_DETAILS6[[#This Row],[Date]],"-",HOSPITILISATION_DETAILS6[[#This Row],[Month]],"-",HOSPITILISATION_DETAILS6[[#This Row],[Year]])</f>
        <v>27-Sep-1978</v>
      </c>
      <c r="F754" s="13">
        <f>DATEDIF(HOSPITILISATION_DETAILS6[[#This Row],[Date of Birth]],"08-06-2023","Y")</f>
        <v>44</v>
      </c>
      <c r="G754">
        <v>2</v>
      </c>
      <c r="H754" s="14">
        <v>5651</v>
      </c>
      <c r="I754" t="s">
        <v>4723</v>
      </c>
      <c r="J754" t="s">
        <v>4720</v>
      </c>
      <c r="K754" t="s">
        <v>13</v>
      </c>
    </row>
    <row r="755" spans="1:11" x14ac:dyDescent="0.25">
      <c r="A755" t="s">
        <v>692</v>
      </c>
      <c r="B755">
        <v>1983</v>
      </c>
      <c r="C755" t="s">
        <v>18</v>
      </c>
      <c r="D755">
        <v>8</v>
      </c>
      <c r="E755" s="12" t="str">
        <f>_xlfn.CONCAT(HOSPITILISATION_DETAILS6[[#This Row],[Date]],"-",HOSPITILISATION_DETAILS6[[#This Row],[Month]],"-",HOSPITILISATION_DETAILS6[[#This Row],[Year]])</f>
        <v>8-Jun-1983</v>
      </c>
      <c r="F755" s="13">
        <f>DATEDIF(HOSPITILISATION_DETAILS6[[#This Row],[Date of Birth]],"08-06-2023","Y")</f>
        <v>40</v>
      </c>
      <c r="G755">
        <v>0</v>
      </c>
      <c r="H755" s="14">
        <v>5650</v>
      </c>
      <c r="I755" t="s">
        <v>4723</v>
      </c>
      <c r="J755" t="s">
        <v>4721</v>
      </c>
      <c r="K755" t="s">
        <v>42</v>
      </c>
    </row>
    <row r="756" spans="1:11" x14ac:dyDescent="0.25">
      <c r="A756" t="s">
        <v>2205</v>
      </c>
      <c r="B756">
        <v>1985</v>
      </c>
      <c r="C756" t="s">
        <v>15</v>
      </c>
      <c r="D756">
        <v>17</v>
      </c>
      <c r="E756" s="12" t="str">
        <f>_xlfn.CONCAT(HOSPITILISATION_DETAILS6[[#This Row],[Date]],"-",HOSPITILISATION_DETAILS6[[#This Row],[Month]],"-",HOSPITILISATION_DETAILS6[[#This Row],[Year]])</f>
        <v>17-Nov-1985</v>
      </c>
      <c r="F756" s="13">
        <f>DATEDIF(HOSPITILISATION_DETAILS6[[#This Row],[Date of Birth]],"08-06-2023","Y")</f>
        <v>37</v>
      </c>
      <c r="G756">
        <v>0</v>
      </c>
      <c r="H756" s="14">
        <v>37271</v>
      </c>
      <c r="I756" t="s">
        <v>4723</v>
      </c>
      <c r="J756" t="s">
        <v>4720</v>
      </c>
      <c r="K756" t="s">
        <v>247</v>
      </c>
    </row>
    <row r="757" spans="1:11" x14ac:dyDescent="0.25">
      <c r="A757" t="s">
        <v>691</v>
      </c>
      <c r="B757">
        <v>1987</v>
      </c>
      <c r="C757" t="s">
        <v>30</v>
      </c>
      <c r="D757">
        <v>9</v>
      </c>
      <c r="E757" s="12" t="str">
        <f>_xlfn.CONCAT(HOSPITILISATION_DETAILS6[[#This Row],[Date]],"-",HOSPITILISATION_DETAILS6[[#This Row],[Month]],"-",HOSPITILISATION_DETAILS6[[#This Row],[Year]])</f>
        <v>9-Dec-1987</v>
      </c>
      <c r="F757" s="13">
        <f>DATEDIF(HOSPITILISATION_DETAILS6[[#This Row],[Date of Birth]],"08-06-2023","Y")</f>
        <v>35</v>
      </c>
      <c r="G757">
        <v>1</v>
      </c>
      <c r="H757" s="14">
        <v>5631</v>
      </c>
      <c r="I757" t="s">
        <v>4723</v>
      </c>
      <c r="J757" t="s">
        <v>4721</v>
      </c>
      <c r="K757" t="s">
        <v>23</v>
      </c>
    </row>
    <row r="758" spans="1:11" x14ac:dyDescent="0.25">
      <c r="A758" t="s">
        <v>690</v>
      </c>
      <c r="B758">
        <v>1994</v>
      </c>
      <c r="C758" t="s">
        <v>15</v>
      </c>
      <c r="D758">
        <v>15</v>
      </c>
      <c r="E758" s="12" t="str">
        <f>_xlfn.CONCAT(HOSPITILISATION_DETAILS6[[#This Row],[Date]],"-",HOSPITILISATION_DETAILS6[[#This Row],[Month]],"-",HOSPITILISATION_DETAILS6[[#This Row],[Year]])</f>
        <v>15-Nov-1994</v>
      </c>
      <c r="F758" s="13">
        <f>DATEDIF(HOSPITILISATION_DETAILS6[[#This Row],[Date of Birth]],"08-06-2023","Y")</f>
        <v>28</v>
      </c>
      <c r="G758">
        <v>5</v>
      </c>
      <c r="H758" s="14">
        <v>5616</v>
      </c>
      <c r="I758" t="s">
        <v>4723</v>
      </c>
      <c r="J758" t="s">
        <v>4721</v>
      </c>
      <c r="K758" t="s">
        <v>42</v>
      </c>
    </row>
    <row r="759" spans="1:11" x14ac:dyDescent="0.25">
      <c r="A759" t="s">
        <v>689</v>
      </c>
      <c r="B759">
        <v>1978</v>
      </c>
      <c r="C759" t="s">
        <v>20</v>
      </c>
      <c r="D759">
        <v>11</v>
      </c>
      <c r="E759" s="12" t="str">
        <f>_xlfn.CONCAT(HOSPITILISATION_DETAILS6[[#This Row],[Date]],"-",HOSPITILISATION_DETAILS6[[#This Row],[Month]],"-",HOSPITILISATION_DETAILS6[[#This Row],[Year]])</f>
        <v>11-Sep-1978</v>
      </c>
      <c r="F759" s="13">
        <f>DATEDIF(HOSPITILISATION_DETAILS6[[#This Row],[Date of Birth]],"08-06-2023","Y")</f>
        <v>44</v>
      </c>
      <c r="G759">
        <v>2</v>
      </c>
      <c r="H759" s="14">
        <v>5613</v>
      </c>
      <c r="I759" t="s">
        <v>4723</v>
      </c>
      <c r="J759" t="s">
        <v>4721</v>
      </c>
      <c r="K759" t="s">
        <v>13</v>
      </c>
    </row>
    <row r="760" spans="1:11" x14ac:dyDescent="0.25">
      <c r="A760" t="s">
        <v>688</v>
      </c>
      <c r="B760">
        <v>1988</v>
      </c>
      <c r="C760" t="s">
        <v>15</v>
      </c>
      <c r="D760">
        <v>18</v>
      </c>
      <c r="E760" s="12" t="str">
        <f>_xlfn.CONCAT(HOSPITILISATION_DETAILS6[[#This Row],[Date]],"-",HOSPITILISATION_DETAILS6[[#This Row],[Month]],"-",HOSPITILISATION_DETAILS6[[#This Row],[Year]])</f>
        <v>18-Nov-1988</v>
      </c>
      <c r="F760" s="13">
        <f>DATEDIF(HOSPITILISATION_DETAILS6[[#This Row],[Date of Birth]],"08-06-2023","Y")</f>
        <v>34</v>
      </c>
      <c r="G760">
        <v>1</v>
      </c>
      <c r="H760" s="14">
        <v>5595</v>
      </c>
      <c r="I760" t="s">
        <v>4723</v>
      </c>
      <c r="J760" t="s">
        <v>4721</v>
      </c>
      <c r="K760" t="s">
        <v>247</v>
      </c>
    </row>
    <row r="761" spans="1:11" x14ac:dyDescent="0.25">
      <c r="A761" t="s">
        <v>687</v>
      </c>
      <c r="B761">
        <v>1983</v>
      </c>
      <c r="C761" t="s">
        <v>37</v>
      </c>
      <c r="D761">
        <v>3</v>
      </c>
      <c r="E761" s="12" t="str">
        <f>_xlfn.CONCAT(HOSPITILISATION_DETAILS6[[#This Row],[Date]],"-",HOSPITILISATION_DETAILS6[[#This Row],[Month]],"-",HOSPITILISATION_DETAILS6[[#This Row],[Year]])</f>
        <v>3-Oct-1983</v>
      </c>
      <c r="F761" s="13">
        <f>DATEDIF(HOSPITILISATION_DETAILS6[[#This Row],[Date of Birth]],"08-06-2023","Y")</f>
        <v>39</v>
      </c>
      <c r="G761">
        <v>3</v>
      </c>
      <c r="H761" s="14">
        <v>5588</v>
      </c>
      <c r="I761" t="s">
        <v>4723</v>
      </c>
      <c r="J761" t="s">
        <v>4720</v>
      </c>
      <c r="K761" t="s">
        <v>13</v>
      </c>
    </row>
    <row r="762" spans="1:11" x14ac:dyDescent="0.25">
      <c r="A762" t="s">
        <v>686</v>
      </c>
      <c r="B762">
        <v>1986</v>
      </c>
      <c r="C762" t="s">
        <v>15</v>
      </c>
      <c r="D762">
        <v>21</v>
      </c>
      <c r="E762" s="12" t="str">
        <f>_xlfn.CONCAT(HOSPITILISATION_DETAILS6[[#This Row],[Date]],"-",HOSPITILISATION_DETAILS6[[#This Row],[Month]],"-",HOSPITILISATION_DETAILS6[[#This Row],[Year]])</f>
        <v>21-Nov-1986</v>
      </c>
      <c r="F762" s="13">
        <f>DATEDIF(HOSPITILISATION_DETAILS6[[#This Row],[Date of Birth]],"08-06-2023","Y")</f>
        <v>36</v>
      </c>
      <c r="G762">
        <v>2</v>
      </c>
      <c r="H762" s="14">
        <v>5585</v>
      </c>
      <c r="I762" t="s">
        <v>4721</v>
      </c>
      <c r="J762" t="s">
        <v>4720</v>
      </c>
      <c r="K762" t="s">
        <v>13</v>
      </c>
    </row>
    <row r="763" spans="1:11" x14ac:dyDescent="0.25">
      <c r="A763" t="s">
        <v>685</v>
      </c>
      <c r="B763">
        <v>1985</v>
      </c>
      <c r="C763" t="s">
        <v>20</v>
      </c>
      <c r="D763">
        <v>5</v>
      </c>
      <c r="E763" s="12" t="str">
        <f>_xlfn.CONCAT(HOSPITILISATION_DETAILS6[[#This Row],[Date]],"-",HOSPITILISATION_DETAILS6[[#This Row],[Month]],"-",HOSPITILISATION_DETAILS6[[#This Row],[Year]])</f>
        <v>5-Sep-1985</v>
      </c>
      <c r="F763" s="13">
        <f>DATEDIF(HOSPITILISATION_DETAILS6[[#This Row],[Date of Birth]],"08-06-2023","Y")</f>
        <v>37</v>
      </c>
      <c r="G763">
        <v>3</v>
      </c>
      <c r="H763" s="14">
        <v>5583</v>
      </c>
      <c r="I763" t="s">
        <v>4723</v>
      </c>
      <c r="J763" t="s">
        <v>4720</v>
      </c>
      <c r="K763" t="s">
        <v>23</v>
      </c>
    </row>
    <row r="764" spans="1:11" x14ac:dyDescent="0.25">
      <c r="A764" t="s">
        <v>684</v>
      </c>
      <c r="B764">
        <v>1974</v>
      </c>
      <c r="C764" t="s">
        <v>20</v>
      </c>
      <c r="D764">
        <v>18</v>
      </c>
      <c r="E764" s="12" t="str">
        <f>_xlfn.CONCAT(HOSPITILISATION_DETAILS6[[#This Row],[Date]],"-",HOSPITILISATION_DETAILS6[[#This Row],[Month]],"-",HOSPITILISATION_DETAILS6[[#This Row],[Year]])</f>
        <v>18-Sep-1974</v>
      </c>
      <c r="F764" s="13">
        <f>DATEDIF(HOSPITILISATION_DETAILS6[[#This Row],[Date of Birth]],"08-06-2023","Y")</f>
        <v>48</v>
      </c>
      <c r="G764">
        <v>0</v>
      </c>
      <c r="H764" s="14">
        <v>5577</v>
      </c>
      <c r="I764" t="s">
        <v>4723</v>
      </c>
      <c r="J764" t="s">
        <v>4721</v>
      </c>
      <c r="K764" t="s">
        <v>13</v>
      </c>
    </row>
    <row r="765" spans="1:11" x14ac:dyDescent="0.25">
      <c r="A765" t="s">
        <v>683</v>
      </c>
      <c r="B765">
        <v>1999</v>
      </c>
      <c r="C765" t="s">
        <v>20</v>
      </c>
      <c r="D765">
        <v>22</v>
      </c>
      <c r="E765" s="12" t="str">
        <f>_xlfn.CONCAT(HOSPITILISATION_DETAILS6[[#This Row],[Date]],"-",HOSPITILISATION_DETAILS6[[#This Row],[Month]],"-",HOSPITILISATION_DETAILS6[[#This Row],[Year]])</f>
        <v>22-Sep-1999</v>
      </c>
      <c r="F765" s="13">
        <f>DATEDIF(HOSPITILISATION_DETAILS6[[#This Row],[Date of Birth]],"08-06-2023","Y")</f>
        <v>23</v>
      </c>
      <c r="G765">
        <v>0</v>
      </c>
      <c r="H765" s="14">
        <v>5553</v>
      </c>
      <c r="I765" t="s">
        <v>4723</v>
      </c>
      <c r="J765" t="s">
        <v>4721</v>
      </c>
      <c r="K765" t="s">
        <v>535</v>
      </c>
    </row>
    <row r="766" spans="1:11" x14ac:dyDescent="0.25">
      <c r="A766" t="s">
        <v>682</v>
      </c>
      <c r="B766">
        <v>1980</v>
      </c>
      <c r="C766" t="s">
        <v>30</v>
      </c>
      <c r="D766">
        <v>7</v>
      </c>
      <c r="E766" s="12" t="str">
        <f>_xlfn.CONCAT(HOSPITILISATION_DETAILS6[[#This Row],[Date]],"-",HOSPITILISATION_DETAILS6[[#This Row],[Month]],"-",HOSPITILISATION_DETAILS6[[#This Row],[Year]])</f>
        <v>7-Dec-1980</v>
      </c>
      <c r="F766" s="13">
        <f>DATEDIF(HOSPITILISATION_DETAILS6[[#This Row],[Date of Birth]],"08-06-2023","Y")</f>
        <v>42</v>
      </c>
      <c r="G766">
        <v>2</v>
      </c>
      <c r="H766" s="14">
        <v>5541</v>
      </c>
      <c r="I766" t="s">
        <v>4723</v>
      </c>
      <c r="J766" t="s">
        <v>4723</v>
      </c>
      <c r="K766" t="s">
        <v>23</v>
      </c>
    </row>
    <row r="767" spans="1:11" x14ac:dyDescent="0.25">
      <c r="A767" t="s">
        <v>2204</v>
      </c>
      <c r="B767">
        <v>1990</v>
      </c>
      <c r="C767" t="s">
        <v>37</v>
      </c>
      <c r="D767">
        <v>17</v>
      </c>
      <c r="E767" s="12" t="str">
        <f>_xlfn.CONCAT(HOSPITILISATION_DETAILS6[[#This Row],[Date]],"-",HOSPITILISATION_DETAILS6[[#This Row],[Month]],"-",HOSPITILISATION_DETAILS6[[#This Row],[Year]])</f>
        <v>17-Oct-1990</v>
      </c>
      <c r="F767" s="13">
        <f>DATEDIF(HOSPITILISATION_DETAILS6[[#This Row],[Date of Birth]],"08-06-2023","Y")</f>
        <v>32</v>
      </c>
      <c r="G767">
        <v>3</v>
      </c>
      <c r="H767" s="14">
        <v>37252</v>
      </c>
      <c r="I767" t="s">
        <v>4723</v>
      </c>
      <c r="J767" t="s">
        <v>4723</v>
      </c>
      <c r="K767" t="s">
        <v>42</v>
      </c>
    </row>
    <row r="768" spans="1:11" x14ac:dyDescent="0.25">
      <c r="A768" t="s">
        <v>681</v>
      </c>
      <c r="B768">
        <v>1981</v>
      </c>
      <c r="C768" t="s">
        <v>15</v>
      </c>
      <c r="D768">
        <v>7</v>
      </c>
      <c r="E768" s="12" t="str">
        <f>_xlfn.CONCAT(HOSPITILISATION_DETAILS6[[#This Row],[Date]],"-",HOSPITILISATION_DETAILS6[[#This Row],[Month]],"-",HOSPITILISATION_DETAILS6[[#This Row],[Year]])</f>
        <v>7-Nov-1981</v>
      </c>
      <c r="F768" s="13">
        <f>DATEDIF(HOSPITILISATION_DETAILS6[[#This Row],[Date of Birth]],"08-06-2023","Y")</f>
        <v>41</v>
      </c>
      <c r="G768">
        <v>1</v>
      </c>
      <c r="H768" s="14">
        <v>5540</v>
      </c>
      <c r="I768" t="s">
        <v>4723</v>
      </c>
      <c r="J768" t="s">
        <v>4723</v>
      </c>
      <c r="K768" t="s">
        <v>13</v>
      </c>
    </row>
    <row r="769" spans="1:11" x14ac:dyDescent="0.25">
      <c r="A769" t="s">
        <v>680</v>
      </c>
      <c r="B769">
        <v>1988</v>
      </c>
      <c r="C769" t="s">
        <v>10</v>
      </c>
      <c r="D769">
        <v>29</v>
      </c>
      <c r="E769" s="12" t="str">
        <f>_xlfn.CONCAT(HOSPITILISATION_DETAILS6[[#This Row],[Date]],"-",HOSPITILISATION_DETAILS6[[#This Row],[Month]],"-",HOSPITILISATION_DETAILS6[[#This Row],[Year]])</f>
        <v>29-Jul-1988</v>
      </c>
      <c r="F769" s="13">
        <f>DATEDIF(HOSPITILISATION_DETAILS6[[#This Row],[Date of Birth]],"08-06-2023","Y")</f>
        <v>34</v>
      </c>
      <c r="G769">
        <v>3</v>
      </c>
      <c r="H769" s="14">
        <v>5504</v>
      </c>
      <c r="I769" t="s">
        <v>4723</v>
      </c>
      <c r="J769" t="s">
        <v>4723</v>
      </c>
      <c r="K769" t="s">
        <v>23</v>
      </c>
    </row>
    <row r="770" spans="1:11" x14ac:dyDescent="0.25">
      <c r="A770" t="s">
        <v>679</v>
      </c>
      <c r="B770">
        <v>1984</v>
      </c>
      <c r="C770" t="s">
        <v>35</v>
      </c>
      <c r="D770">
        <v>17</v>
      </c>
      <c r="E770" s="12" t="str">
        <f>_xlfn.CONCAT(HOSPITILISATION_DETAILS6[[#This Row],[Date]],"-",HOSPITILISATION_DETAILS6[[#This Row],[Month]],"-",HOSPITILISATION_DETAILS6[[#This Row],[Year]])</f>
        <v>17-Aug-1984</v>
      </c>
      <c r="F770" s="13">
        <f>DATEDIF(HOSPITILISATION_DETAILS6[[#This Row],[Date of Birth]],"08-06-2023","Y")</f>
        <v>38</v>
      </c>
      <c r="G770">
        <v>1</v>
      </c>
      <c r="H770" s="14">
        <v>5489</v>
      </c>
      <c r="I770" t="s">
        <v>4723</v>
      </c>
      <c r="J770" t="s">
        <v>4721</v>
      </c>
      <c r="K770" t="s">
        <v>42</v>
      </c>
    </row>
    <row r="771" spans="1:11" x14ac:dyDescent="0.25">
      <c r="A771" t="s">
        <v>678</v>
      </c>
      <c r="B771">
        <v>1984</v>
      </c>
      <c r="C771" t="s">
        <v>35</v>
      </c>
      <c r="D771">
        <v>26</v>
      </c>
      <c r="E771" s="12" t="str">
        <f>_xlfn.CONCAT(HOSPITILISATION_DETAILS6[[#This Row],[Date]],"-",HOSPITILISATION_DETAILS6[[#This Row],[Month]],"-",HOSPITILISATION_DETAILS6[[#This Row],[Year]])</f>
        <v>26-Aug-1984</v>
      </c>
      <c r="F771" s="13">
        <f>DATEDIF(HOSPITILISATION_DETAILS6[[#This Row],[Date of Birth]],"08-06-2023","Y")</f>
        <v>38</v>
      </c>
      <c r="G771">
        <v>1</v>
      </c>
      <c r="H771" s="14">
        <v>5485</v>
      </c>
      <c r="I771" t="s">
        <v>4723</v>
      </c>
      <c r="J771" t="s">
        <v>4723</v>
      </c>
      <c r="K771" t="s">
        <v>13</v>
      </c>
    </row>
    <row r="772" spans="1:11" x14ac:dyDescent="0.25">
      <c r="A772" t="s">
        <v>677</v>
      </c>
      <c r="B772">
        <v>1986</v>
      </c>
      <c r="C772" t="s">
        <v>20</v>
      </c>
      <c r="D772">
        <v>30</v>
      </c>
      <c r="E772" s="12" t="str">
        <f>_xlfn.CONCAT(HOSPITILISATION_DETAILS6[[#This Row],[Date]],"-",HOSPITILISATION_DETAILS6[[#This Row],[Month]],"-",HOSPITILISATION_DETAILS6[[#This Row],[Year]])</f>
        <v>30-Sep-1986</v>
      </c>
      <c r="F772" s="13">
        <f>DATEDIF(HOSPITILISATION_DETAILS6[[#This Row],[Date of Birth]],"08-06-2023","Y")</f>
        <v>36</v>
      </c>
      <c r="G772">
        <v>1</v>
      </c>
      <c r="H772" s="14">
        <v>5479</v>
      </c>
      <c r="I772" t="s">
        <v>4723</v>
      </c>
      <c r="J772" t="s">
        <v>4721</v>
      </c>
      <c r="K772" t="s">
        <v>13</v>
      </c>
    </row>
    <row r="773" spans="1:11" x14ac:dyDescent="0.25">
      <c r="A773" t="s">
        <v>676</v>
      </c>
      <c r="B773">
        <v>1986</v>
      </c>
      <c r="C773" t="s">
        <v>10</v>
      </c>
      <c r="D773">
        <v>12</v>
      </c>
      <c r="E773" s="12" t="str">
        <f>_xlfn.CONCAT(HOSPITILISATION_DETAILS6[[#This Row],[Date]],"-",HOSPITILISATION_DETAILS6[[#This Row],[Month]],"-",HOSPITILISATION_DETAILS6[[#This Row],[Year]])</f>
        <v>12-Jul-1986</v>
      </c>
      <c r="F773" s="13">
        <f>DATEDIF(HOSPITILISATION_DETAILS6[[#This Row],[Date of Birth]],"08-06-2023","Y")</f>
        <v>36</v>
      </c>
      <c r="G773">
        <v>1</v>
      </c>
      <c r="H773" s="14">
        <v>5473</v>
      </c>
      <c r="I773" t="s">
        <v>4723</v>
      </c>
      <c r="J773" t="s">
        <v>4721</v>
      </c>
      <c r="K773" t="s">
        <v>42</v>
      </c>
    </row>
    <row r="774" spans="1:11" x14ac:dyDescent="0.25">
      <c r="A774" t="s">
        <v>675</v>
      </c>
      <c r="B774">
        <v>1986</v>
      </c>
      <c r="C774" t="s">
        <v>30</v>
      </c>
      <c r="D774">
        <v>2</v>
      </c>
      <c r="E774" s="12" t="str">
        <f>_xlfn.CONCAT(HOSPITILISATION_DETAILS6[[#This Row],[Date]],"-",HOSPITILISATION_DETAILS6[[#This Row],[Month]],"-",HOSPITILISATION_DETAILS6[[#This Row],[Year]])</f>
        <v>2-Dec-1986</v>
      </c>
      <c r="F774" s="13">
        <f>DATEDIF(HOSPITILISATION_DETAILS6[[#This Row],[Date of Birth]],"08-06-2023","Y")</f>
        <v>36</v>
      </c>
      <c r="G774">
        <v>0</v>
      </c>
      <c r="H774" s="14">
        <v>5470</v>
      </c>
      <c r="I774" t="s">
        <v>4723</v>
      </c>
      <c r="J774" t="s">
        <v>4723</v>
      </c>
      <c r="K774" t="s">
        <v>247</v>
      </c>
    </row>
    <row r="775" spans="1:11" x14ac:dyDescent="0.25">
      <c r="A775" t="s">
        <v>674</v>
      </c>
      <c r="B775">
        <v>1973</v>
      </c>
      <c r="C775" t="s">
        <v>37</v>
      </c>
      <c r="D775">
        <v>24</v>
      </c>
      <c r="E775" s="12" t="str">
        <f>_xlfn.CONCAT(HOSPITILISATION_DETAILS6[[#This Row],[Date]],"-",HOSPITILISATION_DETAILS6[[#This Row],[Month]],"-",HOSPITILISATION_DETAILS6[[#This Row],[Year]])</f>
        <v>24-Oct-1973</v>
      </c>
      <c r="F775" s="13">
        <f>DATEDIF(HOSPITILISATION_DETAILS6[[#This Row],[Date of Birth]],"08-06-2023","Y")</f>
        <v>49</v>
      </c>
      <c r="G775">
        <v>0</v>
      </c>
      <c r="H775" s="14">
        <v>5467</v>
      </c>
      <c r="I775" t="s">
        <v>4723</v>
      </c>
      <c r="J775" t="s">
        <v>4723</v>
      </c>
      <c r="K775" t="s">
        <v>13</v>
      </c>
    </row>
    <row r="776" spans="1:11" x14ac:dyDescent="0.25">
      <c r="A776" t="s">
        <v>673</v>
      </c>
      <c r="B776">
        <v>1986</v>
      </c>
      <c r="C776" t="s">
        <v>30</v>
      </c>
      <c r="D776">
        <v>25</v>
      </c>
      <c r="E776" s="12" t="str">
        <f>_xlfn.CONCAT(HOSPITILISATION_DETAILS6[[#This Row],[Date]],"-",HOSPITILISATION_DETAILS6[[#This Row],[Month]],"-",HOSPITILISATION_DETAILS6[[#This Row],[Year]])</f>
        <v>25-Dec-1986</v>
      </c>
      <c r="F776" s="13">
        <f>DATEDIF(HOSPITILISATION_DETAILS6[[#This Row],[Date of Birth]],"08-06-2023","Y")</f>
        <v>36</v>
      </c>
      <c r="G776">
        <v>0</v>
      </c>
      <c r="H776" s="14">
        <v>5459</v>
      </c>
      <c r="I776" t="s">
        <v>4723</v>
      </c>
      <c r="J776" t="s">
        <v>4723</v>
      </c>
      <c r="K776" t="s">
        <v>247</v>
      </c>
    </row>
    <row r="777" spans="1:11" x14ac:dyDescent="0.25">
      <c r="A777" t="s">
        <v>672</v>
      </c>
      <c r="B777">
        <v>1982</v>
      </c>
      <c r="C777" t="s">
        <v>35</v>
      </c>
      <c r="D777">
        <v>25</v>
      </c>
      <c r="E777" s="12" t="str">
        <f>_xlfn.CONCAT(HOSPITILISATION_DETAILS6[[#This Row],[Date]],"-",HOSPITILISATION_DETAILS6[[#This Row],[Month]],"-",HOSPITILISATION_DETAILS6[[#This Row],[Year]])</f>
        <v>25-Aug-1982</v>
      </c>
      <c r="F777" s="13">
        <f>DATEDIF(HOSPITILISATION_DETAILS6[[#This Row],[Date of Birth]],"08-06-2023","Y")</f>
        <v>40</v>
      </c>
      <c r="G777">
        <v>0</v>
      </c>
      <c r="H777" s="14">
        <v>5439</v>
      </c>
      <c r="I777" t="s">
        <v>4721</v>
      </c>
      <c r="J777" t="s">
        <v>4723</v>
      </c>
      <c r="K777" t="s">
        <v>13</v>
      </c>
    </row>
    <row r="778" spans="1:11" x14ac:dyDescent="0.25">
      <c r="A778" t="s">
        <v>2356</v>
      </c>
      <c r="B778">
        <v>1958</v>
      </c>
      <c r="C778" t="s">
        <v>15</v>
      </c>
      <c r="D778">
        <v>16</v>
      </c>
      <c r="E778" s="12" t="str">
        <f>_xlfn.CONCAT(HOSPITILISATION_DETAILS6[[#This Row],[Date]],"-",HOSPITILISATION_DETAILS6[[#This Row],[Month]],"-",HOSPITILISATION_DETAILS6[[#This Row],[Year]])</f>
        <v>16-Nov-1958</v>
      </c>
      <c r="F778" s="13">
        <f>DATEDIF(HOSPITILISATION_DETAILS6[[#This Row],[Date of Birth]],"08-06-2023","Y")</f>
        <v>64</v>
      </c>
      <c r="G778">
        <v>1</v>
      </c>
      <c r="H778" s="14">
        <v>47929</v>
      </c>
      <c r="I778" t="s">
        <v>4723</v>
      </c>
      <c r="J778" t="s">
        <v>4721</v>
      </c>
      <c r="K778" t="s">
        <v>42</v>
      </c>
    </row>
    <row r="779" spans="1:11" x14ac:dyDescent="0.25">
      <c r="A779" t="s">
        <v>2203</v>
      </c>
      <c r="B779">
        <v>2000</v>
      </c>
      <c r="C779" t="s">
        <v>20</v>
      </c>
      <c r="D779">
        <v>5</v>
      </c>
      <c r="E779" s="12" t="str">
        <f>_xlfn.CONCAT(HOSPITILISATION_DETAILS6[[#This Row],[Date]],"-",HOSPITILISATION_DETAILS6[[#This Row],[Month]],"-",HOSPITILISATION_DETAILS6[[#This Row],[Year]])</f>
        <v>5-Sep-2000</v>
      </c>
      <c r="F779" s="13">
        <f>DATEDIF(HOSPITILISATION_DETAILS6[[#This Row],[Date of Birth]],"08-06-2023","Y")</f>
        <v>22</v>
      </c>
      <c r="G779">
        <v>1</v>
      </c>
      <c r="H779" s="14">
        <v>37166</v>
      </c>
      <c r="I779" t="s">
        <v>4720</v>
      </c>
      <c r="J779" t="s">
        <v>4721</v>
      </c>
      <c r="K779" t="s">
        <v>4726</v>
      </c>
    </row>
    <row r="780" spans="1:11" x14ac:dyDescent="0.25">
      <c r="A780" t="s">
        <v>671</v>
      </c>
      <c r="B780">
        <v>1978</v>
      </c>
      <c r="C780" t="s">
        <v>18</v>
      </c>
      <c r="D780">
        <v>8</v>
      </c>
      <c r="E780" s="12" t="str">
        <f>_xlfn.CONCAT(HOSPITILISATION_DETAILS6[[#This Row],[Date]],"-",HOSPITILISATION_DETAILS6[[#This Row],[Month]],"-",HOSPITILISATION_DETAILS6[[#This Row],[Year]])</f>
        <v>8-Jun-1978</v>
      </c>
      <c r="F780" s="13">
        <f>DATEDIF(HOSPITILISATION_DETAILS6[[#This Row],[Date of Birth]],"08-06-2023","Y")</f>
        <v>45</v>
      </c>
      <c r="G780">
        <v>2</v>
      </c>
      <c r="H780" s="14">
        <v>5429</v>
      </c>
      <c r="I780" t="s">
        <v>4723</v>
      </c>
      <c r="J780" t="s">
        <v>4723</v>
      </c>
      <c r="K780" t="s">
        <v>23</v>
      </c>
    </row>
    <row r="781" spans="1:11" x14ac:dyDescent="0.25">
      <c r="A781" t="s">
        <v>670</v>
      </c>
      <c r="B781">
        <v>1992</v>
      </c>
      <c r="C781" t="s">
        <v>20</v>
      </c>
      <c r="D781">
        <v>17</v>
      </c>
      <c r="E781" s="12" t="str">
        <f>_xlfn.CONCAT(HOSPITILISATION_DETAILS6[[#This Row],[Date]],"-",HOSPITILISATION_DETAILS6[[#This Row],[Month]],"-",HOSPITILISATION_DETAILS6[[#This Row],[Year]])</f>
        <v>17-Sep-1992</v>
      </c>
      <c r="F781" s="13">
        <f>DATEDIF(HOSPITILISATION_DETAILS6[[#This Row],[Date of Birth]],"08-06-2023","Y")</f>
        <v>30</v>
      </c>
      <c r="G781">
        <v>3</v>
      </c>
      <c r="H781" s="14">
        <v>5429</v>
      </c>
      <c r="I781" t="s">
        <v>4721</v>
      </c>
      <c r="J781" t="s">
        <v>4720</v>
      </c>
      <c r="K781" t="s">
        <v>356</v>
      </c>
    </row>
    <row r="782" spans="1:11" x14ac:dyDescent="0.25">
      <c r="A782" t="s">
        <v>669</v>
      </c>
      <c r="B782">
        <v>1991</v>
      </c>
      <c r="C782" t="s">
        <v>10</v>
      </c>
      <c r="D782">
        <v>6</v>
      </c>
      <c r="E782" s="12" t="str">
        <f>_xlfn.CONCAT(HOSPITILISATION_DETAILS6[[#This Row],[Date]],"-",HOSPITILISATION_DETAILS6[[#This Row],[Month]],"-",HOSPITILISATION_DETAILS6[[#This Row],[Year]])</f>
        <v>6-Jul-1991</v>
      </c>
      <c r="F782" s="13">
        <f>DATEDIF(HOSPITILISATION_DETAILS6[[#This Row],[Date of Birth]],"08-06-2023","Y")</f>
        <v>31</v>
      </c>
      <c r="G782">
        <v>3</v>
      </c>
      <c r="H782" s="14">
        <v>5426</v>
      </c>
      <c r="I782" t="s">
        <v>4723</v>
      </c>
      <c r="J782" t="s">
        <v>4720</v>
      </c>
      <c r="K782" t="s">
        <v>23</v>
      </c>
    </row>
    <row r="783" spans="1:11" x14ac:dyDescent="0.25">
      <c r="A783" t="s">
        <v>668</v>
      </c>
      <c r="B783">
        <v>1982</v>
      </c>
      <c r="C783" t="s">
        <v>20</v>
      </c>
      <c r="D783">
        <v>27</v>
      </c>
      <c r="E783" s="12" t="str">
        <f>_xlfn.CONCAT(HOSPITILISATION_DETAILS6[[#This Row],[Date]],"-",HOSPITILISATION_DETAILS6[[#This Row],[Month]],"-",HOSPITILISATION_DETAILS6[[#This Row],[Year]])</f>
        <v>27-Sep-1982</v>
      </c>
      <c r="F783" s="13">
        <f>DATEDIF(HOSPITILISATION_DETAILS6[[#This Row],[Date of Birth]],"08-06-2023","Y")</f>
        <v>40</v>
      </c>
      <c r="G783">
        <v>0</v>
      </c>
      <c r="H783" s="14">
        <v>5416</v>
      </c>
      <c r="I783" t="s">
        <v>4723</v>
      </c>
      <c r="J783" t="s">
        <v>4721</v>
      </c>
      <c r="K783" t="s">
        <v>13</v>
      </c>
    </row>
    <row r="784" spans="1:11" x14ac:dyDescent="0.25">
      <c r="A784" t="s">
        <v>667</v>
      </c>
      <c r="B784">
        <v>1975</v>
      </c>
      <c r="C784" t="s">
        <v>20</v>
      </c>
      <c r="D784">
        <v>27</v>
      </c>
      <c r="E784" s="12" t="str">
        <f>_xlfn.CONCAT(HOSPITILISATION_DETAILS6[[#This Row],[Date]],"-",HOSPITILISATION_DETAILS6[[#This Row],[Month]],"-",HOSPITILISATION_DETAILS6[[#This Row],[Year]])</f>
        <v>27-Sep-1975</v>
      </c>
      <c r="F784" s="13">
        <f>DATEDIF(HOSPITILISATION_DETAILS6[[#This Row],[Date of Birth]],"08-06-2023","Y")</f>
        <v>47</v>
      </c>
      <c r="G784">
        <v>1</v>
      </c>
      <c r="H784" s="14">
        <v>5412</v>
      </c>
      <c r="I784" t="s">
        <v>4723</v>
      </c>
      <c r="J784" t="s">
        <v>4721</v>
      </c>
      <c r="K784" t="s">
        <v>23</v>
      </c>
    </row>
    <row r="785" spans="1:11" x14ac:dyDescent="0.25">
      <c r="A785" t="s">
        <v>666</v>
      </c>
      <c r="B785">
        <v>1985</v>
      </c>
      <c r="C785" t="s">
        <v>30</v>
      </c>
      <c r="D785">
        <v>23</v>
      </c>
      <c r="E785" s="12" t="str">
        <f>_xlfn.CONCAT(HOSPITILISATION_DETAILS6[[#This Row],[Date]],"-",HOSPITILISATION_DETAILS6[[#This Row],[Month]],"-",HOSPITILISATION_DETAILS6[[#This Row],[Year]])</f>
        <v>23-Dec-1985</v>
      </c>
      <c r="F785" s="13">
        <f>DATEDIF(HOSPITILISATION_DETAILS6[[#This Row],[Date of Birth]],"08-06-2023","Y")</f>
        <v>37</v>
      </c>
      <c r="G785">
        <v>3</v>
      </c>
      <c r="H785" s="14">
        <v>5403</v>
      </c>
      <c r="I785" t="s">
        <v>4723</v>
      </c>
      <c r="J785" t="s">
        <v>4720</v>
      </c>
      <c r="K785" t="s">
        <v>13</v>
      </c>
    </row>
    <row r="786" spans="1:11" x14ac:dyDescent="0.25">
      <c r="A786" t="s">
        <v>665</v>
      </c>
      <c r="B786">
        <v>1984</v>
      </c>
      <c r="C786" t="s">
        <v>35</v>
      </c>
      <c r="D786">
        <v>1</v>
      </c>
      <c r="E786" s="12" t="str">
        <f>_xlfn.CONCAT(HOSPITILISATION_DETAILS6[[#This Row],[Date]],"-",HOSPITILISATION_DETAILS6[[#This Row],[Month]],"-",HOSPITILISATION_DETAILS6[[#This Row],[Year]])</f>
        <v>1-Aug-1984</v>
      </c>
      <c r="F786" s="13">
        <f>DATEDIF(HOSPITILISATION_DETAILS6[[#This Row],[Date of Birth]],"08-06-2023","Y")</f>
        <v>38</v>
      </c>
      <c r="G786">
        <v>0</v>
      </c>
      <c r="H786" s="14">
        <v>5401</v>
      </c>
      <c r="I786" t="s">
        <v>4723</v>
      </c>
      <c r="J786" t="s">
        <v>4723</v>
      </c>
      <c r="K786" t="s">
        <v>13</v>
      </c>
    </row>
    <row r="787" spans="1:11" x14ac:dyDescent="0.25">
      <c r="A787" t="s">
        <v>664</v>
      </c>
      <c r="B787">
        <v>1984</v>
      </c>
      <c r="C787" t="s">
        <v>20</v>
      </c>
      <c r="D787">
        <v>3</v>
      </c>
      <c r="E787" s="12" t="str">
        <f>_xlfn.CONCAT(HOSPITILISATION_DETAILS6[[#This Row],[Date]],"-",HOSPITILISATION_DETAILS6[[#This Row],[Month]],"-",HOSPITILISATION_DETAILS6[[#This Row],[Year]])</f>
        <v>3-Sep-1984</v>
      </c>
      <c r="F787" s="13">
        <f>DATEDIF(HOSPITILISATION_DETAILS6[[#This Row],[Date of Birth]],"08-06-2023","Y")</f>
        <v>38</v>
      </c>
      <c r="G787">
        <v>0</v>
      </c>
      <c r="H787" s="14">
        <v>5398</v>
      </c>
      <c r="I787" t="s">
        <v>4723</v>
      </c>
      <c r="J787" t="s">
        <v>4723</v>
      </c>
      <c r="K787" t="s">
        <v>13</v>
      </c>
    </row>
    <row r="788" spans="1:11" x14ac:dyDescent="0.25">
      <c r="A788" t="s">
        <v>663</v>
      </c>
      <c r="B788">
        <v>1989</v>
      </c>
      <c r="C788" t="s">
        <v>15</v>
      </c>
      <c r="D788">
        <v>6</v>
      </c>
      <c r="E788" s="12" t="str">
        <f>_xlfn.CONCAT(HOSPITILISATION_DETAILS6[[#This Row],[Date]],"-",HOSPITILISATION_DETAILS6[[#This Row],[Month]],"-",HOSPITILISATION_DETAILS6[[#This Row],[Year]])</f>
        <v>6-Nov-1989</v>
      </c>
      <c r="F788" s="13">
        <f>DATEDIF(HOSPITILISATION_DETAILS6[[#This Row],[Date of Birth]],"08-06-2023","Y")</f>
        <v>33</v>
      </c>
      <c r="G788">
        <v>3</v>
      </c>
      <c r="H788" s="14">
        <v>5397</v>
      </c>
      <c r="I788" t="s">
        <v>4723</v>
      </c>
      <c r="J788" t="s">
        <v>4721</v>
      </c>
      <c r="K788" t="s">
        <v>13</v>
      </c>
    </row>
    <row r="789" spans="1:11" x14ac:dyDescent="0.25">
      <c r="A789" t="s">
        <v>662</v>
      </c>
      <c r="B789">
        <v>1988</v>
      </c>
      <c r="C789" t="s">
        <v>35</v>
      </c>
      <c r="D789">
        <v>8</v>
      </c>
      <c r="E789" s="12" t="str">
        <f>_xlfn.CONCAT(HOSPITILISATION_DETAILS6[[#This Row],[Date]],"-",HOSPITILISATION_DETAILS6[[#This Row],[Month]],"-",HOSPITILISATION_DETAILS6[[#This Row],[Year]])</f>
        <v>8-Aug-1988</v>
      </c>
      <c r="F789" s="13">
        <f>DATEDIF(HOSPITILISATION_DETAILS6[[#This Row],[Date of Birth]],"08-06-2023","Y")</f>
        <v>34</v>
      </c>
      <c r="G789">
        <v>1</v>
      </c>
      <c r="H789" s="14">
        <v>5386</v>
      </c>
      <c r="I789" t="s">
        <v>4723</v>
      </c>
      <c r="J789" t="s">
        <v>4721</v>
      </c>
      <c r="K789" t="s">
        <v>23</v>
      </c>
    </row>
    <row r="790" spans="1:11" x14ac:dyDescent="0.25">
      <c r="A790" t="s">
        <v>2202</v>
      </c>
      <c r="B790">
        <v>1995</v>
      </c>
      <c r="C790" t="s">
        <v>37</v>
      </c>
      <c r="D790">
        <v>30</v>
      </c>
      <c r="E790" s="12" t="str">
        <f>_xlfn.CONCAT(HOSPITILISATION_DETAILS6[[#This Row],[Date]],"-",HOSPITILISATION_DETAILS6[[#This Row],[Month]],"-",HOSPITILISATION_DETAILS6[[#This Row],[Year]])</f>
        <v>30-Oct-1995</v>
      </c>
      <c r="F790" s="13">
        <f>DATEDIF(HOSPITILISATION_DETAILS6[[#This Row],[Date of Birth]],"08-06-2023","Y")</f>
        <v>27</v>
      </c>
      <c r="G790">
        <v>0</v>
      </c>
      <c r="H790" s="14">
        <v>37134</v>
      </c>
      <c r="I790" t="s">
        <v>4723</v>
      </c>
      <c r="J790" t="s">
        <v>4723</v>
      </c>
      <c r="K790" t="s">
        <v>13</v>
      </c>
    </row>
    <row r="791" spans="1:11" x14ac:dyDescent="0.25">
      <c r="A791" t="s">
        <v>661</v>
      </c>
      <c r="B791">
        <v>1984</v>
      </c>
      <c r="C791" t="s">
        <v>18</v>
      </c>
      <c r="D791">
        <v>1</v>
      </c>
      <c r="E791" s="12" t="str">
        <f>_xlfn.CONCAT(HOSPITILISATION_DETAILS6[[#This Row],[Date]],"-",HOSPITILISATION_DETAILS6[[#This Row],[Month]],"-",HOSPITILISATION_DETAILS6[[#This Row],[Year]])</f>
        <v>1-Jun-1984</v>
      </c>
      <c r="F791" s="13">
        <f>DATEDIF(HOSPITILISATION_DETAILS6[[#This Row],[Date of Birth]],"08-06-2023","Y")</f>
        <v>39</v>
      </c>
      <c r="G791">
        <v>0</v>
      </c>
      <c r="H791" s="14">
        <v>5384</v>
      </c>
      <c r="I791" t="s">
        <v>4723</v>
      </c>
      <c r="J791" t="s">
        <v>4721</v>
      </c>
      <c r="K791" t="s">
        <v>42</v>
      </c>
    </row>
    <row r="792" spans="1:11" x14ac:dyDescent="0.25">
      <c r="A792" t="s">
        <v>660</v>
      </c>
      <c r="B792">
        <v>1986</v>
      </c>
      <c r="C792" t="s">
        <v>10</v>
      </c>
      <c r="D792">
        <v>22</v>
      </c>
      <c r="E792" s="12" t="str">
        <f>_xlfn.CONCAT(HOSPITILISATION_DETAILS6[[#This Row],[Date]],"-",HOSPITILISATION_DETAILS6[[#This Row],[Month]],"-",HOSPITILISATION_DETAILS6[[#This Row],[Year]])</f>
        <v>22-Jul-1986</v>
      </c>
      <c r="F792" s="13">
        <f>DATEDIF(HOSPITILISATION_DETAILS6[[#This Row],[Date of Birth]],"08-06-2023","Y")</f>
        <v>36</v>
      </c>
      <c r="G792">
        <v>1</v>
      </c>
      <c r="H792" s="14">
        <v>5378</v>
      </c>
      <c r="I792" t="s">
        <v>4723</v>
      </c>
      <c r="J792" t="s">
        <v>4721</v>
      </c>
      <c r="K792" t="s">
        <v>23</v>
      </c>
    </row>
    <row r="793" spans="1:11" x14ac:dyDescent="0.25">
      <c r="A793" t="s">
        <v>659</v>
      </c>
      <c r="B793">
        <v>1989</v>
      </c>
      <c r="C793" t="s">
        <v>15</v>
      </c>
      <c r="D793">
        <v>18</v>
      </c>
      <c r="E793" s="12" t="str">
        <f>_xlfn.CONCAT(HOSPITILISATION_DETAILS6[[#This Row],[Date]],"-",HOSPITILISATION_DETAILS6[[#This Row],[Month]],"-",HOSPITILISATION_DETAILS6[[#This Row],[Year]])</f>
        <v>18-Nov-1989</v>
      </c>
      <c r="F793" s="13">
        <f>DATEDIF(HOSPITILISATION_DETAILS6[[#This Row],[Date of Birth]],"08-06-2023","Y")</f>
        <v>33</v>
      </c>
      <c r="G793">
        <v>2</v>
      </c>
      <c r="H793" s="14">
        <v>5376</v>
      </c>
      <c r="I793" t="s">
        <v>4723</v>
      </c>
      <c r="J793" t="s">
        <v>4720</v>
      </c>
      <c r="K793" t="s">
        <v>42</v>
      </c>
    </row>
    <row r="794" spans="1:11" x14ac:dyDescent="0.25">
      <c r="A794" t="s">
        <v>658</v>
      </c>
      <c r="B794">
        <v>1986</v>
      </c>
      <c r="C794" t="s">
        <v>18</v>
      </c>
      <c r="D794">
        <v>1</v>
      </c>
      <c r="E794" s="12" t="str">
        <f>_xlfn.CONCAT(HOSPITILISATION_DETAILS6[[#This Row],[Date]],"-",HOSPITILISATION_DETAILS6[[#This Row],[Month]],"-",HOSPITILISATION_DETAILS6[[#This Row],[Year]])</f>
        <v>1-Jun-1986</v>
      </c>
      <c r="F794" s="13">
        <f>DATEDIF(HOSPITILISATION_DETAILS6[[#This Row],[Date of Birth]],"08-06-2023","Y")</f>
        <v>37</v>
      </c>
      <c r="G794">
        <v>1</v>
      </c>
      <c r="H794" s="14">
        <v>5374</v>
      </c>
      <c r="I794" t="s">
        <v>4723</v>
      </c>
      <c r="J794" t="s">
        <v>4723</v>
      </c>
      <c r="K794" t="s">
        <v>23</v>
      </c>
    </row>
    <row r="795" spans="1:11" x14ac:dyDescent="0.25">
      <c r="A795" t="s">
        <v>657</v>
      </c>
      <c r="B795">
        <v>1994</v>
      </c>
      <c r="C795" t="s">
        <v>30</v>
      </c>
      <c r="D795">
        <v>7</v>
      </c>
      <c r="E795" s="12" t="str">
        <f>_xlfn.CONCAT(HOSPITILISATION_DETAILS6[[#This Row],[Date]],"-",HOSPITILISATION_DETAILS6[[#This Row],[Month]],"-",HOSPITILISATION_DETAILS6[[#This Row],[Year]])</f>
        <v>7-Dec-1994</v>
      </c>
      <c r="F795" s="13">
        <f>DATEDIF(HOSPITILISATION_DETAILS6[[#This Row],[Date of Birth]],"08-06-2023","Y")</f>
        <v>28</v>
      </c>
      <c r="G795">
        <v>0</v>
      </c>
      <c r="H795" s="14">
        <v>5365</v>
      </c>
      <c r="I795" t="s">
        <v>4723</v>
      </c>
      <c r="J795" t="s">
        <v>4720</v>
      </c>
      <c r="K795" t="s">
        <v>42</v>
      </c>
    </row>
    <row r="796" spans="1:11" x14ac:dyDescent="0.25">
      <c r="A796" t="s">
        <v>656</v>
      </c>
      <c r="B796">
        <v>1989</v>
      </c>
      <c r="C796" t="s">
        <v>15</v>
      </c>
      <c r="D796">
        <v>7</v>
      </c>
      <c r="E796" s="12" t="str">
        <f>_xlfn.CONCAT(HOSPITILISATION_DETAILS6[[#This Row],[Date]],"-",HOSPITILISATION_DETAILS6[[#This Row],[Month]],"-",HOSPITILISATION_DETAILS6[[#This Row],[Year]])</f>
        <v>7-Nov-1989</v>
      </c>
      <c r="F796" s="13">
        <f>DATEDIF(HOSPITILISATION_DETAILS6[[#This Row],[Date of Birth]],"08-06-2023","Y")</f>
        <v>33</v>
      </c>
      <c r="G796">
        <v>1</v>
      </c>
      <c r="H796" s="14">
        <v>5355</v>
      </c>
      <c r="I796" t="s">
        <v>4723</v>
      </c>
      <c r="J796" t="s">
        <v>4721</v>
      </c>
      <c r="K796" t="s">
        <v>247</v>
      </c>
    </row>
    <row r="797" spans="1:11" x14ac:dyDescent="0.25">
      <c r="A797" t="s">
        <v>655</v>
      </c>
      <c r="B797">
        <v>1972</v>
      </c>
      <c r="C797" t="s">
        <v>30</v>
      </c>
      <c r="D797">
        <v>15</v>
      </c>
      <c r="E797" s="12" t="str">
        <f>_xlfn.CONCAT(HOSPITILISATION_DETAILS6[[#This Row],[Date]],"-",HOSPITILISATION_DETAILS6[[#This Row],[Month]],"-",HOSPITILISATION_DETAILS6[[#This Row],[Year]])</f>
        <v>15-Dec-1972</v>
      </c>
      <c r="F797" s="13">
        <f>DATEDIF(HOSPITILISATION_DETAILS6[[#This Row],[Date of Birth]],"08-06-2023","Y")</f>
        <v>50</v>
      </c>
      <c r="G797">
        <v>0</v>
      </c>
      <c r="H797" s="14">
        <v>5345</v>
      </c>
      <c r="I797" t="s">
        <v>4723</v>
      </c>
      <c r="J797" t="s">
        <v>4721</v>
      </c>
      <c r="K797" t="s">
        <v>13</v>
      </c>
    </row>
    <row r="798" spans="1:11" x14ac:dyDescent="0.25">
      <c r="A798" t="s">
        <v>654</v>
      </c>
      <c r="B798">
        <v>1991</v>
      </c>
      <c r="C798" t="s">
        <v>35</v>
      </c>
      <c r="D798">
        <v>28</v>
      </c>
      <c r="E798" s="12" t="str">
        <f>_xlfn.CONCAT(HOSPITILISATION_DETAILS6[[#This Row],[Date]],"-",HOSPITILISATION_DETAILS6[[#This Row],[Month]],"-",HOSPITILISATION_DETAILS6[[#This Row],[Year]])</f>
        <v>28-Aug-1991</v>
      </c>
      <c r="F798" s="13">
        <f>DATEDIF(HOSPITILISATION_DETAILS6[[#This Row],[Date of Birth]],"08-06-2023","Y")</f>
        <v>31</v>
      </c>
      <c r="G798">
        <v>2</v>
      </c>
      <c r="H798" s="14">
        <v>5328</v>
      </c>
      <c r="I798" t="s">
        <v>4723</v>
      </c>
      <c r="J798" t="s">
        <v>4720</v>
      </c>
      <c r="K798" t="s">
        <v>23</v>
      </c>
    </row>
    <row r="799" spans="1:11" x14ac:dyDescent="0.25">
      <c r="A799" t="s">
        <v>653</v>
      </c>
      <c r="B799">
        <v>1992</v>
      </c>
      <c r="C799" t="s">
        <v>18</v>
      </c>
      <c r="D799">
        <v>18</v>
      </c>
      <c r="E799" s="12" t="str">
        <f>_xlfn.CONCAT(HOSPITILISATION_DETAILS6[[#This Row],[Date]],"-",HOSPITILISATION_DETAILS6[[#This Row],[Month]],"-",HOSPITILISATION_DETAILS6[[#This Row],[Year]])</f>
        <v>18-Jun-1992</v>
      </c>
      <c r="F799" s="13">
        <f>DATEDIF(HOSPITILISATION_DETAILS6[[#This Row],[Date of Birth]],"08-06-2023","Y")</f>
        <v>30</v>
      </c>
      <c r="G799">
        <v>3</v>
      </c>
      <c r="H799" s="14">
        <v>5326</v>
      </c>
      <c r="I799" t="s">
        <v>4723</v>
      </c>
      <c r="J799" t="s">
        <v>4720</v>
      </c>
      <c r="K799" t="s">
        <v>42</v>
      </c>
    </row>
    <row r="800" spans="1:11" x14ac:dyDescent="0.25">
      <c r="A800" t="s">
        <v>652</v>
      </c>
      <c r="B800">
        <v>1974</v>
      </c>
      <c r="C800" t="s">
        <v>20</v>
      </c>
      <c r="D800">
        <v>2</v>
      </c>
      <c r="E800" s="12" t="str">
        <f>_xlfn.CONCAT(HOSPITILISATION_DETAILS6[[#This Row],[Date]],"-",HOSPITILISATION_DETAILS6[[#This Row],[Month]],"-",HOSPITILISATION_DETAILS6[[#This Row],[Year]])</f>
        <v>2-Sep-1974</v>
      </c>
      <c r="F800" s="13">
        <f>DATEDIF(HOSPITILISATION_DETAILS6[[#This Row],[Date of Birth]],"08-06-2023","Y")</f>
        <v>48</v>
      </c>
      <c r="G800">
        <v>0</v>
      </c>
      <c r="H800" s="14">
        <v>5323</v>
      </c>
      <c r="I800" t="s">
        <v>4723</v>
      </c>
      <c r="J800" t="s">
        <v>4720</v>
      </c>
      <c r="K800" t="s">
        <v>23</v>
      </c>
    </row>
    <row r="801" spans="1:11" x14ac:dyDescent="0.25">
      <c r="A801" t="s">
        <v>2201</v>
      </c>
      <c r="B801">
        <v>1989</v>
      </c>
      <c r="C801" t="s">
        <v>18</v>
      </c>
      <c r="D801">
        <v>10</v>
      </c>
      <c r="E801" s="12" t="str">
        <f>_xlfn.CONCAT(HOSPITILISATION_DETAILS6[[#This Row],[Date]],"-",HOSPITILISATION_DETAILS6[[#This Row],[Month]],"-",HOSPITILISATION_DETAILS6[[#This Row],[Year]])</f>
        <v>10-Jun-1989</v>
      </c>
      <c r="F801" s="13">
        <f>DATEDIF(HOSPITILISATION_DETAILS6[[#This Row],[Date of Birth]],"08-06-2023","Y")</f>
        <v>33</v>
      </c>
      <c r="G801">
        <v>0</v>
      </c>
      <c r="H801" s="14">
        <v>37080</v>
      </c>
      <c r="I801" t="s">
        <v>4723</v>
      </c>
      <c r="J801" t="s">
        <v>4721</v>
      </c>
      <c r="K801" t="s">
        <v>42</v>
      </c>
    </row>
    <row r="802" spans="1:11" x14ac:dyDescent="0.25">
      <c r="A802" t="s">
        <v>651</v>
      </c>
      <c r="B802">
        <v>1994</v>
      </c>
      <c r="C802" t="s">
        <v>15</v>
      </c>
      <c r="D802">
        <v>13</v>
      </c>
      <c r="E802" s="12" t="str">
        <f>_xlfn.CONCAT(HOSPITILISATION_DETAILS6[[#This Row],[Date]],"-",HOSPITILISATION_DETAILS6[[#This Row],[Month]],"-",HOSPITILISATION_DETAILS6[[#This Row],[Year]])</f>
        <v>13-Nov-1994</v>
      </c>
      <c r="F802" s="13">
        <f>DATEDIF(HOSPITILISATION_DETAILS6[[#This Row],[Date of Birth]],"08-06-2023","Y")</f>
        <v>28</v>
      </c>
      <c r="G802">
        <v>3</v>
      </c>
      <c r="H802" s="14">
        <v>5313</v>
      </c>
      <c r="I802" t="s">
        <v>4723</v>
      </c>
      <c r="J802" t="s">
        <v>4723</v>
      </c>
      <c r="K802" t="s">
        <v>23</v>
      </c>
    </row>
    <row r="803" spans="1:11" x14ac:dyDescent="0.25">
      <c r="A803" t="s">
        <v>650</v>
      </c>
      <c r="B803">
        <v>2000</v>
      </c>
      <c r="C803" t="s">
        <v>20</v>
      </c>
      <c r="D803">
        <v>9</v>
      </c>
      <c r="E803" s="12" t="str">
        <f>_xlfn.CONCAT(HOSPITILISATION_DETAILS6[[#This Row],[Date]],"-",HOSPITILISATION_DETAILS6[[#This Row],[Month]],"-",HOSPITILISATION_DETAILS6[[#This Row],[Year]])</f>
        <v>9-Sep-2000</v>
      </c>
      <c r="F803" s="13">
        <f>DATEDIF(HOSPITILISATION_DETAILS6[[#This Row],[Date of Birth]],"08-06-2023","Y")</f>
        <v>22</v>
      </c>
      <c r="G803">
        <v>0</v>
      </c>
      <c r="H803" s="14">
        <v>5307</v>
      </c>
      <c r="I803" t="s">
        <v>4723</v>
      </c>
      <c r="J803" t="s">
        <v>4721</v>
      </c>
      <c r="K803" t="s">
        <v>23</v>
      </c>
    </row>
    <row r="804" spans="1:11" x14ac:dyDescent="0.25">
      <c r="A804" t="s">
        <v>649</v>
      </c>
      <c r="B804">
        <v>2004</v>
      </c>
      <c r="C804" t="s">
        <v>35</v>
      </c>
      <c r="D804">
        <v>22</v>
      </c>
      <c r="E804" s="12" t="str">
        <f>_xlfn.CONCAT(HOSPITILISATION_DETAILS6[[#This Row],[Date]],"-",HOSPITILISATION_DETAILS6[[#This Row],[Month]],"-",HOSPITILISATION_DETAILS6[[#This Row],[Year]])</f>
        <v>22-Aug-2004</v>
      </c>
      <c r="F804" s="13">
        <f>DATEDIF(HOSPITILISATION_DETAILS6[[#This Row],[Date of Birth]],"08-06-2023","Y")</f>
        <v>18</v>
      </c>
      <c r="G804">
        <v>0</v>
      </c>
      <c r="H804" s="14">
        <v>5294</v>
      </c>
      <c r="I804" t="s">
        <v>4723</v>
      </c>
      <c r="J804" t="s">
        <v>4723</v>
      </c>
      <c r="K804" t="s">
        <v>632</v>
      </c>
    </row>
    <row r="805" spans="1:11" x14ac:dyDescent="0.25">
      <c r="A805" t="s">
        <v>648</v>
      </c>
      <c r="B805">
        <v>1974</v>
      </c>
      <c r="C805" t="s">
        <v>15</v>
      </c>
      <c r="D805">
        <v>12</v>
      </c>
      <c r="E805" s="12" t="str">
        <f>_xlfn.CONCAT(HOSPITILISATION_DETAILS6[[#This Row],[Date]],"-",HOSPITILISATION_DETAILS6[[#This Row],[Month]],"-",HOSPITILISATION_DETAILS6[[#This Row],[Year]])</f>
        <v>12-Nov-1974</v>
      </c>
      <c r="F805" s="13">
        <f>DATEDIF(HOSPITILISATION_DETAILS6[[#This Row],[Date of Birth]],"08-06-2023","Y")</f>
        <v>48</v>
      </c>
      <c r="G805">
        <v>0</v>
      </c>
      <c r="H805" s="14">
        <v>5292</v>
      </c>
      <c r="I805" t="s">
        <v>4723</v>
      </c>
      <c r="J805" t="s">
        <v>4723</v>
      </c>
      <c r="K805" t="s">
        <v>23</v>
      </c>
    </row>
    <row r="806" spans="1:11" x14ac:dyDescent="0.25">
      <c r="A806" t="s">
        <v>647</v>
      </c>
      <c r="B806">
        <v>1987</v>
      </c>
      <c r="C806" t="s">
        <v>20</v>
      </c>
      <c r="D806">
        <v>1</v>
      </c>
      <c r="E806" s="12" t="str">
        <f>_xlfn.CONCAT(HOSPITILISATION_DETAILS6[[#This Row],[Date]],"-",HOSPITILISATION_DETAILS6[[#This Row],[Month]],"-",HOSPITILISATION_DETAILS6[[#This Row],[Year]])</f>
        <v>1-Sep-1987</v>
      </c>
      <c r="F806" s="13">
        <f>DATEDIF(HOSPITILISATION_DETAILS6[[#This Row],[Date of Birth]],"08-06-2023","Y")</f>
        <v>35</v>
      </c>
      <c r="G806">
        <v>3</v>
      </c>
      <c r="H806" s="14">
        <v>5276</v>
      </c>
      <c r="I806" t="s">
        <v>4723</v>
      </c>
      <c r="J806" t="s">
        <v>4723</v>
      </c>
      <c r="K806" t="s">
        <v>13</v>
      </c>
    </row>
    <row r="807" spans="1:11" x14ac:dyDescent="0.25">
      <c r="A807" t="s">
        <v>646</v>
      </c>
      <c r="B807">
        <v>1986</v>
      </c>
      <c r="C807" t="s">
        <v>37</v>
      </c>
      <c r="D807">
        <v>20</v>
      </c>
      <c r="E807" s="12" t="str">
        <f>_xlfn.CONCAT(HOSPITILISATION_DETAILS6[[#This Row],[Date]],"-",HOSPITILISATION_DETAILS6[[#This Row],[Month]],"-",HOSPITILISATION_DETAILS6[[#This Row],[Year]])</f>
        <v>20-Oct-1986</v>
      </c>
      <c r="F807" s="13">
        <f>DATEDIF(HOSPITILISATION_DETAILS6[[#This Row],[Date of Birth]],"08-06-2023","Y")</f>
        <v>36</v>
      </c>
      <c r="G807">
        <v>0</v>
      </c>
      <c r="H807" s="14">
        <v>5273</v>
      </c>
      <c r="I807" t="s">
        <v>4723</v>
      </c>
      <c r="J807" t="s">
        <v>4721</v>
      </c>
      <c r="K807" t="s">
        <v>23</v>
      </c>
    </row>
    <row r="808" spans="1:11" x14ac:dyDescent="0.25">
      <c r="A808" t="s">
        <v>645</v>
      </c>
      <c r="B808">
        <v>1986</v>
      </c>
      <c r="C808" t="s">
        <v>20</v>
      </c>
      <c r="D808">
        <v>20</v>
      </c>
      <c r="E808" s="12" t="str">
        <f>_xlfn.CONCAT(HOSPITILISATION_DETAILS6[[#This Row],[Date]],"-",HOSPITILISATION_DETAILS6[[#This Row],[Month]],"-",HOSPITILISATION_DETAILS6[[#This Row],[Year]])</f>
        <v>20-Sep-1986</v>
      </c>
      <c r="F808" s="13">
        <f>DATEDIF(HOSPITILISATION_DETAILS6[[#This Row],[Date of Birth]],"08-06-2023","Y")</f>
        <v>36</v>
      </c>
      <c r="G808">
        <v>0</v>
      </c>
      <c r="H808" s="14">
        <v>5268</v>
      </c>
      <c r="I808" t="s">
        <v>4723</v>
      </c>
      <c r="J808" t="s">
        <v>4723</v>
      </c>
      <c r="K808" t="s">
        <v>23</v>
      </c>
    </row>
    <row r="809" spans="1:11" x14ac:dyDescent="0.25">
      <c r="A809" t="s">
        <v>644</v>
      </c>
      <c r="B809">
        <v>1986</v>
      </c>
      <c r="C809" t="s">
        <v>37</v>
      </c>
      <c r="D809">
        <v>25</v>
      </c>
      <c r="E809" s="12" t="str">
        <f>_xlfn.CONCAT(HOSPITILISATION_DETAILS6[[#This Row],[Date]],"-",HOSPITILISATION_DETAILS6[[#This Row],[Month]],"-",HOSPITILISATION_DETAILS6[[#This Row],[Year]])</f>
        <v>25-Oct-1986</v>
      </c>
      <c r="F809" s="13">
        <f>DATEDIF(HOSPITILISATION_DETAILS6[[#This Row],[Date of Birth]],"08-06-2023","Y")</f>
        <v>36</v>
      </c>
      <c r="G809">
        <v>0</v>
      </c>
      <c r="H809" s="14">
        <v>5267</v>
      </c>
      <c r="I809" t="s">
        <v>4723</v>
      </c>
      <c r="J809" t="s">
        <v>4723</v>
      </c>
      <c r="K809" t="s">
        <v>23</v>
      </c>
    </row>
    <row r="810" spans="1:11" x14ac:dyDescent="0.25">
      <c r="A810" t="s">
        <v>643</v>
      </c>
      <c r="B810">
        <v>1989</v>
      </c>
      <c r="C810" t="s">
        <v>10</v>
      </c>
      <c r="D810">
        <v>19</v>
      </c>
      <c r="E810" s="12" t="str">
        <f>_xlfn.CONCAT(HOSPITILISATION_DETAILS6[[#This Row],[Date]],"-",HOSPITILISATION_DETAILS6[[#This Row],[Month]],"-",HOSPITILISATION_DETAILS6[[#This Row],[Year]])</f>
        <v>19-Jul-1989</v>
      </c>
      <c r="F810" s="13">
        <f>DATEDIF(HOSPITILISATION_DETAILS6[[#This Row],[Date of Birth]],"08-06-2023","Y")</f>
        <v>33</v>
      </c>
      <c r="G810">
        <v>2</v>
      </c>
      <c r="H810" s="14">
        <v>5262</v>
      </c>
      <c r="I810" t="s">
        <v>4723</v>
      </c>
      <c r="J810" t="s">
        <v>4723</v>
      </c>
      <c r="K810" t="s">
        <v>23</v>
      </c>
    </row>
    <row r="811" spans="1:11" x14ac:dyDescent="0.25">
      <c r="A811" t="s">
        <v>642</v>
      </c>
      <c r="B811">
        <v>1989</v>
      </c>
      <c r="C811" t="s">
        <v>15</v>
      </c>
      <c r="D811">
        <v>25</v>
      </c>
      <c r="E811" s="12" t="str">
        <f>_xlfn.CONCAT(HOSPITILISATION_DETAILS6[[#This Row],[Date]],"-",HOSPITILISATION_DETAILS6[[#This Row],[Month]],"-",HOSPITILISATION_DETAILS6[[#This Row],[Year]])</f>
        <v>25-Nov-1989</v>
      </c>
      <c r="F811" s="13">
        <f>DATEDIF(HOSPITILISATION_DETAILS6[[#This Row],[Date of Birth]],"08-06-2023","Y")</f>
        <v>33</v>
      </c>
      <c r="G811">
        <v>2</v>
      </c>
      <c r="H811" s="14">
        <v>5258</v>
      </c>
      <c r="I811" t="s">
        <v>4723</v>
      </c>
      <c r="J811" t="s">
        <v>4723</v>
      </c>
      <c r="K811" t="s">
        <v>23</v>
      </c>
    </row>
    <row r="812" spans="1:11" x14ac:dyDescent="0.25">
      <c r="A812" t="s">
        <v>2200</v>
      </c>
      <c r="B812">
        <v>1988</v>
      </c>
      <c r="C812" t="s">
        <v>30</v>
      </c>
      <c r="D812">
        <v>17</v>
      </c>
      <c r="E812" s="12" t="str">
        <f>_xlfn.CONCAT(HOSPITILISATION_DETAILS6[[#This Row],[Date]],"-",HOSPITILISATION_DETAILS6[[#This Row],[Month]],"-",HOSPITILISATION_DETAILS6[[#This Row],[Year]])</f>
        <v>17-Dec-1988</v>
      </c>
      <c r="F812" s="13">
        <f>DATEDIF(HOSPITILISATION_DETAILS6[[#This Row],[Date of Birth]],"08-06-2023","Y")</f>
        <v>34</v>
      </c>
      <c r="G812">
        <v>3</v>
      </c>
      <c r="H812" s="14">
        <v>37077</v>
      </c>
      <c r="I812" t="s">
        <v>4723</v>
      </c>
      <c r="J812" t="s">
        <v>4720</v>
      </c>
      <c r="K812" t="s">
        <v>42</v>
      </c>
    </row>
    <row r="813" spans="1:11" x14ac:dyDescent="0.25">
      <c r="A813" t="s">
        <v>641</v>
      </c>
      <c r="B813">
        <v>1990</v>
      </c>
      <c r="C813" t="s">
        <v>10</v>
      </c>
      <c r="D813">
        <v>6</v>
      </c>
      <c r="E813" s="12" t="str">
        <f>_xlfn.CONCAT(HOSPITILISATION_DETAILS6[[#This Row],[Date]],"-",HOSPITILISATION_DETAILS6[[#This Row],[Month]],"-",HOSPITILISATION_DETAILS6[[#This Row],[Year]])</f>
        <v>6-Jul-1990</v>
      </c>
      <c r="F813" s="13">
        <f>DATEDIF(HOSPITILISATION_DETAILS6[[#This Row],[Date of Birth]],"08-06-2023","Y")</f>
        <v>32</v>
      </c>
      <c r="G813">
        <v>3</v>
      </c>
      <c r="H813" s="14">
        <v>5254</v>
      </c>
      <c r="I813" t="s">
        <v>4721</v>
      </c>
      <c r="J813" t="s">
        <v>4721</v>
      </c>
      <c r="K813" t="s">
        <v>42</v>
      </c>
    </row>
    <row r="814" spans="1:11" x14ac:dyDescent="0.25">
      <c r="A814" t="s">
        <v>640</v>
      </c>
      <c r="B814">
        <v>1987</v>
      </c>
      <c r="C814" t="s">
        <v>20</v>
      </c>
      <c r="D814">
        <v>9</v>
      </c>
      <c r="E814" s="12" t="str">
        <f>_xlfn.CONCAT(HOSPITILISATION_DETAILS6[[#This Row],[Date]],"-",HOSPITILISATION_DETAILS6[[#This Row],[Month]],"-",HOSPITILISATION_DETAILS6[[#This Row],[Year]])</f>
        <v>9-Sep-1987</v>
      </c>
      <c r="F814" s="13">
        <f>DATEDIF(HOSPITILISATION_DETAILS6[[#This Row],[Date of Birth]],"08-06-2023","Y")</f>
        <v>35</v>
      </c>
      <c r="G814">
        <v>1</v>
      </c>
      <c r="H814" s="14">
        <v>5247</v>
      </c>
      <c r="I814" t="s">
        <v>4723</v>
      </c>
      <c r="J814" t="s">
        <v>4721</v>
      </c>
      <c r="K814" t="s">
        <v>42</v>
      </c>
    </row>
    <row r="815" spans="1:11" x14ac:dyDescent="0.25">
      <c r="A815" t="s">
        <v>639</v>
      </c>
      <c r="B815">
        <v>1987</v>
      </c>
      <c r="C815" t="s">
        <v>10</v>
      </c>
      <c r="D815">
        <v>5</v>
      </c>
      <c r="E815" s="12" t="str">
        <f>_xlfn.CONCAT(HOSPITILISATION_DETAILS6[[#This Row],[Date]],"-",HOSPITILISATION_DETAILS6[[#This Row],[Month]],"-",HOSPITILISATION_DETAILS6[[#This Row],[Year]])</f>
        <v>5-Jul-1987</v>
      </c>
      <c r="F815" s="13">
        <f>DATEDIF(HOSPITILISATION_DETAILS6[[#This Row],[Date of Birth]],"08-06-2023","Y")</f>
        <v>35</v>
      </c>
      <c r="G815">
        <v>1</v>
      </c>
      <c r="H815" s="14">
        <v>5246</v>
      </c>
      <c r="I815" t="s">
        <v>4723</v>
      </c>
      <c r="J815" t="s">
        <v>4723</v>
      </c>
      <c r="K815" t="s">
        <v>13</v>
      </c>
    </row>
    <row r="816" spans="1:11" x14ac:dyDescent="0.25">
      <c r="A816" t="s">
        <v>638</v>
      </c>
      <c r="B816">
        <v>1987</v>
      </c>
      <c r="C816" t="s">
        <v>30</v>
      </c>
      <c r="D816">
        <v>26</v>
      </c>
      <c r="E816" s="12" t="str">
        <f>_xlfn.CONCAT(HOSPITILISATION_DETAILS6[[#This Row],[Date]],"-",HOSPITILISATION_DETAILS6[[#This Row],[Month]],"-",HOSPITILISATION_DETAILS6[[#This Row],[Year]])</f>
        <v>26-Dec-1987</v>
      </c>
      <c r="F816" s="13">
        <f>DATEDIF(HOSPITILISATION_DETAILS6[[#This Row],[Date of Birth]],"08-06-2023","Y")</f>
        <v>35</v>
      </c>
      <c r="G816">
        <v>1</v>
      </c>
      <c r="H816" s="14">
        <v>5241</v>
      </c>
      <c r="I816" t="s">
        <v>4723</v>
      </c>
      <c r="J816" t="s">
        <v>4723</v>
      </c>
      <c r="K816" t="s">
        <v>42</v>
      </c>
    </row>
    <row r="817" spans="1:11" x14ac:dyDescent="0.25">
      <c r="A817" t="s">
        <v>637</v>
      </c>
      <c r="B817">
        <v>1987</v>
      </c>
      <c r="C817" t="s">
        <v>18</v>
      </c>
      <c r="D817">
        <v>29</v>
      </c>
      <c r="E817" s="12" t="str">
        <f>_xlfn.CONCAT(HOSPITILISATION_DETAILS6[[#This Row],[Date]],"-",HOSPITILISATION_DETAILS6[[#This Row],[Month]],"-",HOSPITILISATION_DETAILS6[[#This Row],[Year]])</f>
        <v>29-Jun-1987</v>
      </c>
      <c r="F817" s="13">
        <f>DATEDIF(HOSPITILISATION_DETAILS6[[#This Row],[Date of Birth]],"08-06-2023","Y")</f>
        <v>35</v>
      </c>
      <c r="G817">
        <v>0</v>
      </c>
      <c r="H817" s="14">
        <v>5228</v>
      </c>
      <c r="I817" t="s">
        <v>4723</v>
      </c>
      <c r="J817" t="s">
        <v>4720</v>
      </c>
      <c r="K817" t="s">
        <v>247</v>
      </c>
    </row>
    <row r="818" spans="1:11" x14ac:dyDescent="0.25">
      <c r="A818" t="s">
        <v>636</v>
      </c>
      <c r="B818">
        <v>1995</v>
      </c>
      <c r="C818" t="s">
        <v>18</v>
      </c>
      <c r="D818">
        <v>6</v>
      </c>
      <c r="E818" s="12" t="str">
        <f>_xlfn.CONCAT(HOSPITILISATION_DETAILS6[[#This Row],[Date]],"-",HOSPITILISATION_DETAILS6[[#This Row],[Month]],"-",HOSPITILISATION_DETAILS6[[#This Row],[Year]])</f>
        <v>6-Jun-1995</v>
      </c>
      <c r="F818" s="13">
        <f>DATEDIF(HOSPITILISATION_DETAILS6[[#This Row],[Date of Birth]],"08-06-2023","Y")</f>
        <v>28</v>
      </c>
      <c r="G818">
        <v>0</v>
      </c>
      <c r="H818" s="14">
        <v>5217</v>
      </c>
      <c r="I818" t="s">
        <v>4723</v>
      </c>
      <c r="J818" t="s">
        <v>4723</v>
      </c>
      <c r="K818" t="s">
        <v>200</v>
      </c>
    </row>
    <row r="819" spans="1:11" x14ac:dyDescent="0.25">
      <c r="A819" t="s">
        <v>635</v>
      </c>
      <c r="B819">
        <v>1999</v>
      </c>
      <c r="C819" t="s">
        <v>30</v>
      </c>
      <c r="D819">
        <v>1</v>
      </c>
      <c r="E819" s="12" t="str">
        <f>_xlfn.CONCAT(HOSPITILISATION_DETAILS6[[#This Row],[Date]],"-",HOSPITILISATION_DETAILS6[[#This Row],[Month]],"-",HOSPITILISATION_DETAILS6[[#This Row],[Year]])</f>
        <v>1-Dec-1999</v>
      </c>
      <c r="F819" s="13">
        <f>DATEDIF(HOSPITILISATION_DETAILS6[[#This Row],[Date of Birth]],"08-06-2023","Y")</f>
        <v>23</v>
      </c>
      <c r="G819">
        <v>0</v>
      </c>
      <c r="H819" s="14">
        <v>5214</v>
      </c>
      <c r="I819" t="s">
        <v>4723</v>
      </c>
      <c r="J819" t="s">
        <v>4720</v>
      </c>
      <c r="K819" t="s">
        <v>23</v>
      </c>
    </row>
    <row r="820" spans="1:11" x14ac:dyDescent="0.25">
      <c r="A820" t="s">
        <v>634</v>
      </c>
      <c r="B820">
        <v>1993</v>
      </c>
      <c r="C820" t="s">
        <v>18</v>
      </c>
      <c r="D820">
        <v>17</v>
      </c>
      <c r="E820" s="12" t="str">
        <f>_xlfn.CONCAT(HOSPITILISATION_DETAILS6[[#This Row],[Date]],"-",HOSPITILISATION_DETAILS6[[#This Row],[Month]],"-",HOSPITILISATION_DETAILS6[[#This Row],[Year]])</f>
        <v>17-Jun-1993</v>
      </c>
      <c r="F820" s="13">
        <f>DATEDIF(HOSPITILISATION_DETAILS6[[#This Row],[Date of Birth]],"08-06-2023","Y")</f>
        <v>29</v>
      </c>
      <c r="G820">
        <v>3</v>
      </c>
      <c r="H820" s="14">
        <v>5210</v>
      </c>
      <c r="I820" t="s">
        <v>4721</v>
      </c>
      <c r="J820" t="s">
        <v>4721</v>
      </c>
      <c r="K820" t="s">
        <v>356</v>
      </c>
    </row>
    <row r="821" spans="1:11" x14ac:dyDescent="0.25">
      <c r="A821" t="s">
        <v>633</v>
      </c>
      <c r="B821">
        <v>1983</v>
      </c>
      <c r="C821" t="s">
        <v>37</v>
      </c>
      <c r="D821">
        <v>24</v>
      </c>
      <c r="E821" s="12" t="str">
        <f>_xlfn.CONCAT(HOSPITILISATION_DETAILS6[[#This Row],[Date]],"-",HOSPITILISATION_DETAILS6[[#This Row],[Month]],"-",HOSPITILISATION_DETAILS6[[#This Row],[Year]])</f>
        <v>24-Oct-1983</v>
      </c>
      <c r="F821" s="13">
        <f>DATEDIF(HOSPITILISATION_DETAILS6[[#This Row],[Date of Birth]],"08-06-2023","Y")</f>
        <v>39</v>
      </c>
      <c r="G821">
        <v>3</v>
      </c>
      <c r="H821" s="14">
        <v>5208</v>
      </c>
      <c r="I821" t="s">
        <v>4723</v>
      </c>
      <c r="J821" t="s">
        <v>4723</v>
      </c>
      <c r="K821" t="s">
        <v>23</v>
      </c>
    </row>
    <row r="822" spans="1:11" x14ac:dyDescent="0.25">
      <c r="A822" t="s">
        <v>631</v>
      </c>
      <c r="B822">
        <v>2004</v>
      </c>
      <c r="C822" t="s">
        <v>18</v>
      </c>
      <c r="D822">
        <v>6</v>
      </c>
      <c r="E822" s="12" t="str">
        <f>_xlfn.CONCAT(HOSPITILISATION_DETAILS6[[#This Row],[Date]],"-",HOSPITILISATION_DETAILS6[[#This Row],[Month]],"-",HOSPITILISATION_DETAILS6[[#This Row],[Year]])</f>
        <v>6-Jun-2004</v>
      </c>
      <c r="F822" s="13">
        <f>DATEDIF(HOSPITILISATION_DETAILS6[[#This Row],[Date of Birth]],"08-06-2023","Y")</f>
        <v>19</v>
      </c>
      <c r="G822">
        <v>0</v>
      </c>
      <c r="H822" s="14">
        <v>5199</v>
      </c>
      <c r="I822" t="s">
        <v>4723</v>
      </c>
      <c r="J822" t="s">
        <v>4723</v>
      </c>
      <c r="K822" t="s">
        <v>632</v>
      </c>
    </row>
    <row r="823" spans="1:11" x14ac:dyDescent="0.25">
      <c r="A823" t="s">
        <v>2199</v>
      </c>
      <c r="B823">
        <v>1991</v>
      </c>
      <c r="C823" t="s">
        <v>15</v>
      </c>
      <c r="D823">
        <v>1</v>
      </c>
      <c r="E823" s="12" t="str">
        <f>_xlfn.CONCAT(HOSPITILISATION_DETAILS6[[#This Row],[Date]],"-",HOSPITILISATION_DETAILS6[[#This Row],[Month]],"-",HOSPITILISATION_DETAILS6[[#This Row],[Year]])</f>
        <v>1-Nov-1991</v>
      </c>
      <c r="F823" s="13">
        <f>DATEDIF(HOSPITILISATION_DETAILS6[[#This Row],[Date of Birth]],"08-06-2023","Y")</f>
        <v>31</v>
      </c>
      <c r="G823">
        <v>3</v>
      </c>
      <c r="H823" s="14">
        <v>37041</v>
      </c>
      <c r="I823" t="s">
        <v>4723</v>
      </c>
      <c r="J823" t="s">
        <v>4723</v>
      </c>
      <c r="K823" t="s">
        <v>42</v>
      </c>
    </row>
    <row r="824" spans="1:11" x14ac:dyDescent="0.25">
      <c r="A824" t="s">
        <v>630</v>
      </c>
      <c r="B824">
        <v>1979</v>
      </c>
      <c r="C824" t="s">
        <v>20</v>
      </c>
      <c r="D824">
        <v>12</v>
      </c>
      <c r="E824" s="12" t="str">
        <f>_xlfn.CONCAT(HOSPITILISATION_DETAILS6[[#This Row],[Date]],"-",HOSPITILISATION_DETAILS6[[#This Row],[Month]],"-",HOSPITILISATION_DETAILS6[[#This Row],[Year]])</f>
        <v>12-Sep-1979</v>
      </c>
      <c r="F824" s="13">
        <f>DATEDIF(HOSPITILISATION_DETAILS6[[#This Row],[Date of Birth]],"08-06-2023","Y")</f>
        <v>43</v>
      </c>
      <c r="G824">
        <v>2</v>
      </c>
      <c r="H824" s="14">
        <v>5196</v>
      </c>
      <c r="I824" t="s">
        <v>4723</v>
      </c>
      <c r="J824" t="s">
        <v>4723</v>
      </c>
      <c r="K824" t="s">
        <v>13</v>
      </c>
    </row>
    <row r="825" spans="1:11" x14ac:dyDescent="0.25">
      <c r="A825" t="s">
        <v>629</v>
      </c>
      <c r="B825">
        <v>1984</v>
      </c>
      <c r="C825" t="s">
        <v>37</v>
      </c>
      <c r="D825">
        <v>16</v>
      </c>
      <c r="E825" s="12" t="str">
        <f>_xlfn.CONCAT(HOSPITILISATION_DETAILS6[[#This Row],[Date]],"-",HOSPITILISATION_DETAILS6[[#This Row],[Month]],"-",HOSPITILISATION_DETAILS6[[#This Row],[Year]])</f>
        <v>16-Oct-1984</v>
      </c>
      <c r="F825" s="13">
        <f>DATEDIF(HOSPITILISATION_DETAILS6[[#This Row],[Date of Birth]],"08-06-2023","Y")</f>
        <v>38</v>
      </c>
      <c r="G825">
        <v>3</v>
      </c>
      <c r="H825" s="14">
        <v>5178</v>
      </c>
      <c r="I825" t="s">
        <v>4723</v>
      </c>
      <c r="J825" t="s">
        <v>4720</v>
      </c>
      <c r="K825" t="s">
        <v>13</v>
      </c>
    </row>
    <row r="826" spans="1:11" x14ac:dyDescent="0.25">
      <c r="A826" t="s">
        <v>628</v>
      </c>
      <c r="B826">
        <v>1991</v>
      </c>
      <c r="C826" t="s">
        <v>35</v>
      </c>
      <c r="D826">
        <v>29</v>
      </c>
      <c r="E826" s="12" t="str">
        <f>_xlfn.CONCAT(HOSPITILISATION_DETAILS6[[#This Row],[Date]],"-",HOSPITILISATION_DETAILS6[[#This Row],[Month]],"-",HOSPITILISATION_DETAILS6[[#This Row],[Year]])</f>
        <v>29-Aug-1991</v>
      </c>
      <c r="F826" s="13">
        <f>DATEDIF(HOSPITILISATION_DETAILS6[[#This Row],[Date of Birth]],"08-06-2023","Y")</f>
        <v>31</v>
      </c>
      <c r="G826">
        <v>3</v>
      </c>
      <c r="H826" s="14">
        <v>5167</v>
      </c>
      <c r="I826" t="s">
        <v>4723</v>
      </c>
      <c r="J826" t="s">
        <v>4723</v>
      </c>
      <c r="K826" t="s">
        <v>23</v>
      </c>
    </row>
    <row r="827" spans="1:11" x14ac:dyDescent="0.25">
      <c r="A827" t="s">
        <v>627</v>
      </c>
      <c r="B827">
        <v>1990</v>
      </c>
      <c r="C827" t="s">
        <v>37</v>
      </c>
      <c r="D827">
        <v>9</v>
      </c>
      <c r="E827" s="12" t="str">
        <f>_xlfn.CONCAT(HOSPITILISATION_DETAILS6[[#This Row],[Date]],"-",HOSPITILISATION_DETAILS6[[#This Row],[Month]],"-",HOSPITILISATION_DETAILS6[[#This Row],[Year]])</f>
        <v>9-Oct-1990</v>
      </c>
      <c r="F827" s="13">
        <f>DATEDIF(HOSPITILISATION_DETAILS6[[#This Row],[Date of Birth]],"08-06-2023","Y")</f>
        <v>32</v>
      </c>
      <c r="G827">
        <v>2</v>
      </c>
      <c r="H827" s="14">
        <v>5153</v>
      </c>
      <c r="I827" t="s">
        <v>4723</v>
      </c>
      <c r="J827" t="s">
        <v>4723</v>
      </c>
      <c r="K827" t="s">
        <v>42</v>
      </c>
    </row>
    <row r="828" spans="1:11" x14ac:dyDescent="0.25">
      <c r="A828" t="s">
        <v>626</v>
      </c>
      <c r="B828">
        <v>1990</v>
      </c>
      <c r="C828" t="s">
        <v>35</v>
      </c>
      <c r="D828">
        <v>22</v>
      </c>
      <c r="E828" s="12" t="str">
        <f>_xlfn.CONCAT(HOSPITILISATION_DETAILS6[[#This Row],[Date]],"-",HOSPITILISATION_DETAILS6[[#This Row],[Month]],"-",HOSPITILISATION_DETAILS6[[#This Row],[Year]])</f>
        <v>22-Aug-1990</v>
      </c>
      <c r="F828" s="13">
        <f>DATEDIF(HOSPITILISATION_DETAILS6[[#This Row],[Date of Birth]],"08-06-2023","Y")</f>
        <v>32</v>
      </c>
      <c r="G828">
        <v>1</v>
      </c>
      <c r="H828" s="14">
        <v>5149</v>
      </c>
      <c r="I828" t="s">
        <v>4723</v>
      </c>
      <c r="J828" t="s">
        <v>4723</v>
      </c>
      <c r="K828" t="s">
        <v>247</v>
      </c>
    </row>
    <row r="829" spans="1:11" x14ac:dyDescent="0.25">
      <c r="A829" t="s">
        <v>625</v>
      </c>
      <c r="B829">
        <v>1984</v>
      </c>
      <c r="C829" t="s">
        <v>35</v>
      </c>
      <c r="D829">
        <v>22</v>
      </c>
      <c r="E829" s="12" t="str">
        <f>_xlfn.CONCAT(HOSPITILISATION_DETAILS6[[#This Row],[Date]],"-",HOSPITILISATION_DETAILS6[[#This Row],[Month]],"-",HOSPITILISATION_DETAILS6[[#This Row],[Year]])</f>
        <v>22-Aug-1984</v>
      </c>
      <c r="F829" s="13">
        <f>DATEDIF(HOSPITILISATION_DETAILS6[[#This Row],[Date of Birth]],"08-06-2023","Y")</f>
        <v>38</v>
      </c>
      <c r="G829">
        <v>3</v>
      </c>
      <c r="H829" s="14">
        <v>5145</v>
      </c>
      <c r="I829" t="s">
        <v>4723</v>
      </c>
      <c r="J829" t="s">
        <v>4720</v>
      </c>
      <c r="K829" t="s">
        <v>13</v>
      </c>
    </row>
    <row r="830" spans="1:11" x14ac:dyDescent="0.25">
      <c r="A830" t="s">
        <v>624</v>
      </c>
      <c r="B830">
        <v>1993</v>
      </c>
      <c r="C830" t="s">
        <v>30</v>
      </c>
      <c r="D830">
        <v>10</v>
      </c>
      <c r="E830" s="12" t="str">
        <f>_xlfn.CONCAT(HOSPITILISATION_DETAILS6[[#This Row],[Date]],"-",HOSPITILISATION_DETAILS6[[#This Row],[Month]],"-",HOSPITILISATION_DETAILS6[[#This Row],[Year]])</f>
        <v>10-Dec-1993</v>
      </c>
      <c r="F830" s="13">
        <f>DATEDIF(HOSPITILISATION_DETAILS6[[#This Row],[Date of Birth]],"08-06-2023","Y")</f>
        <v>29</v>
      </c>
      <c r="G830">
        <v>3</v>
      </c>
      <c r="H830" s="14">
        <v>5139</v>
      </c>
      <c r="I830" t="s">
        <v>4723</v>
      </c>
      <c r="J830" t="s">
        <v>4723</v>
      </c>
      <c r="K830" t="s">
        <v>13</v>
      </c>
    </row>
    <row r="831" spans="1:11" x14ac:dyDescent="0.25">
      <c r="A831" t="s">
        <v>623</v>
      </c>
      <c r="B831">
        <v>1988</v>
      </c>
      <c r="C831" t="s">
        <v>20</v>
      </c>
      <c r="D831">
        <v>15</v>
      </c>
      <c r="E831" s="12" t="str">
        <f>_xlfn.CONCAT(HOSPITILISATION_DETAILS6[[#This Row],[Date]],"-",HOSPITILISATION_DETAILS6[[#This Row],[Month]],"-",HOSPITILISATION_DETAILS6[[#This Row],[Year]])</f>
        <v>15-Sep-1988</v>
      </c>
      <c r="F831" s="13">
        <f>DATEDIF(HOSPITILISATION_DETAILS6[[#This Row],[Date of Birth]],"08-06-2023","Y")</f>
        <v>34</v>
      </c>
      <c r="G831">
        <v>3</v>
      </c>
      <c r="H831" s="14">
        <v>5137</v>
      </c>
      <c r="I831" t="s">
        <v>4723</v>
      </c>
      <c r="J831" t="s">
        <v>4720</v>
      </c>
      <c r="K831" t="s">
        <v>13</v>
      </c>
    </row>
    <row r="832" spans="1:11" x14ac:dyDescent="0.25">
      <c r="A832" t="s">
        <v>622</v>
      </c>
      <c r="B832">
        <v>1987</v>
      </c>
      <c r="C832" t="s">
        <v>20</v>
      </c>
      <c r="D832">
        <v>13</v>
      </c>
      <c r="E832" s="12" t="str">
        <f>_xlfn.CONCAT(HOSPITILISATION_DETAILS6[[#This Row],[Date]],"-",HOSPITILISATION_DETAILS6[[#This Row],[Month]],"-",HOSPITILISATION_DETAILS6[[#This Row],[Year]])</f>
        <v>13-Sep-1987</v>
      </c>
      <c r="F832" s="13">
        <f>DATEDIF(HOSPITILISATION_DETAILS6[[#This Row],[Date of Birth]],"08-06-2023","Y")</f>
        <v>35</v>
      </c>
      <c r="G832">
        <v>1</v>
      </c>
      <c r="H832" s="14">
        <v>5126</v>
      </c>
      <c r="I832" t="s">
        <v>4720</v>
      </c>
      <c r="J832" t="s">
        <v>4723</v>
      </c>
      <c r="K832" t="s">
        <v>23</v>
      </c>
    </row>
    <row r="833" spans="1:11" x14ac:dyDescent="0.25">
      <c r="A833" t="s">
        <v>621</v>
      </c>
      <c r="B833">
        <v>1988</v>
      </c>
      <c r="C833" t="s">
        <v>15</v>
      </c>
      <c r="D833">
        <v>1</v>
      </c>
      <c r="E833" s="12" t="str">
        <f>_xlfn.CONCAT(HOSPITILISATION_DETAILS6[[#This Row],[Date]],"-",HOSPITILISATION_DETAILS6[[#This Row],[Month]],"-",HOSPITILISATION_DETAILS6[[#This Row],[Year]])</f>
        <v>1-Nov-1988</v>
      </c>
      <c r="F833" s="13">
        <f>DATEDIF(HOSPITILISATION_DETAILS6[[#This Row],[Date of Birth]],"08-06-2023","Y")</f>
        <v>34</v>
      </c>
      <c r="G833">
        <v>2</v>
      </c>
      <c r="H833" s="14">
        <v>5125</v>
      </c>
      <c r="I833" t="s">
        <v>4723</v>
      </c>
      <c r="J833" t="s">
        <v>4721</v>
      </c>
      <c r="K833" t="s">
        <v>13</v>
      </c>
    </row>
    <row r="834" spans="1:11" x14ac:dyDescent="0.25">
      <c r="A834" t="s">
        <v>2198</v>
      </c>
      <c r="B834">
        <v>1992</v>
      </c>
      <c r="C834" t="s">
        <v>20</v>
      </c>
      <c r="D834">
        <v>13</v>
      </c>
      <c r="E834" s="12" t="str">
        <f>_xlfn.CONCAT(HOSPITILISATION_DETAILS6[[#This Row],[Date]],"-",HOSPITILISATION_DETAILS6[[#This Row],[Month]],"-",HOSPITILISATION_DETAILS6[[#This Row],[Year]])</f>
        <v>13-Sep-1992</v>
      </c>
      <c r="F834" s="13">
        <f>DATEDIF(HOSPITILISATION_DETAILS6[[#This Row],[Date of Birth]],"08-06-2023","Y")</f>
        <v>30</v>
      </c>
      <c r="G834">
        <v>0</v>
      </c>
      <c r="H834" s="14">
        <v>36977</v>
      </c>
      <c r="I834" t="s">
        <v>4723</v>
      </c>
      <c r="J834" t="s">
        <v>4721</v>
      </c>
      <c r="K834" t="s">
        <v>42</v>
      </c>
    </row>
    <row r="835" spans="1:11" x14ac:dyDescent="0.25">
      <c r="A835" t="s">
        <v>620</v>
      </c>
      <c r="B835">
        <v>1987</v>
      </c>
      <c r="C835" t="s">
        <v>15</v>
      </c>
      <c r="D835">
        <v>18</v>
      </c>
      <c r="E835" s="12" t="str">
        <f>_xlfn.CONCAT(HOSPITILISATION_DETAILS6[[#This Row],[Date]],"-",HOSPITILISATION_DETAILS6[[#This Row],[Month]],"-",HOSPITILISATION_DETAILS6[[#This Row],[Year]])</f>
        <v>18-Nov-1987</v>
      </c>
      <c r="F835" s="13">
        <f>DATEDIF(HOSPITILISATION_DETAILS6[[#This Row],[Date of Birth]],"08-06-2023","Y")</f>
        <v>35</v>
      </c>
      <c r="G835">
        <v>1</v>
      </c>
      <c r="H835" s="14">
        <v>5117</v>
      </c>
      <c r="I835" t="s">
        <v>4723</v>
      </c>
      <c r="J835" t="s">
        <v>4723</v>
      </c>
      <c r="K835" t="s">
        <v>23</v>
      </c>
    </row>
    <row r="836" spans="1:11" x14ac:dyDescent="0.25">
      <c r="A836" t="s">
        <v>619</v>
      </c>
      <c r="B836">
        <v>1999</v>
      </c>
      <c r="C836" t="s">
        <v>18</v>
      </c>
      <c r="D836">
        <v>19</v>
      </c>
      <c r="E836" s="12" t="str">
        <f>_xlfn.CONCAT(HOSPITILISATION_DETAILS6[[#This Row],[Date]],"-",HOSPITILISATION_DETAILS6[[#This Row],[Month]],"-",HOSPITILISATION_DETAILS6[[#This Row],[Year]])</f>
        <v>19-Jun-1999</v>
      </c>
      <c r="F836" s="13">
        <f>DATEDIF(HOSPITILISATION_DETAILS6[[#This Row],[Date of Birth]],"08-06-2023","Y")</f>
        <v>23</v>
      </c>
      <c r="G836">
        <v>0</v>
      </c>
      <c r="H836" s="14">
        <v>5088</v>
      </c>
      <c r="I836" t="s">
        <v>4723</v>
      </c>
      <c r="J836" t="s">
        <v>4723</v>
      </c>
      <c r="K836" t="s">
        <v>535</v>
      </c>
    </row>
    <row r="837" spans="1:11" x14ac:dyDescent="0.25">
      <c r="A837" t="s">
        <v>618</v>
      </c>
      <c r="B837">
        <v>1997</v>
      </c>
      <c r="C837" t="s">
        <v>10</v>
      </c>
      <c r="D837">
        <v>14</v>
      </c>
      <c r="E837" s="12" t="str">
        <f>_xlfn.CONCAT(HOSPITILISATION_DETAILS6[[#This Row],[Date]],"-",HOSPITILISATION_DETAILS6[[#This Row],[Month]],"-",HOSPITILISATION_DETAILS6[[#This Row],[Year]])</f>
        <v>14-Jul-1997</v>
      </c>
      <c r="F837" s="13">
        <f>DATEDIF(HOSPITILISATION_DETAILS6[[#This Row],[Date of Birth]],"08-06-2023","Y")</f>
        <v>25</v>
      </c>
      <c r="G837">
        <v>5</v>
      </c>
      <c r="H837" s="14">
        <v>5081</v>
      </c>
      <c r="I837" t="s">
        <v>4721</v>
      </c>
      <c r="J837" t="s">
        <v>4723</v>
      </c>
      <c r="K837" t="s">
        <v>42</v>
      </c>
    </row>
    <row r="838" spans="1:11" x14ac:dyDescent="0.25">
      <c r="A838" t="s">
        <v>617</v>
      </c>
      <c r="B838">
        <v>1978</v>
      </c>
      <c r="C838" t="s">
        <v>15</v>
      </c>
      <c r="D838">
        <v>22</v>
      </c>
      <c r="E838" s="12" t="str">
        <f>_xlfn.CONCAT(HOSPITILISATION_DETAILS6[[#This Row],[Date]],"-",HOSPITILISATION_DETAILS6[[#This Row],[Month]],"-",HOSPITILISATION_DETAILS6[[#This Row],[Year]])</f>
        <v>22-Nov-1978</v>
      </c>
      <c r="F838" s="13">
        <f>DATEDIF(HOSPITILISATION_DETAILS6[[#This Row],[Date of Birth]],"08-06-2023","Y")</f>
        <v>44</v>
      </c>
      <c r="G838">
        <v>2</v>
      </c>
      <c r="H838" s="14">
        <v>5078</v>
      </c>
      <c r="I838" t="s">
        <v>4723</v>
      </c>
      <c r="J838" t="s">
        <v>4721</v>
      </c>
      <c r="K838" t="s">
        <v>23</v>
      </c>
    </row>
    <row r="839" spans="1:11" x14ac:dyDescent="0.25">
      <c r="A839" t="s">
        <v>616</v>
      </c>
      <c r="B839">
        <v>1993</v>
      </c>
      <c r="C839" t="s">
        <v>18</v>
      </c>
      <c r="D839">
        <v>11</v>
      </c>
      <c r="E839" s="12" t="str">
        <f>_xlfn.CONCAT(HOSPITILISATION_DETAILS6[[#This Row],[Date]],"-",HOSPITILISATION_DETAILS6[[#This Row],[Month]],"-",HOSPITILISATION_DETAILS6[[#This Row],[Year]])</f>
        <v>11-Jun-1993</v>
      </c>
      <c r="F839" s="13">
        <f>DATEDIF(HOSPITILISATION_DETAILS6[[#This Row],[Date of Birth]],"08-06-2023","Y")</f>
        <v>29</v>
      </c>
      <c r="G839">
        <v>0</v>
      </c>
      <c r="H839" s="14">
        <v>5060</v>
      </c>
      <c r="I839" t="s">
        <v>4723</v>
      </c>
      <c r="J839" t="s">
        <v>4720</v>
      </c>
      <c r="K839" t="s">
        <v>300</v>
      </c>
    </row>
    <row r="840" spans="1:11" x14ac:dyDescent="0.25">
      <c r="A840" t="s">
        <v>615</v>
      </c>
      <c r="B840">
        <v>1980</v>
      </c>
      <c r="C840" t="s">
        <v>20</v>
      </c>
      <c r="D840">
        <v>7</v>
      </c>
      <c r="E840" s="12" t="str">
        <f>_xlfn.CONCAT(HOSPITILISATION_DETAILS6[[#This Row],[Date]],"-",HOSPITILISATION_DETAILS6[[#This Row],[Month]],"-",HOSPITILISATION_DETAILS6[[#This Row],[Year]])</f>
        <v>7-Sep-1980</v>
      </c>
      <c r="F840" s="13">
        <f>DATEDIF(HOSPITILISATION_DETAILS6[[#This Row],[Date of Birth]],"08-06-2023","Y")</f>
        <v>42</v>
      </c>
      <c r="G840">
        <v>2</v>
      </c>
      <c r="H840" s="14">
        <v>5055</v>
      </c>
      <c r="I840" t="s">
        <v>4723</v>
      </c>
      <c r="J840" t="s">
        <v>4723</v>
      </c>
      <c r="K840" t="s">
        <v>13</v>
      </c>
    </row>
    <row r="841" spans="1:11" x14ac:dyDescent="0.25">
      <c r="A841" t="s">
        <v>614</v>
      </c>
      <c r="B841">
        <v>1997</v>
      </c>
      <c r="C841" t="s">
        <v>10</v>
      </c>
      <c r="D841">
        <v>29</v>
      </c>
      <c r="E841" s="12" t="str">
        <f>_xlfn.CONCAT(HOSPITILISATION_DETAILS6[[#This Row],[Date]],"-",HOSPITILISATION_DETAILS6[[#This Row],[Month]],"-",HOSPITILISATION_DETAILS6[[#This Row],[Year]])</f>
        <v>29-Jul-1997</v>
      </c>
      <c r="F841" s="13">
        <f>DATEDIF(HOSPITILISATION_DETAILS6[[#This Row],[Date of Birth]],"08-06-2023","Y")</f>
        <v>25</v>
      </c>
      <c r="G841">
        <v>0</v>
      </c>
      <c r="H841" s="14">
        <v>5046</v>
      </c>
      <c r="I841" t="s">
        <v>4723</v>
      </c>
      <c r="J841" t="s">
        <v>4723</v>
      </c>
      <c r="K841" t="s">
        <v>23</v>
      </c>
    </row>
    <row r="842" spans="1:11" x14ac:dyDescent="0.25">
      <c r="A842" t="s">
        <v>613</v>
      </c>
      <c r="B842">
        <v>2001</v>
      </c>
      <c r="C842" t="s">
        <v>37</v>
      </c>
      <c r="D842">
        <v>16</v>
      </c>
      <c r="E842" s="12" t="str">
        <f>_xlfn.CONCAT(HOSPITILISATION_DETAILS6[[#This Row],[Date]],"-",HOSPITILISATION_DETAILS6[[#This Row],[Month]],"-",HOSPITILISATION_DETAILS6[[#This Row],[Year]])</f>
        <v>16-Oct-2001</v>
      </c>
      <c r="F842" s="13">
        <f>DATEDIF(HOSPITILISATION_DETAILS6[[#This Row],[Date of Birth]],"08-06-2023","Y")</f>
        <v>21</v>
      </c>
      <c r="G842">
        <v>0</v>
      </c>
      <c r="H842" s="14">
        <v>5044</v>
      </c>
      <c r="I842" t="s">
        <v>4723</v>
      </c>
      <c r="J842" t="s">
        <v>4721</v>
      </c>
      <c r="K842" t="s">
        <v>42</v>
      </c>
    </row>
    <row r="843" spans="1:11" x14ac:dyDescent="0.25">
      <c r="A843" t="s">
        <v>612</v>
      </c>
      <c r="B843">
        <v>1997</v>
      </c>
      <c r="C843" t="s">
        <v>30</v>
      </c>
      <c r="D843">
        <v>4</v>
      </c>
      <c r="E843" s="12" t="str">
        <f>_xlfn.CONCAT(HOSPITILISATION_DETAILS6[[#This Row],[Date]],"-",HOSPITILISATION_DETAILS6[[#This Row],[Month]],"-",HOSPITILISATION_DETAILS6[[#This Row],[Year]])</f>
        <v>4-Dec-1997</v>
      </c>
      <c r="F843" s="13">
        <f>DATEDIF(HOSPITILISATION_DETAILS6[[#This Row],[Date of Birth]],"08-06-2023","Y")</f>
        <v>25</v>
      </c>
      <c r="G843">
        <v>0</v>
      </c>
      <c r="H843" s="14">
        <v>5039</v>
      </c>
      <c r="I843" t="s">
        <v>4723</v>
      </c>
      <c r="J843" t="s">
        <v>4723</v>
      </c>
      <c r="K843" t="s">
        <v>200</v>
      </c>
    </row>
    <row r="844" spans="1:11" x14ac:dyDescent="0.25">
      <c r="A844" t="s">
        <v>611</v>
      </c>
      <c r="B844">
        <v>1986</v>
      </c>
      <c r="C844" t="s">
        <v>18</v>
      </c>
      <c r="D844">
        <v>29</v>
      </c>
      <c r="E844" s="12" t="str">
        <f>_xlfn.CONCAT(HOSPITILISATION_DETAILS6[[#This Row],[Date]],"-",HOSPITILISATION_DETAILS6[[#This Row],[Month]],"-",HOSPITILISATION_DETAILS6[[#This Row],[Year]])</f>
        <v>29-Jun-1986</v>
      </c>
      <c r="F844" s="13">
        <f>DATEDIF(HOSPITILISATION_DETAILS6[[#This Row],[Date of Birth]],"08-06-2023","Y")</f>
        <v>36</v>
      </c>
      <c r="G844">
        <v>3</v>
      </c>
      <c r="H844" s="14">
        <v>5035</v>
      </c>
      <c r="I844" t="s">
        <v>4723</v>
      </c>
      <c r="J844" t="s">
        <v>4723</v>
      </c>
      <c r="K844" t="s">
        <v>13</v>
      </c>
    </row>
    <row r="845" spans="1:11" x14ac:dyDescent="0.25">
      <c r="A845" t="s">
        <v>2197</v>
      </c>
      <c r="B845">
        <v>1992</v>
      </c>
      <c r="C845" t="s">
        <v>35</v>
      </c>
      <c r="D845">
        <v>25</v>
      </c>
      <c r="E845" s="12" t="str">
        <f>_xlfn.CONCAT(HOSPITILISATION_DETAILS6[[#This Row],[Date]],"-",HOSPITILISATION_DETAILS6[[#This Row],[Month]],"-",HOSPITILISATION_DETAILS6[[#This Row],[Year]])</f>
        <v>25-Aug-1992</v>
      </c>
      <c r="F845" s="13">
        <f>DATEDIF(HOSPITILISATION_DETAILS6[[#This Row],[Date of Birth]],"08-06-2023","Y")</f>
        <v>30</v>
      </c>
      <c r="G845">
        <v>0</v>
      </c>
      <c r="H845" s="14">
        <v>36951</v>
      </c>
      <c r="I845" t="s">
        <v>4720</v>
      </c>
      <c r="J845" t="s">
        <v>4720</v>
      </c>
      <c r="K845" t="s">
        <v>13</v>
      </c>
    </row>
    <row r="846" spans="1:11" x14ac:dyDescent="0.25">
      <c r="A846" t="s">
        <v>610</v>
      </c>
      <c r="B846">
        <v>1991</v>
      </c>
      <c r="C846" t="s">
        <v>20</v>
      </c>
      <c r="D846">
        <v>10</v>
      </c>
      <c r="E846" s="12" t="str">
        <f>_xlfn.CONCAT(HOSPITILISATION_DETAILS6[[#This Row],[Date]],"-",HOSPITILISATION_DETAILS6[[#This Row],[Month]],"-",HOSPITILISATION_DETAILS6[[#This Row],[Year]])</f>
        <v>10-Sep-1991</v>
      </c>
      <c r="F846" s="13">
        <f>DATEDIF(HOSPITILISATION_DETAILS6[[#This Row],[Date of Birth]],"08-06-2023","Y")</f>
        <v>31</v>
      </c>
      <c r="G846">
        <v>2</v>
      </c>
      <c r="H846" s="14">
        <v>5032</v>
      </c>
      <c r="I846" t="s">
        <v>4721</v>
      </c>
      <c r="J846" t="s">
        <v>4720</v>
      </c>
      <c r="K846" t="s">
        <v>168</v>
      </c>
    </row>
    <row r="847" spans="1:11" x14ac:dyDescent="0.25">
      <c r="A847" t="s">
        <v>609</v>
      </c>
      <c r="B847">
        <v>1985</v>
      </c>
      <c r="C847" t="s">
        <v>30</v>
      </c>
      <c r="D847">
        <v>28</v>
      </c>
      <c r="E847" s="12" t="str">
        <f>_xlfn.CONCAT(HOSPITILISATION_DETAILS6[[#This Row],[Date]],"-",HOSPITILISATION_DETAILS6[[#This Row],[Month]],"-",HOSPITILISATION_DETAILS6[[#This Row],[Year]])</f>
        <v>28-Dec-1985</v>
      </c>
      <c r="F847" s="13">
        <f>DATEDIF(HOSPITILISATION_DETAILS6[[#This Row],[Date of Birth]],"08-06-2023","Y")</f>
        <v>37</v>
      </c>
      <c r="G847">
        <v>0</v>
      </c>
      <c r="H847" s="14">
        <v>5029</v>
      </c>
      <c r="I847" t="s">
        <v>4720</v>
      </c>
      <c r="J847" t="s">
        <v>4723</v>
      </c>
      <c r="K847" t="s">
        <v>23</v>
      </c>
    </row>
    <row r="848" spans="1:11" x14ac:dyDescent="0.25">
      <c r="A848" t="s">
        <v>608</v>
      </c>
      <c r="B848">
        <v>1988</v>
      </c>
      <c r="C848" t="s">
        <v>15</v>
      </c>
      <c r="D848">
        <v>9</v>
      </c>
      <c r="E848" s="12" t="str">
        <f>_xlfn.CONCAT(HOSPITILISATION_DETAILS6[[#This Row],[Date]],"-",HOSPITILISATION_DETAILS6[[#This Row],[Month]],"-",HOSPITILISATION_DETAILS6[[#This Row],[Year]])</f>
        <v>9-Nov-1988</v>
      </c>
      <c r="F848" s="13">
        <f>DATEDIF(HOSPITILISATION_DETAILS6[[#This Row],[Date of Birth]],"08-06-2023","Y")</f>
        <v>34</v>
      </c>
      <c r="G848">
        <v>1</v>
      </c>
      <c r="H848" s="14">
        <v>5013</v>
      </c>
      <c r="I848" t="s">
        <v>4723</v>
      </c>
      <c r="J848" t="s">
        <v>4721</v>
      </c>
      <c r="K848" t="s">
        <v>42</v>
      </c>
    </row>
    <row r="849" spans="1:11" x14ac:dyDescent="0.25">
      <c r="A849" t="s">
        <v>607</v>
      </c>
      <c r="B849">
        <v>1988</v>
      </c>
      <c r="C849" t="s">
        <v>10</v>
      </c>
      <c r="D849">
        <v>8</v>
      </c>
      <c r="E849" s="12" t="str">
        <f>_xlfn.CONCAT(HOSPITILISATION_DETAILS6[[#This Row],[Date]],"-",HOSPITILISATION_DETAILS6[[#This Row],[Month]],"-",HOSPITILISATION_DETAILS6[[#This Row],[Year]])</f>
        <v>8-Jul-1988</v>
      </c>
      <c r="F849" s="13">
        <f>DATEDIF(HOSPITILISATION_DETAILS6[[#This Row],[Date of Birth]],"08-06-2023","Y")</f>
        <v>34</v>
      </c>
      <c r="G849">
        <v>1</v>
      </c>
      <c r="H849" s="14">
        <v>5004</v>
      </c>
      <c r="I849" t="s">
        <v>4723</v>
      </c>
      <c r="J849" t="s">
        <v>4721</v>
      </c>
      <c r="K849" t="s">
        <v>42</v>
      </c>
    </row>
    <row r="850" spans="1:11" x14ac:dyDescent="0.25">
      <c r="A850" t="s">
        <v>606</v>
      </c>
      <c r="B850">
        <v>1977</v>
      </c>
      <c r="C850" t="s">
        <v>18</v>
      </c>
      <c r="D850">
        <v>9</v>
      </c>
      <c r="E850" s="12" t="str">
        <f>_xlfn.CONCAT(HOSPITILISATION_DETAILS6[[#This Row],[Date]],"-",HOSPITILISATION_DETAILS6[[#This Row],[Month]],"-",HOSPITILISATION_DETAILS6[[#This Row],[Year]])</f>
        <v>9-Jun-1977</v>
      </c>
      <c r="F850" s="13">
        <f>DATEDIF(HOSPITILISATION_DETAILS6[[#This Row],[Date of Birth]],"08-06-2023","Y")</f>
        <v>45</v>
      </c>
      <c r="G850">
        <v>2</v>
      </c>
      <c r="H850" s="14">
        <v>5004</v>
      </c>
      <c r="I850" t="s">
        <v>4723</v>
      </c>
      <c r="J850" t="s">
        <v>4721</v>
      </c>
      <c r="K850" t="s">
        <v>13</v>
      </c>
    </row>
    <row r="851" spans="1:11" x14ac:dyDescent="0.25">
      <c r="A851" t="s">
        <v>605</v>
      </c>
      <c r="B851">
        <v>1988</v>
      </c>
      <c r="C851" t="s">
        <v>20</v>
      </c>
      <c r="D851">
        <v>4</v>
      </c>
      <c r="E851" s="12" t="str">
        <f>_xlfn.CONCAT(HOSPITILISATION_DETAILS6[[#This Row],[Date]],"-",HOSPITILISATION_DETAILS6[[#This Row],[Month]],"-",HOSPITILISATION_DETAILS6[[#This Row],[Year]])</f>
        <v>4-Sep-1988</v>
      </c>
      <c r="F851" s="13">
        <f>DATEDIF(HOSPITILISATION_DETAILS6[[#This Row],[Date of Birth]],"08-06-2023","Y")</f>
        <v>34</v>
      </c>
      <c r="G851">
        <v>1</v>
      </c>
      <c r="H851" s="14">
        <v>5003</v>
      </c>
      <c r="I851" t="s">
        <v>4723</v>
      </c>
      <c r="J851" t="s">
        <v>4723</v>
      </c>
      <c r="K851" t="s">
        <v>13</v>
      </c>
    </row>
    <row r="852" spans="1:11" x14ac:dyDescent="0.25">
      <c r="A852" t="s">
        <v>604</v>
      </c>
      <c r="B852">
        <v>2001</v>
      </c>
      <c r="C852" t="s">
        <v>37</v>
      </c>
      <c r="D852">
        <v>5</v>
      </c>
      <c r="E852" s="12" t="str">
        <f>_xlfn.CONCAT(HOSPITILISATION_DETAILS6[[#This Row],[Date]],"-",HOSPITILISATION_DETAILS6[[#This Row],[Month]],"-",HOSPITILISATION_DETAILS6[[#This Row],[Year]])</f>
        <v>5-Oct-2001</v>
      </c>
      <c r="F852" s="13">
        <f>DATEDIF(HOSPITILISATION_DETAILS6[[#This Row],[Date of Birth]],"08-06-2023","Y")</f>
        <v>21</v>
      </c>
      <c r="G852">
        <v>0</v>
      </c>
      <c r="H852" s="14">
        <v>5000</v>
      </c>
      <c r="I852" t="s">
        <v>4723</v>
      </c>
      <c r="J852" t="s">
        <v>4723</v>
      </c>
      <c r="K852" t="s">
        <v>42</v>
      </c>
    </row>
    <row r="853" spans="1:11" x14ac:dyDescent="0.25">
      <c r="A853" t="s">
        <v>603</v>
      </c>
      <c r="B853">
        <v>1988</v>
      </c>
      <c r="C853" t="s">
        <v>18</v>
      </c>
      <c r="D853">
        <v>24</v>
      </c>
      <c r="E853" s="12" t="str">
        <f>_xlfn.CONCAT(HOSPITILISATION_DETAILS6[[#This Row],[Date]],"-",HOSPITILISATION_DETAILS6[[#This Row],[Month]],"-",HOSPITILISATION_DETAILS6[[#This Row],[Year]])</f>
        <v>24-Jun-1988</v>
      </c>
      <c r="F853" s="13">
        <f>DATEDIF(HOSPITILISATION_DETAILS6[[#This Row],[Date of Birth]],"08-06-2023","Y")</f>
        <v>34</v>
      </c>
      <c r="G853">
        <v>0</v>
      </c>
      <c r="H853" s="14">
        <v>4993</v>
      </c>
      <c r="I853" t="s">
        <v>4723</v>
      </c>
      <c r="J853" t="s">
        <v>4721</v>
      </c>
      <c r="K853" t="s">
        <v>247</v>
      </c>
    </row>
    <row r="854" spans="1:11" x14ac:dyDescent="0.25">
      <c r="A854" t="s">
        <v>602</v>
      </c>
      <c r="B854">
        <v>1973</v>
      </c>
      <c r="C854" t="s">
        <v>15</v>
      </c>
      <c r="D854">
        <v>7</v>
      </c>
      <c r="E854" s="12" t="str">
        <f>_xlfn.CONCAT(HOSPITILISATION_DETAILS6[[#This Row],[Date]],"-",HOSPITILISATION_DETAILS6[[#This Row],[Month]],"-",HOSPITILISATION_DETAILS6[[#This Row],[Year]])</f>
        <v>7-Nov-1973</v>
      </c>
      <c r="F854" s="13">
        <f>DATEDIF(HOSPITILISATION_DETAILS6[[#This Row],[Date of Birth]],"08-06-2023","Y")</f>
        <v>49</v>
      </c>
      <c r="G854">
        <v>0</v>
      </c>
      <c r="H854" s="14">
        <v>4986</v>
      </c>
      <c r="I854" t="s">
        <v>4723</v>
      </c>
      <c r="J854" t="s">
        <v>4721</v>
      </c>
      <c r="K854" t="s">
        <v>13</v>
      </c>
    </row>
    <row r="855" spans="1:11" x14ac:dyDescent="0.25">
      <c r="A855" t="s">
        <v>601</v>
      </c>
      <c r="B855">
        <v>1991</v>
      </c>
      <c r="C855" t="s">
        <v>35</v>
      </c>
      <c r="D855">
        <v>30</v>
      </c>
      <c r="E855" s="12" t="str">
        <f>_xlfn.CONCAT(HOSPITILISATION_DETAILS6[[#This Row],[Date]],"-",HOSPITILISATION_DETAILS6[[#This Row],[Month]],"-",HOSPITILISATION_DETAILS6[[#This Row],[Year]])</f>
        <v>30-Aug-1991</v>
      </c>
      <c r="F855" s="13">
        <f>DATEDIF(HOSPITILISATION_DETAILS6[[#This Row],[Date of Birth]],"08-06-2023","Y")</f>
        <v>31</v>
      </c>
      <c r="G855">
        <v>2</v>
      </c>
      <c r="H855" s="14">
        <v>4950</v>
      </c>
      <c r="I855" t="s">
        <v>4723</v>
      </c>
      <c r="J855" t="s">
        <v>4720</v>
      </c>
      <c r="K855" t="s">
        <v>13</v>
      </c>
    </row>
    <row r="856" spans="1:11" x14ac:dyDescent="0.25">
      <c r="A856" t="s">
        <v>2196</v>
      </c>
      <c r="B856">
        <v>1977</v>
      </c>
      <c r="C856" t="s">
        <v>35</v>
      </c>
      <c r="D856">
        <v>13</v>
      </c>
      <c r="E856" s="12" t="str">
        <f>_xlfn.CONCAT(HOSPITILISATION_DETAILS6[[#This Row],[Date]],"-",HOSPITILISATION_DETAILS6[[#This Row],[Month]],"-",HOSPITILISATION_DETAILS6[[#This Row],[Year]])</f>
        <v>13-Aug-1977</v>
      </c>
      <c r="F856" s="13">
        <f>DATEDIF(HOSPITILISATION_DETAILS6[[#This Row],[Date of Birth]],"08-06-2023","Y")</f>
        <v>45</v>
      </c>
      <c r="G856">
        <v>2</v>
      </c>
      <c r="H856" s="14">
        <v>36936</v>
      </c>
      <c r="I856" t="s">
        <v>4723</v>
      </c>
      <c r="J856" t="s">
        <v>4720</v>
      </c>
      <c r="K856" t="s">
        <v>42</v>
      </c>
    </row>
    <row r="857" spans="1:11" x14ac:dyDescent="0.25">
      <c r="A857" t="s">
        <v>600</v>
      </c>
      <c r="B857">
        <v>1974</v>
      </c>
      <c r="C857" t="s">
        <v>18</v>
      </c>
      <c r="D857">
        <v>26</v>
      </c>
      <c r="E857" s="12" t="str">
        <f>_xlfn.CONCAT(HOSPITILISATION_DETAILS6[[#This Row],[Date]],"-",HOSPITILISATION_DETAILS6[[#This Row],[Month]],"-",HOSPITILISATION_DETAILS6[[#This Row],[Year]])</f>
        <v>26-Jun-1974</v>
      </c>
      <c r="F857" s="13">
        <f>DATEDIF(HOSPITILISATION_DETAILS6[[#This Row],[Date of Birth]],"08-06-2023","Y")</f>
        <v>48</v>
      </c>
      <c r="G857">
        <v>0</v>
      </c>
      <c r="H857" s="14">
        <v>4943</v>
      </c>
      <c r="I857" t="s">
        <v>4723</v>
      </c>
      <c r="J857" t="s">
        <v>4723</v>
      </c>
      <c r="K857" t="s">
        <v>13</v>
      </c>
    </row>
    <row r="858" spans="1:11" x14ac:dyDescent="0.25">
      <c r="A858" t="s">
        <v>599</v>
      </c>
      <c r="B858">
        <v>1991</v>
      </c>
      <c r="C858" t="s">
        <v>15</v>
      </c>
      <c r="D858">
        <v>27</v>
      </c>
      <c r="E858" s="12" t="str">
        <f>_xlfn.CONCAT(HOSPITILISATION_DETAILS6[[#This Row],[Date]],"-",HOSPITILISATION_DETAILS6[[#This Row],[Month]],"-",HOSPITILISATION_DETAILS6[[#This Row],[Year]])</f>
        <v>27-Nov-1991</v>
      </c>
      <c r="F858" s="13">
        <f>DATEDIF(HOSPITILISATION_DETAILS6[[#This Row],[Date of Birth]],"08-06-2023","Y")</f>
        <v>31</v>
      </c>
      <c r="G858">
        <v>2</v>
      </c>
      <c r="H858" s="14">
        <v>4935</v>
      </c>
      <c r="I858" t="s">
        <v>4723</v>
      </c>
      <c r="J858" t="s">
        <v>4721</v>
      </c>
      <c r="K858" t="s">
        <v>42</v>
      </c>
    </row>
    <row r="859" spans="1:11" x14ac:dyDescent="0.25">
      <c r="A859" t="s">
        <v>598</v>
      </c>
      <c r="B859">
        <v>1991</v>
      </c>
      <c r="C859" t="s">
        <v>35</v>
      </c>
      <c r="D859">
        <v>23</v>
      </c>
      <c r="E859" s="12" t="str">
        <f>_xlfn.CONCAT(HOSPITILISATION_DETAILS6[[#This Row],[Date]],"-",HOSPITILISATION_DETAILS6[[#This Row],[Month]],"-",HOSPITILISATION_DETAILS6[[#This Row],[Year]])</f>
        <v>23-Aug-1991</v>
      </c>
      <c r="F859" s="13">
        <f>DATEDIF(HOSPITILISATION_DETAILS6[[#This Row],[Date of Birth]],"08-06-2023","Y")</f>
        <v>31</v>
      </c>
      <c r="G859">
        <v>2</v>
      </c>
      <c r="H859" s="14">
        <v>4932</v>
      </c>
      <c r="I859" t="s">
        <v>4723</v>
      </c>
      <c r="J859" t="s">
        <v>4721</v>
      </c>
      <c r="K859" t="s">
        <v>42</v>
      </c>
    </row>
    <row r="860" spans="1:11" x14ac:dyDescent="0.25">
      <c r="A860" t="s">
        <v>597</v>
      </c>
      <c r="B860">
        <v>1993</v>
      </c>
      <c r="C860" t="s">
        <v>35</v>
      </c>
      <c r="D860">
        <v>10</v>
      </c>
      <c r="E860" s="12" t="str">
        <f>_xlfn.CONCAT(HOSPITILISATION_DETAILS6[[#This Row],[Date]],"-",HOSPITILISATION_DETAILS6[[#This Row],[Month]],"-",HOSPITILISATION_DETAILS6[[#This Row],[Year]])</f>
        <v>10-Aug-1993</v>
      </c>
      <c r="F860" s="13">
        <f>DATEDIF(HOSPITILISATION_DETAILS6[[#This Row],[Date of Birth]],"08-06-2023","Y")</f>
        <v>29</v>
      </c>
      <c r="G860">
        <v>2</v>
      </c>
      <c r="H860" s="14">
        <v>4923</v>
      </c>
      <c r="I860" t="s">
        <v>4723</v>
      </c>
      <c r="J860" t="s">
        <v>4723</v>
      </c>
      <c r="K860" t="s">
        <v>23</v>
      </c>
    </row>
    <row r="861" spans="1:11" x14ac:dyDescent="0.25">
      <c r="A861" t="s">
        <v>596</v>
      </c>
      <c r="B861">
        <v>2002</v>
      </c>
      <c r="C861" t="s">
        <v>35</v>
      </c>
      <c r="D861">
        <v>21</v>
      </c>
      <c r="E861" s="12" t="str">
        <f>_xlfn.CONCAT(HOSPITILISATION_DETAILS6[[#This Row],[Date]],"-",HOSPITILISATION_DETAILS6[[#This Row],[Month]],"-",HOSPITILISATION_DETAILS6[[#This Row],[Year]])</f>
        <v>21-Aug-2002</v>
      </c>
      <c r="F861" s="13">
        <f>DATEDIF(HOSPITILISATION_DETAILS6[[#This Row],[Date of Birth]],"08-06-2023","Y")</f>
        <v>20</v>
      </c>
      <c r="G861">
        <v>5</v>
      </c>
      <c r="H861" s="14">
        <v>4916</v>
      </c>
      <c r="I861" t="s">
        <v>4723</v>
      </c>
      <c r="J861" t="s">
        <v>4720</v>
      </c>
      <c r="K861" t="s">
        <v>356</v>
      </c>
    </row>
    <row r="862" spans="1:11" x14ac:dyDescent="0.25">
      <c r="A862" t="s">
        <v>595</v>
      </c>
      <c r="B862">
        <v>1981</v>
      </c>
      <c r="C862" t="s">
        <v>37</v>
      </c>
      <c r="D862">
        <v>18</v>
      </c>
      <c r="E862" s="12" t="str">
        <f>_xlfn.CONCAT(HOSPITILISATION_DETAILS6[[#This Row],[Date]],"-",HOSPITILISATION_DETAILS6[[#This Row],[Month]],"-",HOSPITILISATION_DETAILS6[[#This Row],[Year]])</f>
        <v>18-Oct-1981</v>
      </c>
      <c r="F862" s="13">
        <f>DATEDIF(HOSPITILISATION_DETAILS6[[#This Row],[Date of Birth]],"08-06-2023","Y")</f>
        <v>41</v>
      </c>
      <c r="G862">
        <v>1</v>
      </c>
      <c r="H862" s="14">
        <v>4912</v>
      </c>
      <c r="I862" t="s">
        <v>4723</v>
      </c>
      <c r="J862" t="s">
        <v>4721</v>
      </c>
      <c r="K862" t="s">
        <v>13</v>
      </c>
    </row>
    <row r="863" spans="1:11" x14ac:dyDescent="0.25">
      <c r="A863" t="s">
        <v>594</v>
      </c>
      <c r="B863">
        <v>1993</v>
      </c>
      <c r="C863" t="s">
        <v>10</v>
      </c>
      <c r="D863">
        <v>10</v>
      </c>
      <c r="E863" s="12" t="str">
        <f>_xlfn.CONCAT(HOSPITILISATION_DETAILS6[[#This Row],[Date]],"-",HOSPITILISATION_DETAILS6[[#This Row],[Month]],"-",HOSPITILISATION_DETAILS6[[#This Row],[Year]])</f>
        <v>10-Jul-1993</v>
      </c>
      <c r="F863" s="13">
        <f>DATEDIF(HOSPITILISATION_DETAILS6[[#This Row],[Date of Birth]],"08-06-2023","Y")</f>
        <v>29</v>
      </c>
      <c r="G863">
        <v>2</v>
      </c>
      <c r="H863" s="14">
        <v>4907</v>
      </c>
      <c r="I863" t="s">
        <v>4723</v>
      </c>
      <c r="J863" t="s">
        <v>4720</v>
      </c>
      <c r="K863" t="s">
        <v>23</v>
      </c>
    </row>
    <row r="864" spans="1:11" x14ac:dyDescent="0.25">
      <c r="A864" t="s">
        <v>593</v>
      </c>
      <c r="B864">
        <v>1988</v>
      </c>
      <c r="C864" t="s">
        <v>20</v>
      </c>
      <c r="D864">
        <v>23</v>
      </c>
      <c r="E864" s="12" t="str">
        <f>_xlfn.CONCAT(HOSPITILISATION_DETAILS6[[#This Row],[Date]],"-",HOSPITILISATION_DETAILS6[[#This Row],[Month]],"-",HOSPITILISATION_DETAILS6[[#This Row],[Year]])</f>
        <v>23-Sep-1988</v>
      </c>
      <c r="F864" s="13">
        <f>DATEDIF(HOSPITILISATION_DETAILS6[[#This Row],[Date of Birth]],"08-06-2023","Y")</f>
        <v>34</v>
      </c>
      <c r="G864">
        <v>1</v>
      </c>
      <c r="H864" s="14">
        <v>4895</v>
      </c>
      <c r="I864" t="s">
        <v>4721</v>
      </c>
      <c r="J864" t="s">
        <v>4721</v>
      </c>
      <c r="K864" t="s">
        <v>23</v>
      </c>
    </row>
    <row r="865" spans="1:11" x14ac:dyDescent="0.25">
      <c r="A865" t="s">
        <v>592</v>
      </c>
      <c r="B865">
        <v>1990</v>
      </c>
      <c r="C865" t="s">
        <v>15</v>
      </c>
      <c r="D865">
        <v>28</v>
      </c>
      <c r="E865" s="12" t="str">
        <f>_xlfn.CONCAT(HOSPITILISATION_DETAILS6[[#This Row],[Date]],"-",HOSPITILISATION_DETAILS6[[#This Row],[Month]],"-",HOSPITILISATION_DETAILS6[[#This Row],[Year]])</f>
        <v>28-Nov-1990</v>
      </c>
      <c r="F865" s="13">
        <f>DATEDIF(HOSPITILISATION_DETAILS6[[#This Row],[Date of Birth]],"08-06-2023","Y")</f>
        <v>32</v>
      </c>
      <c r="G865">
        <v>3</v>
      </c>
      <c r="H865" s="14">
        <v>4895</v>
      </c>
      <c r="I865" t="s">
        <v>4723</v>
      </c>
      <c r="J865" t="s">
        <v>4721</v>
      </c>
      <c r="K865" t="s">
        <v>13</v>
      </c>
    </row>
    <row r="866" spans="1:11" x14ac:dyDescent="0.25">
      <c r="A866" t="s">
        <v>591</v>
      </c>
      <c r="B866">
        <v>1989</v>
      </c>
      <c r="C866" t="s">
        <v>10</v>
      </c>
      <c r="D866">
        <v>10</v>
      </c>
      <c r="E866" s="12" t="str">
        <f>_xlfn.CONCAT(HOSPITILISATION_DETAILS6[[#This Row],[Date]],"-",HOSPITILISATION_DETAILS6[[#This Row],[Month]],"-",HOSPITILISATION_DETAILS6[[#This Row],[Year]])</f>
        <v>10-Jul-1989</v>
      </c>
      <c r="F866" s="13">
        <f>DATEDIF(HOSPITILISATION_DETAILS6[[#This Row],[Date of Birth]],"08-06-2023","Y")</f>
        <v>33</v>
      </c>
      <c r="G866">
        <v>2</v>
      </c>
      <c r="H866" s="14">
        <v>4890</v>
      </c>
      <c r="I866" t="s">
        <v>4721</v>
      </c>
      <c r="J866" t="s">
        <v>4723</v>
      </c>
      <c r="K866" t="s">
        <v>13</v>
      </c>
    </row>
    <row r="867" spans="1:11" x14ac:dyDescent="0.25">
      <c r="A867" t="s">
        <v>2195</v>
      </c>
      <c r="B867">
        <v>1968</v>
      </c>
      <c r="C867" t="s">
        <v>37</v>
      </c>
      <c r="D867">
        <v>22</v>
      </c>
      <c r="E867" s="12" t="str">
        <f>_xlfn.CONCAT(HOSPITILISATION_DETAILS6[[#This Row],[Date]],"-",HOSPITILISATION_DETAILS6[[#This Row],[Month]],"-",HOSPITILISATION_DETAILS6[[#This Row],[Year]])</f>
        <v>22-Oct-1968</v>
      </c>
      <c r="F867" s="13">
        <f>DATEDIF(HOSPITILISATION_DETAILS6[[#This Row],[Date of Birth]],"08-06-2023","Y")</f>
        <v>54</v>
      </c>
      <c r="G867">
        <v>0</v>
      </c>
      <c r="H867" s="14">
        <v>36923</v>
      </c>
      <c r="I867" t="s">
        <v>4723</v>
      </c>
      <c r="J867" t="s">
        <v>4720</v>
      </c>
      <c r="K867" t="s">
        <v>42</v>
      </c>
    </row>
    <row r="868" spans="1:11" x14ac:dyDescent="0.25">
      <c r="A868" t="s">
        <v>590</v>
      </c>
      <c r="B868">
        <v>1986</v>
      </c>
      <c r="C868" t="s">
        <v>37</v>
      </c>
      <c r="D868">
        <v>27</v>
      </c>
      <c r="E868" s="12" t="str">
        <f>_xlfn.CONCAT(HOSPITILISATION_DETAILS6[[#This Row],[Date]],"-",HOSPITILISATION_DETAILS6[[#This Row],[Month]],"-",HOSPITILISATION_DETAILS6[[#This Row],[Year]])</f>
        <v>27-Oct-1986</v>
      </c>
      <c r="F868" s="13">
        <f>DATEDIF(HOSPITILISATION_DETAILS6[[#This Row],[Date of Birth]],"08-06-2023","Y")</f>
        <v>36</v>
      </c>
      <c r="G868">
        <v>0</v>
      </c>
      <c r="H868" s="14">
        <v>4890</v>
      </c>
      <c r="I868" t="s">
        <v>4723</v>
      </c>
      <c r="J868" t="s">
        <v>4720</v>
      </c>
      <c r="K868" t="s">
        <v>13</v>
      </c>
    </row>
    <row r="869" spans="1:11" x14ac:dyDescent="0.25">
      <c r="A869" t="s">
        <v>589</v>
      </c>
      <c r="B869">
        <v>1986</v>
      </c>
      <c r="C869" t="s">
        <v>30</v>
      </c>
      <c r="D869">
        <v>23</v>
      </c>
      <c r="E869" s="12" t="str">
        <f>_xlfn.CONCAT(HOSPITILISATION_DETAILS6[[#This Row],[Date]],"-",HOSPITILISATION_DETAILS6[[#This Row],[Month]],"-",HOSPITILISATION_DETAILS6[[#This Row],[Year]])</f>
        <v>23-Dec-1986</v>
      </c>
      <c r="F869" s="13">
        <f>DATEDIF(HOSPITILISATION_DETAILS6[[#This Row],[Date of Birth]],"08-06-2023","Y")</f>
        <v>36</v>
      </c>
      <c r="G869">
        <v>0</v>
      </c>
      <c r="H869" s="14">
        <v>4884</v>
      </c>
      <c r="I869" t="s">
        <v>4723</v>
      </c>
      <c r="J869" t="s">
        <v>4720</v>
      </c>
      <c r="K869" t="s">
        <v>42</v>
      </c>
    </row>
    <row r="870" spans="1:11" x14ac:dyDescent="0.25">
      <c r="A870" t="s">
        <v>588</v>
      </c>
      <c r="B870">
        <v>1997</v>
      </c>
      <c r="C870" t="s">
        <v>20</v>
      </c>
      <c r="D870">
        <v>29</v>
      </c>
      <c r="E870" s="12" t="str">
        <f>_xlfn.CONCAT(HOSPITILISATION_DETAILS6[[#This Row],[Date]],"-",HOSPITILISATION_DETAILS6[[#This Row],[Month]],"-",HOSPITILISATION_DETAILS6[[#This Row],[Year]])</f>
        <v>29-Sep-1997</v>
      </c>
      <c r="F870" s="13">
        <f>DATEDIF(HOSPITILISATION_DETAILS6[[#This Row],[Date of Birth]],"08-06-2023","Y")</f>
        <v>25</v>
      </c>
      <c r="G870">
        <v>4</v>
      </c>
      <c r="H870" s="14">
        <v>4878</v>
      </c>
      <c r="I870" t="s">
        <v>4723</v>
      </c>
      <c r="J870" t="s">
        <v>4721</v>
      </c>
      <c r="K870" t="s">
        <v>23</v>
      </c>
    </row>
    <row r="871" spans="1:11" x14ac:dyDescent="0.25">
      <c r="A871" t="s">
        <v>587</v>
      </c>
      <c r="B871">
        <v>1989</v>
      </c>
      <c r="C871" t="s">
        <v>20</v>
      </c>
      <c r="D871">
        <v>1</v>
      </c>
      <c r="E871" s="12" t="str">
        <f>_xlfn.CONCAT(HOSPITILISATION_DETAILS6[[#This Row],[Date]],"-",HOSPITILISATION_DETAILS6[[#This Row],[Month]],"-",HOSPITILISATION_DETAILS6[[#This Row],[Year]])</f>
        <v>1-Sep-1989</v>
      </c>
      <c r="F871" s="13">
        <f>DATEDIF(HOSPITILISATION_DETAILS6[[#This Row],[Date of Birth]],"08-06-2023","Y")</f>
        <v>33</v>
      </c>
      <c r="G871">
        <v>3</v>
      </c>
      <c r="H871" s="14">
        <v>4860</v>
      </c>
      <c r="I871" t="s">
        <v>4723</v>
      </c>
      <c r="J871" t="s">
        <v>4721</v>
      </c>
      <c r="K871" t="s">
        <v>42</v>
      </c>
    </row>
    <row r="872" spans="1:11" x14ac:dyDescent="0.25">
      <c r="A872" t="s">
        <v>586</v>
      </c>
      <c r="B872">
        <v>1995</v>
      </c>
      <c r="C872" t="s">
        <v>30</v>
      </c>
      <c r="D872">
        <v>27</v>
      </c>
      <c r="E872" s="12" t="str">
        <f>_xlfn.CONCAT(HOSPITILISATION_DETAILS6[[#This Row],[Date]],"-",HOSPITILISATION_DETAILS6[[#This Row],[Month]],"-",HOSPITILISATION_DETAILS6[[#This Row],[Year]])</f>
        <v>27-Dec-1995</v>
      </c>
      <c r="F872" s="13">
        <f>DATEDIF(HOSPITILISATION_DETAILS6[[#This Row],[Date of Birth]],"08-06-2023","Y")</f>
        <v>27</v>
      </c>
      <c r="G872">
        <v>3</v>
      </c>
      <c r="H872" s="14">
        <v>4847</v>
      </c>
      <c r="I872" t="s">
        <v>4723</v>
      </c>
      <c r="J872" t="s">
        <v>4721</v>
      </c>
      <c r="K872" t="s">
        <v>356</v>
      </c>
    </row>
    <row r="873" spans="1:11" x14ac:dyDescent="0.25">
      <c r="A873" t="s">
        <v>585</v>
      </c>
      <c r="B873">
        <v>2001</v>
      </c>
      <c r="C873" t="s">
        <v>18</v>
      </c>
      <c r="D873">
        <v>7</v>
      </c>
      <c r="E873" s="12" t="str">
        <f>_xlfn.CONCAT(HOSPITILISATION_DETAILS6[[#This Row],[Date]],"-",HOSPITILISATION_DETAILS6[[#This Row],[Month]],"-",HOSPITILISATION_DETAILS6[[#This Row],[Year]])</f>
        <v>7-Jun-2001</v>
      </c>
      <c r="F873" s="13">
        <f>DATEDIF(HOSPITILISATION_DETAILS6[[#This Row],[Date of Birth]],"08-06-2023","Y")</f>
        <v>22</v>
      </c>
      <c r="G873">
        <v>0</v>
      </c>
      <c r="H873" s="14">
        <v>4847</v>
      </c>
      <c r="I873" t="s">
        <v>4723</v>
      </c>
      <c r="J873" t="s">
        <v>4721</v>
      </c>
      <c r="K873" t="s">
        <v>300</v>
      </c>
    </row>
    <row r="874" spans="1:11" x14ac:dyDescent="0.25">
      <c r="A874" t="s">
        <v>584</v>
      </c>
      <c r="B874">
        <v>1974</v>
      </c>
      <c r="C874" t="s">
        <v>20</v>
      </c>
      <c r="D874">
        <v>11</v>
      </c>
      <c r="E874" s="12" t="str">
        <f>_xlfn.CONCAT(HOSPITILISATION_DETAILS6[[#This Row],[Date]],"-",HOSPITILISATION_DETAILS6[[#This Row],[Month]],"-",HOSPITILISATION_DETAILS6[[#This Row],[Year]])</f>
        <v>11-Sep-1974</v>
      </c>
      <c r="F874" s="13">
        <f>DATEDIF(HOSPITILISATION_DETAILS6[[#This Row],[Date of Birth]],"08-06-2023","Y")</f>
        <v>48</v>
      </c>
      <c r="G874">
        <v>0</v>
      </c>
      <c r="H874" s="14">
        <v>4845</v>
      </c>
      <c r="I874" t="s">
        <v>4723</v>
      </c>
      <c r="J874" t="s">
        <v>4723</v>
      </c>
      <c r="K874" t="s">
        <v>13</v>
      </c>
    </row>
    <row r="875" spans="1:11" x14ac:dyDescent="0.25">
      <c r="A875" t="s">
        <v>583</v>
      </c>
      <c r="B875">
        <v>1979</v>
      </c>
      <c r="C875" t="s">
        <v>30</v>
      </c>
      <c r="D875">
        <v>13</v>
      </c>
      <c r="E875" s="12" t="str">
        <f>_xlfn.CONCAT(HOSPITILISATION_DETAILS6[[#This Row],[Date]],"-",HOSPITILISATION_DETAILS6[[#This Row],[Month]],"-",HOSPITILISATION_DETAILS6[[#This Row],[Year]])</f>
        <v>13-Dec-1979</v>
      </c>
      <c r="F875" s="13">
        <f>DATEDIF(HOSPITILISATION_DETAILS6[[#This Row],[Date of Birth]],"08-06-2023","Y")</f>
        <v>43</v>
      </c>
      <c r="G875">
        <v>2</v>
      </c>
      <c r="H875" s="14">
        <v>4844</v>
      </c>
      <c r="I875" t="s">
        <v>4723</v>
      </c>
      <c r="J875" t="s">
        <v>4721</v>
      </c>
      <c r="K875" t="s">
        <v>13</v>
      </c>
    </row>
    <row r="876" spans="1:11" x14ac:dyDescent="0.25">
      <c r="A876" t="s">
        <v>582</v>
      </c>
      <c r="B876">
        <v>1995</v>
      </c>
      <c r="C876" t="s">
        <v>20</v>
      </c>
      <c r="D876">
        <v>29</v>
      </c>
      <c r="E876" s="12" t="str">
        <f>_xlfn.CONCAT(HOSPITILISATION_DETAILS6[[#This Row],[Date]],"-",HOSPITILISATION_DETAILS6[[#This Row],[Month]],"-",HOSPITILISATION_DETAILS6[[#This Row],[Year]])</f>
        <v>29-Sep-1995</v>
      </c>
      <c r="F876" s="13">
        <f>DATEDIF(HOSPITILISATION_DETAILS6[[#This Row],[Date of Birth]],"08-06-2023","Y")</f>
        <v>27</v>
      </c>
      <c r="G876">
        <v>0</v>
      </c>
      <c r="H876" s="14">
        <v>4841</v>
      </c>
      <c r="I876" t="s">
        <v>4723</v>
      </c>
      <c r="J876" t="s">
        <v>4720</v>
      </c>
      <c r="K876" t="s">
        <v>300</v>
      </c>
    </row>
    <row r="877" spans="1:11" x14ac:dyDescent="0.25">
      <c r="A877" t="s">
        <v>581</v>
      </c>
      <c r="B877">
        <v>1984</v>
      </c>
      <c r="C877" t="s">
        <v>37</v>
      </c>
      <c r="D877">
        <v>15</v>
      </c>
      <c r="E877" s="12" t="str">
        <f>_xlfn.CONCAT(HOSPITILISATION_DETAILS6[[#This Row],[Date]],"-",HOSPITILISATION_DETAILS6[[#This Row],[Month]],"-",HOSPITILISATION_DETAILS6[[#This Row],[Year]])</f>
        <v>15-Oct-1984</v>
      </c>
      <c r="F877" s="13">
        <f>DATEDIF(HOSPITILISATION_DETAILS6[[#This Row],[Date of Birth]],"08-06-2023","Y")</f>
        <v>38</v>
      </c>
      <c r="G877">
        <v>3</v>
      </c>
      <c r="H877" s="14">
        <v>4840</v>
      </c>
      <c r="I877" t="s">
        <v>4723</v>
      </c>
      <c r="J877" t="s">
        <v>4720</v>
      </c>
      <c r="K877" t="s">
        <v>23</v>
      </c>
    </row>
    <row r="878" spans="1:11" x14ac:dyDescent="0.25">
      <c r="A878" t="s">
        <v>2194</v>
      </c>
      <c r="B878">
        <v>1991</v>
      </c>
      <c r="C878" t="s">
        <v>18</v>
      </c>
      <c r="D878">
        <v>10</v>
      </c>
      <c r="E878" s="12" t="str">
        <f>_xlfn.CONCAT(HOSPITILISATION_DETAILS6[[#This Row],[Date]],"-",HOSPITILISATION_DETAILS6[[#This Row],[Month]],"-",HOSPITILISATION_DETAILS6[[#This Row],[Year]])</f>
        <v>10-Jun-1991</v>
      </c>
      <c r="F878" s="13">
        <f>DATEDIF(HOSPITILISATION_DETAILS6[[#This Row],[Date of Birth]],"08-06-2023","Y")</f>
        <v>31</v>
      </c>
      <c r="G878">
        <v>3</v>
      </c>
      <c r="H878" s="14">
        <v>36912</v>
      </c>
      <c r="I878" t="s">
        <v>4723</v>
      </c>
      <c r="J878" t="s">
        <v>4723</v>
      </c>
      <c r="K878" t="s">
        <v>42</v>
      </c>
    </row>
    <row r="879" spans="1:11" x14ac:dyDescent="0.25">
      <c r="A879" t="s">
        <v>580</v>
      </c>
      <c r="B879">
        <v>1992</v>
      </c>
      <c r="C879" t="s">
        <v>20</v>
      </c>
      <c r="D879">
        <v>10</v>
      </c>
      <c r="E879" s="12" t="str">
        <f>_xlfn.CONCAT(HOSPITILISATION_DETAILS6[[#This Row],[Date]],"-",HOSPITILISATION_DETAILS6[[#This Row],[Month]],"-",HOSPITILISATION_DETAILS6[[#This Row],[Year]])</f>
        <v>10-Sep-1992</v>
      </c>
      <c r="F879" s="13">
        <f>DATEDIF(HOSPITILISATION_DETAILS6[[#This Row],[Date of Birth]],"08-06-2023","Y")</f>
        <v>30</v>
      </c>
      <c r="G879">
        <v>3</v>
      </c>
      <c r="H879" s="14">
        <v>4838</v>
      </c>
      <c r="I879" t="s">
        <v>4721</v>
      </c>
      <c r="J879" t="s">
        <v>4723</v>
      </c>
      <c r="K879" t="s">
        <v>13</v>
      </c>
    </row>
    <row r="880" spans="1:11" x14ac:dyDescent="0.25">
      <c r="A880" t="s">
        <v>579</v>
      </c>
      <c r="B880">
        <v>2000</v>
      </c>
      <c r="C880" t="s">
        <v>30</v>
      </c>
      <c r="D880">
        <v>11</v>
      </c>
      <c r="E880" s="12" t="str">
        <f>_xlfn.CONCAT(HOSPITILISATION_DETAILS6[[#This Row],[Date]],"-",HOSPITILISATION_DETAILS6[[#This Row],[Month]],"-",HOSPITILISATION_DETAILS6[[#This Row],[Year]])</f>
        <v>11-Dec-2000</v>
      </c>
      <c r="F880" s="13">
        <f>DATEDIF(HOSPITILISATION_DETAILS6[[#This Row],[Date of Birth]],"08-06-2023","Y")</f>
        <v>22</v>
      </c>
      <c r="G880">
        <v>0</v>
      </c>
      <c r="H880" s="14">
        <v>4836</v>
      </c>
      <c r="I880" t="s">
        <v>4723</v>
      </c>
      <c r="J880" t="s">
        <v>4723</v>
      </c>
      <c r="K880" t="s">
        <v>300</v>
      </c>
    </row>
    <row r="881" spans="1:11" x14ac:dyDescent="0.25">
      <c r="A881" t="s">
        <v>578</v>
      </c>
      <c r="B881">
        <v>2002</v>
      </c>
      <c r="C881" t="s">
        <v>18</v>
      </c>
      <c r="D881">
        <v>27</v>
      </c>
      <c r="E881" s="12" t="str">
        <f>_xlfn.CONCAT(HOSPITILISATION_DETAILS6[[#This Row],[Date]],"-",HOSPITILISATION_DETAILS6[[#This Row],[Month]],"-",HOSPITILISATION_DETAILS6[[#This Row],[Year]])</f>
        <v>27-Jun-2002</v>
      </c>
      <c r="F881" s="13">
        <f>DATEDIF(HOSPITILISATION_DETAILS6[[#This Row],[Date of Birth]],"08-06-2023","Y")</f>
        <v>20</v>
      </c>
      <c r="G881">
        <v>5</v>
      </c>
      <c r="H881" s="14">
        <v>4831</v>
      </c>
      <c r="I881" t="s">
        <v>4723</v>
      </c>
      <c r="J881" t="s">
        <v>4720</v>
      </c>
      <c r="K881" t="s">
        <v>42</v>
      </c>
    </row>
    <row r="882" spans="1:11" x14ac:dyDescent="0.25">
      <c r="A882" t="s">
        <v>577</v>
      </c>
      <c r="B882">
        <v>1995</v>
      </c>
      <c r="C882" t="s">
        <v>30</v>
      </c>
      <c r="D882">
        <v>1</v>
      </c>
      <c r="E882" s="12" t="str">
        <f>_xlfn.CONCAT(HOSPITILISATION_DETAILS6[[#This Row],[Date]],"-",HOSPITILISATION_DETAILS6[[#This Row],[Month]],"-",HOSPITILISATION_DETAILS6[[#This Row],[Year]])</f>
        <v>1-Dec-1995</v>
      </c>
      <c r="F882" s="13">
        <f>DATEDIF(HOSPITILISATION_DETAILS6[[#This Row],[Date of Birth]],"08-06-2023","Y")</f>
        <v>27</v>
      </c>
      <c r="G882">
        <v>3</v>
      </c>
      <c r="H882" s="14">
        <v>4828</v>
      </c>
      <c r="I882" t="s">
        <v>4720</v>
      </c>
      <c r="J882" t="s">
        <v>4723</v>
      </c>
      <c r="K882" t="s">
        <v>4726</v>
      </c>
    </row>
    <row r="883" spans="1:11" x14ac:dyDescent="0.25">
      <c r="A883" t="s">
        <v>576</v>
      </c>
      <c r="B883">
        <v>1981</v>
      </c>
      <c r="C883" t="s">
        <v>10</v>
      </c>
      <c r="D883">
        <v>3</v>
      </c>
      <c r="E883" s="12" t="str">
        <f>_xlfn.CONCAT(HOSPITILISATION_DETAILS6[[#This Row],[Date]],"-",HOSPITILISATION_DETAILS6[[#This Row],[Month]],"-",HOSPITILISATION_DETAILS6[[#This Row],[Year]])</f>
        <v>3-Jul-1981</v>
      </c>
      <c r="F883" s="13">
        <f>DATEDIF(HOSPITILISATION_DETAILS6[[#This Row],[Date of Birth]],"08-06-2023","Y")</f>
        <v>41</v>
      </c>
      <c r="G883">
        <v>1</v>
      </c>
      <c r="H883" s="14">
        <v>4828</v>
      </c>
      <c r="I883" t="s">
        <v>4723</v>
      </c>
      <c r="J883" t="s">
        <v>4720</v>
      </c>
      <c r="K883" t="s">
        <v>13</v>
      </c>
    </row>
    <row r="884" spans="1:11" x14ac:dyDescent="0.25">
      <c r="A884" t="s">
        <v>575</v>
      </c>
      <c r="B884">
        <v>1978</v>
      </c>
      <c r="C884" t="s">
        <v>37</v>
      </c>
      <c r="D884">
        <v>3</v>
      </c>
      <c r="E884" s="12" t="str">
        <f>_xlfn.CONCAT(HOSPITILISATION_DETAILS6[[#This Row],[Date]],"-",HOSPITILISATION_DETAILS6[[#This Row],[Month]],"-",HOSPITILISATION_DETAILS6[[#This Row],[Year]])</f>
        <v>3-Oct-1978</v>
      </c>
      <c r="F884" s="13">
        <f>DATEDIF(HOSPITILISATION_DETAILS6[[#This Row],[Date of Birth]],"08-06-2023","Y")</f>
        <v>44</v>
      </c>
      <c r="G884">
        <v>2</v>
      </c>
      <c r="H884" s="14">
        <v>4813</v>
      </c>
      <c r="I884" t="s">
        <v>4723</v>
      </c>
      <c r="J884" t="s">
        <v>4721</v>
      </c>
      <c r="K884" t="s">
        <v>13</v>
      </c>
    </row>
    <row r="885" spans="1:11" x14ac:dyDescent="0.25">
      <c r="A885" t="s">
        <v>574</v>
      </c>
      <c r="B885">
        <v>1989</v>
      </c>
      <c r="C885" t="s">
        <v>30</v>
      </c>
      <c r="D885">
        <v>16</v>
      </c>
      <c r="E885" s="12" t="str">
        <f>_xlfn.CONCAT(HOSPITILISATION_DETAILS6[[#This Row],[Date]],"-",HOSPITILISATION_DETAILS6[[#This Row],[Month]],"-",HOSPITILISATION_DETAILS6[[#This Row],[Year]])</f>
        <v>16-Dec-1989</v>
      </c>
      <c r="F885" s="13">
        <f>DATEDIF(HOSPITILISATION_DETAILS6[[#This Row],[Date of Birth]],"08-06-2023","Y")</f>
        <v>33</v>
      </c>
      <c r="G885">
        <v>1</v>
      </c>
      <c r="H885" s="14">
        <v>4796</v>
      </c>
      <c r="I885" t="s">
        <v>4723</v>
      </c>
      <c r="J885" t="s">
        <v>4720</v>
      </c>
      <c r="K885" t="s">
        <v>13</v>
      </c>
    </row>
    <row r="886" spans="1:11" x14ac:dyDescent="0.25">
      <c r="A886" t="s">
        <v>573</v>
      </c>
      <c r="B886">
        <v>1987</v>
      </c>
      <c r="C886" t="s">
        <v>18</v>
      </c>
      <c r="D886">
        <v>22</v>
      </c>
      <c r="E886" s="12" t="str">
        <f>_xlfn.CONCAT(HOSPITILISATION_DETAILS6[[#This Row],[Date]],"-",HOSPITILISATION_DETAILS6[[#This Row],[Month]],"-",HOSPITILISATION_DETAILS6[[#This Row],[Year]])</f>
        <v>22-Jun-1987</v>
      </c>
      <c r="F886" s="13">
        <f>DATEDIF(HOSPITILISATION_DETAILS6[[#This Row],[Date of Birth]],"08-06-2023","Y")</f>
        <v>35</v>
      </c>
      <c r="G886">
        <v>3</v>
      </c>
      <c r="H886" s="14">
        <v>4788</v>
      </c>
      <c r="I886" t="s">
        <v>4723</v>
      </c>
      <c r="J886" t="s">
        <v>4721</v>
      </c>
      <c r="K886" t="s">
        <v>13</v>
      </c>
    </row>
    <row r="887" spans="1:11" x14ac:dyDescent="0.25">
      <c r="A887" t="s">
        <v>572</v>
      </c>
      <c r="B887">
        <v>1989</v>
      </c>
      <c r="C887" t="s">
        <v>30</v>
      </c>
      <c r="D887">
        <v>9</v>
      </c>
      <c r="E887" s="12" t="str">
        <f>_xlfn.CONCAT(HOSPITILISATION_DETAILS6[[#This Row],[Date]],"-",HOSPITILISATION_DETAILS6[[#This Row],[Month]],"-",HOSPITILISATION_DETAILS6[[#This Row],[Year]])</f>
        <v>9-Dec-1989</v>
      </c>
      <c r="F887" s="13">
        <f>DATEDIF(HOSPITILISATION_DETAILS6[[#This Row],[Date of Birth]],"08-06-2023","Y")</f>
        <v>33</v>
      </c>
      <c r="G887">
        <v>1</v>
      </c>
      <c r="H887" s="14">
        <v>4780</v>
      </c>
      <c r="I887" t="s">
        <v>4723</v>
      </c>
      <c r="J887" t="s">
        <v>4721</v>
      </c>
      <c r="K887" t="s">
        <v>13</v>
      </c>
    </row>
    <row r="888" spans="1:11" x14ac:dyDescent="0.25">
      <c r="A888" t="s">
        <v>571</v>
      </c>
      <c r="B888">
        <v>1989</v>
      </c>
      <c r="C888" t="s">
        <v>35</v>
      </c>
      <c r="D888">
        <v>1</v>
      </c>
      <c r="E888" s="12" t="str">
        <f>_xlfn.CONCAT(HOSPITILISATION_DETAILS6[[#This Row],[Date]],"-",HOSPITILISATION_DETAILS6[[#This Row],[Month]],"-",HOSPITILISATION_DETAILS6[[#This Row],[Year]])</f>
        <v>1-Aug-1989</v>
      </c>
      <c r="F888" s="13">
        <f>DATEDIF(HOSPITILISATION_DETAILS6[[#This Row],[Date of Birth]],"08-06-2023","Y")</f>
        <v>33</v>
      </c>
      <c r="G888">
        <v>1</v>
      </c>
      <c r="H888" s="14">
        <v>4767</v>
      </c>
      <c r="I888" t="s">
        <v>4723</v>
      </c>
      <c r="J888" t="s">
        <v>4721</v>
      </c>
      <c r="K888" t="s">
        <v>42</v>
      </c>
    </row>
    <row r="889" spans="1:11" x14ac:dyDescent="0.25">
      <c r="A889" t="s">
        <v>2355</v>
      </c>
      <c r="B889">
        <v>1963</v>
      </c>
      <c r="C889" t="s">
        <v>35</v>
      </c>
      <c r="D889">
        <v>5</v>
      </c>
      <c r="E889" s="12" t="str">
        <f>_xlfn.CONCAT(HOSPITILISATION_DETAILS6[[#This Row],[Date]],"-",HOSPITILISATION_DETAILS6[[#This Row],[Month]],"-",HOSPITILISATION_DETAILS6[[#This Row],[Year]])</f>
        <v>5-Aug-1963</v>
      </c>
      <c r="F889" s="13">
        <f>DATEDIF(HOSPITILISATION_DETAILS6[[#This Row],[Date of Birth]],"08-06-2023","Y")</f>
        <v>59</v>
      </c>
      <c r="G889">
        <v>1</v>
      </c>
      <c r="H889" s="14">
        <v>47897</v>
      </c>
      <c r="I889" t="s">
        <v>4720</v>
      </c>
      <c r="J889" t="s">
        <v>4721</v>
      </c>
      <c r="K889" t="s">
        <v>247</v>
      </c>
    </row>
    <row r="890" spans="1:11" x14ac:dyDescent="0.25">
      <c r="A890" t="s">
        <v>2193</v>
      </c>
      <c r="B890">
        <v>1963</v>
      </c>
      <c r="C890" t="s">
        <v>10</v>
      </c>
      <c r="D890">
        <v>24</v>
      </c>
      <c r="E890" s="12" t="str">
        <f>_xlfn.CONCAT(HOSPITILISATION_DETAILS6[[#This Row],[Date]],"-",HOSPITILISATION_DETAILS6[[#This Row],[Month]],"-",HOSPITILISATION_DETAILS6[[#This Row],[Year]])</f>
        <v>24-Jul-1963</v>
      </c>
      <c r="F890" s="13">
        <f>DATEDIF(HOSPITILISATION_DETAILS6[[#This Row],[Date of Birth]],"08-06-2023","Y")</f>
        <v>59</v>
      </c>
      <c r="G890">
        <v>2</v>
      </c>
      <c r="H890" s="14">
        <v>36911</v>
      </c>
      <c r="I890" t="s">
        <v>4723</v>
      </c>
      <c r="J890" t="s">
        <v>4723</v>
      </c>
      <c r="K890" t="s">
        <v>42</v>
      </c>
    </row>
    <row r="891" spans="1:11" x14ac:dyDescent="0.25">
      <c r="A891" t="s">
        <v>570</v>
      </c>
      <c r="B891">
        <v>1987</v>
      </c>
      <c r="C891" t="s">
        <v>20</v>
      </c>
      <c r="D891">
        <v>27</v>
      </c>
      <c r="E891" s="12" t="str">
        <f>_xlfn.CONCAT(HOSPITILISATION_DETAILS6[[#This Row],[Date]],"-",HOSPITILISATION_DETAILS6[[#This Row],[Month]],"-",HOSPITILISATION_DETAILS6[[#This Row],[Year]])</f>
        <v>27-Sep-1987</v>
      </c>
      <c r="F891" s="13">
        <f>DATEDIF(HOSPITILISATION_DETAILS6[[#This Row],[Date of Birth]],"08-06-2023","Y")</f>
        <v>35</v>
      </c>
      <c r="G891">
        <v>1</v>
      </c>
      <c r="H891" s="14">
        <v>4763</v>
      </c>
      <c r="I891" t="s">
        <v>4721</v>
      </c>
      <c r="J891" t="s">
        <v>4721</v>
      </c>
      <c r="K891" t="s">
        <v>42</v>
      </c>
    </row>
    <row r="892" spans="1:11" x14ac:dyDescent="0.25">
      <c r="A892" t="s">
        <v>569</v>
      </c>
      <c r="B892">
        <v>1992</v>
      </c>
      <c r="C892" t="s">
        <v>35</v>
      </c>
      <c r="D892">
        <v>16</v>
      </c>
      <c r="E892" s="12" t="str">
        <f>_xlfn.CONCAT(HOSPITILISATION_DETAILS6[[#This Row],[Date]],"-",HOSPITILISATION_DETAILS6[[#This Row],[Month]],"-",HOSPITILISATION_DETAILS6[[#This Row],[Year]])</f>
        <v>16-Aug-1992</v>
      </c>
      <c r="F892" s="13">
        <f>DATEDIF(HOSPITILISATION_DETAILS6[[#This Row],[Date of Birth]],"08-06-2023","Y")</f>
        <v>30</v>
      </c>
      <c r="G892">
        <v>2</v>
      </c>
      <c r="H892" s="14">
        <v>4754</v>
      </c>
      <c r="I892" t="s">
        <v>4723</v>
      </c>
      <c r="J892" t="s">
        <v>4721</v>
      </c>
      <c r="K892" t="s">
        <v>13</v>
      </c>
    </row>
    <row r="893" spans="1:11" x14ac:dyDescent="0.25">
      <c r="A893" t="s">
        <v>568</v>
      </c>
      <c r="B893">
        <v>1987</v>
      </c>
      <c r="C893" t="s">
        <v>15</v>
      </c>
      <c r="D893">
        <v>22</v>
      </c>
      <c r="E893" s="12" t="str">
        <f>_xlfn.CONCAT(HOSPITILISATION_DETAILS6[[#This Row],[Date]],"-",HOSPITILISATION_DETAILS6[[#This Row],[Month]],"-",HOSPITILISATION_DETAILS6[[#This Row],[Year]])</f>
        <v>22-Nov-1987</v>
      </c>
      <c r="F893" s="13">
        <f>DATEDIF(HOSPITILISATION_DETAILS6[[#This Row],[Date of Birth]],"08-06-2023","Y")</f>
        <v>35</v>
      </c>
      <c r="G893">
        <v>1</v>
      </c>
      <c r="H893" s="14">
        <v>4752</v>
      </c>
      <c r="I893" t="s">
        <v>4721</v>
      </c>
      <c r="J893" t="s">
        <v>4720</v>
      </c>
      <c r="K893" t="s">
        <v>42</v>
      </c>
    </row>
    <row r="894" spans="1:11" x14ac:dyDescent="0.25">
      <c r="A894" t="s">
        <v>567</v>
      </c>
      <c r="B894">
        <v>1987</v>
      </c>
      <c r="C894" t="s">
        <v>20</v>
      </c>
      <c r="D894">
        <v>2</v>
      </c>
      <c r="E894" s="12" t="str">
        <f>_xlfn.CONCAT(HOSPITILISATION_DETAILS6[[#This Row],[Date]],"-",HOSPITILISATION_DETAILS6[[#This Row],[Month]],"-",HOSPITILISATION_DETAILS6[[#This Row],[Year]])</f>
        <v>2-Sep-1987</v>
      </c>
      <c r="F894" s="13">
        <f>DATEDIF(HOSPITILISATION_DETAILS6[[#This Row],[Date of Birth]],"08-06-2023","Y")</f>
        <v>35</v>
      </c>
      <c r="G894">
        <v>1</v>
      </c>
      <c r="H894" s="14">
        <v>4748</v>
      </c>
      <c r="I894" t="s">
        <v>4723</v>
      </c>
      <c r="J894" t="s">
        <v>4723</v>
      </c>
      <c r="K894" t="s">
        <v>13</v>
      </c>
    </row>
    <row r="895" spans="1:11" x14ac:dyDescent="0.25">
      <c r="A895" t="s">
        <v>566</v>
      </c>
      <c r="B895">
        <v>1987</v>
      </c>
      <c r="C895" t="s">
        <v>18</v>
      </c>
      <c r="D895">
        <v>5</v>
      </c>
      <c r="E895" s="12" t="str">
        <f>_xlfn.CONCAT(HOSPITILISATION_DETAILS6[[#This Row],[Date]],"-",HOSPITILISATION_DETAILS6[[#This Row],[Month]],"-",HOSPITILISATION_DETAILS6[[#This Row],[Year]])</f>
        <v>5-Jun-1987</v>
      </c>
      <c r="F895" s="13">
        <f>DATEDIF(HOSPITILISATION_DETAILS6[[#This Row],[Date of Birth]],"08-06-2023","Y")</f>
        <v>36</v>
      </c>
      <c r="G895">
        <v>1</v>
      </c>
      <c r="H895" s="14">
        <v>4747</v>
      </c>
      <c r="I895" t="s">
        <v>4723</v>
      </c>
      <c r="J895" t="s">
        <v>4723</v>
      </c>
      <c r="K895" t="s">
        <v>42</v>
      </c>
    </row>
    <row r="896" spans="1:11" x14ac:dyDescent="0.25">
      <c r="A896" t="s">
        <v>565</v>
      </c>
      <c r="B896">
        <v>2004</v>
      </c>
      <c r="C896" t="s">
        <v>15</v>
      </c>
      <c r="D896">
        <v>24</v>
      </c>
      <c r="E896" s="12" t="str">
        <f>_xlfn.CONCAT(HOSPITILISATION_DETAILS6[[#This Row],[Date]],"-",HOSPITILISATION_DETAILS6[[#This Row],[Month]],"-",HOSPITILISATION_DETAILS6[[#This Row],[Year]])</f>
        <v>24-Nov-2004</v>
      </c>
      <c r="F896" s="13">
        <f>DATEDIF(HOSPITILISATION_DETAILS6[[#This Row],[Date of Birth]],"08-06-2023","Y")</f>
        <v>18</v>
      </c>
      <c r="G896">
        <v>0</v>
      </c>
      <c r="H896" s="14">
        <v>4741</v>
      </c>
      <c r="I896" t="s">
        <v>4723</v>
      </c>
      <c r="J896" t="s">
        <v>4721</v>
      </c>
      <c r="K896" t="s">
        <v>300</v>
      </c>
    </row>
    <row r="897" spans="1:11" x14ac:dyDescent="0.25">
      <c r="A897" t="s">
        <v>564</v>
      </c>
      <c r="B897">
        <v>1991</v>
      </c>
      <c r="C897" t="s">
        <v>37</v>
      </c>
      <c r="D897">
        <v>12</v>
      </c>
      <c r="E897" s="12" t="str">
        <f>_xlfn.CONCAT(HOSPITILISATION_DETAILS6[[#This Row],[Date]],"-",HOSPITILISATION_DETAILS6[[#This Row],[Month]],"-",HOSPITILISATION_DETAILS6[[#This Row],[Year]])</f>
        <v>12-Oct-1991</v>
      </c>
      <c r="F897" s="13">
        <f>DATEDIF(HOSPITILISATION_DETAILS6[[#This Row],[Date of Birth]],"08-06-2023","Y")</f>
        <v>31</v>
      </c>
      <c r="G897">
        <v>1</v>
      </c>
      <c r="H897" s="14">
        <v>4739</v>
      </c>
      <c r="I897" t="s">
        <v>4723</v>
      </c>
      <c r="J897" t="s">
        <v>4721</v>
      </c>
      <c r="K897" t="s">
        <v>23</v>
      </c>
    </row>
    <row r="898" spans="1:11" x14ac:dyDescent="0.25">
      <c r="A898" t="s">
        <v>563</v>
      </c>
      <c r="B898">
        <v>1986</v>
      </c>
      <c r="C898" t="s">
        <v>20</v>
      </c>
      <c r="D898">
        <v>5</v>
      </c>
      <c r="E898" s="12" t="str">
        <f>_xlfn.CONCAT(HOSPITILISATION_DETAILS6[[#This Row],[Date]],"-",HOSPITILISATION_DETAILS6[[#This Row],[Month]],"-",HOSPITILISATION_DETAILS6[[#This Row],[Year]])</f>
        <v>5-Sep-1986</v>
      </c>
      <c r="F898" s="13">
        <f>DATEDIF(HOSPITILISATION_DETAILS6[[#This Row],[Date of Birth]],"08-06-2023","Y")</f>
        <v>36</v>
      </c>
      <c r="G898">
        <v>3</v>
      </c>
      <c r="H898" s="14">
        <v>4735</v>
      </c>
      <c r="I898" t="s">
        <v>4723</v>
      </c>
      <c r="J898" t="s">
        <v>4720</v>
      </c>
      <c r="K898" t="s">
        <v>13</v>
      </c>
    </row>
    <row r="899" spans="1:11" x14ac:dyDescent="0.25">
      <c r="A899" t="s">
        <v>562</v>
      </c>
      <c r="B899">
        <v>1980</v>
      </c>
      <c r="C899" t="s">
        <v>10</v>
      </c>
      <c r="D899">
        <v>2</v>
      </c>
      <c r="E899" s="12" t="str">
        <f>_xlfn.CONCAT(HOSPITILISATION_DETAILS6[[#This Row],[Date]],"-",HOSPITILISATION_DETAILS6[[#This Row],[Month]],"-",HOSPITILISATION_DETAILS6[[#This Row],[Year]])</f>
        <v>2-Jul-1980</v>
      </c>
      <c r="F899" s="13">
        <f>DATEDIF(HOSPITILISATION_DETAILS6[[#This Row],[Date of Birth]],"08-06-2023","Y")</f>
        <v>42</v>
      </c>
      <c r="G899">
        <v>2</v>
      </c>
      <c r="H899" s="14">
        <v>4729</v>
      </c>
      <c r="I899" t="s">
        <v>4723</v>
      </c>
      <c r="J899" t="s">
        <v>4721</v>
      </c>
      <c r="K899" t="s">
        <v>23</v>
      </c>
    </row>
    <row r="900" spans="1:11" x14ac:dyDescent="0.25">
      <c r="A900" t="s">
        <v>561</v>
      </c>
      <c r="B900">
        <v>1994</v>
      </c>
      <c r="C900" t="s">
        <v>35</v>
      </c>
      <c r="D900">
        <v>12</v>
      </c>
      <c r="E900" s="12" t="str">
        <f>_xlfn.CONCAT(HOSPITILISATION_DETAILS6[[#This Row],[Date]],"-",HOSPITILISATION_DETAILS6[[#This Row],[Month]],"-",HOSPITILISATION_DETAILS6[[#This Row],[Year]])</f>
        <v>12-Aug-1994</v>
      </c>
      <c r="F900" s="13">
        <f>DATEDIF(HOSPITILISATION_DETAILS6[[#This Row],[Date of Birth]],"08-06-2023","Y")</f>
        <v>28</v>
      </c>
      <c r="G900">
        <v>2</v>
      </c>
      <c r="H900" s="14">
        <v>4720</v>
      </c>
      <c r="I900" t="s">
        <v>4723</v>
      </c>
      <c r="J900" t="s">
        <v>4720</v>
      </c>
      <c r="K900" t="s">
        <v>23</v>
      </c>
    </row>
    <row r="901" spans="1:11" x14ac:dyDescent="0.25">
      <c r="A901" t="s">
        <v>2192</v>
      </c>
      <c r="B901">
        <v>2003</v>
      </c>
      <c r="C901" t="s">
        <v>18</v>
      </c>
      <c r="D901">
        <v>21</v>
      </c>
      <c r="E901" s="12" t="str">
        <f>_xlfn.CONCAT(HOSPITILISATION_DETAILS6[[#This Row],[Date]],"-",HOSPITILISATION_DETAILS6[[#This Row],[Month]],"-",HOSPITILISATION_DETAILS6[[#This Row],[Year]])</f>
        <v>21-Jun-2003</v>
      </c>
      <c r="F901" s="13">
        <f>DATEDIF(HOSPITILISATION_DETAILS6[[#This Row],[Date of Birth]],"08-06-2023","Y")</f>
        <v>19</v>
      </c>
      <c r="G901">
        <v>0</v>
      </c>
      <c r="H901" s="14">
        <v>36899</v>
      </c>
      <c r="I901" t="s">
        <v>4723</v>
      </c>
      <c r="J901" t="s">
        <v>4720</v>
      </c>
      <c r="K901" t="s">
        <v>23</v>
      </c>
    </row>
    <row r="902" spans="1:11" x14ac:dyDescent="0.25">
      <c r="A902" t="s">
        <v>560</v>
      </c>
      <c r="B902">
        <v>1992</v>
      </c>
      <c r="C902" t="s">
        <v>20</v>
      </c>
      <c r="D902">
        <v>28</v>
      </c>
      <c r="E902" s="12" t="str">
        <f>_xlfn.CONCAT(HOSPITILISATION_DETAILS6[[#This Row],[Date]],"-",HOSPITILISATION_DETAILS6[[#This Row],[Month]],"-",HOSPITILISATION_DETAILS6[[#This Row],[Year]])</f>
        <v>28-Sep-1992</v>
      </c>
      <c r="F902" s="13">
        <f>DATEDIF(HOSPITILISATION_DETAILS6[[#This Row],[Date of Birth]],"08-06-2023","Y")</f>
        <v>30</v>
      </c>
      <c r="G902">
        <v>1</v>
      </c>
      <c r="H902" s="14">
        <v>4720</v>
      </c>
      <c r="I902" t="s">
        <v>4723</v>
      </c>
      <c r="J902" t="s">
        <v>4723</v>
      </c>
      <c r="K902" t="s">
        <v>247</v>
      </c>
    </row>
    <row r="903" spans="1:11" x14ac:dyDescent="0.25">
      <c r="A903" t="s">
        <v>559</v>
      </c>
      <c r="B903">
        <v>1992</v>
      </c>
      <c r="C903" t="s">
        <v>37</v>
      </c>
      <c r="D903">
        <v>9</v>
      </c>
      <c r="E903" s="12" t="str">
        <f>_xlfn.CONCAT(HOSPITILISATION_DETAILS6[[#This Row],[Date]],"-",HOSPITILISATION_DETAILS6[[#This Row],[Month]],"-",HOSPITILISATION_DETAILS6[[#This Row],[Year]])</f>
        <v>9-Oct-1992</v>
      </c>
      <c r="F903" s="13">
        <f>DATEDIF(HOSPITILISATION_DETAILS6[[#This Row],[Date of Birth]],"08-06-2023","Y")</f>
        <v>30</v>
      </c>
      <c r="G903">
        <v>1</v>
      </c>
      <c r="H903" s="14">
        <v>4719</v>
      </c>
      <c r="I903" t="s">
        <v>4723</v>
      </c>
      <c r="J903" t="s">
        <v>4721</v>
      </c>
      <c r="K903" t="s">
        <v>247</v>
      </c>
    </row>
    <row r="904" spans="1:11" x14ac:dyDescent="0.25">
      <c r="A904" t="s">
        <v>558</v>
      </c>
      <c r="B904">
        <v>1981</v>
      </c>
      <c r="C904" t="s">
        <v>35</v>
      </c>
      <c r="D904">
        <v>12</v>
      </c>
      <c r="E904" s="12" t="str">
        <f>_xlfn.CONCAT(HOSPITILISATION_DETAILS6[[#This Row],[Date]],"-",HOSPITILISATION_DETAILS6[[#This Row],[Month]],"-",HOSPITILISATION_DETAILS6[[#This Row],[Year]])</f>
        <v>12-Aug-1981</v>
      </c>
      <c r="F904" s="13">
        <f>DATEDIF(HOSPITILISATION_DETAILS6[[#This Row],[Date of Birth]],"08-06-2023","Y")</f>
        <v>41</v>
      </c>
      <c r="G904">
        <v>1</v>
      </c>
      <c r="H904" s="14">
        <v>4713</v>
      </c>
      <c r="I904" t="s">
        <v>4723</v>
      </c>
      <c r="J904" t="s">
        <v>4721</v>
      </c>
      <c r="K904" t="s">
        <v>42</v>
      </c>
    </row>
    <row r="905" spans="1:11" x14ac:dyDescent="0.25">
      <c r="A905" t="s">
        <v>557</v>
      </c>
      <c r="B905">
        <v>1977</v>
      </c>
      <c r="C905" t="s">
        <v>30</v>
      </c>
      <c r="D905">
        <v>4</v>
      </c>
      <c r="E905" s="12" t="str">
        <f>_xlfn.CONCAT(HOSPITILISATION_DETAILS6[[#This Row],[Date]],"-",HOSPITILISATION_DETAILS6[[#This Row],[Month]],"-",HOSPITILISATION_DETAILS6[[#This Row],[Year]])</f>
        <v>4-Dec-1977</v>
      </c>
      <c r="F905" s="13">
        <f>DATEDIF(HOSPITILISATION_DETAILS6[[#This Row],[Date of Birth]],"08-06-2023","Y")</f>
        <v>45</v>
      </c>
      <c r="G905">
        <v>2</v>
      </c>
      <c r="H905" s="14">
        <v>4700</v>
      </c>
      <c r="I905" t="s">
        <v>4723</v>
      </c>
      <c r="J905" t="s">
        <v>4721</v>
      </c>
      <c r="K905" t="s">
        <v>13</v>
      </c>
    </row>
    <row r="906" spans="1:11" x14ac:dyDescent="0.25">
      <c r="A906" t="s">
        <v>556</v>
      </c>
      <c r="B906">
        <v>2003</v>
      </c>
      <c r="C906" t="s">
        <v>18</v>
      </c>
      <c r="D906">
        <v>22</v>
      </c>
      <c r="E906" s="12" t="str">
        <f>_xlfn.CONCAT(HOSPITILISATION_DETAILS6[[#This Row],[Date]],"-",HOSPITILISATION_DETAILS6[[#This Row],[Month]],"-",HOSPITILISATION_DETAILS6[[#This Row],[Year]])</f>
        <v>22-Jun-2003</v>
      </c>
      <c r="F906" s="13">
        <f>DATEDIF(HOSPITILISATION_DETAILS6[[#This Row],[Date of Birth]],"08-06-2023","Y")</f>
        <v>19</v>
      </c>
      <c r="G906">
        <v>5</v>
      </c>
      <c r="H906" s="14">
        <v>4688</v>
      </c>
      <c r="I906" t="s">
        <v>4723</v>
      </c>
      <c r="J906" t="s">
        <v>4721</v>
      </c>
      <c r="K906" t="s">
        <v>42</v>
      </c>
    </row>
    <row r="907" spans="1:11" x14ac:dyDescent="0.25">
      <c r="A907" t="s">
        <v>555</v>
      </c>
      <c r="B907">
        <v>1990</v>
      </c>
      <c r="C907" t="s">
        <v>20</v>
      </c>
      <c r="D907">
        <v>4</v>
      </c>
      <c r="E907" s="12" t="str">
        <f>_xlfn.CONCAT(HOSPITILISATION_DETAILS6[[#This Row],[Date]],"-",HOSPITILISATION_DETAILS6[[#This Row],[Month]],"-",HOSPITILISATION_DETAILS6[[#This Row],[Year]])</f>
        <v>4-Sep-1990</v>
      </c>
      <c r="F907" s="13">
        <f>DATEDIF(HOSPITILISATION_DETAILS6[[#This Row],[Date of Birth]],"08-06-2023","Y")</f>
        <v>32</v>
      </c>
      <c r="G907">
        <v>2</v>
      </c>
      <c r="H907" s="14">
        <v>4687</v>
      </c>
      <c r="I907" t="s">
        <v>4721</v>
      </c>
      <c r="J907" t="s">
        <v>4721</v>
      </c>
      <c r="K907" t="s">
        <v>13</v>
      </c>
    </row>
    <row r="908" spans="1:11" x14ac:dyDescent="0.25">
      <c r="A908" t="s">
        <v>554</v>
      </c>
      <c r="B908">
        <v>2003</v>
      </c>
      <c r="C908" t="s">
        <v>37</v>
      </c>
      <c r="D908">
        <v>4</v>
      </c>
      <c r="E908" s="12" t="str">
        <f>_xlfn.CONCAT(HOSPITILISATION_DETAILS6[[#This Row],[Date]],"-",HOSPITILISATION_DETAILS6[[#This Row],[Month]],"-",HOSPITILISATION_DETAILS6[[#This Row],[Year]])</f>
        <v>4-Oct-2003</v>
      </c>
      <c r="F908" s="13">
        <f>DATEDIF(HOSPITILISATION_DETAILS6[[#This Row],[Date of Birth]],"08-06-2023","Y")</f>
        <v>19</v>
      </c>
      <c r="G908">
        <v>0</v>
      </c>
      <c r="H908" s="14">
        <v>4679</v>
      </c>
      <c r="I908" t="s">
        <v>4723</v>
      </c>
      <c r="J908" t="s">
        <v>4720</v>
      </c>
      <c r="K908" t="s">
        <v>300</v>
      </c>
    </row>
    <row r="909" spans="1:11" x14ac:dyDescent="0.25">
      <c r="A909" t="s">
        <v>553</v>
      </c>
      <c r="B909">
        <v>1979</v>
      </c>
      <c r="C909" t="s">
        <v>37</v>
      </c>
      <c r="D909">
        <v>18</v>
      </c>
      <c r="E909" s="12" t="str">
        <f>_xlfn.CONCAT(HOSPITILISATION_DETAILS6[[#This Row],[Date]],"-",HOSPITILISATION_DETAILS6[[#This Row],[Month]],"-",HOSPITILISATION_DETAILS6[[#This Row],[Year]])</f>
        <v>18-Oct-1979</v>
      </c>
      <c r="F909" s="13">
        <f>DATEDIF(HOSPITILISATION_DETAILS6[[#This Row],[Date of Birth]],"08-06-2023","Y")</f>
        <v>43</v>
      </c>
      <c r="G909">
        <v>2</v>
      </c>
      <c r="H909" s="14">
        <v>4675</v>
      </c>
      <c r="I909" t="s">
        <v>4723</v>
      </c>
      <c r="J909" t="s">
        <v>4720</v>
      </c>
      <c r="K909" t="s">
        <v>13</v>
      </c>
    </row>
    <row r="910" spans="1:11" x14ac:dyDescent="0.25">
      <c r="A910" t="s">
        <v>552</v>
      </c>
      <c r="B910">
        <v>1990</v>
      </c>
      <c r="C910" t="s">
        <v>10</v>
      </c>
      <c r="D910">
        <v>13</v>
      </c>
      <c r="E910" s="12" t="str">
        <f>_xlfn.CONCAT(HOSPITILISATION_DETAILS6[[#This Row],[Date]],"-",HOSPITILISATION_DETAILS6[[#This Row],[Month]],"-",HOSPITILISATION_DETAILS6[[#This Row],[Year]])</f>
        <v>13-Jul-1990</v>
      </c>
      <c r="F910" s="13">
        <f>DATEDIF(HOSPITILISATION_DETAILS6[[#This Row],[Date of Birth]],"08-06-2023","Y")</f>
        <v>32</v>
      </c>
      <c r="G910">
        <v>2</v>
      </c>
      <c r="H910" s="14">
        <v>4674</v>
      </c>
      <c r="I910" t="s">
        <v>4723</v>
      </c>
      <c r="J910" t="s">
        <v>4720</v>
      </c>
      <c r="K910" t="s">
        <v>13</v>
      </c>
    </row>
    <row r="911" spans="1:11" x14ac:dyDescent="0.25">
      <c r="A911" t="s">
        <v>551</v>
      </c>
      <c r="B911">
        <v>1990</v>
      </c>
      <c r="C911" t="s">
        <v>20</v>
      </c>
      <c r="D911">
        <v>26</v>
      </c>
      <c r="E911" s="12" t="str">
        <f>_xlfn.CONCAT(HOSPITILISATION_DETAILS6[[#This Row],[Date]],"-",HOSPITILISATION_DETAILS6[[#This Row],[Month]],"-",HOSPITILISATION_DETAILS6[[#This Row],[Year]])</f>
        <v>26-Sep-1990</v>
      </c>
      <c r="F911" s="13">
        <f>DATEDIF(HOSPITILISATION_DETAILS6[[#This Row],[Date of Birth]],"08-06-2023","Y")</f>
        <v>32</v>
      </c>
      <c r="G911">
        <v>2</v>
      </c>
      <c r="H911" s="14">
        <v>4671</v>
      </c>
      <c r="I911" t="s">
        <v>4723</v>
      </c>
      <c r="J911" t="s">
        <v>4723</v>
      </c>
      <c r="K911" t="s">
        <v>42</v>
      </c>
    </row>
    <row r="912" spans="1:11" x14ac:dyDescent="0.25">
      <c r="A912" t="s">
        <v>2191</v>
      </c>
      <c r="B912">
        <v>1972</v>
      </c>
      <c r="C912" t="s">
        <v>30</v>
      </c>
      <c r="D912">
        <v>5</v>
      </c>
      <c r="E912" s="12" t="str">
        <f>_xlfn.CONCAT(HOSPITILISATION_DETAILS6[[#This Row],[Date]],"-",HOSPITILISATION_DETAILS6[[#This Row],[Month]],"-",HOSPITILISATION_DETAILS6[[#This Row],[Year]])</f>
        <v>5-Dec-1972</v>
      </c>
      <c r="F912" s="13">
        <f>DATEDIF(HOSPITILISATION_DETAILS6[[#This Row],[Date of Birth]],"08-06-2023","Y")</f>
        <v>50</v>
      </c>
      <c r="G912">
        <v>0</v>
      </c>
      <c r="H912" s="14">
        <v>36890</v>
      </c>
      <c r="I912" t="s">
        <v>4720</v>
      </c>
      <c r="J912" t="s">
        <v>4721</v>
      </c>
      <c r="K912" t="s">
        <v>42</v>
      </c>
    </row>
    <row r="913" spans="1:11" x14ac:dyDescent="0.25">
      <c r="A913" t="s">
        <v>550</v>
      </c>
      <c r="B913">
        <v>1990</v>
      </c>
      <c r="C913" t="s">
        <v>35</v>
      </c>
      <c r="D913">
        <v>5</v>
      </c>
      <c r="E913" s="12" t="str">
        <f>_xlfn.CONCAT(HOSPITILISATION_DETAILS6[[#This Row],[Date]],"-",HOSPITILISATION_DETAILS6[[#This Row],[Month]],"-",HOSPITILISATION_DETAILS6[[#This Row],[Year]])</f>
        <v>5-Aug-1990</v>
      </c>
      <c r="F913" s="13">
        <f>DATEDIF(HOSPITILISATION_DETAILS6[[#This Row],[Date of Birth]],"08-06-2023","Y")</f>
        <v>32</v>
      </c>
      <c r="G913">
        <v>1</v>
      </c>
      <c r="H913" s="14">
        <v>4668</v>
      </c>
      <c r="I913" t="s">
        <v>4721</v>
      </c>
      <c r="J913" t="s">
        <v>4721</v>
      </c>
      <c r="K913" t="s">
        <v>168</v>
      </c>
    </row>
    <row r="914" spans="1:11" x14ac:dyDescent="0.25">
      <c r="A914" t="s">
        <v>549</v>
      </c>
      <c r="B914">
        <v>1996</v>
      </c>
      <c r="C914" t="s">
        <v>37</v>
      </c>
      <c r="D914">
        <v>25</v>
      </c>
      <c r="E914" s="12" t="str">
        <f>_xlfn.CONCAT(HOSPITILISATION_DETAILS6[[#This Row],[Date]],"-",HOSPITILISATION_DETAILS6[[#This Row],[Month]],"-",HOSPITILISATION_DETAILS6[[#This Row],[Year]])</f>
        <v>25-Oct-1996</v>
      </c>
      <c r="F914" s="13">
        <f>DATEDIF(HOSPITILISATION_DETAILS6[[#This Row],[Date of Birth]],"08-06-2023","Y")</f>
        <v>26</v>
      </c>
      <c r="G914">
        <v>3</v>
      </c>
      <c r="H914" s="14">
        <v>4662</v>
      </c>
      <c r="I914" t="s">
        <v>4723</v>
      </c>
      <c r="J914" t="s">
        <v>4720</v>
      </c>
      <c r="K914" t="s">
        <v>356</v>
      </c>
    </row>
    <row r="915" spans="1:11" x14ac:dyDescent="0.25">
      <c r="A915" t="s">
        <v>548</v>
      </c>
      <c r="B915">
        <v>1985</v>
      </c>
      <c r="C915" t="s">
        <v>18</v>
      </c>
      <c r="D915">
        <v>22</v>
      </c>
      <c r="E915" s="12" t="str">
        <f>_xlfn.CONCAT(HOSPITILISATION_DETAILS6[[#This Row],[Date]],"-",HOSPITILISATION_DETAILS6[[#This Row],[Month]],"-",HOSPITILISATION_DETAILS6[[#This Row],[Year]])</f>
        <v>22-Jun-1985</v>
      </c>
      <c r="F915" s="13">
        <f>DATEDIF(HOSPITILISATION_DETAILS6[[#This Row],[Date of Birth]],"08-06-2023","Y")</f>
        <v>37</v>
      </c>
      <c r="G915">
        <v>0</v>
      </c>
      <c r="H915" s="14">
        <v>4647</v>
      </c>
      <c r="I915" t="s">
        <v>4720</v>
      </c>
      <c r="J915" t="s">
        <v>4720</v>
      </c>
      <c r="K915" t="s">
        <v>42</v>
      </c>
    </row>
    <row r="916" spans="1:11" x14ac:dyDescent="0.25">
      <c r="A916" t="s">
        <v>547</v>
      </c>
      <c r="B916">
        <v>1998</v>
      </c>
      <c r="C916" t="s">
        <v>18</v>
      </c>
      <c r="D916">
        <v>29</v>
      </c>
      <c r="E916" s="12" t="str">
        <f>_xlfn.CONCAT(HOSPITILISATION_DETAILS6[[#This Row],[Date]],"-",HOSPITILISATION_DETAILS6[[#This Row],[Month]],"-",HOSPITILISATION_DETAILS6[[#This Row],[Year]])</f>
        <v>29-Jun-1998</v>
      </c>
      <c r="F916" s="13">
        <f>DATEDIF(HOSPITILISATION_DETAILS6[[#This Row],[Date of Birth]],"08-06-2023","Y")</f>
        <v>24</v>
      </c>
      <c r="G916">
        <v>3</v>
      </c>
      <c r="H916" s="14">
        <v>4619</v>
      </c>
      <c r="I916" t="s">
        <v>4723</v>
      </c>
      <c r="J916" t="s">
        <v>4720</v>
      </c>
      <c r="K916" t="s">
        <v>23</v>
      </c>
    </row>
    <row r="917" spans="1:11" x14ac:dyDescent="0.25">
      <c r="A917" t="s">
        <v>546</v>
      </c>
      <c r="B917">
        <v>2000</v>
      </c>
      <c r="C917" t="s">
        <v>10</v>
      </c>
      <c r="D917">
        <v>2</v>
      </c>
      <c r="E917" s="12" t="str">
        <f>_xlfn.CONCAT(HOSPITILISATION_DETAILS6[[#This Row],[Date]],"-",HOSPITILISATION_DETAILS6[[#This Row],[Month]],"-",HOSPITILISATION_DETAILS6[[#This Row],[Year]])</f>
        <v>2-Jul-2000</v>
      </c>
      <c r="F917" s="13">
        <f>DATEDIF(HOSPITILISATION_DETAILS6[[#This Row],[Date of Birth]],"08-06-2023","Y")</f>
        <v>22</v>
      </c>
      <c r="G917">
        <v>0</v>
      </c>
      <c r="H917" s="14">
        <v>4609</v>
      </c>
      <c r="I917" t="s">
        <v>4723</v>
      </c>
      <c r="J917" t="s">
        <v>4721</v>
      </c>
      <c r="K917" t="s">
        <v>42</v>
      </c>
    </row>
    <row r="918" spans="1:11" x14ac:dyDescent="0.25">
      <c r="A918" t="s">
        <v>545</v>
      </c>
      <c r="B918">
        <v>1989</v>
      </c>
      <c r="C918" t="s">
        <v>20</v>
      </c>
      <c r="D918">
        <v>18</v>
      </c>
      <c r="E918" s="12" t="str">
        <f>_xlfn.CONCAT(HOSPITILISATION_DETAILS6[[#This Row],[Date]],"-",HOSPITILISATION_DETAILS6[[#This Row],[Month]],"-",HOSPITILISATION_DETAILS6[[#This Row],[Year]])</f>
        <v>18-Sep-1989</v>
      </c>
      <c r="F918" s="13">
        <f>DATEDIF(HOSPITILISATION_DETAILS6[[#This Row],[Date of Birth]],"08-06-2023","Y")</f>
        <v>33</v>
      </c>
      <c r="G918">
        <v>0</v>
      </c>
      <c r="H918" s="14">
        <v>4572</v>
      </c>
      <c r="I918" t="s">
        <v>4723</v>
      </c>
      <c r="J918" t="s">
        <v>4723</v>
      </c>
      <c r="K918" t="s">
        <v>23</v>
      </c>
    </row>
    <row r="919" spans="1:11" x14ac:dyDescent="0.25">
      <c r="A919" t="s">
        <v>544</v>
      </c>
      <c r="B919">
        <v>1996</v>
      </c>
      <c r="C919" t="s">
        <v>30</v>
      </c>
      <c r="D919">
        <v>25</v>
      </c>
      <c r="E919" s="12" t="str">
        <f>_xlfn.CONCAT(HOSPITILISATION_DETAILS6[[#This Row],[Date]],"-",HOSPITILISATION_DETAILS6[[#This Row],[Month]],"-",HOSPITILISATION_DETAILS6[[#This Row],[Year]])</f>
        <v>25-Dec-1996</v>
      </c>
      <c r="F919" s="13">
        <f>DATEDIF(HOSPITILISATION_DETAILS6[[#This Row],[Date of Birth]],"08-06-2023","Y")</f>
        <v>26</v>
      </c>
      <c r="G919">
        <v>2</v>
      </c>
      <c r="H919" s="14">
        <v>4565</v>
      </c>
      <c r="I919" t="s">
        <v>4723</v>
      </c>
      <c r="J919" t="s">
        <v>4723</v>
      </c>
      <c r="K919" t="s">
        <v>247</v>
      </c>
    </row>
    <row r="920" spans="1:11" x14ac:dyDescent="0.25">
      <c r="A920" t="s">
        <v>543</v>
      </c>
      <c r="B920">
        <v>1990</v>
      </c>
      <c r="C920" t="s">
        <v>20</v>
      </c>
      <c r="D920">
        <v>20</v>
      </c>
      <c r="E920" s="12" t="str">
        <f>_xlfn.CONCAT(HOSPITILISATION_DETAILS6[[#This Row],[Date]],"-",HOSPITILISATION_DETAILS6[[#This Row],[Month]],"-",HOSPITILISATION_DETAILS6[[#This Row],[Year]])</f>
        <v>20-Sep-1990</v>
      </c>
      <c r="F920" s="13">
        <f>DATEDIF(HOSPITILISATION_DETAILS6[[#This Row],[Date of Birth]],"08-06-2023","Y")</f>
        <v>32</v>
      </c>
      <c r="G920">
        <v>1</v>
      </c>
      <c r="H920" s="14">
        <v>4563</v>
      </c>
      <c r="I920" t="s">
        <v>4723</v>
      </c>
      <c r="J920" t="s">
        <v>4723</v>
      </c>
      <c r="K920" t="s">
        <v>13</v>
      </c>
    </row>
    <row r="921" spans="1:11" x14ac:dyDescent="0.25">
      <c r="A921" t="s">
        <v>542</v>
      </c>
      <c r="B921">
        <v>2004</v>
      </c>
      <c r="C921" t="s">
        <v>30</v>
      </c>
      <c r="D921">
        <v>22</v>
      </c>
      <c r="E921" s="12" t="str">
        <f>_xlfn.CONCAT(HOSPITILISATION_DETAILS6[[#This Row],[Date]],"-",HOSPITILISATION_DETAILS6[[#This Row],[Month]],"-",HOSPITILISATION_DETAILS6[[#This Row],[Year]])</f>
        <v>22-Dec-2004</v>
      </c>
      <c r="F921" s="13">
        <f>DATEDIF(HOSPITILISATION_DETAILS6[[#This Row],[Date of Birth]],"08-06-2023","Y")</f>
        <v>18</v>
      </c>
      <c r="G921">
        <v>4</v>
      </c>
      <c r="H921" s="14">
        <v>4562</v>
      </c>
      <c r="I921" t="s">
        <v>4723</v>
      </c>
      <c r="J921" t="s">
        <v>4723</v>
      </c>
      <c r="K921" t="s">
        <v>247</v>
      </c>
    </row>
    <row r="922" spans="1:11" x14ac:dyDescent="0.25">
      <c r="A922" t="s">
        <v>541</v>
      </c>
      <c r="B922">
        <v>1990</v>
      </c>
      <c r="C922" t="s">
        <v>15</v>
      </c>
      <c r="D922">
        <v>17</v>
      </c>
      <c r="E922" s="12" t="str">
        <f>_xlfn.CONCAT(HOSPITILISATION_DETAILS6[[#This Row],[Date]],"-",HOSPITILISATION_DETAILS6[[#This Row],[Month]],"-",HOSPITILISATION_DETAILS6[[#This Row],[Year]])</f>
        <v>17-Nov-1990</v>
      </c>
      <c r="F922" s="13">
        <f>DATEDIF(HOSPITILISATION_DETAILS6[[#This Row],[Date of Birth]],"08-06-2023","Y")</f>
        <v>32</v>
      </c>
      <c r="G922">
        <v>0</v>
      </c>
      <c r="H922" s="14">
        <v>4545</v>
      </c>
      <c r="I922" t="s">
        <v>4723</v>
      </c>
      <c r="J922" t="s">
        <v>4720</v>
      </c>
      <c r="K922" t="s">
        <v>247</v>
      </c>
    </row>
    <row r="923" spans="1:11" x14ac:dyDescent="0.25">
      <c r="A923" t="s">
        <v>2190</v>
      </c>
      <c r="B923">
        <v>1992</v>
      </c>
      <c r="C923" t="s">
        <v>10</v>
      </c>
      <c r="D923">
        <v>4</v>
      </c>
      <c r="E923" s="12" t="str">
        <f>_xlfn.CONCAT(HOSPITILISATION_DETAILS6[[#This Row],[Date]],"-",HOSPITILISATION_DETAILS6[[#This Row],[Month]],"-",HOSPITILISATION_DETAILS6[[#This Row],[Year]])</f>
        <v>4-Jul-1992</v>
      </c>
      <c r="F923" s="13">
        <f>DATEDIF(HOSPITILISATION_DETAILS6[[#This Row],[Date of Birth]],"08-06-2023","Y")</f>
        <v>30</v>
      </c>
      <c r="G923">
        <v>0</v>
      </c>
      <c r="H923" s="14">
        <v>36838</v>
      </c>
      <c r="I923" t="s">
        <v>4723</v>
      </c>
      <c r="J923" t="s">
        <v>4721</v>
      </c>
      <c r="K923" t="s">
        <v>42</v>
      </c>
    </row>
    <row r="924" spans="1:11" x14ac:dyDescent="0.25">
      <c r="A924" t="s">
        <v>540</v>
      </c>
      <c r="B924">
        <v>1988</v>
      </c>
      <c r="C924" t="s">
        <v>18</v>
      </c>
      <c r="D924">
        <v>13</v>
      </c>
      <c r="E924" s="12" t="str">
        <f>_xlfn.CONCAT(HOSPITILISATION_DETAILS6[[#This Row],[Date]],"-",HOSPITILISATION_DETAILS6[[#This Row],[Month]],"-",HOSPITILISATION_DETAILS6[[#This Row],[Year]])</f>
        <v>13-Jun-1988</v>
      </c>
      <c r="F924" s="13">
        <f>DATEDIF(HOSPITILISATION_DETAILS6[[#This Row],[Date of Birth]],"08-06-2023","Y")</f>
        <v>34</v>
      </c>
      <c r="G924">
        <v>1</v>
      </c>
      <c r="H924" s="14">
        <v>4537</v>
      </c>
      <c r="I924" t="s">
        <v>4723</v>
      </c>
      <c r="J924" t="s">
        <v>4723</v>
      </c>
      <c r="K924" t="s">
        <v>42</v>
      </c>
    </row>
    <row r="925" spans="1:11" x14ac:dyDescent="0.25">
      <c r="A925" t="s">
        <v>539</v>
      </c>
      <c r="B925">
        <v>1993</v>
      </c>
      <c r="C925" t="s">
        <v>18</v>
      </c>
      <c r="D925">
        <v>29</v>
      </c>
      <c r="E925" s="12" t="str">
        <f>_xlfn.CONCAT(HOSPITILISATION_DETAILS6[[#This Row],[Date]],"-",HOSPITILISATION_DETAILS6[[#This Row],[Month]],"-",HOSPITILISATION_DETAILS6[[#This Row],[Year]])</f>
        <v>29-Jun-1993</v>
      </c>
      <c r="F925" s="13">
        <f>DATEDIF(HOSPITILISATION_DETAILS6[[#This Row],[Date of Birth]],"08-06-2023","Y")</f>
        <v>29</v>
      </c>
      <c r="G925">
        <v>2</v>
      </c>
      <c r="H925" s="14">
        <v>4530</v>
      </c>
      <c r="I925" t="s">
        <v>4723</v>
      </c>
      <c r="J925" t="s">
        <v>4720</v>
      </c>
      <c r="K925" t="s">
        <v>42</v>
      </c>
    </row>
    <row r="926" spans="1:11" x14ac:dyDescent="0.25">
      <c r="A926" t="s">
        <v>538</v>
      </c>
      <c r="B926">
        <v>1992</v>
      </c>
      <c r="C926" t="s">
        <v>35</v>
      </c>
      <c r="D926">
        <v>13</v>
      </c>
      <c r="E926" s="12" t="str">
        <f>_xlfn.CONCAT(HOSPITILISATION_DETAILS6[[#This Row],[Date]],"-",HOSPITILISATION_DETAILS6[[#This Row],[Month]],"-",HOSPITILISATION_DETAILS6[[#This Row],[Year]])</f>
        <v>13-Aug-1992</v>
      </c>
      <c r="F926" s="13">
        <f>DATEDIF(HOSPITILISATION_DETAILS6[[#This Row],[Date of Birth]],"08-06-2023","Y")</f>
        <v>30</v>
      </c>
      <c r="G926">
        <v>1</v>
      </c>
      <c r="H926" s="14">
        <v>4528</v>
      </c>
      <c r="I926" t="s">
        <v>4723</v>
      </c>
      <c r="J926" t="s">
        <v>4723</v>
      </c>
      <c r="K926" t="s">
        <v>23</v>
      </c>
    </row>
    <row r="927" spans="1:11" x14ac:dyDescent="0.25">
      <c r="A927" t="s">
        <v>537</v>
      </c>
      <c r="B927">
        <v>1988</v>
      </c>
      <c r="C927" t="s">
        <v>30</v>
      </c>
      <c r="D927">
        <v>21</v>
      </c>
      <c r="E927" s="12" t="str">
        <f>_xlfn.CONCAT(HOSPITILISATION_DETAILS6[[#This Row],[Date]],"-",HOSPITILISATION_DETAILS6[[#This Row],[Month]],"-",HOSPITILISATION_DETAILS6[[#This Row],[Year]])</f>
        <v>21-Dec-1988</v>
      </c>
      <c r="F927" s="13">
        <f>DATEDIF(HOSPITILISATION_DETAILS6[[#This Row],[Date of Birth]],"08-06-2023","Y")</f>
        <v>34</v>
      </c>
      <c r="G927">
        <v>0</v>
      </c>
      <c r="H927" s="14">
        <v>4519</v>
      </c>
      <c r="I927" t="s">
        <v>4723</v>
      </c>
      <c r="J927" t="s">
        <v>4723</v>
      </c>
      <c r="K927" t="s">
        <v>356</v>
      </c>
    </row>
    <row r="928" spans="1:11" x14ac:dyDescent="0.25">
      <c r="A928" t="s">
        <v>536</v>
      </c>
      <c r="B928">
        <v>1987</v>
      </c>
      <c r="C928" t="s">
        <v>30</v>
      </c>
      <c r="D928">
        <v>5</v>
      </c>
      <c r="E928" s="12" t="str">
        <f>_xlfn.CONCAT(HOSPITILISATION_DETAILS6[[#This Row],[Date]],"-",HOSPITILISATION_DETAILS6[[#This Row],[Month]],"-",HOSPITILISATION_DETAILS6[[#This Row],[Year]])</f>
        <v>5-Dec-1987</v>
      </c>
      <c r="F928" s="13">
        <f>DATEDIF(HOSPITILISATION_DETAILS6[[#This Row],[Date of Birth]],"08-06-2023","Y")</f>
        <v>35</v>
      </c>
      <c r="G928">
        <v>3</v>
      </c>
      <c r="H928" s="14">
        <v>4519</v>
      </c>
      <c r="I928" t="s">
        <v>4723</v>
      </c>
      <c r="J928" t="s">
        <v>4721</v>
      </c>
      <c r="K928" t="s">
        <v>23</v>
      </c>
    </row>
    <row r="929" spans="1:11" x14ac:dyDescent="0.25">
      <c r="A929" t="s">
        <v>534</v>
      </c>
      <c r="B929">
        <v>2003</v>
      </c>
      <c r="C929" t="s">
        <v>37</v>
      </c>
      <c r="D929">
        <v>2</v>
      </c>
      <c r="E929" s="12" t="str">
        <f>_xlfn.CONCAT(HOSPITILISATION_DETAILS6[[#This Row],[Date]],"-",HOSPITILISATION_DETAILS6[[#This Row],[Month]],"-",HOSPITILISATION_DETAILS6[[#This Row],[Year]])</f>
        <v>2-Oct-2003</v>
      </c>
      <c r="F929" s="13">
        <f>DATEDIF(HOSPITILISATION_DETAILS6[[#This Row],[Date of Birth]],"08-06-2023","Y")</f>
        <v>19</v>
      </c>
      <c r="G929">
        <v>0</v>
      </c>
      <c r="H929" s="14">
        <v>4519</v>
      </c>
      <c r="I929" t="s">
        <v>4723</v>
      </c>
      <c r="J929" t="s">
        <v>4721</v>
      </c>
      <c r="K929" t="s">
        <v>535</v>
      </c>
    </row>
    <row r="930" spans="1:11" x14ac:dyDescent="0.25">
      <c r="A930" t="s">
        <v>533</v>
      </c>
      <c r="B930">
        <v>1980</v>
      </c>
      <c r="C930" t="s">
        <v>18</v>
      </c>
      <c r="D930">
        <v>16</v>
      </c>
      <c r="E930" s="12" t="str">
        <f>_xlfn.CONCAT(HOSPITILISATION_DETAILS6[[#This Row],[Date]],"-",HOSPITILISATION_DETAILS6[[#This Row],[Month]],"-",HOSPITILISATION_DETAILS6[[#This Row],[Year]])</f>
        <v>16-Jun-1980</v>
      </c>
      <c r="F930" s="13">
        <f>DATEDIF(HOSPITILISATION_DETAILS6[[#This Row],[Date of Birth]],"08-06-2023","Y")</f>
        <v>42</v>
      </c>
      <c r="G930">
        <v>2</v>
      </c>
      <c r="H930" s="14">
        <v>4516</v>
      </c>
      <c r="I930" t="s">
        <v>4723</v>
      </c>
      <c r="J930" t="s">
        <v>4721</v>
      </c>
      <c r="K930" t="s">
        <v>13</v>
      </c>
    </row>
    <row r="931" spans="1:11" x14ac:dyDescent="0.25">
      <c r="A931" t="s">
        <v>532</v>
      </c>
      <c r="B931">
        <v>1982</v>
      </c>
      <c r="C931" t="s">
        <v>20</v>
      </c>
      <c r="D931">
        <v>27</v>
      </c>
      <c r="E931" s="12" t="str">
        <f>_xlfn.CONCAT(HOSPITILISATION_DETAILS6[[#This Row],[Date]],"-",HOSPITILISATION_DETAILS6[[#This Row],[Month]],"-",HOSPITILISATION_DETAILS6[[#This Row],[Year]])</f>
        <v>27-Sep-1982</v>
      </c>
      <c r="F931" s="13">
        <f>DATEDIF(HOSPITILISATION_DETAILS6[[#This Row],[Date of Birth]],"08-06-2023","Y")</f>
        <v>40</v>
      </c>
      <c r="G931">
        <v>3</v>
      </c>
      <c r="H931" s="14">
        <v>4512</v>
      </c>
      <c r="I931" t="s">
        <v>4723</v>
      </c>
      <c r="J931" t="s">
        <v>4721</v>
      </c>
      <c r="K931" t="s">
        <v>13</v>
      </c>
    </row>
    <row r="932" spans="1:11" x14ac:dyDescent="0.25">
      <c r="A932" t="s">
        <v>531</v>
      </c>
      <c r="B932">
        <v>1997</v>
      </c>
      <c r="C932" t="s">
        <v>37</v>
      </c>
      <c r="D932">
        <v>13</v>
      </c>
      <c r="E932" s="12" t="str">
        <f>_xlfn.CONCAT(HOSPITILISATION_DETAILS6[[#This Row],[Date]],"-",HOSPITILISATION_DETAILS6[[#This Row],[Month]],"-",HOSPITILISATION_DETAILS6[[#This Row],[Year]])</f>
        <v>13-Oct-1997</v>
      </c>
      <c r="F932" s="13">
        <f>DATEDIF(HOSPITILISATION_DETAILS6[[#This Row],[Date of Birth]],"08-06-2023","Y")</f>
        <v>25</v>
      </c>
      <c r="G932">
        <v>4</v>
      </c>
      <c r="H932" s="14">
        <v>4505</v>
      </c>
      <c r="I932" t="s">
        <v>4720</v>
      </c>
      <c r="J932" t="s">
        <v>4723</v>
      </c>
      <c r="K932" t="s">
        <v>13</v>
      </c>
    </row>
    <row r="933" spans="1:11" x14ac:dyDescent="0.25">
      <c r="A933" t="s">
        <v>530</v>
      </c>
      <c r="B933">
        <v>1988</v>
      </c>
      <c r="C933" t="s">
        <v>18</v>
      </c>
      <c r="D933">
        <v>26</v>
      </c>
      <c r="E933" s="12" t="str">
        <f>_xlfn.CONCAT(HOSPITILISATION_DETAILS6[[#This Row],[Date]],"-",HOSPITILISATION_DETAILS6[[#This Row],[Month]],"-",HOSPITILISATION_DETAILS6[[#This Row],[Year]])</f>
        <v>26-Jun-1988</v>
      </c>
      <c r="F933" s="13">
        <f>DATEDIF(HOSPITILISATION_DETAILS6[[#This Row],[Date of Birth]],"08-06-2023","Y")</f>
        <v>34</v>
      </c>
      <c r="G933">
        <v>0</v>
      </c>
      <c r="H933" s="14">
        <v>4501</v>
      </c>
      <c r="I933" t="s">
        <v>4723</v>
      </c>
      <c r="J933" t="s">
        <v>4720</v>
      </c>
      <c r="K933" t="s">
        <v>356</v>
      </c>
    </row>
    <row r="934" spans="1:11" x14ac:dyDescent="0.25">
      <c r="A934" t="s">
        <v>2189</v>
      </c>
      <c r="B934">
        <v>1965</v>
      </c>
      <c r="C934" t="s">
        <v>30</v>
      </c>
      <c r="D934">
        <v>28</v>
      </c>
      <c r="E934" s="12" t="str">
        <f>_xlfn.CONCAT(HOSPITILISATION_DETAILS6[[#This Row],[Date]],"-",HOSPITILISATION_DETAILS6[[#This Row],[Month]],"-",HOSPITILISATION_DETAILS6[[#This Row],[Year]])</f>
        <v>28-Dec-1965</v>
      </c>
      <c r="F934" s="13">
        <f>DATEDIF(HOSPITILISATION_DETAILS6[[#This Row],[Date of Birth]],"08-06-2023","Y")</f>
        <v>57</v>
      </c>
      <c r="G934">
        <v>0</v>
      </c>
      <c r="H934" s="14">
        <v>36796</v>
      </c>
      <c r="I934" t="s">
        <v>4723</v>
      </c>
      <c r="J934" t="s">
        <v>4720</v>
      </c>
      <c r="K934" t="s">
        <v>42</v>
      </c>
    </row>
    <row r="935" spans="1:11" x14ac:dyDescent="0.25">
      <c r="A935" t="s">
        <v>529</v>
      </c>
      <c r="B935">
        <v>1992</v>
      </c>
      <c r="C935" t="s">
        <v>10</v>
      </c>
      <c r="D935">
        <v>12</v>
      </c>
      <c r="E935" s="12" t="str">
        <f>_xlfn.CONCAT(HOSPITILISATION_DETAILS6[[#This Row],[Date]],"-",HOSPITILISATION_DETAILS6[[#This Row],[Month]],"-",HOSPITILISATION_DETAILS6[[#This Row],[Year]])</f>
        <v>12-Jul-1992</v>
      </c>
      <c r="F935" s="13">
        <f>DATEDIF(HOSPITILISATION_DETAILS6[[#This Row],[Date of Birth]],"08-06-2023","Y")</f>
        <v>30</v>
      </c>
      <c r="G935">
        <v>0</v>
      </c>
      <c r="H935" s="14">
        <v>4489</v>
      </c>
      <c r="I935" t="s">
        <v>4723</v>
      </c>
      <c r="J935" t="s">
        <v>4721</v>
      </c>
      <c r="K935" t="s">
        <v>23</v>
      </c>
    </row>
    <row r="936" spans="1:11" x14ac:dyDescent="0.25">
      <c r="A936" t="s">
        <v>528</v>
      </c>
      <c r="B936">
        <v>2004</v>
      </c>
      <c r="C936" t="s">
        <v>10</v>
      </c>
      <c r="D936">
        <v>18</v>
      </c>
      <c r="E936" s="12" t="str">
        <f>_xlfn.CONCAT(HOSPITILISATION_DETAILS6[[#This Row],[Date]],"-",HOSPITILISATION_DETAILS6[[#This Row],[Month]],"-",HOSPITILISATION_DETAILS6[[#This Row],[Year]])</f>
        <v>18-Jul-2004</v>
      </c>
      <c r="F936" s="13">
        <f>DATEDIF(HOSPITILISATION_DETAILS6[[#This Row],[Date of Birth]],"08-06-2023","Y")</f>
        <v>18</v>
      </c>
      <c r="G936">
        <v>0</v>
      </c>
      <c r="H936" s="14">
        <v>4469</v>
      </c>
      <c r="I936" t="s">
        <v>4723</v>
      </c>
      <c r="J936" t="s">
        <v>4723</v>
      </c>
      <c r="K936" t="s">
        <v>23</v>
      </c>
    </row>
    <row r="937" spans="1:11" x14ac:dyDescent="0.25">
      <c r="A937" t="s">
        <v>527</v>
      </c>
      <c r="B937">
        <v>1999</v>
      </c>
      <c r="C937" t="s">
        <v>15</v>
      </c>
      <c r="D937">
        <v>20</v>
      </c>
      <c r="E937" s="12" t="str">
        <f>_xlfn.CONCAT(HOSPITILISATION_DETAILS6[[#This Row],[Date]],"-",HOSPITILISATION_DETAILS6[[#This Row],[Month]],"-",HOSPITILISATION_DETAILS6[[#This Row],[Year]])</f>
        <v>20-Nov-1999</v>
      </c>
      <c r="F937" s="13">
        <f>DATEDIF(HOSPITILISATION_DETAILS6[[#This Row],[Date of Birth]],"08-06-2023","Y")</f>
        <v>23</v>
      </c>
      <c r="G937">
        <v>3</v>
      </c>
      <c r="H937" s="14">
        <v>4467</v>
      </c>
      <c r="I937" t="s">
        <v>4723</v>
      </c>
      <c r="J937" t="s">
        <v>4723</v>
      </c>
      <c r="K937" t="s">
        <v>23</v>
      </c>
    </row>
    <row r="938" spans="1:11" x14ac:dyDescent="0.25">
      <c r="A938" t="s">
        <v>526</v>
      </c>
      <c r="B938">
        <v>1991</v>
      </c>
      <c r="C938" t="s">
        <v>10</v>
      </c>
      <c r="D938">
        <v>4</v>
      </c>
      <c r="E938" s="12" t="str">
        <f>_xlfn.CONCAT(HOSPITILISATION_DETAILS6[[#This Row],[Date]],"-",HOSPITILISATION_DETAILS6[[#This Row],[Month]],"-",HOSPITILISATION_DETAILS6[[#This Row],[Year]])</f>
        <v>4-Jul-1991</v>
      </c>
      <c r="F938" s="13">
        <f>DATEDIF(HOSPITILISATION_DETAILS6[[#This Row],[Date of Birth]],"08-06-2023","Y")</f>
        <v>31</v>
      </c>
      <c r="G938">
        <v>2</v>
      </c>
      <c r="H938" s="14">
        <v>4464</v>
      </c>
      <c r="I938" t="s">
        <v>4721</v>
      </c>
      <c r="J938" t="s">
        <v>4721</v>
      </c>
      <c r="K938" t="s">
        <v>13</v>
      </c>
    </row>
    <row r="939" spans="1:11" x14ac:dyDescent="0.25">
      <c r="A939" t="s">
        <v>525</v>
      </c>
      <c r="B939">
        <v>1990</v>
      </c>
      <c r="C939" t="s">
        <v>10</v>
      </c>
      <c r="D939">
        <v>15</v>
      </c>
      <c r="E939" s="12" t="str">
        <f>_xlfn.CONCAT(HOSPITILISATION_DETAILS6[[#This Row],[Date]],"-",HOSPITILISATION_DETAILS6[[#This Row],[Month]],"-",HOSPITILISATION_DETAILS6[[#This Row],[Year]])</f>
        <v>15-Jul-1990</v>
      </c>
      <c r="F939" s="13">
        <f>DATEDIF(HOSPITILISATION_DETAILS6[[#This Row],[Date of Birth]],"08-06-2023","Y")</f>
        <v>32</v>
      </c>
      <c r="G939">
        <v>1</v>
      </c>
      <c r="H939" s="14">
        <v>4463</v>
      </c>
      <c r="I939" t="s">
        <v>4723</v>
      </c>
      <c r="J939" t="s">
        <v>4721</v>
      </c>
      <c r="K939" t="s">
        <v>23</v>
      </c>
    </row>
    <row r="940" spans="1:11" x14ac:dyDescent="0.25">
      <c r="A940" t="s">
        <v>524</v>
      </c>
      <c r="B940">
        <v>1990</v>
      </c>
      <c r="C940" t="s">
        <v>35</v>
      </c>
      <c r="D940">
        <v>8</v>
      </c>
      <c r="E940" s="12" t="str">
        <f>_xlfn.CONCAT(HOSPITILISATION_DETAILS6[[#This Row],[Date]],"-",HOSPITILISATION_DETAILS6[[#This Row],[Month]],"-",HOSPITILISATION_DETAILS6[[#This Row],[Year]])</f>
        <v>8-Aug-1990</v>
      </c>
      <c r="F940" s="13">
        <f>DATEDIF(HOSPITILISATION_DETAILS6[[#This Row],[Date of Birth]],"08-06-2023","Y")</f>
        <v>32</v>
      </c>
      <c r="G940">
        <v>1</v>
      </c>
      <c r="H940" s="14">
        <v>4455</v>
      </c>
      <c r="I940" t="s">
        <v>4723</v>
      </c>
      <c r="J940" t="s">
        <v>4721</v>
      </c>
      <c r="K940" t="s">
        <v>23</v>
      </c>
    </row>
    <row r="941" spans="1:11" x14ac:dyDescent="0.25">
      <c r="A941" t="s">
        <v>523</v>
      </c>
      <c r="B941">
        <v>1994</v>
      </c>
      <c r="C941" t="s">
        <v>18</v>
      </c>
      <c r="D941">
        <v>28</v>
      </c>
      <c r="E941" s="12" t="str">
        <f>_xlfn.CONCAT(HOSPITILISATION_DETAILS6[[#This Row],[Date]],"-",HOSPITILISATION_DETAILS6[[#This Row],[Month]],"-",HOSPITILISATION_DETAILS6[[#This Row],[Year]])</f>
        <v>28-Jun-1994</v>
      </c>
      <c r="F941" s="13">
        <f>DATEDIF(HOSPITILISATION_DETAILS6[[#This Row],[Date of Birth]],"08-06-2023","Y")</f>
        <v>28</v>
      </c>
      <c r="G941">
        <v>3</v>
      </c>
      <c r="H941" s="14">
        <v>4450</v>
      </c>
      <c r="I941" t="s">
        <v>4720</v>
      </c>
      <c r="J941" t="s">
        <v>4723</v>
      </c>
      <c r="K941" t="s">
        <v>13</v>
      </c>
    </row>
    <row r="942" spans="1:11" x14ac:dyDescent="0.25">
      <c r="A942" t="s">
        <v>522</v>
      </c>
      <c r="B942">
        <v>1991</v>
      </c>
      <c r="C942" t="s">
        <v>20</v>
      </c>
      <c r="D942">
        <v>3</v>
      </c>
      <c r="E942" s="12" t="str">
        <f>_xlfn.CONCAT(HOSPITILISATION_DETAILS6[[#This Row],[Date]],"-",HOSPITILISATION_DETAILS6[[#This Row],[Month]],"-",HOSPITILISATION_DETAILS6[[#This Row],[Year]])</f>
        <v>3-Sep-1991</v>
      </c>
      <c r="F942" s="13">
        <f>DATEDIF(HOSPITILISATION_DETAILS6[[#This Row],[Date of Birth]],"08-06-2023","Y")</f>
        <v>31</v>
      </c>
      <c r="G942">
        <v>1</v>
      </c>
      <c r="H942" s="14">
        <v>4442</v>
      </c>
      <c r="I942" t="s">
        <v>4720</v>
      </c>
      <c r="J942" t="s">
        <v>4723</v>
      </c>
      <c r="K942" t="s">
        <v>276</v>
      </c>
    </row>
    <row r="943" spans="1:11" x14ac:dyDescent="0.25">
      <c r="A943" t="s">
        <v>521</v>
      </c>
      <c r="B943">
        <v>1994</v>
      </c>
      <c r="C943" t="s">
        <v>37</v>
      </c>
      <c r="D943">
        <v>24</v>
      </c>
      <c r="E943" s="12" t="str">
        <f>_xlfn.CONCAT(HOSPITILISATION_DETAILS6[[#This Row],[Date]],"-",HOSPITILISATION_DETAILS6[[#This Row],[Month]],"-",HOSPITILISATION_DETAILS6[[#This Row],[Year]])</f>
        <v>24-Oct-1994</v>
      </c>
      <c r="F943" s="13">
        <f>DATEDIF(HOSPITILISATION_DETAILS6[[#This Row],[Date of Birth]],"08-06-2023","Y")</f>
        <v>28</v>
      </c>
      <c r="G943">
        <v>2</v>
      </c>
      <c r="H943" s="14">
        <v>4439</v>
      </c>
      <c r="I943" t="s">
        <v>4723</v>
      </c>
      <c r="J943" t="s">
        <v>4721</v>
      </c>
      <c r="K943" t="s">
        <v>356</v>
      </c>
    </row>
    <row r="944" spans="1:11" x14ac:dyDescent="0.25">
      <c r="A944" t="s">
        <v>520</v>
      </c>
      <c r="B944">
        <v>1994</v>
      </c>
      <c r="C944" t="s">
        <v>37</v>
      </c>
      <c r="D944">
        <v>8</v>
      </c>
      <c r="E944" s="12" t="str">
        <f>_xlfn.CONCAT(HOSPITILISATION_DETAILS6[[#This Row],[Date]],"-",HOSPITILISATION_DETAILS6[[#This Row],[Month]],"-",HOSPITILISATION_DETAILS6[[#This Row],[Year]])</f>
        <v>8-Oct-1994</v>
      </c>
      <c r="F944" s="13">
        <f>DATEDIF(HOSPITILISATION_DETAILS6[[#This Row],[Date of Birth]],"08-06-2023","Y")</f>
        <v>28</v>
      </c>
      <c r="G944">
        <v>2</v>
      </c>
      <c r="H944" s="14">
        <v>4436</v>
      </c>
      <c r="I944" t="s">
        <v>4721</v>
      </c>
      <c r="J944" t="s">
        <v>4723</v>
      </c>
      <c r="K944" t="s">
        <v>168</v>
      </c>
    </row>
    <row r="945" spans="1:11" x14ac:dyDescent="0.25">
      <c r="A945" t="s">
        <v>2188</v>
      </c>
      <c r="B945">
        <v>1970</v>
      </c>
      <c r="C945" t="s">
        <v>10</v>
      </c>
      <c r="D945">
        <v>14</v>
      </c>
      <c r="E945" s="12" t="str">
        <f>_xlfn.CONCAT(HOSPITILISATION_DETAILS6[[#This Row],[Date]],"-",HOSPITILISATION_DETAILS6[[#This Row],[Month]],"-",HOSPITILISATION_DETAILS6[[#This Row],[Year]])</f>
        <v>14-Jul-1970</v>
      </c>
      <c r="F945" s="13">
        <f>DATEDIF(HOSPITILISATION_DETAILS6[[#This Row],[Date of Birth]],"08-06-2023","Y")</f>
        <v>52</v>
      </c>
      <c r="G945">
        <v>0</v>
      </c>
      <c r="H945" s="14">
        <v>36787</v>
      </c>
      <c r="I945" t="s">
        <v>4720</v>
      </c>
      <c r="J945" t="s">
        <v>4720</v>
      </c>
      <c r="K945" t="s">
        <v>42</v>
      </c>
    </row>
    <row r="946" spans="1:11" x14ac:dyDescent="0.25">
      <c r="A946" t="s">
        <v>519</v>
      </c>
      <c r="B946">
        <v>1993</v>
      </c>
      <c r="C946" t="s">
        <v>30</v>
      </c>
      <c r="D946">
        <v>23</v>
      </c>
      <c r="E946" s="12" t="str">
        <f>_xlfn.CONCAT(HOSPITILISATION_DETAILS6[[#This Row],[Date]],"-",HOSPITILISATION_DETAILS6[[#This Row],[Month]],"-",HOSPITILISATION_DETAILS6[[#This Row],[Year]])</f>
        <v>23-Dec-1993</v>
      </c>
      <c r="F946" s="13">
        <f>DATEDIF(HOSPITILISATION_DETAILS6[[#This Row],[Date of Birth]],"08-06-2023","Y")</f>
        <v>29</v>
      </c>
      <c r="G946">
        <v>2</v>
      </c>
      <c r="H946" s="14">
        <v>4434</v>
      </c>
      <c r="I946" t="s">
        <v>4723</v>
      </c>
      <c r="J946" t="s">
        <v>4723</v>
      </c>
      <c r="K946" t="s">
        <v>23</v>
      </c>
    </row>
    <row r="947" spans="1:11" x14ac:dyDescent="0.25">
      <c r="A947" t="s">
        <v>518</v>
      </c>
      <c r="B947">
        <v>1993</v>
      </c>
      <c r="C947" t="s">
        <v>20</v>
      </c>
      <c r="D947">
        <v>4</v>
      </c>
      <c r="E947" s="12" t="str">
        <f>_xlfn.CONCAT(HOSPITILISATION_DETAILS6[[#This Row],[Date]],"-",HOSPITILISATION_DETAILS6[[#This Row],[Month]],"-",HOSPITILISATION_DETAILS6[[#This Row],[Year]])</f>
        <v>4-Sep-1993</v>
      </c>
      <c r="F947" s="13">
        <f>DATEDIF(HOSPITILISATION_DETAILS6[[#This Row],[Date of Birth]],"08-06-2023","Y")</f>
        <v>29</v>
      </c>
      <c r="G947">
        <v>2</v>
      </c>
      <c r="H947" s="14">
        <v>4434</v>
      </c>
      <c r="I947" t="s">
        <v>4723</v>
      </c>
      <c r="J947" t="s">
        <v>4721</v>
      </c>
      <c r="K947" t="s">
        <v>23</v>
      </c>
    </row>
    <row r="948" spans="1:11" x14ac:dyDescent="0.25">
      <c r="A948" t="s">
        <v>517</v>
      </c>
      <c r="B948">
        <v>1994</v>
      </c>
      <c r="C948" t="s">
        <v>30</v>
      </c>
      <c r="D948">
        <v>29</v>
      </c>
      <c r="E948" s="12" t="str">
        <f>_xlfn.CONCAT(HOSPITILISATION_DETAILS6[[#This Row],[Date]],"-",HOSPITILISATION_DETAILS6[[#This Row],[Month]],"-",HOSPITILISATION_DETAILS6[[#This Row],[Year]])</f>
        <v>29-Dec-1994</v>
      </c>
      <c r="F948" s="13">
        <f>DATEDIF(HOSPITILISATION_DETAILS6[[#This Row],[Date of Birth]],"08-06-2023","Y")</f>
        <v>28</v>
      </c>
      <c r="G948">
        <v>2</v>
      </c>
      <c r="H948" s="14">
        <v>4429</v>
      </c>
      <c r="I948" t="s">
        <v>4721</v>
      </c>
      <c r="J948" t="s">
        <v>4720</v>
      </c>
      <c r="K948" t="s">
        <v>356</v>
      </c>
    </row>
    <row r="949" spans="1:11" x14ac:dyDescent="0.25">
      <c r="A949" t="s">
        <v>515</v>
      </c>
      <c r="B949">
        <v>1992</v>
      </c>
      <c r="C949" t="s">
        <v>35</v>
      </c>
      <c r="D949">
        <v>15</v>
      </c>
      <c r="E949" s="12" t="str">
        <f>_xlfn.CONCAT(HOSPITILISATION_DETAILS6[[#This Row],[Date]],"-",HOSPITILISATION_DETAILS6[[#This Row],[Month]],"-",HOSPITILISATION_DETAILS6[[#This Row],[Year]])</f>
        <v>15-Aug-1992</v>
      </c>
      <c r="F949" s="13">
        <f>DATEDIF(HOSPITILISATION_DETAILS6[[#This Row],[Date of Birth]],"08-06-2023","Y")</f>
        <v>30</v>
      </c>
      <c r="G949">
        <v>0</v>
      </c>
      <c r="H949" s="14">
        <v>4421</v>
      </c>
      <c r="I949" t="s">
        <v>4723</v>
      </c>
      <c r="J949" t="s">
        <v>4721</v>
      </c>
      <c r="K949" t="s">
        <v>516</v>
      </c>
    </row>
    <row r="950" spans="1:11" x14ac:dyDescent="0.25">
      <c r="A950" t="s">
        <v>514</v>
      </c>
      <c r="B950">
        <v>1988</v>
      </c>
      <c r="C950" t="s">
        <v>20</v>
      </c>
      <c r="D950">
        <v>16</v>
      </c>
      <c r="E950" s="12" t="str">
        <f>_xlfn.CONCAT(HOSPITILISATION_DETAILS6[[#This Row],[Date]],"-",HOSPITILISATION_DETAILS6[[#This Row],[Month]],"-",HOSPITILISATION_DETAILS6[[#This Row],[Year]])</f>
        <v>16-Sep-1988</v>
      </c>
      <c r="F950" s="13">
        <f>DATEDIF(HOSPITILISATION_DETAILS6[[#This Row],[Date of Birth]],"08-06-2023","Y")</f>
        <v>34</v>
      </c>
      <c r="G950">
        <v>0</v>
      </c>
      <c r="H950" s="14">
        <v>4416</v>
      </c>
      <c r="I950" t="s">
        <v>4723</v>
      </c>
      <c r="J950" t="s">
        <v>4720</v>
      </c>
      <c r="K950" t="s">
        <v>13</v>
      </c>
    </row>
    <row r="951" spans="1:11" x14ac:dyDescent="0.25">
      <c r="A951" t="s">
        <v>513</v>
      </c>
      <c r="B951">
        <v>1986</v>
      </c>
      <c r="C951" t="s">
        <v>10</v>
      </c>
      <c r="D951">
        <v>13</v>
      </c>
      <c r="E951" s="12" t="str">
        <f>_xlfn.CONCAT(HOSPITILISATION_DETAILS6[[#This Row],[Date]],"-",HOSPITILISATION_DETAILS6[[#This Row],[Month]],"-",HOSPITILISATION_DETAILS6[[#This Row],[Year]])</f>
        <v>13-Jul-1986</v>
      </c>
      <c r="F951" s="13">
        <f>DATEDIF(HOSPITILISATION_DETAILS6[[#This Row],[Date of Birth]],"08-06-2023","Y")</f>
        <v>36</v>
      </c>
      <c r="G951">
        <v>0</v>
      </c>
      <c r="H951" s="14">
        <v>4403</v>
      </c>
      <c r="I951" t="s">
        <v>4723</v>
      </c>
      <c r="J951" t="s">
        <v>4723</v>
      </c>
      <c r="K951" t="s">
        <v>42</v>
      </c>
    </row>
    <row r="952" spans="1:11" x14ac:dyDescent="0.25">
      <c r="A952" t="s">
        <v>512</v>
      </c>
      <c r="B952">
        <v>1986</v>
      </c>
      <c r="C952" t="s">
        <v>35</v>
      </c>
      <c r="D952">
        <v>11</v>
      </c>
      <c r="E952" s="12" t="str">
        <f>_xlfn.CONCAT(HOSPITILISATION_DETAILS6[[#This Row],[Date]],"-",HOSPITILISATION_DETAILS6[[#This Row],[Month]],"-",HOSPITILISATION_DETAILS6[[#This Row],[Year]])</f>
        <v>11-Aug-1986</v>
      </c>
      <c r="F952" s="13">
        <f>DATEDIF(HOSPITILISATION_DETAILS6[[#This Row],[Date of Birth]],"08-06-2023","Y")</f>
        <v>36</v>
      </c>
      <c r="G952">
        <v>0</v>
      </c>
      <c r="H952" s="14">
        <v>4400</v>
      </c>
      <c r="I952" t="s">
        <v>4721</v>
      </c>
      <c r="J952" t="s">
        <v>4723</v>
      </c>
      <c r="K952" t="s">
        <v>13</v>
      </c>
    </row>
    <row r="953" spans="1:11" x14ac:dyDescent="0.25">
      <c r="A953" t="s">
        <v>511</v>
      </c>
      <c r="B953">
        <v>1988</v>
      </c>
      <c r="C953" t="s">
        <v>10</v>
      </c>
      <c r="D953">
        <v>18</v>
      </c>
      <c r="E953" s="12" t="str">
        <f>_xlfn.CONCAT(HOSPITILISATION_DETAILS6[[#This Row],[Date]],"-",HOSPITILISATION_DETAILS6[[#This Row],[Month]],"-",HOSPITILISATION_DETAILS6[[#This Row],[Year]])</f>
        <v>18-Jul-1988</v>
      </c>
      <c r="F953" s="13">
        <f>DATEDIF(HOSPITILISATION_DETAILS6[[#This Row],[Date of Birth]],"08-06-2023","Y")</f>
        <v>34</v>
      </c>
      <c r="G953">
        <v>3</v>
      </c>
      <c r="H953" s="14">
        <v>4398</v>
      </c>
      <c r="I953" t="s">
        <v>4723</v>
      </c>
      <c r="J953" t="s">
        <v>4723</v>
      </c>
      <c r="K953" t="s">
        <v>13</v>
      </c>
    </row>
    <row r="954" spans="1:11" x14ac:dyDescent="0.25">
      <c r="A954" t="s">
        <v>510</v>
      </c>
      <c r="B954">
        <v>1982</v>
      </c>
      <c r="C954" t="s">
        <v>18</v>
      </c>
      <c r="D954">
        <v>29</v>
      </c>
      <c r="E954" s="12" t="str">
        <f>_xlfn.CONCAT(HOSPITILISATION_DETAILS6[[#This Row],[Date]],"-",HOSPITILISATION_DETAILS6[[#This Row],[Month]],"-",HOSPITILISATION_DETAILS6[[#This Row],[Year]])</f>
        <v>29-Jun-1982</v>
      </c>
      <c r="F954" s="13">
        <f>DATEDIF(HOSPITILISATION_DETAILS6[[#This Row],[Date of Birth]],"08-06-2023","Y")</f>
        <v>40</v>
      </c>
      <c r="G954">
        <v>3</v>
      </c>
      <c r="H954" s="14">
        <v>4393</v>
      </c>
      <c r="I954" t="s">
        <v>4723</v>
      </c>
      <c r="J954" t="s">
        <v>4723</v>
      </c>
      <c r="K954" t="s">
        <v>13</v>
      </c>
    </row>
    <row r="955" spans="1:11" x14ac:dyDescent="0.25">
      <c r="A955" t="s">
        <v>509</v>
      </c>
      <c r="B955">
        <v>1997</v>
      </c>
      <c r="C955" t="s">
        <v>15</v>
      </c>
      <c r="D955">
        <v>29</v>
      </c>
      <c r="E955" s="12" t="str">
        <f>_xlfn.CONCAT(HOSPITILISATION_DETAILS6[[#This Row],[Date]],"-",HOSPITILISATION_DETAILS6[[#This Row],[Month]],"-",HOSPITILISATION_DETAILS6[[#This Row],[Year]])</f>
        <v>29-Nov-1997</v>
      </c>
      <c r="F955" s="13">
        <f>DATEDIF(HOSPITILISATION_DETAILS6[[#This Row],[Date of Birth]],"08-06-2023","Y")</f>
        <v>25</v>
      </c>
      <c r="G955">
        <v>3</v>
      </c>
      <c r="H955" s="14">
        <v>4392</v>
      </c>
      <c r="I955" t="s">
        <v>4723</v>
      </c>
      <c r="J955" t="s">
        <v>4723</v>
      </c>
      <c r="K955" t="s">
        <v>42</v>
      </c>
    </row>
    <row r="956" spans="1:11" x14ac:dyDescent="0.25">
      <c r="A956" t="s">
        <v>2187</v>
      </c>
      <c r="B956">
        <v>1961</v>
      </c>
      <c r="C956" t="s">
        <v>10</v>
      </c>
      <c r="D956">
        <v>29</v>
      </c>
      <c r="E956" s="12" t="str">
        <f>_xlfn.CONCAT(HOSPITILISATION_DETAILS6[[#This Row],[Date]],"-",HOSPITILISATION_DETAILS6[[#This Row],[Month]],"-",HOSPITILISATION_DETAILS6[[#This Row],[Year]])</f>
        <v>29-Jul-1961</v>
      </c>
      <c r="F956" s="13">
        <f>DATEDIF(HOSPITILISATION_DETAILS6[[#This Row],[Date of Birth]],"08-06-2023","Y")</f>
        <v>61</v>
      </c>
      <c r="G956">
        <v>4</v>
      </c>
      <c r="H956" s="14">
        <v>36581</v>
      </c>
      <c r="I956" t="s">
        <v>4723</v>
      </c>
      <c r="J956" t="s">
        <v>4723</v>
      </c>
      <c r="K956" t="s">
        <v>13</v>
      </c>
    </row>
    <row r="957" spans="1:11" x14ac:dyDescent="0.25">
      <c r="A957" t="s">
        <v>508</v>
      </c>
      <c r="B957">
        <v>1990</v>
      </c>
      <c r="C957" t="s">
        <v>35</v>
      </c>
      <c r="D957">
        <v>28</v>
      </c>
      <c r="E957" s="12" t="str">
        <f>_xlfn.CONCAT(HOSPITILISATION_DETAILS6[[#This Row],[Date]],"-",HOSPITILISATION_DETAILS6[[#This Row],[Month]],"-",HOSPITILISATION_DETAILS6[[#This Row],[Year]])</f>
        <v>28-Aug-1990</v>
      </c>
      <c r="F957" s="13">
        <f>DATEDIF(HOSPITILISATION_DETAILS6[[#This Row],[Date of Birth]],"08-06-2023","Y")</f>
        <v>32</v>
      </c>
      <c r="G957">
        <v>0</v>
      </c>
      <c r="H957" s="14">
        <v>4358</v>
      </c>
      <c r="I957" t="s">
        <v>4723</v>
      </c>
      <c r="J957" t="s">
        <v>4721</v>
      </c>
      <c r="K957" t="s">
        <v>23</v>
      </c>
    </row>
    <row r="958" spans="1:11" x14ac:dyDescent="0.25">
      <c r="A958" t="s">
        <v>507</v>
      </c>
      <c r="B958">
        <v>1991</v>
      </c>
      <c r="C958" t="s">
        <v>20</v>
      </c>
      <c r="D958">
        <v>13</v>
      </c>
      <c r="E958" s="12" t="str">
        <f>_xlfn.CONCAT(HOSPITILISATION_DETAILS6[[#This Row],[Date]],"-",HOSPITILISATION_DETAILS6[[#This Row],[Month]],"-",HOSPITILISATION_DETAILS6[[#This Row],[Year]])</f>
        <v>13-Sep-1991</v>
      </c>
      <c r="F958" s="13">
        <f>DATEDIF(HOSPITILISATION_DETAILS6[[#This Row],[Date of Birth]],"08-06-2023","Y")</f>
        <v>31</v>
      </c>
      <c r="G958">
        <v>1</v>
      </c>
      <c r="H958" s="14">
        <v>4351</v>
      </c>
      <c r="I958" t="s">
        <v>4723</v>
      </c>
      <c r="J958" t="s">
        <v>4723</v>
      </c>
      <c r="K958" t="s">
        <v>13</v>
      </c>
    </row>
    <row r="959" spans="1:11" x14ac:dyDescent="0.25">
      <c r="A959" t="s">
        <v>506</v>
      </c>
      <c r="B959">
        <v>1994</v>
      </c>
      <c r="C959" t="s">
        <v>15</v>
      </c>
      <c r="D959">
        <v>1</v>
      </c>
      <c r="E959" s="12" t="str">
        <f>_xlfn.CONCAT(HOSPITILISATION_DETAILS6[[#This Row],[Date]],"-",HOSPITILISATION_DETAILS6[[#This Row],[Month]],"-",HOSPITILISATION_DETAILS6[[#This Row],[Year]])</f>
        <v>1-Nov-1994</v>
      </c>
      <c r="F959" s="13">
        <f>DATEDIF(HOSPITILISATION_DETAILS6[[#This Row],[Date of Birth]],"08-06-2023","Y")</f>
        <v>28</v>
      </c>
      <c r="G959">
        <v>2</v>
      </c>
      <c r="H959" s="14">
        <v>4350</v>
      </c>
      <c r="I959" t="s">
        <v>4723</v>
      </c>
      <c r="J959" t="s">
        <v>4723</v>
      </c>
      <c r="K959" t="s">
        <v>13</v>
      </c>
    </row>
    <row r="960" spans="1:11" x14ac:dyDescent="0.25">
      <c r="A960" t="s">
        <v>505</v>
      </c>
      <c r="B960">
        <v>1991</v>
      </c>
      <c r="C960" t="s">
        <v>18</v>
      </c>
      <c r="D960">
        <v>1</v>
      </c>
      <c r="E960" s="12" t="str">
        <f>_xlfn.CONCAT(HOSPITILISATION_DETAILS6[[#This Row],[Date]],"-",HOSPITILISATION_DETAILS6[[#This Row],[Month]],"-",HOSPITILISATION_DETAILS6[[#This Row],[Year]])</f>
        <v>1-Jun-1991</v>
      </c>
      <c r="F960" s="13">
        <f>DATEDIF(HOSPITILISATION_DETAILS6[[#This Row],[Date of Birth]],"08-06-2023","Y")</f>
        <v>32</v>
      </c>
      <c r="G960">
        <v>0</v>
      </c>
      <c r="H960" s="14">
        <v>4348</v>
      </c>
      <c r="I960" t="s">
        <v>4723</v>
      </c>
      <c r="J960" t="s">
        <v>4720</v>
      </c>
      <c r="K960" t="s">
        <v>247</v>
      </c>
    </row>
    <row r="961" spans="1:11" x14ac:dyDescent="0.25">
      <c r="A961" t="s">
        <v>504</v>
      </c>
      <c r="B961">
        <v>1994</v>
      </c>
      <c r="C961" t="s">
        <v>37</v>
      </c>
      <c r="D961">
        <v>26</v>
      </c>
      <c r="E961" s="12" t="str">
        <f>_xlfn.CONCAT(HOSPITILISATION_DETAILS6[[#This Row],[Date]],"-",HOSPITILISATION_DETAILS6[[#This Row],[Month]],"-",HOSPITILISATION_DETAILS6[[#This Row],[Year]])</f>
        <v>26-Oct-1994</v>
      </c>
      <c r="F961" s="13">
        <f>DATEDIF(HOSPITILISATION_DETAILS6[[#This Row],[Date of Birth]],"08-06-2023","Y")</f>
        <v>28</v>
      </c>
      <c r="G961">
        <v>2</v>
      </c>
      <c r="H961" s="14">
        <v>4341</v>
      </c>
      <c r="I961" t="s">
        <v>4723</v>
      </c>
      <c r="J961" t="s">
        <v>4720</v>
      </c>
      <c r="K961" t="s">
        <v>13</v>
      </c>
    </row>
    <row r="962" spans="1:11" x14ac:dyDescent="0.25">
      <c r="A962" t="s">
        <v>503</v>
      </c>
      <c r="B962">
        <v>1994</v>
      </c>
      <c r="C962" t="s">
        <v>15</v>
      </c>
      <c r="D962">
        <v>2</v>
      </c>
      <c r="E962" s="12" t="str">
        <f>_xlfn.CONCAT(HOSPITILISATION_DETAILS6[[#This Row],[Date]],"-",HOSPITILISATION_DETAILS6[[#This Row],[Month]],"-",HOSPITILISATION_DETAILS6[[#This Row],[Year]])</f>
        <v>2-Nov-1994</v>
      </c>
      <c r="F962" s="13">
        <f>DATEDIF(HOSPITILISATION_DETAILS6[[#This Row],[Date of Birth]],"08-06-2023","Y")</f>
        <v>28</v>
      </c>
      <c r="G962">
        <v>1</v>
      </c>
      <c r="H962" s="14">
        <v>4338</v>
      </c>
      <c r="I962" t="s">
        <v>4723</v>
      </c>
      <c r="J962" t="s">
        <v>4720</v>
      </c>
      <c r="K962" t="s">
        <v>247</v>
      </c>
    </row>
    <row r="963" spans="1:11" x14ac:dyDescent="0.25">
      <c r="A963" t="s">
        <v>502</v>
      </c>
      <c r="B963">
        <v>1988</v>
      </c>
      <c r="C963" t="s">
        <v>30</v>
      </c>
      <c r="D963">
        <v>19</v>
      </c>
      <c r="E963" s="12" t="str">
        <f>_xlfn.CONCAT(HOSPITILISATION_DETAILS6[[#This Row],[Date]],"-",HOSPITILISATION_DETAILS6[[#This Row],[Month]],"-",HOSPITILISATION_DETAILS6[[#This Row],[Year]])</f>
        <v>19-Dec-1988</v>
      </c>
      <c r="F963" s="13">
        <f>DATEDIF(HOSPITILISATION_DETAILS6[[#This Row],[Date of Birth]],"08-06-2023","Y")</f>
        <v>34</v>
      </c>
      <c r="G963">
        <v>0</v>
      </c>
      <c r="H963" s="14">
        <v>4321</v>
      </c>
      <c r="I963" t="s">
        <v>4723</v>
      </c>
      <c r="J963" t="s">
        <v>4720</v>
      </c>
      <c r="K963" t="s">
        <v>23</v>
      </c>
    </row>
    <row r="964" spans="1:11" x14ac:dyDescent="0.25">
      <c r="A964" t="s">
        <v>501</v>
      </c>
      <c r="B964">
        <v>2000</v>
      </c>
      <c r="C964" t="s">
        <v>15</v>
      </c>
      <c r="D964">
        <v>25</v>
      </c>
      <c r="E964" s="12" t="str">
        <f>_xlfn.CONCAT(HOSPITILISATION_DETAILS6[[#This Row],[Date]],"-",HOSPITILISATION_DETAILS6[[#This Row],[Month]],"-",HOSPITILISATION_DETAILS6[[#This Row],[Year]])</f>
        <v>25-Nov-2000</v>
      </c>
      <c r="F964" s="13">
        <f>DATEDIF(HOSPITILISATION_DETAILS6[[#This Row],[Date of Birth]],"08-06-2023","Y")</f>
        <v>22</v>
      </c>
      <c r="G964">
        <v>3</v>
      </c>
      <c r="H964" s="14">
        <v>4297</v>
      </c>
      <c r="I964" t="s">
        <v>4723</v>
      </c>
      <c r="J964" t="s">
        <v>4721</v>
      </c>
      <c r="K964" t="s">
        <v>23</v>
      </c>
    </row>
    <row r="965" spans="1:11" x14ac:dyDescent="0.25">
      <c r="A965" t="s">
        <v>500</v>
      </c>
      <c r="B965">
        <v>2003</v>
      </c>
      <c r="C965" t="s">
        <v>18</v>
      </c>
      <c r="D965">
        <v>8</v>
      </c>
      <c r="E965" s="12" t="str">
        <f>_xlfn.CONCAT(HOSPITILISATION_DETAILS6[[#This Row],[Date]],"-",HOSPITILISATION_DETAILS6[[#This Row],[Month]],"-",HOSPITILISATION_DETAILS6[[#This Row],[Year]])</f>
        <v>8-Jun-2003</v>
      </c>
      <c r="F965" s="13">
        <f>DATEDIF(HOSPITILISATION_DETAILS6[[#This Row],[Date of Birth]],"08-06-2023","Y")</f>
        <v>20</v>
      </c>
      <c r="G965">
        <v>0</v>
      </c>
      <c r="H965" s="14">
        <v>4279</v>
      </c>
      <c r="I965" t="s">
        <v>4723</v>
      </c>
      <c r="J965" t="s">
        <v>4720</v>
      </c>
      <c r="K965" t="s">
        <v>300</v>
      </c>
    </row>
    <row r="966" spans="1:11" x14ac:dyDescent="0.25">
      <c r="A966" t="s">
        <v>499</v>
      </c>
      <c r="B966">
        <v>1992</v>
      </c>
      <c r="C966" t="s">
        <v>18</v>
      </c>
      <c r="D966">
        <v>18</v>
      </c>
      <c r="E966" s="12" t="str">
        <f>_xlfn.CONCAT(HOSPITILISATION_DETAILS6[[#This Row],[Date]],"-",HOSPITILISATION_DETAILS6[[#This Row],[Month]],"-",HOSPITILISATION_DETAILS6[[#This Row],[Year]])</f>
        <v>18-Jun-1992</v>
      </c>
      <c r="F966" s="13">
        <f>DATEDIF(HOSPITILISATION_DETAILS6[[#This Row],[Date of Birth]],"08-06-2023","Y")</f>
        <v>30</v>
      </c>
      <c r="G966">
        <v>2</v>
      </c>
      <c r="H966" s="14">
        <v>4267</v>
      </c>
      <c r="I966" t="s">
        <v>4721</v>
      </c>
      <c r="J966" t="s">
        <v>4723</v>
      </c>
      <c r="K966" t="s">
        <v>13</v>
      </c>
    </row>
    <row r="967" spans="1:11" x14ac:dyDescent="0.25">
      <c r="A967" t="s">
        <v>2186</v>
      </c>
      <c r="B967">
        <v>1992</v>
      </c>
      <c r="C967" t="s">
        <v>37</v>
      </c>
      <c r="D967">
        <v>9</v>
      </c>
      <c r="E967" s="12" t="str">
        <f>_xlfn.CONCAT(HOSPITILISATION_DETAILS6[[#This Row],[Date]],"-",HOSPITILISATION_DETAILS6[[#This Row],[Month]],"-",HOSPITILISATION_DETAILS6[[#This Row],[Year]])</f>
        <v>9-Oct-1992</v>
      </c>
      <c r="F967" s="13">
        <f>DATEDIF(HOSPITILISATION_DETAILS6[[#This Row],[Date of Birth]],"08-06-2023","Y")</f>
        <v>30</v>
      </c>
      <c r="G967">
        <v>0</v>
      </c>
      <c r="H967" s="14">
        <v>36573</v>
      </c>
      <c r="I967" t="s">
        <v>4720</v>
      </c>
      <c r="J967" t="s">
        <v>4723</v>
      </c>
      <c r="K967" t="s">
        <v>42</v>
      </c>
    </row>
    <row r="968" spans="1:11" x14ac:dyDescent="0.25">
      <c r="A968" t="s">
        <v>498</v>
      </c>
      <c r="B968">
        <v>1983</v>
      </c>
      <c r="C968" t="s">
        <v>15</v>
      </c>
      <c r="D968">
        <v>20</v>
      </c>
      <c r="E968" s="12" t="str">
        <f>_xlfn.CONCAT(HOSPITILISATION_DETAILS6[[#This Row],[Date]],"-",HOSPITILISATION_DETAILS6[[#This Row],[Month]],"-",HOSPITILISATION_DETAILS6[[#This Row],[Year]])</f>
        <v>20-Nov-1983</v>
      </c>
      <c r="F968" s="13">
        <f>DATEDIF(HOSPITILISATION_DETAILS6[[#This Row],[Date of Birth]],"08-06-2023","Y")</f>
        <v>39</v>
      </c>
      <c r="G968">
        <v>3</v>
      </c>
      <c r="H968" s="14">
        <v>4266</v>
      </c>
      <c r="I968" t="s">
        <v>4723</v>
      </c>
      <c r="J968" t="s">
        <v>4720</v>
      </c>
      <c r="K968" t="s">
        <v>23</v>
      </c>
    </row>
    <row r="969" spans="1:11" x14ac:dyDescent="0.25">
      <c r="A969" t="s">
        <v>497</v>
      </c>
      <c r="B969">
        <v>1995</v>
      </c>
      <c r="C969" t="s">
        <v>37</v>
      </c>
      <c r="D969">
        <v>14</v>
      </c>
      <c r="E969" s="12" t="str">
        <f>_xlfn.CONCAT(HOSPITILISATION_DETAILS6[[#This Row],[Date]],"-",HOSPITILISATION_DETAILS6[[#This Row],[Month]],"-",HOSPITILISATION_DETAILS6[[#This Row],[Year]])</f>
        <v>14-Oct-1995</v>
      </c>
      <c r="F969" s="13">
        <f>DATEDIF(HOSPITILISATION_DETAILS6[[#This Row],[Date of Birth]],"08-06-2023","Y")</f>
        <v>27</v>
      </c>
      <c r="G969">
        <v>3</v>
      </c>
      <c r="H969" s="14">
        <v>4261</v>
      </c>
      <c r="I969" t="s">
        <v>4721</v>
      </c>
      <c r="J969" t="s">
        <v>4723</v>
      </c>
      <c r="K969" t="s">
        <v>42</v>
      </c>
    </row>
    <row r="970" spans="1:11" x14ac:dyDescent="0.25">
      <c r="A970" t="s">
        <v>496</v>
      </c>
      <c r="B970">
        <v>1982</v>
      </c>
      <c r="C970" t="s">
        <v>18</v>
      </c>
      <c r="D970">
        <v>16</v>
      </c>
      <c r="E970" s="12" t="str">
        <f>_xlfn.CONCAT(HOSPITILISATION_DETAILS6[[#This Row],[Date]],"-",HOSPITILISATION_DETAILS6[[#This Row],[Month]],"-",HOSPITILISATION_DETAILS6[[#This Row],[Year]])</f>
        <v>16-Jun-1982</v>
      </c>
      <c r="F970" s="13">
        <f>DATEDIF(HOSPITILISATION_DETAILS6[[#This Row],[Date of Birth]],"08-06-2023","Y")</f>
        <v>40</v>
      </c>
      <c r="G970">
        <v>3</v>
      </c>
      <c r="H970" s="14">
        <v>4251</v>
      </c>
      <c r="I970" t="s">
        <v>4723</v>
      </c>
      <c r="J970" t="s">
        <v>4721</v>
      </c>
      <c r="K970" t="s">
        <v>13</v>
      </c>
    </row>
    <row r="971" spans="1:11" x14ac:dyDescent="0.25">
      <c r="A971" t="s">
        <v>495</v>
      </c>
      <c r="B971">
        <v>1991</v>
      </c>
      <c r="C971" t="s">
        <v>30</v>
      </c>
      <c r="D971">
        <v>1</v>
      </c>
      <c r="E971" s="12" t="str">
        <f>_xlfn.CONCAT(HOSPITILISATION_DETAILS6[[#This Row],[Date]],"-",HOSPITILISATION_DETAILS6[[#This Row],[Month]],"-",HOSPITILISATION_DETAILS6[[#This Row],[Year]])</f>
        <v>1-Dec-1991</v>
      </c>
      <c r="F971" s="13">
        <f>DATEDIF(HOSPITILISATION_DETAILS6[[#This Row],[Date of Birth]],"08-06-2023","Y")</f>
        <v>31</v>
      </c>
      <c r="G971">
        <v>1</v>
      </c>
      <c r="H971" s="14">
        <v>4244</v>
      </c>
      <c r="I971" t="s">
        <v>4721</v>
      </c>
      <c r="J971" t="s">
        <v>4720</v>
      </c>
      <c r="K971" t="s">
        <v>23</v>
      </c>
    </row>
    <row r="972" spans="1:11" x14ac:dyDescent="0.25">
      <c r="A972" t="s">
        <v>494</v>
      </c>
      <c r="B972">
        <v>1991</v>
      </c>
      <c r="C972" t="s">
        <v>15</v>
      </c>
      <c r="D972">
        <v>3</v>
      </c>
      <c r="E972" s="12" t="str">
        <f>_xlfn.CONCAT(HOSPITILISATION_DETAILS6[[#This Row],[Date]],"-",HOSPITILISATION_DETAILS6[[#This Row],[Month]],"-",HOSPITILISATION_DETAILS6[[#This Row],[Year]])</f>
        <v>3-Nov-1991</v>
      </c>
      <c r="F972" s="13">
        <f>DATEDIF(HOSPITILISATION_DETAILS6[[#This Row],[Date of Birth]],"08-06-2023","Y")</f>
        <v>31</v>
      </c>
      <c r="G972">
        <v>1</v>
      </c>
      <c r="H972" s="14">
        <v>4240</v>
      </c>
      <c r="I972" t="s">
        <v>4723</v>
      </c>
      <c r="J972" t="s">
        <v>4723</v>
      </c>
      <c r="K972" t="s">
        <v>23</v>
      </c>
    </row>
    <row r="973" spans="1:11" x14ac:dyDescent="0.25">
      <c r="A973" t="s">
        <v>493</v>
      </c>
      <c r="B973">
        <v>1992</v>
      </c>
      <c r="C973" t="s">
        <v>18</v>
      </c>
      <c r="D973">
        <v>27</v>
      </c>
      <c r="E973" s="12" t="str">
        <f>_xlfn.CONCAT(HOSPITILISATION_DETAILS6[[#This Row],[Date]],"-",HOSPITILISATION_DETAILS6[[#This Row],[Month]],"-",HOSPITILISATION_DETAILS6[[#This Row],[Year]])</f>
        <v>27-Jun-1992</v>
      </c>
      <c r="F973" s="13">
        <f>DATEDIF(HOSPITILISATION_DETAILS6[[#This Row],[Date of Birth]],"08-06-2023","Y")</f>
        <v>30</v>
      </c>
      <c r="G973">
        <v>1</v>
      </c>
      <c r="H973" s="14">
        <v>4238</v>
      </c>
      <c r="I973" t="s">
        <v>4721</v>
      </c>
      <c r="J973" t="s">
        <v>4720</v>
      </c>
      <c r="K973" t="s">
        <v>168</v>
      </c>
    </row>
    <row r="974" spans="1:11" x14ac:dyDescent="0.25">
      <c r="A974" t="s">
        <v>492</v>
      </c>
      <c r="B974">
        <v>1998</v>
      </c>
      <c r="C974" t="s">
        <v>30</v>
      </c>
      <c r="D974">
        <v>14</v>
      </c>
      <c r="E974" s="12" t="str">
        <f>_xlfn.CONCAT(HOSPITILISATION_DETAILS6[[#This Row],[Date]],"-",HOSPITILISATION_DETAILS6[[#This Row],[Month]],"-",HOSPITILISATION_DETAILS6[[#This Row],[Year]])</f>
        <v>14-Dec-1998</v>
      </c>
      <c r="F974" s="13">
        <f>DATEDIF(HOSPITILISATION_DETAILS6[[#This Row],[Date of Birth]],"08-06-2023","Y")</f>
        <v>24</v>
      </c>
      <c r="G974">
        <v>3</v>
      </c>
      <c r="H974" s="14">
        <v>4235</v>
      </c>
      <c r="I974" t="s">
        <v>4723</v>
      </c>
      <c r="J974" t="s">
        <v>4720</v>
      </c>
      <c r="K974" t="s">
        <v>42</v>
      </c>
    </row>
    <row r="975" spans="1:11" x14ac:dyDescent="0.25">
      <c r="A975" t="s">
        <v>491</v>
      </c>
      <c r="B975">
        <v>1997</v>
      </c>
      <c r="C975" t="s">
        <v>20</v>
      </c>
      <c r="D975">
        <v>6</v>
      </c>
      <c r="E975" s="12" t="str">
        <f>_xlfn.CONCAT(HOSPITILISATION_DETAILS6[[#This Row],[Date]],"-",HOSPITILISATION_DETAILS6[[#This Row],[Month]],"-",HOSPITILISATION_DETAILS6[[#This Row],[Year]])</f>
        <v>6-Sep-1997</v>
      </c>
      <c r="F975" s="13">
        <f>DATEDIF(HOSPITILISATION_DETAILS6[[#This Row],[Date of Birth]],"08-06-2023","Y")</f>
        <v>25</v>
      </c>
      <c r="G975">
        <v>2</v>
      </c>
      <c r="H975" s="14">
        <v>4190</v>
      </c>
      <c r="I975" t="s">
        <v>4723</v>
      </c>
      <c r="J975" t="s">
        <v>4723</v>
      </c>
      <c r="K975" t="s">
        <v>23</v>
      </c>
    </row>
    <row r="976" spans="1:11" x14ac:dyDescent="0.25">
      <c r="A976" t="s">
        <v>490</v>
      </c>
      <c r="B976">
        <v>1995</v>
      </c>
      <c r="C976" t="s">
        <v>37</v>
      </c>
      <c r="D976">
        <v>3</v>
      </c>
      <c r="E976" s="12" t="str">
        <f>_xlfn.CONCAT(HOSPITILISATION_DETAILS6[[#This Row],[Date]],"-",HOSPITILISATION_DETAILS6[[#This Row],[Month]],"-",HOSPITILISATION_DETAILS6[[#This Row],[Year]])</f>
        <v>3-Oct-1995</v>
      </c>
      <c r="F976" s="13">
        <f>DATEDIF(HOSPITILISATION_DETAILS6[[#This Row],[Date of Birth]],"08-06-2023","Y")</f>
        <v>27</v>
      </c>
      <c r="G976">
        <v>0</v>
      </c>
      <c r="H976" s="14">
        <v>4189</v>
      </c>
      <c r="I976" t="s">
        <v>4723</v>
      </c>
      <c r="J976" t="s">
        <v>4723</v>
      </c>
      <c r="K976" t="s">
        <v>200</v>
      </c>
    </row>
    <row r="977" spans="1:11" x14ac:dyDescent="0.25">
      <c r="A977" t="s">
        <v>489</v>
      </c>
      <c r="B977">
        <v>1989</v>
      </c>
      <c r="C977" t="s">
        <v>18</v>
      </c>
      <c r="D977">
        <v>25</v>
      </c>
      <c r="E977" s="12" t="str">
        <f>_xlfn.CONCAT(HOSPITILISATION_DETAILS6[[#This Row],[Date]],"-",HOSPITILISATION_DETAILS6[[#This Row],[Month]],"-",HOSPITILISATION_DETAILS6[[#This Row],[Year]])</f>
        <v>25-Jun-1989</v>
      </c>
      <c r="F977" s="13">
        <f>DATEDIF(HOSPITILISATION_DETAILS6[[#This Row],[Date of Birth]],"08-06-2023","Y")</f>
        <v>33</v>
      </c>
      <c r="G977">
        <v>0</v>
      </c>
      <c r="H977" s="14">
        <v>4186</v>
      </c>
      <c r="I977" t="s">
        <v>4723</v>
      </c>
      <c r="J977" t="s">
        <v>4721</v>
      </c>
      <c r="K977" t="s">
        <v>13</v>
      </c>
    </row>
    <row r="978" spans="1:11" x14ac:dyDescent="0.25">
      <c r="A978" t="s">
        <v>2185</v>
      </c>
      <c r="B978">
        <v>1973</v>
      </c>
      <c r="C978" t="s">
        <v>35</v>
      </c>
      <c r="D978">
        <v>9</v>
      </c>
      <c r="E978" s="12" t="str">
        <f>_xlfn.CONCAT(HOSPITILISATION_DETAILS6[[#This Row],[Date]],"-",HOSPITILISATION_DETAILS6[[#This Row],[Month]],"-",HOSPITILISATION_DETAILS6[[#This Row],[Year]])</f>
        <v>9-Aug-1973</v>
      </c>
      <c r="F978" s="13">
        <f>DATEDIF(HOSPITILISATION_DETAILS6[[#This Row],[Date of Birth]],"08-06-2023","Y")</f>
        <v>49</v>
      </c>
      <c r="G978">
        <v>0</v>
      </c>
      <c r="H978" s="14">
        <v>36542</v>
      </c>
      <c r="I978" t="s">
        <v>4723</v>
      </c>
      <c r="J978" t="s">
        <v>4721</v>
      </c>
      <c r="K978" t="s">
        <v>42</v>
      </c>
    </row>
    <row r="979" spans="1:11" x14ac:dyDescent="0.25">
      <c r="A979" t="s">
        <v>488</v>
      </c>
      <c r="B979">
        <v>1984</v>
      </c>
      <c r="C979" t="s">
        <v>20</v>
      </c>
      <c r="D979">
        <v>16</v>
      </c>
      <c r="E979" s="12" t="str">
        <f>_xlfn.CONCAT(HOSPITILISATION_DETAILS6[[#This Row],[Date]],"-",HOSPITILISATION_DETAILS6[[#This Row],[Month]],"-",HOSPITILISATION_DETAILS6[[#This Row],[Year]])</f>
        <v>16-Sep-1984</v>
      </c>
      <c r="F979" s="13">
        <f>DATEDIF(HOSPITILISATION_DETAILS6[[#This Row],[Date of Birth]],"08-06-2023","Y")</f>
        <v>38</v>
      </c>
      <c r="G979">
        <v>3</v>
      </c>
      <c r="H979" s="14">
        <v>4164</v>
      </c>
      <c r="I979" t="s">
        <v>4723</v>
      </c>
      <c r="J979" t="s">
        <v>4723</v>
      </c>
      <c r="K979" t="s">
        <v>23</v>
      </c>
    </row>
    <row r="980" spans="1:11" x14ac:dyDescent="0.25">
      <c r="A980" t="s">
        <v>487</v>
      </c>
      <c r="B980">
        <v>1998</v>
      </c>
      <c r="C980" t="s">
        <v>15</v>
      </c>
      <c r="D980">
        <v>26</v>
      </c>
      <c r="E980" s="12" t="str">
        <f>_xlfn.CONCAT(HOSPITILISATION_DETAILS6[[#This Row],[Date]],"-",HOSPITILISATION_DETAILS6[[#This Row],[Month]],"-",HOSPITILISATION_DETAILS6[[#This Row],[Year]])</f>
        <v>26-Nov-1998</v>
      </c>
      <c r="F980" s="13">
        <f>DATEDIF(HOSPITILISATION_DETAILS6[[#This Row],[Date of Birth]],"08-06-2023","Y")</f>
        <v>24</v>
      </c>
      <c r="G980">
        <v>0</v>
      </c>
      <c r="H980" s="14">
        <v>4155</v>
      </c>
      <c r="I980" t="s">
        <v>4723</v>
      </c>
      <c r="J980" t="s">
        <v>4720</v>
      </c>
      <c r="K980" t="s">
        <v>23</v>
      </c>
    </row>
    <row r="981" spans="1:11" x14ac:dyDescent="0.25">
      <c r="A981" t="s">
        <v>486</v>
      </c>
      <c r="B981">
        <v>1992</v>
      </c>
      <c r="C981" t="s">
        <v>35</v>
      </c>
      <c r="D981">
        <v>4</v>
      </c>
      <c r="E981" s="12" t="str">
        <f>_xlfn.CONCAT(HOSPITILISATION_DETAILS6[[#This Row],[Date]],"-",HOSPITILISATION_DETAILS6[[#This Row],[Month]],"-",HOSPITILISATION_DETAILS6[[#This Row],[Year]])</f>
        <v>4-Aug-1992</v>
      </c>
      <c r="F981" s="13">
        <f>DATEDIF(HOSPITILISATION_DETAILS6[[#This Row],[Date of Birth]],"08-06-2023","Y")</f>
        <v>30</v>
      </c>
      <c r="G981">
        <v>1</v>
      </c>
      <c r="H981" s="14">
        <v>4152</v>
      </c>
      <c r="I981" t="s">
        <v>4723</v>
      </c>
      <c r="J981" t="s">
        <v>4723</v>
      </c>
      <c r="K981" t="s">
        <v>13</v>
      </c>
    </row>
    <row r="982" spans="1:11" x14ac:dyDescent="0.25">
      <c r="A982" t="s">
        <v>485</v>
      </c>
      <c r="B982">
        <v>1992</v>
      </c>
      <c r="C982" t="s">
        <v>18</v>
      </c>
      <c r="D982">
        <v>28</v>
      </c>
      <c r="E982" s="12" t="str">
        <f>_xlfn.CONCAT(HOSPITILISATION_DETAILS6[[#This Row],[Date]],"-",HOSPITILISATION_DETAILS6[[#This Row],[Month]],"-",HOSPITILISATION_DETAILS6[[#This Row],[Year]])</f>
        <v>28-Jun-1992</v>
      </c>
      <c r="F982" s="13">
        <f>DATEDIF(HOSPITILISATION_DETAILS6[[#This Row],[Date of Birth]],"08-06-2023","Y")</f>
        <v>30</v>
      </c>
      <c r="G982">
        <v>1</v>
      </c>
      <c r="H982" s="14">
        <v>4150</v>
      </c>
      <c r="I982" t="s">
        <v>4723</v>
      </c>
      <c r="J982" t="s">
        <v>4720</v>
      </c>
      <c r="K982" t="s">
        <v>42</v>
      </c>
    </row>
    <row r="983" spans="1:11" x14ac:dyDescent="0.25">
      <c r="A983" t="s">
        <v>484</v>
      </c>
      <c r="B983">
        <v>1992</v>
      </c>
      <c r="C983" t="s">
        <v>18</v>
      </c>
      <c r="D983">
        <v>18</v>
      </c>
      <c r="E983" s="12" t="str">
        <f>_xlfn.CONCAT(HOSPITILISATION_DETAILS6[[#This Row],[Date]],"-",HOSPITILISATION_DETAILS6[[#This Row],[Month]],"-",HOSPITILISATION_DETAILS6[[#This Row],[Year]])</f>
        <v>18-Jun-1992</v>
      </c>
      <c r="F983" s="13">
        <f>DATEDIF(HOSPITILISATION_DETAILS6[[#This Row],[Date of Birth]],"08-06-2023","Y")</f>
        <v>30</v>
      </c>
      <c r="G983">
        <v>0</v>
      </c>
      <c r="H983" s="14">
        <v>4138</v>
      </c>
      <c r="I983" t="s">
        <v>4723</v>
      </c>
      <c r="J983" t="s">
        <v>4721</v>
      </c>
      <c r="K983" t="s">
        <v>247</v>
      </c>
    </row>
    <row r="984" spans="1:11" x14ac:dyDescent="0.25">
      <c r="A984" t="s">
        <v>483</v>
      </c>
      <c r="B984">
        <v>1991</v>
      </c>
      <c r="C984" t="s">
        <v>35</v>
      </c>
      <c r="D984">
        <v>6</v>
      </c>
      <c r="E984" s="12" t="str">
        <f>_xlfn.CONCAT(HOSPITILISATION_DETAILS6[[#This Row],[Date]],"-",HOSPITILISATION_DETAILS6[[#This Row],[Month]],"-",HOSPITILISATION_DETAILS6[[#This Row],[Year]])</f>
        <v>6-Aug-1991</v>
      </c>
      <c r="F984" s="13">
        <f>DATEDIF(HOSPITILISATION_DETAILS6[[#This Row],[Date of Birth]],"08-06-2023","Y")</f>
        <v>31</v>
      </c>
      <c r="G984">
        <v>0</v>
      </c>
      <c r="H984" s="14">
        <v>4135</v>
      </c>
      <c r="I984" t="s">
        <v>4723</v>
      </c>
      <c r="J984" t="s">
        <v>4720</v>
      </c>
      <c r="K984" t="s">
        <v>23</v>
      </c>
    </row>
    <row r="985" spans="1:11" x14ac:dyDescent="0.25">
      <c r="A985" t="s">
        <v>482</v>
      </c>
      <c r="B985">
        <v>1994</v>
      </c>
      <c r="C985" t="s">
        <v>35</v>
      </c>
      <c r="D985">
        <v>21</v>
      </c>
      <c r="E985" s="12" t="str">
        <f>_xlfn.CONCAT(HOSPITILISATION_DETAILS6[[#This Row],[Date]],"-",HOSPITILISATION_DETAILS6[[#This Row],[Month]],"-",HOSPITILISATION_DETAILS6[[#This Row],[Year]])</f>
        <v>21-Aug-1994</v>
      </c>
      <c r="F985" s="13">
        <f>DATEDIF(HOSPITILISATION_DETAILS6[[#This Row],[Date of Birth]],"08-06-2023","Y")</f>
        <v>28</v>
      </c>
      <c r="G985">
        <v>1</v>
      </c>
      <c r="H985" s="14">
        <v>4134</v>
      </c>
      <c r="I985" t="s">
        <v>4723</v>
      </c>
      <c r="J985" t="s">
        <v>4721</v>
      </c>
      <c r="K985" t="s">
        <v>23</v>
      </c>
    </row>
    <row r="986" spans="1:11" x14ac:dyDescent="0.25">
      <c r="A986" t="s">
        <v>481</v>
      </c>
      <c r="B986">
        <v>1990</v>
      </c>
      <c r="C986" t="s">
        <v>30</v>
      </c>
      <c r="D986">
        <v>14</v>
      </c>
      <c r="E986" s="12" t="str">
        <f>_xlfn.CONCAT(HOSPITILISATION_DETAILS6[[#This Row],[Date]],"-",HOSPITILISATION_DETAILS6[[#This Row],[Month]],"-",HOSPITILISATION_DETAILS6[[#This Row],[Year]])</f>
        <v>14-Dec-1990</v>
      </c>
      <c r="F986" s="13">
        <f>DATEDIF(HOSPITILISATION_DETAILS6[[#This Row],[Date of Birth]],"08-06-2023","Y")</f>
        <v>32</v>
      </c>
      <c r="G986">
        <v>1</v>
      </c>
      <c r="H986" s="14">
        <v>4077</v>
      </c>
      <c r="I986" t="s">
        <v>4723</v>
      </c>
      <c r="J986" t="s">
        <v>4721</v>
      </c>
      <c r="K986" t="s">
        <v>42</v>
      </c>
    </row>
    <row r="987" spans="1:11" x14ac:dyDescent="0.25">
      <c r="A987" t="s">
        <v>480</v>
      </c>
      <c r="B987">
        <v>1990</v>
      </c>
      <c r="C987" t="s">
        <v>30</v>
      </c>
      <c r="D987">
        <v>1</v>
      </c>
      <c r="E987" s="12" t="str">
        <f>_xlfn.CONCAT(HOSPITILISATION_DETAILS6[[#This Row],[Date]],"-",HOSPITILISATION_DETAILS6[[#This Row],[Month]],"-",HOSPITILISATION_DETAILS6[[#This Row],[Year]])</f>
        <v>1-Dec-1990</v>
      </c>
      <c r="F987" s="13">
        <f>DATEDIF(HOSPITILISATION_DETAILS6[[#This Row],[Date of Birth]],"08-06-2023","Y")</f>
        <v>32</v>
      </c>
      <c r="G987">
        <v>1</v>
      </c>
      <c r="H987" s="14">
        <v>4075</v>
      </c>
      <c r="I987" t="s">
        <v>4721</v>
      </c>
      <c r="J987" t="s">
        <v>4723</v>
      </c>
      <c r="K987" t="s">
        <v>13</v>
      </c>
    </row>
    <row r="988" spans="1:11" x14ac:dyDescent="0.25">
      <c r="A988" t="s">
        <v>479</v>
      </c>
      <c r="B988">
        <v>2002</v>
      </c>
      <c r="C988" t="s">
        <v>37</v>
      </c>
      <c r="D988">
        <v>18</v>
      </c>
      <c r="E988" s="12" t="str">
        <f>_xlfn.CONCAT(HOSPITILISATION_DETAILS6[[#This Row],[Date]],"-",HOSPITILISATION_DETAILS6[[#This Row],[Month]],"-",HOSPITILISATION_DETAILS6[[#This Row],[Year]])</f>
        <v>18-Oct-2002</v>
      </c>
      <c r="F988" s="13">
        <f>DATEDIF(HOSPITILISATION_DETAILS6[[#This Row],[Date of Birth]],"08-06-2023","Y")</f>
        <v>20</v>
      </c>
      <c r="G988">
        <v>0</v>
      </c>
      <c r="H988" s="14">
        <v>4071</v>
      </c>
      <c r="I988" t="s">
        <v>4723</v>
      </c>
      <c r="J988" t="s">
        <v>4720</v>
      </c>
      <c r="K988" t="s">
        <v>23</v>
      </c>
    </row>
    <row r="989" spans="1:11" x14ac:dyDescent="0.25">
      <c r="A989" t="s">
        <v>2184</v>
      </c>
      <c r="B989">
        <v>1962</v>
      </c>
      <c r="C989" t="s">
        <v>15</v>
      </c>
      <c r="D989">
        <v>19</v>
      </c>
      <c r="E989" s="12" t="str">
        <f>_xlfn.CONCAT(HOSPITILISATION_DETAILS6[[#This Row],[Date]],"-",HOSPITILISATION_DETAILS6[[#This Row],[Month]],"-",HOSPITILISATION_DETAILS6[[#This Row],[Year]])</f>
        <v>19-Nov-1962</v>
      </c>
      <c r="F989" s="13">
        <f>DATEDIF(HOSPITILISATION_DETAILS6[[#This Row],[Date of Birth]],"08-06-2023","Y")</f>
        <v>60</v>
      </c>
      <c r="G989">
        <v>0</v>
      </c>
      <c r="H989" s="14">
        <v>36446</v>
      </c>
      <c r="I989" t="s">
        <v>4723</v>
      </c>
      <c r="J989" t="s">
        <v>4723</v>
      </c>
      <c r="K989" t="s">
        <v>42</v>
      </c>
    </row>
    <row r="990" spans="1:11" x14ac:dyDescent="0.25">
      <c r="A990" t="s">
        <v>478</v>
      </c>
      <c r="B990">
        <v>1983</v>
      </c>
      <c r="C990" t="s">
        <v>20</v>
      </c>
      <c r="D990">
        <v>16</v>
      </c>
      <c r="E990" s="12" t="str">
        <f>_xlfn.CONCAT(HOSPITILISATION_DETAILS6[[#This Row],[Date]],"-",HOSPITILISATION_DETAILS6[[#This Row],[Month]],"-",HOSPITILISATION_DETAILS6[[#This Row],[Year]])</f>
        <v>16-Sep-1983</v>
      </c>
      <c r="F990" s="13">
        <f>DATEDIF(HOSPITILISATION_DETAILS6[[#This Row],[Date of Birth]],"08-06-2023","Y")</f>
        <v>39</v>
      </c>
      <c r="G990">
        <v>3</v>
      </c>
      <c r="H990" s="14">
        <v>4071</v>
      </c>
      <c r="I990" t="s">
        <v>4723</v>
      </c>
      <c r="J990" t="s">
        <v>4720</v>
      </c>
      <c r="K990" t="s">
        <v>13</v>
      </c>
    </row>
    <row r="991" spans="1:11" x14ac:dyDescent="0.25">
      <c r="A991" t="s">
        <v>477</v>
      </c>
      <c r="B991">
        <v>1995</v>
      </c>
      <c r="C991" t="s">
        <v>20</v>
      </c>
      <c r="D991">
        <v>14</v>
      </c>
      <c r="E991" s="12" t="str">
        <f>_xlfn.CONCAT(HOSPITILISATION_DETAILS6[[#This Row],[Date]],"-",HOSPITILISATION_DETAILS6[[#This Row],[Month]],"-",HOSPITILISATION_DETAILS6[[#This Row],[Year]])</f>
        <v>14-Sep-1995</v>
      </c>
      <c r="F991" s="13">
        <f>DATEDIF(HOSPITILISATION_DETAILS6[[#This Row],[Date of Birth]],"08-06-2023","Y")</f>
        <v>27</v>
      </c>
      <c r="G991">
        <v>2</v>
      </c>
      <c r="H991" s="14">
        <v>4059</v>
      </c>
      <c r="I991" t="s">
        <v>4721</v>
      </c>
      <c r="J991" t="s">
        <v>4721</v>
      </c>
      <c r="K991" t="s">
        <v>23</v>
      </c>
    </row>
    <row r="992" spans="1:11" x14ac:dyDescent="0.25">
      <c r="A992" t="s">
        <v>476</v>
      </c>
      <c r="B992">
        <v>1993</v>
      </c>
      <c r="C992" t="s">
        <v>35</v>
      </c>
      <c r="D992">
        <v>13</v>
      </c>
      <c r="E992" s="12" t="str">
        <f>_xlfn.CONCAT(HOSPITILISATION_DETAILS6[[#This Row],[Date]],"-",HOSPITILISATION_DETAILS6[[#This Row],[Month]],"-",HOSPITILISATION_DETAILS6[[#This Row],[Year]])</f>
        <v>13-Aug-1993</v>
      </c>
      <c r="F992" s="13">
        <f>DATEDIF(HOSPITILISATION_DETAILS6[[#This Row],[Date of Birth]],"08-06-2023","Y")</f>
        <v>29</v>
      </c>
      <c r="G992">
        <v>2</v>
      </c>
      <c r="H992" s="14">
        <v>4059</v>
      </c>
      <c r="I992" t="s">
        <v>4723</v>
      </c>
      <c r="J992" t="s">
        <v>4720</v>
      </c>
      <c r="K992" t="s">
        <v>13</v>
      </c>
    </row>
    <row r="993" spans="1:11" x14ac:dyDescent="0.25">
      <c r="A993" t="s">
        <v>475</v>
      </c>
      <c r="B993">
        <v>1988</v>
      </c>
      <c r="C993" t="s">
        <v>15</v>
      </c>
      <c r="D993">
        <v>30</v>
      </c>
      <c r="E993" s="12" t="str">
        <f>_xlfn.CONCAT(HOSPITILISATION_DETAILS6[[#This Row],[Date]],"-",HOSPITILISATION_DETAILS6[[#This Row],[Month]],"-",HOSPITILISATION_DETAILS6[[#This Row],[Year]])</f>
        <v>30-Nov-1988</v>
      </c>
      <c r="F993" s="13">
        <f>DATEDIF(HOSPITILISATION_DETAILS6[[#This Row],[Date of Birth]],"08-06-2023","Y")</f>
        <v>34</v>
      </c>
      <c r="G993">
        <v>3</v>
      </c>
      <c r="H993" s="14">
        <v>4048</v>
      </c>
      <c r="I993" t="s">
        <v>4723</v>
      </c>
      <c r="J993" t="s">
        <v>4720</v>
      </c>
      <c r="K993" t="s">
        <v>13</v>
      </c>
    </row>
    <row r="994" spans="1:11" x14ac:dyDescent="0.25">
      <c r="A994" t="s">
        <v>474</v>
      </c>
      <c r="B994">
        <v>1993</v>
      </c>
      <c r="C994" t="s">
        <v>30</v>
      </c>
      <c r="D994">
        <v>26</v>
      </c>
      <c r="E994" s="12" t="str">
        <f>_xlfn.CONCAT(HOSPITILISATION_DETAILS6[[#This Row],[Date]],"-",HOSPITILISATION_DETAILS6[[#This Row],[Month]],"-",HOSPITILISATION_DETAILS6[[#This Row],[Year]])</f>
        <v>26-Dec-1993</v>
      </c>
      <c r="F994" s="13">
        <f>DATEDIF(HOSPITILISATION_DETAILS6[[#This Row],[Date of Birth]],"08-06-2023","Y")</f>
        <v>29</v>
      </c>
      <c r="G994">
        <v>1</v>
      </c>
      <c r="H994" s="14">
        <v>4041</v>
      </c>
      <c r="I994" t="s">
        <v>4721</v>
      </c>
      <c r="J994" t="s">
        <v>4721</v>
      </c>
      <c r="K994" t="s">
        <v>164</v>
      </c>
    </row>
    <row r="995" spans="1:11" x14ac:dyDescent="0.25">
      <c r="A995" t="s">
        <v>473</v>
      </c>
      <c r="B995">
        <v>1983</v>
      </c>
      <c r="C995" t="s">
        <v>15</v>
      </c>
      <c r="D995">
        <v>10</v>
      </c>
      <c r="E995" s="12" t="str">
        <f>_xlfn.CONCAT(HOSPITILISATION_DETAILS6[[#This Row],[Date]],"-",HOSPITILISATION_DETAILS6[[#This Row],[Month]],"-",HOSPITILISATION_DETAILS6[[#This Row],[Year]])</f>
        <v>10-Nov-1983</v>
      </c>
      <c r="F995" s="13">
        <f>DATEDIF(HOSPITILISATION_DETAILS6[[#This Row],[Date of Birth]],"08-06-2023","Y")</f>
        <v>39</v>
      </c>
      <c r="G995">
        <v>3</v>
      </c>
      <c r="H995" s="14">
        <v>4040</v>
      </c>
      <c r="I995" t="s">
        <v>4723</v>
      </c>
      <c r="J995" t="s">
        <v>4720</v>
      </c>
      <c r="K995" t="s">
        <v>13</v>
      </c>
    </row>
    <row r="996" spans="1:11" x14ac:dyDescent="0.25">
      <c r="A996" t="s">
        <v>472</v>
      </c>
      <c r="B996">
        <v>1984</v>
      </c>
      <c r="C996" t="s">
        <v>10</v>
      </c>
      <c r="D996">
        <v>7</v>
      </c>
      <c r="E996" s="12" t="str">
        <f>_xlfn.CONCAT(HOSPITILISATION_DETAILS6[[#This Row],[Date]],"-",HOSPITILISATION_DETAILS6[[#This Row],[Month]],"-",HOSPITILISATION_DETAILS6[[#This Row],[Year]])</f>
        <v>7-Jul-1984</v>
      </c>
      <c r="F996" s="13">
        <f>DATEDIF(HOSPITILISATION_DETAILS6[[#This Row],[Date of Birth]],"08-06-2023","Y")</f>
        <v>38</v>
      </c>
      <c r="G996">
        <v>3</v>
      </c>
      <c r="H996" s="14">
        <v>4039</v>
      </c>
      <c r="I996" t="s">
        <v>4723</v>
      </c>
      <c r="J996" t="s">
        <v>4720</v>
      </c>
      <c r="K996" t="s">
        <v>13</v>
      </c>
    </row>
    <row r="997" spans="1:11" x14ac:dyDescent="0.25">
      <c r="A997" t="s">
        <v>471</v>
      </c>
      <c r="B997">
        <v>1992</v>
      </c>
      <c r="C997" t="s">
        <v>37</v>
      </c>
      <c r="D997">
        <v>11</v>
      </c>
      <c r="E997" s="12" t="str">
        <f>_xlfn.CONCAT(HOSPITILISATION_DETAILS6[[#This Row],[Date]],"-",HOSPITILISATION_DETAILS6[[#This Row],[Month]],"-",HOSPITILISATION_DETAILS6[[#This Row],[Year]])</f>
        <v>11-Oct-1992</v>
      </c>
      <c r="F997" s="13">
        <f>DATEDIF(HOSPITILISATION_DETAILS6[[#This Row],[Date of Birth]],"08-06-2023","Y")</f>
        <v>30</v>
      </c>
      <c r="G997">
        <v>1</v>
      </c>
      <c r="H997" s="14">
        <v>4033</v>
      </c>
      <c r="I997" t="s">
        <v>4721</v>
      </c>
      <c r="J997" t="s">
        <v>4721</v>
      </c>
      <c r="K997" t="s">
        <v>23</v>
      </c>
    </row>
    <row r="998" spans="1:11" x14ac:dyDescent="0.25">
      <c r="A998" t="s">
        <v>470</v>
      </c>
      <c r="B998">
        <v>2000</v>
      </c>
      <c r="C998" t="s">
        <v>20</v>
      </c>
      <c r="D998">
        <v>13</v>
      </c>
      <c r="E998" s="12" t="str">
        <f>_xlfn.CONCAT(HOSPITILISATION_DETAILS6[[#This Row],[Date]],"-",HOSPITILISATION_DETAILS6[[#This Row],[Month]],"-",HOSPITILISATION_DETAILS6[[#This Row],[Year]])</f>
        <v>13-Sep-2000</v>
      </c>
      <c r="F998" s="13">
        <f>DATEDIF(HOSPITILISATION_DETAILS6[[#This Row],[Date of Birth]],"08-06-2023","Y")</f>
        <v>22</v>
      </c>
      <c r="G998">
        <v>3</v>
      </c>
      <c r="H998" s="14">
        <v>4006</v>
      </c>
      <c r="I998" t="s">
        <v>4723</v>
      </c>
      <c r="J998" t="s">
        <v>4720</v>
      </c>
      <c r="K998" t="s">
        <v>164</v>
      </c>
    </row>
    <row r="999" spans="1:11" x14ac:dyDescent="0.25">
      <c r="A999" t="s">
        <v>469</v>
      </c>
      <c r="B999">
        <v>1989</v>
      </c>
      <c r="C999" t="s">
        <v>10</v>
      </c>
      <c r="D999">
        <v>10</v>
      </c>
      <c r="E999" s="12" t="str">
        <f>_xlfn.CONCAT(HOSPITILISATION_DETAILS6[[#This Row],[Date]],"-",HOSPITILISATION_DETAILS6[[#This Row],[Month]],"-",HOSPITILISATION_DETAILS6[[#This Row],[Year]])</f>
        <v>10-Jul-1989</v>
      </c>
      <c r="F999" s="13">
        <f>DATEDIF(HOSPITILISATION_DETAILS6[[#This Row],[Date of Birth]],"08-06-2023","Y")</f>
        <v>33</v>
      </c>
      <c r="G999">
        <v>3</v>
      </c>
      <c r="H999" s="14">
        <v>4003</v>
      </c>
      <c r="I999" t="s">
        <v>4723</v>
      </c>
      <c r="J999" t="s">
        <v>4720</v>
      </c>
      <c r="K999" t="s">
        <v>13</v>
      </c>
    </row>
    <row r="1000" spans="1:11" x14ac:dyDescent="0.25">
      <c r="A1000" t="s">
        <v>2354</v>
      </c>
      <c r="B1000">
        <v>1964</v>
      </c>
      <c r="C1000" t="s">
        <v>15</v>
      </c>
      <c r="D1000">
        <v>7</v>
      </c>
      <c r="E1000" s="12" t="str">
        <f>_xlfn.CONCAT(HOSPITILISATION_DETAILS6[[#This Row],[Date]],"-",HOSPITILISATION_DETAILS6[[#This Row],[Month]],"-",HOSPITILISATION_DETAILS6[[#This Row],[Year]])</f>
        <v>7-Nov-1964</v>
      </c>
      <c r="F1000" s="13">
        <f>DATEDIF(HOSPITILISATION_DETAILS6[[#This Row],[Date of Birth]],"08-06-2023","Y")</f>
        <v>58</v>
      </c>
      <c r="G1000">
        <v>2</v>
      </c>
      <c r="H1000" s="14">
        <v>47497</v>
      </c>
      <c r="I1000" t="s">
        <v>4720</v>
      </c>
      <c r="J1000" t="s">
        <v>4721</v>
      </c>
      <c r="K1000" t="s">
        <v>23</v>
      </c>
    </row>
    <row r="1001" spans="1:11" x14ac:dyDescent="0.25">
      <c r="A1001" t="s">
        <v>2183</v>
      </c>
      <c r="B1001">
        <v>2003</v>
      </c>
      <c r="C1001" t="s">
        <v>30</v>
      </c>
      <c r="D1001">
        <v>9</v>
      </c>
      <c r="E1001" s="12" t="str">
        <f>_xlfn.CONCAT(HOSPITILISATION_DETAILS6[[#This Row],[Date]],"-",HOSPITILISATION_DETAILS6[[#This Row],[Month]],"-",HOSPITILISATION_DETAILS6[[#This Row],[Year]])</f>
        <v>9-Dec-2003</v>
      </c>
      <c r="F1001" s="13">
        <f>DATEDIF(HOSPITILISATION_DETAILS6[[#This Row],[Date of Birth]],"08-06-2023","Y")</f>
        <v>19</v>
      </c>
      <c r="G1001">
        <v>2</v>
      </c>
      <c r="H1001" s="14">
        <v>36398</v>
      </c>
      <c r="I1001" t="s">
        <v>4723</v>
      </c>
      <c r="J1001" t="s">
        <v>4721</v>
      </c>
      <c r="K1001" t="s">
        <v>42</v>
      </c>
    </row>
    <row r="1002" spans="1:11" x14ac:dyDescent="0.25">
      <c r="A1002" t="s">
        <v>468</v>
      </c>
      <c r="B1002">
        <v>1990</v>
      </c>
      <c r="C1002" t="s">
        <v>15</v>
      </c>
      <c r="D1002">
        <v>1</v>
      </c>
      <c r="E1002" s="12" t="str">
        <f>_xlfn.CONCAT(HOSPITILISATION_DETAILS6[[#This Row],[Date]],"-",HOSPITILISATION_DETAILS6[[#This Row],[Month]],"-",HOSPITILISATION_DETAILS6[[#This Row],[Year]])</f>
        <v>1-Nov-1990</v>
      </c>
      <c r="F1002" s="13">
        <f>DATEDIF(HOSPITILISATION_DETAILS6[[#This Row],[Date of Birth]],"08-06-2023","Y")</f>
        <v>32</v>
      </c>
      <c r="G1002">
        <v>0</v>
      </c>
      <c r="H1002" s="14">
        <v>3995</v>
      </c>
      <c r="I1002" t="s">
        <v>4723</v>
      </c>
      <c r="J1002" t="s">
        <v>4723</v>
      </c>
      <c r="K1002" t="s">
        <v>13</v>
      </c>
    </row>
    <row r="1003" spans="1:11" x14ac:dyDescent="0.25">
      <c r="A1003" t="s">
        <v>467</v>
      </c>
      <c r="B1003">
        <v>1990</v>
      </c>
      <c r="C1003" t="s">
        <v>15</v>
      </c>
      <c r="D1003">
        <v>22</v>
      </c>
      <c r="E1003" s="12" t="str">
        <f>_xlfn.CONCAT(HOSPITILISATION_DETAILS6[[#This Row],[Date]],"-",HOSPITILISATION_DETAILS6[[#This Row],[Month]],"-",HOSPITILISATION_DETAILS6[[#This Row],[Year]])</f>
        <v>22-Nov-1990</v>
      </c>
      <c r="F1003" s="13">
        <f>DATEDIF(HOSPITILISATION_DETAILS6[[#This Row],[Date of Birth]],"08-06-2023","Y")</f>
        <v>32</v>
      </c>
      <c r="G1003">
        <v>0</v>
      </c>
      <c r="H1003" s="14">
        <v>3990</v>
      </c>
      <c r="I1003" t="s">
        <v>4723</v>
      </c>
      <c r="J1003" t="s">
        <v>4723</v>
      </c>
      <c r="K1003" t="s">
        <v>42</v>
      </c>
    </row>
    <row r="1004" spans="1:11" x14ac:dyDescent="0.25">
      <c r="A1004" t="s">
        <v>466</v>
      </c>
      <c r="B1004">
        <v>1996</v>
      </c>
      <c r="C1004" t="s">
        <v>20</v>
      </c>
      <c r="D1004">
        <v>8</v>
      </c>
      <c r="E1004" s="12" t="str">
        <f>_xlfn.CONCAT(HOSPITILISATION_DETAILS6[[#This Row],[Date]],"-",HOSPITILISATION_DETAILS6[[#This Row],[Month]],"-",HOSPITILISATION_DETAILS6[[#This Row],[Year]])</f>
        <v>8-Sep-1996</v>
      </c>
      <c r="F1004" s="13">
        <f>DATEDIF(HOSPITILISATION_DETAILS6[[#This Row],[Date of Birth]],"08-06-2023","Y")</f>
        <v>26</v>
      </c>
      <c r="G1004">
        <v>2</v>
      </c>
      <c r="H1004" s="14">
        <v>3988</v>
      </c>
      <c r="I1004" t="s">
        <v>4723</v>
      </c>
      <c r="J1004" t="s">
        <v>4723</v>
      </c>
      <c r="K1004" t="s">
        <v>42</v>
      </c>
    </row>
    <row r="1005" spans="1:11" x14ac:dyDescent="0.25">
      <c r="A1005" t="s">
        <v>465</v>
      </c>
      <c r="B1005">
        <v>1996</v>
      </c>
      <c r="C1005" t="s">
        <v>35</v>
      </c>
      <c r="D1005">
        <v>17</v>
      </c>
      <c r="E1005" s="12" t="str">
        <f>_xlfn.CONCAT(HOSPITILISATION_DETAILS6[[#This Row],[Date]],"-",HOSPITILISATION_DETAILS6[[#This Row],[Month]],"-",HOSPITILISATION_DETAILS6[[#This Row],[Year]])</f>
        <v>17-Aug-1996</v>
      </c>
      <c r="F1005" s="13">
        <f>DATEDIF(HOSPITILISATION_DETAILS6[[#This Row],[Date of Birth]],"08-06-2023","Y")</f>
        <v>26</v>
      </c>
      <c r="G1005">
        <v>2</v>
      </c>
      <c r="H1005" s="14">
        <v>3982</v>
      </c>
      <c r="I1005" t="s">
        <v>4723</v>
      </c>
      <c r="J1005" t="s">
        <v>4723</v>
      </c>
      <c r="K1005" t="s">
        <v>13</v>
      </c>
    </row>
    <row r="1006" spans="1:11" x14ac:dyDescent="0.25">
      <c r="A1006" t="s">
        <v>464</v>
      </c>
      <c r="B1006">
        <v>1990</v>
      </c>
      <c r="C1006" t="s">
        <v>10</v>
      </c>
      <c r="D1006">
        <v>29</v>
      </c>
      <c r="E1006" s="12" t="str">
        <f>_xlfn.CONCAT(HOSPITILISATION_DETAILS6[[#This Row],[Date]],"-",HOSPITILISATION_DETAILS6[[#This Row],[Month]],"-",HOSPITILISATION_DETAILS6[[#This Row],[Year]])</f>
        <v>29-Jul-1990</v>
      </c>
      <c r="F1006" s="13">
        <f>DATEDIF(HOSPITILISATION_DETAILS6[[#This Row],[Date of Birth]],"08-06-2023","Y")</f>
        <v>32</v>
      </c>
      <c r="G1006">
        <v>0</v>
      </c>
      <c r="H1006" s="14">
        <v>3973</v>
      </c>
      <c r="I1006" t="s">
        <v>4723</v>
      </c>
      <c r="J1006" t="s">
        <v>4721</v>
      </c>
      <c r="K1006" t="s">
        <v>13</v>
      </c>
    </row>
    <row r="1007" spans="1:11" x14ac:dyDescent="0.25">
      <c r="A1007" t="s">
        <v>463</v>
      </c>
      <c r="B1007">
        <v>1995</v>
      </c>
      <c r="C1007" t="s">
        <v>10</v>
      </c>
      <c r="D1007">
        <v>11</v>
      </c>
      <c r="E1007" s="12" t="str">
        <f>_xlfn.CONCAT(HOSPITILISATION_DETAILS6[[#This Row],[Date]],"-",HOSPITILISATION_DETAILS6[[#This Row],[Month]],"-",HOSPITILISATION_DETAILS6[[#This Row],[Year]])</f>
        <v>11-Jul-1995</v>
      </c>
      <c r="F1007" s="13">
        <f>DATEDIF(HOSPITILISATION_DETAILS6[[#This Row],[Date of Birth]],"08-06-2023","Y")</f>
        <v>27</v>
      </c>
      <c r="G1007">
        <v>1</v>
      </c>
      <c r="H1007" s="14">
        <v>3957</v>
      </c>
      <c r="I1007" t="s">
        <v>4723</v>
      </c>
      <c r="J1007" t="s">
        <v>4723</v>
      </c>
      <c r="K1007" t="s">
        <v>23</v>
      </c>
    </row>
    <row r="1008" spans="1:11" x14ac:dyDescent="0.25">
      <c r="A1008" t="s">
        <v>462</v>
      </c>
      <c r="B1008">
        <v>1999</v>
      </c>
      <c r="C1008" t="s">
        <v>10</v>
      </c>
      <c r="D1008">
        <v>10</v>
      </c>
      <c r="E1008" s="12" t="str">
        <f>_xlfn.CONCAT(HOSPITILISATION_DETAILS6[[#This Row],[Date]],"-",HOSPITILISATION_DETAILS6[[#This Row],[Month]],"-",HOSPITILISATION_DETAILS6[[#This Row],[Year]])</f>
        <v>10-Jul-1999</v>
      </c>
      <c r="F1008" s="13">
        <f>DATEDIF(HOSPITILISATION_DETAILS6[[#This Row],[Date of Birth]],"08-06-2023","Y")</f>
        <v>23</v>
      </c>
      <c r="G1008">
        <v>0</v>
      </c>
      <c r="H1008" s="14">
        <v>3956</v>
      </c>
      <c r="I1008" t="s">
        <v>4723</v>
      </c>
      <c r="J1008" t="s">
        <v>4721</v>
      </c>
      <c r="K1008" t="s">
        <v>300</v>
      </c>
    </row>
    <row r="1009" spans="1:11" x14ac:dyDescent="0.25">
      <c r="A1009" t="s">
        <v>461</v>
      </c>
      <c r="B1009">
        <v>1993</v>
      </c>
      <c r="C1009" t="s">
        <v>15</v>
      </c>
      <c r="D1009">
        <v>11</v>
      </c>
      <c r="E1009" s="12" t="str">
        <f>_xlfn.CONCAT(HOSPITILISATION_DETAILS6[[#This Row],[Date]],"-",HOSPITILISATION_DETAILS6[[#This Row],[Month]],"-",HOSPITILISATION_DETAILS6[[#This Row],[Year]])</f>
        <v>11-Nov-1993</v>
      </c>
      <c r="F1009" s="13">
        <f>DATEDIF(HOSPITILISATION_DETAILS6[[#This Row],[Date of Birth]],"08-06-2023","Y")</f>
        <v>29</v>
      </c>
      <c r="G1009">
        <v>1</v>
      </c>
      <c r="H1009" s="14">
        <v>3948</v>
      </c>
      <c r="I1009" t="s">
        <v>4723</v>
      </c>
      <c r="J1009" t="s">
        <v>4723</v>
      </c>
      <c r="K1009" t="s">
        <v>13</v>
      </c>
    </row>
    <row r="1010" spans="1:11" x14ac:dyDescent="0.25">
      <c r="A1010" t="s">
        <v>460</v>
      </c>
      <c r="B1010">
        <v>1993</v>
      </c>
      <c r="C1010" t="s">
        <v>20</v>
      </c>
      <c r="D1010">
        <v>29</v>
      </c>
      <c r="E1010" s="12" t="str">
        <f>_xlfn.CONCAT(HOSPITILISATION_DETAILS6[[#This Row],[Date]],"-",HOSPITILISATION_DETAILS6[[#This Row],[Month]],"-",HOSPITILISATION_DETAILS6[[#This Row],[Year]])</f>
        <v>29-Sep-1993</v>
      </c>
      <c r="F1010" s="13">
        <f>DATEDIF(HOSPITILISATION_DETAILS6[[#This Row],[Date of Birth]],"08-06-2023","Y")</f>
        <v>29</v>
      </c>
      <c r="G1010">
        <v>0</v>
      </c>
      <c r="H1010" s="14">
        <v>3944</v>
      </c>
      <c r="I1010" t="s">
        <v>4723</v>
      </c>
      <c r="J1010" t="s">
        <v>4721</v>
      </c>
      <c r="K1010" t="s">
        <v>247</v>
      </c>
    </row>
    <row r="1011" spans="1:11" x14ac:dyDescent="0.25">
      <c r="A1011" t="s">
        <v>459</v>
      </c>
      <c r="B1011">
        <v>1988</v>
      </c>
      <c r="C1011" t="s">
        <v>37</v>
      </c>
      <c r="D1011">
        <v>24</v>
      </c>
      <c r="E1011" s="12" t="str">
        <f>_xlfn.CONCAT(HOSPITILISATION_DETAILS6[[#This Row],[Date]],"-",HOSPITILISATION_DETAILS6[[#This Row],[Month]],"-",HOSPITILISATION_DETAILS6[[#This Row],[Year]])</f>
        <v>24-Oct-1988</v>
      </c>
      <c r="F1011" s="13">
        <f>DATEDIF(HOSPITILISATION_DETAILS6[[#This Row],[Date of Birth]],"08-06-2023","Y")</f>
        <v>34</v>
      </c>
      <c r="G1011">
        <v>0</v>
      </c>
      <c r="H1011" s="14">
        <v>3936</v>
      </c>
      <c r="I1011" t="s">
        <v>4721</v>
      </c>
      <c r="J1011" t="s">
        <v>4720</v>
      </c>
      <c r="K1011" t="s">
        <v>13</v>
      </c>
    </row>
    <row r="1012" spans="1:11" x14ac:dyDescent="0.25">
      <c r="A1012" t="s">
        <v>2182</v>
      </c>
      <c r="B1012">
        <v>1975</v>
      </c>
      <c r="C1012" t="s">
        <v>18</v>
      </c>
      <c r="D1012">
        <v>5</v>
      </c>
      <c r="E1012" s="12" t="str">
        <f>_xlfn.CONCAT(HOSPITILISATION_DETAILS6[[#This Row],[Date]],"-",HOSPITILISATION_DETAILS6[[#This Row],[Month]],"-",HOSPITILISATION_DETAILS6[[#This Row],[Year]])</f>
        <v>5-Jun-1975</v>
      </c>
      <c r="F1012" s="13">
        <f>DATEDIF(HOSPITILISATION_DETAILS6[[#This Row],[Date of Birth]],"08-06-2023","Y")</f>
        <v>48</v>
      </c>
      <c r="G1012">
        <v>1</v>
      </c>
      <c r="H1012" s="14">
        <v>36351</v>
      </c>
      <c r="I1012" t="s">
        <v>4720</v>
      </c>
      <c r="J1012" t="s">
        <v>4723</v>
      </c>
      <c r="K1012" t="s">
        <v>42</v>
      </c>
    </row>
    <row r="1013" spans="1:11" x14ac:dyDescent="0.25">
      <c r="A1013" t="s">
        <v>458</v>
      </c>
      <c r="B1013">
        <v>2002</v>
      </c>
      <c r="C1013" t="s">
        <v>18</v>
      </c>
      <c r="D1013">
        <v>15</v>
      </c>
      <c r="E1013" s="12" t="str">
        <f>_xlfn.CONCAT(HOSPITILISATION_DETAILS6[[#This Row],[Date]],"-",HOSPITILISATION_DETAILS6[[#This Row],[Month]],"-",HOSPITILISATION_DETAILS6[[#This Row],[Year]])</f>
        <v>15-Jun-2002</v>
      </c>
      <c r="F1013" s="13">
        <f>DATEDIF(HOSPITILISATION_DETAILS6[[#This Row],[Date of Birth]],"08-06-2023","Y")</f>
        <v>20</v>
      </c>
      <c r="G1013">
        <v>0</v>
      </c>
      <c r="H1013" s="14">
        <v>3932</v>
      </c>
      <c r="I1013" t="s">
        <v>4723</v>
      </c>
      <c r="J1013" t="s">
        <v>4721</v>
      </c>
      <c r="K1013" t="s">
        <v>42</v>
      </c>
    </row>
    <row r="1014" spans="1:11" x14ac:dyDescent="0.25">
      <c r="A1014" t="s">
        <v>457</v>
      </c>
      <c r="B1014">
        <v>2000</v>
      </c>
      <c r="C1014" t="s">
        <v>10</v>
      </c>
      <c r="D1014">
        <v>10</v>
      </c>
      <c r="E1014" s="12" t="str">
        <f>_xlfn.CONCAT(HOSPITILISATION_DETAILS6[[#This Row],[Date]],"-",HOSPITILISATION_DETAILS6[[#This Row],[Month]],"-",HOSPITILISATION_DETAILS6[[#This Row],[Year]])</f>
        <v>10-Jul-2000</v>
      </c>
      <c r="F1014" s="13">
        <f>DATEDIF(HOSPITILISATION_DETAILS6[[#This Row],[Date of Birth]],"08-06-2023","Y")</f>
        <v>22</v>
      </c>
      <c r="G1014">
        <v>2</v>
      </c>
      <c r="H1014" s="14">
        <v>3926</v>
      </c>
      <c r="I1014" t="s">
        <v>4723</v>
      </c>
      <c r="J1014" t="s">
        <v>4723</v>
      </c>
      <c r="K1014" t="s">
        <v>247</v>
      </c>
    </row>
    <row r="1015" spans="1:11" x14ac:dyDescent="0.25">
      <c r="A1015" t="s">
        <v>456</v>
      </c>
      <c r="B1015">
        <v>1985</v>
      </c>
      <c r="C1015" t="s">
        <v>10</v>
      </c>
      <c r="D1015">
        <v>5</v>
      </c>
      <c r="E1015" s="12" t="str">
        <f>_xlfn.CONCAT(HOSPITILISATION_DETAILS6[[#This Row],[Date]],"-",HOSPITILISATION_DETAILS6[[#This Row],[Month]],"-",HOSPITILISATION_DETAILS6[[#This Row],[Year]])</f>
        <v>5-Jul-1985</v>
      </c>
      <c r="F1015" s="13">
        <f>DATEDIF(HOSPITILISATION_DETAILS6[[#This Row],[Date of Birth]],"08-06-2023","Y")</f>
        <v>37</v>
      </c>
      <c r="G1015">
        <v>3</v>
      </c>
      <c r="H1015" s="14">
        <v>3911</v>
      </c>
      <c r="I1015" t="s">
        <v>4723</v>
      </c>
      <c r="J1015" t="s">
        <v>4723</v>
      </c>
      <c r="K1015" t="s">
        <v>13</v>
      </c>
    </row>
    <row r="1016" spans="1:11" x14ac:dyDescent="0.25">
      <c r="A1016" t="s">
        <v>455</v>
      </c>
      <c r="B1016">
        <v>1997</v>
      </c>
      <c r="C1016" t="s">
        <v>15</v>
      </c>
      <c r="D1016">
        <v>24</v>
      </c>
      <c r="E1016" s="12" t="str">
        <f>_xlfn.CONCAT(HOSPITILISATION_DETAILS6[[#This Row],[Date]],"-",HOSPITILISATION_DETAILS6[[#This Row],[Month]],"-",HOSPITILISATION_DETAILS6[[#This Row],[Year]])</f>
        <v>24-Nov-1997</v>
      </c>
      <c r="F1016" s="13">
        <f>DATEDIF(HOSPITILISATION_DETAILS6[[#This Row],[Date of Birth]],"08-06-2023","Y")</f>
        <v>25</v>
      </c>
      <c r="G1016">
        <v>3</v>
      </c>
      <c r="H1016" s="14">
        <v>3907</v>
      </c>
      <c r="I1016" t="s">
        <v>4721</v>
      </c>
      <c r="J1016" t="s">
        <v>4721</v>
      </c>
      <c r="K1016" t="s">
        <v>42</v>
      </c>
    </row>
    <row r="1017" spans="1:11" x14ac:dyDescent="0.25">
      <c r="A1017" t="s">
        <v>454</v>
      </c>
      <c r="B1017">
        <v>1981</v>
      </c>
      <c r="C1017" t="s">
        <v>35</v>
      </c>
      <c r="D1017">
        <v>27</v>
      </c>
      <c r="E1017" s="12" t="str">
        <f>_xlfn.CONCAT(HOSPITILISATION_DETAILS6[[#This Row],[Date]],"-",HOSPITILISATION_DETAILS6[[#This Row],[Month]],"-",HOSPITILISATION_DETAILS6[[#This Row],[Year]])</f>
        <v>27-Aug-1981</v>
      </c>
      <c r="F1017" s="13">
        <f>DATEDIF(HOSPITILISATION_DETAILS6[[#This Row],[Date of Birth]],"08-06-2023","Y")</f>
        <v>41</v>
      </c>
      <c r="G1017">
        <v>1</v>
      </c>
      <c r="H1017" s="14">
        <v>3903</v>
      </c>
      <c r="I1017" t="s">
        <v>4723</v>
      </c>
      <c r="J1017" t="s">
        <v>4723</v>
      </c>
      <c r="K1017" t="s">
        <v>13</v>
      </c>
    </row>
    <row r="1018" spans="1:11" x14ac:dyDescent="0.25">
      <c r="A1018" t="s">
        <v>453</v>
      </c>
      <c r="B1018">
        <v>1993</v>
      </c>
      <c r="C1018" t="s">
        <v>20</v>
      </c>
      <c r="D1018">
        <v>14</v>
      </c>
      <c r="E1018" s="12" t="str">
        <f>_xlfn.CONCAT(HOSPITILISATION_DETAILS6[[#This Row],[Date]],"-",HOSPITILISATION_DETAILS6[[#This Row],[Month]],"-",HOSPITILISATION_DETAILS6[[#This Row],[Year]])</f>
        <v>14-Sep-1993</v>
      </c>
      <c r="F1018" s="13">
        <f>DATEDIF(HOSPITILISATION_DETAILS6[[#This Row],[Date of Birth]],"08-06-2023","Y")</f>
        <v>29</v>
      </c>
      <c r="G1018">
        <v>0</v>
      </c>
      <c r="H1018" s="14">
        <v>3899</v>
      </c>
      <c r="I1018" t="s">
        <v>4723</v>
      </c>
      <c r="J1018" t="s">
        <v>4723</v>
      </c>
      <c r="K1018" t="s">
        <v>23</v>
      </c>
    </row>
    <row r="1019" spans="1:11" x14ac:dyDescent="0.25">
      <c r="A1019" t="s">
        <v>452</v>
      </c>
      <c r="B1019">
        <v>2004</v>
      </c>
      <c r="C1019" t="s">
        <v>10</v>
      </c>
      <c r="D1019">
        <v>13</v>
      </c>
      <c r="E1019" s="12" t="str">
        <f>_xlfn.CONCAT(HOSPITILISATION_DETAILS6[[#This Row],[Date]],"-",HOSPITILISATION_DETAILS6[[#This Row],[Month]],"-",HOSPITILISATION_DETAILS6[[#This Row],[Year]])</f>
        <v>13-Jul-2004</v>
      </c>
      <c r="F1019" s="13">
        <f>DATEDIF(HOSPITILISATION_DETAILS6[[#This Row],[Date of Birth]],"08-06-2023","Y")</f>
        <v>18</v>
      </c>
      <c r="G1019">
        <v>0</v>
      </c>
      <c r="H1019" s="14">
        <v>3890</v>
      </c>
      <c r="I1019" t="s">
        <v>4723</v>
      </c>
      <c r="J1019" t="s">
        <v>4723</v>
      </c>
      <c r="K1019" t="s">
        <v>23</v>
      </c>
    </row>
    <row r="1020" spans="1:11" x14ac:dyDescent="0.25">
      <c r="A1020" t="s">
        <v>451</v>
      </c>
      <c r="B1020">
        <v>1996</v>
      </c>
      <c r="C1020" t="s">
        <v>37</v>
      </c>
      <c r="D1020">
        <v>23</v>
      </c>
      <c r="E1020" s="12" t="str">
        <f>_xlfn.CONCAT(HOSPITILISATION_DETAILS6[[#This Row],[Date]],"-",HOSPITILISATION_DETAILS6[[#This Row],[Month]],"-",HOSPITILISATION_DETAILS6[[#This Row],[Year]])</f>
        <v>23-Oct-1996</v>
      </c>
      <c r="F1020" s="13">
        <f>DATEDIF(HOSPITILISATION_DETAILS6[[#This Row],[Date of Birth]],"08-06-2023","Y")</f>
        <v>26</v>
      </c>
      <c r="G1020">
        <v>2</v>
      </c>
      <c r="H1020" s="14">
        <v>3878</v>
      </c>
      <c r="I1020" t="s">
        <v>4720</v>
      </c>
      <c r="J1020" t="s">
        <v>4721</v>
      </c>
      <c r="K1020" t="s">
        <v>23</v>
      </c>
    </row>
    <row r="1021" spans="1:11" x14ac:dyDescent="0.25">
      <c r="A1021" t="s">
        <v>450</v>
      </c>
      <c r="B1021">
        <v>1991</v>
      </c>
      <c r="C1021" t="s">
        <v>10</v>
      </c>
      <c r="D1021">
        <v>25</v>
      </c>
      <c r="E1021" s="12" t="str">
        <f>_xlfn.CONCAT(HOSPITILISATION_DETAILS6[[#This Row],[Date]],"-",HOSPITILISATION_DETAILS6[[#This Row],[Month]],"-",HOSPITILISATION_DETAILS6[[#This Row],[Year]])</f>
        <v>25-Jul-1991</v>
      </c>
      <c r="F1021" s="13">
        <f>DATEDIF(HOSPITILISATION_DETAILS6[[#This Row],[Date of Birth]],"08-06-2023","Y")</f>
        <v>31</v>
      </c>
      <c r="G1021">
        <v>1</v>
      </c>
      <c r="H1021" s="14">
        <v>3876</v>
      </c>
      <c r="I1021" t="s">
        <v>4723</v>
      </c>
      <c r="J1021" t="s">
        <v>4721</v>
      </c>
      <c r="K1021" t="s">
        <v>13</v>
      </c>
    </row>
    <row r="1022" spans="1:11" x14ac:dyDescent="0.25">
      <c r="A1022" t="s">
        <v>449</v>
      </c>
      <c r="B1022">
        <v>1990</v>
      </c>
      <c r="C1022" t="s">
        <v>18</v>
      </c>
      <c r="D1022">
        <v>24</v>
      </c>
      <c r="E1022" s="12" t="str">
        <f>_xlfn.CONCAT(HOSPITILISATION_DETAILS6[[#This Row],[Date]],"-",HOSPITILISATION_DETAILS6[[#This Row],[Month]],"-",HOSPITILISATION_DETAILS6[[#This Row],[Year]])</f>
        <v>24-Jun-1990</v>
      </c>
      <c r="F1022" s="13">
        <f>DATEDIF(HOSPITILISATION_DETAILS6[[#This Row],[Date of Birth]],"08-06-2023","Y")</f>
        <v>32</v>
      </c>
      <c r="G1022">
        <v>0</v>
      </c>
      <c r="H1022" s="14">
        <v>3867</v>
      </c>
      <c r="I1022" t="s">
        <v>4720</v>
      </c>
      <c r="J1022" t="s">
        <v>4720</v>
      </c>
      <c r="K1022" t="s">
        <v>23</v>
      </c>
    </row>
    <row r="1023" spans="1:11" x14ac:dyDescent="0.25">
      <c r="A1023" t="s">
        <v>2181</v>
      </c>
      <c r="B1023">
        <v>1967</v>
      </c>
      <c r="C1023" t="s">
        <v>37</v>
      </c>
      <c r="D1023">
        <v>18</v>
      </c>
      <c r="E1023" s="12" t="str">
        <f>_xlfn.CONCAT(HOSPITILISATION_DETAILS6[[#This Row],[Date]],"-",HOSPITILISATION_DETAILS6[[#This Row],[Month]],"-",HOSPITILISATION_DETAILS6[[#This Row],[Year]])</f>
        <v>18-Oct-1967</v>
      </c>
      <c r="F1023" s="13">
        <f>DATEDIF(HOSPITILISATION_DETAILS6[[#This Row],[Date of Birth]],"08-06-2023","Y")</f>
        <v>55</v>
      </c>
      <c r="G1023">
        <v>0</v>
      </c>
      <c r="H1023" s="14">
        <v>36333</v>
      </c>
      <c r="I1023" t="s">
        <v>4720</v>
      </c>
      <c r="J1023" t="s">
        <v>4721</v>
      </c>
      <c r="K1023" t="s">
        <v>42</v>
      </c>
    </row>
    <row r="1024" spans="1:11" x14ac:dyDescent="0.25">
      <c r="A1024" t="s">
        <v>448</v>
      </c>
      <c r="B1024">
        <v>2001</v>
      </c>
      <c r="C1024" t="s">
        <v>37</v>
      </c>
      <c r="D1024">
        <v>18</v>
      </c>
      <c r="E1024" s="12" t="str">
        <f>_xlfn.CONCAT(HOSPITILISATION_DETAILS6[[#This Row],[Date]],"-",HOSPITILISATION_DETAILS6[[#This Row],[Month]],"-",HOSPITILISATION_DETAILS6[[#This Row],[Year]])</f>
        <v>18-Oct-2001</v>
      </c>
      <c r="F1024" s="13">
        <f>DATEDIF(HOSPITILISATION_DETAILS6[[#This Row],[Date of Birth]],"08-06-2023","Y")</f>
        <v>21</v>
      </c>
      <c r="G1024">
        <v>3</v>
      </c>
      <c r="H1024" s="14">
        <v>3862</v>
      </c>
      <c r="I1024" t="s">
        <v>4723</v>
      </c>
      <c r="J1024" t="s">
        <v>4723</v>
      </c>
      <c r="K1024" t="s">
        <v>168</v>
      </c>
    </row>
    <row r="1025" spans="1:11" x14ac:dyDescent="0.25">
      <c r="A1025" t="s">
        <v>447</v>
      </c>
      <c r="B1025">
        <v>2001</v>
      </c>
      <c r="C1025" t="s">
        <v>18</v>
      </c>
      <c r="D1025">
        <v>6</v>
      </c>
      <c r="E1025" s="12" t="str">
        <f>_xlfn.CONCAT(HOSPITILISATION_DETAILS6[[#This Row],[Date]],"-",HOSPITILISATION_DETAILS6[[#This Row],[Month]],"-",HOSPITILISATION_DETAILS6[[#This Row],[Year]])</f>
        <v>6-Jun-2001</v>
      </c>
      <c r="F1025" s="13">
        <f>DATEDIF(HOSPITILISATION_DETAILS6[[#This Row],[Date of Birth]],"08-06-2023","Y")</f>
        <v>22</v>
      </c>
      <c r="G1025">
        <v>0</v>
      </c>
      <c r="H1025" s="14">
        <v>3859</v>
      </c>
      <c r="I1025" t="s">
        <v>4723</v>
      </c>
      <c r="J1025" t="s">
        <v>4721</v>
      </c>
      <c r="K1025" t="s">
        <v>200</v>
      </c>
    </row>
    <row r="1026" spans="1:11" x14ac:dyDescent="0.25">
      <c r="A1026" t="s">
        <v>446</v>
      </c>
      <c r="B1026">
        <v>1991</v>
      </c>
      <c r="C1026" t="s">
        <v>35</v>
      </c>
      <c r="D1026">
        <v>19</v>
      </c>
      <c r="E1026" s="12" t="str">
        <f>_xlfn.CONCAT(HOSPITILISATION_DETAILS6[[#This Row],[Date]],"-",HOSPITILISATION_DETAILS6[[#This Row],[Month]],"-",HOSPITILISATION_DETAILS6[[#This Row],[Year]])</f>
        <v>19-Aug-1991</v>
      </c>
      <c r="F1026" s="13">
        <f>DATEDIF(HOSPITILISATION_DETAILS6[[#This Row],[Date of Birth]],"08-06-2023","Y")</f>
        <v>31</v>
      </c>
      <c r="G1026">
        <v>0</v>
      </c>
      <c r="H1026" s="14">
        <v>3858</v>
      </c>
      <c r="I1026" t="s">
        <v>4721</v>
      </c>
      <c r="J1026" t="s">
        <v>4720</v>
      </c>
      <c r="K1026" t="s">
        <v>168</v>
      </c>
    </row>
    <row r="1027" spans="1:11" x14ac:dyDescent="0.25">
      <c r="A1027" t="s">
        <v>445</v>
      </c>
      <c r="B1027">
        <v>1994</v>
      </c>
      <c r="C1027" t="s">
        <v>35</v>
      </c>
      <c r="D1027">
        <v>12</v>
      </c>
      <c r="E1027" s="12" t="str">
        <f>_xlfn.CONCAT(HOSPITILISATION_DETAILS6[[#This Row],[Date]],"-",HOSPITILISATION_DETAILS6[[#This Row],[Month]],"-",HOSPITILISATION_DETAILS6[[#This Row],[Year]])</f>
        <v>12-Aug-1994</v>
      </c>
      <c r="F1027" s="13">
        <f>DATEDIF(HOSPITILISATION_DETAILS6[[#This Row],[Date of Birth]],"08-06-2023","Y")</f>
        <v>28</v>
      </c>
      <c r="G1027">
        <v>2</v>
      </c>
      <c r="H1027" s="14">
        <v>3848</v>
      </c>
      <c r="I1027" t="s">
        <v>4721</v>
      </c>
      <c r="J1027" t="s">
        <v>4723</v>
      </c>
      <c r="K1027" t="s">
        <v>42</v>
      </c>
    </row>
    <row r="1028" spans="1:11" x14ac:dyDescent="0.25">
      <c r="A1028" t="s">
        <v>444</v>
      </c>
      <c r="B1028">
        <v>1981</v>
      </c>
      <c r="C1028" t="s">
        <v>20</v>
      </c>
      <c r="D1028">
        <v>29</v>
      </c>
      <c r="E1028" s="12" t="str">
        <f>_xlfn.CONCAT(HOSPITILISATION_DETAILS6[[#This Row],[Date]],"-",HOSPITILISATION_DETAILS6[[#This Row],[Month]],"-",HOSPITILISATION_DETAILS6[[#This Row],[Year]])</f>
        <v>29-Sep-1981</v>
      </c>
      <c r="F1028" s="13">
        <f>DATEDIF(HOSPITILISATION_DETAILS6[[#This Row],[Date of Birth]],"08-06-2023","Y")</f>
        <v>41</v>
      </c>
      <c r="G1028">
        <v>1</v>
      </c>
      <c r="H1028" s="14">
        <v>3798</v>
      </c>
      <c r="I1028" t="s">
        <v>4723</v>
      </c>
      <c r="J1028" t="s">
        <v>4721</v>
      </c>
      <c r="K1028" t="s">
        <v>23</v>
      </c>
    </row>
    <row r="1029" spans="1:11" x14ac:dyDescent="0.25">
      <c r="A1029" t="s">
        <v>443</v>
      </c>
      <c r="B1029">
        <v>1999</v>
      </c>
      <c r="C1029" t="s">
        <v>18</v>
      </c>
      <c r="D1029">
        <v>24</v>
      </c>
      <c r="E1029" s="12" t="str">
        <f>_xlfn.CONCAT(HOSPITILISATION_DETAILS6[[#This Row],[Date]],"-",HOSPITILISATION_DETAILS6[[#This Row],[Month]],"-",HOSPITILISATION_DETAILS6[[#This Row],[Year]])</f>
        <v>24-Jun-1999</v>
      </c>
      <c r="F1029" s="13">
        <f>DATEDIF(HOSPITILISATION_DETAILS6[[#This Row],[Date of Birth]],"08-06-2023","Y")</f>
        <v>23</v>
      </c>
      <c r="G1029">
        <v>0</v>
      </c>
      <c r="H1029" s="14">
        <v>3797</v>
      </c>
      <c r="I1029" t="s">
        <v>4723</v>
      </c>
      <c r="J1029" t="s">
        <v>4721</v>
      </c>
      <c r="K1029" t="s">
        <v>23</v>
      </c>
    </row>
    <row r="1030" spans="1:11" x14ac:dyDescent="0.25">
      <c r="A1030" t="s">
        <v>442</v>
      </c>
      <c r="B1030">
        <v>1988</v>
      </c>
      <c r="C1030" t="s">
        <v>35</v>
      </c>
      <c r="D1030">
        <v>28</v>
      </c>
      <c r="E1030" s="12" t="str">
        <f>_xlfn.CONCAT(HOSPITILISATION_DETAILS6[[#This Row],[Date]],"-",HOSPITILISATION_DETAILS6[[#This Row],[Month]],"-",HOSPITILISATION_DETAILS6[[#This Row],[Year]])</f>
        <v>28-Aug-1988</v>
      </c>
      <c r="F1030" s="13">
        <f>DATEDIF(HOSPITILISATION_DETAILS6[[#This Row],[Date of Birth]],"08-06-2023","Y")</f>
        <v>34</v>
      </c>
      <c r="G1030">
        <v>3</v>
      </c>
      <c r="H1030" s="14">
        <v>3794</v>
      </c>
      <c r="I1030" t="s">
        <v>4723</v>
      </c>
      <c r="J1030" t="s">
        <v>4721</v>
      </c>
      <c r="K1030" t="s">
        <v>13</v>
      </c>
    </row>
    <row r="1031" spans="1:11" x14ac:dyDescent="0.25">
      <c r="A1031" t="s">
        <v>441</v>
      </c>
      <c r="B1031">
        <v>1981</v>
      </c>
      <c r="C1031" t="s">
        <v>30</v>
      </c>
      <c r="D1031">
        <v>13</v>
      </c>
      <c r="E1031" s="12" t="str">
        <f>_xlfn.CONCAT(HOSPITILISATION_DETAILS6[[#This Row],[Date]],"-",HOSPITILISATION_DETAILS6[[#This Row],[Month]],"-",HOSPITILISATION_DETAILS6[[#This Row],[Year]])</f>
        <v>13-Dec-1981</v>
      </c>
      <c r="F1031" s="13">
        <f>DATEDIF(HOSPITILISATION_DETAILS6[[#This Row],[Date of Birth]],"08-06-2023","Y")</f>
        <v>41</v>
      </c>
      <c r="G1031">
        <v>1</v>
      </c>
      <c r="H1031" s="14">
        <v>3786</v>
      </c>
      <c r="I1031" t="s">
        <v>4723</v>
      </c>
      <c r="J1031" t="s">
        <v>4720</v>
      </c>
      <c r="K1031" t="s">
        <v>13</v>
      </c>
    </row>
    <row r="1032" spans="1:11" x14ac:dyDescent="0.25">
      <c r="A1032" t="s">
        <v>440</v>
      </c>
      <c r="B1032">
        <v>1987</v>
      </c>
      <c r="C1032" t="s">
        <v>37</v>
      </c>
      <c r="D1032">
        <v>24</v>
      </c>
      <c r="E1032" s="12" t="str">
        <f>_xlfn.CONCAT(HOSPITILISATION_DETAILS6[[#This Row],[Date]],"-",HOSPITILISATION_DETAILS6[[#This Row],[Month]],"-",HOSPITILISATION_DETAILS6[[#This Row],[Year]])</f>
        <v>24-Oct-1987</v>
      </c>
      <c r="F1032" s="13">
        <f>DATEDIF(HOSPITILISATION_DETAILS6[[#This Row],[Date of Birth]],"08-06-2023","Y")</f>
        <v>35</v>
      </c>
      <c r="G1032">
        <v>3</v>
      </c>
      <c r="H1032" s="14">
        <v>3774</v>
      </c>
      <c r="I1032" t="s">
        <v>4723</v>
      </c>
      <c r="J1032" t="s">
        <v>4721</v>
      </c>
      <c r="K1032" t="s">
        <v>13</v>
      </c>
    </row>
    <row r="1033" spans="1:11" x14ac:dyDescent="0.25">
      <c r="A1033" t="s">
        <v>439</v>
      </c>
      <c r="B1033">
        <v>1994</v>
      </c>
      <c r="C1033" t="s">
        <v>15</v>
      </c>
      <c r="D1033">
        <v>21</v>
      </c>
      <c r="E1033" s="12" t="str">
        <f>_xlfn.CONCAT(HOSPITILISATION_DETAILS6[[#This Row],[Date]],"-",HOSPITILISATION_DETAILS6[[#This Row],[Month]],"-",HOSPITILISATION_DETAILS6[[#This Row],[Year]])</f>
        <v>21-Nov-1994</v>
      </c>
      <c r="F1033" s="13">
        <f>DATEDIF(HOSPITILISATION_DETAILS6[[#This Row],[Date of Birth]],"08-06-2023","Y")</f>
        <v>28</v>
      </c>
      <c r="G1033">
        <v>1</v>
      </c>
      <c r="H1033" s="14">
        <v>3767</v>
      </c>
      <c r="I1033" t="s">
        <v>4723</v>
      </c>
      <c r="J1033" t="s">
        <v>4720</v>
      </c>
      <c r="K1033" t="s">
        <v>13</v>
      </c>
    </row>
    <row r="1034" spans="1:11" x14ac:dyDescent="0.25">
      <c r="A1034" t="s">
        <v>2180</v>
      </c>
      <c r="B1034">
        <v>1992</v>
      </c>
      <c r="C1034" t="s">
        <v>18</v>
      </c>
      <c r="D1034">
        <v>16</v>
      </c>
      <c r="E1034" s="12" t="str">
        <f>_xlfn.CONCAT(HOSPITILISATION_DETAILS6[[#This Row],[Date]],"-",HOSPITILISATION_DETAILS6[[#This Row],[Month]],"-",HOSPITILISATION_DETAILS6[[#This Row],[Year]])</f>
        <v>16-Jun-1992</v>
      </c>
      <c r="F1034" s="13">
        <f>DATEDIF(HOSPITILISATION_DETAILS6[[#This Row],[Date of Birth]],"08-06-2023","Y")</f>
        <v>30</v>
      </c>
      <c r="G1034">
        <v>0</v>
      </c>
      <c r="H1034" s="14">
        <v>36315</v>
      </c>
      <c r="I1034" t="s">
        <v>4723</v>
      </c>
      <c r="J1034" t="s">
        <v>4723</v>
      </c>
      <c r="K1034" t="s">
        <v>42</v>
      </c>
    </row>
    <row r="1035" spans="1:11" x14ac:dyDescent="0.25">
      <c r="A1035" t="s">
        <v>438</v>
      </c>
      <c r="B1035">
        <v>1991</v>
      </c>
      <c r="C1035" t="s">
        <v>37</v>
      </c>
      <c r="D1035">
        <v>24</v>
      </c>
      <c r="E1035" s="12" t="str">
        <f>_xlfn.CONCAT(HOSPITILISATION_DETAILS6[[#This Row],[Date]],"-",HOSPITILISATION_DETAILS6[[#This Row],[Month]],"-",HOSPITILISATION_DETAILS6[[#This Row],[Year]])</f>
        <v>24-Oct-1991</v>
      </c>
      <c r="F1035" s="13">
        <f>DATEDIF(HOSPITILISATION_DETAILS6[[#This Row],[Date of Birth]],"08-06-2023","Y")</f>
        <v>31</v>
      </c>
      <c r="G1035">
        <v>0</v>
      </c>
      <c r="H1035" s="14">
        <v>3762</v>
      </c>
      <c r="I1035" t="s">
        <v>4723</v>
      </c>
      <c r="J1035" t="s">
        <v>4721</v>
      </c>
      <c r="K1035" t="s">
        <v>42</v>
      </c>
    </row>
    <row r="1036" spans="1:11" x14ac:dyDescent="0.25">
      <c r="A1036" t="s">
        <v>437</v>
      </c>
      <c r="B1036">
        <v>1991</v>
      </c>
      <c r="C1036" t="s">
        <v>35</v>
      </c>
      <c r="D1036">
        <v>25</v>
      </c>
      <c r="E1036" s="12" t="str">
        <f>_xlfn.CONCAT(HOSPITILISATION_DETAILS6[[#This Row],[Date]],"-",HOSPITILISATION_DETAILS6[[#This Row],[Month]],"-",HOSPITILISATION_DETAILS6[[#This Row],[Year]])</f>
        <v>25-Aug-1991</v>
      </c>
      <c r="F1036" s="13">
        <f>DATEDIF(HOSPITILISATION_DETAILS6[[#This Row],[Date of Birth]],"08-06-2023","Y")</f>
        <v>31</v>
      </c>
      <c r="G1036">
        <v>0</v>
      </c>
      <c r="H1036" s="14">
        <v>3758</v>
      </c>
      <c r="I1036" t="s">
        <v>4723</v>
      </c>
      <c r="J1036" t="s">
        <v>4720</v>
      </c>
      <c r="K1036" t="s">
        <v>13</v>
      </c>
    </row>
    <row r="1037" spans="1:11" x14ac:dyDescent="0.25">
      <c r="A1037" t="s">
        <v>436</v>
      </c>
      <c r="B1037">
        <v>1991</v>
      </c>
      <c r="C1037" t="s">
        <v>37</v>
      </c>
      <c r="D1037">
        <v>28</v>
      </c>
      <c r="E1037" s="12" t="str">
        <f>_xlfn.CONCAT(HOSPITILISATION_DETAILS6[[#This Row],[Date]],"-",HOSPITILISATION_DETAILS6[[#This Row],[Month]],"-",HOSPITILISATION_DETAILS6[[#This Row],[Year]])</f>
        <v>28-Oct-1991</v>
      </c>
      <c r="F1037" s="13">
        <f>DATEDIF(HOSPITILISATION_DETAILS6[[#This Row],[Date of Birth]],"08-06-2023","Y")</f>
        <v>31</v>
      </c>
      <c r="G1037">
        <v>0</v>
      </c>
      <c r="H1037" s="14">
        <v>3757</v>
      </c>
      <c r="I1037" t="s">
        <v>4723</v>
      </c>
      <c r="J1037" t="s">
        <v>4723</v>
      </c>
      <c r="K1037" t="s">
        <v>13</v>
      </c>
    </row>
    <row r="1038" spans="1:11" x14ac:dyDescent="0.25">
      <c r="A1038" t="s">
        <v>435</v>
      </c>
      <c r="B1038">
        <v>1986</v>
      </c>
      <c r="C1038" t="s">
        <v>20</v>
      </c>
      <c r="D1038">
        <v>9</v>
      </c>
      <c r="E1038" s="12" t="str">
        <f>_xlfn.CONCAT(HOSPITILISATION_DETAILS6[[#This Row],[Date]],"-",HOSPITILISATION_DETAILS6[[#This Row],[Month]],"-",HOSPITILISATION_DETAILS6[[#This Row],[Year]])</f>
        <v>9-Sep-1986</v>
      </c>
      <c r="F1038" s="13">
        <f>DATEDIF(HOSPITILISATION_DETAILS6[[#This Row],[Date of Birth]],"08-06-2023","Y")</f>
        <v>36</v>
      </c>
      <c r="G1038">
        <v>3</v>
      </c>
      <c r="H1038" s="14">
        <v>3749</v>
      </c>
      <c r="I1038" t="s">
        <v>4723</v>
      </c>
      <c r="J1038" t="s">
        <v>4723</v>
      </c>
      <c r="K1038" t="s">
        <v>13</v>
      </c>
    </row>
    <row r="1039" spans="1:11" x14ac:dyDescent="0.25">
      <c r="A1039" t="s">
        <v>434</v>
      </c>
      <c r="B1039">
        <v>1993</v>
      </c>
      <c r="C1039" t="s">
        <v>18</v>
      </c>
      <c r="D1039">
        <v>22</v>
      </c>
      <c r="E1039" s="12" t="str">
        <f>_xlfn.CONCAT(HOSPITILISATION_DETAILS6[[#This Row],[Date]],"-",HOSPITILISATION_DETAILS6[[#This Row],[Month]],"-",HOSPITILISATION_DETAILS6[[#This Row],[Year]])</f>
        <v>22-Jun-1993</v>
      </c>
      <c r="F1039" s="13">
        <f>DATEDIF(HOSPITILISATION_DETAILS6[[#This Row],[Date of Birth]],"08-06-2023","Y")</f>
        <v>29</v>
      </c>
      <c r="G1039">
        <v>0</v>
      </c>
      <c r="H1039" s="14">
        <v>3737</v>
      </c>
      <c r="I1039" t="s">
        <v>4723</v>
      </c>
      <c r="J1039" t="s">
        <v>4723</v>
      </c>
      <c r="K1039" t="s">
        <v>23</v>
      </c>
    </row>
    <row r="1040" spans="1:11" x14ac:dyDescent="0.25">
      <c r="A1040" t="s">
        <v>433</v>
      </c>
      <c r="B1040">
        <v>1994</v>
      </c>
      <c r="C1040" t="s">
        <v>35</v>
      </c>
      <c r="D1040">
        <v>22</v>
      </c>
      <c r="E1040" s="12" t="str">
        <f>_xlfn.CONCAT(HOSPITILISATION_DETAILS6[[#This Row],[Date]],"-",HOSPITILISATION_DETAILS6[[#This Row],[Month]],"-",HOSPITILISATION_DETAILS6[[#This Row],[Year]])</f>
        <v>22-Aug-1994</v>
      </c>
      <c r="F1040" s="13">
        <f>DATEDIF(HOSPITILISATION_DETAILS6[[#This Row],[Date of Birth]],"08-06-2023","Y")</f>
        <v>28</v>
      </c>
      <c r="G1040">
        <v>0</v>
      </c>
      <c r="H1040" s="14">
        <v>3733</v>
      </c>
      <c r="I1040" t="s">
        <v>4723</v>
      </c>
      <c r="J1040" t="s">
        <v>4721</v>
      </c>
      <c r="K1040" t="s">
        <v>247</v>
      </c>
    </row>
    <row r="1041" spans="1:11" x14ac:dyDescent="0.25">
      <c r="A1041" t="s">
        <v>432</v>
      </c>
      <c r="B1041">
        <v>1986</v>
      </c>
      <c r="C1041" t="s">
        <v>30</v>
      </c>
      <c r="D1041">
        <v>1</v>
      </c>
      <c r="E1041" s="12" t="str">
        <f>_xlfn.CONCAT(HOSPITILISATION_DETAILS6[[#This Row],[Date]],"-",HOSPITILISATION_DETAILS6[[#This Row],[Month]],"-",HOSPITILISATION_DETAILS6[[#This Row],[Year]])</f>
        <v>1-Dec-1986</v>
      </c>
      <c r="F1041" s="13">
        <f>DATEDIF(HOSPITILISATION_DETAILS6[[#This Row],[Date of Birth]],"08-06-2023","Y")</f>
        <v>36</v>
      </c>
      <c r="G1041">
        <v>3</v>
      </c>
      <c r="H1041" s="14">
        <v>3732</v>
      </c>
      <c r="I1041" t="s">
        <v>4723</v>
      </c>
      <c r="J1041" t="s">
        <v>4723</v>
      </c>
      <c r="K1041" t="s">
        <v>13</v>
      </c>
    </row>
    <row r="1042" spans="1:11" x14ac:dyDescent="0.25">
      <c r="A1042" t="s">
        <v>431</v>
      </c>
      <c r="B1042">
        <v>2004</v>
      </c>
      <c r="C1042" t="s">
        <v>15</v>
      </c>
      <c r="D1042">
        <v>5</v>
      </c>
      <c r="E1042" s="12" t="str">
        <f>_xlfn.CONCAT(HOSPITILISATION_DETAILS6[[#This Row],[Date]],"-",HOSPITILISATION_DETAILS6[[#This Row],[Month]],"-",HOSPITILISATION_DETAILS6[[#This Row],[Year]])</f>
        <v>5-Nov-2004</v>
      </c>
      <c r="F1042" s="13">
        <f>DATEDIF(HOSPITILISATION_DETAILS6[[#This Row],[Date of Birth]],"08-06-2023","Y")</f>
        <v>18</v>
      </c>
      <c r="G1042">
        <v>0</v>
      </c>
      <c r="H1042" s="14">
        <v>3723</v>
      </c>
      <c r="I1042" t="s">
        <v>4723</v>
      </c>
      <c r="J1042" t="s">
        <v>4723</v>
      </c>
      <c r="K1042" t="s">
        <v>200</v>
      </c>
    </row>
    <row r="1043" spans="1:11" x14ac:dyDescent="0.25">
      <c r="A1043" t="s">
        <v>430</v>
      </c>
      <c r="B1043">
        <v>1989</v>
      </c>
      <c r="C1043" t="s">
        <v>30</v>
      </c>
      <c r="D1043">
        <v>2</v>
      </c>
      <c r="E1043" s="12" t="str">
        <f>_xlfn.CONCAT(HOSPITILISATION_DETAILS6[[#This Row],[Date]],"-",HOSPITILISATION_DETAILS6[[#This Row],[Month]],"-",HOSPITILISATION_DETAILS6[[#This Row],[Year]])</f>
        <v>2-Dec-1989</v>
      </c>
      <c r="F1043" s="13">
        <f>DATEDIF(HOSPITILISATION_DETAILS6[[#This Row],[Date of Birth]],"08-06-2023","Y")</f>
        <v>33</v>
      </c>
      <c r="G1043">
        <v>0</v>
      </c>
      <c r="H1043" s="14">
        <v>3705</v>
      </c>
      <c r="I1043" t="s">
        <v>4723</v>
      </c>
      <c r="J1043" t="s">
        <v>4723</v>
      </c>
      <c r="K1043" t="s">
        <v>13</v>
      </c>
    </row>
    <row r="1044" spans="1:11" x14ac:dyDescent="0.25">
      <c r="A1044" t="s">
        <v>429</v>
      </c>
      <c r="B1044">
        <v>1988</v>
      </c>
      <c r="C1044" t="s">
        <v>35</v>
      </c>
      <c r="D1044">
        <v>18</v>
      </c>
      <c r="E1044" s="12" t="str">
        <f>_xlfn.CONCAT(HOSPITILISATION_DETAILS6[[#This Row],[Date]],"-",HOSPITILISATION_DETAILS6[[#This Row],[Month]],"-",HOSPITILISATION_DETAILS6[[#This Row],[Year]])</f>
        <v>18-Aug-1988</v>
      </c>
      <c r="F1044" s="13">
        <f>DATEDIF(HOSPITILISATION_DETAILS6[[#This Row],[Date of Birth]],"08-06-2023","Y")</f>
        <v>34</v>
      </c>
      <c r="G1044">
        <v>3</v>
      </c>
      <c r="H1044" s="14">
        <v>3700</v>
      </c>
      <c r="I1044" t="s">
        <v>4723</v>
      </c>
      <c r="J1044" t="s">
        <v>4721</v>
      </c>
      <c r="K1044" t="s">
        <v>13</v>
      </c>
    </row>
    <row r="1045" spans="1:11" x14ac:dyDescent="0.25">
      <c r="A1045" t="s">
        <v>2179</v>
      </c>
      <c r="B1045">
        <v>2004</v>
      </c>
      <c r="C1045" t="s">
        <v>30</v>
      </c>
      <c r="D1045">
        <v>25</v>
      </c>
      <c r="E1045" s="12" t="str">
        <f>_xlfn.CONCAT(HOSPITILISATION_DETAILS6[[#This Row],[Date]],"-",HOSPITILISATION_DETAILS6[[#This Row],[Month]],"-",HOSPITILISATION_DETAILS6[[#This Row],[Year]])</f>
        <v>25-Dec-2004</v>
      </c>
      <c r="F1045" s="13">
        <f>DATEDIF(HOSPITILISATION_DETAILS6[[#This Row],[Date of Birth]],"08-06-2023","Y")</f>
        <v>18</v>
      </c>
      <c r="G1045">
        <v>0</v>
      </c>
      <c r="H1045" s="14">
        <v>36308</v>
      </c>
      <c r="I1045" t="s">
        <v>4720</v>
      </c>
      <c r="J1045" t="s">
        <v>4723</v>
      </c>
      <c r="K1045" t="s">
        <v>13</v>
      </c>
    </row>
    <row r="1046" spans="1:11" x14ac:dyDescent="0.25">
      <c r="A1046" t="s">
        <v>428</v>
      </c>
      <c r="B1046">
        <v>1995</v>
      </c>
      <c r="C1046" t="s">
        <v>37</v>
      </c>
      <c r="D1046">
        <v>21</v>
      </c>
      <c r="E1046" s="12" t="str">
        <f>_xlfn.CONCAT(HOSPITILISATION_DETAILS6[[#This Row],[Date]],"-",HOSPITILISATION_DETAILS6[[#This Row],[Month]],"-",HOSPITILISATION_DETAILS6[[#This Row],[Year]])</f>
        <v>21-Oct-1995</v>
      </c>
      <c r="F1046" s="13">
        <f>DATEDIF(HOSPITILISATION_DETAILS6[[#This Row],[Date of Birth]],"08-06-2023","Y")</f>
        <v>27</v>
      </c>
      <c r="G1046">
        <v>2</v>
      </c>
      <c r="H1046" s="14">
        <v>3694</v>
      </c>
      <c r="I1046" t="s">
        <v>4723</v>
      </c>
      <c r="J1046" t="s">
        <v>4721</v>
      </c>
      <c r="K1046" t="s">
        <v>42</v>
      </c>
    </row>
    <row r="1047" spans="1:11" x14ac:dyDescent="0.25">
      <c r="A1047" t="s">
        <v>427</v>
      </c>
      <c r="B1047">
        <v>1981</v>
      </c>
      <c r="C1047" t="s">
        <v>30</v>
      </c>
      <c r="D1047">
        <v>14</v>
      </c>
      <c r="E1047" s="12" t="str">
        <f>_xlfn.CONCAT(HOSPITILISATION_DETAILS6[[#This Row],[Date]],"-",HOSPITILISATION_DETAILS6[[#This Row],[Month]],"-",HOSPITILISATION_DETAILS6[[#This Row],[Year]])</f>
        <v>14-Dec-1981</v>
      </c>
      <c r="F1047" s="13">
        <f>DATEDIF(HOSPITILISATION_DETAILS6[[#This Row],[Date of Birth]],"08-06-2023","Y")</f>
        <v>41</v>
      </c>
      <c r="G1047">
        <v>1</v>
      </c>
      <c r="H1047" s="14">
        <v>3689</v>
      </c>
      <c r="I1047" t="s">
        <v>4723</v>
      </c>
      <c r="J1047" t="s">
        <v>4723</v>
      </c>
      <c r="K1047" t="s">
        <v>13</v>
      </c>
    </row>
    <row r="1048" spans="1:11" x14ac:dyDescent="0.25">
      <c r="A1048" t="s">
        <v>426</v>
      </c>
      <c r="B1048">
        <v>2003</v>
      </c>
      <c r="C1048" t="s">
        <v>10</v>
      </c>
      <c r="D1048">
        <v>10</v>
      </c>
      <c r="E1048" s="12" t="str">
        <f>_xlfn.CONCAT(HOSPITILISATION_DETAILS6[[#This Row],[Date]],"-",HOSPITILISATION_DETAILS6[[#This Row],[Month]],"-",HOSPITILISATION_DETAILS6[[#This Row],[Year]])</f>
        <v>10-Jul-2003</v>
      </c>
      <c r="F1048" s="13">
        <f>DATEDIF(HOSPITILISATION_DETAILS6[[#This Row],[Date of Birth]],"08-06-2023","Y")</f>
        <v>19</v>
      </c>
      <c r="G1048">
        <v>0</v>
      </c>
      <c r="H1048" s="14">
        <v>3689</v>
      </c>
      <c r="I1048" t="s">
        <v>4723</v>
      </c>
      <c r="J1048" t="s">
        <v>4723</v>
      </c>
      <c r="K1048" t="s">
        <v>300</v>
      </c>
    </row>
    <row r="1049" spans="1:11" x14ac:dyDescent="0.25">
      <c r="A1049" t="s">
        <v>425</v>
      </c>
      <c r="B1049">
        <v>1984</v>
      </c>
      <c r="C1049" t="s">
        <v>10</v>
      </c>
      <c r="D1049">
        <v>6</v>
      </c>
      <c r="E1049" s="12" t="str">
        <f>_xlfn.CONCAT(HOSPITILISATION_DETAILS6[[#This Row],[Date]],"-",HOSPITILISATION_DETAILS6[[#This Row],[Month]],"-",HOSPITILISATION_DETAILS6[[#This Row],[Year]])</f>
        <v>6-Jul-1984</v>
      </c>
      <c r="F1049" s="13">
        <f>DATEDIF(HOSPITILISATION_DETAILS6[[#This Row],[Date of Birth]],"08-06-2023","Y")</f>
        <v>38</v>
      </c>
      <c r="G1049">
        <v>3</v>
      </c>
      <c r="H1049" s="14">
        <v>3679</v>
      </c>
      <c r="I1049" t="s">
        <v>4723</v>
      </c>
      <c r="J1049" t="s">
        <v>4721</v>
      </c>
      <c r="K1049" t="s">
        <v>13</v>
      </c>
    </row>
    <row r="1050" spans="1:11" x14ac:dyDescent="0.25">
      <c r="A1050" t="s">
        <v>424</v>
      </c>
      <c r="B1050">
        <v>1992</v>
      </c>
      <c r="C1050" t="s">
        <v>20</v>
      </c>
      <c r="D1050">
        <v>14</v>
      </c>
      <c r="E1050" s="12" t="str">
        <f>_xlfn.CONCAT(HOSPITILISATION_DETAILS6[[#This Row],[Date]],"-",HOSPITILISATION_DETAILS6[[#This Row],[Month]],"-",HOSPITILISATION_DETAILS6[[#This Row],[Year]])</f>
        <v>14-Sep-1992</v>
      </c>
      <c r="F1050" s="13">
        <f>DATEDIF(HOSPITILISATION_DETAILS6[[#This Row],[Date of Birth]],"08-06-2023","Y")</f>
        <v>30</v>
      </c>
      <c r="G1050">
        <v>1</v>
      </c>
      <c r="H1050" s="14">
        <v>3660</v>
      </c>
      <c r="I1050" t="s">
        <v>4721</v>
      </c>
      <c r="J1050" t="s">
        <v>4720</v>
      </c>
      <c r="K1050" t="s">
        <v>42</v>
      </c>
    </row>
    <row r="1051" spans="1:11" x14ac:dyDescent="0.25">
      <c r="A1051" t="s">
        <v>423</v>
      </c>
      <c r="B1051">
        <v>1990</v>
      </c>
      <c r="C1051" t="s">
        <v>15</v>
      </c>
      <c r="D1051">
        <v>8</v>
      </c>
      <c r="E1051" s="12" t="str">
        <f>_xlfn.CONCAT(HOSPITILISATION_DETAILS6[[#This Row],[Date]],"-",HOSPITILISATION_DETAILS6[[#This Row],[Month]],"-",HOSPITILISATION_DETAILS6[[#This Row],[Year]])</f>
        <v>8-Nov-1990</v>
      </c>
      <c r="F1051" s="13">
        <f>DATEDIF(HOSPITILISATION_DETAILS6[[#This Row],[Date of Birth]],"08-06-2023","Y")</f>
        <v>32</v>
      </c>
      <c r="G1051">
        <v>3</v>
      </c>
      <c r="H1051" s="14">
        <v>3654</v>
      </c>
      <c r="I1051" t="s">
        <v>4723</v>
      </c>
      <c r="J1051" t="s">
        <v>4721</v>
      </c>
      <c r="K1051" t="s">
        <v>42</v>
      </c>
    </row>
    <row r="1052" spans="1:11" x14ac:dyDescent="0.25">
      <c r="A1052" t="s">
        <v>422</v>
      </c>
      <c r="B1052">
        <v>1992</v>
      </c>
      <c r="C1052" t="s">
        <v>15</v>
      </c>
      <c r="D1052">
        <v>17</v>
      </c>
      <c r="E1052" s="12" t="str">
        <f>_xlfn.CONCAT(HOSPITILISATION_DETAILS6[[#This Row],[Date]],"-",HOSPITILISATION_DETAILS6[[#This Row],[Month]],"-",HOSPITILISATION_DETAILS6[[#This Row],[Year]])</f>
        <v>17-Nov-1992</v>
      </c>
      <c r="F1052" s="13">
        <f>DATEDIF(HOSPITILISATION_DETAILS6[[#This Row],[Date of Birth]],"08-06-2023","Y")</f>
        <v>30</v>
      </c>
      <c r="G1052">
        <v>0</v>
      </c>
      <c r="H1052" s="14">
        <v>3646</v>
      </c>
      <c r="I1052" t="s">
        <v>4720</v>
      </c>
      <c r="J1052" t="s">
        <v>4723</v>
      </c>
      <c r="K1052" t="s">
        <v>276</v>
      </c>
    </row>
    <row r="1053" spans="1:11" x14ac:dyDescent="0.25">
      <c r="A1053" t="s">
        <v>421</v>
      </c>
      <c r="B1053">
        <v>1985</v>
      </c>
      <c r="C1053" t="s">
        <v>18</v>
      </c>
      <c r="D1053">
        <v>14</v>
      </c>
      <c r="E1053" s="12" t="str">
        <f>_xlfn.CONCAT(HOSPITILISATION_DETAILS6[[#This Row],[Date]],"-",HOSPITILISATION_DETAILS6[[#This Row],[Month]],"-",HOSPITILISATION_DETAILS6[[#This Row],[Year]])</f>
        <v>14-Jun-1985</v>
      </c>
      <c r="F1053" s="13">
        <f>DATEDIF(HOSPITILISATION_DETAILS6[[#This Row],[Date of Birth]],"08-06-2023","Y")</f>
        <v>37</v>
      </c>
      <c r="G1053">
        <v>3</v>
      </c>
      <c r="H1053" s="14">
        <v>3623</v>
      </c>
      <c r="I1053" t="s">
        <v>4723</v>
      </c>
      <c r="J1053" t="s">
        <v>4720</v>
      </c>
      <c r="K1053" t="s">
        <v>13</v>
      </c>
    </row>
    <row r="1054" spans="1:11" x14ac:dyDescent="0.25">
      <c r="A1054" t="s">
        <v>420</v>
      </c>
      <c r="B1054">
        <v>1990</v>
      </c>
      <c r="C1054" t="s">
        <v>37</v>
      </c>
      <c r="D1054">
        <v>11</v>
      </c>
      <c r="E1054" s="12" t="str">
        <f>_xlfn.CONCAT(HOSPITILISATION_DETAILS6[[#This Row],[Date]],"-",HOSPITILISATION_DETAILS6[[#This Row],[Month]],"-",HOSPITILISATION_DETAILS6[[#This Row],[Year]])</f>
        <v>11-Oct-1990</v>
      </c>
      <c r="F1054" s="13">
        <f>DATEDIF(HOSPITILISATION_DETAILS6[[#This Row],[Date of Birth]],"08-06-2023","Y")</f>
        <v>32</v>
      </c>
      <c r="G1054">
        <v>3</v>
      </c>
      <c r="H1054" s="14">
        <v>3607</v>
      </c>
      <c r="I1054" t="s">
        <v>4723</v>
      </c>
      <c r="J1054" t="s">
        <v>4720</v>
      </c>
      <c r="K1054" t="s">
        <v>13</v>
      </c>
    </row>
    <row r="1055" spans="1:11" x14ac:dyDescent="0.25">
      <c r="A1055" t="s">
        <v>419</v>
      </c>
      <c r="B1055">
        <v>1988</v>
      </c>
      <c r="C1055" t="s">
        <v>15</v>
      </c>
      <c r="D1055">
        <v>4</v>
      </c>
      <c r="E1055" s="12" t="str">
        <f>_xlfn.CONCAT(HOSPITILISATION_DETAILS6[[#This Row],[Date]],"-",HOSPITILISATION_DETAILS6[[#This Row],[Month]],"-",HOSPITILISATION_DETAILS6[[#This Row],[Year]])</f>
        <v>4-Nov-1988</v>
      </c>
      <c r="F1055" s="13">
        <f>DATEDIF(HOSPITILISATION_DETAILS6[[#This Row],[Date of Birth]],"08-06-2023","Y")</f>
        <v>34</v>
      </c>
      <c r="G1055">
        <v>3</v>
      </c>
      <c r="H1055" s="14">
        <v>3604</v>
      </c>
      <c r="I1055" t="s">
        <v>4723</v>
      </c>
      <c r="J1055" t="s">
        <v>4720</v>
      </c>
      <c r="K1055" t="s">
        <v>13</v>
      </c>
    </row>
    <row r="1056" spans="1:11" x14ac:dyDescent="0.25">
      <c r="A1056" t="s">
        <v>2178</v>
      </c>
      <c r="B1056">
        <v>2003</v>
      </c>
      <c r="C1056" t="s">
        <v>20</v>
      </c>
      <c r="D1056">
        <v>5</v>
      </c>
      <c r="E1056" s="12" t="str">
        <f>_xlfn.CONCAT(HOSPITILISATION_DETAILS6[[#This Row],[Date]],"-",HOSPITILISATION_DETAILS6[[#This Row],[Month]],"-",HOSPITILISATION_DETAILS6[[#This Row],[Year]])</f>
        <v>5-Sep-2003</v>
      </c>
      <c r="F1056" s="13">
        <f>DATEDIF(HOSPITILISATION_DETAILS6[[#This Row],[Date of Birth]],"08-06-2023","Y")</f>
        <v>19</v>
      </c>
      <c r="G1056">
        <v>0</v>
      </c>
      <c r="H1056" s="14">
        <v>36220</v>
      </c>
      <c r="I1056" t="s">
        <v>4720</v>
      </c>
      <c r="J1056" t="s">
        <v>4720</v>
      </c>
      <c r="K1056" t="s">
        <v>23</v>
      </c>
    </row>
    <row r="1057" spans="1:11" x14ac:dyDescent="0.25">
      <c r="A1057" t="s">
        <v>418</v>
      </c>
      <c r="B1057">
        <v>1999</v>
      </c>
      <c r="C1057" t="s">
        <v>35</v>
      </c>
      <c r="D1057">
        <v>12</v>
      </c>
      <c r="E1057" s="12" t="str">
        <f>_xlfn.CONCAT(HOSPITILISATION_DETAILS6[[#This Row],[Date]],"-",HOSPITILISATION_DETAILS6[[#This Row],[Month]],"-",HOSPITILISATION_DETAILS6[[#This Row],[Year]])</f>
        <v>12-Aug-1999</v>
      </c>
      <c r="F1057" s="13">
        <f>DATEDIF(HOSPITILISATION_DETAILS6[[#This Row],[Date of Birth]],"08-06-2023","Y")</f>
        <v>23</v>
      </c>
      <c r="G1057">
        <v>3</v>
      </c>
      <c r="H1057" s="14">
        <v>3598</v>
      </c>
      <c r="I1057" t="s">
        <v>4723</v>
      </c>
      <c r="J1057" t="s">
        <v>4723</v>
      </c>
      <c r="K1057" t="s">
        <v>42</v>
      </c>
    </row>
    <row r="1058" spans="1:11" x14ac:dyDescent="0.25">
      <c r="A1058" t="s">
        <v>417</v>
      </c>
      <c r="B1058">
        <v>1997</v>
      </c>
      <c r="C1058" t="s">
        <v>15</v>
      </c>
      <c r="D1058">
        <v>4</v>
      </c>
      <c r="E1058" s="12" t="str">
        <f>_xlfn.CONCAT(HOSPITILISATION_DETAILS6[[#This Row],[Date]],"-",HOSPITILISATION_DETAILS6[[#This Row],[Month]],"-",HOSPITILISATION_DETAILS6[[#This Row],[Year]])</f>
        <v>4-Nov-1997</v>
      </c>
      <c r="F1058" s="13">
        <f>DATEDIF(HOSPITILISATION_DETAILS6[[#This Row],[Date of Birth]],"08-06-2023","Y")</f>
        <v>25</v>
      </c>
      <c r="G1058">
        <v>1</v>
      </c>
      <c r="H1058" s="14">
        <v>3595</v>
      </c>
      <c r="I1058" t="s">
        <v>4723</v>
      </c>
      <c r="J1058" t="s">
        <v>4723</v>
      </c>
      <c r="K1058" t="s">
        <v>23</v>
      </c>
    </row>
    <row r="1059" spans="1:11" x14ac:dyDescent="0.25">
      <c r="A1059" t="s">
        <v>416</v>
      </c>
      <c r="B1059">
        <v>1999</v>
      </c>
      <c r="C1059" t="s">
        <v>18</v>
      </c>
      <c r="D1059">
        <v>6</v>
      </c>
      <c r="E1059" s="12" t="str">
        <f>_xlfn.CONCAT(HOSPITILISATION_DETAILS6[[#This Row],[Date]],"-",HOSPITILISATION_DETAILS6[[#This Row],[Month]],"-",HOSPITILISATION_DETAILS6[[#This Row],[Year]])</f>
        <v>6-Jun-1999</v>
      </c>
      <c r="F1059" s="13">
        <f>DATEDIF(HOSPITILISATION_DETAILS6[[#This Row],[Date of Birth]],"08-06-2023","Y")</f>
        <v>24</v>
      </c>
      <c r="G1059">
        <v>3</v>
      </c>
      <c r="H1059" s="14">
        <v>3592</v>
      </c>
      <c r="I1059" t="s">
        <v>4723</v>
      </c>
      <c r="J1059" t="s">
        <v>4721</v>
      </c>
      <c r="K1059" t="s">
        <v>42</v>
      </c>
    </row>
    <row r="1060" spans="1:11" x14ac:dyDescent="0.25">
      <c r="A1060" t="s">
        <v>415</v>
      </c>
      <c r="B1060">
        <v>1986</v>
      </c>
      <c r="C1060" t="s">
        <v>30</v>
      </c>
      <c r="D1060">
        <v>27</v>
      </c>
      <c r="E1060" s="12" t="str">
        <f>_xlfn.CONCAT(HOSPITILISATION_DETAILS6[[#This Row],[Date]],"-",HOSPITILISATION_DETAILS6[[#This Row],[Month]],"-",HOSPITILISATION_DETAILS6[[#This Row],[Year]])</f>
        <v>27-Dec-1986</v>
      </c>
      <c r="F1060" s="13">
        <f>DATEDIF(HOSPITILISATION_DETAILS6[[#This Row],[Date of Birth]],"08-06-2023","Y")</f>
        <v>36</v>
      </c>
      <c r="G1060">
        <v>3</v>
      </c>
      <c r="H1060" s="14">
        <v>3590</v>
      </c>
      <c r="I1060" t="s">
        <v>4723</v>
      </c>
      <c r="J1060" t="s">
        <v>4723</v>
      </c>
      <c r="K1060" t="s">
        <v>13</v>
      </c>
    </row>
    <row r="1061" spans="1:11" x14ac:dyDescent="0.25">
      <c r="A1061" t="s">
        <v>414</v>
      </c>
      <c r="B1061">
        <v>2001</v>
      </c>
      <c r="C1061" t="s">
        <v>15</v>
      </c>
      <c r="D1061">
        <v>11</v>
      </c>
      <c r="E1061" s="12" t="str">
        <f>_xlfn.CONCAT(HOSPITILISATION_DETAILS6[[#This Row],[Date]],"-",HOSPITILISATION_DETAILS6[[#This Row],[Month]],"-",HOSPITILISATION_DETAILS6[[#This Row],[Year]])</f>
        <v>11-Nov-2001</v>
      </c>
      <c r="F1061" s="13">
        <f>DATEDIF(HOSPITILISATION_DETAILS6[[#This Row],[Date of Birth]],"08-06-2023","Y")</f>
        <v>21</v>
      </c>
      <c r="G1061">
        <v>2</v>
      </c>
      <c r="H1061" s="14">
        <v>3580</v>
      </c>
      <c r="I1061" t="s">
        <v>4723</v>
      </c>
      <c r="J1061" t="s">
        <v>4723</v>
      </c>
      <c r="K1061" t="s">
        <v>23</v>
      </c>
    </row>
    <row r="1062" spans="1:11" x14ac:dyDescent="0.25">
      <c r="A1062" t="s">
        <v>413</v>
      </c>
      <c r="B1062">
        <v>1995</v>
      </c>
      <c r="C1062" t="s">
        <v>35</v>
      </c>
      <c r="D1062">
        <v>23</v>
      </c>
      <c r="E1062" s="12" t="str">
        <f>_xlfn.CONCAT(HOSPITILISATION_DETAILS6[[#This Row],[Date]],"-",HOSPITILISATION_DETAILS6[[#This Row],[Month]],"-",HOSPITILISATION_DETAILS6[[#This Row],[Year]])</f>
        <v>23-Aug-1995</v>
      </c>
      <c r="F1062" s="13">
        <f>DATEDIF(HOSPITILISATION_DETAILS6[[#This Row],[Date of Birth]],"08-06-2023","Y")</f>
        <v>27</v>
      </c>
      <c r="G1062">
        <v>1</v>
      </c>
      <c r="H1062" s="14">
        <v>3578</v>
      </c>
      <c r="I1062" t="s">
        <v>4723</v>
      </c>
      <c r="J1062" t="s">
        <v>4721</v>
      </c>
      <c r="K1062" t="s">
        <v>42</v>
      </c>
    </row>
    <row r="1063" spans="1:11" x14ac:dyDescent="0.25">
      <c r="A1063" t="s">
        <v>412</v>
      </c>
      <c r="B1063">
        <v>1988</v>
      </c>
      <c r="C1063" t="s">
        <v>35</v>
      </c>
      <c r="D1063">
        <v>18</v>
      </c>
      <c r="E1063" s="12" t="str">
        <f>_xlfn.CONCAT(HOSPITILISATION_DETAILS6[[#This Row],[Date]],"-",HOSPITILISATION_DETAILS6[[#This Row],[Month]],"-",HOSPITILISATION_DETAILS6[[#This Row],[Year]])</f>
        <v>18-Aug-1988</v>
      </c>
      <c r="F1063" s="13">
        <f>DATEDIF(HOSPITILISATION_DETAILS6[[#This Row],[Date of Birth]],"08-06-2023","Y")</f>
        <v>34</v>
      </c>
      <c r="G1063">
        <v>3</v>
      </c>
      <c r="H1063" s="14">
        <v>3570</v>
      </c>
      <c r="I1063" t="s">
        <v>4723</v>
      </c>
      <c r="J1063" t="s">
        <v>4720</v>
      </c>
      <c r="K1063" t="s">
        <v>23</v>
      </c>
    </row>
    <row r="1064" spans="1:11" x14ac:dyDescent="0.25">
      <c r="A1064" t="s">
        <v>411</v>
      </c>
      <c r="B1064">
        <v>1981</v>
      </c>
      <c r="C1064" t="s">
        <v>37</v>
      </c>
      <c r="D1064">
        <v>10</v>
      </c>
      <c r="E1064" s="12" t="str">
        <f>_xlfn.CONCAT(HOSPITILISATION_DETAILS6[[#This Row],[Date]],"-",HOSPITILISATION_DETAILS6[[#This Row],[Month]],"-",HOSPITILISATION_DETAILS6[[#This Row],[Year]])</f>
        <v>10-Oct-1981</v>
      </c>
      <c r="F1064" s="13">
        <f>DATEDIF(HOSPITILISATION_DETAILS6[[#This Row],[Date of Birth]],"08-06-2023","Y")</f>
        <v>41</v>
      </c>
      <c r="G1064">
        <v>1</v>
      </c>
      <c r="H1064" s="14">
        <v>3563</v>
      </c>
      <c r="I1064" t="s">
        <v>4723</v>
      </c>
      <c r="J1064" t="s">
        <v>4720</v>
      </c>
      <c r="K1064" t="s">
        <v>13</v>
      </c>
    </row>
    <row r="1065" spans="1:11" x14ac:dyDescent="0.25">
      <c r="A1065" t="s">
        <v>410</v>
      </c>
      <c r="B1065">
        <v>1995</v>
      </c>
      <c r="C1065" t="s">
        <v>18</v>
      </c>
      <c r="D1065">
        <v>16</v>
      </c>
      <c r="E1065" s="12" t="str">
        <f>_xlfn.CONCAT(HOSPITILISATION_DETAILS6[[#This Row],[Date]],"-",HOSPITILISATION_DETAILS6[[#This Row],[Month]],"-",HOSPITILISATION_DETAILS6[[#This Row],[Year]])</f>
        <v>16-Jun-1995</v>
      </c>
      <c r="F1065" s="13">
        <f>DATEDIF(HOSPITILISATION_DETAILS6[[#This Row],[Date of Birth]],"08-06-2023","Y")</f>
        <v>27</v>
      </c>
      <c r="G1065">
        <v>1</v>
      </c>
      <c r="H1065" s="14">
        <v>3562</v>
      </c>
      <c r="I1065" t="s">
        <v>4723</v>
      </c>
      <c r="J1065" t="s">
        <v>4720</v>
      </c>
      <c r="K1065" t="s">
        <v>13</v>
      </c>
    </row>
    <row r="1066" spans="1:11" x14ac:dyDescent="0.25">
      <c r="A1066" t="s">
        <v>409</v>
      </c>
      <c r="B1066">
        <v>1995</v>
      </c>
      <c r="C1066" t="s">
        <v>37</v>
      </c>
      <c r="D1066">
        <v>9</v>
      </c>
      <c r="E1066" s="12" t="str">
        <f>_xlfn.CONCAT(HOSPITILISATION_DETAILS6[[#This Row],[Date]],"-",HOSPITILISATION_DETAILS6[[#This Row],[Month]],"-",HOSPITILISATION_DETAILS6[[#This Row],[Year]])</f>
        <v>9-Oct-1995</v>
      </c>
      <c r="F1066" s="13">
        <f>DATEDIF(HOSPITILISATION_DETAILS6[[#This Row],[Date of Birth]],"08-06-2023","Y")</f>
        <v>27</v>
      </c>
      <c r="G1066">
        <v>0</v>
      </c>
      <c r="H1066" s="14">
        <v>3559</v>
      </c>
      <c r="I1066" t="s">
        <v>4723</v>
      </c>
      <c r="J1066" t="s">
        <v>4721</v>
      </c>
      <c r="K1066" t="s">
        <v>247</v>
      </c>
    </row>
    <row r="1067" spans="1:11" x14ac:dyDescent="0.25">
      <c r="A1067" t="s">
        <v>2177</v>
      </c>
      <c r="B1067">
        <v>1993</v>
      </c>
      <c r="C1067" t="s">
        <v>30</v>
      </c>
      <c r="D1067">
        <v>28</v>
      </c>
      <c r="E1067" s="12" t="str">
        <f>_xlfn.CONCAT(HOSPITILISATION_DETAILS6[[#This Row],[Date]],"-",HOSPITILISATION_DETAILS6[[#This Row],[Month]],"-",HOSPITILISATION_DETAILS6[[#This Row],[Year]])</f>
        <v>28-Dec-1993</v>
      </c>
      <c r="F1067" s="13">
        <f>DATEDIF(HOSPITILISATION_DETAILS6[[#This Row],[Date of Birth]],"08-06-2023","Y")</f>
        <v>29</v>
      </c>
      <c r="G1067">
        <v>0</v>
      </c>
      <c r="H1067" s="14">
        <v>36198</v>
      </c>
      <c r="I1067" t="s">
        <v>4720</v>
      </c>
      <c r="J1067" t="s">
        <v>4721</v>
      </c>
      <c r="K1067" t="s">
        <v>42</v>
      </c>
    </row>
    <row r="1068" spans="1:11" x14ac:dyDescent="0.25">
      <c r="A1068" t="s">
        <v>408</v>
      </c>
      <c r="B1068">
        <v>1994</v>
      </c>
      <c r="C1068" t="s">
        <v>20</v>
      </c>
      <c r="D1068">
        <v>24</v>
      </c>
      <c r="E1068" s="12" t="str">
        <f>_xlfn.CONCAT(HOSPITILISATION_DETAILS6[[#This Row],[Date]],"-",HOSPITILISATION_DETAILS6[[#This Row],[Month]],"-",HOSPITILISATION_DETAILS6[[#This Row],[Year]])</f>
        <v>24-Sep-1994</v>
      </c>
      <c r="F1068" s="13">
        <f>DATEDIF(HOSPITILISATION_DETAILS6[[#This Row],[Date of Birth]],"08-06-2023","Y")</f>
        <v>28</v>
      </c>
      <c r="G1068">
        <v>0</v>
      </c>
      <c r="H1068" s="14">
        <v>3557</v>
      </c>
      <c r="I1068" t="s">
        <v>4723</v>
      </c>
      <c r="J1068" t="s">
        <v>4721</v>
      </c>
      <c r="K1068" t="s">
        <v>23</v>
      </c>
    </row>
    <row r="1069" spans="1:11" x14ac:dyDescent="0.25">
      <c r="A1069" t="s">
        <v>407</v>
      </c>
      <c r="B1069">
        <v>1992</v>
      </c>
      <c r="C1069" t="s">
        <v>30</v>
      </c>
      <c r="D1069">
        <v>22</v>
      </c>
      <c r="E1069" s="12" t="str">
        <f>_xlfn.CONCAT(HOSPITILISATION_DETAILS6[[#This Row],[Date]],"-",HOSPITILISATION_DETAILS6[[#This Row],[Month]],"-",HOSPITILISATION_DETAILS6[[#This Row],[Year]])</f>
        <v>22-Dec-1992</v>
      </c>
      <c r="F1069" s="13">
        <f>DATEDIF(HOSPITILISATION_DETAILS6[[#This Row],[Date of Birth]],"08-06-2023","Y")</f>
        <v>30</v>
      </c>
      <c r="G1069">
        <v>0</v>
      </c>
      <c r="H1069" s="14">
        <v>3555</v>
      </c>
      <c r="I1069" t="s">
        <v>4723</v>
      </c>
      <c r="J1069" t="s">
        <v>4721</v>
      </c>
      <c r="K1069" t="s">
        <v>42</v>
      </c>
    </row>
    <row r="1070" spans="1:11" x14ac:dyDescent="0.25">
      <c r="A1070" t="s">
        <v>406</v>
      </c>
      <c r="B1070">
        <v>1988</v>
      </c>
      <c r="C1070" t="s">
        <v>37</v>
      </c>
      <c r="D1070">
        <v>15</v>
      </c>
      <c r="E1070" s="12" t="str">
        <f>_xlfn.CONCAT(HOSPITILISATION_DETAILS6[[#This Row],[Date]],"-",HOSPITILISATION_DETAILS6[[#This Row],[Month]],"-",HOSPITILISATION_DETAILS6[[#This Row],[Year]])</f>
        <v>15-Oct-1988</v>
      </c>
      <c r="F1070" s="13">
        <f>DATEDIF(HOSPITILISATION_DETAILS6[[#This Row],[Date of Birth]],"08-06-2023","Y")</f>
        <v>34</v>
      </c>
      <c r="G1070">
        <v>3</v>
      </c>
      <c r="H1070" s="14">
        <v>3541</v>
      </c>
      <c r="I1070" t="s">
        <v>4723</v>
      </c>
      <c r="J1070" t="s">
        <v>4720</v>
      </c>
      <c r="K1070" t="s">
        <v>13</v>
      </c>
    </row>
    <row r="1071" spans="1:11" x14ac:dyDescent="0.25">
      <c r="A1071" t="s">
        <v>405</v>
      </c>
      <c r="B1071">
        <v>2003</v>
      </c>
      <c r="C1071" t="s">
        <v>35</v>
      </c>
      <c r="D1071">
        <v>24</v>
      </c>
      <c r="E1071" s="12" t="str">
        <f>_xlfn.CONCAT(HOSPITILISATION_DETAILS6[[#This Row],[Date]],"-",HOSPITILISATION_DETAILS6[[#This Row],[Month]],"-",HOSPITILISATION_DETAILS6[[#This Row],[Year]])</f>
        <v>24-Aug-2003</v>
      </c>
      <c r="F1071" s="13">
        <f>DATEDIF(HOSPITILISATION_DETAILS6[[#This Row],[Date of Birth]],"08-06-2023","Y")</f>
        <v>19</v>
      </c>
      <c r="G1071">
        <v>0</v>
      </c>
      <c r="H1071" s="14">
        <v>3539</v>
      </c>
      <c r="I1071" t="s">
        <v>4723</v>
      </c>
      <c r="J1071" t="s">
        <v>4723</v>
      </c>
      <c r="K1071" t="s">
        <v>23</v>
      </c>
    </row>
    <row r="1072" spans="1:11" x14ac:dyDescent="0.25">
      <c r="A1072" t="s">
        <v>404</v>
      </c>
      <c r="B1072">
        <v>1998</v>
      </c>
      <c r="C1072" t="s">
        <v>20</v>
      </c>
      <c r="D1072">
        <v>16</v>
      </c>
      <c r="E1072" s="12" t="str">
        <f>_xlfn.CONCAT(HOSPITILISATION_DETAILS6[[#This Row],[Date]],"-",HOSPITILISATION_DETAILS6[[#This Row],[Month]],"-",HOSPITILISATION_DETAILS6[[#This Row],[Year]])</f>
        <v>16-Sep-1998</v>
      </c>
      <c r="F1072" s="13">
        <f>DATEDIF(HOSPITILISATION_DETAILS6[[#This Row],[Date of Birth]],"08-06-2023","Y")</f>
        <v>24</v>
      </c>
      <c r="G1072">
        <v>2</v>
      </c>
      <c r="H1072" s="14">
        <v>3538</v>
      </c>
      <c r="I1072" t="s">
        <v>4721</v>
      </c>
      <c r="J1072" t="s">
        <v>4721</v>
      </c>
      <c r="K1072" t="s">
        <v>23</v>
      </c>
    </row>
    <row r="1073" spans="1:11" x14ac:dyDescent="0.25">
      <c r="A1073" t="s">
        <v>403</v>
      </c>
      <c r="B1073">
        <v>1999</v>
      </c>
      <c r="C1073" t="s">
        <v>20</v>
      </c>
      <c r="D1073">
        <v>22</v>
      </c>
      <c r="E1073" s="12" t="str">
        <f>_xlfn.CONCAT(HOSPITILISATION_DETAILS6[[#This Row],[Date]],"-",HOSPITILISATION_DETAILS6[[#This Row],[Month]],"-",HOSPITILISATION_DETAILS6[[#This Row],[Year]])</f>
        <v>22-Sep-1999</v>
      </c>
      <c r="F1073" s="13">
        <f>DATEDIF(HOSPITILISATION_DETAILS6[[#This Row],[Date of Birth]],"08-06-2023","Y")</f>
        <v>23</v>
      </c>
      <c r="G1073">
        <v>2</v>
      </c>
      <c r="H1073" s="14">
        <v>3501</v>
      </c>
      <c r="I1073" t="s">
        <v>4723</v>
      </c>
      <c r="J1073" t="s">
        <v>4723</v>
      </c>
      <c r="K1073" t="s">
        <v>13</v>
      </c>
    </row>
    <row r="1074" spans="1:11" x14ac:dyDescent="0.25">
      <c r="A1074" t="s">
        <v>402</v>
      </c>
      <c r="B1074">
        <v>1996</v>
      </c>
      <c r="C1074" t="s">
        <v>20</v>
      </c>
      <c r="D1074">
        <v>18</v>
      </c>
      <c r="E1074" s="12" t="str">
        <f>_xlfn.CONCAT(HOSPITILISATION_DETAILS6[[#This Row],[Date]],"-",HOSPITILISATION_DETAILS6[[#This Row],[Month]],"-",HOSPITILISATION_DETAILS6[[#This Row],[Year]])</f>
        <v>18-Sep-1996</v>
      </c>
      <c r="F1074" s="13">
        <f>DATEDIF(HOSPITILISATION_DETAILS6[[#This Row],[Date of Birth]],"08-06-2023","Y")</f>
        <v>26</v>
      </c>
      <c r="G1074">
        <v>1</v>
      </c>
      <c r="H1074" s="14">
        <v>3491</v>
      </c>
      <c r="I1074" t="s">
        <v>4720</v>
      </c>
      <c r="J1074" t="s">
        <v>4723</v>
      </c>
      <c r="K1074" t="s">
        <v>164</v>
      </c>
    </row>
    <row r="1075" spans="1:11" x14ac:dyDescent="0.25">
      <c r="A1075" t="s">
        <v>401</v>
      </c>
      <c r="B1075">
        <v>1996</v>
      </c>
      <c r="C1075" t="s">
        <v>20</v>
      </c>
      <c r="D1075">
        <v>19</v>
      </c>
      <c r="E1075" s="12" t="str">
        <f>_xlfn.CONCAT(HOSPITILISATION_DETAILS6[[#This Row],[Date]],"-",HOSPITILISATION_DETAILS6[[#This Row],[Month]],"-",HOSPITILISATION_DETAILS6[[#This Row],[Year]])</f>
        <v>19-Sep-1996</v>
      </c>
      <c r="F1075" s="13">
        <f>DATEDIF(HOSPITILISATION_DETAILS6[[#This Row],[Date of Birth]],"08-06-2023","Y")</f>
        <v>26</v>
      </c>
      <c r="G1075">
        <v>2</v>
      </c>
      <c r="H1075" s="14">
        <v>3485</v>
      </c>
      <c r="I1075" t="s">
        <v>4721</v>
      </c>
      <c r="J1075" t="s">
        <v>4721</v>
      </c>
      <c r="K1075" t="s">
        <v>42</v>
      </c>
    </row>
    <row r="1076" spans="1:11" x14ac:dyDescent="0.25">
      <c r="A1076" t="s">
        <v>400</v>
      </c>
      <c r="B1076">
        <v>2004</v>
      </c>
      <c r="C1076" t="s">
        <v>18</v>
      </c>
      <c r="D1076">
        <v>26</v>
      </c>
      <c r="E1076" s="12" t="str">
        <f>_xlfn.CONCAT(HOSPITILISATION_DETAILS6[[#This Row],[Date]],"-",HOSPITILISATION_DETAILS6[[#This Row],[Month]],"-",HOSPITILISATION_DETAILS6[[#This Row],[Year]])</f>
        <v>26-Jun-2004</v>
      </c>
      <c r="F1076" s="13">
        <f>DATEDIF(HOSPITILISATION_DETAILS6[[#This Row],[Date of Birth]],"08-06-2023","Y")</f>
        <v>18</v>
      </c>
      <c r="G1076">
        <v>3</v>
      </c>
      <c r="H1076" s="14">
        <v>3482</v>
      </c>
      <c r="I1076" t="s">
        <v>4723</v>
      </c>
      <c r="J1076" t="s">
        <v>4721</v>
      </c>
      <c r="K1076" t="s">
        <v>168</v>
      </c>
    </row>
    <row r="1077" spans="1:11" x14ac:dyDescent="0.25">
      <c r="A1077" t="s">
        <v>399</v>
      </c>
      <c r="B1077">
        <v>1993</v>
      </c>
      <c r="C1077" t="s">
        <v>37</v>
      </c>
      <c r="D1077">
        <v>12</v>
      </c>
      <c r="E1077" s="12" t="str">
        <f>_xlfn.CONCAT(HOSPITILISATION_DETAILS6[[#This Row],[Date]],"-",HOSPITILISATION_DETAILS6[[#This Row],[Month]],"-",HOSPITILISATION_DETAILS6[[#This Row],[Year]])</f>
        <v>12-Oct-1993</v>
      </c>
      <c r="F1077" s="13">
        <f>DATEDIF(HOSPITILISATION_DETAILS6[[#This Row],[Date of Birth]],"08-06-2023","Y")</f>
        <v>29</v>
      </c>
      <c r="G1077">
        <v>1</v>
      </c>
      <c r="H1077" s="14">
        <v>3472</v>
      </c>
      <c r="I1077" t="s">
        <v>4723</v>
      </c>
      <c r="J1077" t="s">
        <v>4723</v>
      </c>
      <c r="K1077" t="s">
        <v>13</v>
      </c>
    </row>
    <row r="1078" spans="1:11" x14ac:dyDescent="0.25">
      <c r="A1078" t="s">
        <v>2176</v>
      </c>
      <c r="B1078">
        <v>1999</v>
      </c>
      <c r="C1078" t="s">
        <v>37</v>
      </c>
      <c r="D1078">
        <v>1</v>
      </c>
      <c r="E1078" s="12" t="str">
        <f>_xlfn.CONCAT(HOSPITILISATION_DETAILS6[[#This Row],[Date]],"-",HOSPITILISATION_DETAILS6[[#This Row],[Month]],"-",HOSPITILISATION_DETAILS6[[#This Row],[Year]])</f>
        <v>1-Oct-1999</v>
      </c>
      <c r="F1078" s="13">
        <f>DATEDIF(HOSPITILISATION_DETAILS6[[#This Row],[Date of Birth]],"08-06-2023","Y")</f>
        <v>23</v>
      </c>
      <c r="G1078">
        <v>3</v>
      </c>
      <c r="H1078" s="14">
        <v>36190</v>
      </c>
      <c r="I1078" t="s">
        <v>4720</v>
      </c>
      <c r="J1078" t="s">
        <v>4721</v>
      </c>
      <c r="K1078" t="s">
        <v>168</v>
      </c>
    </row>
    <row r="1079" spans="1:11" x14ac:dyDescent="0.25">
      <c r="A1079" t="s">
        <v>398</v>
      </c>
      <c r="B1079">
        <v>2003</v>
      </c>
      <c r="C1079" t="s">
        <v>10</v>
      </c>
      <c r="D1079">
        <v>29</v>
      </c>
      <c r="E1079" s="12" t="str">
        <f>_xlfn.CONCAT(HOSPITILISATION_DETAILS6[[#This Row],[Date]],"-",HOSPITILISATION_DETAILS6[[#This Row],[Month]],"-",HOSPITILISATION_DETAILS6[[#This Row],[Year]])</f>
        <v>29-Jul-2003</v>
      </c>
      <c r="F1079" s="13">
        <f>DATEDIF(HOSPITILISATION_DETAILS6[[#This Row],[Date of Birth]],"08-06-2023","Y")</f>
        <v>19</v>
      </c>
      <c r="G1079">
        <v>0</v>
      </c>
      <c r="H1079" s="14">
        <v>3464</v>
      </c>
      <c r="I1079" t="s">
        <v>4723</v>
      </c>
      <c r="J1079" t="s">
        <v>4720</v>
      </c>
      <c r="K1079" t="s">
        <v>200</v>
      </c>
    </row>
    <row r="1080" spans="1:11" x14ac:dyDescent="0.25">
      <c r="A1080" t="s">
        <v>397</v>
      </c>
      <c r="B1080">
        <v>1987</v>
      </c>
      <c r="C1080" t="s">
        <v>20</v>
      </c>
      <c r="D1080">
        <v>14</v>
      </c>
      <c r="E1080" s="12" t="str">
        <f>_xlfn.CONCAT(HOSPITILISATION_DETAILS6[[#This Row],[Date]],"-",HOSPITILISATION_DETAILS6[[#This Row],[Month]],"-",HOSPITILISATION_DETAILS6[[#This Row],[Year]])</f>
        <v>14-Sep-1987</v>
      </c>
      <c r="F1080" s="13">
        <f>DATEDIF(HOSPITILISATION_DETAILS6[[#This Row],[Date of Birth]],"08-06-2023","Y")</f>
        <v>35</v>
      </c>
      <c r="G1080">
        <v>3</v>
      </c>
      <c r="H1080" s="14">
        <v>3454</v>
      </c>
      <c r="I1080" t="s">
        <v>4723</v>
      </c>
      <c r="J1080" t="s">
        <v>4720</v>
      </c>
      <c r="K1080" t="s">
        <v>42</v>
      </c>
    </row>
    <row r="1081" spans="1:11" x14ac:dyDescent="0.25">
      <c r="A1081" t="s">
        <v>396</v>
      </c>
      <c r="B1081">
        <v>2000</v>
      </c>
      <c r="C1081" t="s">
        <v>18</v>
      </c>
      <c r="D1081">
        <v>20</v>
      </c>
      <c r="E1081" s="12" t="str">
        <f>_xlfn.CONCAT(HOSPITILISATION_DETAILS6[[#This Row],[Date]],"-",HOSPITILISATION_DETAILS6[[#This Row],[Month]],"-",HOSPITILISATION_DETAILS6[[#This Row],[Year]])</f>
        <v>20-Jun-2000</v>
      </c>
      <c r="F1081" s="13">
        <f>DATEDIF(HOSPITILISATION_DETAILS6[[#This Row],[Date of Birth]],"08-06-2023","Y")</f>
        <v>22</v>
      </c>
      <c r="G1081">
        <v>3</v>
      </c>
      <c r="H1081" s="14">
        <v>3444</v>
      </c>
      <c r="I1081" t="s">
        <v>4723</v>
      </c>
      <c r="J1081" t="s">
        <v>4720</v>
      </c>
      <c r="K1081" t="s">
        <v>42</v>
      </c>
    </row>
    <row r="1082" spans="1:11" x14ac:dyDescent="0.25">
      <c r="A1082" t="s">
        <v>395</v>
      </c>
      <c r="B1082">
        <v>1986</v>
      </c>
      <c r="C1082" t="s">
        <v>35</v>
      </c>
      <c r="D1082">
        <v>27</v>
      </c>
      <c r="E1082" s="12" t="str">
        <f>_xlfn.CONCAT(HOSPITILISATION_DETAILS6[[#This Row],[Date]],"-",HOSPITILISATION_DETAILS6[[#This Row],[Month]],"-",HOSPITILISATION_DETAILS6[[#This Row],[Year]])</f>
        <v>27-Aug-1986</v>
      </c>
      <c r="F1082" s="13">
        <f>DATEDIF(HOSPITILISATION_DETAILS6[[#This Row],[Date of Birth]],"08-06-2023","Y")</f>
        <v>36</v>
      </c>
      <c r="G1082">
        <v>3</v>
      </c>
      <c r="H1082" s="14">
        <v>3437</v>
      </c>
      <c r="I1082" t="s">
        <v>4723</v>
      </c>
      <c r="J1082" t="s">
        <v>4720</v>
      </c>
      <c r="K1082" t="s">
        <v>13</v>
      </c>
    </row>
    <row r="1083" spans="1:11" x14ac:dyDescent="0.25">
      <c r="A1083" t="s">
        <v>394</v>
      </c>
      <c r="B1083">
        <v>2001</v>
      </c>
      <c r="C1083" t="s">
        <v>30</v>
      </c>
      <c r="D1083">
        <v>26</v>
      </c>
      <c r="E1083" s="12" t="str">
        <f>_xlfn.CONCAT(HOSPITILISATION_DETAILS6[[#This Row],[Date]],"-",HOSPITILISATION_DETAILS6[[#This Row],[Month]],"-",HOSPITILISATION_DETAILS6[[#This Row],[Year]])</f>
        <v>26-Dec-2001</v>
      </c>
      <c r="F1083" s="13">
        <f>DATEDIF(HOSPITILISATION_DETAILS6[[#This Row],[Date of Birth]],"08-06-2023","Y")</f>
        <v>21</v>
      </c>
      <c r="G1083">
        <v>0</v>
      </c>
      <c r="H1083" s="14">
        <v>3435</v>
      </c>
      <c r="I1083" t="s">
        <v>4723</v>
      </c>
      <c r="J1083" t="s">
        <v>4723</v>
      </c>
      <c r="K1083" t="s">
        <v>42</v>
      </c>
    </row>
    <row r="1084" spans="1:11" x14ac:dyDescent="0.25">
      <c r="A1084" t="s">
        <v>393</v>
      </c>
      <c r="B1084">
        <v>1996</v>
      </c>
      <c r="C1084" t="s">
        <v>30</v>
      </c>
      <c r="D1084">
        <v>19</v>
      </c>
      <c r="E1084" s="12" t="str">
        <f>_xlfn.CONCAT(HOSPITILISATION_DETAILS6[[#This Row],[Date]],"-",HOSPITILISATION_DETAILS6[[#This Row],[Month]],"-",HOSPITILISATION_DETAILS6[[#This Row],[Year]])</f>
        <v>19-Dec-1996</v>
      </c>
      <c r="F1084" s="13">
        <f>DATEDIF(HOSPITILISATION_DETAILS6[[#This Row],[Date of Birth]],"08-06-2023","Y")</f>
        <v>26</v>
      </c>
      <c r="G1084">
        <v>1</v>
      </c>
      <c r="H1084" s="14">
        <v>3411</v>
      </c>
      <c r="I1084" t="s">
        <v>4723</v>
      </c>
      <c r="J1084" t="s">
        <v>4723</v>
      </c>
      <c r="K1084" t="s">
        <v>42</v>
      </c>
    </row>
    <row r="1085" spans="1:11" x14ac:dyDescent="0.25">
      <c r="A1085" t="s">
        <v>392</v>
      </c>
      <c r="B1085">
        <v>2004</v>
      </c>
      <c r="C1085" t="s">
        <v>10</v>
      </c>
      <c r="D1085">
        <v>16</v>
      </c>
      <c r="E1085" s="12" t="str">
        <f>_xlfn.CONCAT(HOSPITILISATION_DETAILS6[[#This Row],[Date]],"-",HOSPITILISATION_DETAILS6[[#This Row],[Month]],"-",HOSPITILISATION_DETAILS6[[#This Row],[Year]])</f>
        <v>16-Jul-2004</v>
      </c>
      <c r="F1085" s="13">
        <f>DATEDIF(HOSPITILISATION_DETAILS6[[#This Row],[Date of Birth]],"08-06-2023","Y")</f>
        <v>18</v>
      </c>
      <c r="G1085">
        <v>2</v>
      </c>
      <c r="H1085" s="14">
        <v>3394</v>
      </c>
      <c r="I1085" t="s">
        <v>4723</v>
      </c>
      <c r="J1085" t="s">
        <v>4723</v>
      </c>
      <c r="K1085" t="s">
        <v>249</v>
      </c>
    </row>
    <row r="1086" spans="1:11" x14ac:dyDescent="0.25">
      <c r="A1086" t="s">
        <v>391</v>
      </c>
      <c r="B1086">
        <v>1996</v>
      </c>
      <c r="C1086" t="s">
        <v>37</v>
      </c>
      <c r="D1086">
        <v>27</v>
      </c>
      <c r="E1086" s="12" t="str">
        <f>_xlfn.CONCAT(HOSPITILISATION_DETAILS6[[#This Row],[Date]],"-",HOSPITILISATION_DETAILS6[[#This Row],[Month]],"-",HOSPITILISATION_DETAILS6[[#This Row],[Year]])</f>
        <v>27-Oct-1996</v>
      </c>
      <c r="F1086" s="13">
        <f>DATEDIF(HOSPITILISATION_DETAILS6[[#This Row],[Date of Birth]],"08-06-2023","Y")</f>
        <v>26</v>
      </c>
      <c r="G1086">
        <v>1</v>
      </c>
      <c r="H1086" s="14">
        <v>3393</v>
      </c>
      <c r="I1086" t="s">
        <v>4723</v>
      </c>
      <c r="J1086" t="s">
        <v>4721</v>
      </c>
      <c r="K1086" t="s">
        <v>13</v>
      </c>
    </row>
    <row r="1087" spans="1:11" x14ac:dyDescent="0.25">
      <c r="A1087" t="s">
        <v>390</v>
      </c>
      <c r="B1087">
        <v>1996</v>
      </c>
      <c r="C1087" t="s">
        <v>35</v>
      </c>
      <c r="D1087">
        <v>10</v>
      </c>
      <c r="E1087" s="12" t="str">
        <f>_xlfn.CONCAT(HOSPITILISATION_DETAILS6[[#This Row],[Date]],"-",HOSPITILISATION_DETAILS6[[#This Row],[Month]],"-",HOSPITILISATION_DETAILS6[[#This Row],[Year]])</f>
        <v>10-Aug-1996</v>
      </c>
      <c r="F1087" s="13">
        <f>DATEDIF(HOSPITILISATION_DETAILS6[[#This Row],[Date of Birth]],"08-06-2023","Y")</f>
        <v>26</v>
      </c>
      <c r="G1087">
        <v>1</v>
      </c>
      <c r="H1087" s="14">
        <v>3393</v>
      </c>
      <c r="I1087" t="s">
        <v>4723</v>
      </c>
      <c r="J1087" t="s">
        <v>4721</v>
      </c>
      <c r="K1087" t="s">
        <v>13</v>
      </c>
    </row>
    <row r="1088" spans="1:11" x14ac:dyDescent="0.25">
      <c r="A1088" t="s">
        <v>389</v>
      </c>
      <c r="B1088">
        <v>1996</v>
      </c>
      <c r="C1088" t="s">
        <v>15</v>
      </c>
      <c r="D1088">
        <v>13</v>
      </c>
      <c r="E1088" s="12" t="str">
        <f>_xlfn.CONCAT(HOSPITILISATION_DETAILS6[[#This Row],[Date]],"-",HOSPITILISATION_DETAILS6[[#This Row],[Month]],"-",HOSPITILISATION_DETAILS6[[#This Row],[Year]])</f>
        <v>13-Nov-1996</v>
      </c>
      <c r="F1088" s="13">
        <f>DATEDIF(HOSPITILISATION_DETAILS6[[#This Row],[Date of Birth]],"08-06-2023","Y")</f>
        <v>26</v>
      </c>
      <c r="G1088">
        <v>0</v>
      </c>
      <c r="H1088" s="14">
        <v>3386</v>
      </c>
      <c r="I1088" t="s">
        <v>4723</v>
      </c>
      <c r="J1088" t="s">
        <v>4723</v>
      </c>
      <c r="K1088" t="s">
        <v>247</v>
      </c>
    </row>
    <row r="1089" spans="1:11" x14ac:dyDescent="0.25">
      <c r="A1089" t="s">
        <v>2175</v>
      </c>
      <c r="B1089">
        <v>1974</v>
      </c>
      <c r="C1089" t="s">
        <v>30</v>
      </c>
      <c r="D1089">
        <v>6</v>
      </c>
      <c r="E1089" s="12" t="str">
        <f>_xlfn.CONCAT(HOSPITILISATION_DETAILS6[[#This Row],[Date]],"-",HOSPITILISATION_DETAILS6[[#This Row],[Month]],"-",HOSPITILISATION_DETAILS6[[#This Row],[Year]])</f>
        <v>6-Dec-1974</v>
      </c>
      <c r="F1089" s="13">
        <f>DATEDIF(HOSPITILISATION_DETAILS6[[#This Row],[Date of Birth]],"08-06-2023","Y")</f>
        <v>48</v>
      </c>
      <c r="G1089">
        <v>0</v>
      </c>
      <c r="H1089" s="14">
        <v>36183</v>
      </c>
      <c r="I1089" t="s">
        <v>4723</v>
      </c>
      <c r="J1089" t="s">
        <v>4721</v>
      </c>
      <c r="K1089" t="s">
        <v>23</v>
      </c>
    </row>
    <row r="1090" spans="1:11" x14ac:dyDescent="0.25">
      <c r="A1090" t="s">
        <v>388</v>
      </c>
      <c r="B1090">
        <v>1996</v>
      </c>
      <c r="C1090" t="s">
        <v>30</v>
      </c>
      <c r="D1090">
        <v>14</v>
      </c>
      <c r="E1090" s="12" t="str">
        <f>_xlfn.CONCAT(HOSPITILISATION_DETAILS6[[#This Row],[Date]],"-",HOSPITILISATION_DETAILS6[[#This Row],[Month]],"-",HOSPITILISATION_DETAILS6[[#This Row],[Year]])</f>
        <v>14-Dec-1996</v>
      </c>
      <c r="F1090" s="13">
        <f>DATEDIF(HOSPITILISATION_DETAILS6[[#This Row],[Date of Birth]],"08-06-2023","Y")</f>
        <v>26</v>
      </c>
      <c r="G1090">
        <v>1</v>
      </c>
      <c r="H1090" s="14">
        <v>3379</v>
      </c>
      <c r="I1090" t="s">
        <v>4723</v>
      </c>
      <c r="J1090" t="s">
        <v>4720</v>
      </c>
      <c r="K1090" t="s">
        <v>42</v>
      </c>
    </row>
    <row r="1091" spans="1:11" x14ac:dyDescent="0.25">
      <c r="A1091" t="s">
        <v>387</v>
      </c>
      <c r="B1091">
        <v>1993</v>
      </c>
      <c r="C1091" t="s">
        <v>37</v>
      </c>
      <c r="D1091">
        <v>7</v>
      </c>
      <c r="E1091" s="12" t="str">
        <f>_xlfn.CONCAT(HOSPITILISATION_DETAILS6[[#This Row],[Date]],"-",HOSPITILISATION_DETAILS6[[#This Row],[Month]],"-",HOSPITILISATION_DETAILS6[[#This Row],[Year]])</f>
        <v>7-Oct-1993</v>
      </c>
      <c r="F1091" s="13">
        <f>DATEDIF(HOSPITILISATION_DETAILS6[[#This Row],[Date of Birth]],"08-06-2023","Y")</f>
        <v>29</v>
      </c>
      <c r="G1091">
        <v>0</v>
      </c>
      <c r="H1091" s="14">
        <v>3367</v>
      </c>
      <c r="I1091" t="s">
        <v>4723</v>
      </c>
      <c r="J1091" t="s">
        <v>4723</v>
      </c>
      <c r="K1091" t="s">
        <v>13</v>
      </c>
    </row>
    <row r="1092" spans="1:11" x14ac:dyDescent="0.25">
      <c r="A1092" t="s">
        <v>386</v>
      </c>
      <c r="B1092">
        <v>1995</v>
      </c>
      <c r="C1092" t="s">
        <v>18</v>
      </c>
      <c r="D1092">
        <v>23</v>
      </c>
      <c r="E1092" s="12" t="str">
        <f>_xlfn.CONCAT(HOSPITILISATION_DETAILS6[[#This Row],[Date]],"-",HOSPITILISATION_DETAILS6[[#This Row],[Month]],"-",HOSPITILISATION_DETAILS6[[#This Row],[Year]])</f>
        <v>23-Jun-1995</v>
      </c>
      <c r="F1092" s="13">
        <f>DATEDIF(HOSPITILISATION_DETAILS6[[#This Row],[Date of Birth]],"08-06-2023","Y")</f>
        <v>27</v>
      </c>
      <c r="G1092">
        <v>0</v>
      </c>
      <c r="H1092" s="14">
        <v>3354</v>
      </c>
      <c r="I1092" t="s">
        <v>4723</v>
      </c>
      <c r="J1092" t="s">
        <v>4721</v>
      </c>
      <c r="K1092" t="s">
        <v>23</v>
      </c>
    </row>
    <row r="1093" spans="1:11" x14ac:dyDescent="0.25">
      <c r="A1093" t="s">
        <v>385</v>
      </c>
      <c r="B1093">
        <v>1993</v>
      </c>
      <c r="C1093" t="s">
        <v>37</v>
      </c>
      <c r="D1093">
        <v>28</v>
      </c>
      <c r="E1093" s="12" t="str">
        <f>_xlfn.CONCAT(HOSPITILISATION_DETAILS6[[#This Row],[Date]],"-",HOSPITILISATION_DETAILS6[[#This Row],[Month]],"-",HOSPITILISATION_DETAILS6[[#This Row],[Year]])</f>
        <v>28-Oct-1993</v>
      </c>
      <c r="F1093" s="13">
        <f>DATEDIF(HOSPITILISATION_DETAILS6[[#This Row],[Date of Birth]],"08-06-2023","Y")</f>
        <v>29</v>
      </c>
      <c r="G1093">
        <v>0</v>
      </c>
      <c r="H1093" s="14">
        <v>3354</v>
      </c>
      <c r="I1093" t="s">
        <v>4723</v>
      </c>
      <c r="J1093" t="s">
        <v>4720</v>
      </c>
      <c r="K1093" t="s">
        <v>42</v>
      </c>
    </row>
    <row r="1094" spans="1:11" x14ac:dyDescent="0.25">
      <c r="A1094" t="s">
        <v>384</v>
      </c>
      <c r="B1094">
        <v>1991</v>
      </c>
      <c r="C1094" t="s">
        <v>20</v>
      </c>
      <c r="D1094">
        <v>1</v>
      </c>
      <c r="E1094" s="12" t="str">
        <f>_xlfn.CONCAT(HOSPITILISATION_DETAILS6[[#This Row],[Date]],"-",HOSPITILISATION_DETAILS6[[#This Row],[Month]],"-",HOSPITILISATION_DETAILS6[[#This Row],[Year]])</f>
        <v>1-Sep-1991</v>
      </c>
      <c r="F1094" s="13">
        <f>DATEDIF(HOSPITILISATION_DETAILS6[[#This Row],[Date of Birth]],"08-06-2023","Y")</f>
        <v>31</v>
      </c>
      <c r="G1094">
        <v>3</v>
      </c>
      <c r="H1094" s="14">
        <v>3343</v>
      </c>
      <c r="I1094" t="s">
        <v>4723</v>
      </c>
      <c r="J1094" t="s">
        <v>4720</v>
      </c>
      <c r="K1094" t="s">
        <v>13</v>
      </c>
    </row>
    <row r="1095" spans="1:11" x14ac:dyDescent="0.25">
      <c r="A1095" t="s">
        <v>383</v>
      </c>
      <c r="B1095">
        <v>1997</v>
      </c>
      <c r="C1095" t="s">
        <v>18</v>
      </c>
      <c r="D1095">
        <v>20</v>
      </c>
      <c r="E1095" s="12" t="str">
        <f>_xlfn.CONCAT(HOSPITILISATION_DETAILS6[[#This Row],[Date]],"-",HOSPITILISATION_DETAILS6[[#This Row],[Month]],"-",HOSPITILISATION_DETAILS6[[#This Row],[Year]])</f>
        <v>20-Jun-1997</v>
      </c>
      <c r="F1095" s="13">
        <f>DATEDIF(HOSPITILISATION_DETAILS6[[#This Row],[Date of Birth]],"08-06-2023","Y")</f>
        <v>25</v>
      </c>
      <c r="G1095">
        <v>1</v>
      </c>
      <c r="H1095" s="14">
        <v>3310</v>
      </c>
      <c r="I1095" t="s">
        <v>4721</v>
      </c>
      <c r="J1095" t="s">
        <v>4721</v>
      </c>
      <c r="K1095" t="s">
        <v>356</v>
      </c>
    </row>
    <row r="1096" spans="1:11" x14ac:dyDescent="0.25">
      <c r="A1096" t="s">
        <v>382</v>
      </c>
      <c r="B1096">
        <v>2003</v>
      </c>
      <c r="C1096" t="s">
        <v>15</v>
      </c>
      <c r="D1096">
        <v>18</v>
      </c>
      <c r="E1096" s="12" t="str">
        <f>_xlfn.CONCAT(HOSPITILISATION_DETAILS6[[#This Row],[Date]],"-",HOSPITILISATION_DETAILS6[[#This Row],[Month]],"-",HOSPITILISATION_DETAILS6[[#This Row],[Year]])</f>
        <v>18-Nov-2003</v>
      </c>
      <c r="F1096" s="13">
        <f>DATEDIF(HOSPITILISATION_DETAILS6[[#This Row],[Date of Birth]],"08-06-2023","Y")</f>
        <v>19</v>
      </c>
      <c r="G1096">
        <v>0</v>
      </c>
      <c r="H1096" s="14">
        <v>3309</v>
      </c>
      <c r="I1096" t="s">
        <v>4723</v>
      </c>
      <c r="J1096" t="s">
        <v>4720</v>
      </c>
      <c r="K1096" t="s">
        <v>300</v>
      </c>
    </row>
    <row r="1097" spans="1:11" x14ac:dyDescent="0.25">
      <c r="A1097" t="s">
        <v>381</v>
      </c>
      <c r="B1097">
        <v>2003</v>
      </c>
      <c r="C1097" t="s">
        <v>30</v>
      </c>
      <c r="D1097">
        <v>5</v>
      </c>
      <c r="E1097" s="12" t="str">
        <f>_xlfn.CONCAT(HOSPITILISATION_DETAILS6[[#This Row],[Date]],"-",HOSPITILISATION_DETAILS6[[#This Row],[Month]],"-",HOSPITILISATION_DETAILS6[[#This Row],[Year]])</f>
        <v>5-Dec-2003</v>
      </c>
      <c r="F1097" s="13">
        <f>DATEDIF(HOSPITILISATION_DETAILS6[[#This Row],[Date of Birth]],"08-06-2023","Y")</f>
        <v>19</v>
      </c>
      <c r="G1097">
        <v>0</v>
      </c>
      <c r="H1097" s="14">
        <v>3301</v>
      </c>
      <c r="I1097" t="s">
        <v>4723</v>
      </c>
      <c r="J1097" t="s">
        <v>4723</v>
      </c>
      <c r="K1097" t="s">
        <v>200</v>
      </c>
    </row>
    <row r="1098" spans="1:11" x14ac:dyDescent="0.25">
      <c r="A1098" t="s">
        <v>380</v>
      </c>
      <c r="B1098">
        <v>1996</v>
      </c>
      <c r="C1098" t="s">
        <v>15</v>
      </c>
      <c r="D1098">
        <v>17</v>
      </c>
      <c r="E1098" s="12" t="str">
        <f>_xlfn.CONCAT(HOSPITILISATION_DETAILS6[[#This Row],[Date]],"-",HOSPITILISATION_DETAILS6[[#This Row],[Month]],"-",HOSPITILISATION_DETAILS6[[#This Row],[Year]])</f>
        <v>17-Nov-1996</v>
      </c>
      <c r="F1098" s="13">
        <f>DATEDIF(HOSPITILISATION_DETAILS6[[#This Row],[Date of Birth]],"08-06-2023","Y")</f>
        <v>26</v>
      </c>
      <c r="G1098">
        <v>1</v>
      </c>
      <c r="H1098" s="14">
        <v>3293</v>
      </c>
      <c r="I1098" t="s">
        <v>4723</v>
      </c>
      <c r="J1098" t="s">
        <v>4723</v>
      </c>
      <c r="K1098" t="s">
        <v>23</v>
      </c>
    </row>
    <row r="1099" spans="1:11" x14ac:dyDescent="0.25">
      <c r="A1099" t="s">
        <v>379</v>
      </c>
      <c r="B1099">
        <v>2003</v>
      </c>
      <c r="C1099" t="s">
        <v>10</v>
      </c>
      <c r="D1099">
        <v>3</v>
      </c>
      <c r="E1099" s="12" t="str">
        <f>_xlfn.CONCAT(HOSPITILISATION_DETAILS6[[#This Row],[Date]],"-",HOSPITILISATION_DETAILS6[[#This Row],[Month]],"-",HOSPITILISATION_DETAILS6[[#This Row],[Year]])</f>
        <v>3-Jul-2003</v>
      </c>
      <c r="F1099" s="13">
        <f>DATEDIF(HOSPITILISATION_DETAILS6[[#This Row],[Date of Birth]],"08-06-2023","Y")</f>
        <v>19</v>
      </c>
      <c r="G1099">
        <v>0</v>
      </c>
      <c r="H1099" s="14">
        <v>3281</v>
      </c>
      <c r="I1099" t="s">
        <v>4723</v>
      </c>
      <c r="J1099" t="s">
        <v>4721</v>
      </c>
      <c r="K1099" t="s">
        <v>42</v>
      </c>
    </row>
    <row r="1100" spans="1:11" x14ac:dyDescent="0.25">
      <c r="A1100" t="s">
        <v>2174</v>
      </c>
      <c r="B1100">
        <v>2004</v>
      </c>
      <c r="C1100" t="s">
        <v>35</v>
      </c>
      <c r="D1100">
        <v>30</v>
      </c>
      <c r="E1100" s="12" t="str">
        <f>_xlfn.CONCAT(HOSPITILISATION_DETAILS6[[#This Row],[Date]],"-",HOSPITILISATION_DETAILS6[[#This Row],[Month]],"-",HOSPITILISATION_DETAILS6[[#This Row],[Year]])</f>
        <v>30-Aug-2004</v>
      </c>
      <c r="F1100" s="13">
        <f>DATEDIF(HOSPITILISATION_DETAILS6[[#This Row],[Date of Birth]],"08-06-2023","Y")</f>
        <v>18</v>
      </c>
      <c r="G1100">
        <v>0</v>
      </c>
      <c r="H1100" s="14">
        <v>36150</v>
      </c>
      <c r="I1100" t="s">
        <v>4723</v>
      </c>
      <c r="J1100" t="s">
        <v>4723</v>
      </c>
      <c r="K1100" t="s">
        <v>13</v>
      </c>
    </row>
    <row r="1101" spans="1:11" x14ac:dyDescent="0.25">
      <c r="A1101" t="s">
        <v>378</v>
      </c>
      <c r="B1101">
        <v>2001</v>
      </c>
      <c r="C1101" t="s">
        <v>37</v>
      </c>
      <c r="D1101">
        <v>6</v>
      </c>
      <c r="E1101" s="12" t="str">
        <f>_xlfn.CONCAT(HOSPITILISATION_DETAILS6[[#This Row],[Date]],"-",HOSPITILISATION_DETAILS6[[#This Row],[Month]],"-",HOSPITILISATION_DETAILS6[[#This Row],[Year]])</f>
        <v>6-Oct-2001</v>
      </c>
      <c r="F1101" s="13">
        <f>DATEDIF(HOSPITILISATION_DETAILS6[[#This Row],[Date of Birth]],"08-06-2023","Y")</f>
        <v>21</v>
      </c>
      <c r="G1101">
        <v>2</v>
      </c>
      <c r="H1101" s="14">
        <v>3280</v>
      </c>
      <c r="I1101" t="s">
        <v>4723</v>
      </c>
      <c r="J1101" t="s">
        <v>4720</v>
      </c>
      <c r="K1101" t="s">
        <v>356</v>
      </c>
    </row>
    <row r="1102" spans="1:11" x14ac:dyDescent="0.25">
      <c r="A1102" t="s">
        <v>377</v>
      </c>
      <c r="B1102">
        <v>1994</v>
      </c>
      <c r="C1102" t="s">
        <v>10</v>
      </c>
      <c r="D1102">
        <v>1</v>
      </c>
      <c r="E1102" s="12" t="str">
        <f>_xlfn.CONCAT(HOSPITILISATION_DETAILS6[[#This Row],[Date]],"-",HOSPITILISATION_DETAILS6[[#This Row],[Month]],"-",HOSPITILISATION_DETAILS6[[#This Row],[Year]])</f>
        <v>1-Jul-1994</v>
      </c>
      <c r="F1102" s="13">
        <f>DATEDIF(HOSPITILISATION_DETAILS6[[#This Row],[Date of Birth]],"08-06-2023","Y")</f>
        <v>28</v>
      </c>
      <c r="G1102">
        <v>1</v>
      </c>
      <c r="H1102" s="14">
        <v>3278</v>
      </c>
      <c r="I1102" t="s">
        <v>4723</v>
      </c>
      <c r="J1102" t="s">
        <v>4721</v>
      </c>
      <c r="K1102" t="s">
        <v>42</v>
      </c>
    </row>
    <row r="1103" spans="1:11" x14ac:dyDescent="0.25">
      <c r="A1103" t="s">
        <v>376</v>
      </c>
      <c r="B1103">
        <v>1994</v>
      </c>
      <c r="C1103" t="s">
        <v>30</v>
      </c>
      <c r="D1103">
        <v>2</v>
      </c>
      <c r="E1103" s="12" t="str">
        <f>_xlfn.CONCAT(HOSPITILISATION_DETAILS6[[#This Row],[Date]],"-",HOSPITILISATION_DETAILS6[[#This Row],[Month]],"-",HOSPITILISATION_DETAILS6[[#This Row],[Year]])</f>
        <v>2-Dec-1994</v>
      </c>
      <c r="F1103" s="13">
        <f>DATEDIF(HOSPITILISATION_DETAILS6[[#This Row],[Date of Birth]],"08-06-2023","Y")</f>
        <v>28</v>
      </c>
      <c r="G1103">
        <v>0</v>
      </c>
      <c r="H1103" s="14">
        <v>3269</v>
      </c>
      <c r="I1103" t="s">
        <v>4721</v>
      </c>
      <c r="J1103" t="s">
        <v>4720</v>
      </c>
      <c r="K1103" t="s">
        <v>168</v>
      </c>
    </row>
    <row r="1104" spans="1:11" x14ac:dyDescent="0.25">
      <c r="A1104" t="s">
        <v>375</v>
      </c>
      <c r="B1104">
        <v>1991</v>
      </c>
      <c r="C1104" t="s">
        <v>15</v>
      </c>
      <c r="D1104">
        <v>13</v>
      </c>
      <c r="E1104" s="12" t="str">
        <f>_xlfn.CONCAT(HOSPITILISATION_DETAILS6[[#This Row],[Date]],"-",HOSPITILISATION_DETAILS6[[#This Row],[Month]],"-",HOSPITILISATION_DETAILS6[[#This Row],[Year]])</f>
        <v>13-Nov-1991</v>
      </c>
      <c r="F1104" s="13">
        <f>DATEDIF(HOSPITILISATION_DETAILS6[[#This Row],[Date of Birth]],"08-06-2023","Y")</f>
        <v>31</v>
      </c>
      <c r="G1104">
        <v>0</v>
      </c>
      <c r="H1104" s="14">
        <v>3261</v>
      </c>
      <c r="I1104" t="s">
        <v>4721</v>
      </c>
      <c r="J1104" t="s">
        <v>4723</v>
      </c>
      <c r="K1104" t="s">
        <v>42</v>
      </c>
    </row>
    <row r="1105" spans="1:11" x14ac:dyDescent="0.25">
      <c r="A1105" t="s">
        <v>374</v>
      </c>
      <c r="B1105">
        <v>1997</v>
      </c>
      <c r="C1105" t="s">
        <v>20</v>
      </c>
      <c r="D1105">
        <v>2</v>
      </c>
      <c r="E1105" s="12" t="str">
        <f>_xlfn.CONCAT(HOSPITILISATION_DETAILS6[[#This Row],[Date]],"-",HOSPITILISATION_DETAILS6[[#This Row],[Month]],"-",HOSPITILISATION_DETAILS6[[#This Row],[Year]])</f>
        <v>2-Sep-1997</v>
      </c>
      <c r="F1105" s="13">
        <f>DATEDIF(HOSPITILISATION_DETAILS6[[#This Row],[Date of Birth]],"08-06-2023","Y")</f>
        <v>25</v>
      </c>
      <c r="G1105">
        <v>1</v>
      </c>
      <c r="H1105" s="14">
        <v>3239</v>
      </c>
      <c r="I1105" t="s">
        <v>4723</v>
      </c>
      <c r="J1105" t="s">
        <v>4721</v>
      </c>
      <c r="K1105" t="s">
        <v>13</v>
      </c>
    </row>
    <row r="1106" spans="1:11" x14ac:dyDescent="0.25">
      <c r="A1106" t="s">
        <v>373</v>
      </c>
      <c r="B1106">
        <v>1997</v>
      </c>
      <c r="C1106" t="s">
        <v>35</v>
      </c>
      <c r="D1106">
        <v>2</v>
      </c>
      <c r="E1106" s="12" t="str">
        <f>_xlfn.CONCAT(HOSPITILISATION_DETAILS6[[#This Row],[Date]],"-",HOSPITILISATION_DETAILS6[[#This Row],[Month]],"-",HOSPITILISATION_DETAILS6[[#This Row],[Year]])</f>
        <v>2-Aug-1997</v>
      </c>
      <c r="F1106" s="13">
        <f>DATEDIF(HOSPITILISATION_DETAILS6[[#This Row],[Date of Birth]],"08-06-2023","Y")</f>
        <v>25</v>
      </c>
      <c r="G1106">
        <v>1</v>
      </c>
      <c r="H1106" s="14">
        <v>3228</v>
      </c>
      <c r="I1106" t="s">
        <v>4723</v>
      </c>
      <c r="J1106" t="s">
        <v>4721</v>
      </c>
      <c r="K1106" t="s">
        <v>13</v>
      </c>
    </row>
    <row r="1107" spans="1:11" x14ac:dyDescent="0.25">
      <c r="A1107" t="s">
        <v>372</v>
      </c>
      <c r="B1107">
        <v>1997</v>
      </c>
      <c r="C1107" t="s">
        <v>10</v>
      </c>
      <c r="D1107">
        <v>6</v>
      </c>
      <c r="E1107" s="12" t="str">
        <f>_xlfn.CONCAT(HOSPITILISATION_DETAILS6[[#This Row],[Date]],"-",HOSPITILISATION_DETAILS6[[#This Row],[Month]],"-",HOSPITILISATION_DETAILS6[[#This Row],[Year]])</f>
        <v>6-Jul-1997</v>
      </c>
      <c r="F1107" s="13">
        <f>DATEDIF(HOSPITILISATION_DETAILS6[[#This Row],[Date of Birth]],"08-06-2023","Y")</f>
        <v>25</v>
      </c>
      <c r="G1107">
        <v>0</v>
      </c>
      <c r="H1107" s="14">
        <v>3214</v>
      </c>
      <c r="I1107" t="s">
        <v>4723</v>
      </c>
      <c r="J1107" t="s">
        <v>4723</v>
      </c>
      <c r="K1107" t="s">
        <v>247</v>
      </c>
    </row>
    <row r="1108" spans="1:11" x14ac:dyDescent="0.25">
      <c r="A1108" t="s">
        <v>371</v>
      </c>
      <c r="B1108">
        <v>1997</v>
      </c>
      <c r="C1108" t="s">
        <v>30</v>
      </c>
      <c r="D1108">
        <v>22</v>
      </c>
      <c r="E1108" s="12" t="str">
        <f>_xlfn.CONCAT(HOSPITILISATION_DETAILS6[[#This Row],[Date]],"-",HOSPITILISATION_DETAILS6[[#This Row],[Month]],"-",HOSPITILISATION_DETAILS6[[#This Row],[Year]])</f>
        <v>22-Dec-1997</v>
      </c>
      <c r="F1108" s="13">
        <f>DATEDIF(HOSPITILISATION_DETAILS6[[#This Row],[Date of Birth]],"08-06-2023","Y")</f>
        <v>25</v>
      </c>
      <c r="G1108">
        <v>1</v>
      </c>
      <c r="H1108" s="14">
        <v>3209</v>
      </c>
      <c r="I1108" t="s">
        <v>4723</v>
      </c>
      <c r="J1108" t="s">
        <v>4721</v>
      </c>
      <c r="K1108" t="s">
        <v>42</v>
      </c>
    </row>
    <row r="1109" spans="1:11" x14ac:dyDescent="0.25">
      <c r="A1109" t="s">
        <v>370</v>
      </c>
      <c r="B1109">
        <v>1997</v>
      </c>
      <c r="C1109" t="s">
        <v>10</v>
      </c>
      <c r="D1109">
        <v>5</v>
      </c>
      <c r="E1109" s="12" t="str">
        <f>_xlfn.CONCAT(HOSPITILISATION_DETAILS6[[#This Row],[Date]],"-",HOSPITILISATION_DETAILS6[[#This Row],[Month]],"-",HOSPITILISATION_DETAILS6[[#This Row],[Year]])</f>
        <v>5-Jul-1997</v>
      </c>
      <c r="F1109" s="13">
        <f>DATEDIF(HOSPITILISATION_DETAILS6[[#This Row],[Date of Birth]],"08-06-2023","Y")</f>
        <v>25</v>
      </c>
      <c r="G1109">
        <v>0</v>
      </c>
      <c r="H1109" s="14">
        <v>3207</v>
      </c>
      <c r="I1109" t="s">
        <v>4723</v>
      </c>
      <c r="J1109" t="s">
        <v>4721</v>
      </c>
      <c r="K1109" t="s">
        <v>247</v>
      </c>
    </row>
    <row r="1110" spans="1:11" x14ac:dyDescent="0.25">
      <c r="A1110" t="s">
        <v>369</v>
      </c>
      <c r="B1110">
        <v>1996</v>
      </c>
      <c r="C1110" t="s">
        <v>37</v>
      </c>
      <c r="D1110">
        <v>11</v>
      </c>
      <c r="E1110" s="12" t="str">
        <f>_xlfn.CONCAT(HOSPITILISATION_DETAILS6[[#This Row],[Date]],"-",HOSPITILISATION_DETAILS6[[#This Row],[Month]],"-",HOSPITILISATION_DETAILS6[[#This Row],[Year]])</f>
        <v>11-Oct-1996</v>
      </c>
      <c r="F1110" s="13">
        <f>DATEDIF(HOSPITILISATION_DETAILS6[[#This Row],[Date of Birth]],"08-06-2023","Y")</f>
        <v>26</v>
      </c>
      <c r="G1110">
        <v>0</v>
      </c>
      <c r="H1110" s="14">
        <v>3202</v>
      </c>
      <c r="I1110" t="s">
        <v>4723</v>
      </c>
      <c r="J1110" t="s">
        <v>4721</v>
      </c>
      <c r="K1110" t="s">
        <v>23</v>
      </c>
    </row>
    <row r="1111" spans="1:11" x14ac:dyDescent="0.25">
      <c r="A1111" t="s">
        <v>2371</v>
      </c>
      <c r="B1111">
        <v>1977</v>
      </c>
      <c r="C1111" t="s">
        <v>18</v>
      </c>
      <c r="D1111">
        <v>8</v>
      </c>
      <c r="E1111" s="12" t="str">
        <f>_xlfn.CONCAT(HOSPITILISATION_DETAILS6[[#This Row],[Date]],"-",HOSPITILISATION_DETAILS6[[#This Row],[Month]],"-",HOSPITILISATION_DETAILS6[[#This Row],[Year]])</f>
        <v>8-Jun-1977</v>
      </c>
      <c r="F1111" s="13">
        <f>DATEDIF(HOSPITILISATION_DETAILS6[[#This Row],[Date of Birth]],"08-06-2023","Y")</f>
        <v>46</v>
      </c>
      <c r="G1111">
        <v>0</v>
      </c>
      <c r="H1111" s="14">
        <v>62593</v>
      </c>
      <c r="I1111" t="s">
        <v>4723</v>
      </c>
      <c r="J1111" t="s">
        <v>4721</v>
      </c>
      <c r="K1111" t="s">
        <v>13</v>
      </c>
    </row>
    <row r="1112" spans="1:11" x14ac:dyDescent="0.25">
      <c r="A1112" t="s">
        <v>2353</v>
      </c>
      <c r="B1112">
        <v>1971</v>
      </c>
      <c r="C1112" t="s">
        <v>20</v>
      </c>
      <c r="D1112">
        <v>27</v>
      </c>
      <c r="E1112" s="12" t="str">
        <f>_xlfn.CONCAT(HOSPITILISATION_DETAILS6[[#This Row],[Date]],"-",HOSPITILISATION_DETAILS6[[#This Row],[Month]],"-",HOSPITILISATION_DETAILS6[[#This Row],[Year]])</f>
        <v>27-Sep-1971</v>
      </c>
      <c r="F1112" s="13">
        <f>DATEDIF(HOSPITILISATION_DETAILS6[[#This Row],[Date of Birth]],"08-06-2023","Y")</f>
        <v>51</v>
      </c>
      <c r="G1112">
        <v>2</v>
      </c>
      <c r="H1112" s="14">
        <v>47463</v>
      </c>
      <c r="I1112" t="s">
        <v>4720</v>
      </c>
      <c r="J1112" t="s">
        <v>4723</v>
      </c>
      <c r="K1112" t="s">
        <v>13</v>
      </c>
    </row>
    <row r="1113" spans="1:11" x14ac:dyDescent="0.25">
      <c r="A1113" t="s">
        <v>2173</v>
      </c>
      <c r="B1113">
        <v>1997</v>
      </c>
      <c r="C1113" t="s">
        <v>18</v>
      </c>
      <c r="D1113">
        <v>12</v>
      </c>
      <c r="E1113" s="12" t="str">
        <f>_xlfn.CONCAT(HOSPITILISATION_DETAILS6[[#This Row],[Date]],"-",HOSPITILISATION_DETAILS6[[#This Row],[Month]],"-",HOSPITILISATION_DETAILS6[[#This Row],[Year]])</f>
        <v>12-Jun-1997</v>
      </c>
      <c r="F1113" s="13">
        <f>DATEDIF(HOSPITILISATION_DETAILS6[[#This Row],[Date of Birth]],"08-06-2023","Y")</f>
        <v>25</v>
      </c>
      <c r="G1113">
        <v>2</v>
      </c>
      <c r="H1113" s="14">
        <v>36125</v>
      </c>
      <c r="I1113" t="s">
        <v>4720</v>
      </c>
      <c r="J1113" t="s">
        <v>4721</v>
      </c>
      <c r="K1113" t="s">
        <v>13</v>
      </c>
    </row>
    <row r="1114" spans="1:11" x14ac:dyDescent="0.25">
      <c r="A1114" t="s">
        <v>368</v>
      </c>
      <c r="B1114">
        <v>2001</v>
      </c>
      <c r="C1114" t="s">
        <v>20</v>
      </c>
      <c r="D1114">
        <v>2</v>
      </c>
      <c r="E1114" s="12" t="str">
        <f>_xlfn.CONCAT(HOSPITILISATION_DETAILS6[[#This Row],[Date]],"-",HOSPITILISATION_DETAILS6[[#This Row],[Month]],"-",HOSPITILISATION_DETAILS6[[#This Row],[Year]])</f>
        <v>2-Sep-2001</v>
      </c>
      <c r="F1114" s="13">
        <f>DATEDIF(HOSPITILISATION_DETAILS6[[#This Row],[Date of Birth]],"08-06-2023","Y")</f>
        <v>21</v>
      </c>
      <c r="G1114">
        <v>2</v>
      </c>
      <c r="H1114" s="14">
        <v>3181</v>
      </c>
      <c r="I1114" t="s">
        <v>4723</v>
      </c>
      <c r="J1114" t="s">
        <v>4723</v>
      </c>
      <c r="K1114" t="s">
        <v>13</v>
      </c>
    </row>
    <row r="1115" spans="1:11" x14ac:dyDescent="0.25">
      <c r="A1115" t="s">
        <v>367</v>
      </c>
      <c r="B1115">
        <v>2000</v>
      </c>
      <c r="C1115" t="s">
        <v>20</v>
      </c>
      <c r="D1115">
        <v>23</v>
      </c>
      <c r="E1115" s="12" t="str">
        <f>_xlfn.CONCAT(HOSPITILISATION_DETAILS6[[#This Row],[Date]],"-",HOSPITILISATION_DETAILS6[[#This Row],[Month]],"-",HOSPITILISATION_DETAILS6[[#This Row],[Year]])</f>
        <v>23-Sep-2000</v>
      </c>
      <c r="F1115" s="13">
        <f>DATEDIF(HOSPITILISATION_DETAILS6[[#This Row],[Date of Birth]],"08-06-2023","Y")</f>
        <v>22</v>
      </c>
      <c r="G1115">
        <v>0</v>
      </c>
      <c r="H1115" s="14">
        <v>3180</v>
      </c>
      <c r="I1115" t="s">
        <v>4723</v>
      </c>
      <c r="J1115" t="s">
        <v>4723</v>
      </c>
      <c r="K1115" t="s">
        <v>23</v>
      </c>
    </row>
    <row r="1116" spans="1:11" x14ac:dyDescent="0.25">
      <c r="A1116" t="s">
        <v>366</v>
      </c>
      <c r="B1116">
        <v>1996</v>
      </c>
      <c r="C1116" t="s">
        <v>10</v>
      </c>
      <c r="D1116">
        <v>3</v>
      </c>
      <c r="E1116" s="12" t="str">
        <f>_xlfn.CONCAT(HOSPITILISATION_DETAILS6[[#This Row],[Date]],"-",HOSPITILISATION_DETAILS6[[#This Row],[Month]],"-",HOSPITILISATION_DETAILS6[[#This Row],[Year]])</f>
        <v>3-Jul-1996</v>
      </c>
      <c r="F1116" s="13">
        <f>DATEDIF(HOSPITILISATION_DETAILS6[[#This Row],[Date of Birth]],"08-06-2023","Y")</f>
        <v>26</v>
      </c>
      <c r="G1116">
        <v>0</v>
      </c>
      <c r="H1116" s="14">
        <v>3177</v>
      </c>
      <c r="I1116" t="s">
        <v>4723</v>
      </c>
      <c r="J1116" t="s">
        <v>4720</v>
      </c>
      <c r="K1116" t="s">
        <v>23</v>
      </c>
    </row>
    <row r="1117" spans="1:11" x14ac:dyDescent="0.25">
      <c r="A1117" t="s">
        <v>365</v>
      </c>
      <c r="B1117">
        <v>1996</v>
      </c>
      <c r="C1117" t="s">
        <v>35</v>
      </c>
      <c r="D1117">
        <v>14</v>
      </c>
      <c r="E1117" s="12" t="str">
        <f>_xlfn.CONCAT(HOSPITILISATION_DETAILS6[[#This Row],[Date]],"-",HOSPITILISATION_DETAILS6[[#This Row],[Month]],"-",HOSPITILISATION_DETAILS6[[#This Row],[Year]])</f>
        <v>14-Aug-1996</v>
      </c>
      <c r="F1117" s="13">
        <f>DATEDIF(HOSPITILISATION_DETAILS6[[#This Row],[Date of Birth]],"08-06-2023","Y")</f>
        <v>26</v>
      </c>
      <c r="G1117">
        <v>0</v>
      </c>
      <c r="H1117" s="14">
        <v>3177</v>
      </c>
      <c r="I1117" t="s">
        <v>4723</v>
      </c>
      <c r="J1117" t="s">
        <v>4723</v>
      </c>
      <c r="K1117" t="s">
        <v>23</v>
      </c>
    </row>
    <row r="1118" spans="1:11" x14ac:dyDescent="0.25">
      <c r="A1118" t="s">
        <v>364</v>
      </c>
      <c r="B1118">
        <v>1994</v>
      </c>
      <c r="C1118" t="s">
        <v>10</v>
      </c>
      <c r="D1118">
        <v>6</v>
      </c>
      <c r="E1118" s="12" t="str">
        <f>_xlfn.CONCAT(HOSPITILISATION_DETAILS6[[#This Row],[Date]],"-",HOSPITILISATION_DETAILS6[[#This Row],[Month]],"-",HOSPITILISATION_DETAILS6[[#This Row],[Year]])</f>
        <v>6-Jul-1994</v>
      </c>
      <c r="F1118" s="13">
        <f>DATEDIF(HOSPITILISATION_DETAILS6[[#This Row],[Date of Birth]],"08-06-2023","Y")</f>
        <v>28</v>
      </c>
      <c r="G1118">
        <v>0</v>
      </c>
      <c r="H1118" s="14">
        <v>3173</v>
      </c>
      <c r="I1118" t="s">
        <v>4723</v>
      </c>
      <c r="J1118" t="s">
        <v>4720</v>
      </c>
      <c r="K1118" t="s">
        <v>42</v>
      </c>
    </row>
    <row r="1119" spans="1:11" x14ac:dyDescent="0.25">
      <c r="A1119" t="s">
        <v>363</v>
      </c>
      <c r="B1119">
        <v>1994</v>
      </c>
      <c r="C1119" t="s">
        <v>37</v>
      </c>
      <c r="D1119">
        <v>25</v>
      </c>
      <c r="E1119" s="12" t="str">
        <f>_xlfn.CONCAT(HOSPITILISATION_DETAILS6[[#This Row],[Date]],"-",HOSPITILISATION_DETAILS6[[#This Row],[Month]],"-",HOSPITILISATION_DETAILS6[[#This Row],[Year]])</f>
        <v>25-Oct-1994</v>
      </c>
      <c r="F1119" s="13">
        <f>DATEDIF(HOSPITILISATION_DETAILS6[[#This Row],[Date of Birth]],"08-06-2023","Y")</f>
        <v>28</v>
      </c>
      <c r="G1119">
        <v>0</v>
      </c>
      <c r="H1119" s="14">
        <v>3172</v>
      </c>
      <c r="I1119" t="s">
        <v>4723</v>
      </c>
      <c r="J1119" t="s">
        <v>4721</v>
      </c>
      <c r="K1119" t="s">
        <v>13</v>
      </c>
    </row>
    <row r="1120" spans="1:11" x14ac:dyDescent="0.25">
      <c r="A1120" t="s">
        <v>362</v>
      </c>
      <c r="B1120">
        <v>2001</v>
      </c>
      <c r="C1120" t="s">
        <v>35</v>
      </c>
      <c r="D1120">
        <v>29</v>
      </c>
      <c r="E1120" s="12" t="str">
        <f>_xlfn.CONCAT(HOSPITILISATION_DETAILS6[[#This Row],[Date]],"-",HOSPITILISATION_DETAILS6[[#This Row],[Month]],"-",HOSPITILISATION_DETAILS6[[#This Row],[Year]])</f>
        <v>29-Aug-2001</v>
      </c>
      <c r="F1120" s="13">
        <f>DATEDIF(HOSPITILISATION_DETAILS6[[#This Row],[Date of Birth]],"08-06-2023","Y")</f>
        <v>21</v>
      </c>
      <c r="G1120">
        <v>1</v>
      </c>
      <c r="H1120" s="14">
        <v>3168</v>
      </c>
      <c r="I1120" t="s">
        <v>4723</v>
      </c>
      <c r="J1120" t="s">
        <v>4721</v>
      </c>
      <c r="K1120" t="s">
        <v>247</v>
      </c>
    </row>
    <row r="1121" spans="1:11" x14ac:dyDescent="0.25">
      <c r="A1121" t="s">
        <v>361</v>
      </c>
      <c r="B1121">
        <v>1993</v>
      </c>
      <c r="C1121" t="s">
        <v>20</v>
      </c>
      <c r="D1121">
        <v>25</v>
      </c>
      <c r="E1121" s="12" t="str">
        <f>_xlfn.CONCAT(HOSPITILISATION_DETAILS6[[#This Row],[Date]],"-",HOSPITILISATION_DETAILS6[[#This Row],[Month]],"-",HOSPITILISATION_DETAILS6[[#This Row],[Year]])</f>
        <v>25-Sep-1993</v>
      </c>
      <c r="F1121" s="13">
        <f>DATEDIF(HOSPITILISATION_DETAILS6[[#This Row],[Date of Birth]],"08-06-2023","Y")</f>
        <v>29</v>
      </c>
      <c r="G1121">
        <v>0</v>
      </c>
      <c r="H1121" s="14">
        <v>3163</v>
      </c>
      <c r="I1121" t="s">
        <v>4723</v>
      </c>
      <c r="J1121" t="s">
        <v>4721</v>
      </c>
      <c r="K1121" t="s">
        <v>13</v>
      </c>
    </row>
    <row r="1122" spans="1:11" x14ac:dyDescent="0.25">
      <c r="A1122" t="s">
        <v>360</v>
      </c>
      <c r="B1122">
        <v>1994</v>
      </c>
      <c r="C1122" t="s">
        <v>10</v>
      </c>
      <c r="D1122">
        <v>10</v>
      </c>
      <c r="E1122" s="12" t="str">
        <f>_xlfn.CONCAT(HOSPITILISATION_DETAILS6[[#This Row],[Date]],"-",HOSPITILISATION_DETAILS6[[#This Row],[Month]],"-",HOSPITILISATION_DETAILS6[[#This Row],[Year]])</f>
        <v>10-Jul-1994</v>
      </c>
      <c r="F1122" s="13">
        <f>DATEDIF(HOSPITILISATION_DETAILS6[[#This Row],[Date of Birth]],"08-06-2023","Y")</f>
        <v>28</v>
      </c>
      <c r="G1122">
        <v>0</v>
      </c>
      <c r="H1122" s="14">
        <v>3162</v>
      </c>
      <c r="I1122" t="s">
        <v>4723</v>
      </c>
      <c r="J1122" t="s">
        <v>4720</v>
      </c>
      <c r="K1122" t="s">
        <v>42</v>
      </c>
    </row>
    <row r="1123" spans="1:11" x14ac:dyDescent="0.25">
      <c r="A1123" t="s">
        <v>359</v>
      </c>
      <c r="B1123">
        <v>1999</v>
      </c>
      <c r="C1123" t="s">
        <v>18</v>
      </c>
      <c r="D1123">
        <v>25</v>
      </c>
      <c r="E1123" s="12" t="str">
        <f>_xlfn.CONCAT(HOSPITILISATION_DETAILS6[[#This Row],[Date]],"-",HOSPITILISATION_DETAILS6[[#This Row],[Month]],"-",HOSPITILISATION_DETAILS6[[#This Row],[Year]])</f>
        <v>25-Jun-1999</v>
      </c>
      <c r="F1123" s="13">
        <f>DATEDIF(HOSPITILISATION_DETAILS6[[#This Row],[Date of Birth]],"08-06-2023","Y")</f>
        <v>23</v>
      </c>
      <c r="G1123">
        <v>0</v>
      </c>
      <c r="H1123" s="14">
        <v>3129</v>
      </c>
      <c r="I1123" t="s">
        <v>4723</v>
      </c>
      <c r="J1123" t="s">
        <v>4721</v>
      </c>
      <c r="K1123" t="s">
        <v>300</v>
      </c>
    </row>
    <row r="1124" spans="1:11" x14ac:dyDescent="0.25">
      <c r="A1124" t="s">
        <v>2172</v>
      </c>
      <c r="B1124">
        <v>1979</v>
      </c>
      <c r="C1124" t="s">
        <v>15</v>
      </c>
      <c r="D1124">
        <v>4</v>
      </c>
      <c r="E1124" s="12" t="str">
        <f>_xlfn.CONCAT(HOSPITILISATION_DETAILS6[[#This Row],[Date]],"-",HOSPITILISATION_DETAILS6[[#This Row],[Month]],"-",HOSPITILISATION_DETAILS6[[#This Row],[Year]])</f>
        <v>4-Nov-1979</v>
      </c>
      <c r="F1124" s="13">
        <f>DATEDIF(HOSPITILISATION_DETAILS6[[#This Row],[Date of Birth]],"08-06-2023","Y")</f>
        <v>43</v>
      </c>
      <c r="G1124">
        <v>2</v>
      </c>
      <c r="H1124" s="14">
        <v>36091</v>
      </c>
      <c r="I1124" t="s">
        <v>4723</v>
      </c>
      <c r="J1124" t="s">
        <v>4723</v>
      </c>
      <c r="K1124" t="s">
        <v>42</v>
      </c>
    </row>
    <row r="1125" spans="1:11" x14ac:dyDescent="0.25">
      <c r="A1125" t="s">
        <v>358</v>
      </c>
      <c r="B1125">
        <v>1987</v>
      </c>
      <c r="C1125" t="s">
        <v>35</v>
      </c>
      <c r="D1125">
        <v>1</v>
      </c>
      <c r="E1125" s="12" t="str">
        <f>_xlfn.CONCAT(HOSPITILISATION_DETAILS6[[#This Row],[Date]],"-",HOSPITILISATION_DETAILS6[[#This Row],[Month]],"-",HOSPITILISATION_DETAILS6[[#This Row],[Year]])</f>
        <v>1-Aug-1987</v>
      </c>
      <c r="F1125" s="13">
        <f>DATEDIF(HOSPITILISATION_DETAILS6[[#This Row],[Date of Birth]],"08-06-2023","Y")</f>
        <v>35</v>
      </c>
      <c r="G1125">
        <v>3</v>
      </c>
      <c r="H1125" s="14">
        <v>3089</v>
      </c>
      <c r="I1125" t="s">
        <v>4723</v>
      </c>
      <c r="J1125" t="s">
        <v>4723</v>
      </c>
      <c r="K1125" t="s">
        <v>13</v>
      </c>
    </row>
    <row r="1126" spans="1:11" x14ac:dyDescent="0.25">
      <c r="A1126" t="s">
        <v>357</v>
      </c>
      <c r="B1126">
        <v>2001</v>
      </c>
      <c r="C1126" t="s">
        <v>37</v>
      </c>
      <c r="D1126">
        <v>13</v>
      </c>
      <c r="E1126" s="12" t="str">
        <f>_xlfn.CONCAT(HOSPITILISATION_DETAILS6[[#This Row],[Date]],"-",HOSPITILISATION_DETAILS6[[#This Row],[Month]],"-",HOSPITILISATION_DETAILS6[[#This Row],[Year]])</f>
        <v>13-Oct-2001</v>
      </c>
      <c r="F1126" s="13">
        <f>DATEDIF(HOSPITILISATION_DETAILS6[[#This Row],[Date of Birth]],"08-06-2023","Y")</f>
        <v>21</v>
      </c>
      <c r="G1126">
        <v>2</v>
      </c>
      <c r="H1126" s="14">
        <v>3078</v>
      </c>
      <c r="I1126" t="s">
        <v>4723</v>
      </c>
      <c r="J1126" t="s">
        <v>4720</v>
      </c>
      <c r="K1126" t="s">
        <v>23</v>
      </c>
    </row>
    <row r="1127" spans="1:11" x14ac:dyDescent="0.25">
      <c r="A1127" t="s">
        <v>355</v>
      </c>
      <c r="B1127">
        <v>1995</v>
      </c>
      <c r="C1127" t="s">
        <v>20</v>
      </c>
      <c r="D1127">
        <v>10</v>
      </c>
      <c r="E1127" s="12" t="str">
        <f>_xlfn.CONCAT(HOSPITILISATION_DETAILS6[[#This Row],[Date]],"-",HOSPITILISATION_DETAILS6[[#This Row],[Month]],"-",HOSPITILISATION_DETAILS6[[#This Row],[Year]])</f>
        <v>10-Sep-1995</v>
      </c>
      <c r="F1127" s="13">
        <f>DATEDIF(HOSPITILISATION_DETAILS6[[#This Row],[Date of Birth]],"08-06-2023","Y")</f>
        <v>27</v>
      </c>
      <c r="G1127">
        <v>0</v>
      </c>
      <c r="H1127" s="14">
        <v>3071</v>
      </c>
      <c r="I1127" t="s">
        <v>4721</v>
      </c>
      <c r="J1127" t="s">
        <v>4720</v>
      </c>
      <c r="K1127" t="s">
        <v>356</v>
      </c>
    </row>
    <row r="1128" spans="1:11" x14ac:dyDescent="0.25">
      <c r="A1128" t="s">
        <v>354</v>
      </c>
      <c r="B1128">
        <v>1989</v>
      </c>
      <c r="C1128" t="s">
        <v>37</v>
      </c>
      <c r="D1128">
        <v>1</v>
      </c>
      <c r="E1128" s="12" t="str">
        <f>_xlfn.CONCAT(HOSPITILISATION_DETAILS6[[#This Row],[Date]],"-",HOSPITILISATION_DETAILS6[[#This Row],[Month]],"-",HOSPITILISATION_DETAILS6[[#This Row],[Year]])</f>
        <v>1-Oct-1989</v>
      </c>
      <c r="F1128" s="13">
        <f>DATEDIF(HOSPITILISATION_DETAILS6[[#This Row],[Date of Birth]],"08-06-2023","Y")</f>
        <v>33</v>
      </c>
      <c r="G1128">
        <v>3</v>
      </c>
      <c r="H1128" s="14">
        <v>3066</v>
      </c>
      <c r="I1128" t="s">
        <v>4723</v>
      </c>
      <c r="J1128" t="s">
        <v>4720</v>
      </c>
      <c r="K1128" t="s">
        <v>23</v>
      </c>
    </row>
    <row r="1129" spans="1:11" x14ac:dyDescent="0.25">
      <c r="A1129" t="s">
        <v>353</v>
      </c>
      <c r="B1129">
        <v>1994</v>
      </c>
      <c r="C1129" t="s">
        <v>20</v>
      </c>
      <c r="D1129">
        <v>26</v>
      </c>
      <c r="E1129" s="12" t="str">
        <f>_xlfn.CONCAT(HOSPITILISATION_DETAILS6[[#This Row],[Date]],"-",HOSPITILISATION_DETAILS6[[#This Row],[Month]],"-",HOSPITILISATION_DETAILS6[[#This Row],[Year]])</f>
        <v>26-Sep-1994</v>
      </c>
      <c r="F1129" s="13">
        <f>DATEDIF(HOSPITILISATION_DETAILS6[[#This Row],[Date of Birth]],"08-06-2023","Y")</f>
        <v>28</v>
      </c>
      <c r="G1129">
        <v>0</v>
      </c>
      <c r="H1129" s="14">
        <v>3063</v>
      </c>
      <c r="I1129" t="s">
        <v>4721</v>
      </c>
      <c r="J1129" t="s">
        <v>4720</v>
      </c>
      <c r="K1129" t="s">
        <v>23</v>
      </c>
    </row>
    <row r="1130" spans="1:11" x14ac:dyDescent="0.25">
      <c r="A1130" t="s">
        <v>352</v>
      </c>
      <c r="B1130">
        <v>2002</v>
      </c>
      <c r="C1130" t="s">
        <v>18</v>
      </c>
      <c r="D1130">
        <v>21</v>
      </c>
      <c r="E1130" s="12" t="str">
        <f>_xlfn.CONCAT(HOSPITILISATION_DETAILS6[[#This Row],[Date]],"-",HOSPITILISATION_DETAILS6[[#This Row],[Month]],"-",HOSPITILISATION_DETAILS6[[#This Row],[Year]])</f>
        <v>21-Jun-2002</v>
      </c>
      <c r="F1130" s="13">
        <f>DATEDIF(HOSPITILISATION_DETAILS6[[#This Row],[Date of Birth]],"08-06-2023","Y")</f>
        <v>20</v>
      </c>
      <c r="G1130">
        <v>2</v>
      </c>
      <c r="H1130" s="14">
        <v>3057</v>
      </c>
      <c r="I1130" t="s">
        <v>4723</v>
      </c>
      <c r="J1130" t="s">
        <v>4721</v>
      </c>
      <c r="K1130" t="s">
        <v>13</v>
      </c>
    </row>
    <row r="1131" spans="1:11" x14ac:dyDescent="0.25">
      <c r="A1131" t="s">
        <v>351</v>
      </c>
      <c r="B1131">
        <v>1997</v>
      </c>
      <c r="C1131" t="s">
        <v>30</v>
      </c>
      <c r="D1131">
        <v>22</v>
      </c>
      <c r="E1131" s="12" t="str">
        <f>_xlfn.CONCAT(HOSPITILISATION_DETAILS6[[#This Row],[Date]],"-",HOSPITILISATION_DETAILS6[[#This Row],[Month]],"-",HOSPITILISATION_DETAILS6[[#This Row],[Year]])</f>
        <v>22-Dec-1997</v>
      </c>
      <c r="F1131" s="13">
        <f>DATEDIF(HOSPITILISATION_DETAILS6[[#This Row],[Date of Birth]],"08-06-2023","Y")</f>
        <v>25</v>
      </c>
      <c r="G1131">
        <v>0</v>
      </c>
      <c r="H1131" s="14">
        <v>3052</v>
      </c>
      <c r="I1131" t="s">
        <v>4723</v>
      </c>
      <c r="J1131" t="s">
        <v>4723</v>
      </c>
      <c r="K1131" t="s">
        <v>42</v>
      </c>
    </row>
    <row r="1132" spans="1:11" x14ac:dyDescent="0.25">
      <c r="A1132" t="s">
        <v>350</v>
      </c>
      <c r="B1132">
        <v>1998</v>
      </c>
      <c r="C1132" t="s">
        <v>35</v>
      </c>
      <c r="D1132">
        <v>9</v>
      </c>
      <c r="E1132" s="12" t="str">
        <f>_xlfn.CONCAT(HOSPITILISATION_DETAILS6[[#This Row],[Date]],"-",HOSPITILISATION_DETAILS6[[#This Row],[Month]],"-",HOSPITILISATION_DETAILS6[[#This Row],[Year]])</f>
        <v>9-Aug-1998</v>
      </c>
      <c r="F1132" s="13">
        <f>DATEDIF(HOSPITILISATION_DETAILS6[[#This Row],[Date of Birth]],"08-06-2023","Y")</f>
        <v>24</v>
      </c>
      <c r="G1132">
        <v>0</v>
      </c>
      <c r="H1132" s="14">
        <v>3047</v>
      </c>
      <c r="I1132" t="s">
        <v>4723</v>
      </c>
      <c r="J1132" t="s">
        <v>4720</v>
      </c>
      <c r="K1132" t="s">
        <v>249</v>
      </c>
    </row>
    <row r="1133" spans="1:11" x14ac:dyDescent="0.25">
      <c r="A1133" t="s">
        <v>349</v>
      </c>
      <c r="B1133">
        <v>1998</v>
      </c>
      <c r="C1133" t="s">
        <v>20</v>
      </c>
      <c r="D1133">
        <v>15</v>
      </c>
      <c r="E1133" s="12" t="str">
        <f>_xlfn.CONCAT(HOSPITILISATION_DETAILS6[[#This Row],[Date]],"-",HOSPITILISATION_DETAILS6[[#This Row],[Month]],"-",HOSPITILISATION_DETAILS6[[#This Row],[Year]])</f>
        <v>15-Sep-1998</v>
      </c>
      <c r="F1133" s="13">
        <f>DATEDIF(HOSPITILISATION_DETAILS6[[#This Row],[Date of Birth]],"08-06-2023","Y")</f>
        <v>24</v>
      </c>
      <c r="G1133">
        <v>0</v>
      </c>
      <c r="H1133" s="14">
        <v>3045</v>
      </c>
      <c r="I1133" t="s">
        <v>4723</v>
      </c>
      <c r="J1133" t="s">
        <v>4721</v>
      </c>
      <c r="K1133" t="s">
        <v>247</v>
      </c>
    </row>
    <row r="1134" spans="1:11" x14ac:dyDescent="0.25">
      <c r="A1134" t="s">
        <v>348</v>
      </c>
      <c r="B1134">
        <v>1997</v>
      </c>
      <c r="C1134" t="s">
        <v>30</v>
      </c>
      <c r="D1134">
        <v>19</v>
      </c>
      <c r="E1134" s="12" t="str">
        <f>_xlfn.CONCAT(HOSPITILISATION_DETAILS6[[#This Row],[Date]],"-",HOSPITILISATION_DETAILS6[[#This Row],[Month]],"-",HOSPITILISATION_DETAILS6[[#This Row],[Year]])</f>
        <v>19-Dec-1997</v>
      </c>
      <c r="F1134" s="13">
        <f>DATEDIF(HOSPITILISATION_DETAILS6[[#This Row],[Date of Birth]],"08-06-2023","Y")</f>
        <v>25</v>
      </c>
      <c r="G1134">
        <v>0</v>
      </c>
      <c r="H1134" s="14">
        <v>3022</v>
      </c>
      <c r="I1134" t="s">
        <v>4723</v>
      </c>
      <c r="J1134" t="s">
        <v>4721</v>
      </c>
      <c r="K1134" t="s">
        <v>23</v>
      </c>
    </row>
    <row r="1135" spans="1:11" x14ac:dyDescent="0.25">
      <c r="A1135" t="s">
        <v>2171</v>
      </c>
      <c r="B1135">
        <v>1996</v>
      </c>
      <c r="C1135" t="s">
        <v>35</v>
      </c>
      <c r="D1135">
        <v>20</v>
      </c>
      <c r="E1135" s="12" t="str">
        <f>_xlfn.CONCAT(HOSPITILISATION_DETAILS6[[#This Row],[Date]],"-",HOSPITILISATION_DETAILS6[[#This Row],[Month]],"-",HOSPITILISATION_DETAILS6[[#This Row],[Year]])</f>
        <v>20-Aug-1996</v>
      </c>
      <c r="F1135" s="13">
        <f>DATEDIF(HOSPITILISATION_DETAILS6[[#This Row],[Date of Birth]],"08-06-2023","Y")</f>
        <v>26</v>
      </c>
      <c r="G1135">
        <v>2</v>
      </c>
      <c r="H1135" s="14">
        <v>36086</v>
      </c>
      <c r="I1135" t="s">
        <v>4720</v>
      </c>
      <c r="J1135" t="s">
        <v>4720</v>
      </c>
      <c r="K1135" t="s">
        <v>42</v>
      </c>
    </row>
    <row r="1136" spans="1:11" x14ac:dyDescent="0.25">
      <c r="A1136" t="s">
        <v>347</v>
      </c>
      <c r="B1136">
        <v>1988</v>
      </c>
      <c r="C1136" t="s">
        <v>20</v>
      </c>
      <c r="D1136">
        <v>28</v>
      </c>
      <c r="E1136" s="12" t="str">
        <f>_xlfn.CONCAT(HOSPITILISATION_DETAILS6[[#This Row],[Date]],"-",HOSPITILISATION_DETAILS6[[#This Row],[Month]],"-",HOSPITILISATION_DETAILS6[[#This Row],[Year]])</f>
        <v>28-Sep-1988</v>
      </c>
      <c r="F1136" s="13">
        <f>DATEDIF(HOSPITILISATION_DETAILS6[[#This Row],[Date of Birth]],"08-06-2023","Y")</f>
        <v>34</v>
      </c>
      <c r="G1136">
        <v>3</v>
      </c>
      <c r="H1136" s="14">
        <v>3019</v>
      </c>
      <c r="I1136" t="s">
        <v>4723</v>
      </c>
      <c r="J1136" t="s">
        <v>4723</v>
      </c>
      <c r="K1136" t="s">
        <v>23</v>
      </c>
    </row>
    <row r="1137" spans="1:11" x14ac:dyDescent="0.25">
      <c r="A1137" t="s">
        <v>346</v>
      </c>
      <c r="B1137">
        <v>2002</v>
      </c>
      <c r="C1137" t="s">
        <v>30</v>
      </c>
      <c r="D1137">
        <v>15</v>
      </c>
      <c r="E1137" s="12" t="str">
        <f>_xlfn.CONCAT(HOSPITILISATION_DETAILS6[[#This Row],[Date]],"-",HOSPITILISATION_DETAILS6[[#This Row],[Month]],"-",HOSPITILISATION_DETAILS6[[#This Row],[Year]])</f>
        <v>15-Dec-2002</v>
      </c>
      <c r="F1137" s="13">
        <f>DATEDIF(HOSPITILISATION_DETAILS6[[#This Row],[Date of Birth]],"08-06-2023","Y")</f>
        <v>20</v>
      </c>
      <c r="G1137">
        <v>0</v>
      </c>
      <c r="H1137" s="14">
        <v>3013</v>
      </c>
      <c r="I1137" t="s">
        <v>4723</v>
      </c>
      <c r="J1137" t="s">
        <v>4721</v>
      </c>
      <c r="K1137" t="s">
        <v>23</v>
      </c>
    </row>
    <row r="1138" spans="1:11" x14ac:dyDescent="0.25">
      <c r="A1138" t="s">
        <v>345</v>
      </c>
      <c r="B1138">
        <v>1991</v>
      </c>
      <c r="C1138" t="s">
        <v>15</v>
      </c>
      <c r="D1138">
        <v>20</v>
      </c>
      <c r="E1138" s="12" t="str">
        <f>_xlfn.CONCAT(HOSPITILISATION_DETAILS6[[#This Row],[Date]],"-",HOSPITILISATION_DETAILS6[[#This Row],[Month]],"-",HOSPITILISATION_DETAILS6[[#This Row],[Year]])</f>
        <v>20-Nov-1991</v>
      </c>
      <c r="F1138" s="13">
        <f>DATEDIF(HOSPITILISATION_DETAILS6[[#This Row],[Date of Birth]],"08-06-2023","Y")</f>
        <v>31</v>
      </c>
      <c r="G1138">
        <v>3</v>
      </c>
      <c r="H1138" s="14">
        <v>2986</v>
      </c>
      <c r="I1138" t="s">
        <v>4723</v>
      </c>
      <c r="J1138" t="s">
        <v>4723</v>
      </c>
      <c r="K1138" t="s">
        <v>13</v>
      </c>
    </row>
    <row r="1139" spans="1:11" x14ac:dyDescent="0.25">
      <c r="A1139" t="s">
        <v>344</v>
      </c>
      <c r="B1139">
        <v>1987</v>
      </c>
      <c r="C1139" t="s">
        <v>18</v>
      </c>
      <c r="D1139">
        <v>18</v>
      </c>
      <c r="E1139" s="12" t="str">
        <f>_xlfn.CONCAT(HOSPITILISATION_DETAILS6[[#This Row],[Date]],"-",HOSPITILISATION_DETAILS6[[#This Row],[Month]],"-",HOSPITILISATION_DETAILS6[[#This Row],[Year]])</f>
        <v>18-Jun-1987</v>
      </c>
      <c r="F1139" s="13">
        <f>DATEDIF(HOSPITILISATION_DETAILS6[[#This Row],[Date of Birth]],"08-06-2023","Y")</f>
        <v>35</v>
      </c>
      <c r="G1139">
        <v>3</v>
      </c>
      <c r="H1139" s="14">
        <v>2980</v>
      </c>
      <c r="I1139" t="s">
        <v>4723</v>
      </c>
      <c r="J1139" t="s">
        <v>4721</v>
      </c>
      <c r="K1139" t="s">
        <v>13</v>
      </c>
    </row>
    <row r="1140" spans="1:11" x14ac:dyDescent="0.25">
      <c r="A1140" t="s">
        <v>343</v>
      </c>
      <c r="B1140">
        <v>1995</v>
      </c>
      <c r="C1140" t="s">
        <v>20</v>
      </c>
      <c r="D1140">
        <v>24</v>
      </c>
      <c r="E1140" s="12" t="str">
        <f>_xlfn.CONCAT(HOSPITILISATION_DETAILS6[[#This Row],[Date]],"-",HOSPITILISATION_DETAILS6[[#This Row],[Month]],"-",HOSPITILISATION_DETAILS6[[#This Row],[Year]])</f>
        <v>24-Sep-1995</v>
      </c>
      <c r="F1140" s="13">
        <f>DATEDIF(HOSPITILISATION_DETAILS6[[#This Row],[Date of Birth]],"08-06-2023","Y")</f>
        <v>27</v>
      </c>
      <c r="G1140">
        <v>0</v>
      </c>
      <c r="H1140" s="14">
        <v>2975</v>
      </c>
      <c r="I1140" t="s">
        <v>4723</v>
      </c>
      <c r="J1140" t="s">
        <v>4720</v>
      </c>
      <c r="K1140" t="s">
        <v>42</v>
      </c>
    </row>
    <row r="1141" spans="1:11" x14ac:dyDescent="0.25">
      <c r="A1141" t="s">
        <v>342</v>
      </c>
      <c r="B1141">
        <v>2002</v>
      </c>
      <c r="C1141" t="s">
        <v>20</v>
      </c>
      <c r="D1141">
        <v>30</v>
      </c>
      <c r="E1141" s="12" t="str">
        <f>_xlfn.CONCAT(HOSPITILISATION_DETAILS6[[#This Row],[Date]],"-",HOSPITILISATION_DETAILS6[[#This Row],[Month]],"-",HOSPITILISATION_DETAILS6[[#This Row],[Year]])</f>
        <v>30-Sep-2002</v>
      </c>
      <c r="F1141" s="13">
        <f>DATEDIF(HOSPITILISATION_DETAILS6[[#This Row],[Date of Birth]],"08-06-2023","Y")</f>
        <v>20</v>
      </c>
      <c r="G1141">
        <v>0</v>
      </c>
      <c r="H1141" s="14">
        <v>2944</v>
      </c>
      <c r="I1141" t="s">
        <v>4723</v>
      </c>
      <c r="J1141" t="s">
        <v>4721</v>
      </c>
      <c r="K1141" t="s">
        <v>23</v>
      </c>
    </row>
    <row r="1142" spans="1:11" x14ac:dyDescent="0.25">
      <c r="A1142" t="s">
        <v>341</v>
      </c>
      <c r="B1142">
        <v>1996</v>
      </c>
      <c r="C1142" t="s">
        <v>18</v>
      </c>
      <c r="D1142">
        <v>30</v>
      </c>
      <c r="E1142" s="12" t="str">
        <f>_xlfn.CONCAT(HOSPITILISATION_DETAILS6[[#This Row],[Date]],"-",HOSPITILISATION_DETAILS6[[#This Row],[Month]],"-",HOSPITILISATION_DETAILS6[[#This Row],[Year]])</f>
        <v>30-Jun-1996</v>
      </c>
      <c r="F1142" s="13">
        <f>DATEDIF(HOSPITILISATION_DETAILS6[[#This Row],[Date of Birth]],"08-06-2023","Y")</f>
        <v>26</v>
      </c>
      <c r="G1142">
        <v>1</v>
      </c>
      <c r="H1142" s="14">
        <v>2928</v>
      </c>
      <c r="I1142" t="s">
        <v>4723</v>
      </c>
      <c r="J1142" t="s">
        <v>4723</v>
      </c>
      <c r="K1142" t="s">
        <v>13</v>
      </c>
    </row>
    <row r="1143" spans="1:11" x14ac:dyDescent="0.25">
      <c r="A1143" t="s">
        <v>340</v>
      </c>
      <c r="B1143">
        <v>2003</v>
      </c>
      <c r="C1143" t="s">
        <v>18</v>
      </c>
      <c r="D1143">
        <v>5</v>
      </c>
      <c r="E1143" s="12" t="str">
        <f>_xlfn.CONCAT(HOSPITILISATION_DETAILS6[[#This Row],[Date]],"-",HOSPITILISATION_DETAILS6[[#This Row],[Month]],"-",HOSPITILISATION_DETAILS6[[#This Row],[Year]])</f>
        <v>5-Jun-2003</v>
      </c>
      <c r="F1143" s="13">
        <f>DATEDIF(HOSPITILISATION_DETAILS6[[#This Row],[Date of Birth]],"08-06-2023","Y")</f>
        <v>20</v>
      </c>
      <c r="G1143">
        <v>2</v>
      </c>
      <c r="H1143" s="14">
        <v>2914</v>
      </c>
      <c r="I1143" t="s">
        <v>4723</v>
      </c>
      <c r="J1143" t="s">
        <v>4723</v>
      </c>
      <c r="K1143" t="s">
        <v>42</v>
      </c>
    </row>
    <row r="1144" spans="1:11" x14ac:dyDescent="0.25">
      <c r="A1144" t="s">
        <v>339</v>
      </c>
      <c r="B1144">
        <v>1996</v>
      </c>
      <c r="C1144" t="s">
        <v>18</v>
      </c>
      <c r="D1144">
        <v>13</v>
      </c>
      <c r="E1144" s="12" t="str">
        <f>_xlfn.CONCAT(HOSPITILISATION_DETAILS6[[#This Row],[Date]],"-",HOSPITILISATION_DETAILS6[[#This Row],[Month]],"-",HOSPITILISATION_DETAILS6[[#This Row],[Year]])</f>
        <v>13-Jun-1996</v>
      </c>
      <c r="F1144" s="13">
        <f>DATEDIF(HOSPITILISATION_DETAILS6[[#This Row],[Date of Birth]],"08-06-2023","Y")</f>
        <v>26</v>
      </c>
      <c r="G1144">
        <v>1</v>
      </c>
      <c r="H1144" s="14">
        <v>2905</v>
      </c>
      <c r="I1144" t="s">
        <v>4723</v>
      </c>
      <c r="J1144" t="s">
        <v>4723</v>
      </c>
      <c r="K1144" t="s">
        <v>42</v>
      </c>
    </row>
    <row r="1145" spans="1:11" x14ac:dyDescent="0.25">
      <c r="A1145" t="s">
        <v>338</v>
      </c>
      <c r="B1145">
        <v>1996</v>
      </c>
      <c r="C1145" t="s">
        <v>37</v>
      </c>
      <c r="D1145">
        <v>24</v>
      </c>
      <c r="E1145" s="12" t="str">
        <f>_xlfn.CONCAT(HOSPITILISATION_DETAILS6[[#This Row],[Date]],"-",HOSPITILISATION_DETAILS6[[#This Row],[Month]],"-",HOSPITILISATION_DETAILS6[[#This Row],[Year]])</f>
        <v>24-Oct-1996</v>
      </c>
      <c r="F1145" s="13">
        <f>DATEDIF(HOSPITILISATION_DETAILS6[[#This Row],[Date of Birth]],"08-06-2023","Y")</f>
        <v>26</v>
      </c>
      <c r="G1145">
        <v>1</v>
      </c>
      <c r="H1145" s="14">
        <v>2903</v>
      </c>
      <c r="I1145" t="s">
        <v>4723</v>
      </c>
      <c r="J1145" t="s">
        <v>4723</v>
      </c>
      <c r="K1145" t="s">
        <v>13</v>
      </c>
    </row>
    <row r="1146" spans="1:11" x14ac:dyDescent="0.25">
      <c r="A1146" t="s">
        <v>2170</v>
      </c>
      <c r="B1146">
        <v>1963</v>
      </c>
      <c r="C1146" t="s">
        <v>10</v>
      </c>
      <c r="D1146">
        <v>22</v>
      </c>
      <c r="E1146" s="12" t="str">
        <f>_xlfn.CONCAT(HOSPITILISATION_DETAILS6[[#This Row],[Date]],"-",HOSPITILISATION_DETAILS6[[#This Row],[Month]],"-",HOSPITILISATION_DETAILS6[[#This Row],[Year]])</f>
        <v>22-Jul-1963</v>
      </c>
      <c r="F1146" s="13">
        <f>DATEDIF(HOSPITILISATION_DETAILS6[[#This Row],[Date of Birth]],"08-06-2023","Y")</f>
        <v>59</v>
      </c>
      <c r="G1146">
        <v>0</v>
      </c>
      <c r="H1146" s="14">
        <v>36075</v>
      </c>
      <c r="I1146" t="s">
        <v>4723</v>
      </c>
      <c r="J1146" t="s">
        <v>4720</v>
      </c>
      <c r="K1146" t="s">
        <v>42</v>
      </c>
    </row>
    <row r="1147" spans="1:11" x14ac:dyDescent="0.25">
      <c r="A1147" t="s">
        <v>337</v>
      </c>
      <c r="B1147">
        <v>1999</v>
      </c>
      <c r="C1147" t="s">
        <v>15</v>
      </c>
      <c r="D1147">
        <v>1</v>
      </c>
      <c r="E1147" s="12" t="str">
        <f>_xlfn.CONCAT(HOSPITILISATION_DETAILS6[[#This Row],[Date]],"-",HOSPITILISATION_DETAILS6[[#This Row],[Month]],"-",HOSPITILISATION_DETAILS6[[#This Row],[Year]])</f>
        <v>1-Nov-1999</v>
      </c>
      <c r="F1147" s="13">
        <f>DATEDIF(HOSPITILISATION_DETAILS6[[#This Row],[Date of Birth]],"08-06-2023","Y")</f>
        <v>23</v>
      </c>
      <c r="G1147">
        <v>0</v>
      </c>
      <c r="H1147" s="14">
        <v>2900</v>
      </c>
      <c r="I1147" t="s">
        <v>4723</v>
      </c>
      <c r="J1147" t="s">
        <v>4723</v>
      </c>
      <c r="K1147" t="s">
        <v>247</v>
      </c>
    </row>
    <row r="1148" spans="1:11" x14ac:dyDescent="0.25">
      <c r="A1148" t="s">
        <v>336</v>
      </c>
      <c r="B1148">
        <v>2000</v>
      </c>
      <c r="C1148" t="s">
        <v>10</v>
      </c>
      <c r="D1148">
        <v>14</v>
      </c>
      <c r="E1148" s="12" t="str">
        <f>_xlfn.CONCAT(HOSPITILISATION_DETAILS6[[#This Row],[Date]],"-",HOSPITILISATION_DETAILS6[[#This Row],[Month]],"-",HOSPITILISATION_DETAILS6[[#This Row],[Year]])</f>
        <v>14-Jul-2000</v>
      </c>
      <c r="F1148" s="13">
        <f>DATEDIF(HOSPITILISATION_DETAILS6[[#This Row],[Date of Birth]],"08-06-2023","Y")</f>
        <v>22</v>
      </c>
      <c r="G1148">
        <v>0</v>
      </c>
      <c r="H1148" s="14">
        <v>2898</v>
      </c>
      <c r="I1148" t="s">
        <v>4723</v>
      </c>
      <c r="J1148" t="s">
        <v>4720</v>
      </c>
      <c r="K1148" t="s">
        <v>23</v>
      </c>
    </row>
    <row r="1149" spans="1:11" x14ac:dyDescent="0.25">
      <c r="A1149" t="s">
        <v>335</v>
      </c>
      <c r="B1149">
        <v>1996</v>
      </c>
      <c r="C1149" t="s">
        <v>18</v>
      </c>
      <c r="D1149">
        <v>21</v>
      </c>
      <c r="E1149" s="12" t="str">
        <f>_xlfn.CONCAT(HOSPITILISATION_DETAILS6[[#This Row],[Date]],"-",HOSPITILISATION_DETAILS6[[#This Row],[Month]],"-",HOSPITILISATION_DETAILS6[[#This Row],[Year]])</f>
        <v>21-Jun-1996</v>
      </c>
      <c r="F1149" s="13">
        <f>DATEDIF(HOSPITILISATION_DETAILS6[[#This Row],[Date of Birth]],"08-06-2023","Y")</f>
        <v>26</v>
      </c>
      <c r="G1149">
        <v>0</v>
      </c>
      <c r="H1149" s="14">
        <v>2898</v>
      </c>
      <c r="I1149" t="s">
        <v>4721</v>
      </c>
      <c r="J1149" t="s">
        <v>4721</v>
      </c>
      <c r="K1149" t="s">
        <v>168</v>
      </c>
    </row>
    <row r="1150" spans="1:11" x14ac:dyDescent="0.25">
      <c r="A1150" t="s">
        <v>334</v>
      </c>
      <c r="B1150">
        <v>1993</v>
      </c>
      <c r="C1150" t="s">
        <v>35</v>
      </c>
      <c r="D1150">
        <v>12</v>
      </c>
      <c r="E1150" s="12" t="str">
        <f>_xlfn.CONCAT(HOSPITILISATION_DETAILS6[[#This Row],[Date]],"-",HOSPITILISATION_DETAILS6[[#This Row],[Month]],"-",HOSPITILISATION_DETAILS6[[#This Row],[Year]])</f>
        <v>12-Aug-1993</v>
      </c>
      <c r="F1150" s="13">
        <f>DATEDIF(HOSPITILISATION_DETAILS6[[#This Row],[Date of Birth]],"08-06-2023","Y")</f>
        <v>29</v>
      </c>
      <c r="G1150">
        <v>0</v>
      </c>
      <c r="H1150" s="14">
        <v>2868</v>
      </c>
      <c r="I1150" t="s">
        <v>4720</v>
      </c>
      <c r="J1150" t="s">
        <v>4721</v>
      </c>
      <c r="K1150" t="s">
        <v>13</v>
      </c>
    </row>
    <row r="1151" spans="1:11" x14ac:dyDescent="0.25">
      <c r="A1151" t="s">
        <v>333</v>
      </c>
      <c r="B1151">
        <v>1993</v>
      </c>
      <c r="C1151" t="s">
        <v>15</v>
      </c>
      <c r="D1151">
        <v>1</v>
      </c>
      <c r="E1151" s="12" t="str">
        <f>_xlfn.CONCAT(HOSPITILISATION_DETAILS6[[#This Row],[Date]],"-",HOSPITILISATION_DETAILS6[[#This Row],[Month]],"-",HOSPITILISATION_DETAILS6[[#This Row],[Year]])</f>
        <v>1-Nov-1993</v>
      </c>
      <c r="F1151" s="13">
        <f>DATEDIF(HOSPITILISATION_DETAILS6[[#This Row],[Date of Birth]],"08-06-2023","Y")</f>
        <v>29</v>
      </c>
      <c r="G1151">
        <v>0</v>
      </c>
      <c r="H1151" s="14">
        <v>2867</v>
      </c>
      <c r="I1151" t="s">
        <v>4721</v>
      </c>
      <c r="J1151" t="s">
        <v>4721</v>
      </c>
      <c r="K1151" t="s">
        <v>42</v>
      </c>
    </row>
    <row r="1152" spans="1:11" x14ac:dyDescent="0.25">
      <c r="A1152" t="s">
        <v>332</v>
      </c>
      <c r="B1152">
        <v>1998</v>
      </c>
      <c r="C1152" t="s">
        <v>20</v>
      </c>
      <c r="D1152">
        <v>4</v>
      </c>
      <c r="E1152" s="12" t="str">
        <f>_xlfn.CONCAT(HOSPITILISATION_DETAILS6[[#This Row],[Date]],"-",HOSPITILISATION_DETAILS6[[#This Row],[Month]],"-",HOSPITILISATION_DETAILS6[[#This Row],[Year]])</f>
        <v>4-Sep-1998</v>
      </c>
      <c r="F1152" s="13">
        <f>DATEDIF(HOSPITILISATION_DETAILS6[[#This Row],[Date of Birth]],"08-06-2023","Y")</f>
        <v>24</v>
      </c>
      <c r="G1152">
        <v>0</v>
      </c>
      <c r="H1152" s="14">
        <v>2856</v>
      </c>
      <c r="I1152" t="s">
        <v>4723</v>
      </c>
      <c r="J1152" t="s">
        <v>4721</v>
      </c>
      <c r="K1152" t="s">
        <v>23</v>
      </c>
    </row>
    <row r="1153" spans="1:11" x14ac:dyDescent="0.25">
      <c r="A1153" t="s">
        <v>331</v>
      </c>
      <c r="B1153">
        <v>1998</v>
      </c>
      <c r="C1153" t="s">
        <v>18</v>
      </c>
      <c r="D1153">
        <v>17</v>
      </c>
      <c r="E1153" s="12" t="str">
        <f>_xlfn.CONCAT(HOSPITILISATION_DETAILS6[[#This Row],[Date]],"-",HOSPITILISATION_DETAILS6[[#This Row],[Month]],"-",HOSPITILISATION_DETAILS6[[#This Row],[Year]])</f>
        <v>17-Jun-1998</v>
      </c>
      <c r="F1153" s="13">
        <f>DATEDIF(HOSPITILISATION_DETAILS6[[#This Row],[Date of Birth]],"08-06-2023","Y")</f>
        <v>24</v>
      </c>
      <c r="G1153">
        <v>0</v>
      </c>
      <c r="H1153" s="14">
        <v>2851</v>
      </c>
      <c r="I1153" t="s">
        <v>4723</v>
      </c>
      <c r="J1153" t="s">
        <v>4721</v>
      </c>
      <c r="K1153" t="s">
        <v>23</v>
      </c>
    </row>
    <row r="1154" spans="1:11" x14ac:dyDescent="0.25">
      <c r="A1154" t="s">
        <v>330</v>
      </c>
      <c r="B1154">
        <v>1998</v>
      </c>
      <c r="C1154" t="s">
        <v>15</v>
      </c>
      <c r="D1154">
        <v>15</v>
      </c>
      <c r="E1154" s="12" t="str">
        <f>_xlfn.CONCAT(HOSPITILISATION_DETAILS6[[#This Row],[Date]],"-",HOSPITILISATION_DETAILS6[[#This Row],[Month]],"-",HOSPITILISATION_DETAILS6[[#This Row],[Year]])</f>
        <v>15-Nov-1998</v>
      </c>
      <c r="F1154" s="13">
        <f>DATEDIF(HOSPITILISATION_DETAILS6[[#This Row],[Date of Birth]],"08-06-2023","Y")</f>
        <v>24</v>
      </c>
      <c r="G1154">
        <v>0</v>
      </c>
      <c r="H1154" s="14">
        <v>2843</v>
      </c>
      <c r="I1154" t="s">
        <v>4723</v>
      </c>
      <c r="J1154" t="s">
        <v>4721</v>
      </c>
      <c r="K1154" t="s">
        <v>23</v>
      </c>
    </row>
    <row r="1155" spans="1:11" x14ac:dyDescent="0.25">
      <c r="A1155" t="s">
        <v>329</v>
      </c>
      <c r="B1155">
        <v>2000</v>
      </c>
      <c r="C1155" t="s">
        <v>37</v>
      </c>
      <c r="D1155">
        <v>1</v>
      </c>
      <c r="E1155" s="12" t="str">
        <f>_xlfn.CONCAT(HOSPITILISATION_DETAILS6[[#This Row],[Date]],"-",HOSPITILISATION_DETAILS6[[#This Row],[Month]],"-",HOSPITILISATION_DETAILS6[[#This Row],[Year]])</f>
        <v>1-Oct-2000</v>
      </c>
      <c r="F1155" s="13">
        <f>DATEDIF(HOSPITILISATION_DETAILS6[[#This Row],[Date of Birth]],"08-06-2023","Y")</f>
        <v>22</v>
      </c>
      <c r="G1155">
        <v>0</v>
      </c>
      <c r="H1155" s="14">
        <v>2820</v>
      </c>
      <c r="I1155" t="s">
        <v>4723</v>
      </c>
      <c r="J1155" t="s">
        <v>4721</v>
      </c>
      <c r="K1155" t="s">
        <v>42</v>
      </c>
    </row>
    <row r="1156" spans="1:11" x14ac:dyDescent="0.25">
      <c r="A1156" t="s">
        <v>328</v>
      </c>
      <c r="B1156">
        <v>2003</v>
      </c>
      <c r="C1156" t="s">
        <v>20</v>
      </c>
      <c r="D1156">
        <v>23</v>
      </c>
      <c r="E1156" s="12" t="str">
        <f>_xlfn.CONCAT(HOSPITILISATION_DETAILS6[[#This Row],[Date]],"-",HOSPITILISATION_DETAILS6[[#This Row],[Month]],"-",HOSPITILISATION_DETAILS6[[#This Row],[Year]])</f>
        <v>23-Sep-2003</v>
      </c>
      <c r="F1156" s="13">
        <f>DATEDIF(HOSPITILISATION_DETAILS6[[#This Row],[Date of Birth]],"08-06-2023","Y")</f>
        <v>19</v>
      </c>
      <c r="G1156">
        <v>2</v>
      </c>
      <c r="H1156" s="14">
        <v>2804</v>
      </c>
      <c r="I1156" t="s">
        <v>4723</v>
      </c>
      <c r="J1156" t="s">
        <v>4720</v>
      </c>
      <c r="K1156" t="s">
        <v>23</v>
      </c>
    </row>
    <row r="1157" spans="1:11" x14ac:dyDescent="0.25">
      <c r="A1157" t="s">
        <v>2169</v>
      </c>
      <c r="B1157">
        <v>1999</v>
      </c>
      <c r="C1157" t="s">
        <v>20</v>
      </c>
      <c r="D1157">
        <v>4</v>
      </c>
      <c r="E1157" s="12" t="str">
        <f>_xlfn.CONCAT(HOSPITILISATION_DETAILS6[[#This Row],[Date]],"-",HOSPITILISATION_DETAILS6[[#This Row],[Month]],"-",HOSPITILISATION_DETAILS6[[#This Row],[Year]])</f>
        <v>4-Sep-1999</v>
      </c>
      <c r="F1157" s="13">
        <f>DATEDIF(HOSPITILISATION_DETAILS6[[#This Row],[Date of Birth]],"08-06-2023","Y")</f>
        <v>23</v>
      </c>
      <c r="G1157">
        <v>2</v>
      </c>
      <c r="H1157" s="14">
        <v>36022</v>
      </c>
      <c r="I1157" t="s">
        <v>4723</v>
      </c>
      <c r="J1157" t="s">
        <v>4721</v>
      </c>
      <c r="K1157" t="s">
        <v>13</v>
      </c>
    </row>
    <row r="1158" spans="1:11" x14ac:dyDescent="0.25">
      <c r="A1158" t="s">
        <v>327</v>
      </c>
      <c r="B1158">
        <v>2004</v>
      </c>
      <c r="C1158" t="s">
        <v>35</v>
      </c>
      <c r="D1158">
        <v>4</v>
      </c>
      <c r="E1158" s="12" t="str">
        <f>_xlfn.CONCAT(HOSPITILISATION_DETAILS6[[#This Row],[Date]],"-",HOSPITILISATION_DETAILS6[[#This Row],[Month]],"-",HOSPITILISATION_DETAILS6[[#This Row],[Year]])</f>
        <v>4-Aug-2004</v>
      </c>
      <c r="F1158" s="13">
        <f>DATEDIF(HOSPITILISATION_DETAILS6[[#This Row],[Date of Birth]],"08-06-2023","Y")</f>
        <v>18</v>
      </c>
      <c r="G1158">
        <v>2</v>
      </c>
      <c r="H1158" s="14">
        <v>2802</v>
      </c>
      <c r="I1158" t="s">
        <v>4723</v>
      </c>
      <c r="J1158" t="s">
        <v>4721</v>
      </c>
      <c r="K1158" t="s">
        <v>13</v>
      </c>
    </row>
    <row r="1159" spans="1:11" x14ac:dyDescent="0.25">
      <c r="A1159" t="s">
        <v>326</v>
      </c>
      <c r="B1159">
        <v>1999</v>
      </c>
      <c r="C1159" t="s">
        <v>30</v>
      </c>
      <c r="D1159">
        <v>24</v>
      </c>
      <c r="E1159" s="12" t="str">
        <f>_xlfn.CONCAT(HOSPITILISATION_DETAILS6[[#This Row],[Date]],"-",HOSPITILISATION_DETAILS6[[#This Row],[Month]],"-",HOSPITILISATION_DETAILS6[[#This Row],[Year]])</f>
        <v>24-Dec-1999</v>
      </c>
      <c r="F1159" s="13">
        <f>DATEDIF(HOSPITILISATION_DETAILS6[[#This Row],[Date of Birth]],"08-06-2023","Y")</f>
        <v>23</v>
      </c>
      <c r="G1159">
        <v>1</v>
      </c>
      <c r="H1159" s="14">
        <v>2790</v>
      </c>
      <c r="I1159" t="s">
        <v>4723</v>
      </c>
      <c r="J1159" t="s">
        <v>4721</v>
      </c>
      <c r="K1159" t="s">
        <v>23</v>
      </c>
    </row>
    <row r="1160" spans="1:11" x14ac:dyDescent="0.25">
      <c r="A1160" t="s">
        <v>325</v>
      </c>
      <c r="B1160">
        <v>1999</v>
      </c>
      <c r="C1160" t="s">
        <v>35</v>
      </c>
      <c r="D1160">
        <v>29</v>
      </c>
      <c r="E1160" s="12" t="str">
        <f>_xlfn.CONCAT(HOSPITILISATION_DETAILS6[[#This Row],[Date]],"-",HOSPITILISATION_DETAILS6[[#This Row],[Month]],"-",HOSPITILISATION_DETAILS6[[#This Row],[Year]])</f>
        <v>29-Aug-1999</v>
      </c>
      <c r="F1160" s="13">
        <f>DATEDIF(HOSPITILISATION_DETAILS6[[#This Row],[Date of Birth]],"08-06-2023","Y")</f>
        <v>23</v>
      </c>
      <c r="G1160">
        <v>1</v>
      </c>
      <c r="H1160" s="14">
        <v>2776</v>
      </c>
      <c r="I1160" t="s">
        <v>4723</v>
      </c>
      <c r="J1160" t="s">
        <v>4720</v>
      </c>
      <c r="K1160" t="s">
        <v>23</v>
      </c>
    </row>
    <row r="1161" spans="1:11" x14ac:dyDescent="0.25">
      <c r="A1161" t="s">
        <v>324</v>
      </c>
      <c r="B1161">
        <v>2004</v>
      </c>
      <c r="C1161" t="s">
        <v>15</v>
      </c>
      <c r="D1161">
        <v>14</v>
      </c>
      <c r="E1161" s="12" t="str">
        <f>_xlfn.CONCAT(HOSPITILISATION_DETAILS6[[#This Row],[Date]],"-",HOSPITILISATION_DETAILS6[[#This Row],[Month]],"-",HOSPITILISATION_DETAILS6[[#This Row],[Year]])</f>
        <v>14-Nov-2004</v>
      </c>
      <c r="F1161" s="13">
        <f>DATEDIF(HOSPITILISATION_DETAILS6[[#This Row],[Date of Birth]],"08-06-2023","Y")</f>
        <v>18</v>
      </c>
      <c r="G1161">
        <v>0</v>
      </c>
      <c r="H1161" s="14">
        <v>2774</v>
      </c>
      <c r="I1161" t="s">
        <v>4723</v>
      </c>
      <c r="J1161" t="s">
        <v>4720</v>
      </c>
      <c r="K1161" t="s">
        <v>300</v>
      </c>
    </row>
    <row r="1162" spans="1:11" x14ac:dyDescent="0.25">
      <c r="A1162" t="s">
        <v>323</v>
      </c>
      <c r="B1162">
        <v>1997</v>
      </c>
      <c r="C1162" t="s">
        <v>35</v>
      </c>
      <c r="D1162">
        <v>10</v>
      </c>
      <c r="E1162" s="12" t="str">
        <f>_xlfn.CONCAT(HOSPITILISATION_DETAILS6[[#This Row],[Date]],"-",HOSPITILISATION_DETAILS6[[#This Row],[Month]],"-",HOSPITILISATION_DETAILS6[[#This Row],[Year]])</f>
        <v>10-Aug-1997</v>
      </c>
      <c r="F1162" s="13">
        <f>DATEDIF(HOSPITILISATION_DETAILS6[[#This Row],[Date of Birth]],"08-06-2023","Y")</f>
        <v>25</v>
      </c>
      <c r="G1162">
        <v>0</v>
      </c>
      <c r="H1162" s="14">
        <v>2759</v>
      </c>
      <c r="I1162" t="s">
        <v>4723</v>
      </c>
      <c r="J1162" t="s">
        <v>4720</v>
      </c>
      <c r="K1162" t="s">
        <v>23</v>
      </c>
    </row>
    <row r="1163" spans="1:11" x14ac:dyDescent="0.25">
      <c r="A1163" t="s">
        <v>322</v>
      </c>
      <c r="B1163">
        <v>2000</v>
      </c>
      <c r="C1163" t="s">
        <v>37</v>
      </c>
      <c r="D1163">
        <v>11</v>
      </c>
      <c r="E1163" s="12" t="str">
        <f>_xlfn.CONCAT(HOSPITILISATION_DETAILS6[[#This Row],[Date]],"-",HOSPITILISATION_DETAILS6[[#This Row],[Month]],"-",HOSPITILISATION_DETAILS6[[#This Row],[Year]])</f>
        <v>11-Oct-2000</v>
      </c>
      <c r="F1163" s="13">
        <f>DATEDIF(HOSPITILISATION_DETAILS6[[#This Row],[Date of Birth]],"08-06-2023","Y")</f>
        <v>22</v>
      </c>
      <c r="G1163">
        <v>0</v>
      </c>
      <c r="H1163" s="14">
        <v>2756</v>
      </c>
      <c r="I1163" t="s">
        <v>4723</v>
      </c>
      <c r="J1163" t="s">
        <v>4720</v>
      </c>
      <c r="K1163" t="s">
        <v>247</v>
      </c>
    </row>
    <row r="1164" spans="1:11" x14ac:dyDescent="0.25">
      <c r="A1164" t="s">
        <v>321</v>
      </c>
      <c r="B1164">
        <v>2000</v>
      </c>
      <c r="C1164" t="s">
        <v>37</v>
      </c>
      <c r="D1164">
        <v>3</v>
      </c>
      <c r="E1164" s="12" t="str">
        <f>_xlfn.CONCAT(HOSPITILISATION_DETAILS6[[#This Row],[Date]],"-",HOSPITILISATION_DETAILS6[[#This Row],[Month]],"-",HOSPITILISATION_DETAILS6[[#This Row],[Year]])</f>
        <v>3-Oct-2000</v>
      </c>
      <c r="F1164" s="13">
        <f>DATEDIF(HOSPITILISATION_DETAILS6[[#This Row],[Date of Birth]],"08-06-2023","Y")</f>
        <v>22</v>
      </c>
      <c r="G1164">
        <v>0</v>
      </c>
      <c r="H1164" s="14">
        <v>2742</v>
      </c>
      <c r="I1164" t="s">
        <v>4723</v>
      </c>
      <c r="J1164" t="s">
        <v>4721</v>
      </c>
      <c r="K1164" t="s">
        <v>247</v>
      </c>
    </row>
    <row r="1165" spans="1:11" x14ac:dyDescent="0.25">
      <c r="A1165" t="s">
        <v>320</v>
      </c>
      <c r="B1165">
        <v>2000</v>
      </c>
      <c r="C1165" t="s">
        <v>30</v>
      </c>
      <c r="D1165">
        <v>17</v>
      </c>
      <c r="E1165" s="12" t="str">
        <f>_xlfn.CONCAT(HOSPITILISATION_DETAILS6[[#This Row],[Date]],"-",HOSPITILISATION_DETAILS6[[#This Row],[Month]],"-",HOSPITILISATION_DETAILS6[[#This Row],[Year]])</f>
        <v>17-Dec-2000</v>
      </c>
      <c r="F1165" s="13">
        <f>DATEDIF(HOSPITILISATION_DETAILS6[[#This Row],[Date of Birth]],"08-06-2023","Y")</f>
        <v>22</v>
      </c>
      <c r="G1165">
        <v>0</v>
      </c>
      <c r="H1165" s="14">
        <v>2732</v>
      </c>
      <c r="I1165" t="s">
        <v>4723</v>
      </c>
      <c r="J1165" t="s">
        <v>4721</v>
      </c>
      <c r="K1165" t="s">
        <v>247</v>
      </c>
    </row>
    <row r="1166" spans="1:11" x14ac:dyDescent="0.25">
      <c r="A1166" t="s">
        <v>319</v>
      </c>
      <c r="B1166">
        <v>2003</v>
      </c>
      <c r="C1166" t="s">
        <v>30</v>
      </c>
      <c r="D1166">
        <v>3</v>
      </c>
      <c r="E1166" s="12" t="str">
        <f>_xlfn.CONCAT(HOSPITILISATION_DETAILS6[[#This Row],[Date]],"-",HOSPITILISATION_DETAILS6[[#This Row],[Month]],"-",HOSPITILISATION_DETAILS6[[#This Row],[Year]])</f>
        <v>3-Dec-2003</v>
      </c>
      <c r="F1166" s="13">
        <f>DATEDIF(HOSPITILISATION_DETAILS6[[#This Row],[Date of Birth]],"08-06-2023","Y")</f>
        <v>19</v>
      </c>
      <c r="G1166">
        <v>1</v>
      </c>
      <c r="H1166" s="14">
        <v>2731</v>
      </c>
      <c r="I1166" t="s">
        <v>4723</v>
      </c>
      <c r="J1166" t="s">
        <v>4721</v>
      </c>
      <c r="K1166" t="s">
        <v>23</v>
      </c>
    </row>
    <row r="1167" spans="1:11" x14ac:dyDescent="0.25">
      <c r="A1167" t="s">
        <v>318</v>
      </c>
      <c r="B1167">
        <v>1997</v>
      </c>
      <c r="C1167" t="s">
        <v>37</v>
      </c>
      <c r="D1167">
        <v>6</v>
      </c>
      <c r="E1167" s="12" t="str">
        <f>_xlfn.CONCAT(HOSPITILISATION_DETAILS6[[#This Row],[Date]],"-",HOSPITILISATION_DETAILS6[[#This Row],[Month]],"-",HOSPITILISATION_DETAILS6[[#This Row],[Year]])</f>
        <v>6-Oct-1997</v>
      </c>
      <c r="F1167" s="13">
        <f>DATEDIF(HOSPITILISATION_DETAILS6[[#This Row],[Date of Birth]],"08-06-2023","Y")</f>
        <v>25</v>
      </c>
      <c r="G1167">
        <v>0</v>
      </c>
      <c r="H1167" s="14">
        <v>2728</v>
      </c>
      <c r="I1167" t="s">
        <v>4721</v>
      </c>
      <c r="J1167" t="s">
        <v>4721</v>
      </c>
      <c r="K1167" t="s">
        <v>168</v>
      </c>
    </row>
    <row r="1168" spans="1:11" x14ac:dyDescent="0.25">
      <c r="A1168" t="s">
        <v>2168</v>
      </c>
      <c r="B1168">
        <v>1981</v>
      </c>
      <c r="C1168" t="s">
        <v>15</v>
      </c>
      <c r="D1168">
        <v>22</v>
      </c>
      <c r="E1168" s="12" t="str">
        <f>_xlfn.CONCAT(HOSPITILISATION_DETAILS6[[#This Row],[Date]],"-",HOSPITILISATION_DETAILS6[[#This Row],[Month]],"-",HOSPITILISATION_DETAILS6[[#This Row],[Year]])</f>
        <v>22-Nov-1981</v>
      </c>
      <c r="F1168" s="13">
        <f>DATEDIF(HOSPITILISATION_DETAILS6[[#This Row],[Date of Birth]],"08-06-2023","Y")</f>
        <v>41</v>
      </c>
      <c r="G1168">
        <v>1</v>
      </c>
      <c r="H1168" s="14">
        <v>35953</v>
      </c>
      <c r="I1168" t="s">
        <v>4720</v>
      </c>
      <c r="J1168" t="s">
        <v>4721</v>
      </c>
      <c r="K1168" t="s">
        <v>42</v>
      </c>
    </row>
    <row r="1169" spans="1:11" x14ac:dyDescent="0.25">
      <c r="A1169" t="s">
        <v>317</v>
      </c>
      <c r="B1169">
        <v>1988</v>
      </c>
      <c r="C1169" t="s">
        <v>35</v>
      </c>
      <c r="D1169">
        <v>20</v>
      </c>
      <c r="E1169" s="12" t="str">
        <f>_xlfn.CONCAT(HOSPITILISATION_DETAILS6[[#This Row],[Date]],"-",HOSPITILISATION_DETAILS6[[#This Row],[Month]],"-",HOSPITILISATION_DETAILS6[[#This Row],[Year]])</f>
        <v>20-Aug-1988</v>
      </c>
      <c r="F1169" s="13">
        <f>DATEDIF(HOSPITILISATION_DETAILS6[[#This Row],[Date of Birth]],"08-06-2023","Y")</f>
        <v>34</v>
      </c>
      <c r="G1169">
        <v>3</v>
      </c>
      <c r="H1169" s="14">
        <v>2727</v>
      </c>
      <c r="I1169" t="s">
        <v>4723</v>
      </c>
      <c r="J1169" t="s">
        <v>4723</v>
      </c>
      <c r="K1169" t="s">
        <v>13</v>
      </c>
    </row>
    <row r="1170" spans="1:11" x14ac:dyDescent="0.25">
      <c r="A1170" t="s">
        <v>316</v>
      </c>
      <c r="B1170">
        <v>1997</v>
      </c>
      <c r="C1170" t="s">
        <v>37</v>
      </c>
      <c r="D1170">
        <v>30</v>
      </c>
      <c r="E1170" s="12" t="str">
        <f>_xlfn.CONCAT(HOSPITILISATION_DETAILS6[[#This Row],[Date]],"-",HOSPITILISATION_DETAILS6[[#This Row],[Month]],"-",HOSPITILISATION_DETAILS6[[#This Row],[Year]])</f>
        <v>30-Oct-1997</v>
      </c>
      <c r="F1170" s="13">
        <f>DATEDIF(HOSPITILISATION_DETAILS6[[#This Row],[Date of Birth]],"08-06-2023","Y")</f>
        <v>25</v>
      </c>
      <c r="G1170">
        <v>0</v>
      </c>
      <c r="H1170" s="14">
        <v>2722</v>
      </c>
      <c r="I1170" t="s">
        <v>4720</v>
      </c>
      <c r="J1170" t="s">
        <v>4721</v>
      </c>
      <c r="K1170" t="s">
        <v>276</v>
      </c>
    </row>
    <row r="1171" spans="1:11" x14ac:dyDescent="0.25">
      <c r="A1171" t="s">
        <v>315</v>
      </c>
      <c r="B1171">
        <v>2003</v>
      </c>
      <c r="C1171" t="s">
        <v>35</v>
      </c>
      <c r="D1171">
        <v>6</v>
      </c>
      <c r="E1171" s="12" t="str">
        <f>_xlfn.CONCAT(HOSPITILISATION_DETAILS6[[#This Row],[Date]],"-",HOSPITILISATION_DETAILS6[[#This Row],[Month]],"-",HOSPITILISATION_DETAILS6[[#This Row],[Year]])</f>
        <v>6-Aug-2003</v>
      </c>
      <c r="F1171" s="13">
        <f>DATEDIF(HOSPITILISATION_DETAILS6[[#This Row],[Date of Birth]],"08-06-2023","Y")</f>
        <v>19</v>
      </c>
      <c r="G1171">
        <v>1</v>
      </c>
      <c r="H1171" s="14">
        <v>2720</v>
      </c>
      <c r="I1171" t="s">
        <v>4723</v>
      </c>
      <c r="J1171" t="s">
        <v>4723</v>
      </c>
      <c r="K1171" t="s">
        <v>23</v>
      </c>
    </row>
    <row r="1172" spans="1:11" x14ac:dyDescent="0.25">
      <c r="A1172" t="s">
        <v>314</v>
      </c>
      <c r="B1172">
        <v>2003</v>
      </c>
      <c r="C1172" t="s">
        <v>30</v>
      </c>
      <c r="D1172">
        <v>1</v>
      </c>
      <c r="E1172" s="12" t="str">
        <f>_xlfn.CONCAT(HOSPITILISATION_DETAILS6[[#This Row],[Date]],"-",HOSPITILISATION_DETAILS6[[#This Row],[Month]],"-",HOSPITILISATION_DETAILS6[[#This Row],[Year]])</f>
        <v>1-Dec-2003</v>
      </c>
      <c r="F1172" s="13">
        <f>DATEDIF(HOSPITILISATION_DETAILS6[[#This Row],[Date of Birth]],"08-06-2023","Y")</f>
        <v>19</v>
      </c>
      <c r="G1172">
        <v>1</v>
      </c>
      <c r="H1172" s="14">
        <v>2711</v>
      </c>
      <c r="I1172" t="s">
        <v>4723</v>
      </c>
      <c r="J1172" t="s">
        <v>4721</v>
      </c>
      <c r="K1172" t="s">
        <v>23</v>
      </c>
    </row>
    <row r="1173" spans="1:11" x14ac:dyDescent="0.25">
      <c r="A1173" t="s">
        <v>313</v>
      </c>
      <c r="B1173">
        <v>2003</v>
      </c>
      <c r="C1173" t="s">
        <v>15</v>
      </c>
      <c r="D1173">
        <v>21</v>
      </c>
      <c r="E1173" s="12" t="str">
        <f>_xlfn.CONCAT(HOSPITILISATION_DETAILS6[[#This Row],[Date]],"-",HOSPITILISATION_DETAILS6[[#This Row],[Month]],"-",HOSPITILISATION_DETAILS6[[#This Row],[Year]])</f>
        <v>21-Nov-2003</v>
      </c>
      <c r="F1173" s="13">
        <f>DATEDIF(HOSPITILISATION_DETAILS6[[#This Row],[Date of Birth]],"08-06-2023","Y")</f>
        <v>19</v>
      </c>
      <c r="G1173">
        <v>1</v>
      </c>
      <c r="H1173" s="14">
        <v>2710</v>
      </c>
      <c r="I1173" t="s">
        <v>4723</v>
      </c>
      <c r="J1173" t="s">
        <v>4723</v>
      </c>
      <c r="K1173" t="s">
        <v>23</v>
      </c>
    </row>
    <row r="1174" spans="1:11" x14ac:dyDescent="0.25">
      <c r="A1174" t="s">
        <v>312</v>
      </c>
      <c r="B1174">
        <v>2003</v>
      </c>
      <c r="C1174" t="s">
        <v>10</v>
      </c>
      <c r="D1174">
        <v>17</v>
      </c>
      <c r="E1174" s="12" t="str">
        <f>_xlfn.CONCAT(HOSPITILISATION_DETAILS6[[#This Row],[Date]],"-",HOSPITILISATION_DETAILS6[[#This Row],[Month]],"-",HOSPITILISATION_DETAILS6[[#This Row],[Year]])</f>
        <v>17-Jul-2003</v>
      </c>
      <c r="F1174" s="13">
        <f>DATEDIF(HOSPITILISATION_DETAILS6[[#This Row],[Date of Birth]],"08-06-2023","Y")</f>
        <v>19</v>
      </c>
      <c r="G1174">
        <v>1</v>
      </c>
      <c r="H1174" s="14">
        <v>2710</v>
      </c>
      <c r="I1174" t="s">
        <v>4723</v>
      </c>
      <c r="J1174" t="s">
        <v>4723</v>
      </c>
      <c r="K1174" t="s">
        <v>23</v>
      </c>
    </row>
    <row r="1175" spans="1:11" x14ac:dyDescent="0.25">
      <c r="A1175" t="s">
        <v>311</v>
      </c>
      <c r="B1175">
        <v>1996</v>
      </c>
      <c r="C1175" t="s">
        <v>18</v>
      </c>
      <c r="D1175">
        <v>13</v>
      </c>
      <c r="E1175" s="12" t="str">
        <f>_xlfn.CONCAT(HOSPITILISATION_DETAILS6[[#This Row],[Date]],"-",HOSPITILISATION_DETAILS6[[#This Row],[Month]],"-",HOSPITILISATION_DETAILS6[[#This Row],[Year]])</f>
        <v>13-Jun-1996</v>
      </c>
      <c r="F1175" s="13">
        <f>DATEDIF(HOSPITILISATION_DETAILS6[[#This Row],[Date of Birth]],"08-06-2023","Y")</f>
        <v>26</v>
      </c>
      <c r="G1175">
        <v>0</v>
      </c>
      <c r="H1175" s="14">
        <v>2700</v>
      </c>
      <c r="I1175" t="s">
        <v>4723</v>
      </c>
      <c r="J1175" t="s">
        <v>4720</v>
      </c>
      <c r="K1175" t="s">
        <v>23</v>
      </c>
    </row>
    <row r="1176" spans="1:11" x14ac:dyDescent="0.25">
      <c r="A1176" t="s">
        <v>310</v>
      </c>
      <c r="B1176">
        <v>1999</v>
      </c>
      <c r="C1176" t="s">
        <v>18</v>
      </c>
      <c r="D1176">
        <v>11</v>
      </c>
      <c r="E1176" s="12" t="str">
        <f>_xlfn.CONCAT(HOSPITILISATION_DETAILS6[[#This Row],[Date]],"-",HOSPITILISATION_DETAILS6[[#This Row],[Month]],"-",HOSPITILISATION_DETAILS6[[#This Row],[Year]])</f>
        <v>11-Jun-1999</v>
      </c>
      <c r="F1176" s="13">
        <f>DATEDIF(HOSPITILISATION_DETAILS6[[#This Row],[Date of Birth]],"08-06-2023","Y")</f>
        <v>23</v>
      </c>
      <c r="G1176">
        <v>0</v>
      </c>
      <c r="H1176" s="14">
        <v>2691</v>
      </c>
      <c r="I1176" t="s">
        <v>4723</v>
      </c>
      <c r="J1176" t="s">
        <v>4723</v>
      </c>
      <c r="K1176" t="s">
        <v>23</v>
      </c>
    </row>
    <row r="1177" spans="1:11" x14ac:dyDescent="0.25">
      <c r="A1177" t="s">
        <v>309</v>
      </c>
      <c r="B1177">
        <v>1994</v>
      </c>
      <c r="C1177" t="s">
        <v>37</v>
      </c>
      <c r="D1177">
        <v>2</v>
      </c>
      <c r="E1177" s="12" t="str">
        <f>_xlfn.CONCAT(HOSPITILISATION_DETAILS6[[#This Row],[Date]],"-",HOSPITILISATION_DETAILS6[[#This Row],[Month]],"-",HOSPITILISATION_DETAILS6[[#This Row],[Year]])</f>
        <v>2-Oct-1994</v>
      </c>
      <c r="F1177" s="13">
        <f>DATEDIF(HOSPITILISATION_DETAILS6[[#This Row],[Date of Birth]],"08-06-2023","Y")</f>
        <v>28</v>
      </c>
      <c r="G1177">
        <v>0</v>
      </c>
      <c r="H1177" s="14">
        <v>2690</v>
      </c>
      <c r="I1177" t="s">
        <v>4721</v>
      </c>
      <c r="J1177" t="s">
        <v>4723</v>
      </c>
      <c r="K1177" t="s">
        <v>13</v>
      </c>
    </row>
    <row r="1178" spans="1:11" x14ac:dyDescent="0.25">
      <c r="A1178" t="s">
        <v>308</v>
      </c>
      <c r="B1178">
        <v>1994</v>
      </c>
      <c r="C1178" t="s">
        <v>20</v>
      </c>
      <c r="D1178">
        <v>17</v>
      </c>
      <c r="E1178" s="12" t="str">
        <f>_xlfn.CONCAT(HOSPITILISATION_DETAILS6[[#This Row],[Date]],"-",HOSPITILISATION_DETAILS6[[#This Row],[Month]],"-",HOSPITILISATION_DETAILS6[[#This Row],[Year]])</f>
        <v>17-Sep-1994</v>
      </c>
      <c r="F1178" s="13">
        <f>DATEDIF(HOSPITILISATION_DETAILS6[[#This Row],[Date of Birth]],"08-06-2023","Y")</f>
        <v>28</v>
      </c>
      <c r="G1178">
        <v>0</v>
      </c>
      <c r="H1178" s="14">
        <v>2685</v>
      </c>
      <c r="I1178" t="s">
        <v>4723</v>
      </c>
      <c r="J1178" t="s">
        <v>4723</v>
      </c>
      <c r="K1178" t="s">
        <v>13</v>
      </c>
    </row>
    <row r="1179" spans="1:11" x14ac:dyDescent="0.25">
      <c r="A1179" t="s">
        <v>2167</v>
      </c>
      <c r="B1179">
        <v>1992</v>
      </c>
      <c r="C1179" t="s">
        <v>18</v>
      </c>
      <c r="D1179">
        <v>18</v>
      </c>
      <c r="E1179" s="12" t="str">
        <f>_xlfn.CONCAT(HOSPITILISATION_DETAILS6[[#This Row],[Date]],"-",HOSPITILISATION_DETAILS6[[#This Row],[Month]],"-",HOSPITILISATION_DETAILS6[[#This Row],[Year]])</f>
        <v>18-Jun-1992</v>
      </c>
      <c r="F1179" s="13">
        <f>DATEDIF(HOSPITILISATION_DETAILS6[[#This Row],[Date of Birth]],"08-06-2023","Y")</f>
        <v>30</v>
      </c>
      <c r="G1179">
        <v>0</v>
      </c>
      <c r="H1179" s="14">
        <v>35884</v>
      </c>
      <c r="I1179" t="s">
        <v>4723</v>
      </c>
      <c r="J1179" t="s">
        <v>4720</v>
      </c>
      <c r="K1179" t="s">
        <v>42</v>
      </c>
    </row>
    <row r="1180" spans="1:11" x14ac:dyDescent="0.25">
      <c r="A1180" t="s">
        <v>307</v>
      </c>
      <c r="B1180">
        <v>1996</v>
      </c>
      <c r="C1180" t="s">
        <v>35</v>
      </c>
      <c r="D1180">
        <v>5</v>
      </c>
      <c r="E1180" s="12" t="str">
        <f>_xlfn.CONCAT(HOSPITILISATION_DETAILS6[[#This Row],[Date]],"-",HOSPITILISATION_DETAILS6[[#This Row],[Month]],"-",HOSPITILISATION_DETAILS6[[#This Row],[Year]])</f>
        <v>5-Aug-1996</v>
      </c>
      <c r="F1180" s="13">
        <f>DATEDIF(HOSPITILISATION_DETAILS6[[#This Row],[Date of Birth]],"08-06-2023","Y")</f>
        <v>26</v>
      </c>
      <c r="G1180">
        <v>0</v>
      </c>
      <c r="H1180" s="14">
        <v>2681</v>
      </c>
      <c r="I1180" t="s">
        <v>4721</v>
      </c>
      <c r="J1180" t="s">
        <v>4723</v>
      </c>
      <c r="K1180" t="s">
        <v>23</v>
      </c>
    </row>
    <row r="1181" spans="1:11" x14ac:dyDescent="0.25">
      <c r="A1181" t="s">
        <v>306</v>
      </c>
      <c r="B1181">
        <v>2000</v>
      </c>
      <c r="C1181" t="s">
        <v>30</v>
      </c>
      <c r="D1181">
        <v>9</v>
      </c>
      <c r="E1181" s="12" t="str">
        <f>_xlfn.CONCAT(HOSPITILISATION_DETAILS6[[#This Row],[Date]],"-",HOSPITILISATION_DETAILS6[[#This Row],[Month]],"-",HOSPITILISATION_DETAILS6[[#This Row],[Year]])</f>
        <v>9-Dec-2000</v>
      </c>
      <c r="F1181" s="13">
        <f>DATEDIF(HOSPITILISATION_DETAILS6[[#This Row],[Date of Birth]],"08-06-2023","Y")</f>
        <v>22</v>
      </c>
      <c r="G1181">
        <v>1</v>
      </c>
      <c r="H1181" s="14">
        <v>2644</v>
      </c>
      <c r="I1181" t="s">
        <v>4723</v>
      </c>
      <c r="J1181" t="s">
        <v>4720</v>
      </c>
      <c r="K1181" t="s">
        <v>23</v>
      </c>
    </row>
    <row r="1182" spans="1:11" x14ac:dyDescent="0.25">
      <c r="A1182" t="s">
        <v>305</v>
      </c>
      <c r="B1182">
        <v>2000</v>
      </c>
      <c r="C1182" t="s">
        <v>18</v>
      </c>
      <c r="D1182">
        <v>24</v>
      </c>
      <c r="E1182" s="12" t="str">
        <f>_xlfn.CONCAT(HOSPITILISATION_DETAILS6[[#This Row],[Date]],"-",HOSPITILISATION_DETAILS6[[#This Row],[Month]],"-",HOSPITILISATION_DETAILS6[[#This Row],[Year]])</f>
        <v>24-Jun-2000</v>
      </c>
      <c r="F1182" s="13">
        <f>DATEDIF(HOSPITILISATION_DETAILS6[[#This Row],[Date of Birth]],"08-06-2023","Y")</f>
        <v>22</v>
      </c>
      <c r="G1182">
        <v>1</v>
      </c>
      <c r="H1182" s="14">
        <v>2640</v>
      </c>
      <c r="I1182" t="s">
        <v>4723</v>
      </c>
      <c r="J1182" t="s">
        <v>4723</v>
      </c>
      <c r="K1182" t="s">
        <v>23</v>
      </c>
    </row>
    <row r="1183" spans="1:11" x14ac:dyDescent="0.25">
      <c r="A1183" t="s">
        <v>304</v>
      </c>
      <c r="B1183">
        <v>1997</v>
      </c>
      <c r="C1183" t="s">
        <v>35</v>
      </c>
      <c r="D1183">
        <v>26</v>
      </c>
      <c r="E1183" s="12" t="str">
        <f>_xlfn.CONCAT(HOSPITILISATION_DETAILS6[[#This Row],[Date]],"-",HOSPITILISATION_DETAILS6[[#This Row],[Month]],"-",HOSPITILISATION_DETAILS6[[#This Row],[Year]])</f>
        <v>26-Aug-1997</v>
      </c>
      <c r="F1183" s="13">
        <f>DATEDIF(HOSPITILISATION_DETAILS6[[#This Row],[Date of Birth]],"08-06-2023","Y")</f>
        <v>25</v>
      </c>
      <c r="G1183">
        <v>0</v>
      </c>
      <c r="H1183" s="14">
        <v>2633</v>
      </c>
      <c r="I1183" t="s">
        <v>4723</v>
      </c>
      <c r="J1183" t="s">
        <v>4720</v>
      </c>
      <c r="K1183" t="s">
        <v>42</v>
      </c>
    </row>
    <row r="1184" spans="1:11" x14ac:dyDescent="0.25">
      <c r="A1184" t="s">
        <v>303</v>
      </c>
      <c r="B1184">
        <v>2001</v>
      </c>
      <c r="C1184" t="s">
        <v>35</v>
      </c>
      <c r="D1184">
        <v>26</v>
      </c>
      <c r="E1184" s="12" t="str">
        <f>_xlfn.CONCAT(HOSPITILISATION_DETAILS6[[#This Row],[Date]],"-",HOSPITILISATION_DETAILS6[[#This Row],[Month]],"-",HOSPITILISATION_DETAILS6[[#This Row],[Year]])</f>
        <v>26-Aug-2001</v>
      </c>
      <c r="F1184" s="13">
        <f>DATEDIF(HOSPITILISATION_DETAILS6[[#This Row],[Date of Birth]],"08-06-2023","Y")</f>
        <v>21</v>
      </c>
      <c r="G1184">
        <v>1</v>
      </c>
      <c r="H1184" s="14">
        <v>2598</v>
      </c>
      <c r="I1184" t="s">
        <v>4723</v>
      </c>
      <c r="J1184" t="s">
        <v>4720</v>
      </c>
      <c r="K1184" t="s">
        <v>42</v>
      </c>
    </row>
    <row r="1185" spans="1:11" x14ac:dyDescent="0.25">
      <c r="A1185" t="s">
        <v>302</v>
      </c>
      <c r="B1185">
        <v>2001</v>
      </c>
      <c r="C1185" t="s">
        <v>10</v>
      </c>
      <c r="D1185">
        <v>28</v>
      </c>
      <c r="E1185" s="12" t="str">
        <f>_xlfn.CONCAT(HOSPITILISATION_DETAILS6[[#This Row],[Date]],"-",HOSPITILISATION_DETAILS6[[#This Row],[Month]],"-",HOSPITILISATION_DETAILS6[[#This Row],[Year]])</f>
        <v>28-Jul-2001</v>
      </c>
      <c r="F1185" s="13">
        <f>DATEDIF(HOSPITILISATION_DETAILS6[[#This Row],[Date of Birth]],"08-06-2023","Y")</f>
        <v>21</v>
      </c>
      <c r="G1185">
        <v>0</v>
      </c>
      <c r="H1185" s="14">
        <v>2586</v>
      </c>
      <c r="I1185" t="s">
        <v>4723</v>
      </c>
      <c r="J1185" t="s">
        <v>4723</v>
      </c>
      <c r="K1185" t="s">
        <v>247</v>
      </c>
    </row>
    <row r="1186" spans="1:11" x14ac:dyDescent="0.25">
      <c r="A1186" t="s">
        <v>301</v>
      </c>
      <c r="B1186">
        <v>2001</v>
      </c>
      <c r="C1186" t="s">
        <v>37</v>
      </c>
      <c r="D1186">
        <v>15</v>
      </c>
      <c r="E1186" s="12" t="str">
        <f>_xlfn.CONCAT(HOSPITILISATION_DETAILS6[[#This Row],[Date]],"-",HOSPITILISATION_DETAILS6[[#This Row],[Month]],"-",HOSPITILISATION_DETAILS6[[#This Row],[Year]])</f>
        <v>15-Oct-2001</v>
      </c>
      <c r="F1186" s="13">
        <f>DATEDIF(HOSPITILISATION_DETAILS6[[#This Row],[Date of Birth]],"08-06-2023","Y")</f>
        <v>21</v>
      </c>
      <c r="G1186">
        <v>1</v>
      </c>
      <c r="H1186" s="14">
        <v>2586</v>
      </c>
      <c r="I1186" t="s">
        <v>4723</v>
      </c>
      <c r="J1186" t="s">
        <v>4721</v>
      </c>
      <c r="K1186" t="s">
        <v>42</v>
      </c>
    </row>
    <row r="1187" spans="1:11" x14ac:dyDescent="0.25">
      <c r="A1187" t="s">
        <v>299</v>
      </c>
      <c r="B1187">
        <v>2002</v>
      </c>
      <c r="C1187" t="s">
        <v>10</v>
      </c>
      <c r="D1187">
        <v>20</v>
      </c>
      <c r="E1187" s="12" t="str">
        <f>_xlfn.CONCAT(HOSPITILISATION_DETAILS6[[#This Row],[Date]],"-",HOSPITILISATION_DETAILS6[[#This Row],[Month]],"-",HOSPITILISATION_DETAILS6[[#This Row],[Year]])</f>
        <v>20-Jul-2002</v>
      </c>
      <c r="F1187" s="13">
        <f>DATEDIF(HOSPITILISATION_DETAILS6[[#This Row],[Date of Birth]],"08-06-2023","Y")</f>
        <v>20</v>
      </c>
      <c r="G1187">
        <v>0</v>
      </c>
      <c r="H1187" s="14">
        <v>2586</v>
      </c>
      <c r="I1187" t="s">
        <v>4723</v>
      </c>
      <c r="J1187" t="s">
        <v>4723</v>
      </c>
      <c r="K1187" t="s">
        <v>300</v>
      </c>
    </row>
    <row r="1188" spans="1:11" x14ac:dyDescent="0.25">
      <c r="A1188" t="s">
        <v>298</v>
      </c>
      <c r="B1188">
        <v>2002</v>
      </c>
      <c r="C1188" t="s">
        <v>37</v>
      </c>
      <c r="D1188">
        <v>11</v>
      </c>
      <c r="E1188" s="12" t="str">
        <f>_xlfn.CONCAT(HOSPITILISATION_DETAILS6[[#This Row],[Date]],"-",HOSPITILISATION_DETAILS6[[#This Row],[Month]],"-",HOSPITILISATION_DETAILS6[[#This Row],[Year]])</f>
        <v>11-Oct-2002</v>
      </c>
      <c r="F1188" s="13">
        <f>DATEDIF(HOSPITILISATION_DETAILS6[[#This Row],[Date of Birth]],"08-06-2023","Y")</f>
        <v>20</v>
      </c>
      <c r="G1188">
        <v>2</v>
      </c>
      <c r="H1188" s="14">
        <v>2567</v>
      </c>
      <c r="I1188" t="s">
        <v>4723</v>
      </c>
      <c r="J1188" t="s">
        <v>4721</v>
      </c>
      <c r="K1188" t="s">
        <v>13</v>
      </c>
    </row>
    <row r="1189" spans="1:11" x14ac:dyDescent="0.25">
      <c r="A1189" t="s">
        <v>297</v>
      </c>
      <c r="B1189">
        <v>1991</v>
      </c>
      <c r="C1189" t="s">
        <v>15</v>
      </c>
      <c r="D1189">
        <v>17</v>
      </c>
      <c r="E1189" s="12" t="str">
        <f>_xlfn.CONCAT(HOSPITILISATION_DETAILS6[[#This Row],[Date]],"-",HOSPITILISATION_DETAILS6[[#This Row],[Month]],"-",HOSPITILISATION_DETAILS6[[#This Row],[Year]])</f>
        <v>17-Nov-1991</v>
      </c>
      <c r="F1189" s="13">
        <f>DATEDIF(HOSPITILISATION_DETAILS6[[#This Row],[Date of Birth]],"08-06-2023","Y")</f>
        <v>31</v>
      </c>
      <c r="G1189">
        <v>3</v>
      </c>
      <c r="H1189" s="14">
        <v>2546</v>
      </c>
      <c r="I1189" t="s">
        <v>4723</v>
      </c>
      <c r="J1189" t="s">
        <v>4720</v>
      </c>
      <c r="K1189" t="s">
        <v>13</v>
      </c>
    </row>
    <row r="1190" spans="1:11" x14ac:dyDescent="0.25">
      <c r="A1190" t="s">
        <v>2166</v>
      </c>
      <c r="B1190">
        <v>1976</v>
      </c>
      <c r="C1190" t="s">
        <v>37</v>
      </c>
      <c r="D1190">
        <v>4</v>
      </c>
      <c r="E1190" s="12" t="str">
        <f>_xlfn.CONCAT(HOSPITILISATION_DETAILS6[[#This Row],[Date]],"-",HOSPITILISATION_DETAILS6[[#This Row],[Month]],"-",HOSPITILISATION_DETAILS6[[#This Row],[Year]])</f>
        <v>4-Oct-1976</v>
      </c>
      <c r="F1190" s="13">
        <f>DATEDIF(HOSPITILISATION_DETAILS6[[#This Row],[Date of Birth]],"08-06-2023","Y")</f>
        <v>46</v>
      </c>
      <c r="G1190">
        <v>2</v>
      </c>
      <c r="H1190" s="14">
        <v>35734</v>
      </c>
      <c r="I1190" t="s">
        <v>4723</v>
      </c>
      <c r="J1190" t="s">
        <v>4723</v>
      </c>
      <c r="K1190" t="s">
        <v>42</v>
      </c>
    </row>
    <row r="1191" spans="1:11" x14ac:dyDescent="0.25">
      <c r="A1191" t="s">
        <v>296</v>
      </c>
      <c r="B1191">
        <v>1990</v>
      </c>
      <c r="C1191" t="s">
        <v>37</v>
      </c>
      <c r="D1191">
        <v>1</v>
      </c>
      <c r="E1191" s="12" t="str">
        <f>_xlfn.CONCAT(HOSPITILISATION_DETAILS6[[#This Row],[Date]],"-",HOSPITILISATION_DETAILS6[[#This Row],[Month]],"-",HOSPITILISATION_DETAILS6[[#This Row],[Year]])</f>
        <v>1-Oct-1990</v>
      </c>
      <c r="F1191" s="13">
        <f>DATEDIF(HOSPITILISATION_DETAILS6[[#This Row],[Date of Birth]],"08-06-2023","Y")</f>
        <v>32</v>
      </c>
      <c r="G1191">
        <v>3</v>
      </c>
      <c r="H1191" s="14">
        <v>2541</v>
      </c>
      <c r="I1191" t="s">
        <v>4723</v>
      </c>
      <c r="J1191" t="s">
        <v>4723</v>
      </c>
      <c r="K1191" t="s">
        <v>13</v>
      </c>
    </row>
    <row r="1192" spans="1:11" x14ac:dyDescent="0.25">
      <c r="A1192" t="s">
        <v>295</v>
      </c>
      <c r="B1192">
        <v>1997</v>
      </c>
      <c r="C1192" t="s">
        <v>10</v>
      </c>
      <c r="D1192">
        <v>28</v>
      </c>
      <c r="E1192" s="12" t="str">
        <f>_xlfn.CONCAT(HOSPITILISATION_DETAILS6[[#This Row],[Date]],"-",HOSPITILISATION_DETAILS6[[#This Row],[Month]],"-",HOSPITILISATION_DETAILS6[[#This Row],[Year]])</f>
        <v>28-Jul-1997</v>
      </c>
      <c r="F1192" s="13">
        <f>DATEDIF(HOSPITILISATION_DETAILS6[[#This Row],[Date of Birth]],"08-06-2023","Y")</f>
        <v>25</v>
      </c>
      <c r="G1192">
        <v>0</v>
      </c>
      <c r="H1192" s="14">
        <v>2535</v>
      </c>
      <c r="I1192" t="s">
        <v>4721</v>
      </c>
      <c r="J1192" t="s">
        <v>4721</v>
      </c>
      <c r="K1192" t="s">
        <v>23</v>
      </c>
    </row>
    <row r="1193" spans="1:11" x14ac:dyDescent="0.25">
      <c r="A1193" t="s">
        <v>294</v>
      </c>
      <c r="B1193">
        <v>2000</v>
      </c>
      <c r="C1193" t="s">
        <v>35</v>
      </c>
      <c r="D1193">
        <v>25</v>
      </c>
      <c r="E1193" s="12" t="str">
        <f>_xlfn.CONCAT(HOSPITILISATION_DETAILS6[[#This Row],[Date]],"-",HOSPITILISATION_DETAILS6[[#This Row],[Month]],"-",HOSPITILISATION_DETAILS6[[#This Row],[Year]])</f>
        <v>25-Aug-2000</v>
      </c>
      <c r="F1193" s="13">
        <f>DATEDIF(HOSPITILISATION_DETAILS6[[#This Row],[Date of Birth]],"08-06-2023","Y")</f>
        <v>22</v>
      </c>
      <c r="G1193">
        <v>0</v>
      </c>
      <c r="H1193" s="14">
        <v>2528</v>
      </c>
      <c r="I1193" t="s">
        <v>4723</v>
      </c>
      <c r="J1193" t="s">
        <v>4721</v>
      </c>
      <c r="K1193" t="s">
        <v>23</v>
      </c>
    </row>
    <row r="1194" spans="1:11" x14ac:dyDescent="0.25">
      <c r="A1194" t="s">
        <v>293</v>
      </c>
      <c r="B1194">
        <v>1997</v>
      </c>
      <c r="C1194" t="s">
        <v>15</v>
      </c>
      <c r="D1194">
        <v>2</v>
      </c>
      <c r="E1194" s="12" t="str">
        <f>_xlfn.CONCAT(HOSPITILISATION_DETAILS6[[#This Row],[Date]],"-",HOSPITILISATION_DETAILS6[[#This Row],[Month]],"-",HOSPITILISATION_DETAILS6[[#This Row],[Year]])</f>
        <v>2-Nov-1997</v>
      </c>
      <c r="F1194" s="13">
        <f>DATEDIF(HOSPITILISATION_DETAILS6[[#This Row],[Date of Birth]],"08-06-2023","Y")</f>
        <v>25</v>
      </c>
      <c r="G1194">
        <v>0</v>
      </c>
      <c r="H1194" s="14">
        <v>2524</v>
      </c>
      <c r="I1194" t="s">
        <v>4721</v>
      </c>
      <c r="J1194" t="s">
        <v>4720</v>
      </c>
      <c r="K1194" t="s">
        <v>23</v>
      </c>
    </row>
    <row r="1195" spans="1:11" x14ac:dyDescent="0.25">
      <c r="A1195" t="s">
        <v>292</v>
      </c>
      <c r="B1195">
        <v>1991</v>
      </c>
      <c r="C1195" t="s">
        <v>35</v>
      </c>
      <c r="D1195">
        <v>5</v>
      </c>
      <c r="E1195" s="12" t="str">
        <f>_xlfn.CONCAT(HOSPITILISATION_DETAILS6[[#This Row],[Date]],"-",HOSPITILISATION_DETAILS6[[#This Row],[Month]],"-",HOSPITILISATION_DETAILS6[[#This Row],[Year]])</f>
        <v>5-Aug-1991</v>
      </c>
      <c r="F1195" s="13">
        <f>DATEDIF(HOSPITILISATION_DETAILS6[[#This Row],[Date of Birth]],"08-06-2023","Y")</f>
        <v>31</v>
      </c>
      <c r="G1195">
        <v>3</v>
      </c>
      <c r="H1195" s="14">
        <v>2511</v>
      </c>
      <c r="I1195" t="s">
        <v>4723</v>
      </c>
      <c r="J1195" t="s">
        <v>4720</v>
      </c>
      <c r="K1195" t="s">
        <v>13</v>
      </c>
    </row>
    <row r="1196" spans="1:11" x14ac:dyDescent="0.25">
      <c r="A1196" t="s">
        <v>291</v>
      </c>
      <c r="B1196">
        <v>2004</v>
      </c>
      <c r="C1196" t="s">
        <v>20</v>
      </c>
      <c r="D1196">
        <v>6</v>
      </c>
      <c r="E1196" s="12" t="str">
        <f>_xlfn.CONCAT(HOSPITILISATION_DETAILS6[[#This Row],[Date]],"-",HOSPITILISATION_DETAILS6[[#This Row],[Month]],"-",HOSPITILISATION_DETAILS6[[#This Row],[Year]])</f>
        <v>6-Sep-2004</v>
      </c>
      <c r="F1196" s="13">
        <f>DATEDIF(HOSPITILISATION_DETAILS6[[#This Row],[Date of Birth]],"08-06-2023","Y")</f>
        <v>18</v>
      </c>
      <c r="G1196">
        <v>0</v>
      </c>
      <c r="H1196" s="14">
        <v>2501</v>
      </c>
      <c r="I1196" t="s">
        <v>4723</v>
      </c>
      <c r="J1196" t="s">
        <v>4723</v>
      </c>
      <c r="K1196" t="s">
        <v>23</v>
      </c>
    </row>
    <row r="1197" spans="1:11" x14ac:dyDescent="0.25">
      <c r="A1197" t="s">
        <v>290</v>
      </c>
      <c r="B1197">
        <v>1995</v>
      </c>
      <c r="C1197" t="s">
        <v>37</v>
      </c>
      <c r="D1197">
        <v>15</v>
      </c>
      <c r="E1197" s="12" t="str">
        <f>_xlfn.CONCAT(HOSPITILISATION_DETAILS6[[#This Row],[Date]],"-",HOSPITILISATION_DETAILS6[[#This Row],[Month]],"-",HOSPITILISATION_DETAILS6[[#This Row],[Year]])</f>
        <v>15-Oct-1995</v>
      </c>
      <c r="F1197" s="13">
        <f>DATEDIF(HOSPITILISATION_DETAILS6[[#This Row],[Date of Birth]],"08-06-2023","Y")</f>
        <v>27</v>
      </c>
      <c r="G1197">
        <v>0</v>
      </c>
      <c r="H1197" s="14">
        <v>2499</v>
      </c>
      <c r="I1197" t="s">
        <v>4721</v>
      </c>
      <c r="J1197" t="s">
        <v>4721</v>
      </c>
      <c r="K1197" t="s">
        <v>13</v>
      </c>
    </row>
    <row r="1198" spans="1:11" x14ac:dyDescent="0.25">
      <c r="A1198" t="s">
        <v>289</v>
      </c>
      <c r="B1198">
        <v>1995</v>
      </c>
      <c r="C1198" t="s">
        <v>10</v>
      </c>
      <c r="D1198">
        <v>9</v>
      </c>
      <c r="E1198" s="12" t="str">
        <f>_xlfn.CONCAT(HOSPITILISATION_DETAILS6[[#This Row],[Date]],"-",HOSPITILISATION_DETAILS6[[#This Row],[Month]],"-",HOSPITILISATION_DETAILS6[[#This Row],[Year]])</f>
        <v>9-Jul-1995</v>
      </c>
      <c r="F1198" s="13">
        <f>DATEDIF(HOSPITILISATION_DETAILS6[[#This Row],[Date of Birth]],"08-06-2023","Y")</f>
        <v>27</v>
      </c>
      <c r="G1198">
        <v>0</v>
      </c>
      <c r="H1198" s="14">
        <v>2498</v>
      </c>
      <c r="I1198" t="s">
        <v>4721</v>
      </c>
      <c r="J1198" t="s">
        <v>4721</v>
      </c>
      <c r="K1198" t="s">
        <v>13</v>
      </c>
    </row>
    <row r="1199" spans="1:11" x14ac:dyDescent="0.25">
      <c r="A1199" t="s">
        <v>288</v>
      </c>
      <c r="B1199">
        <v>1995</v>
      </c>
      <c r="C1199" t="s">
        <v>37</v>
      </c>
      <c r="D1199">
        <v>14</v>
      </c>
      <c r="E1199" s="12" t="str">
        <f>_xlfn.CONCAT(HOSPITILISATION_DETAILS6[[#This Row],[Date]],"-",HOSPITILISATION_DETAILS6[[#This Row],[Month]],"-",HOSPITILISATION_DETAILS6[[#This Row],[Year]])</f>
        <v>14-Oct-1995</v>
      </c>
      <c r="F1199" s="13">
        <f>DATEDIF(HOSPITILISATION_DETAILS6[[#This Row],[Date of Birth]],"08-06-2023","Y")</f>
        <v>27</v>
      </c>
      <c r="G1199">
        <v>0</v>
      </c>
      <c r="H1199" s="14">
        <v>2495</v>
      </c>
      <c r="I1199" t="s">
        <v>4721</v>
      </c>
      <c r="J1199" t="s">
        <v>4720</v>
      </c>
      <c r="K1199" t="s">
        <v>42</v>
      </c>
    </row>
    <row r="1200" spans="1:11" x14ac:dyDescent="0.25">
      <c r="A1200" t="s">
        <v>287</v>
      </c>
      <c r="B1200">
        <v>1995</v>
      </c>
      <c r="C1200" t="s">
        <v>15</v>
      </c>
      <c r="D1200">
        <v>6</v>
      </c>
      <c r="E1200" s="12" t="str">
        <f>_xlfn.CONCAT(HOSPITILISATION_DETAILS6[[#This Row],[Date]],"-",HOSPITILISATION_DETAILS6[[#This Row],[Month]],"-",HOSPITILISATION_DETAILS6[[#This Row],[Year]])</f>
        <v>6-Nov-1995</v>
      </c>
      <c r="F1200" s="13">
        <f>DATEDIF(HOSPITILISATION_DETAILS6[[#This Row],[Date of Birth]],"08-06-2023","Y")</f>
        <v>27</v>
      </c>
      <c r="G1200">
        <v>0</v>
      </c>
      <c r="H1200" s="14">
        <v>2484</v>
      </c>
      <c r="I1200" t="s">
        <v>4721</v>
      </c>
      <c r="J1200" t="s">
        <v>4723</v>
      </c>
      <c r="K1200" t="s">
        <v>13</v>
      </c>
    </row>
    <row r="1201" spans="1:11" x14ac:dyDescent="0.25">
      <c r="A1201" t="s">
        <v>2165</v>
      </c>
      <c r="B1201">
        <v>1974</v>
      </c>
      <c r="C1201" t="s">
        <v>10</v>
      </c>
      <c r="D1201">
        <v>15</v>
      </c>
      <c r="E1201" s="12" t="str">
        <f>_xlfn.CONCAT(HOSPITILISATION_DETAILS6[[#This Row],[Date]],"-",HOSPITILISATION_DETAILS6[[#This Row],[Month]],"-",HOSPITILISATION_DETAILS6[[#This Row],[Year]])</f>
        <v>15-Jul-1974</v>
      </c>
      <c r="F1201" s="13">
        <f>DATEDIF(HOSPITILISATION_DETAILS6[[#This Row],[Date of Birth]],"08-06-2023","Y")</f>
        <v>48</v>
      </c>
      <c r="G1201">
        <v>0</v>
      </c>
      <c r="H1201" s="14">
        <v>35712</v>
      </c>
      <c r="I1201" t="s">
        <v>4723</v>
      </c>
      <c r="J1201" t="s">
        <v>4721</v>
      </c>
      <c r="K1201" t="s">
        <v>23</v>
      </c>
    </row>
    <row r="1202" spans="1:11" x14ac:dyDescent="0.25">
      <c r="A1202" t="s">
        <v>286</v>
      </c>
      <c r="B1202">
        <v>1998</v>
      </c>
      <c r="C1202" t="s">
        <v>18</v>
      </c>
      <c r="D1202">
        <v>20</v>
      </c>
      <c r="E1202" s="12" t="str">
        <f>_xlfn.CONCAT(HOSPITILISATION_DETAILS6[[#This Row],[Date]],"-",HOSPITILISATION_DETAILS6[[#This Row],[Month]],"-",HOSPITILISATION_DETAILS6[[#This Row],[Year]])</f>
        <v>20-Jun-1998</v>
      </c>
      <c r="F1202" s="13">
        <f>DATEDIF(HOSPITILISATION_DETAILS6[[#This Row],[Date of Birth]],"08-06-2023","Y")</f>
        <v>24</v>
      </c>
      <c r="G1202">
        <v>0</v>
      </c>
      <c r="H1202" s="14">
        <v>2481</v>
      </c>
      <c r="I1202" t="s">
        <v>4723</v>
      </c>
      <c r="J1202" t="s">
        <v>4723</v>
      </c>
      <c r="K1202" t="s">
        <v>13</v>
      </c>
    </row>
    <row r="1203" spans="1:11" x14ac:dyDescent="0.25">
      <c r="A1203" t="s">
        <v>285</v>
      </c>
      <c r="B1203">
        <v>1998</v>
      </c>
      <c r="C1203" t="s">
        <v>10</v>
      </c>
      <c r="D1203">
        <v>2</v>
      </c>
      <c r="E1203" s="12" t="str">
        <f>_xlfn.CONCAT(HOSPITILISATION_DETAILS6[[#This Row],[Date]],"-",HOSPITILISATION_DETAILS6[[#This Row],[Month]],"-",HOSPITILISATION_DETAILS6[[#This Row],[Year]])</f>
        <v>2-Jul-1998</v>
      </c>
      <c r="F1203" s="13">
        <f>DATEDIF(HOSPITILISATION_DETAILS6[[#This Row],[Date of Birth]],"08-06-2023","Y")</f>
        <v>24</v>
      </c>
      <c r="G1203">
        <v>0</v>
      </c>
      <c r="H1203" s="14">
        <v>2474</v>
      </c>
      <c r="I1203" t="s">
        <v>4723</v>
      </c>
      <c r="J1203" t="s">
        <v>4721</v>
      </c>
      <c r="K1203" t="s">
        <v>13</v>
      </c>
    </row>
    <row r="1204" spans="1:11" x14ac:dyDescent="0.25">
      <c r="A1204" t="s">
        <v>284</v>
      </c>
      <c r="B1204">
        <v>1998</v>
      </c>
      <c r="C1204" t="s">
        <v>35</v>
      </c>
      <c r="D1204">
        <v>17</v>
      </c>
      <c r="E1204" s="12" t="str">
        <f>_xlfn.CONCAT(HOSPITILISATION_DETAILS6[[#This Row],[Date]],"-",HOSPITILISATION_DETAILS6[[#This Row],[Month]],"-",HOSPITILISATION_DETAILS6[[#This Row],[Year]])</f>
        <v>17-Aug-1998</v>
      </c>
      <c r="F1204" s="13">
        <f>DATEDIF(HOSPITILISATION_DETAILS6[[#This Row],[Date of Birth]],"08-06-2023","Y")</f>
        <v>24</v>
      </c>
      <c r="G1204">
        <v>0</v>
      </c>
      <c r="H1204" s="14">
        <v>2465</v>
      </c>
      <c r="I1204" t="s">
        <v>4723</v>
      </c>
      <c r="J1204" t="s">
        <v>4721</v>
      </c>
      <c r="K1204" t="s">
        <v>13</v>
      </c>
    </row>
    <row r="1205" spans="1:11" x14ac:dyDescent="0.25">
      <c r="A1205" t="s">
        <v>283</v>
      </c>
      <c r="B1205">
        <v>2002</v>
      </c>
      <c r="C1205" t="s">
        <v>10</v>
      </c>
      <c r="D1205">
        <v>11</v>
      </c>
      <c r="E1205" s="12" t="str">
        <f>_xlfn.CONCAT(HOSPITILISATION_DETAILS6[[#This Row],[Date]],"-",HOSPITILISATION_DETAILS6[[#This Row],[Month]],"-",HOSPITILISATION_DETAILS6[[#This Row],[Year]])</f>
        <v>11-Jul-2002</v>
      </c>
      <c r="F1205" s="13">
        <f>DATEDIF(HOSPITILISATION_DETAILS6[[#This Row],[Date of Birth]],"08-06-2023","Y")</f>
        <v>20</v>
      </c>
      <c r="G1205">
        <v>0</v>
      </c>
      <c r="H1205" s="14">
        <v>2460</v>
      </c>
      <c r="I1205" t="s">
        <v>4723</v>
      </c>
      <c r="J1205" t="s">
        <v>4723</v>
      </c>
      <c r="K1205" t="s">
        <v>247</v>
      </c>
    </row>
    <row r="1206" spans="1:11" x14ac:dyDescent="0.25">
      <c r="A1206" t="s">
        <v>282</v>
      </c>
      <c r="B1206">
        <v>1998</v>
      </c>
      <c r="C1206" t="s">
        <v>15</v>
      </c>
      <c r="D1206">
        <v>19</v>
      </c>
      <c r="E1206" s="12" t="str">
        <f>_xlfn.CONCAT(HOSPITILISATION_DETAILS6[[#This Row],[Date]],"-",HOSPITILISATION_DETAILS6[[#This Row],[Month]],"-",HOSPITILISATION_DETAILS6[[#This Row],[Year]])</f>
        <v>19-Nov-1998</v>
      </c>
      <c r="F1206" s="13">
        <f>DATEDIF(HOSPITILISATION_DETAILS6[[#This Row],[Date of Birth]],"08-06-2023","Y")</f>
        <v>24</v>
      </c>
      <c r="G1206">
        <v>0</v>
      </c>
      <c r="H1206" s="14">
        <v>2458</v>
      </c>
      <c r="I1206" t="s">
        <v>4723</v>
      </c>
      <c r="J1206" t="s">
        <v>4720</v>
      </c>
      <c r="K1206" t="s">
        <v>42</v>
      </c>
    </row>
    <row r="1207" spans="1:11" x14ac:dyDescent="0.25">
      <c r="A1207" t="s">
        <v>281</v>
      </c>
      <c r="B1207">
        <v>2002</v>
      </c>
      <c r="C1207" t="s">
        <v>10</v>
      </c>
      <c r="D1207">
        <v>29</v>
      </c>
      <c r="E1207" s="12" t="str">
        <f>_xlfn.CONCAT(HOSPITILISATION_DETAILS6[[#This Row],[Date]],"-",HOSPITILISATION_DETAILS6[[#This Row],[Month]],"-",HOSPITILISATION_DETAILS6[[#This Row],[Year]])</f>
        <v>29-Jul-2002</v>
      </c>
      <c r="F1207" s="13">
        <f>DATEDIF(HOSPITILISATION_DETAILS6[[#This Row],[Date of Birth]],"08-06-2023","Y")</f>
        <v>20</v>
      </c>
      <c r="G1207">
        <v>0</v>
      </c>
      <c r="H1207" s="14">
        <v>2458</v>
      </c>
      <c r="I1207" t="s">
        <v>4723</v>
      </c>
      <c r="J1207" t="s">
        <v>4720</v>
      </c>
      <c r="K1207" t="s">
        <v>247</v>
      </c>
    </row>
    <row r="1208" spans="1:11" x14ac:dyDescent="0.25">
      <c r="A1208" t="s">
        <v>280</v>
      </c>
      <c r="B1208">
        <v>1999</v>
      </c>
      <c r="C1208" t="s">
        <v>15</v>
      </c>
      <c r="D1208">
        <v>21</v>
      </c>
      <c r="E1208" s="12" t="str">
        <f>_xlfn.CONCAT(HOSPITILISATION_DETAILS6[[#This Row],[Date]],"-",HOSPITILISATION_DETAILS6[[#This Row],[Month]],"-",HOSPITILISATION_DETAILS6[[#This Row],[Year]])</f>
        <v>21-Nov-1999</v>
      </c>
      <c r="F1208" s="13">
        <f>DATEDIF(HOSPITILISATION_DETAILS6[[#This Row],[Date of Birth]],"08-06-2023","Y")</f>
        <v>23</v>
      </c>
      <c r="G1208">
        <v>1</v>
      </c>
      <c r="H1208" s="14">
        <v>2439</v>
      </c>
      <c r="I1208" t="s">
        <v>4723</v>
      </c>
      <c r="J1208" t="s">
        <v>4723</v>
      </c>
      <c r="K1208" t="s">
        <v>13</v>
      </c>
    </row>
    <row r="1209" spans="1:11" x14ac:dyDescent="0.25">
      <c r="A1209" t="s">
        <v>279</v>
      </c>
      <c r="B1209">
        <v>1999</v>
      </c>
      <c r="C1209" t="s">
        <v>15</v>
      </c>
      <c r="D1209">
        <v>12</v>
      </c>
      <c r="E1209" s="12" t="str">
        <f>_xlfn.CONCAT(HOSPITILISATION_DETAILS6[[#This Row],[Date]],"-",HOSPITILISATION_DETAILS6[[#This Row],[Month]],"-",HOSPITILISATION_DETAILS6[[#This Row],[Year]])</f>
        <v>12-Nov-1999</v>
      </c>
      <c r="F1209" s="13">
        <f>DATEDIF(HOSPITILISATION_DETAILS6[[#This Row],[Date of Birth]],"08-06-2023","Y")</f>
        <v>23</v>
      </c>
      <c r="G1209">
        <v>1</v>
      </c>
      <c r="H1209" s="14">
        <v>2417</v>
      </c>
      <c r="I1209" t="s">
        <v>4723</v>
      </c>
      <c r="J1209" t="s">
        <v>4723</v>
      </c>
      <c r="K1209" t="s">
        <v>42</v>
      </c>
    </row>
    <row r="1210" spans="1:11" x14ac:dyDescent="0.25">
      <c r="A1210" t="s">
        <v>278</v>
      </c>
      <c r="B1210">
        <v>2001</v>
      </c>
      <c r="C1210" t="s">
        <v>18</v>
      </c>
      <c r="D1210">
        <v>3</v>
      </c>
      <c r="E1210" s="12" t="str">
        <f>_xlfn.CONCAT(HOSPITILISATION_DETAILS6[[#This Row],[Date]],"-",HOSPITILISATION_DETAILS6[[#This Row],[Month]],"-",HOSPITILISATION_DETAILS6[[#This Row],[Year]])</f>
        <v>3-Jun-2001</v>
      </c>
      <c r="F1210" s="13">
        <f>DATEDIF(HOSPITILISATION_DETAILS6[[#This Row],[Date of Birth]],"08-06-2023","Y")</f>
        <v>22</v>
      </c>
      <c r="G1210">
        <v>0</v>
      </c>
      <c r="H1210" s="14">
        <v>2405</v>
      </c>
      <c r="I1210" t="s">
        <v>4723</v>
      </c>
      <c r="J1210" t="s">
        <v>4721</v>
      </c>
      <c r="K1210" t="s">
        <v>23</v>
      </c>
    </row>
    <row r="1211" spans="1:11" x14ac:dyDescent="0.25">
      <c r="A1211" t="s">
        <v>277</v>
      </c>
      <c r="B1211">
        <v>1999</v>
      </c>
      <c r="C1211" t="s">
        <v>35</v>
      </c>
      <c r="D1211">
        <v>10</v>
      </c>
      <c r="E1211" s="12" t="str">
        <f>_xlfn.CONCAT(HOSPITILISATION_DETAILS6[[#This Row],[Date]],"-",HOSPITILISATION_DETAILS6[[#This Row],[Month]],"-",HOSPITILISATION_DETAILS6[[#This Row],[Year]])</f>
        <v>10-Aug-1999</v>
      </c>
      <c r="F1211" s="13">
        <f>DATEDIF(HOSPITILISATION_DETAILS6[[#This Row],[Date of Birth]],"08-06-2023","Y")</f>
        <v>23</v>
      </c>
      <c r="G1211">
        <v>0</v>
      </c>
      <c r="H1211" s="14">
        <v>2397</v>
      </c>
      <c r="I1211" t="s">
        <v>4723</v>
      </c>
      <c r="J1211" t="s">
        <v>4720</v>
      </c>
      <c r="K1211" t="s">
        <v>166</v>
      </c>
    </row>
    <row r="1212" spans="1:11" x14ac:dyDescent="0.25">
      <c r="A1212" t="s">
        <v>2164</v>
      </c>
      <c r="B1212">
        <v>1978</v>
      </c>
      <c r="C1212" t="s">
        <v>30</v>
      </c>
      <c r="D1212">
        <v>19</v>
      </c>
      <c r="E1212" s="12" t="str">
        <f>_xlfn.CONCAT(HOSPITILISATION_DETAILS6[[#This Row],[Date]],"-",HOSPITILISATION_DETAILS6[[#This Row],[Month]],"-",HOSPITILISATION_DETAILS6[[#This Row],[Year]])</f>
        <v>19-Dec-1978</v>
      </c>
      <c r="F1212" s="13">
        <f>DATEDIF(HOSPITILISATION_DETAILS6[[#This Row],[Date of Birth]],"08-06-2023","Y")</f>
        <v>44</v>
      </c>
      <c r="G1212">
        <v>2</v>
      </c>
      <c r="H1212" s="14">
        <v>35702</v>
      </c>
      <c r="I1212" t="s">
        <v>4723</v>
      </c>
      <c r="J1212" t="s">
        <v>4720</v>
      </c>
      <c r="K1212" t="s">
        <v>42</v>
      </c>
    </row>
    <row r="1213" spans="1:11" x14ac:dyDescent="0.25">
      <c r="A1213" t="s">
        <v>275</v>
      </c>
      <c r="B1213">
        <v>1999</v>
      </c>
      <c r="C1213" t="s">
        <v>30</v>
      </c>
      <c r="D1213">
        <v>17</v>
      </c>
      <c r="E1213" s="12" t="str">
        <f>_xlfn.CONCAT(HOSPITILISATION_DETAILS6[[#This Row],[Date]],"-",HOSPITILISATION_DETAILS6[[#This Row],[Month]],"-",HOSPITILISATION_DETAILS6[[#This Row],[Year]])</f>
        <v>17-Dec-1999</v>
      </c>
      <c r="F1213" s="13">
        <f>DATEDIF(HOSPITILISATION_DETAILS6[[#This Row],[Date of Birth]],"08-06-2023","Y")</f>
        <v>23</v>
      </c>
      <c r="G1213">
        <v>0</v>
      </c>
      <c r="H1213" s="14">
        <v>2396</v>
      </c>
      <c r="I1213" t="s">
        <v>4723</v>
      </c>
      <c r="J1213" t="s">
        <v>4720</v>
      </c>
      <c r="K1213" t="s">
        <v>276</v>
      </c>
    </row>
    <row r="1214" spans="1:11" x14ac:dyDescent="0.25">
      <c r="A1214" t="s">
        <v>274</v>
      </c>
      <c r="B1214">
        <v>1988</v>
      </c>
      <c r="C1214" t="s">
        <v>30</v>
      </c>
      <c r="D1214">
        <v>12</v>
      </c>
      <c r="E1214" s="12" t="str">
        <f>_xlfn.CONCAT(HOSPITILISATION_DETAILS6[[#This Row],[Date]],"-",HOSPITILISATION_DETAILS6[[#This Row],[Month]],"-",HOSPITILISATION_DETAILS6[[#This Row],[Year]])</f>
        <v>12-Dec-1988</v>
      </c>
      <c r="F1214" s="13">
        <f>DATEDIF(HOSPITILISATION_DETAILS6[[#This Row],[Date of Birth]],"08-06-2023","Y")</f>
        <v>34</v>
      </c>
      <c r="G1214">
        <v>3</v>
      </c>
      <c r="H1214" s="14">
        <v>2374</v>
      </c>
      <c r="I1214" t="s">
        <v>4723</v>
      </c>
      <c r="J1214" t="s">
        <v>4723</v>
      </c>
      <c r="K1214" t="s">
        <v>13</v>
      </c>
    </row>
    <row r="1215" spans="1:11" x14ac:dyDescent="0.25">
      <c r="A1215" t="s">
        <v>273</v>
      </c>
      <c r="B1215">
        <v>2002</v>
      </c>
      <c r="C1215" t="s">
        <v>15</v>
      </c>
      <c r="D1215">
        <v>5</v>
      </c>
      <c r="E1215" s="12" t="str">
        <f>_xlfn.CONCAT(HOSPITILISATION_DETAILS6[[#This Row],[Date]],"-",HOSPITILISATION_DETAILS6[[#This Row],[Month]],"-",HOSPITILISATION_DETAILS6[[#This Row],[Year]])</f>
        <v>5-Nov-2002</v>
      </c>
      <c r="F1215" s="13">
        <f>DATEDIF(HOSPITILISATION_DETAILS6[[#This Row],[Date of Birth]],"08-06-2023","Y")</f>
        <v>20</v>
      </c>
      <c r="G1215">
        <v>1</v>
      </c>
      <c r="H1215" s="14">
        <v>2363</v>
      </c>
      <c r="I1215" t="s">
        <v>4723</v>
      </c>
      <c r="J1215" t="s">
        <v>4720</v>
      </c>
      <c r="K1215" t="s">
        <v>23</v>
      </c>
    </row>
    <row r="1216" spans="1:11" x14ac:dyDescent="0.25">
      <c r="A1216" t="s">
        <v>272</v>
      </c>
      <c r="B1216">
        <v>1998</v>
      </c>
      <c r="C1216" t="s">
        <v>37</v>
      </c>
      <c r="D1216">
        <v>21</v>
      </c>
      <c r="E1216" s="12" t="str">
        <f>_xlfn.CONCAT(HOSPITILISATION_DETAILS6[[#This Row],[Date]],"-",HOSPITILISATION_DETAILS6[[#This Row],[Month]],"-",HOSPITILISATION_DETAILS6[[#This Row],[Year]])</f>
        <v>21-Oct-1998</v>
      </c>
      <c r="F1216" s="13">
        <f>DATEDIF(HOSPITILISATION_DETAILS6[[#This Row],[Date of Birth]],"08-06-2023","Y")</f>
        <v>24</v>
      </c>
      <c r="G1216">
        <v>0</v>
      </c>
      <c r="H1216" s="14">
        <v>2353</v>
      </c>
      <c r="I1216" t="s">
        <v>4721</v>
      </c>
      <c r="J1216" t="s">
        <v>4721</v>
      </c>
      <c r="K1216" t="s">
        <v>23</v>
      </c>
    </row>
    <row r="1217" spans="1:11" x14ac:dyDescent="0.25">
      <c r="A1217" t="s">
        <v>271</v>
      </c>
      <c r="B1217">
        <v>2003</v>
      </c>
      <c r="C1217" t="s">
        <v>15</v>
      </c>
      <c r="D1217">
        <v>18</v>
      </c>
      <c r="E1217" s="12" t="str">
        <f>_xlfn.CONCAT(HOSPITILISATION_DETAILS6[[#This Row],[Date]],"-",HOSPITILISATION_DETAILS6[[#This Row],[Month]],"-",HOSPITILISATION_DETAILS6[[#This Row],[Year]])</f>
        <v>18-Nov-2003</v>
      </c>
      <c r="F1217" s="13">
        <f>DATEDIF(HOSPITILISATION_DETAILS6[[#This Row],[Date of Birth]],"08-06-2023","Y")</f>
        <v>19</v>
      </c>
      <c r="G1217">
        <v>1</v>
      </c>
      <c r="H1217" s="14">
        <v>2332</v>
      </c>
      <c r="I1217" t="s">
        <v>4723</v>
      </c>
      <c r="J1217" t="s">
        <v>4721</v>
      </c>
      <c r="K1217" t="s">
        <v>42</v>
      </c>
    </row>
    <row r="1218" spans="1:11" x14ac:dyDescent="0.25">
      <c r="A1218" t="s">
        <v>270</v>
      </c>
      <c r="B1218">
        <v>1996</v>
      </c>
      <c r="C1218" t="s">
        <v>30</v>
      </c>
      <c r="D1218">
        <v>17</v>
      </c>
      <c r="E1218" s="12" t="str">
        <f>_xlfn.CONCAT(HOSPITILISATION_DETAILS6[[#This Row],[Date]],"-",HOSPITILISATION_DETAILS6[[#This Row],[Month]],"-",HOSPITILISATION_DETAILS6[[#This Row],[Year]])</f>
        <v>17-Dec-1996</v>
      </c>
      <c r="F1218" s="13">
        <f>DATEDIF(HOSPITILISATION_DETAILS6[[#This Row],[Date of Birth]],"08-06-2023","Y")</f>
        <v>26</v>
      </c>
      <c r="G1218">
        <v>0</v>
      </c>
      <c r="H1218" s="14">
        <v>2323</v>
      </c>
      <c r="I1218" t="s">
        <v>4723</v>
      </c>
      <c r="J1218" t="s">
        <v>4720</v>
      </c>
      <c r="K1218" t="s">
        <v>13</v>
      </c>
    </row>
    <row r="1219" spans="1:11" x14ac:dyDescent="0.25">
      <c r="A1219" t="s">
        <v>269</v>
      </c>
      <c r="B1219">
        <v>2004</v>
      </c>
      <c r="C1219" t="s">
        <v>20</v>
      </c>
      <c r="D1219">
        <v>6</v>
      </c>
      <c r="E1219" s="12" t="str">
        <f>_xlfn.CONCAT(HOSPITILISATION_DETAILS6[[#This Row],[Date]],"-",HOSPITILISATION_DETAILS6[[#This Row],[Month]],"-",HOSPITILISATION_DETAILS6[[#This Row],[Year]])</f>
        <v>6-Sep-2004</v>
      </c>
      <c r="F1219" s="13">
        <f>DATEDIF(HOSPITILISATION_DETAILS6[[#This Row],[Date of Birth]],"08-06-2023","Y")</f>
        <v>18</v>
      </c>
      <c r="G1219">
        <v>2</v>
      </c>
      <c r="H1219" s="14">
        <v>2304</v>
      </c>
      <c r="I1219" t="s">
        <v>4723</v>
      </c>
      <c r="J1219" t="s">
        <v>4721</v>
      </c>
      <c r="K1219" t="s">
        <v>13</v>
      </c>
    </row>
    <row r="1220" spans="1:11" x14ac:dyDescent="0.25">
      <c r="A1220" t="s">
        <v>268</v>
      </c>
      <c r="B1220">
        <v>1996</v>
      </c>
      <c r="C1220" t="s">
        <v>15</v>
      </c>
      <c r="D1220">
        <v>28</v>
      </c>
      <c r="E1220" s="12" t="str">
        <f>_xlfn.CONCAT(HOSPITILISATION_DETAILS6[[#This Row],[Date]],"-",HOSPITILISATION_DETAILS6[[#This Row],[Month]],"-",HOSPITILISATION_DETAILS6[[#This Row],[Year]])</f>
        <v>28-Nov-1996</v>
      </c>
      <c r="F1220" s="13">
        <f>DATEDIF(HOSPITILISATION_DETAILS6[[#This Row],[Date of Birth]],"08-06-2023","Y")</f>
        <v>26</v>
      </c>
      <c r="G1220">
        <v>0</v>
      </c>
      <c r="H1220" s="14">
        <v>2303</v>
      </c>
      <c r="I1220" t="s">
        <v>4720</v>
      </c>
      <c r="J1220" t="s">
        <v>4723</v>
      </c>
      <c r="K1220" t="s">
        <v>42</v>
      </c>
    </row>
    <row r="1221" spans="1:11" x14ac:dyDescent="0.25">
      <c r="A1221" t="s">
        <v>267</v>
      </c>
      <c r="B1221">
        <v>1989</v>
      </c>
      <c r="C1221" t="s">
        <v>37</v>
      </c>
      <c r="D1221">
        <v>5</v>
      </c>
      <c r="E1221" s="12" t="str">
        <f>_xlfn.CONCAT(HOSPITILISATION_DETAILS6[[#This Row],[Date]],"-",HOSPITILISATION_DETAILS6[[#This Row],[Month]],"-",HOSPITILISATION_DETAILS6[[#This Row],[Year]])</f>
        <v>5-Oct-1989</v>
      </c>
      <c r="F1221" s="13">
        <f>DATEDIF(HOSPITILISATION_DETAILS6[[#This Row],[Date of Birth]],"08-06-2023","Y")</f>
        <v>33</v>
      </c>
      <c r="G1221">
        <v>3</v>
      </c>
      <c r="H1221" s="14">
        <v>2296</v>
      </c>
      <c r="I1221" t="s">
        <v>4723</v>
      </c>
      <c r="J1221" t="s">
        <v>4720</v>
      </c>
      <c r="K1221" t="s">
        <v>13</v>
      </c>
    </row>
    <row r="1222" spans="1:11" x14ac:dyDescent="0.25">
      <c r="A1222" t="s">
        <v>266</v>
      </c>
      <c r="B1222">
        <v>1991</v>
      </c>
      <c r="C1222" t="s">
        <v>18</v>
      </c>
      <c r="D1222">
        <v>16</v>
      </c>
      <c r="E1222" s="12" t="str">
        <f>_xlfn.CONCAT(HOSPITILISATION_DETAILS6[[#This Row],[Date]],"-",HOSPITILISATION_DETAILS6[[#This Row],[Month]],"-",HOSPITILISATION_DETAILS6[[#This Row],[Year]])</f>
        <v>16-Jun-1991</v>
      </c>
      <c r="F1222" s="13">
        <f>DATEDIF(HOSPITILISATION_DETAILS6[[#This Row],[Date of Birth]],"08-06-2023","Y")</f>
        <v>31</v>
      </c>
      <c r="G1222">
        <v>3</v>
      </c>
      <c r="H1222" s="14">
        <v>2278</v>
      </c>
      <c r="I1222" t="s">
        <v>4723</v>
      </c>
      <c r="J1222" t="s">
        <v>4720</v>
      </c>
      <c r="K1222" t="s">
        <v>13</v>
      </c>
    </row>
    <row r="1223" spans="1:11" x14ac:dyDescent="0.25">
      <c r="A1223" t="s">
        <v>2352</v>
      </c>
      <c r="B1223">
        <v>1961</v>
      </c>
      <c r="C1223" t="s">
        <v>18</v>
      </c>
      <c r="D1223">
        <v>13</v>
      </c>
      <c r="E1223" s="12" t="str">
        <f>_xlfn.CONCAT(HOSPITILISATION_DETAILS6[[#This Row],[Date]],"-",HOSPITILISATION_DETAILS6[[#This Row],[Month]],"-",HOSPITILISATION_DETAILS6[[#This Row],[Year]])</f>
        <v>13-Jun-1961</v>
      </c>
      <c r="F1223" s="13">
        <f>DATEDIF(HOSPITILISATION_DETAILS6[[#This Row],[Date of Birth]],"08-06-2023","Y")</f>
        <v>61</v>
      </c>
      <c r="G1223">
        <v>1</v>
      </c>
      <c r="H1223" s="14">
        <v>47404</v>
      </c>
      <c r="I1223" t="s">
        <v>4720</v>
      </c>
      <c r="J1223" t="s">
        <v>4721</v>
      </c>
      <c r="K1223" t="s">
        <v>42</v>
      </c>
    </row>
    <row r="1224" spans="1:11" x14ac:dyDescent="0.25">
      <c r="A1224" t="s">
        <v>2163</v>
      </c>
      <c r="B1224">
        <v>2000</v>
      </c>
      <c r="C1224" t="s">
        <v>30</v>
      </c>
      <c r="D1224">
        <v>17</v>
      </c>
      <c r="E1224" s="12" t="str">
        <f>_xlfn.CONCAT(HOSPITILISATION_DETAILS6[[#This Row],[Date]],"-",HOSPITILISATION_DETAILS6[[#This Row],[Month]],"-",HOSPITILISATION_DETAILS6[[#This Row],[Year]])</f>
        <v>17-Dec-2000</v>
      </c>
      <c r="F1224" s="13">
        <f>DATEDIF(HOSPITILISATION_DETAILS6[[#This Row],[Date of Birth]],"08-06-2023","Y")</f>
        <v>22</v>
      </c>
      <c r="G1224">
        <v>3</v>
      </c>
      <c r="H1224" s="14">
        <v>35596</v>
      </c>
      <c r="I1224" t="s">
        <v>4723</v>
      </c>
      <c r="J1224" t="s">
        <v>4721</v>
      </c>
      <c r="K1224" t="s">
        <v>13</v>
      </c>
    </row>
    <row r="1225" spans="1:11" x14ac:dyDescent="0.25">
      <c r="A1225" t="s">
        <v>265</v>
      </c>
      <c r="B1225">
        <v>2002</v>
      </c>
      <c r="C1225" t="s">
        <v>15</v>
      </c>
      <c r="D1225">
        <v>12</v>
      </c>
      <c r="E1225" s="12" t="str">
        <f>_xlfn.CONCAT(HOSPITILISATION_DETAILS6[[#This Row],[Date]],"-",HOSPITILISATION_DETAILS6[[#This Row],[Month]],"-",HOSPITILISATION_DETAILS6[[#This Row],[Year]])</f>
        <v>12-Nov-2002</v>
      </c>
      <c r="F1225" s="13">
        <f>DATEDIF(HOSPITILISATION_DETAILS6[[#This Row],[Date of Birth]],"08-06-2023","Y")</f>
        <v>20</v>
      </c>
      <c r="G1225">
        <v>0</v>
      </c>
      <c r="H1225" s="14">
        <v>2262</v>
      </c>
      <c r="I1225" t="s">
        <v>4723</v>
      </c>
      <c r="J1225" t="s">
        <v>4720</v>
      </c>
      <c r="K1225" t="s">
        <v>23</v>
      </c>
    </row>
    <row r="1226" spans="1:11" x14ac:dyDescent="0.25">
      <c r="A1226" t="s">
        <v>264</v>
      </c>
      <c r="B1226">
        <v>2002</v>
      </c>
      <c r="C1226" t="s">
        <v>10</v>
      </c>
      <c r="D1226">
        <v>15</v>
      </c>
      <c r="E1226" s="12" t="str">
        <f>_xlfn.CONCAT(HOSPITILISATION_DETAILS6[[#This Row],[Date]],"-",HOSPITILISATION_DETAILS6[[#This Row],[Month]],"-",HOSPITILISATION_DETAILS6[[#This Row],[Year]])</f>
        <v>15-Jul-2002</v>
      </c>
      <c r="F1226" s="13">
        <f>DATEDIF(HOSPITILISATION_DETAILS6[[#This Row],[Date of Birth]],"08-06-2023","Y")</f>
        <v>20</v>
      </c>
      <c r="G1226">
        <v>0</v>
      </c>
      <c r="H1226" s="14">
        <v>2258</v>
      </c>
      <c r="I1226" t="s">
        <v>4723</v>
      </c>
      <c r="J1226" t="s">
        <v>4720</v>
      </c>
      <c r="K1226" t="s">
        <v>23</v>
      </c>
    </row>
    <row r="1227" spans="1:11" x14ac:dyDescent="0.25">
      <c r="A1227" t="s">
        <v>263</v>
      </c>
      <c r="B1227">
        <v>2000</v>
      </c>
      <c r="C1227" t="s">
        <v>30</v>
      </c>
      <c r="D1227">
        <v>11</v>
      </c>
      <c r="E1227" s="12" t="str">
        <f>_xlfn.CONCAT(HOSPITILISATION_DETAILS6[[#This Row],[Date]],"-",HOSPITILISATION_DETAILS6[[#This Row],[Month]],"-",HOSPITILISATION_DETAILS6[[#This Row],[Year]])</f>
        <v>11-Dec-2000</v>
      </c>
      <c r="F1227" s="13">
        <f>DATEDIF(HOSPITILISATION_DETAILS6[[#This Row],[Date of Birth]],"08-06-2023","Y")</f>
        <v>22</v>
      </c>
      <c r="G1227">
        <v>0</v>
      </c>
      <c r="H1227" s="14">
        <v>2255</v>
      </c>
      <c r="I1227" t="s">
        <v>4723</v>
      </c>
      <c r="J1227" t="s">
        <v>4721</v>
      </c>
      <c r="K1227" t="s">
        <v>168</v>
      </c>
    </row>
    <row r="1228" spans="1:11" x14ac:dyDescent="0.25">
      <c r="A1228" t="s">
        <v>262</v>
      </c>
      <c r="B1228">
        <v>2000</v>
      </c>
      <c r="C1228" t="s">
        <v>18</v>
      </c>
      <c r="D1228">
        <v>30</v>
      </c>
      <c r="E1228" s="12" t="str">
        <f>_xlfn.CONCAT(HOSPITILISATION_DETAILS6[[#This Row],[Date]],"-",HOSPITILISATION_DETAILS6[[#This Row],[Month]],"-",HOSPITILISATION_DETAILS6[[#This Row],[Year]])</f>
        <v>30-Jun-2000</v>
      </c>
      <c r="F1228" s="13">
        <f>DATEDIF(HOSPITILISATION_DETAILS6[[#This Row],[Date of Birth]],"08-06-2023","Y")</f>
        <v>22</v>
      </c>
      <c r="G1228">
        <v>0</v>
      </c>
      <c r="H1228" s="14">
        <v>2251</v>
      </c>
      <c r="I1228" t="s">
        <v>4723</v>
      </c>
      <c r="J1228" t="s">
        <v>4723</v>
      </c>
      <c r="K1228" t="s">
        <v>170</v>
      </c>
    </row>
    <row r="1229" spans="1:11" x14ac:dyDescent="0.25">
      <c r="A1229" t="s">
        <v>261</v>
      </c>
      <c r="B1229">
        <v>2003</v>
      </c>
      <c r="C1229" t="s">
        <v>30</v>
      </c>
      <c r="D1229">
        <v>10</v>
      </c>
      <c r="E1229" s="12" t="str">
        <f>_xlfn.CONCAT(HOSPITILISATION_DETAILS6[[#This Row],[Date]],"-",HOSPITILISATION_DETAILS6[[#This Row],[Month]],"-",HOSPITILISATION_DETAILS6[[#This Row],[Year]])</f>
        <v>10-Dec-2003</v>
      </c>
      <c r="F1229" s="13">
        <f>DATEDIF(HOSPITILISATION_DETAILS6[[#This Row],[Date of Birth]],"08-06-2023","Y")</f>
        <v>19</v>
      </c>
      <c r="G1229">
        <v>1</v>
      </c>
      <c r="H1229" s="14">
        <v>2222</v>
      </c>
      <c r="I1229" t="s">
        <v>4723</v>
      </c>
      <c r="J1229" t="s">
        <v>4721</v>
      </c>
      <c r="K1229" t="s">
        <v>23</v>
      </c>
    </row>
    <row r="1230" spans="1:11" x14ac:dyDescent="0.25">
      <c r="A1230" t="s">
        <v>260</v>
      </c>
      <c r="B1230">
        <v>2004</v>
      </c>
      <c r="C1230" t="s">
        <v>30</v>
      </c>
      <c r="D1230">
        <v>12</v>
      </c>
      <c r="E1230" s="12" t="str">
        <f>_xlfn.CONCAT(HOSPITILISATION_DETAILS6[[#This Row],[Date]],"-",HOSPITILISATION_DETAILS6[[#This Row],[Month]],"-",HOSPITILISATION_DETAILS6[[#This Row],[Year]])</f>
        <v>12-Dec-2004</v>
      </c>
      <c r="F1230" s="13">
        <f>DATEDIF(HOSPITILISATION_DETAILS6[[#This Row],[Date of Birth]],"08-06-2023","Y")</f>
        <v>18</v>
      </c>
      <c r="G1230">
        <v>1</v>
      </c>
      <c r="H1230" s="14">
        <v>2220</v>
      </c>
      <c r="I1230" t="s">
        <v>4723</v>
      </c>
      <c r="J1230" t="s">
        <v>4720</v>
      </c>
      <c r="K1230" t="s">
        <v>13</v>
      </c>
    </row>
    <row r="1231" spans="1:11" x14ac:dyDescent="0.25">
      <c r="A1231" t="s">
        <v>259</v>
      </c>
      <c r="B1231">
        <v>2004</v>
      </c>
      <c r="C1231" t="s">
        <v>20</v>
      </c>
      <c r="D1231">
        <v>25</v>
      </c>
      <c r="E1231" s="12" t="str">
        <f>_xlfn.CONCAT(HOSPITILISATION_DETAILS6[[#This Row],[Date]],"-",HOSPITILISATION_DETAILS6[[#This Row],[Month]],"-",HOSPITILISATION_DETAILS6[[#This Row],[Year]])</f>
        <v>25-Sep-2004</v>
      </c>
      <c r="F1231" s="13">
        <f>DATEDIF(HOSPITILISATION_DETAILS6[[#This Row],[Date of Birth]],"08-06-2023","Y")</f>
        <v>18</v>
      </c>
      <c r="G1231">
        <v>0</v>
      </c>
      <c r="H1231" s="14">
        <v>2218</v>
      </c>
      <c r="I1231" t="s">
        <v>4723</v>
      </c>
      <c r="J1231" t="s">
        <v>4720</v>
      </c>
      <c r="K1231" t="s">
        <v>247</v>
      </c>
    </row>
    <row r="1232" spans="1:11" x14ac:dyDescent="0.25">
      <c r="A1232" t="s">
        <v>258</v>
      </c>
      <c r="B1232">
        <v>2004</v>
      </c>
      <c r="C1232" t="s">
        <v>18</v>
      </c>
      <c r="D1232">
        <v>13</v>
      </c>
      <c r="E1232" s="12" t="str">
        <f>_xlfn.CONCAT(HOSPITILISATION_DETAILS6[[#This Row],[Date]],"-",HOSPITILISATION_DETAILS6[[#This Row],[Month]],"-",HOSPITILISATION_DETAILS6[[#This Row],[Year]])</f>
        <v>13-Jun-2004</v>
      </c>
      <c r="F1232" s="13">
        <f>DATEDIF(HOSPITILISATION_DETAILS6[[#This Row],[Date of Birth]],"08-06-2023","Y")</f>
        <v>18</v>
      </c>
      <c r="G1232">
        <v>0</v>
      </c>
      <c r="H1232" s="14">
        <v>2218</v>
      </c>
      <c r="I1232" t="s">
        <v>4723</v>
      </c>
      <c r="J1232" t="s">
        <v>4720</v>
      </c>
      <c r="K1232" t="s">
        <v>247</v>
      </c>
    </row>
    <row r="1233" spans="1:11" x14ac:dyDescent="0.25">
      <c r="A1233" t="s">
        <v>257</v>
      </c>
      <c r="B1233">
        <v>1994</v>
      </c>
      <c r="C1233" t="s">
        <v>15</v>
      </c>
      <c r="D1233">
        <v>17</v>
      </c>
      <c r="E1233" s="12" t="str">
        <f>_xlfn.CONCAT(HOSPITILISATION_DETAILS6[[#This Row],[Date]],"-",HOSPITILISATION_DETAILS6[[#This Row],[Month]],"-",HOSPITILISATION_DETAILS6[[#This Row],[Year]])</f>
        <v>17-Nov-1994</v>
      </c>
      <c r="F1233" s="13">
        <f>DATEDIF(HOSPITILISATION_DETAILS6[[#This Row],[Date of Birth]],"08-06-2023","Y")</f>
        <v>28</v>
      </c>
      <c r="G1233">
        <v>0</v>
      </c>
      <c r="H1233" s="14">
        <v>2214</v>
      </c>
      <c r="I1233" t="s">
        <v>4723</v>
      </c>
      <c r="J1233" t="s">
        <v>4723</v>
      </c>
      <c r="K1233" t="s">
        <v>13</v>
      </c>
    </row>
    <row r="1234" spans="1:11" x14ac:dyDescent="0.25">
      <c r="A1234" t="s">
        <v>256</v>
      </c>
      <c r="B1234">
        <v>2004</v>
      </c>
      <c r="C1234" t="s">
        <v>10</v>
      </c>
      <c r="D1234">
        <v>27</v>
      </c>
      <c r="E1234" s="12" t="str">
        <f>_xlfn.CONCAT(HOSPITILISATION_DETAILS6[[#This Row],[Date]],"-",HOSPITILISATION_DETAILS6[[#This Row],[Month]],"-",HOSPITILISATION_DETAILS6[[#This Row],[Year]])</f>
        <v>27-Jul-2004</v>
      </c>
      <c r="F1234" s="13">
        <f>DATEDIF(HOSPITILISATION_DETAILS6[[#This Row],[Date of Birth]],"08-06-2023","Y")</f>
        <v>18</v>
      </c>
      <c r="G1234">
        <v>0</v>
      </c>
      <c r="H1234" s="14">
        <v>2212</v>
      </c>
      <c r="I1234" t="s">
        <v>4723</v>
      </c>
      <c r="J1234" t="s">
        <v>4723</v>
      </c>
      <c r="K1234" t="s">
        <v>247</v>
      </c>
    </row>
    <row r="1235" spans="1:11" x14ac:dyDescent="0.25">
      <c r="A1235" t="s">
        <v>2162</v>
      </c>
      <c r="B1235">
        <v>2000</v>
      </c>
      <c r="C1235" t="s">
        <v>15</v>
      </c>
      <c r="D1235">
        <v>19</v>
      </c>
      <c r="E1235" s="12" t="str">
        <f>_xlfn.CONCAT(HOSPITILISATION_DETAILS6[[#This Row],[Date]],"-",HOSPITILISATION_DETAILS6[[#This Row],[Month]],"-",HOSPITILISATION_DETAILS6[[#This Row],[Year]])</f>
        <v>19-Nov-2000</v>
      </c>
      <c r="F1235" s="13">
        <f>DATEDIF(HOSPITILISATION_DETAILS6[[#This Row],[Date of Birth]],"08-06-2023","Y")</f>
        <v>22</v>
      </c>
      <c r="G1235">
        <v>0</v>
      </c>
      <c r="H1235" s="14">
        <v>35586</v>
      </c>
      <c r="I1235" t="s">
        <v>4723</v>
      </c>
      <c r="J1235" t="s">
        <v>4721</v>
      </c>
      <c r="K1235" t="s">
        <v>42</v>
      </c>
    </row>
    <row r="1236" spans="1:11" x14ac:dyDescent="0.25">
      <c r="A1236" t="s">
        <v>255</v>
      </c>
      <c r="B1236">
        <v>2004</v>
      </c>
      <c r="C1236" t="s">
        <v>35</v>
      </c>
      <c r="D1236">
        <v>6</v>
      </c>
      <c r="E1236" s="12" t="str">
        <f>_xlfn.CONCAT(HOSPITILISATION_DETAILS6[[#This Row],[Date]],"-",HOSPITILISATION_DETAILS6[[#This Row],[Month]],"-",HOSPITILISATION_DETAILS6[[#This Row],[Year]])</f>
        <v>6-Aug-2004</v>
      </c>
      <c r="F1236" s="13">
        <f>DATEDIF(HOSPITILISATION_DETAILS6[[#This Row],[Date of Birth]],"08-06-2023","Y")</f>
        <v>18</v>
      </c>
      <c r="G1236">
        <v>0</v>
      </c>
      <c r="H1236" s="14">
        <v>2208</v>
      </c>
      <c r="I1236" t="s">
        <v>4723</v>
      </c>
      <c r="J1236" t="s">
        <v>4723</v>
      </c>
      <c r="K1236" t="s">
        <v>247</v>
      </c>
    </row>
    <row r="1237" spans="1:11" x14ac:dyDescent="0.25">
      <c r="A1237" t="s">
        <v>254</v>
      </c>
      <c r="B1237">
        <v>2004</v>
      </c>
      <c r="C1237" t="s">
        <v>15</v>
      </c>
      <c r="D1237">
        <v>13</v>
      </c>
      <c r="E1237" s="12" t="str">
        <f>_xlfn.CONCAT(HOSPITILISATION_DETAILS6[[#This Row],[Date]],"-",HOSPITILISATION_DETAILS6[[#This Row],[Month]],"-",HOSPITILISATION_DETAILS6[[#This Row],[Year]])</f>
        <v>13-Nov-2004</v>
      </c>
      <c r="F1237" s="13">
        <f>DATEDIF(HOSPITILISATION_DETAILS6[[#This Row],[Date of Birth]],"08-06-2023","Y")</f>
        <v>18</v>
      </c>
      <c r="G1237">
        <v>0</v>
      </c>
      <c r="H1237" s="14">
        <v>2206</v>
      </c>
      <c r="I1237" t="s">
        <v>4723</v>
      </c>
      <c r="J1237" t="s">
        <v>4721</v>
      </c>
      <c r="K1237" t="s">
        <v>247</v>
      </c>
    </row>
    <row r="1238" spans="1:11" x14ac:dyDescent="0.25">
      <c r="A1238" t="s">
        <v>253</v>
      </c>
      <c r="B1238">
        <v>2004</v>
      </c>
      <c r="C1238" t="s">
        <v>37</v>
      </c>
      <c r="D1238">
        <v>28</v>
      </c>
      <c r="E1238" s="12" t="str">
        <f>_xlfn.CONCAT(HOSPITILISATION_DETAILS6[[#This Row],[Date]],"-",HOSPITILISATION_DETAILS6[[#This Row],[Month]],"-",HOSPITILISATION_DETAILS6[[#This Row],[Year]])</f>
        <v>28-Oct-2004</v>
      </c>
      <c r="F1238" s="13">
        <f>DATEDIF(HOSPITILISATION_DETAILS6[[#This Row],[Date of Birth]],"08-06-2023","Y")</f>
        <v>18</v>
      </c>
      <c r="G1238">
        <v>0</v>
      </c>
      <c r="H1238" s="14">
        <v>2204</v>
      </c>
      <c r="I1238" t="s">
        <v>4723</v>
      </c>
      <c r="J1238" t="s">
        <v>4723</v>
      </c>
      <c r="K1238" t="s">
        <v>247</v>
      </c>
    </row>
    <row r="1239" spans="1:11" x14ac:dyDescent="0.25">
      <c r="A1239" t="s">
        <v>252</v>
      </c>
      <c r="B1239">
        <v>2004</v>
      </c>
      <c r="C1239" t="s">
        <v>35</v>
      </c>
      <c r="D1239">
        <v>6</v>
      </c>
      <c r="E1239" s="12" t="str">
        <f>_xlfn.CONCAT(HOSPITILISATION_DETAILS6[[#This Row],[Date]],"-",HOSPITILISATION_DETAILS6[[#This Row],[Month]],"-",HOSPITILISATION_DETAILS6[[#This Row],[Year]])</f>
        <v>6-Aug-2004</v>
      </c>
      <c r="F1239" s="13">
        <f>DATEDIF(HOSPITILISATION_DETAILS6[[#This Row],[Date of Birth]],"08-06-2023","Y")</f>
        <v>18</v>
      </c>
      <c r="G1239">
        <v>0</v>
      </c>
      <c r="H1239" s="14">
        <v>2204</v>
      </c>
      <c r="I1239" t="s">
        <v>4723</v>
      </c>
      <c r="J1239" t="s">
        <v>4723</v>
      </c>
      <c r="K1239" t="s">
        <v>247</v>
      </c>
    </row>
    <row r="1240" spans="1:11" x14ac:dyDescent="0.25">
      <c r="A1240" t="s">
        <v>251</v>
      </c>
      <c r="B1240">
        <v>2004</v>
      </c>
      <c r="C1240" t="s">
        <v>10</v>
      </c>
      <c r="D1240">
        <v>27</v>
      </c>
      <c r="E1240" s="12" t="str">
        <f>_xlfn.CONCAT(HOSPITILISATION_DETAILS6[[#This Row],[Date]],"-",HOSPITILISATION_DETAILS6[[#This Row],[Month]],"-",HOSPITILISATION_DETAILS6[[#This Row],[Year]])</f>
        <v>27-Jul-2004</v>
      </c>
      <c r="F1240" s="13">
        <f>DATEDIF(HOSPITILISATION_DETAILS6[[#This Row],[Date of Birth]],"08-06-2023","Y")</f>
        <v>18</v>
      </c>
      <c r="G1240">
        <v>1</v>
      </c>
      <c r="H1240" s="14">
        <v>2202</v>
      </c>
      <c r="I1240" t="s">
        <v>4723</v>
      </c>
      <c r="J1240" t="s">
        <v>4721</v>
      </c>
      <c r="K1240" t="s">
        <v>13</v>
      </c>
    </row>
    <row r="1241" spans="1:11" x14ac:dyDescent="0.25">
      <c r="A1241" t="s">
        <v>250</v>
      </c>
      <c r="B1241">
        <v>2004</v>
      </c>
      <c r="C1241" t="s">
        <v>20</v>
      </c>
      <c r="D1241">
        <v>12</v>
      </c>
      <c r="E1241" s="12" t="str">
        <f>_xlfn.CONCAT(HOSPITILISATION_DETAILS6[[#This Row],[Date]],"-",HOSPITILISATION_DETAILS6[[#This Row],[Month]],"-",HOSPITILISATION_DETAILS6[[#This Row],[Year]])</f>
        <v>12-Sep-2004</v>
      </c>
      <c r="F1241" s="13">
        <f>DATEDIF(HOSPITILISATION_DETAILS6[[#This Row],[Date of Birth]],"08-06-2023","Y")</f>
        <v>18</v>
      </c>
      <c r="G1241">
        <v>0</v>
      </c>
      <c r="H1241" s="14">
        <v>2201</v>
      </c>
      <c r="I1241" t="s">
        <v>4723</v>
      </c>
      <c r="J1241" t="s">
        <v>4723</v>
      </c>
      <c r="K1241" t="s">
        <v>247</v>
      </c>
    </row>
    <row r="1242" spans="1:11" x14ac:dyDescent="0.25">
      <c r="A1242" t="s">
        <v>248</v>
      </c>
      <c r="B1242">
        <v>2004</v>
      </c>
      <c r="C1242" t="s">
        <v>20</v>
      </c>
      <c r="D1242">
        <v>3</v>
      </c>
      <c r="E1242" s="12" t="str">
        <f>_xlfn.CONCAT(HOSPITILISATION_DETAILS6[[#This Row],[Date]],"-",HOSPITILISATION_DETAILS6[[#This Row],[Month]],"-",HOSPITILISATION_DETAILS6[[#This Row],[Year]])</f>
        <v>3-Sep-2004</v>
      </c>
      <c r="F1242" s="13">
        <f>DATEDIF(HOSPITILISATION_DETAILS6[[#This Row],[Date of Birth]],"08-06-2023","Y")</f>
        <v>18</v>
      </c>
      <c r="G1242">
        <v>0</v>
      </c>
      <c r="H1242" s="14">
        <v>2199</v>
      </c>
      <c r="I1242" t="s">
        <v>4723</v>
      </c>
      <c r="J1242" t="s">
        <v>4720</v>
      </c>
      <c r="K1242" t="s">
        <v>249</v>
      </c>
    </row>
    <row r="1243" spans="1:11" x14ac:dyDescent="0.25">
      <c r="A1243" t="s">
        <v>246</v>
      </c>
      <c r="B1243">
        <v>2004</v>
      </c>
      <c r="C1243" t="s">
        <v>30</v>
      </c>
      <c r="D1243">
        <v>7</v>
      </c>
      <c r="E1243" s="12" t="str">
        <f>_xlfn.CONCAT(HOSPITILISATION_DETAILS6[[#This Row],[Date]],"-",HOSPITILISATION_DETAILS6[[#This Row],[Month]],"-",HOSPITILISATION_DETAILS6[[#This Row],[Year]])</f>
        <v>7-Dec-2004</v>
      </c>
      <c r="F1243" s="13">
        <f>DATEDIF(HOSPITILISATION_DETAILS6[[#This Row],[Date of Birth]],"08-06-2023","Y")</f>
        <v>18</v>
      </c>
      <c r="G1243">
        <v>0</v>
      </c>
      <c r="H1243" s="14">
        <v>2197</v>
      </c>
      <c r="I1243" t="s">
        <v>4723</v>
      </c>
      <c r="J1243" t="s">
        <v>4721</v>
      </c>
      <c r="K1243" t="s">
        <v>247</v>
      </c>
    </row>
    <row r="1244" spans="1:11" x14ac:dyDescent="0.25">
      <c r="A1244" t="s">
        <v>245</v>
      </c>
      <c r="B1244">
        <v>1991</v>
      </c>
      <c r="C1244" t="s">
        <v>30</v>
      </c>
      <c r="D1244">
        <v>16</v>
      </c>
      <c r="E1244" s="12" t="str">
        <f>_xlfn.CONCAT(HOSPITILISATION_DETAILS6[[#This Row],[Date]],"-",HOSPITILISATION_DETAILS6[[#This Row],[Month]],"-",HOSPITILISATION_DETAILS6[[#This Row],[Year]])</f>
        <v>16-Dec-1991</v>
      </c>
      <c r="F1244" s="13">
        <f>DATEDIF(HOSPITILISATION_DETAILS6[[#This Row],[Date of Birth]],"08-06-2023","Y")</f>
        <v>31</v>
      </c>
      <c r="G1244">
        <v>3</v>
      </c>
      <c r="H1244" s="14">
        <v>2194</v>
      </c>
      <c r="I1244" t="s">
        <v>4723</v>
      </c>
      <c r="J1244" t="s">
        <v>4723</v>
      </c>
      <c r="K1244" t="s">
        <v>23</v>
      </c>
    </row>
    <row r="1245" spans="1:11" x14ac:dyDescent="0.25">
      <c r="A1245" t="s">
        <v>244</v>
      </c>
      <c r="B1245">
        <v>1994</v>
      </c>
      <c r="C1245" t="s">
        <v>20</v>
      </c>
      <c r="D1245">
        <v>27</v>
      </c>
      <c r="E1245" s="12" t="str">
        <f>_xlfn.CONCAT(HOSPITILISATION_DETAILS6[[#This Row],[Date]],"-",HOSPITILISATION_DETAILS6[[#This Row],[Month]],"-",HOSPITILISATION_DETAILS6[[#This Row],[Year]])</f>
        <v>27-Sep-1994</v>
      </c>
      <c r="F1245" s="13">
        <f>DATEDIF(HOSPITILISATION_DETAILS6[[#This Row],[Date of Birth]],"08-06-2023","Y")</f>
        <v>28</v>
      </c>
      <c r="G1245">
        <v>0</v>
      </c>
      <c r="H1245" s="14">
        <v>2171</v>
      </c>
      <c r="I1245" t="s">
        <v>4723</v>
      </c>
      <c r="J1245" t="s">
        <v>4723</v>
      </c>
      <c r="K1245" t="s">
        <v>13</v>
      </c>
    </row>
    <row r="1246" spans="1:11" x14ac:dyDescent="0.25">
      <c r="A1246" t="s">
        <v>2161</v>
      </c>
      <c r="B1246">
        <v>1971</v>
      </c>
      <c r="C1246" t="s">
        <v>35</v>
      </c>
      <c r="D1246">
        <v>10</v>
      </c>
      <c r="E1246" s="12" t="str">
        <f>_xlfn.CONCAT(HOSPITILISATION_DETAILS6[[#This Row],[Date]],"-",HOSPITILISATION_DETAILS6[[#This Row],[Month]],"-",HOSPITILISATION_DETAILS6[[#This Row],[Year]])</f>
        <v>10-Aug-1971</v>
      </c>
      <c r="F1246" s="13">
        <f>DATEDIF(HOSPITILISATION_DETAILS6[[#This Row],[Date of Birth]],"08-06-2023","Y")</f>
        <v>51</v>
      </c>
      <c r="G1246">
        <v>0</v>
      </c>
      <c r="H1246" s="14">
        <v>35584</v>
      </c>
      <c r="I1246" t="s">
        <v>4720</v>
      </c>
      <c r="J1246" t="s">
        <v>4721</v>
      </c>
      <c r="K1246" t="s">
        <v>42</v>
      </c>
    </row>
    <row r="1247" spans="1:11" x14ac:dyDescent="0.25">
      <c r="A1247" t="s">
        <v>243</v>
      </c>
      <c r="B1247">
        <v>2000</v>
      </c>
      <c r="C1247" t="s">
        <v>35</v>
      </c>
      <c r="D1247">
        <v>23</v>
      </c>
      <c r="E1247" s="12" t="str">
        <f>_xlfn.CONCAT(HOSPITILISATION_DETAILS6[[#This Row],[Date]],"-",HOSPITILISATION_DETAILS6[[#This Row],[Month]],"-",HOSPITILISATION_DETAILS6[[#This Row],[Year]])</f>
        <v>23-Aug-2000</v>
      </c>
      <c r="F1247" s="13">
        <f>DATEDIF(HOSPITILISATION_DETAILS6[[#This Row],[Date of Birth]],"08-06-2023","Y")</f>
        <v>22</v>
      </c>
      <c r="G1247">
        <v>0</v>
      </c>
      <c r="H1247" s="14">
        <v>2167</v>
      </c>
      <c r="I1247" t="s">
        <v>4723</v>
      </c>
      <c r="J1247" t="s">
        <v>4723</v>
      </c>
      <c r="K1247" t="s">
        <v>42</v>
      </c>
    </row>
    <row r="1248" spans="1:11" x14ac:dyDescent="0.25">
      <c r="A1248" t="s">
        <v>242</v>
      </c>
      <c r="B1248">
        <v>2000</v>
      </c>
      <c r="C1248" t="s">
        <v>30</v>
      </c>
      <c r="D1248">
        <v>10</v>
      </c>
      <c r="E1248" s="12" t="str">
        <f>_xlfn.CONCAT(HOSPITILISATION_DETAILS6[[#This Row],[Date]],"-",HOSPITILISATION_DETAILS6[[#This Row],[Month]],"-",HOSPITILISATION_DETAILS6[[#This Row],[Year]])</f>
        <v>10-Dec-2000</v>
      </c>
      <c r="F1248" s="13">
        <f>DATEDIF(HOSPITILISATION_DETAILS6[[#This Row],[Date of Birth]],"08-06-2023","Y")</f>
        <v>22</v>
      </c>
      <c r="G1248">
        <v>0</v>
      </c>
      <c r="H1248" s="14">
        <v>2157</v>
      </c>
      <c r="I1248" t="s">
        <v>4723</v>
      </c>
      <c r="J1248" t="s">
        <v>4723</v>
      </c>
      <c r="K1248" t="s">
        <v>13</v>
      </c>
    </row>
    <row r="1249" spans="1:11" x14ac:dyDescent="0.25">
      <c r="A1249" t="s">
        <v>241</v>
      </c>
      <c r="B1249">
        <v>2000</v>
      </c>
      <c r="C1249" t="s">
        <v>15</v>
      </c>
      <c r="D1249">
        <v>29</v>
      </c>
      <c r="E1249" s="12" t="str">
        <f>_xlfn.CONCAT(HOSPITILISATION_DETAILS6[[#This Row],[Date]],"-",HOSPITILISATION_DETAILS6[[#This Row],[Month]],"-",HOSPITILISATION_DETAILS6[[#This Row],[Year]])</f>
        <v>29-Nov-2000</v>
      </c>
      <c r="F1249" s="13">
        <f>DATEDIF(HOSPITILISATION_DETAILS6[[#This Row],[Date of Birth]],"08-06-2023","Y")</f>
        <v>22</v>
      </c>
      <c r="G1249">
        <v>0</v>
      </c>
      <c r="H1249" s="14">
        <v>2156</v>
      </c>
      <c r="I1249" t="s">
        <v>4723</v>
      </c>
      <c r="J1249" t="s">
        <v>4721</v>
      </c>
      <c r="K1249" t="s">
        <v>13</v>
      </c>
    </row>
    <row r="1250" spans="1:11" x14ac:dyDescent="0.25">
      <c r="A1250" t="s">
        <v>240</v>
      </c>
      <c r="B1250">
        <v>2000</v>
      </c>
      <c r="C1250" t="s">
        <v>37</v>
      </c>
      <c r="D1250">
        <v>22</v>
      </c>
      <c r="E1250" s="12" t="str">
        <f>_xlfn.CONCAT(HOSPITILISATION_DETAILS6[[#This Row],[Date]],"-",HOSPITILISATION_DETAILS6[[#This Row],[Month]],"-",HOSPITILISATION_DETAILS6[[#This Row],[Year]])</f>
        <v>22-Oct-2000</v>
      </c>
      <c r="F1250" s="13">
        <f>DATEDIF(HOSPITILISATION_DETAILS6[[#This Row],[Date of Birth]],"08-06-2023","Y")</f>
        <v>22</v>
      </c>
      <c r="G1250">
        <v>0</v>
      </c>
      <c r="H1250" s="14">
        <v>2155</v>
      </c>
      <c r="I1250" t="s">
        <v>4723</v>
      </c>
      <c r="J1250" t="s">
        <v>4723</v>
      </c>
      <c r="K1250" t="s">
        <v>42</v>
      </c>
    </row>
    <row r="1251" spans="1:11" x14ac:dyDescent="0.25">
      <c r="A1251" t="s">
        <v>239</v>
      </c>
      <c r="B1251">
        <v>2000</v>
      </c>
      <c r="C1251" t="s">
        <v>30</v>
      </c>
      <c r="D1251">
        <v>27</v>
      </c>
      <c r="E1251" s="12" t="str">
        <f>_xlfn.CONCAT(HOSPITILISATION_DETAILS6[[#This Row],[Date]],"-",HOSPITILISATION_DETAILS6[[#This Row],[Month]],"-",HOSPITILISATION_DETAILS6[[#This Row],[Year]])</f>
        <v>27-Dec-2000</v>
      </c>
      <c r="F1251" s="13">
        <f>DATEDIF(HOSPITILISATION_DETAILS6[[#This Row],[Date of Birth]],"08-06-2023","Y")</f>
        <v>22</v>
      </c>
      <c r="G1251">
        <v>0</v>
      </c>
      <c r="H1251" s="14">
        <v>2151</v>
      </c>
      <c r="I1251" t="s">
        <v>4723</v>
      </c>
      <c r="J1251" t="s">
        <v>4721</v>
      </c>
      <c r="K1251" t="s">
        <v>42</v>
      </c>
    </row>
    <row r="1252" spans="1:11" x14ac:dyDescent="0.25">
      <c r="A1252" t="s">
        <v>238</v>
      </c>
      <c r="B1252">
        <v>2004</v>
      </c>
      <c r="C1252" t="s">
        <v>37</v>
      </c>
      <c r="D1252">
        <v>4</v>
      </c>
      <c r="E1252" s="12" t="str">
        <f>_xlfn.CONCAT(HOSPITILISATION_DETAILS6[[#This Row],[Date]],"-",HOSPITILISATION_DETAILS6[[#This Row],[Month]],"-",HOSPITILISATION_DETAILS6[[#This Row],[Year]])</f>
        <v>4-Oct-2004</v>
      </c>
      <c r="F1252" s="13">
        <f>DATEDIF(HOSPITILISATION_DETAILS6[[#This Row],[Date of Birth]],"08-06-2023","Y")</f>
        <v>18</v>
      </c>
      <c r="G1252">
        <v>0</v>
      </c>
      <c r="H1252" s="14">
        <v>2145</v>
      </c>
      <c r="I1252" t="s">
        <v>4723</v>
      </c>
      <c r="J1252" t="s">
        <v>4720</v>
      </c>
      <c r="K1252" t="s">
        <v>42</v>
      </c>
    </row>
    <row r="1253" spans="1:11" x14ac:dyDescent="0.25">
      <c r="A1253" t="s">
        <v>237</v>
      </c>
      <c r="B1253">
        <v>2003</v>
      </c>
      <c r="C1253" t="s">
        <v>35</v>
      </c>
      <c r="D1253">
        <v>19</v>
      </c>
      <c r="E1253" s="12" t="str">
        <f>_xlfn.CONCAT(HOSPITILISATION_DETAILS6[[#This Row],[Date]],"-",HOSPITILISATION_DETAILS6[[#This Row],[Month]],"-",HOSPITILISATION_DETAILS6[[#This Row],[Year]])</f>
        <v>19-Aug-2003</v>
      </c>
      <c r="F1253" s="13">
        <f>DATEDIF(HOSPITILISATION_DETAILS6[[#This Row],[Date of Birth]],"08-06-2023","Y")</f>
        <v>19</v>
      </c>
      <c r="G1253">
        <v>0</v>
      </c>
      <c r="H1253" s="14">
        <v>2139</v>
      </c>
      <c r="I1253" t="s">
        <v>4723</v>
      </c>
      <c r="J1253" t="s">
        <v>4720</v>
      </c>
      <c r="K1253" t="s">
        <v>23</v>
      </c>
    </row>
    <row r="1254" spans="1:11" x14ac:dyDescent="0.25">
      <c r="A1254" t="s">
        <v>236</v>
      </c>
      <c r="B1254">
        <v>1997</v>
      </c>
      <c r="C1254" t="s">
        <v>20</v>
      </c>
      <c r="D1254">
        <v>3</v>
      </c>
      <c r="E1254" s="12" t="str">
        <f>_xlfn.CONCAT(HOSPITILISATION_DETAILS6[[#This Row],[Date]],"-",HOSPITILISATION_DETAILS6[[#This Row],[Month]],"-",HOSPITILISATION_DETAILS6[[#This Row],[Year]])</f>
        <v>3-Sep-1997</v>
      </c>
      <c r="F1254" s="13">
        <f>DATEDIF(HOSPITILISATION_DETAILS6[[#This Row],[Date of Birth]],"08-06-2023","Y")</f>
        <v>25</v>
      </c>
      <c r="G1254">
        <v>0</v>
      </c>
      <c r="H1254" s="14">
        <v>2138</v>
      </c>
      <c r="I1254" t="s">
        <v>4721</v>
      </c>
      <c r="J1254" t="s">
        <v>4720</v>
      </c>
      <c r="K1254" t="s">
        <v>13</v>
      </c>
    </row>
    <row r="1255" spans="1:11" x14ac:dyDescent="0.25">
      <c r="A1255" t="s">
        <v>235</v>
      </c>
      <c r="B1255">
        <v>2003</v>
      </c>
      <c r="C1255" t="s">
        <v>20</v>
      </c>
      <c r="D1255">
        <v>26</v>
      </c>
      <c r="E1255" s="12" t="str">
        <f>_xlfn.CONCAT(HOSPITILISATION_DETAILS6[[#This Row],[Date]],"-",HOSPITILISATION_DETAILS6[[#This Row],[Month]],"-",HOSPITILISATION_DETAILS6[[#This Row],[Year]])</f>
        <v>26-Sep-2003</v>
      </c>
      <c r="F1255" s="13">
        <f>DATEDIF(HOSPITILISATION_DETAILS6[[#This Row],[Date of Birth]],"08-06-2023","Y")</f>
        <v>19</v>
      </c>
      <c r="G1255">
        <v>0</v>
      </c>
      <c r="H1255" s="14">
        <v>2137</v>
      </c>
      <c r="I1255" t="s">
        <v>4723</v>
      </c>
      <c r="J1255" t="s">
        <v>4723</v>
      </c>
      <c r="K1255" t="s">
        <v>23</v>
      </c>
    </row>
    <row r="1256" spans="1:11" x14ac:dyDescent="0.25">
      <c r="A1256" t="s">
        <v>234</v>
      </c>
      <c r="B1256">
        <v>2003</v>
      </c>
      <c r="C1256" t="s">
        <v>20</v>
      </c>
      <c r="D1256">
        <v>1</v>
      </c>
      <c r="E1256" s="12" t="str">
        <f>_xlfn.CONCAT(HOSPITILISATION_DETAILS6[[#This Row],[Date]],"-",HOSPITILISATION_DETAILS6[[#This Row],[Month]],"-",HOSPITILISATION_DETAILS6[[#This Row],[Year]])</f>
        <v>1-Sep-2003</v>
      </c>
      <c r="F1256" s="13">
        <f>DATEDIF(HOSPITILISATION_DETAILS6[[#This Row],[Date of Birth]],"08-06-2023","Y")</f>
        <v>19</v>
      </c>
      <c r="G1256">
        <v>0</v>
      </c>
      <c r="H1256" s="14">
        <v>2135</v>
      </c>
      <c r="I1256" t="s">
        <v>4723</v>
      </c>
      <c r="J1256" t="s">
        <v>4721</v>
      </c>
      <c r="K1256" t="s">
        <v>23</v>
      </c>
    </row>
    <row r="1257" spans="1:11" x14ac:dyDescent="0.25">
      <c r="A1257" t="s">
        <v>2160</v>
      </c>
      <c r="B1257">
        <v>1964</v>
      </c>
      <c r="C1257" t="s">
        <v>35</v>
      </c>
      <c r="D1257">
        <v>29</v>
      </c>
      <c r="E1257" s="12" t="str">
        <f>_xlfn.CONCAT(HOSPITILISATION_DETAILS6[[#This Row],[Date]],"-",HOSPITILISATION_DETAILS6[[#This Row],[Month]],"-",HOSPITILISATION_DETAILS6[[#This Row],[Year]])</f>
        <v>29-Aug-1964</v>
      </c>
      <c r="F1257" s="13">
        <f>DATEDIF(HOSPITILISATION_DETAILS6[[#This Row],[Date of Birth]],"08-06-2023","Y")</f>
        <v>58</v>
      </c>
      <c r="G1257">
        <v>0</v>
      </c>
      <c r="H1257" s="14">
        <v>35574</v>
      </c>
      <c r="I1257" t="s">
        <v>4723</v>
      </c>
      <c r="J1257" t="s">
        <v>4720</v>
      </c>
      <c r="K1257" t="s">
        <v>42</v>
      </c>
    </row>
    <row r="1258" spans="1:11" x14ac:dyDescent="0.25">
      <c r="A1258" t="s">
        <v>233</v>
      </c>
      <c r="B1258">
        <v>2003</v>
      </c>
      <c r="C1258" t="s">
        <v>30</v>
      </c>
      <c r="D1258">
        <v>22</v>
      </c>
      <c r="E1258" s="12" t="str">
        <f>_xlfn.CONCAT(HOSPITILISATION_DETAILS6[[#This Row],[Date]],"-",HOSPITILISATION_DETAILS6[[#This Row],[Month]],"-",HOSPITILISATION_DETAILS6[[#This Row],[Year]])</f>
        <v>22-Dec-2003</v>
      </c>
      <c r="F1258" s="13">
        <f>DATEDIF(HOSPITILISATION_DETAILS6[[#This Row],[Date of Birth]],"08-06-2023","Y")</f>
        <v>19</v>
      </c>
      <c r="G1258">
        <v>0</v>
      </c>
      <c r="H1258" s="14">
        <v>2131</v>
      </c>
      <c r="I1258" t="s">
        <v>4723</v>
      </c>
      <c r="J1258" t="s">
        <v>4721</v>
      </c>
      <c r="K1258" t="s">
        <v>23</v>
      </c>
    </row>
    <row r="1259" spans="1:11" x14ac:dyDescent="0.25">
      <c r="A1259" t="s">
        <v>232</v>
      </c>
      <c r="B1259">
        <v>2003</v>
      </c>
      <c r="C1259" t="s">
        <v>35</v>
      </c>
      <c r="D1259">
        <v>30</v>
      </c>
      <c r="E1259" s="12" t="str">
        <f>_xlfn.CONCAT(HOSPITILISATION_DETAILS6[[#This Row],[Date]],"-",HOSPITILISATION_DETAILS6[[#This Row],[Month]],"-",HOSPITILISATION_DETAILS6[[#This Row],[Year]])</f>
        <v>30-Aug-2003</v>
      </c>
      <c r="F1259" s="13">
        <f>DATEDIF(HOSPITILISATION_DETAILS6[[#This Row],[Date of Birth]],"08-06-2023","Y")</f>
        <v>19</v>
      </c>
      <c r="G1259">
        <v>0</v>
      </c>
      <c r="H1259" s="14">
        <v>2129</v>
      </c>
      <c r="I1259" t="s">
        <v>4723</v>
      </c>
      <c r="J1259" t="s">
        <v>4720</v>
      </c>
      <c r="K1259" t="s">
        <v>23</v>
      </c>
    </row>
    <row r="1260" spans="1:11" x14ac:dyDescent="0.25">
      <c r="A1260" t="s">
        <v>231</v>
      </c>
      <c r="B1260">
        <v>2004</v>
      </c>
      <c r="C1260" t="s">
        <v>15</v>
      </c>
      <c r="D1260">
        <v>4</v>
      </c>
      <c r="E1260" s="12" t="str">
        <f>_xlfn.CONCAT(HOSPITILISATION_DETAILS6[[#This Row],[Date]],"-",HOSPITILISATION_DETAILS6[[#This Row],[Month]],"-",HOSPITILISATION_DETAILS6[[#This Row],[Year]])</f>
        <v>4-Nov-2004</v>
      </c>
      <c r="F1260" s="13">
        <f>DATEDIF(HOSPITILISATION_DETAILS6[[#This Row],[Date of Birth]],"08-06-2023","Y")</f>
        <v>18</v>
      </c>
      <c r="G1260">
        <v>0</v>
      </c>
      <c r="H1260" s="14">
        <v>2119</v>
      </c>
      <c r="I1260" t="s">
        <v>4723</v>
      </c>
      <c r="J1260" t="s">
        <v>4720</v>
      </c>
      <c r="K1260" t="s">
        <v>23</v>
      </c>
    </row>
    <row r="1261" spans="1:11" x14ac:dyDescent="0.25">
      <c r="A1261" t="s">
        <v>230</v>
      </c>
      <c r="B1261">
        <v>2003</v>
      </c>
      <c r="C1261" t="s">
        <v>20</v>
      </c>
      <c r="D1261">
        <v>30</v>
      </c>
      <c r="E1261" s="12" t="str">
        <f>_xlfn.CONCAT(HOSPITILISATION_DETAILS6[[#This Row],[Date]],"-",HOSPITILISATION_DETAILS6[[#This Row],[Month]],"-",HOSPITILISATION_DETAILS6[[#This Row],[Year]])</f>
        <v>30-Sep-2003</v>
      </c>
      <c r="F1261" s="13">
        <f>DATEDIF(HOSPITILISATION_DETAILS6[[#This Row],[Date of Birth]],"08-06-2023","Y")</f>
        <v>19</v>
      </c>
      <c r="G1261">
        <v>0</v>
      </c>
      <c r="H1261" s="14">
        <v>2118</v>
      </c>
      <c r="I1261" t="s">
        <v>4723</v>
      </c>
      <c r="J1261" t="s">
        <v>4721</v>
      </c>
      <c r="K1261" t="s">
        <v>23</v>
      </c>
    </row>
    <row r="1262" spans="1:11" x14ac:dyDescent="0.25">
      <c r="A1262" t="s">
        <v>229</v>
      </c>
      <c r="B1262">
        <v>1989</v>
      </c>
      <c r="C1262" t="s">
        <v>10</v>
      </c>
      <c r="D1262">
        <v>21</v>
      </c>
      <c r="E1262" s="12" t="str">
        <f>_xlfn.CONCAT(HOSPITILISATION_DETAILS6[[#This Row],[Date]],"-",HOSPITILISATION_DETAILS6[[#This Row],[Month]],"-",HOSPITILISATION_DETAILS6[[#This Row],[Year]])</f>
        <v>21-Jul-1989</v>
      </c>
      <c r="F1262" s="13">
        <f>DATEDIF(HOSPITILISATION_DETAILS6[[#This Row],[Date of Birth]],"08-06-2023","Y")</f>
        <v>33</v>
      </c>
      <c r="G1262">
        <v>3</v>
      </c>
      <c r="H1262" s="14">
        <v>2107</v>
      </c>
      <c r="I1262" t="s">
        <v>4723</v>
      </c>
      <c r="J1262" t="s">
        <v>4723</v>
      </c>
      <c r="K1262" t="s">
        <v>13</v>
      </c>
    </row>
    <row r="1263" spans="1:11" x14ac:dyDescent="0.25">
      <c r="A1263" t="s">
        <v>228</v>
      </c>
      <c r="B1263">
        <v>2001</v>
      </c>
      <c r="C1263" t="s">
        <v>15</v>
      </c>
      <c r="D1263">
        <v>28</v>
      </c>
      <c r="E1263" s="12" t="str">
        <f>_xlfn.CONCAT(HOSPITILISATION_DETAILS6[[#This Row],[Date]],"-",HOSPITILISATION_DETAILS6[[#This Row],[Month]],"-",HOSPITILISATION_DETAILS6[[#This Row],[Year]])</f>
        <v>28-Nov-2001</v>
      </c>
      <c r="F1263" s="13">
        <f>DATEDIF(HOSPITILISATION_DETAILS6[[#This Row],[Date of Birth]],"08-06-2023","Y")</f>
        <v>21</v>
      </c>
      <c r="G1263">
        <v>0</v>
      </c>
      <c r="H1263" s="14">
        <v>2105</v>
      </c>
      <c r="I1263" t="s">
        <v>4723</v>
      </c>
      <c r="J1263" t="s">
        <v>4720</v>
      </c>
      <c r="K1263" t="s">
        <v>168</v>
      </c>
    </row>
    <row r="1264" spans="1:11" x14ac:dyDescent="0.25">
      <c r="A1264" t="s">
        <v>227</v>
      </c>
      <c r="B1264">
        <v>2001</v>
      </c>
      <c r="C1264" t="s">
        <v>18</v>
      </c>
      <c r="D1264">
        <v>22</v>
      </c>
      <c r="E1264" s="12" t="str">
        <f>_xlfn.CONCAT(HOSPITILISATION_DETAILS6[[#This Row],[Date]],"-",HOSPITILISATION_DETAILS6[[#This Row],[Month]],"-",HOSPITILISATION_DETAILS6[[#This Row],[Year]])</f>
        <v>22-Jun-2001</v>
      </c>
      <c r="F1264" s="13">
        <f>DATEDIF(HOSPITILISATION_DETAILS6[[#This Row],[Date of Birth]],"08-06-2023","Y")</f>
        <v>21</v>
      </c>
      <c r="G1264">
        <v>1</v>
      </c>
      <c r="H1264" s="14">
        <v>2104</v>
      </c>
      <c r="I1264" t="s">
        <v>4721</v>
      </c>
      <c r="J1264" t="s">
        <v>4723</v>
      </c>
      <c r="K1264" t="s">
        <v>42</v>
      </c>
    </row>
    <row r="1265" spans="1:11" x14ac:dyDescent="0.25">
      <c r="A1265" t="s">
        <v>226</v>
      </c>
      <c r="B1265">
        <v>2001</v>
      </c>
      <c r="C1265" t="s">
        <v>35</v>
      </c>
      <c r="D1265">
        <v>14</v>
      </c>
      <c r="E1265" s="12" t="str">
        <f>_xlfn.CONCAT(HOSPITILISATION_DETAILS6[[#This Row],[Date]],"-",HOSPITILISATION_DETAILS6[[#This Row],[Month]],"-",HOSPITILISATION_DETAILS6[[#This Row],[Year]])</f>
        <v>14-Aug-2001</v>
      </c>
      <c r="F1265" s="13">
        <f>DATEDIF(HOSPITILISATION_DETAILS6[[#This Row],[Date of Birth]],"08-06-2023","Y")</f>
        <v>21</v>
      </c>
      <c r="G1265">
        <v>0</v>
      </c>
      <c r="H1265" s="14">
        <v>2103</v>
      </c>
      <c r="I1265" t="s">
        <v>4721</v>
      </c>
      <c r="J1265" t="s">
        <v>4723</v>
      </c>
      <c r="K1265" t="s">
        <v>166</v>
      </c>
    </row>
    <row r="1266" spans="1:11" x14ac:dyDescent="0.25">
      <c r="A1266" t="s">
        <v>225</v>
      </c>
      <c r="B1266">
        <v>2004</v>
      </c>
      <c r="C1266" t="s">
        <v>18</v>
      </c>
      <c r="D1266">
        <v>12</v>
      </c>
      <c r="E1266" s="12" t="str">
        <f>_xlfn.CONCAT(HOSPITILISATION_DETAILS6[[#This Row],[Date]],"-",HOSPITILISATION_DETAILS6[[#This Row],[Month]],"-",HOSPITILISATION_DETAILS6[[#This Row],[Year]])</f>
        <v>12-Jun-2004</v>
      </c>
      <c r="F1266" s="13">
        <f>DATEDIF(HOSPITILISATION_DETAILS6[[#This Row],[Date of Birth]],"08-06-2023","Y")</f>
        <v>18</v>
      </c>
      <c r="G1266">
        <v>0</v>
      </c>
      <c r="H1266" s="14">
        <v>2095</v>
      </c>
      <c r="I1266" t="s">
        <v>4721</v>
      </c>
      <c r="J1266" t="s">
        <v>4723</v>
      </c>
      <c r="K1266" t="s">
        <v>200</v>
      </c>
    </row>
    <row r="1267" spans="1:11" x14ac:dyDescent="0.25">
      <c r="A1267" t="s">
        <v>224</v>
      </c>
      <c r="B1267">
        <v>2000</v>
      </c>
      <c r="C1267" t="s">
        <v>10</v>
      </c>
      <c r="D1267">
        <v>26</v>
      </c>
      <c r="E1267" s="12" t="str">
        <f>_xlfn.CONCAT(HOSPITILISATION_DETAILS6[[#This Row],[Date]],"-",HOSPITILISATION_DETAILS6[[#This Row],[Month]],"-",HOSPITILISATION_DETAILS6[[#This Row],[Year]])</f>
        <v>26-Jul-2000</v>
      </c>
      <c r="F1267" s="13">
        <f>DATEDIF(HOSPITILISATION_DETAILS6[[#This Row],[Date of Birth]],"08-06-2023","Y")</f>
        <v>22</v>
      </c>
      <c r="G1267">
        <v>0</v>
      </c>
      <c r="H1267" s="14">
        <v>2056</v>
      </c>
      <c r="I1267" t="s">
        <v>4721</v>
      </c>
      <c r="J1267" t="s">
        <v>4721</v>
      </c>
      <c r="K1267" t="s">
        <v>23</v>
      </c>
    </row>
    <row r="1268" spans="1:11" x14ac:dyDescent="0.25">
      <c r="A1268" t="s">
        <v>2159</v>
      </c>
      <c r="B1268">
        <v>1973</v>
      </c>
      <c r="C1268" t="s">
        <v>37</v>
      </c>
      <c r="D1268">
        <v>27</v>
      </c>
      <c r="E1268" s="12" t="str">
        <f>_xlfn.CONCAT(HOSPITILISATION_DETAILS6[[#This Row],[Date]],"-",HOSPITILISATION_DETAILS6[[#This Row],[Month]],"-",HOSPITILISATION_DETAILS6[[#This Row],[Year]])</f>
        <v>27-Oct-1973</v>
      </c>
      <c r="F1268" s="13">
        <f>DATEDIF(HOSPITILISATION_DETAILS6[[#This Row],[Date of Birth]],"08-06-2023","Y")</f>
        <v>49</v>
      </c>
      <c r="G1268">
        <v>0</v>
      </c>
      <c r="H1268" s="14">
        <v>35548</v>
      </c>
      <c r="I1268" t="s">
        <v>4720</v>
      </c>
      <c r="J1268" t="s">
        <v>4720</v>
      </c>
      <c r="K1268" t="s">
        <v>42</v>
      </c>
    </row>
    <row r="1269" spans="1:11" x14ac:dyDescent="0.25">
      <c r="A1269" t="s">
        <v>223</v>
      </c>
      <c r="B1269">
        <v>2000</v>
      </c>
      <c r="C1269" t="s">
        <v>20</v>
      </c>
      <c r="D1269">
        <v>2</v>
      </c>
      <c r="E1269" s="12" t="str">
        <f>_xlfn.CONCAT(HOSPITILISATION_DETAILS6[[#This Row],[Date]],"-",HOSPITILISATION_DETAILS6[[#This Row],[Month]],"-",HOSPITILISATION_DETAILS6[[#This Row],[Year]])</f>
        <v>2-Sep-2000</v>
      </c>
      <c r="F1269" s="13">
        <f>DATEDIF(HOSPITILISATION_DETAILS6[[#This Row],[Date of Birth]],"08-06-2023","Y")</f>
        <v>22</v>
      </c>
      <c r="G1269">
        <v>0</v>
      </c>
      <c r="H1269" s="14">
        <v>2046</v>
      </c>
      <c r="I1269" t="s">
        <v>4721</v>
      </c>
      <c r="J1269" t="s">
        <v>4721</v>
      </c>
      <c r="K1269" t="s">
        <v>23</v>
      </c>
    </row>
    <row r="1270" spans="1:11" x14ac:dyDescent="0.25">
      <c r="A1270" t="s">
        <v>222</v>
      </c>
      <c r="B1270">
        <v>2001</v>
      </c>
      <c r="C1270" t="s">
        <v>35</v>
      </c>
      <c r="D1270">
        <v>4</v>
      </c>
      <c r="E1270" s="12" t="str">
        <f>_xlfn.CONCAT(HOSPITILISATION_DETAILS6[[#This Row],[Date]],"-",HOSPITILISATION_DETAILS6[[#This Row],[Month]],"-",HOSPITILISATION_DETAILS6[[#This Row],[Year]])</f>
        <v>4-Aug-2001</v>
      </c>
      <c r="F1270" s="13">
        <f>DATEDIF(HOSPITILISATION_DETAILS6[[#This Row],[Date of Birth]],"08-06-2023","Y")</f>
        <v>21</v>
      </c>
      <c r="G1270">
        <v>0</v>
      </c>
      <c r="H1270" s="14">
        <v>2027</v>
      </c>
      <c r="I1270" t="s">
        <v>4721</v>
      </c>
      <c r="J1270" t="s">
        <v>4723</v>
      </c>
      <c r="K1270" t="s">
        <v>13</v>
      </c>
    </row>
    <row r="1271" spans="1:11" x14ac:dyDescent="0.25">
      <c r="A1271" t="s">
        <v>221</v>
      </c>
      <c r="B1271">
        <v>2001</v>
      </c>
      <c r="C1271" t="s">
        <v>20</v>
      </c>
      <c r="D1271">
        <v>6</v>
      </c>
      <c r="E1271" s="12" t="str">
        <f>_xlfn.CONCAT(HOSPITILISATION_DETAILS6[[#This Row],[Date]],"-",HOSPITILISATION_DETAILS6[[#This Row],[Month]],"-",HOSPITILISATION_DETAILS6[[#This Row],[Year]])</f>
        <v>6-Sep-2001</v>
      </c>
      <c r="F1271" s="13">
        <f>DATEDIF(HOSPITILISATION_DETAILS6[[#This Row],[Date of Birth]],"08-06-2023","Y")</f>
        <v>21</v>
      </c>
      <c r="G1271">
        <v>0</v>
      </c>
      <c r="H1271" s="14">
        <v>2021</v>
      </c>
      <c r="I1271" t="s">
        <v>4721</v>
      </c>
      <c r="J1271" t="s">
        <v>4723</v>
      </c>
      <c r="K1271" t="s">
        <v>13</v>
      </c>
    </row>
    <row r="1272" spans="1:11" x14ac:dyDescent="0.25">
      <c r="A1272" t="s">
        <v>220</v>
      </c>
      <c r="B1272">
        <v>2001</v>
      </c>
      <c r="C1272" t="s">
        <v>10</v>
      </c>
      <c r="D1272">
        <v>1</v>
      </c>
      <c r="E1272" s="12" t="str">
        <f>_xlfn.CONCAT(HOSPITILISATION_DETAILS6[[#This Row],[Date]],"-",HOSPITILISATION_DETAILS6[[#This Row],[Month]],"-",HOSPITILISATION_DETAILS6[[#This Row],[Year]])</f>
        <v>1-Jul-2001</v>
      </c>
      <c r="F1272" s="13">
        <f>DATEDIF(HOSPITILISATION_DETAILS6[[#This Row],[Date of Birth]],"08-06-2023","Y")</f>
        <v>21</v>
      </c>
      <c r="G1272">
        <v>0</v>
      </c>
      <c r="H1272" s="14">
        <v>2021</v>
      </c>
      <c r="I1272" t="s">
        <v>4721</v>
      </c>
      <c r="J1272" t="s">
        <v>4720</v>
      </c>
      <c r="K1272" t="s">
        <v>42</v>
      </c>
    </row>
    <row r="1273" spans="1:11" x14ac:dyDescent="0.25">
      <c r="A1273" t="s">
        <v>219</v>
      </c>
      <c r="B1273">
        <v>2001</v>
      </c>
      <c r="C1273" t="s">
        <v>35</v>
      </c>
      <c r="D1273">
        <v>14</v>
      </c>
      <c r="E1273" s="12" t="str">
        <f>_xlfn.CONCAT(HOSPITILISATION_DETAILS6[[#This Row],[Date]],"-",HOSPITILISATION_DETAILS6[[#This Row],[Month]],"-",HOSPITILISATION_DETAILS6[[#This Row],[Year]])</f>
        <v>14-Aug-2001</v>
      </c>
      <c r="F1273" s="13">
        <f>DATEDIF(HOSPITILISATION_DETAILS6[[#This Row],[Date of Birth]],"08-06-2023","Y")</f>
        <v>21</v>
      </c>
      <c r="G1273">
        <v>0</v>
      </c>
      <c r="H1273" s="14">
        <v>2008</v>
      </c>
      <c r="I1273" t="s">
        <v>4721</v>
      </c>
      <c r="J1273" t="s">
        <v>4723</v>
      </c>
      <c r="K1273" t="s">
        <v>42</v>
      </c>
    </row>
    <row r="1274" spans="1:11" x14ac:dyDescent="0.25">
      <c r="A1274" t="s">
        <v>218</v>
      </c>
      <c r="B1274">
        <v>1998</v>
      </c>
      <c r="C1274" t="s">
        <v>20</v>
      </c>
      <c r="D1274">
        <v>14</v>
      </c>
      <c r="E1274" s="12" t="str">
        <f>_xlfn.CONCAT(HOSPITILISATION_DETAILS6[[#This Row],[Date]],"-",HOSPITILISATION_DETAILS6[[#This Row],[Month]],"-",HOSPITILISATION_DETAILS6[[#This Row],[Year]])</f>
        <v>14-Sep-1998</v>
      </c>
      <c r="F1274" s="13">
        <f>DATEDIF(HOSPITILISATION_DETAILS6[[#This Row],[Date of Birth]],"08-06-2023","Y")</f>
        <v>24</v>
      </c>
      <c r="G1274">
        <v>0</v>
      </c>
      <c r="H1274" s="14">
        <v>1987</v>
      </c>
      <c r="I1274" t="s">
        <v>4721</v>
      </c>
      <c r="J1274" t="s">
        <v>4723</v>
      </c>
      <c r="K1274" t="s">
        <v>13</v>
      </c>
    </row>
    <row r="1275" spans="1:11" x14ac:dyDescent="0.25">
      <c r="A1275" t="s">
        <v>217</v>
      </c>
      <c r="B1275">
        <v>2002</v>
      </c>
      <c r="C1275" t="s">
        <v>20</v>
      </c>
      <c r="D1275">
        <v>29</v>
      </c>
      <c r="E1275" s="12" t="str">
        <f>_xlfn.CONCAT(HOSPITILISATION_DETAILS6[[#This Row],[Date]],"-",HOSPITILISATION_DETAILS6[[#This Row],[Month]],"-",HOSPITILISATION_DETAILS6[[#This Row],[Year]])</f>
        <v>29-Sep-2002</v>
      </c>
      <c r="F1275" s="13">
        <f>DATEDIF(HOSPITILISATION_DETAILS6[[#This Row],[Date of Birth]],"08-06-2023","Y")</f>
        <v>20</v>
      </c>
      <c r="G1275">
        <v>0</v>
      </c>
      <c r="H1275" s="14">
        <v>1985</v>
      </c>
      <c r="I1275" t="s">
        <v>4721</v>
      </c>
      <c r="J1275" t="s">
        <v>4721</v>
      </c>
      <c r="K1275" t="s">
        <v>168</v>
      </c>
    </row>
    <row r="1276" spans="1:11" x14ac:dyDescent="0.25">
      <c r="A1276" t="s">
        <v>216</v>
      </c>
      <c r="B1276">
        <v>1998</v>
      </c>
      <c r="C1276" t="s">
        <v>30</v>
      </c>
      <c r="D1276">
        <v>29</v>
      </c>
      <c r="E1276" s="12" t="str">
        <f>_xlfn.CONCAT(HOSPITILISATION_DETAILS6[[#This Row],[Date]],"-",HOSPITILISATION_DETAILS6[[#This Row],[Month]],"-",HOSPITILISATION_DETAILS6[[#This Row],[Year]])</f>
        <v>29-Dec-1998</v>
      </c>
      <c r="F1276" s="13">
        <f>DATEDIF(HOSPITILISATION_DETAILS6[[#This Row],[Date of Birth]],"08-06-2023","Y")</f>
        <v>24</v>
      </c>
      <c r="G1276">
        <v>0</v>
      </c>
      <c r="H1276" s="14">
        <v>1982</v>
      </c>
      <c r="I1276" t="s">
        <v>4721</v>
      </c>
      <c r="J1276" t="s">
        <v>4720</v>
      </c>
      <c r="K1276" t="s">
        <v>13</v>
      </c>
    </row>
    <row r="1277" spans="1:11" x14ac:dyDescent="0.25">
      <c r="A1277" t="s">
        <v>215</v>
      </c>
      <c r="B1277">
        <v>2002</v>
      </c>
      <c r="C1277" t="s">
        <v>10</v>
      </c>
      <c r="D1277">
        <v>16</v>
      </c>
      <c r="E1277" s="12" t="str">
        <f>_xlfn.CONCAT(HOSPITILISATION_DETAILS6[[#This Row],[Date]],"-",HOSPITILISATION_DETAILS6[[#This Row],[Month]],"-",HOSPITILISATION_DETAILS6[[#This Row],[Year]])</f>
        <v>16-Jul-2002</v>
      </c>
      <c r="F1277" s="13">
        <f>DATEDIF(HOSPITILISATION_DETAILS6[[#This Row],[Date of Birth]],"08-06-2023","Y")</f>
        <v>20</v>
      </c>
      <c r="G1277">
        <v>1</v>
      </c>
      <c r="H1277" s="14">
        <v>1981</v>
      </c>
      <c r="I1277" t="s">
        <v>4721</v>
      </c>
      <c r="J1277" t="s">
        <v>4721</v>
      </c>
      <c r="K1277" t="s">
        <v>42</v>
      </c>
    </row>
    <row r="1278" spans="1:11" x14ac:dyDescent="0.25">
      <c r="A1278" t="s">
        <v>214</v>
      </c>
      <c r="B1278">
        <v>1998</v>
      </c>
      <c r="C1278" t="s">
        <v>20</v>
      </c>
      <c r="D1278">
        <v>29</v>
      </c>
      <c r="E1278" s="12" t="str">
        <f>_xlfn.CONCAT(HOSPITILISATION_DETAILS6[[#This Row],[Date]],"-",HOSPITILISATION_DETAILS6[[#This Row],[Month]],"-",HOSPITILISATION_DETAILS6[[#This Row],[Year]])</f>
        <v>29-Sep-1998</v>
      </c>
      <c r="F1278" s="13">
        <f>DATEDIF(HOSPITILISATION_DETAILS6[[#This Row],[Date of Birth]],"08-06-2023","Y")</f>
        <v>24</v>
      </c>
      <c r="G1278">
        <v>0</v>
      </c>
      <c r="H1278" s="14">
        <v>1978</v>
      </c>
      <c r="I1278" t="s">
        <v>4721</v>
      </c>
      <c r="J1278" t="s">
        <v>4720</v>
      </c>
      <c r="K1278" t="s">
        <v>42</v>
      </c>
    </row>
    <row r="1279" spans="1:11" x14ac:dyDescent="0.25">
      <c r="A1279" t="s">
        <v>2158</v>
      </c>
      <c r="B1279">
        <v>1992</v>
      </c>
      <c r="C1279" t="s">
        <v>20</v>
      </c>
      <c r="D1279">
        <v>13</v>
      </c>
      <c r="E1279" s="12" t="str">
        <f>_xlfn.CONCAT(HOSPITILISATION_DETAILS6[[#This Row],[Date]],"-",HOSPITILISATION_DETAILS6[[#This Row],[Month]],"-",HOSPITILISATION_DETAILS6[[#This Row],[Year]])</f>
        <v>13-Sep-1992</v>
      </c>
      <c r="F1279" s="13">
        <f>DATEDIF(HOSPITILISATION_DETAILS6[[#This Row],[Date of Birth]],"08-06-2023","Y")</f>
        <v>30</v>
      </c>
      <c r="G1279">
        <v>0</v>
      </c>
      <c r="H1279" s="14">
        <v>35548</v>
      </c>
      <c r="I1279" t="s">
        <v>4723</v>
      </c>
      <c r="J1279" t="s">
        <v>4721</v>
      </c>
      <c r="K1279" t="s">
        <v>42</v>
      </c>
    </row>
    <row r="1280" spans="1:11" x14ac:dyDescent="0.25">
      <c r="A1280" t="s">
        <v>213</v>
      </c>
      <c r="B1280">
        <v>1998</v>
      </c>
      <c r="C1280" t="s">
        <v>37</v>
      </c>
      <c r="D1280">
        <v>5</v>
      </c>
      <c r="E1280" s="12" t="str">
        <f>_xlfn.CONCAT(HOSPITILISATION_DETAILS6[[#This Row],[Date]],"-",HOSPITILISATION_DETAILS6[[#This Row],[Month]],"-",HOSPITILISATION_DETAILS6[[#This Row],[Year]])</f>
        <v>5-Oct-1998</v>
      </c>
      <c r="F1280" s="13">
        <f>DATEDIF(HOSPITILISATION_DETAILS6[[#This Row],[Date of Birth]],"08-06-2023","Y")</f>
        <v>24</v>
      </c>
      <c r="G1280">
        <v>0</v>
      </c>
      <c r="H1280" s="14">
        <v>1973</v>
      </c>
      <c r="I1280" t="s">
        <v>4721</v>
      </c>
      <c r="J1280" t="s">
        <v>4720</v>
      </c>
      <c r="K1280" t="s">
        <v>42</v>
      </c>
    </row>
    <row r="1281" spans="1:11" x14ac:dyDescent="0.25">
      <c r="A1281" t="s">
        <v>212</v>
      </c>
      <c r="B1281">
        <v>1998</v>
      </c>
      <c r="C1281" t="s">
        <v>20</v>
      </c>
      <c r="D1281">
        <v>28</v>
      </c>
      <c r="E1281" s="12" t="str">
        <f>_xlfn.CONCAT(HOSPITILISATION_DETAILS6[[#This Row],[Date]],"-",HOSPITILISATION_DETAILS6[[#This Row],[Month]],"-",HOSPITILISATION_DETAILS6[[#This Row],[Year]])</f>
        <v>28-Sep-1998</v>
      </c>
      <c r="F1281" s="13">
        <f>DATEDIF(HOSPITILISATION_DETAILS6[[#This Row],[Date of Birth]],"08-06-2023","Y")</f>
        <v>24</v>
      </c>
      <c r="G1281">
        <v>0</v>
      </c>
      <c r="H1281" s="14">
        <v>1970</v>
      </c>
      <c r="I1281" t="s">
        <v>4721</v>
      </c>
      <c r="J1281" t="s">
        <v>4721</v>
      </c>
      <c r="K1281" t="s">
        <v>42</v>
      </c>
    </row>
    <row r="1282" spans="1:11" x14ac:dyDescent="0.25">
      <c r="A1282" t="s">
        <v>211</v>
      </c>
      <c r="B1282">
        <v>2002</v>
      </c>
      <c r="C1282" t="s">
        <v>10</v>
      </c>
      <c r="D1282">
        <v>29</v>
      </c>
      <c r="E1282" s="12" t="str">
        <f>_xlfn.CONCAT(HOSPITILISATION_DETAILS6[[#This Row],[Date]],"-",HOSPITILISATION_DETAILS6[[#This Row],[Month]],"-",HOSPITILISATION_DETAILS6[[#This Row],[Year]])</f>
        <v>29-Jul-2002</v>
      </c>
      <c r="F1282" s="13">
        <f>DATEDIF(HOSPITILISATION_DETAILS6[[#This Row],[Date of Birth]],"08-06-2023","Y")</f>
        <v>20</v>
      </c>
      <c r="G1282">
        <v>0</v>
      </c>
      <c r="H1282" s="14">
        <v>1968</v>
      </c>
      <c r="I1282" t="s">
        <v>4721</v>
      </c>
      <c r="J1282" t="s">
        <v>4723</v>
      </c>
      <c r="K1282" t="s">
        <v>168</v>
      </c>
    </row>
    <row r="1283" spans="1:11" x14ac:dyDescent="0.25">
      <c r="A1283" t="s">
        <v>210</v>
      </c>
      <c r="B1283">
        <v>2002</v>
      </c>
      <c r="C1283" t="s">
        <v>20</v>
      </c>
      <c r="D1283">
        <v>7</v>
      </c>
      <c r="E1283" s="12" t="str">
        <f>_xlfn.CONCAT(HOSPITILISATION_DETAILS6[[#This Row],[Date]],"-",HOSPITILISATION_DETAILS6[[#This Row],[Month]],"-",HOSPITILISATION_DETAILS6[[#This Row],[Year]])</f>
        <v>7-Sep-2002</v>
      </c>
      <c r="F1283" s="13">
        <f>DATEDIF(HOSPITILISATION_DETAILS6[[#This Row],[Date of Birth]],"08-06-2023","Y")</f>
        <v>20</v>
      </c>
      <c r="G1283">
        <v>1</v>
      </c>
      <c r="H1283" s="14">
        <v>1965</v>
      </c>
      <c r="I1283" t="s">
        <v>4721</v>
      </c>
      <c r="J1283" t="s">
        <v>4720</v>
      </c>
      <c r="K1283" t="s">
        <v>42</v>
      </c>
    </row>
    <row r="1284" spans="1:11" x14ac:dyDescent="0.25">
      <c r="A1284" t="s">
        <v>209</v>
      </c>
      <c r="B1284">
        <v>2001</v>
      </c>
      <c r="C1284" t="s">
        <v>30</v>
      </c>
      <c r="D1284">
        <v>9</v>
      </c>
      <c r="E1284" s="12" t="str">
        <f>_xlfn.CONCAT(HOSPITILISATION_DETAILS6[[#This Row],[Date]],"-",HOSPITILISATION_DETAILS6[[#This Row],[Month]],"-",HOSPITILISATION_DETAILS6[[#This Row],[Year]])</f>
        <v>9-Dec-2001</v>
      </c>
      <c r="F1284" s="13">
        <f>DATEDIF(HOSPITILISATION_DETAILS6[[#This Row],[Date of Birth]],"08-06-2023","Y")</f>
        <v>21</v>
      </c>
      <c r="G1284">
        <v>0</v>
      </c>
      <c r="H1284" s="14">
        <v>1918</v>
      </c>
      <c r="I1284" t="s">
        <v>4721</v>
      </c>
      <c r="J1284" t="s">
        <v>4723</v>
      </c>
      <c r="K1284" t="s">
        <v>23</v>
      </c>
    </row>
    <row r="1285" spans="1:11" x14ac:dyDescent="0.25">
      <c r="A1285" t="s">
        <v>208</v>
      </c>
      <c r="B1285">
        <v>2001</v>
      </c>
      <c r="C1285" t="s">
        <v>35</v>
      </c>
      <c r="D1285">
        <v>3</v>
      </c>
      <c r="E1285" s="12" t="str">
        <f>_xlfn.CONCAT(HOSPITILISATION_DETAILS6[[#This Row],[Date]],"-",HOSPITILISATION_DETAILS6[[#This Row],[Month]],"-",HOSPITILISATION_DETAILS6[[#This Row],[Year]])</f>
        <v>3-Aug-2001</v>
      </c>
      <c r="F1285" s="13">
        <f>DATEDIF(HOSPITILISATION_DETAILS6[[#This Row],[Date of Birth]],"08-06-2023","Y")</f>
        <v>21</v>
      </c>
      <c r="G1285">
        <v>0</v>
      </c>
      <c r="H1285" s="14">
        <v>1910</v>
      </c>
      <c r="I1285" t="s">
        <v>4721</v>
      </c>
      <c r="J1285" t="s">
        <v>4721</v>
      </c>
      <c r="K1285" t="s">
        <v>23</v>
      </c>
    </row>
    <row r="1286" spans="1:11" x14ac:dyDescent="0.25">
      <c r="A1286" t="s">
        <v>207</v>
      </c>
      <c r="B1286">
        <v>1994</v>
      </c>
      <c r="C1286" t="s">
        <v>37</v>
      </c>
      <c r="D1286">
        <v>6</v>
      </c>
      <c r="E1286" s="12" t="str">
        <f>_xlfn.CONCAT(HOSPITILISATION_DETAILS6[[#This Row],[Date]],"-",HOSPITILISATION_DETAILS6[[#This Row],[Month]],"-",HOSPITILISATION_DETAILS6[[#This Row],[Year]])</f>
        <v>6-Oct-1994</v>
      </c>
      <c r="F1286" s="13">
        <f>DATEDIF(HOSPITILISATION_DETAILS6[[#This Row],[Date of Birth]],"08-06-2023","Y")</f>
        <v>28</v>
      </c>
      <c r="G1286">
        <v>0</v>
      </c>
      <c r="H1286" s="14">
        <v>1909</v>
      </c>
      <c r="I1286" t="s">
        <v>4721</v>
      </c>
      <c r="J1286" t="s">
        <v>4721</v>
      </c>
      <c r="K1286" t="s">
        <v>13</v>
      </c>
    </row>
    <row r="1287" spans="1:11" x14ac:dyDescent="0.25">
      <c r="A1287" t="s">
        <v>206</v>
      </c>
      <c r="B1287">
        <v>2001</v>
      </c>
      <c r="C1287" t="s">
        <v>35</v>
      </c>
      <c r="D1287">
        <v>10</v>
      </c>
      <c r="E1287" s="12" t="str">
        <f>_xlfn.CONCAT(HOSPITILISATION_DETAILS6[[#This Row],[Date]],"-",HOSPITILISATION_DETAILS6[[#This Row],[Month]],"-",HOSPITILISATION_DETAILS6[[#This Row],[Year]])</f>
        <v>10-Aug-2001</v>
      </c>
      <c r="F1287" s="13">
        <f>DATEDIF(HOSPITILISATION_DETAILS6[[#This Row],[Date of Birth]],"08-06-2023","Y")</f>
        <v>21</v>
      </c>
      <c r="G1287">
        <v>0</v>
      </c>
      <c r="H1287" s="14">
        <v>1907</v>
      </c>
      <c r="I1287" t="s">
        <v>4721</v>
      </c>
      <c r="J1287" t="s">
        <v>4720</v>
      </c>
      <c r="K1287" t="s">
        <v>23</v>
      </c>
    </row>
    <row r="1288" spans="1:11" x14ac:dyDescent="0.25">
      <c r="A1288" t="s">
        <v>205</v>
      </c>
      <c r="B1288">
        <v>2002</v>
      </c>
      <c r="C1288" t="s">
        <v>35</v>
      </c>
      <c r="D1288">
        <v>21</v>
      </c>
      <c r="E1288" s="12" t="str">
        <f>_xlfn.CONCAT(HOSPITILISATION_DETAILS6[[#This Row],[Date]],"-",HOSPITILISATION_DETAILS6[[#This Row],[Month]],"-",HOSPITILISATION_DETAILS6[[#This Row],[Year]])</f>
        <v>21-Aug-2002</v>
      </c>
      <c r="F1288" s="13">
        <f>DATEDIF(HOSPITILISATION_DETAILS6[[#This Row],[Date of Birth]],"08-06-2023","Y")</f>
        <v>20</v>
      </c>
      <c r="G1288">
        <v>0</v>
      </c>
      <c r="H1288" s="14">
        <v>1881</v>
      </c>
      <c r="I1288" t="s">
        <v>4721</v>
      </c>
      <c r="J1288" t="s">
        <v>4720</v>
      </c>
      <c r="K1288" t="s">
        <v>42</v>
      </c>
    </row>
    <row r="1289" spans="1:11" x14ac:dyDescent="0.25">
      <c r="A1289" t="s">
        <v>204</v>
      </c>
      <c r="B1289">
        <v>2002</v>
      </c>
      <c r="C1289" t="s">
        <v>35</v>
      </c>
      <c r="D1289">
        <v>29</v>
      </c>
      <c r="E1289" s="12" t="str">
        <f>_xlfn.CONCAT(HOSPITILISATION_DETAILS6[[#This Row],[Date]],"-",HOSPITILISATION_DETAILS6[[#This Row],[Month]],"-",HOSPITILISATION_DETAILS6[[#This Row],[Year]])</f>
        <v>29-Aug-2002</v>
      </c>
      <c r="F1289" s="13">
        <f>DATEDIF(HOSPITILISATION_DETAILS6[[#This Row],[Date of Birth]],"08-06-2023","Y")</f>
        <v>20</v>
      </c>
      <c r="G1289">
        <v>0</v>
      </c>
      <c r="H1289" s="14">
        <v>1881</v>
      </c>
      <c r="I1289" t="s">
        <v>4721</v>
      </c>
      <c r="J1289" t="s">
        <v>4723</v>
      </c>
      <c r="K1289" t="s">
        <v>13</v>
      </c>
    </row>
    <row r="1290" spans="1:11" x14ac:dyDescent="0.25">
      <c r="A1290" t="s">
        <v>2157</v>
      </c>
      <c r="B1290">
        <v>1973</v>
      </c>
      <c r="C1290" t="s">
        <v>30</v>
      </c>
      <c r="D1290">
        <v>16</v>
      </c>
      <c r="E1290" s="12" t="str">
        <f>_xlfn.CONCAT(HOSPITILISATION_DETAILS6[[#This Row],[Date]],"-",HOSPITILISATION_DETAILS6[[#This Row],[Month]],"-",HOSPITILISATION_DETAILS6[[#This Row],[Year]])</f>
        <v>16-Dec-1973</v>
      </c>
      <c r="F1290" s="13">
        <f>DATEDIF(HOSPITILISATION_DETAILS6[[#This Row],[Date of Birth]],"08-06-2023","Y")</f>
        <v>49</v>
      </c>
      <c r="G1290">
        <v>0</v>
      </c>
      <c r="H1290" s="14">
        <v>35518</v>
      </c>
      <c r="I1290" t="s">
        <v>4723</v>
      </c>
      <c r="J1290" t="s">
        <v>4723</v>
      </c>
      <c r="K1290" t="s">
        <v>42</v>
      </c>
    </row>
    <row r="1291" spans="1:11" x14ac:dyDescent="0.25">
      <c r="A1291" t="s">
        <v>203</v>
      </c>
      <c r="B1291">
        <v>2002</v>
      </c>
      <c r="C1291" t="s">
        <v>37</v>
      </c>
      <c r="D1291">
        <v>29</v>
      </c>
      <c r="E1291" s="12" t="str">
        <f>_xlfn.CONCAT(HOSPITILISATION_DETAILS6[[#This Row],[Date]],"-",HOSPITILISATION_DETAILS6[[#This Row],[Month]],"-",HOSPITILISATION_DETAILS6[[#This Row],[Year]])</f>
        <v>29-Oct-2002</v>
      </c>
      <c r="F1291" s="13">
        <f>DATEDIF(HOSPITILISATION_DETAILS6[[#This Row],[Date of Birth]],"08-06-2023","Y")</f>
        <v>20</v>
      </c>
      <c r="G1291">
        <v>0</v>
      </c>
      <c r="H1291" s="14">
        <v>1878</v>
      </c>
      <c r="I1291" t="s">
        <v>4721</v>
      </c>
      <c r="J1291" t="s">
        <v>4720</v>
      </c>
      <c r="K1291" t="s">
        <v>13</v>
      </c>
    </row>
    <row r="1292" spans="1:11" x14ac:dyDescent="0.25">
      <c r="A1292" t="s">
        <v>202</v>
      </c>
      <c r="B1292">
        <v>2002</v>
      </c>
      <c r="C1292" t="s">
        <v>20</v>
      </c>
      <c r="D1292">
        <v>22</v>
      </c>
      <c r="E1292" s="12" t="str">
        <f>_xlfn.CONCAT(HOSPITILISATION_DETAILS6[[#This Row],[Date]],"-",HOSPITILISATION_DETAILS6[[#This Row],[Month]],"-",HOSPITILISATION_DETAILS6[[#This Row],[Year]])</f>
        <v>22-Sep-2002</v>
      </c>
      <c r="F1292" s="13">
        <f>DATEDIF(HOSPITILISATION_DETAILS6[[#This Row],[Date of Birth]],"08-06-2023","Y")</f>
        <v>20</v>
      </c>
      <c r="G1292">
        <v>0</v>
      </c>
      <c r="H1292" s="14">
        <v>1876</v>
      </c>
      <c r="I1292" t="s">
        <v>4721</v>
      </c>
      <c r="J1292" t="s">
        <v>4723</v>
      </c>
      <c r="K1292" t="s">
        <v>42</v>
      </c>
    </row>
    <row r="1293" spans="1:11" x14ac:dyDescent="0.25">
      <c r="A1293" t="s">
        <v>201</v>
      </c>
      <c r="B1293">
        <v>1996</v>
      </c>
      <c r="C1293" t="s">
        <v>10</v>
      </c>
      <c r="D1293">
        <v>2</v>
      </c>
      <c r="E1293" s="12" t="str">
        <f>_xlfn.CONCAT(HOSPITILISATION_DETAILS6[[#This Row],[Date]],"-",HOSPITILISATION_DETAILS6[[#This Row],[Month]],"-",HOSPITILISATION_DETAILS6[[#This Row],[Year]])</f>
        <v>2-Jul-1996</v>
      </c>
      <c r="F1293" s="13">
        <f>DATEDIF(HOSPITILISATION_DETAILS6[[#This Row],[Date of Birth]],"08-06-2023","Y")</f>
        <v>26</v>
      </c>
      <c r="G1293">
        <v>0</v>
      </c>
      <c r="H1293" s="14">
        <v>1866</v>
      </c>
      <c r="I1293" t="s">
        <v>4721</v>
      </c>
      <c r="J1293" t="s">
        <v>4721</v>
      </c>
      <c r="K1293" t="s">
        <v>23</v>
      </c>
    </row>
    <row r="1294" spans="1:11" x14ac:dyDescent="0.25">
      <c r="A1294" t="s">
        <v>199</v>
      </c>
      <c r="B1294">
        <v>2004</v>
      </c>
      <c r="C1294" t="s">
        <v>30</v>
      </c>
      <c r="D1294">
        <v>27</v>
      </c>
      <c r="E1294" s="12" t="str">
        <f>_xlfn.CONCAT(HOSPITILISATION_DETAILS6[[#This Row],[Date]],"-",HOSPITILISATION_DETAILS6[[#This Row],[Month]],"-",HOSPITILISATION_DETAILS6[[#This Row],[Year]])</f>
        <v>27-Dec-2004</v>
      </c>
      <c r="F1294" s="13">
        <f>DATEDIF(HOSPITILISATION_DETAILS6[[#This Row],[Date of Birth]],"08-06-2023","Y")</f>
        <v>18</v>
      </c>
      <c r="G1294">
        <v>0</v>
      </c>
      <c r="H1294" s="14">
        <v>1864</v>
      </c>
      <c r="I1294" t="s">
        <v>4721</v>
      </c>
      <c r="J1294" t="s">
        <v>4720</v>
      </c>
      <c r="K1294" t="s">
        <v>200</v>
      </c>
    </row>
    <row r="1295" spans="1:11" x14ac:dyDescent="0.25">
      <c r="A1295" t="s">
        <v>198</v>
      </c>
      <c r="B1295">
        <v>1994</v>
      </c>
      <c r="C1295" t="s">
        <v>30</v>
      </c>
      <c r="D1295">
        <v>6</v>
      </c>
      <c r="E1295" s="12" t="str">
        <f>_xlfn.CONCAT(HOSPITILISATION_DETAILS6[[#This Row],[Date]],"-",HOSPITILISATION_DETAILS6[[#This Row],[Month]],"-",HOSPITILISATION_DETAILS6[[#This Row],[Year]])</f>
        <v>6-Dec-1994</v>
      </c>
      <c r="F1295" s="13">
        <f>DATEDIF(HOSPITILISATION_DETAILS6[[#This Row],[Date of Birth]],"08-06-2023","Y")</f>
        <v>28</v>
      </c>
      <c r="G1295">
        <v>0</v>
      </c>
      <c r="H1295" s="14">
        <v>1851</v>
      </c>
      <c r="I1295" t="s">
        <v>4721</v>
      </c>
      <c r="J1295" t="s">
        <v>4723</v>
      </c>
      <c r="K1295" t="s">
        <v>23</v>
      </c>
    </row>
    <row r="1296" spans="1:11" x14ac:dyDescent="0.25">
      <c r="A1296" t="s">
        <v>197</v>
      </c>
      <c r="B1296">
        <v>2003</v>
      </c>
      <c r="C1296" t="s">
        <v>10</v>
      </c>
      <c r="D1296">
        <v>20</v>
      </c>
      <c r="E1296" s="12" t="str">
        <f>_xlfn.CONCAT(HOSPITILISATION_DETAILS6[[#This Row],[Date]],"-",HOSPITILISATION_DETAILS6[[#This Row],[Month]],"-",HOSPITILISATION_DETAILS6[[#This Row],[Year]])</f>
        <v>20-Jul-2003</v>
      </c>
      <c r="F1296" s="13">
        <f>DATEDIF(HOSPITILISATION_DETAILS6[[#This Row],[Date of Birth]],"08-06-2023","Y")</f>
        <v>19</v>
      </c>
      <c r="G1296">
        <v>1</v>
      </c>
      <c r="H1296" s="14">
        <v>1843</v>
      </c>
      <c r="I1296" t="s">
        <v>4721</v>
      </c>
      <c r="J1296" t="s">
        <v>4723</v>
      </c>
      <c r="K1296" t="s">
        <v>42</v>
      </c>
    </row>
    <row r="1297" spans="1:11" x14ac:dyDescent="0.25">
      <c r="A1297" t="s">
        <v>196</v>
      </c>
      <c r="B1297">
        <v>1999</v>
      </c>
      <c r="C1297" t="s">
        <v>30</v>
      </c>
      <c r="D1297">
        <v>12</v>
      </c>
      <c r="E1297" s="12" t="str">
        <f>_xlfn.CONCAT(HOSPITILISATION_DETAILS6[[#This Row],[Date]],"-",HOSPITILISATION_DETAILS6[[#This Row],[Month]],"-",HOSPITILISATION_DETAILS6[[#This Row],[Year]])</f>
        <v>12-Dec-1999</v>
      </c>
      <c r="F1297" s="13">
        <f>DATEDIF(HOSPITILISATION_DETAILS6[[#This Row],[Date of Birth]],"08-06-2023","Y")</f>
        <v>23</v>
      </c>
      <c r="G1297">
        <v>0</v>
      </c>
      <c r="H1297" s="14">
        <v>1838</v>
      </c>
      <c r="I1297" t="s">
        <v>4721</v>
      </c>
      <c r="J1297" t="s">
        <v>4723</v>
      </c>
      <c r="K1297" t="s">
        <v>13</v>
      </c>
    </row>
    <row r="1298" spans="1:11" x14ac:dyDescent="0.25">
      <c r="A1298" t="s">
        <v>195</v>
      </c>
      <c r="B1298">
        <v>2003</v>
      </c>
      <c r="C1298" t="s">
        <v>35</v>
      </c>
      <c r="D1298">
        <v>4</v>
      </c>
      <c r="E1298" s="12" t="str">
        <f>_xlfn.CONCAT(HOSPITILISATION_DETAILS6[[#This Row],[Date]],"-",HOSPITILISATION_DETAILS6[[#This Row],[Month]],"-",HOSPITILISATION_DETAILS6[[#This Row],[Year]])</f>
        <v>4-Aug-2003</v>
      </c>
      <c r="F1298" s="13">
        <f>DATEDIF(HOSPITILISATION_DETAILS6[[#This Row],[Date of Birth]],"08-06-2023","Y")</f>
        <v>19</v>
      </c>
      <c r="G1298">
        <v>1</v>
      </c>
      <c r="H1298" s="14">
        <v>1838</v>
      </c>
      <c r="I1298" t="s">
        <v>4721</v>
      </c>
      <c r="J1298" t="s">
        <v>4723</v>
      </c>
      <c r="K1298" t="s">
        <v>42</v>
      </c>
    </row>
    <row r="1299" spans="1:11" x14ac:dyDescent="0.25">
      <c r="A1299" t="s">
        <v>194</v>
      </c>
      <c r="B1299">
        <v>2003</v>
      </c>
      <c r="C1299" t="s">
        <v>35</v>
      </c>
      <c r="D1299">
        <v>11</v>
      </c>
      <c r="E1299" s="12" t="str">
        <f>_xlfn.CONCAT(HOSPITILISATION_DETAILS6[[#This Row],[Date]],"-",HOSPITILISATION_DETAILS6[[#This Row],[Month]],"-",HOSPITILISATION_DETAILS6[[#This Row],[Year]])</f>
        <v>11-Aug-2003</v>
      </c>
      <c r="F1299" s="13">
        <f>DATEDIF(HOSPITILISATION_DETAILS6[[#This Row],[Date of Birth]],"08-06-2023","Y")</f>
        <v>19</v>
      </c>
      <c r="G1299">
        <v>1</v>
      </c>
      <c r="H1299" s="14">
        <v>1833</v>
      </c>
      <c r="I1299" t="s">
        <v>4721</v>
      </c>
      <c r="J1299" t="s">
        <v>4721</v>
      </c>
      <c r="K1299" t="s">
        <v>42</v>
      </c>
    </row>
    <row r="1300" spans="1:11" x14ac:dyDescent="0.25">
      <c r="A1300" t="s">
        <v>193</v>
      </c>
      <c r="B1300">
        <v>1999</v>
      </c>
      <c r="C1300" t="s">
        <v>37</v>
      </c>
      <c r="D1300">
        <v>1</v>
      </c>
      <c r="E1300" s="12" t="str">
        <f>_xlfn.CONCAT(HOSPITILISATION_DETAILS6[[#This Row],[Date]],"-",HOSPITILISATION_DETAILS6[[#This Row],[Month]],"-",HOSPITILISATION_DETAILS6[[#This Row],[Year]])</f>
        <v>1-Oct-1999</v>
      </c>
      <c r="F1300" s="13">
        <f>DATEDIF(HOSPITILISATION_DETAILS6[[#This Row],[Date of Birth]],"08-06-2023","Y")</f>
        <v>23</v>
      </c>
      <c r="G1300">
        <v>0</v>
      </c>
      <c r="H1300" s="14">
        <v>1827</v>
      </c>
      <c r="I1300" t="s">
        <v>4721</v>
      </c>
      <c r="J1300" t="s">
        <v>4723</v>
      </c>
      <c r="K1300" t="s">
        <v>42</v>
      </c>
    </row>
    <row r="1301" spans="1:11" x14ac:dyDescent="0.25">
      <c r="A1301" t="s">
        <v>2156</v>
      </c>
      <c r="B1301">
        <v>1988</v>
      </c>
      <c r="C1301" t="s">
        <v>15</v>
      </c>
      <c r="D1301">
        <v>20</v>
      </c>
      <c r="E1301" s="12" t="str">
        <f>_xlfn.CONCAT(HOSPITILISATION_DETAILS6[[#This Row],[Date]],"-",HOSPITILISATION_DETAILS6[[#This Row],[Month]],"-",HOSPITILISATION_DETAILS6[[#This Row],[Year]])</f>
        <v>20-Nov-1988</v>
      </c>
      <c r="F1301" s="13">
        <f>DATEDIF(HOSPITILISATION_DETAILS6[[#This Row],[Date of Birth]],"08-06-2023","Y")</f>
        <v>34</v>
      </c>
      <c r="G1301">
        <v>0</v>
      </c>
      <c r="H1301" s="14">
        <v>35492</v>
      </c>
      <c r="I1301" t="s">
        <v>4720</v>
      </c>
      <c r="J1301" t="s">
        <v>4723</v>
      </c>
      <c r="K1301" t="s">
        <v>42</v>
      </c>
    </row>
    <row r="1302" spans="1:11" x14ac:dyDescent="0.25">
      <c r="A1302" t="s">
        <v>192</v>
      </c>
      <c r="B1302">
        <v>1999</v>
      </c>
      <c r="C1302" t="s">
        <v>15</v>
      </c>
      <c r="D1302">
        <v>17</v>
      </c>
      <c r="E1302" s="12" t="str">
        <f>_xlfn.CONCAT(HOSPITILISATION_DETAILS6[[#This Row],[Date]],"-",HOSPITILISATION_DETAILS6[[#This Row],[Month]],"-",HOSPITILISATION_DETAILS6[[#This Row],[Year]])</f>
        <v>17-Nov-1999</v>
      </c>
      <c r="F1302" s="13">
        <f>DATEDIF(HOSPITILISATION_DETAILS6[[#This Row],[Date of Birth]],"08-06-2023","Y")</f>
        <v>23</v>
      </c>
      <c r="G1302">
        <v>0</v>
      </c>
      <c r="H1302" s="14">
        <v>1825</v>
      </c>
      <c r="I1302" t="s">
        <v>4721</v>
      </c>
      <c r="J1302" t="s">
        <v>4721</v>
      </c>
      <c r="K1302" t="s">
        <v>13</v>
      </c>
    </row>
    <row r="1303" spans="1:11" x14ac:dyDescent="0.25">
      <c r="A1303" t="s">
        <v>191</v>
      </c>
      <c r="B1303">
        <v>2004</v>
      </c>
      <c r="C1303" t="s">
        <v>35</v>
      </c>
      <c r="D1303">
        <v>19</v>
      </c>
      <c r="E1303" s="12" t="str">
        <f>_xlfn.CONCAT(HOSPITILISATION_DETAILS6[[#This Row],[Date]],"-",HOSPITILISATION_DETAILS6[[#This Row],[Month]],"-",HOSPITILISATION_DETAILS6[[#This Row],[Year]])</f>
        <v>19-Aug-2004</v>
      </c>
      <c r="F1303" s="13">
        <f>DATEDIF(HOSPITILISATION_DETAILS6[[#This Row],[Date of Birth]],"08-06-2023","Y")</f>
        <v>18</v>
      </c>
      <c r="G1303">
        <v>0</v>
      </c>
      <c r="H1303" s="14">
        <v>1823</v>
      </c>
      <c r="I1303" t="s">
        <v>4721</v>
      </c>
      <c r="J1303" t="s">
        <v>4720</v>
      </c>
      <c r="K1303" t="s">
        <v>23</v>
      </c>
    </row>
    <row r="1304" spans="1:11" x14ac:dyDescent="0.25">
      <c r="A1304" t="s">
        <v>190</v>
      </c>
      <c r="B1304">
        <v>1999</v>
      </c>
      <c r="C1304" t="s">
        <v>20</v>
      </c>
      <c r="D1304">
        <v>25</v>
      </c>
      <c r="E1304" s="12" t="str">
        <f>_xlfn.CONCAT(HOSPITILISATION_DETAILS6[[#This Row],[Date]],"-",HOSPITILISATION_DETAILS6[[#This Row],[Month]],"-",HOSPITILISATION_DETAILS6[[#This Row],[Year]])</f>
        <v>25-Sep-1999</v>
      </c>
      <c r="F1304" s="13">
        <f>DATEDIF(HOSPITILISATION_DETAILS6[[#This Row],[Date of Birth]],"08-06-2023","Y")</f>
        <v>23</v>
      </c>
      <c r="G1304">
        <v>0</v>
      </c>
      <c r="H1304" s="14">
        <v>1816</v>
      </c>
      <c r="I1304" t="s">
        <v>4721</v>
      </c>
      <c r="J1304" t="s">
        <v>4721</v>
      </c>
      <c r="K1304" t="s">
        <v>13</v>
      </c>
    </row>
    <row r="1305" spans="1:11" x14ac:dyDescent="0.25">
      <c r="A1305" t="s">
        <v>189</v>
      </c>
      <c r="B1305">
        <v>2002</v>
      </c>
      <c r="C1305" t="s">
        <v>30</v>
      </c>
      <c r="D1305">
        <v>13</v>
      </c>
      <c r="E1305" s="12" t="str">
        <f>_xlfn.CONCAT(HOSPITILISATION_DETAILS6[[#This Row],[Date]],"-",HOSPITILISATION_DETAILS6[[#This Row],[Month]],"-",HOSPITILISATION_DETAILS6[[#This Row],[Year]])</f>
        <v>13-Dec-2002</v>
      </c>
      <c r="F1305" s="13">
        <f>DATEDIF(HOSPITILISATION_DETAILS6[[#This Row],[Date of Birth]],"08-06-2023","Y")</f>
        <v>20</v>
      </c>
      <c r="G1305">
        <v>0</v>
      </c>
      <c r="H1305" s="14">
        <v>1770</v>
      </c>
      <c r="I1305" t="s">
        <v>4721</v>
      </c>
      <c r="J1305" t="s">
        <v>4721</v>
      </c>
      <c r="K1305" t="s">
        <v>23</v>
      </c>
    </row>
    <row r="1306" spans="1:11" x14ac:dyDescent="0.25">
      <c r="A1306" t="s">
        <v>188</v>
      </c>
      <c r="B1306">
        <v>2003</v>
      </c>
      <c r="C1306" t="s">
        <v>15</v>
      </c>
      <c r="D1306">
        <v>19</v>
      </c>
      <c r="E1306" s="12" t="str">
        <f>_xlfn.CONCAT(HOSPITILISATION_DETAILS6[[#This Row],[Date]],"-",HOSPITILISATION_DETAILS6[[#This Row],[Month]],"-",HOSPITILISATION_DETAILS6[[#This Row],[Year]])</f>
        <v>19-Nov-2003</v>
      </c>
      <c r="F1306" s="13">
        <f>DATEDIF(HOSPITILISATION_DETAILS6[[#This Row],[Date of Birth]],"08-06-2023","Y")</f>
        <v>19</v>
      </c>
      <c r="G1306">
        <v>0</v>
      </c>
      <c r="H1306" s="14">
        <v>1760</v>
      </c>
      <c r="I1306" t="s">
        <v>4721</v>
      </c>
      <c r="J1306" t="s">
        <v>4720</v>
      </c>
      <c r="K1306" t="s">
        <v>42</v>
      </c>
    </row>
    <row r="1307" spans="1:11" x14ac:dyDescent="0.25">
      <c r="A1307" t="s">
        <v>187</v>
      </c>
      <c r="B1307">
        <v>1998</v>
      </c>
      <c r="C1307" t="s">
        <v>37</v>
      </c>
      <c r="D1307">
        <v>7</v>
      </c>
      <c r="E1307" s="12" t="str">
        <f>_xlfn.CONCAT(HOSPITILISATION_DETAILS6[[#This Row],[Date]],"-",HOSPITILISATION_DETAILS6[[#This Row],[Month]],"-",HOSPITILISATION_DETAILS6[[#This Row],[Year]])</f>
        <v>7-Oct-1998</v>
      </c>
      <c r="F1307" s="13">
        <f>DATEDIF(HOSPITILISATION_DETAILS6[[#This Row],[Date of Birth]],"08-06-2023","Y")</f>
        <v>24</v>
      </c>
      <c r="G1307">
        <v>0</v>
      </c>
      <c r="H1307" s="14">
        <v>1757</v>
      </c>
      <c r="I1307" t="s">
        <v>4721</v>
      </c>
      <c r="J1307" t="s">
        <v>4721</v>
      </c>
      <c r="K1307" t="s">
        <v>13</v>
      </c>
    </row>
    <row r="1308" spans="1:11" x14ac:dyDescent="0.25">
      <c r="A1308" t="s">
        <v>186</v>
      </c>
      <c r="B1308">
        <v>2003</v>
      </c>
      <c r="C1308" t="s">
        <v>20</v>
      </c>
      <c r="D1308">
        <v>26</v>
      </c>
      <c r="E1308" s="12" t="str">
        <f>_xlfn.CONCAT(HOSPITILISATION_DETAILS6[[#This Row],[Date]],"-",HOSPITILISATION_DETAILS6[[#This Row],[Month]],"-",HOSPITILISATION_DETAILS6[[#This Row],[Year]])</f>
        <v>26-Sep-2003</v>
      </c>
      <c r="F1308" s="13">
        <f>DATEDIF(HOSPITILISATION_DETAILS6[[#This Row],[Date of Birth]],"08-06-2023","Y")</f>
        <v>19</v>
      </c>
      <c r="G1308">
        <v>0</v>
      </c>
      <c r="H1308" s="14">
        <v>1749</v>
      </c>
      <c r="I1308" t="s">
        <v>4721</v>
      </c>
      <c r="J1308" t="s">
        <v>4720</v>
      </c>
      <c r="K1308" t="s">
        <v>42</v>
      </c>
    </row>
    <row r="1309" spans="1:11" x14ac:dyDescent="0.25">
      <c r="A1309" t="s">
        <v>185</v>
      </c>
      <c r="B1309">
        <v>2003</v>
      </c>
      <c r="C1309" t="s">
        <v>10</v>
      </c>
      <c r="D1309">
        <v>28</v>
      </c>
      <c r="E1309" s="12" t="str">
        <f>_xlfn.CONCAT(HOSPITILISATION_DETAILS6[[#This Row],[Date]],"-",HOSPITILISATION_DETAILS6[[#This Row],[Month]],"-",HOSPITILISATION_DETAILS6[[#This Row],[Year]])</f>
        <v>28-Jul-2003</v>
      </c>
      <c r="F1309" s="13">
        <f>DATEDIF(HOSPITILISATION_DETAILS6[[#This Row],[Date of Birth]],"08-06-2023","Y")</f>
        <v>19</v>
      </c>
      <c r="G1309">
        <v>0</v>
      </c>
      <c r="H1309" s="14">
        <v>1745</v>
      </c>
      <c r="I1309" t="s">
        <v>4721</v>
      </c>
      <c r="J1309" t="s">
        <v>4720</v>
      </c>
      <c r="K1309" t="s">
        <v>42</v>
      </c>
    </row>
    <row r="1310" spans="1:11" x14ac:dyDescent="0.25">
      <c r="A1310" t="s">
        <v>184</v>
      </c>
      <c r="B1310">
        <v>2003</v>
      </c>
      <c r="C1310" t="s">
        <v>10</v>
      </c>
      <c r="D1310">
        <v>25</v>
      </c>
      <c r="E1310" s="12" t="str">
        <f>_xlfn.CONCAT(HOSPITILISATION_DETAILS6[[#This Row],[Date]],"-",HOSPITILISATION_DETAILS6[[#This Row],[Month]],"-",HOSPITILISATION_DETAILS6[[#This Row],[Year]])</f>
        <v>25-Jul-2003</v>
      </c>
      <c r="F1310" s="13">
        <f>DATEDIF(HOSPITILISATION_DETAILS6[[#This Row],[Date of Birth]],"08-06-2023","Y")</f>
        <v>19</v>
      </c>
      <c r="G1310">
        <v>0</v>
      </c>
      <c r="H1310" s="14">
        <v>1744</v>
      </c>
      <c r="I1310" t="s">
        <v>4721</v>
      </c>
      <c r="J1310" t="s">
        <v>4720</v>
      </c>
      <c r="K1310" t="s">
        <v>42</v>
      </c>
    </row>
    <row r="1311" spans="1:11" x14ac:dyDescent="0.25">
      <c r="A1311" t="s">
        <v>183</v>
      </c>
      <c r="B1311">
        <v>2003</v>
      </c>
      <c r="C1311" t="s">
        <v>15</v>
      </c>
      <c r="D1311">
        <v>14</v>
      </c>
      <c r="E1311" s="12" t="str">
        <f>_xlfn.CONCAT(HOSPITILISATION_DETAILS6[[#This Row],[Date]],"-",HOSPITILISATION_DETAILS6[[#This Row],[Month]],"-",HOSPITILISATION_DETAILS6[[#This Row],[Year]])</f>
        <v>14-Nov-2003</v>
      </c>
      <c r="F1311" s="13">
        <f>DATEDIF(HOSPITILISATION_DETAILS6[[#This Row],[Date of Birth]],"08-06-2023","Y")</f>
        <v>19</v>
      </c>
      <c r="G1311">
        <v>0</v>
      </c>
      <c r="H1311" s="14">
        <v>1738</v>
      </c>
      <c r="I1311" t="s">
        <v>4721</v>
      </c>
      <c r="J1311" t="s">
        <v>4723</v>
      </c>
      <c r="K1311" t="s">
        <v>42</v>
      </c>
    </row>
    <row r="1312" spans="1:11" x14ac:dyDescent="0.25">
      <c r="A1312" t="s">
        <v>2155</v>
      </c>
      <c r="B1312">
        <v>1971</v>
      </c>
      <c r="C1312" t="s">
        <v>20</v>
      </c>
      <c r="D1312">
        <v>22</v>
      </c>
      <c r="E1312" s="12" t="str">
        <f>_xlfn.CONCAT(HOSPITILISATION_DETAILS6[[#This Row],[Date]],"-",HOSPITILISATION_DETAILS6[[#This Row],[Month]],"-",HOSPITILISATION_DETAILS6[[#This Row],[Year]])</f>
        <v>22-Sep-1971</v>
      </c>
      <c r="F1312" s="13">
        <f>DATEDIF(HOSPITILISATION_DETAILS6[[#This Row],[Date of Birth]],"08-06-2023","Y")</f>
        <v>51</v>
      </c>
      <c r="G1312">
        <v>0</v>
      </c>
      <c r="H1312" s="14">
        <v>35346</v>
      </c>
      <c r="I1312" t="s">
        <v>4723</v>
      </c>
      <c r="J1312" t="s">
        <v>4721</v>
      </c>
      <c r="K1312" t="s">
        <v>42</v>
      </c>
    </row>
    <row r="1313" spans="1:11" x14ac:dyDescent="0.25">
      <c r="A1313" t="s">
        <v>182</v>
      </c>
      <c r="B1313">
        <v>2003</v>
      </c>
      <c r="C1313" t="s">
        <v>15</v>
      </c>
      <c r="D1313">
        <v>9</v>
      </c>
      <c r="E1313" s="12" t="str">
        <f>_xlfn.CONCAT(HOSPITILISATION_DETAILS6[[#This Row],[Date]],"-",HOSPITILISATION_DETAILS6[[#This Row],[Month]],"-",HOSPITILISATION_DETAILS6[[#This Row],[Year]])</f>
        <v>9-Nov-2003</v>
      </c>
      <c r="F1313" s="13">
        <f>DATEDIF(HOSPITILISATION_DETAILS6[[#This Row],[Date of Birth]],"08-06-2023","Y")</f>
        <v>19</v>
      </c>
      <c r="G1313">
        <v>0</v>
      </c>
      <c r="H1313" s="14">
        <v>1732</v>
      </c>
      <c r="I1313" t="s">
        <v>4721</v>
      </c>
      <c r="J1313" t="s">
        <v>4723</v>
      </c>
      <c r="K1313" t="s">
        <v>42</v>
      </c>
    </row>
    <row r="1314" spans="1:11" x14ac:dyDescent="0.25">
      <c r="A1314" t="s">
        <v>181</v>
      </c>
      <c r="B1314">
        <v>2003</v>
      </c>
      <c r="C1314" t="s">
        <v>20</v>
      </c>
      <c r="D1314">
        <v>1</v>
      </c>
      <c r="E1314" s="12" t="str">
        <f>_xlfn.CONCAT(HOSPITILISATION_DETAILS6[[#This Row],[Date]],"-",HOSPITILISATION_DETAILS6[[#This Row],[Month]],"-",HOSPITILISATION_DETAILS6[[#This Row],[Year]])</f>
        <v>1-Sep-2003</v>
      </c>
      <c r="F1314" s="13">
        <f>DATEDIF(HOSPITILISATION_DETAILS6[[#This Row],[Date of Birth]],"08-06-2023","Y")</f>
        <v>19</v>
      </c>
      <c r="G1314">
        <v>0</v>
      </c>
      <c r="H1314" s="14">
        <v>1729</v>
      </c>
      <c r="I1314" t="s">
        <v>4721</v>
      </c>
      <c r="J1314" t="s">
        <v>4723</v>
      </c>
      <c r="K1314" t="s">
        <v>42</v>
      </c>
    </row>
    <row r="1315" spans="1:11" x14ac:dyDescent="0.25">
      <c r="A1315" t="s">
        <v>180</v>
      </c>
      <c r="B1315">
        <v>2003</v>
      </c>
      <c r="C1315" t="s">
        <v>15</v>
      </c>
      <c r="D1315">
        <v>21</v>
      </c>
      <c r="E1315" s="12" t="str">
        <f>_xlfn.CONCAT(HOSPITILISATION_DETAILS6[[#This Row],[Date]],"-",HOSPITILISATION_DETAILS6[[#This Row],[Month]],"-",HOSPITILISATION_DETAILS6[[#This Row],[Year]])</f>
        <v>21-Nov-2003</v>
      </c>
      <c r="F1315" s="13">
        <f>DATEDIF(HOSPITILISATION_DETAILS6[[#This Row],[Date of Birth]],"08-06-2023","Y")</f>
        <v>19</v>
      </c>
      <c r="G1315">
        <v>0</v>
      </c>
      <c r="H1315" s="14">
        <v>1728</v>
      </c>
      <c r="I1315" t="s">
        <v>4721</v>
      </c>
      <c r="J1315" t="s">
        <v>4721</v>
      </c>
      <c r="K1315" t="s">
        <v>42</v>
      </c>
    </row>
    <row r="1316" spans="1:11" x14ac:dyDescent="0.25">
      <c r="A1316" t="s">
        <v>179</v>
      </c>
      <c r="B1316">
        <v>2004</v>
      </c>
      <c r="C1316" t="s">
        <v>20</v>
      </c>
      <c r="D1316">
        <v>9</v>
      </c>
      <c r="E1316" s="12" t="str">
        <f>_xlfn.CONCAT(HOSPITILISATION_DETAILS6[[#This Row],[Date]],"-",HOSPITILISATION_DETAILS6[[#This Row],[Month]],"-",HOSPITILISATION_DETAILS6[[#This Row],[Year]])</f>
        <v>9-Sep-2004</v>
      </c>
      <c r="F1316" s="13">
        <f>DATEDIF(HOSPITILISATION_DETAILS6[[#This Row],[Date of Birth]],"08-06-2023","Y")</f>
        <v>18</v>
      </c>
      <c r="G1316">
        <v>1</v>
      </c>
      <c r="H1316" s="14">
        <v>1728</v>
      </c>
      <c r="I1316" t="s">
        <v>4721</v>
      </c>
      <c r="J1316" t="s">
        <v>4720</v>
      </c>
      <c r="K1316" t="s">
        <v>13</v>
      </c>
    </row>
    <row r="1317" spans="1:11" x14ac:dyDescent="0.25">
      <c r="A1317" t="s">
        <v>178</v>
      </c>
      <c r="B1317">
        <v>2004</v>
      </c>
      <c r="C1317" t="s">
        <v>37</v>
      </c>
      <c r="D1317">
        <v>21</v>
      </c>
      <c r="E1317" s="12" t="str">
        <f>_xlfn.CONCAT(HOSPITILISATION_DETAILS6[[#This Row],[Date]],"-",HOSPITILISATION_DETAILS6[[#This Row],[Month]],"-",HOSPITILISATION_DETAILS6[[#This Row],[Year]])</f>
        <v>21-Oct-2004</v>
      </c>
      <c r="F1317" s="13">
        <f>DATEDIF(HOSPITILISATION_DETAILS6[[#This Row],[Date of Birth]],"08-06-2023","Y")</f>
        <v>18</v>
      </c>
      <c r="G1317">
        <v>1</v>
      </c>
      <c r="H1317" s="14">
        <v>1726</v>
      </c>
      <c r="I1317" t="s">
        <v>4721</v>
      </c>
      <c r="J1317" t="s">
        <v>4723</v>
      </c>
      <c r="K1317" t="s">
        <v>13</v>
      </c>
    </row>
    <row r="1318" spans="1:11" x14ac:dyDescent="0.25">
      <c r="A1318" t="s">
        <v>177</v>
      </c>
      <c r="B1318">
        <v>2004</v>
      </c>
      <c r="C1318" t="s">
        <v>20</v>
      </c>
      <c r="D1318">
        <v>11</v>
      </c>
      <c r="E1318" s="12" t="str">
        <f>_xlfn.CONCAT(HOSPITILISATION_DETAILS6[[#This Row],[Date]],"-",HOSPITILISATION_DETAILS6[[#This Row],[Month]],"-",HOSPITILISATION_DETAILS6[[#This Row],[Year]])</f>
        <v>11-Sep-2004</v>
      </c>
      <c r="F1318" s="13">
        <f>DATEDIF(HOSPITILISATION_DETAILS6[[#This Row],[Date of Birth]],"08-06-2023","Y")</f>
        <v>18</v>
      </c>
      <c r="G1318">
        <v>1</v>
      </c>
      <c r="H1318" s="14">
        <v>1721</v>
      </c>
      <c r="I1318" t="s">
        <v>4721</v>
      </c>
      <c r="J1318" t="s">
        <v>4721</v>
      </c>
      <c r="K1318" t="s">
        <v>13</v>
      </c>
    </row>
    <row r="1319" spans="1:11" x14ac:dyDescent="0.25">
      <c r="A1319" t="s">
        <v>176</v>
      </c>
      <c r="B1319">
        <v>2004</v>
      </c>
      <c r="C1319" t="s">
        <v>18</v>
      </c>
      <c r="D1319">
        <v>10</v>
      </c>
      <c r="E1319" s="12" t="str">
        <f>_xlfn.CONCAT(HOSPITILISATION_DETAILS6[[#This Row],[Date]],"-",HOSPITILISATION_DETAILS6[[#This Row],[Month]],"-",HOSPITILISATION_DETAILS6[[#This Row],[Year]])</f>
        <v>10-Jun-2004</v>
      </c>
      <c r="F1319" s="13">
        <f>DATEDIF(HOSPITILISATION_DETAILS6[[#This Row],[Date of Birth]],"08-06-2023","Y")</f>
        <v>18</v>
      </c>
      <c r="G1319">
        <v>1</v>
      </c>
      <c r="H1319" s="14">
        <v>1720</v>
      </c>
      <c r="I1319" t="s">
        <v>4721</v>
      </c>
      <c r="J1319" t="s">
        <v>4721</v>
      </c>
      <c r="K1319" t="s">
        <v>13</v>
      </c>
    </row>
    <row r="1320" spans="1:11" x14ac:dyDescent="0.25">
      <c r="A1320" t="s">
        <v>175</v>
      </c>
      <c r="B1320">
        <v>2004</v>
      </c>
      <c r="C1320" t="s">
        <v>20</v>
      </c>
      <c r="D1320">
        <v>21</v>
      </c>
      <c r="E1320" s="12" t="str">
        <f>_xlfn.CONCAT(HOSPITILISATION_DETAILS6[[#This Row],[Date]],"-",HOSPITILISATION_DETAILS6[[#This Row],[Month]],"-",HOSPITILISATION_DETAILS6[[#This Row],[Year]])</f>
        <v>21-Sep-2004</v>
      </c>
      <c r="F1320" s="13">
        <f>DATEDIF(HOSPITILISATION_DETAILS6[[#This Row],[Date of Birth]],"08-06-2023","Y")</f>
        <v>18</v>
      </c>
      <c r="G1320">
        <v>0</v>
      </c>
      <c r="H1320" s="14">
        <v>1713</v>
      </c>
      <c r="I1320" t="s">
        <v>4721</v>
      </c>
      <c r="J1320" t="s">
        <v>4720</v>
      </c>
      <c r="K1320" t="s">
        <v>168</v>
      </c>
    </row>
    <row r="1321" spans="1:11" x14ac:dyDescent="0.25">
      <c r="A1321" t="s">
        <v>174</v>
      </c>
      <c r="B1321">
        <v>2004</v>
      </c>
      <c r="C1321" t="s">
        <v>20</v>
      </c>
      <c r="D1321">
        <v>19</v>
      </c>
      <c r="E1321" s="12" t="str">
        <f>_xlfn.CONCAT(HOSPITILISATION_DETAILS6[[#This Row],[Date]],"-",HOSPITILISATION_DETAILS6[[#This Row],[Month]],"-",HOSPITILISATION_DETAILS6[[#This Row],[Year]])</f>
        <v>19-Sep-2004</v>
      </c>
      <c r="F1321" s="13">
        <f>DATEDIF(HOSPITILISATION_DETAILS6[[#This Row],[Date of Birth]],"08-06-2023","Y")</f>
        <v>18</v>
      </c>
      <c r="G1321">
        <v>1</v>
      </c>
      <c r="H1321" s="14">
        <v>1712</v>
      </c>
      <c r="I1321" t="s">
        <v>4721</v>
      </c>
      <c r="J1321" t="s">
        <v>4721</v>
      </c>
      <c r="K1321" t="s">
        <v>13</v>
      </c>
    </row>
    <row r="1322" spans="1:11" x14ac:dyDescent="0.25">
      <c r="A1322" t="s">
        <v>173</v>
      </c>
      <c r="B1322">
        <v>2004</v>
      </c>
      <c r="C1322" t="s">
        <v>30</v>
      </c>
      <c r="D1322">
        <v>12</v>
      </c>
      <c r="E1322" s="12" t="str">
        <f>_xlfn.CONCAT(HOSPITILISATION_DETAILS6[[#This Row],[Date]],"-",HOSPITILISATION_DETAILS6[[#This Row],[Month]],"-",HOSPITILISATION_DETAILS6[[#This Row],[Year]])</f>
        <v>12-Dec-2004</v>
      </c>
      <c r="F1322" s="13">
        <f>DATEDIF(HOSPITILISATION_DETAILS6[[#This Row],[Date of Birth]],"08-06-2023","Y")</f>
        <v>18</v>
      </c>
      <c r="G1322">
        <v>0</v>
      </c>
      <c r="H1322" s="14">
        <v>1709</v>
      </c>
      <c r="I1322" t="s">
        <v>4721</v>
      </c>
      <c r="J1322" t="s">
        <v>4720</v>
      </c>
      <c r="K1322" t="s">
        <v>166</v>
      </c>
    </row>
    <row r="1323" spans="1:11" x14ac:dyDescent="0.25">
      <c r="A1323" t="s">
        <v>2154</v>
      </c>
      <c r="B1323">
        <v>1988</v>
      </c>
      <c r="C1323" t="s">
        <v>20</v>
      </c>
      <c r="D1323">
        <v>19</v>
      </c>
      <c r="E1323" s="12" t="str">
        <f>_xlfn.CONCAT(HOSPITILISATION_DETAILS6[[#This Row],[Date]],"-",HOSPITILISATION_DETAILS6[[#This Row],[Month]],"-",HOSPITILISATION_DETAILS6[[#This Row],[Year]])</f>
        <v>19-Sep-1988</v>
      </c>
      <c r="F1323" s="13">
        <f>DATEDIF(HOSPITILISATION_DETAILS6[[#This Row],[Date of Birth]],"08-06-2023","Y")</f>
        <v>34</v>
      </c>
      <c r="G1323">
        <v>3</v>
      </c>
      <c r="H1323" s="14">
        <v>35316</v>
      </c>
      <c r="I1323" t="s">
        <v>4723</v>
      </c>
      <c r="J1323" t="s">
        <v>4720</v>
      </c>
      <c r="K1323" t="s">
        <v>42</v>
      </c>
    </row>
    <row r="1324" spans="1:11" x14ac:dyDescent="0.25">
      <c r="A1324" t="s">
        <v>172</v>
      </c>
      <c r="B1324">
        <v>2004</v>
      </c>
      <c r="C1324" t="s">
        <v>37</v>
      </c>
      <c r="D1324">
        <v>17</v>
      </c>
      <c r="E1324" s="12" t="str">
        <f>_xlfn.CONCAT(HOSPITILISATION_DETAILS6[[#This Row],[Date]],"-",HOSPITILISATION_DETAILS6[[#This Row],[Month]],"-",HOSPITILISATION_DETAILS6[[#This Row],[Year]])</f>
        <v>17-Oct-2004</v>
      </c>
      <c r="F1324" s="13">
        <f>DATEDIF(HOSPITILISATION_DETAILS6[[#This Row],[Date of Birth]],"08-06-2023","Y")</f>
        <v>18</v>
      </c>
      <c r="G1324">
        <v>0</v>
      </c>
      <c r="H1324" s="14">
        <v>1708</v>
      </c>
      <c r="I1324" t="s">
        <v>4721</v>
      </c>
      <c r="J1324" t="s">
        <v>4723</v>
      </c>
      <c r="K1324" t="s">
        <v>168</v>
      </c>
    </row>
    <row r="1325" spans="1:11" x14ac:dyDescent="0.25">
      <c r="A1325" t="s">
        <v>171</v>
      </c>
      <c r="B1325">
        <v>2004</v>
      </c>
      <c r="C1325" t="s">
        <v>30</v>
      </c>
      <c r="D1325">
        <v>6</v>
      </c>
      <c r="E1325" s="12" t="str">
        <f>_xlfn.CONCAT(HOSPITILISATION_DETAILS6[[#This Row],[Date]],"-",HOSPITILISATION_DETAILS6[[#This Row],[Month]],"-",HOSPITILISATION_DETAILS6[[#This Row],[Year]])</f>
        <v>6-Dec-2004</v>
      </c>
      <c r="F1325" s="13">
        <f>DATEDIF(HOSPITILISATION_DETAILS6[[#This Row],[Date of Birth]],"08-06-2023","Y")</f>
        <v>18</v>
      </c>
      <c r="G1325">
        <v>0</v>
      </c>
      <c r="H1325" s="14">
        <v>1706</v>
      </c>
      <c r="I1325" t="s">
        <v>4723</v>
      </c>
      <c r="J1325" t="s">
        <v>4723</v>
      </c>
      <c r="K1325" t="s">
        <v>164</v>
      </c>
    </row>
    <row r="1326" spans="1:11" x14ac:dyDescent="0.25">
      <c r="A1326" t="s">
        <v>169</v>
      </c>
      <c r="B1326">
        <v>2004</v>
      </c>
      <c r="C1326" t="s">
        <v>30</v>
      </c>
      <c r="D1326">
        <v>14</v>
      </c>
      <c r="E1326" s="12" t="str">
        <f>_xlfn.CONCAT(HOSPITILISATION_DETAILS6[[#This Row],[Date]],"-",HOSPITILISATION_DETAILS6[[#This Row],[Month]],"-",HOSPITILISATION_DETAILS6[[#This Row],[Year]])</f>
        <v>14-Dec-2004</v>
      </c>
      <c r="F1326" s="13">
        <f>DATEDIF(HOSPITILISATION_DETAILS6[[#This Row],[Date of Birth]],"08-06-2023","Y")</f>
        <v>18</v>
      </c>
      <c r="G1326">
        <v>0</v>
      </c>
      <c r="H1326" s="14">
        <v>1705</v>
      </c>
      <c r="I1326" t="s">
        <v>4723</v>
      </c>
      <c r="J1326" t="s">
        <v>4721</v>
      </c>
      <c r="K1326" t="s">
        <v>170</v>
      </c>
    </row>
    <row r="1327" spans="1:11" x14ac:dyDescent="0.25">
      <c r="A1327" t="s">
        <v>167</v>
      </c>
      <c r="B1327">
        <v>2004</v>
      </c>
      <c r="C1327" t="s">
        <v>15</v>
      </c>
      <c r="D1327">
        <v>7</v>
      </c>
      <c r="E1327" s="12" t="str">
        <f>_xlfn.CONCAT(HOSPITILISATION_DETAILS6[[#This Row],[Date]],"-",HOSPITILISATION_DETAILS6[[#This Row],[Month]],"-",HOSPITILISATION_DETAILS6[[#This Row],[Year]])</f>
        <v>7-Nov-2004</v>
      </c>
      <c r="F1327" s="13">
        <f>DATEDIF(HOSPITILISATION_DETAILS6[[#This Row],[Date of Birth]],"08-06-2023","Y")</f>
        <v>18</v>
      </c>
      <c r="G1327">
        <v>0</v>
      </c>
      <c r="H1327" s="14">
        <v>1705</v>
      </c>
      <c r="I1327" t="s">
        <v>4723</v>
      </c>
      <c r="J1327" t="s">
        <v>4720</v>
      </c>
      <c r="K1327" t="s">
        <v>168</v>
      </c>
    </row>
    <row r="1328" spans="1:11" x14ac:dyDescent="0.25">
      <c r="A1328" t="s">
        <v>165</v>
      </c>
      <c r="B1328">
        <v>2004</v>
      </c>
      <c r="C1328" t="s">
        <v>30</v>
      </c>
      <c r="D1328">
        <v>10</v>
      </c>
      <c r="E1328" s="12" t="str">
        <f>_xlfn.CONCAT(HOSPITILISATION_DETAILS6[[#This Row],[Date]],"-",HOSPITILISATION_DETAILS6[[#This Row],[Month]],"-",HOSPITILISATION_DETAILS6[[#This Row],[Year]])</f>
        <v>10-Dec-2004</v>
      </c>
      <c r="F1328" s="13">
        <f>DATEDIF(HOSPITILISATION_DETAILS6[[#This Row],[Date of Birth]],"08-06-2023","Y")</f>
        <v>18</v>
      </c>
      <c r="G1328">
        <v>0</v>
      </c>
      <c r="H1328" s="14">
        <v>1703</v>
      </c>
      <c r="I1328" t="s">
        <v>4723</v>
      </c>
      <c r="J1328" t="s">
        <v>4721</v>
      </c>
      <c r="K1328" t="s">
        <v>166</v>
      </c>
    </row>
    <row r="1329" spans="1:11" x14ac:dyDescent="0.25">
      <c r="A1329" t="s">
        <v>163</v>
      </c>
      <c r="B1329">
        <v>2004</v>
      </c>
      <c r="C1329" t="s">
        <v>15</v>
      </c>
      <c r="D1329">
        <v>17</v>
      </c>
      <c r="E1329" s="12" t="str">
        <f>_xlfn.CONCAT(HOSPITILISATION_DETAILS6[[#This Row],[Date]],"-",HOSPITILISATION_DETAILS6[[#This Row],[Month]],"-",HOSPITILISATION_DETAILS6[[#This Row],[Year]])</f>
        <v>17-Nov-2004</v>
      </c>
      <c r="F1329" s="13">
        <f>DATEDIF(HOSPITILISATION_DETAILS6[[#This Row],[Date of Birth]],"08-06-2023","Y")</f>
        <v>18</v>
      </c>
      <c r="G1329">
        <v>0</v>
      </c>
      <c r="H1329" s="14">
        <v>1695</v>
      </c>
      <c r="I1329" t="s">
        <v>4723</v>
      </c>
      <c r="J1329" t="s">
        <v>4723</v>
      </c>
      <c r="K1329" t="s">
        <v>164</v>
      </c>
    </row>
    <row r="1330" spans="1:11" x14ac:dyDescent="0.25">
      <c r="A1330" t="s">
        <v>162</v>
      </c>
      <c r="B1330">
        <v>2000</v>
      </c>
      <c r="C1330" t="s">
        <v>37</v>
      </c>
      <c r="D1330">
        <v>21</v>
      </c>
      <c r="E1330" s="12" t="str">
        <f>_xlfn.CONCAT(HOSPITILISATION_DETAILS6[[#This Row],[Date]],"-",HOSPITILISATION_DETAILS6[[#This Row],[Month]],"-",HOSPITILISATION_DETAILS6[[#This Row],[Year]])</f>
        <v>21-Oct-2000</v>
      </c>
      <c r="F1330" s="13">
        <f>DATEDIF(HOSPITILISATION_DETAILS6[[#This Row],[Date of Birth]],"08-06-2023","Y")</f>
        <v>22</v>
      </c>
      <c r="G1330">
        <v>0</v>
      </c>
      <c r="H1330" s="14">
        <v>1683</v>
      </c>
      <c r="I1330" t="s">
        <v>4723</v>
      </c>
      <c r="J1330" t="s">
        <v>4723</v>
      </c>
      <c r="K1330" t="s">
        <v>42</v>
      </c>
    </row>
    <row r="1331" spans="1:11" x14ac:dyDescent="0.25">
      <c r="A1331" t="s">
        <v>161</v>
      </c>
      <c r="B1331">
        <v>2000</v>
      </c>
      <c r="C1331" t="s">
        <v>18</v>
      </c>
      <c r="D1331">
        <v>10</v>
      </c>
      <c r="E1331" s="12" t="str">
        <f>_xlfn.CONCAT(HOSPITILISATION_DETAILS6[[#This Row],[Date]],"-",HOSPITILISATION_DETAILS6[[#This Row],[Month]],"-",HOSPITILISATION_DETAILS6[[#This Row],[Year]])</f>
        <v>10-Jun-2000</v>
      </c>
      <c r="F1331" s="13">
        <f>DATEDIF(HOSPITILISATION_DETAILS6[[#This Row],[Date of Birth]],"08-06-2023","Y")</f>
        <v>22</v>
      </c>
      <c r="G1331">
        <v>0</v>
      </c>
      <c r="H1331" s="14">
        <v>1675</v>
      </c>
      <c r="I1331" t="s">
        <v>4723</v>
      </c>
      <c r="J1331" t="s">
        <v>4723</v>
      </c>
      <c r="K1331" t="s">
        <v>13</v>
      </c>
    </row>
    <row r="1332" spans="1:11" x14ac:dyDescent="0.25">
      <c r="A1332" t="s">
        <v>160</v>
      </c>
      <c r="B1332">
        <v>2000</v>
      </c>
      <c r="C1332" t="s">
        <v>37</v>
      </c>
      <c r="D1332">
        <v>23</v>
      </c>
      <c r="E1332" s="12" t="str">
        <f>_xlfn.CONCAT(HOSPITILISATION_DETAILS6[[#This Row],[Date]],"-",HOSPITILISATION_DETAILS6[[#This Row],[Month]],"-",HOSPITILISATION_DETAILS6[[#This Row],[Year]])</f>
        <v>23-Oct-2000</v>
      </c>
      <c r="F1332" s="13">
        <f>DATEDIF(HOSPITILISATION_DETAILS6[[#This Row],[Date of Birth]],"08-06-2023","Y")</f>
        <v>22</v>
      </c>
      <c r="G1332">
        <v>0</v>
      </c>
      <c r="H1332" s="14">
        <v>1665</v>
      </c>
      <c r="I1332" t="s">
        <v>4723</v>
      </c>
      <c r="J1332" t="s">
        <v>4723</v>
      </c>
      <c r="K1332" t="s">
        <v>13</v>
      </c>
    </row>
    <row r="1333" spans="1:11" x14ac:dyDescent="0.25">
      <c r="A1333" t="s">
        <v>159</v>
      </c>
      <c r="B1333">
        <v>2003</v>
      </c>
      <c r="C1333" t="s">
        <v>30</v>
      </c>
      <c r="D1333">
        <v>30</v>
      </c>
      <c r="E1333" s="12" t="str">
        <f>_xlfn.CONCAT(HOSPITILISATION_DETAILS6[[#This Row],[Date]],"-",HOSPITILISATION_DETAILS6[[#This Row],[Month]],"-",HOSPITILISATION_DETAILS6[[#This Row],[Year]])</f>
        <v>30-Dec-2003</v>
      </c>
      <c r="F1333" s="13">
        <f>DATEDIF(HOSPITILISATION_DETAILS6[[#This Row],[Date of Birth]],"08-06-2023","Y")</f>
        <v>19</v>
      </c>
      <c r="G1333">
        <v>0</v>
      </c>
      <c r="H1333" s="14">
        <v>1647</v>
      </c>
      <c r="I1333" t="s">
        <v>4723</v>
      </c>
      <c r="J1333" t="s">
        <v>4720</v>
      </c>
      <c r="K1333" t="s">
        <v>23</v>
      </c>
    </row>
    <row r="1334" spans="1:11" x14ac:dyDescent="0.25">
      <c r="A1334" t="s">
        <v>2351</v>
      </c>
      <c r="B1334">
        <v>1959</v>
      </c>
      <c r="C1334" t="s">
        <v>37</v>
      </c>
      <c r="D1334">
        <v>4</v>
      </c>
      <c r="E1334" s="12" t="str">
        <f>_xlfn.CONCAT(HOSPITILISATION_DETAILS6[[#This Row],[Date]],"-",HOSPITILISATION_DETAILS6[[#This Row],[Month]],"-",HOSPITILISATION_DETAILS6[[#This Row],[Year]])</f>
        <v>4-Oct-1959</v>
      </c>
      <c r="F1334" s="13">
        <f>DATEDIF(HOSPITILISATION_DETAILS6[[#This Row],[Date of Birth]],"08-06-2023","Y")</f>
        <v>63</v>
      </c>
      <c r="G1334">
        <v>2</v>
      </c>
      <c r="H1334" s="14">
        <v>47306</v>
      </c>
      <c r="I1334" t="s">
        <v>4723</v>
      </c>
      <c r="J1334" t="s">
        <v>4720</v>
      </c>
      <c r="K1334" t="s">
        <v>42</v>
      </c>
    </row>
    <row r="1335" spans="1:11" x14ac:dyDescent="0.25">
      <c r="A1335" t="s">
        <v>2153</v>
      </c>
      <c r="B1335">
        <v>1997</v>
      </c>
      <c r="C1335" t="s">
        <v>10</v>
      </c>
      <c r="D1335">
        <v>9</v>
      </c>
      <c r="E1335" s="12" t="str">
        <f>_xlfn.CONCAT(HOSPITILISATION_DETAILS6[[#This Row],[Date]],"-",HOSPITILISATION_DETAILS6[[#This Row],[Month]],"-",HOSPITILISATION_DETAILS6[[#This Row],[Year]])</f>
        <v>9-Jul-1997</v>
      </c>
      <c r="F1335" s="13">
        <f>DATEDIF(HOSPITILISATION_DETAILS6[[#This Row],[Date of Birth]],"08-06-2023","Y")</f>
        <v>25</v>
      </c>
      <c r="G1335">
        <v>0</v>
      </c>
      <c r="H1335" s="14">
        <v>35303</v>
      </c>
      <c r="I1335" t="s">
        <v>4720</v>
      </c>
      <c r="J1335" t="s">
        <v>4723</v>
      </c>
      <c r="K1335" t="s">
        <v>42</v>
      </c>
    </row>
    <row r="1336" spans="1:11" x14ac:dyDescent="0.25">
      <c r="A1336" t="s">
        <v>158</v>
      </c>
      <c r="B1336">
        <v>2003</v>
      </c>
      <c r="C1336" t="s">
        <v>35</v>
      </c>
      <c r="D1336">
        <v>21</v>
      </c>
      <c r="E1336" s="12" t="str">
        <f>_xlfn.CONCAT(HOSPITILISATION_DETAILS6[[#This Row],[Date]],"-",HOSPITILISATION_DETAILS6[[#This Row],[Month]],"-",HOSPITILISATION_DETAILS6[[#This Row],[Year]])</f>
        <v>21-Aug-2003</v>
      </c>
      <c r="F1336" s="13">
        <f>DATEDIF(HOSPITILISATION_DETAILS6[[#This Row],[Date of Birth]],"08-06-2023","Y")</f>
        <v>19</v>
      </c>
      <c r="G1336">
        <v>0</v>
      </c>
      <c r="H1336" s="14">
        <v>1640</v>
      </c>
      <c r="I1336" t="s">
        <v>4723</v>
      </c>
      <c r="J1336" t="s">
        <v>4723</v>
      </c>
      <c r="K1336" t="s">
        <v>23</v>
      </c>
    </row>
    <row r="1337" spans="1:11" x14ac:dyDescent="0.25">
      <c r="A1337" t="s">
        <v>157</v>
      </c>
      <c r="B1337">
        <v>2003</v>
      </c>
      <c r="C1337" t="s">
        <v>20</v>
      </c>
      <c r="D1337">
        <v>16</v>
      </c>
      <c r="E1337" s="12" t="str">
        <f>_xlfn.CONCAT(HOSPITILISATION_DETAILS6[[#This Row],[Date]],"-",HOSPITILISATION_DETAILS6[[#This Row],[Month]],"-",HOSPITILISATION_DETAILS6[[#This Row],[Year]])</f>
        <v>16-Sep-2003</v>
      </c>
      <c r="F1337" s="13">
        <f>DATEDIF(HOSPITILISATION_DETAILS6[[#This Row],[Date of Birth]],"08-06-2023","Y")</f>
        <v>19</v>
      </c>
      <c r="G1337">
        <v>0</v>
      </c>
      <c r="H1337" s="14">
        <v>1640</v>
      </c>
      <c r="I1337" t="s">
        <v>4723</v>
      </c>
      <c r="J1337" t="s">
        <v>4723</v>
      </c>
      <c r="K1337" t="s">
        <v>23</v>
      </c>
    </row>
    <row r="1338" spans="1:11" x14ac:dyDescent="0.25">
      <c r="A1338" t="s">
        <v>156</v>
      </c>
      <c r="B1338">
        <v>2003</v>
      </c>
      <c r="C1338" t="s">
        <v>30</v>
      </c>
      <c r="D1338">
        <v>30</v>
      </c>
      <c r="E1338" s="12" t="str">
        <f>_xlfn.CONCAT(HOSPITILISATION_DETAILS6[[#This Row],[Date]],"-",HOSPITILISATION_DETAILS6[[#This Row],[Month]],"-",HOSPITILISATION_DETAILS6[[#This Row],[Year]])</f>
        <v>30-Dec-2003</v>
      </c>
      <c r="F1338" s="13">
        <f>DATEDIF(HOSPITILISATION_DETAILS6[[#This Row],[Date of Birth]],"08-06-2023","Y")</f>
        <v>19</v>
      </c>
      <c r="G1338">
        <v>0</v>
      </c>
      <c r="H1338" s="14">
        <v>1636</v>
      </c>
      <c r="I1338" t="s">
        <v>4723</v>
      </c>
      <c r="J1338" t="s">
        <v>4721</v>
      </c>
      <c r="K1338" t="s">
        <v>23</v>
      </c>
    </row>
    <row r="1339" spans="1:11" x14ac:dyDescent="0.25">
      <c r="A1339" t="s">
        <v>155</v>
      </c>
      <c r="B1339">
        <v>2004</v>
      </c>
      <c r="C1339" t="s">
        <v>18</v>
      </c>
      <c r="D1339">
        <v>13</v>
      </c>
      <c r="E1339" s="12" t="str">
        <f>_xlfn.CONCAT(HOSPITILISATION_DETAILS6[[#This Row],[Date]],"-",HOSPITILISATION_DETAILS6[[#This Row],[Month]],"-",HOSPITILISATION_DETAILS6[[#This Row],[Year]])</f>
        <v>13-Jun-2004</v>
      </c>
      <c r="F1339" s="13">
        <f>DATEDIF(HOSPITILISATION_DETAILS6[[#This Row],[Date of Birth]],"08-06-2023","Y")</f>
        <v>18</v>
      </c>
      <c r="G1339">
        <v>0</v>
      </c>
      <c r="H1339" s="14">
        <v>1635</v>
      </c>
      <c r="I1339" t="s">
        <v>4723</v>
      </c>
      <c r="J1339" t="s">
        <v>4723</v>
      </c>
      <c r="K1339" t="s">
        <v>13</v>
      </c>
    </row>
    <row r="1340" spans="1:11" x14ac:dyDescent="0.25">
      <c r="A1340" t="s">
        <v>154</v>
      </c>
      <c r="B1340">
        <v>2004</v>
      </c>
      <c r="C1340" t="s">
        <v>35</v>
      </c>
      <c r="D1340">
        <v>8</v>
      </c>
      <c r="E1340" s="12" t="str">
        <f>_xlfn.CONCAT(HOSPITILISATION_DETAILS6[[#This Row],[Date]],"-",HOSPITILISATION_DETAILS6[[#This Row],[Month]],"-",HOSPITILISATION_DETAILS6[[#This Row],[Year]])</f>
        <v>8-Aug-2004</v>
      </c>
      <c r="F1340" s="13">
        <f>DATEDIF(HOSPITILISATION_DETAILS6[[#This Row],[Date of Birth]],"08-06-2023","Y")</f>
        <v>18</v>
      </c>
      <c r="G1340">
        <v>0</v>
      </c>
      <c r="H1340" s="14">
        <v>1634</v>
      </c>
      <c r="I1340" t="s">
        <v>4723</v>
      </c>
      <c r="J1340" t="s">
        <v>4720</v>
      </c>
      <c r="K1340" t="s">
        <v>13</v>
      </c>
    </row>
    <row r="1341" spans="1:11" x14ac:dyDescent="0.25">
      <c r="A1341" t="s">
        <v>153</v>
      </c>
      <c r="B1341">
        <v>2004</v>
      </c>
      <c r="C1341" t="s">
        <v>30</v>
      </c>
      <c r="D1341">
        <v>13</v>
      </c>
      <c r="E1341" s="12" t="str">
        <f>_xlfn.CONCAT(HOSPITILISATION_DETAILS6[[#This Row],[Date]],"-",HOSPITILISATION_DETAILS6[[#This Row],[Month]],"-",HOSPITILISATION_DETAILS6[[#This Row],[Year]])</f>
        <v>13-Dec-2004</v>
      </c>
      <c r="F1341" s="13">
        <f>DATEDIF(HOSPITILISATION_DETAILS6[[#This Row],[Date of Birth]],"08-06-2023","Y")</f>
        <v>18</v>
      </c>
      <c r="G1341">
        <v>0</v>
      </c>
      <c r="H1341" s="14">
        <v>1634</v>
      </c>
      <c r="I1341" t="s">
        <v>4723</v>
      </c>
      <c r="J1341" t="s">
        <v>4723</v>
      </c>
      <c r="K1341" t="s">
        <v>13</v>
      </c>
    </row>
    <row r="1342" spans="1:11" x14ac:dyDescent="0.25">
      <c r="A1342" t="s">
        <v>152</v>
      </c>
      <c r="B1342">
        <v>2003</v>
      </c>
      <c r="C1342" t="s">
        <v>20</v>
      </c>
      <c r="D1342">
        <v>16</v>
      </c>
      <c r="E1342" s="12" t="str">
        <f>_xlfn.CONCAT(HOSPITILISATION_DETAILS6[[#This Row],[Date]],"-",HOSPITILISATION_DETAILS6[[#This Row],[Month]],"-",HOSPITILISATION_DETAILS6[[#This Row],[Year]])</f>
        <v>16-Sep-2003</v>
      </c>
      <c r="F1342" s="13">
        <f>DATEDIF(HOSPITILISATION_DETAILS6[[#This Row],[Date of Birth]],"08-06-2023","Y")</f>
        <v>19</v>
      </c>
      <c r="G1342">
        <v>0</v>
      </c>
      <c r="H1342" s="14">
        <v>1633</v>
      </c>
      <c r="I1342" t="s">
        <v>4723</v>
      </c>
      <c r="J1342" t="s">
        <v>4723</v>
      </c>
      <c r="K1342" t="s">
        <v>23</v>
      </c>
    </row>
    <row r="1343" spans="1:11" x14ac:dyDescent="0.25">
      <c r="A1343" t="s">
        <v>151</v>
      </c>
      <c r="B1343">
        <v>2003</v>
      </c>
      <c r="C1343" t="s">
        <v>37</v>
      </c>
      <c r="D1343">
        <v>3</v>
      </c>
      <c r="E1343" s="12" t="str">
        <f>_xlfn.CONCAT(HOSPITILISATION_DETAILS6[[#This Row],[Date]],"-",HOSPITILISATION_DETAILS6[[#This Row],[Month]],"-",HOSPITILISATION_DETAILS6[[#This Row],[Year]])</f>
        <v>3-Oct-2003</v>
      </c>
      <c r="F1343" s="13">
        <f>DATEDIF(HOSPITILISATION_DETAILS6[[#This Row],[Date of Birth]],"08-06-2023","Y")</f>
        <v>19</v>
      </c>
      <c r="G1343">
        <v>0</v>
      </c>
      <c r="H1343" s="14">
        <v>1633</v>
      </c>
      <c r="I1343" t="s">
        <v>4723</v>
      </c>
      <c r="J1343" t="s">
        <v>4723</v>
      </c>
      <c r="K1343" t="s">
        <v>23</v>
      </c>
    </row>
    <row r="1344" spans="1:11" x14ac:dyDescent="0.25">
      <c r="A1344" t="s">
        <v>150</v>
      </c>
      <c r="B1344">
        <v>2004</v>
      </c>
      <c r="C1344" t="s">
        <v>10</v>
      </c>
      <c r="D1344">
        <v>9</v>
      </c>
      <c r="E1344" s="12" t="str">
        <f>_xlfn.CONCAT(HOSPITILISATION_DETAILS6[[#This Row],[Date]],"-",HOSPITILISATION_DETAILS6[[#This Row],[Month]],"-",HOSPITILISATION_DETAILS6[[#This Row],[Year]])</f>
        <v>9-Jul-2004</v>
      </c>
      <c r="F1344" s="13">
        <f>DATEDIF(HOSPITILISATION_DETAILS6[[#This Row],[Date of Birth]],"08-06-2023","Y")</f>
        <v>18</v>
      </c>
      <c r="G1344">
        <v>0</v>
      </c>
      <c r="H1344" s="14">
        <v>1632</v>
      </c>
      <c r="I1344" t="s">
        <v>4723</v>
      </c>
      <c r="J1344" t="s">
        <v>4720</v>
      </c>
      <c r="K1344" t="s">
        <v>13</v>
      </c>
    </row>
    <row r="1345" spans="1:11" x14ac:dyDescent="0.25">
      <c r="A1345" t="s">
        <v>149</v>
      </c>
      <c r="B1345">
        <v>2004</v>
      </c>
      <c r="C1345" t="s">
        <v>30</v>
      </c>
      <c r="D1345">
        <v>5</v>
      </c>
      <c r="E1345" s="12" t="str">
        <f>_xlfn.CONCAT(HOSPITILISATION_DETAILS6[[#This Row],[Date]],"-",HOSPITILISATION_DETAILS6[[#This Row],[Month]],"-",HOSPITILISATION_DETAILS6[[#This Row],[Year]])</f>
        <v>5-Dec-2004</v>
      </c>
      <c r="F1345" s="13">
        <f>DATEDIF(HOSPITILISATION_DETAILS6[[#This Row],[Date of Birth]],"08-06-2023","Y")</f>
        <v>18</v>
      </c>
      <c r="G1345">
        <v>0</v>
      </c>
      <c r="H1345" s="14">
        <v>1632</v>
      </c>
      <c r="I1345" t="s">
        <v>4723</v>
      </c>
      <c r="J1345" t="s">
        <v>4721</v>
      </c>
      <c r="K1345" t="s">
        <v>13</v>
      </c>
    </row>
    <row r="1346" spans="1:11" x14ac:dyDescent="0.25">
      <c r="A1346" t="s">
        <v>2152</v>
      </c>
      <c r="B1346">
        <v>1967</v>
      </c>
      <c r="C1346" t="s">
        <v>30</v>
      </c>
      <c r="D1346">
        <v>30</v>
      </c>
      <c r="E1346" s="12" t="str">
        <f>_xlfn.CONCAT(HOSPITILISATION_DETAILS6[[#This Row],[Date]],"-",HOSPITILISATION_DETAILS6[[#This Row],[Month]],"-",HOSPITILISATION_DETAILS6[[#This Row],[Year]])</f>
        <v>30-Dec-1967</v>
      </c>
      <c r="F1346" s="13">
        <f>DATEDIF(HOSPITILISATION_DETAILS6[[#This Row],[Date of Birth]],"08-06-2023","Y")</f>
        <v>55</v>
      </c>
      <c r="G1346">
        <v>1</v>
      </c>
      <c r="H1346" s="14">
        <v>35161</v>
      </c>
      <c r="I1346" t="s">
        <v>4723</v>
      </c>
      <c r="J1346" t="s">
        <v>4723</v>
      </c>
      <c r="K1346" t="s">
        <v>42</v>
      </c>
    </row>
    <row r="1347" spans="1:11" x14ac:dyDescent="0.25">
      <c r="A1347" t="s">
        <v>148</v>
      </c>
      <c r="B1347">
        <v>2004</v>
      </c>
      <c r="C1347" t="s">
        <v>37</v>
      </c>
      <c r="D1347">
        <v>4</v>
      </c>
      <c r="E1347" s="12" t="str">
        <f>_xlfn.CONCAT(HOSPITILISATION_DETAILS6[[#This Row],[Date]],"-",HOSPITILISATION_DETAILS6[[#This Row],[Month]],"-",HOSPITILISATION_DETAILS6[[#This Row],[Year]])</f>
        <v>4-Oct-2004</v>
      </c>
      <c r="F1347" s="13">
        <f>DATEDIF(HOSPITILISATION_DETAILS6[[#This Row],[Date of Birth]],"08-06-2023","Y")</f>
        <v>18</v>
      </c>
      <c r="G1347">
        <v>0</v>
      </c>
      <c r="H1347" s="14">
        <v>1630</v>
      </c>
      <c r="I1347" t="s">
        <v>4723</v>
      </c>
      <c r="J1347" t="s">
        <v>4723</v>
      </c>
      <c r="K1347" t="s">
        <v>13</v>
      </c>
    </row>
    <row r="1348" spans="1:11" x14ac:dyDescent="0.25">
      <c r="A1348" t="s">
        <v>147</v>
      </c>
      <c r="B1348">
        <v>2003</v>
      </c>
      <c r="C1348" t="s">
        <v>10</v>
      </c>
      <c r="D1348">
        <v>17</v>
      </c>
      <c r="E1348" s="12" t="str">
        <f>_xlfn.CONCAT(HOSPITILISATION_DETAILS6[[#This Row],[Date]],"-",HOSPITILISATION_DETAILS6[[#This Row],[Month]],"-",HOSPITILISATION_DETAILS6[[#This Row],[Year]])</f>
        <v>17-Jul-2003</v>
      </c>
      <c r="F1348" s="13">
        <f>DATEDIF(HOSPITILISATION_DETAILS6[[#This Row],[Date of Birth]],"08-06-2023","Y")</f>
        <v>19</v>
      </c>
      <c r="G1348">
        <v>0</v>
      </c>
      <c r="H1348" s="14">
        <v>1629</v>
      </c>
      <c r="I1348" t="s">
        <v>4723</v>
      </c>
      <c r="J1348" t="s">
        <v>4720</v>
      </c>
      <c r="K1348" t="s">
        <v>23</v>
      </c>
    </row>
    <row r="1349" spans="1:11" x14ac:dyDescent="0.25">
      <c r="A1349" t="s">
        <v>146</v>
      </c>
      <c r="B1349">
        <v>2003</v>
      </c>
      <c r="C1349" t="s">
        <v>30</v>
      </c>
      <c r="D1349">
        <v>4</v>
      </c>
      <c r="E1349" s="12" t="str">
        <f>_xlfn.CONCAT(HOSPITILISATION_DETAILS6[[#This Row],[Date]],"-",HOSPITILISATION_DETAILS6[[#This Row],[Month]],"-",HOSPITILISATION_DETAILS6[[#This Row],[Year]])</f>
        <v>4-Dec-2003</v>
      </c>
      <c r="F1349" s="13">
        <f>DATEDIF(HOSPITILISATION_DETAILS6[[#This Row],[Date of Birth]],"08-06-2023","Y")</f>
        <v>19</v>
      </c>
      <c r="G1349">
        <v>0</v>
      </c>
      <c r="H1349" s="14">
        <v>1628</v>
      </c>
      <c r="I1349" t="s">
        <v>4723</v>
      </c>
      <c r="J1349" t="s">
        <v>4723</v>
      </c>
      <c r="K1349" t="s">
        <v>23</v>
      </c>
    </row>
    <row r="1350" spans="1:11" x14ac:dyDescent="0.25">
      <c r="A1350" t="s">
        <v>145</v>
      </c>
      <c r="B1350">
        <v>2003</v>
      </c>
      <c r="C1350" t="s">
        <v>20</v>
      </c>
      <c r="D1350">
        <v>9</v>
      </c>
      <c r="E1350" s="12" t="str">
        <f>_xlfn.CONCAT(HOSPITILISATION_DETAILS6[[#This Row],[Date]],"-",HOSPITILISATION_DETAILS6[[#This Row],[Month]],"-",HOSPITILISATION_DETAILS6[[#This Row],[Year]])</f>
        <v>9-Sep-2003</v>
      </c>
      <c r="F1350" s="13">
        <f>DATEDIF(HOSPITILISATION_DETAILS6[[#This Row],[Date of Birth]],"08-06-2023","Y")</f>
        <v>19</v>
      </c>
      <c r="G1350">
        <v>0</v>
      </c>
      <c r="H1350" s="14">
        <v>1626</v>
      </c>
      <c r="I1350" t="s">
        <v>4723</v>
      </c>
      <c r="J1350" t="s">
        <v>4721</v>
      </c>
      <c r="K1350" t="s">
        <v>23</v>
      </c>
    </row>
    <row r="1351" spans="1:11" x14ac:dyDescent="0.25">
      <c r="A1351" t="s">
        <v>144</v>
      </c>
      <c r="B1351">
        <v>2004</v>
      </c>
      <c r="C1351" t="s">
        <v>10</v>
      </c>
      <c r="D1351">
        <v>25</v>
      </c>
      <c r="E1351" s="12" t="str">
        <f>_xlfn.CONCAT(HOSPITILISATION_DETAILS6[[#This Row],[Date]],"-",HOSPITILISATION_DETAILS6[[#This Row],[Month]],"-",HOSPITILISATION_DETAILS6[[#This Row],[Year]])</f>
        <v>25-Jul-2004</v>
      </c>
      <c r="F1351" s="13">
        <f>DATEDIF(HOSPITILISATION_DETAILS6[[#This Row],[Date of Birth]],"08-06-2023","Y")</f>
        <v>18</v>
      </c>
      <c r="G1351">
        <v>0</v>
      </c>
      <c r="H1351" s="14">
        <v>1623</v>
      </c>
      <c r="I1351" t="s">
        <v>4723</v>
      </c>
      <c r="J1351" t="s">
        <v>4720</v>
      </c>
      <c r="K1351" t="s">
        <v>13</v>
      </c>
    </row>
    <row r="1352" spans="1:11" x14ac:dyDescent="0.25">
      <c r="A1352" t="s">
        <v>143</v>
      </c>
      <c r="B1352">
        <v>2004</v>
      </c>
      <c r="C1352" t="s">
        <v>35</v>
      </c>
      <c r="D1352">
        <v>21</v>
      </c>
      <c r="E1352" s="12" t="str">
        <f>_xlfn.CONCAT(HOSPITILISATION_DETAILS6[[#This Row],[Date]],"-",HOSPITILISATION_DETAILS6[[#This Row],[Month]],"-",HOSPITILISATION_DETAILS6[[#This Row],[Year]])</f>
        <v>21-Aug-2004</v>
      </c>
      <c r="F1352" s="13">
        <f>DATEDIF(HOSPITILISATION_DETAILS6[[#This Row],[Date of Birth]],"08-06-2023","Y")</f>
        <v>18</v>
      </c>
      <c r="G1352">
        <v>0</v>
      </c>
      <c r="H1352" s="14">
        <v>1622</v>
      </c>
      <c r="I1352" t="s">
        <v>4723</v>
      </c>
      <c r="J1352" t="s">
        <v>4723</v>
      </c>
      <c r="K1352" t="s">
        <v>13</v>
      </c>
    </row>
    <row r="1353" spans="1:11" x14ac:dyDescent="0.25">
      <c r="A1353" t="s">
        <v>142</v>
      </c>
      <c r="B1353">
        <v>2003</v>
      </c>
      <c r="C1353" t="s">
        <v>20</v>
      </c>
      <c r="D1353">
        <v>14</v>
      </c>
      <c r="E1353" s="12" t="str">
        <f>_xlfn.CONCAT(HOSPITILISATION_DETAILS6[[#This Row],[Date]],"-",HOSPITILISATION_DETAILS6[[#This Row],[Month]],"-",HOSPITILISATION_DETAILS6[[#This Row],[Year]])</f>
        <v>14-Sep-2003</v>
      </c>
      <c r="F1353" s="13">
        <f>DATEDIF(HOSPITILISATION_DETAILS6[[#This Row],[Date of Birth]],"08-06-2023","Y")</f>
        <v>19</v>
      </c>
      <c r="G1353">
        <v>0</v>
      </c>
      <c r="H1353" s="14">
        <v>1622</v>
      </c>
      <c r="I1353" t="s">
        <v>4723</v>
      </c>
      <c r="J1353" t="s">
        <v>4723</v>
      </c>
      <c r="K1353" t="s">
        <v>23</v>
      </c>
    </row>
    <row r="1354" spans="1:11" x14ac:dyDescent="0.25">
      <c r="A1354" t="s">
        <v>141</v>
      </c>
      <c r="B1354">
        <v>1995</v>
      </c>
      <c r="C1354" t="s">
        <v>35</v>
      </c>
      <c r="D1354">
        <v>5</v>
      </c>
      <c r="E1354" s="12" t="str">
        <f>_xlfn.CONCAT(HOSPITILISATION_DETAILS6[[#This Row],[Date]],"-",HOSPITILISATION_DETAILS6[[#This Row],[Month]],"-",HOSPITILISATION_DETAILS6[[#This Row],[Year]])</f>
        <v>5-Aug-1995</v>
      </c>
      <c r="F1354" s="13">
        <f>DATEDIF(HOSPITILISATION_DETAILS6[[#This Row],[Date of Birth]],"08-06-2023","Y")</f>
        <v>27</v>
      </c>
      <c r="G1354">
        <v>0</v>
      </c>
      <c r="H1354" s="14">
        <v>1618</v>
      </c>
      <c r="I1354" t="s">
        <v>4723</v>
      </c>
      <c r="J1354" t="s">
        <v>4720</v>
      </c>
      <c r="K1354" t="s">
        <v>13</v>
      </c>
    </row>
    <row r="1355" spans="1:11" x14ac:dyDescent="0.25">
      <c r="A1355" t="s">
        <v>140</v>
      </c>
      <c r="B1355">
        <v>2004</v>
      </c>
      <c r="C1355" t="s">
        <v>10</v>
      </c>
      <c r="D1355">
        <v>22</v>
      </c>
      <c r="E1355" s="12" t="str">
        <f>_xlfn.CONCAT(HOSPITILISATION_DETAILS6[[#This Row],[Date]],"-",HOSPITILISATION_DETAILS6[[#This Row],[Month]],"-",HOSPITILISATION_DETAILS6[[#This Row],[Year]])</f>
        <v>22-Jul-2004</v>
      </c>
      <c r="F1355" s="13">
        <f>DATEDIF(HOSPITILISATION_DETAILS6[[#This Row],[Date of Birth]],"08-06-2023","Y")</f>
        <v>18</v>
      </c>
      <c r="G1355">
        <v>0</v>
      </c>
      <c r="H1355" s="14">
        <v>1616</v>
      </c>
      <c r="I1355" t="s">
        <v>4723</v>
      </c>
      <c r="J1355" t="s">
        <v>4720</v>
      </c>
      <c r="K1355" t="s">
        <v>13</v>
      </c>
    </row>
    <row r="1356" spans="1:11" x14ac:dyDescent="0.25">
      <c r="A1356" t="s">
        <v>139</v>
      </c>
      <c r="B1356">
        <v>2004</v>
      </c>
      <c r="C1356" t="s">
        <v>15</v>
      </c>
      <c r="D1356">
        <v>19</v>
      </c>
      <c r="E1356" s="12" t="str">
        <f>_xlfn.CONCAT(HOSPITILISATION_DETAILS6[[#This Row],[Date]],"-",HOSPITILISATION_DETAILS6[[#This Row],[Month]],"-",HOSPITILISATION_DETAILS6[[#This Row],[Year]])</f>
        <v>19-Nov-2004</v>
      </c>
      <c r="F1356" s="13">
        <f>DATEDIF(HOSPITILISATION_DETAILS6[[#This Row],[Date of Birth]],"08-06-2023","Y")</f>
        <v>18</v>
      </c>
      <c r="G1356">
        <v>0</v>
      </c>
      <c r="H1356" s="14">
        <v>1608</v>
      </c>
      <c r="I1356" t="s">
        <v>4723</v>
      </c>
      <c r="J1356" t="s">
        <v>4721</v>
      </c>
      <c r="K1356" t="s">
        <v>13</v>
      </c>
    </row>
    <row r="1357" spans="1:11" x14ac:dyDescent="0.25">
      <c r="A1357" t="s">
        <v>2151</v>
      </c>
      <c r="B1357">
        <v>1998</v>
      </c>
      <c r="C1357" t="s">
        <v>30</v>
      </c>
      <c r="D1357">
        <v>22</v>
      </c>
      <c r="E1357" s="12" t="str">
        <f>_xlfn.CONCAT(HOSPITILISATION_DETAILS6[[#This Row],[Date]],"-",HOSPITILISATION_DETAILS6[[#This Row],[Month]],"-",HOSPITILISATION_DETAILS6[[#This Row],[Year]])</f>
        <v>22-Dec-1998</v>
      </c>
      <c r="F1357" s="13">
        <f>DATEDIF(HOSPITILISATION_DETAILS6[[#This Row],[Date of Birth]],"08-06-2023","Y")</f>
        <v>24</v>
      </c>
      <c r="G1357">
        <v>0</v>
      </c>
      <c r="H1357" s="14">
        <v>35148</v>
      </c>
      <c r="I1357" t="s">
        <v>4720</v>
      </c>
      <c r="J1357" t="s">
        <v>4720</v>
      </c>
      <c r="K1357" t="s">
        <v>168</v>
      </c>
    </row>
    <row r="1358" spans="1:11" x14ac:dyDescent="0.25">
      <c r="A1358" t="s">
        <v>138</v>
      </c>
      <c r="B1358">
        <v>1992</v>
      </c>
      <c r="C1358" t="s">
        <v>20</v>
      </c>
      <c r="D1358">
        <v>22</v>
      </c>
      <c r="E1358" s="12" t="str">
        <f>_xlfn.CONCAT(HOSPITILISATION_DETAILS6[[#This Row],[Date]],"-",HOSPITILISATION_DETAILS6[[#This Row],[Month]],"-",HOSPITILISATION_DETAILS6[[#This Row],[Year]])</f>
        <v>22-Sep-1992</v>
      </c>
      <c r="F1358" s="13">
        <f>DATEDIF(HOSPITILISATION_DETAILS6[[#This Row],[Date of Birth]],"08-06-2023","Y")</f>
        <v>30</v>
      </c>
      <c r="G1358">
        <v>0</v>
      </c>
      <c r="H1358" s="14">
        <v>1567</v>
      </c>
      <c r="I1358" t="s">
        <v>4723</v>
      </c>
      <c r="J1358" t="s">
        <v>4720</v>
      </c>
      <c r="K1358" t="s">
        <v>13</v>
      </c>
    </row>
    <row r="1359" spans="1:11" x14ac:dyDescent="0.25">
      <c r="A1359" t="s">
        <v>137</v>
      </c>
      <c r="B1359">
        <v>2001</v>
      </c>
      <c r="C1359" t="s">
        <v>30</v>
      </c>
      <c r="D1359">
        <v>5</v>
      </c>
      <c r="E1359" s="12" t="str">
        <f>_xlfn.CONCAT(HOSPITILISATION_DETAILS6[[#This Row],[Date]],"-",HOSPITILISATION_DETAILS6[[#This Row],[Month]],"-",HOSPITILISATION_DETAILS6[[#This Row],[Year]])</f>
        <v>5-Dec-2001</v>
      </c>
      <c r="F1359" s="13">
        <f>DATEDIF(HOSPITILISATION_DETAILS6[[#This Row],[Date of Birth]],"08-06-2023","Y")</f>
        <v>21</v>
      </c>
      <c r="G1359">
        <v>0</v>
      </c>
      <c r="H1359" s="14">
        <v>1535</v>
      </c>
      <c r="I1359" t="s">
        <v>4723</v>
      </c>
      <c r="J1359" t="s">
        <v>4723</v>
      </c>
      <c r="K1359" t="s">
        <v>13</v>
      </c>
    </row>
    <row r="1360" spans="1:11" x14ac:dyDescent="0.25">
      <c r="A1360" t="s">
        <v>136</v>
      </c>
      <c r="B1360">
        <v>2001</v>
      </c>
      <c r="C1360" t="s">
        <v>18</v>
      </c>
      <c r="D1360">
        <v>2</v>
      </c>
      <c r="E1360" s="12" t="str">
        <f>_xlfn.CONCAT(HOSPITILISATION_DETAILS6[[#This Row],[Date]],"-",HOSPITILISATION_DETAILS6[[#This Row],[Month]],"-",HOSPITILISATION_DETAILS6[[#This Row],[Year]])</f>
        <v>2-Jun-2001</v>
      </c>
      <c r="F1360" s="13">
        <f>DATEDIF(HOSPITILISATION_DETAILS6[[#This Row],[Date of Birth]],"08-06-2023","Y")</f>
        <v>22</v>
      </c>
      <c r="G1360">
        <v>0</v>
      </c>
      <c r="H1360" s="14">
        <v>1533</v>
      </c>
      <c r="I1360" t="s">
        <v>4723</v>
      </c>
      <c r="J1360" t="s">
        <v>4723</v>
      </c>
      <c r="K1360" t="s">
        <v>13</v>
      </c>
    </row>
    <row r="1361" spans="1:11" x14ac:dyDescent="0.25">
      <c r="A1361" t="s">
        <v>135</v>
      </c>
      <c r="B1361">
        <v>2001</v>
      </c>
      <c r="C1361" t="s">
        <v>10</v>
      </c>
      <c r="D1361">
        <v>7</v>
      </c>
      <c r="E1361" s="12" t="str">
        <f>_xlfn.CONCAT(HOSPITILISATION_DETAILS6[[#This Row],[Date]],"-",HOSPITILISATION_DETAILS6[[#This Row],[Month]],"-",HOSPITILISATION_DETAILS6[[#This Row],[Year]])</f>
        <v>7-Jul-2001</v>
      </c>
      <c r="F1361" s="13">
        <f>DATEDIF(HOSPITILISATION_DETAILS6[[#This Row],[Date of Birth]],"08-06-2023","Y")</f>
        <v>21</v>
      </c>
      <c r="G1361">
        <v>0</v>
      </c>
      <c r="H1361" s="14">
        <v>1527</v>
      </c>
      <c r="I1361" t="s">
        <v>4723</v>
      </c>
      <c r="J1361" t="s">
        <v>4721</v>
      </c>
      <c r="K1361" t="s">
        <v>42</v>
      </c>
    </row>
    <row r="1362" spans="1:11" x14ac:dyDescent="0.25">
      <c r="A1362" t="s">
        <v>134</v>
      </c>
      <c r="B1362">
        <v>2001</v>
      </c>
      <c r="C1362" t="s">
        <v>35</v>
      </c>
      <c r="D1362">
        <v>25</v>
      </c>
      <c r="E1362" s="12" t="str">
        <f>_xlfn.CONCAT(HOSPITILISATION_DETAILS6[[#This Row],[Date]],"-",HOSPITILISATION_DETAILS6[[#This Row],[Month]],"-",HOSPITILISATION_DETAILS6[[#This Row],[Year]])</f>
        <v>25-Aug-2001</v>
      </c>
      <c r="F1362" s="13">
        <f>DATEDIF(HOSPITILISATION_DETAILS6[[#This Row],[Date of Birth]],"08-06-2023","Y")</f>
        <v>21</v>
      </c>
      <c r="G1362">
        <v>0</v>
      </c>
      <c r="H1362" s="14">
        <v>1516</v>
      </c>
      <c r="I1362" t="s">
        <v>4723</v>
      </c>
      <c r="J1362" t="s">
        <v>4721</v>
      </c>
      <c r="K1362" t="s">
        <v>13</v>
      </c>
    </row>
    <row r="1363" spans="1:11" x14ac:dyDescent="0.25">
      <c r="A1363" t="s">
        <v>133</v>
      </c>
      <c r="B1363">
        <v>1998</v>
      </c>
      <c r="C1363" t="s">
        <v>18</v>
      </c>
      <c r="D1363">
        <v>19</v>
      </c>
      <c r="E1363" s="12" t="str">
        <f>_xlfn.CONCAT(HOSPITILISATION_DETAILS6[[#This Row],[Date]],"-",HOSPITILISATION_DETAILS6[[#This Row],[Month]],"-",HOSPITILISATION_DETAILS6[[#This Row],[Year]])</f>
        <v>19-Jun-1998</v>
      </c>
      <c r="F1363" s="13">
        <f>DATEDIF(HOSPITILISATION_DETAILS6[[#This Row],[Date of Birth]],"08-06-2023","Y")</f>
        <v>24</v>
      </c>
      <c r="G1363">
        <v>0</v>
      </c>
      <c r="H1363" s="14">
        <v>1497</v>
      </c>
      <c r="I1363" t="s">
        <v>4723</v>
      </c>
      <c r="J1363" t="s">
        <v>4723</v>
      </c>
      <c r="K1363" t="s">
        <v>13</v>
      </c>
    </row>
    <row r="1364" spans="1:11" x14ac:dyDescent="0.25">
      <c r="A1364" t="s">
        <v>132</v>
      </c>
      <c r="B1364">
        <v>1995</v>
      </c>
      <c r="C1364" t="s">
        <v>37</v>
      </c>
      <c r="D1364">
        <v>7</v>
      </c>
      <c r="E1364" s="12" t="str">
        <f>_xlfn.CONCAT(HOSPITILISATION_DETAILS6[[#This Row],[Date]],"-",HOSPITILISATION_DETAILS6[[#This Row],[Month]],"-",HOSPITILISATION_DETAILS6[[#This Row],[Year]])</f>
        <v>7-Oct-1995</v>
      </c>
      <c r="F1364" s="13">
        <f>DATEDIF(HOSPITILISATION_DETAILS6[[#This Row],[Date of Birth]],"08-06-2023","Y")</f>
        <v>27</v>
      </c>
      <c r="G1364">
        <v>0</v>
      </c>
      <c r="H1364" s="14">
        <v>1493</v>
      </c>
      <c r="I1364" t="s">
        <v>4723</v>
      </c>
      <c r="J1364" t="s">
        <v>4721</v>
      </c>
      <c r="K1364" t="s">
        <v>13</v>
      </c>
    </row>
    <row r="1365" spans="1:11" x14ac:dyDescent="0.25">
      <c r="A1365" t="s">
        <v>131</v>
      </c>
      <c r="B1365">
        <v>1997</v>
      </c>
      <c r="C1365" t="s">
        <v>18</v>
      </c>
      <c r="D1365">
        <v>9</v>
      </c>
      <c r="E1365" s="12" t="str">
        <f>_xlfn.CONCAT(HOSPITILISATION_DETAILS6[[#This Row],[Date]],"-",HOSPITILISATION_DETAILS6[[#This Row],[Month]],"-",HOSPITILISATION_DETAILS6[[#This Row],[Year]])</f>
        <v>9-Jun-1997</v>
      </c>
      <c r="F1365" s="13">
        <f>DATEDIF(HOSPITILISATION_DETAILS6[[#This Row],[Date of Birth]],"08-06-2023","Y")</f>
        <v>25</v>
      </c>
      <c r="G1365">
        <v>0</v>
      </c>
      <c r="H1365" s="14">
        <v>1481</v>
      </c>
      <c r="I1365" t="s">
        <v>4723</v>
      </c>
      <c r="J1365" t="s">
        <v>4720</v>
      </c>
      <c r="K1365" t="s">
        <v>23</v>
      </c>
    </row>
    <row r="1366" spans="1:11" x14ac:dyDescent="0.25">
      <c r="A1366" t="s">
        <v>130</v>
      </c>
      <c r="B1366">
        <v>1998</v>
      </c>
      <c r="C1366" t="s">
        <v>30</v>
      </c>
      <c r="D1366">
        <v>7</v>
      </c>
      <c r="E1366" s="12" t="str">
        <f>_xlfn.CONCAT(HOSPITILISATION_DETAILS6[[#This Row],[Date]],"-",HOSPITILISATION_DETAILS6[[#This Row],[Month]],"-",HOSPITILISATION_DETAILS6[[#This Row],[Year]])</f>
        <v>7-Dec-1998</v>
      </c>
      <c r="F1366" s="13">
        <f>DATEDIF(HOSPITILISATION_DETAILS6[[#This Row],[Date of Birth]],"08-06-2023","Y")</f>
        <v>24</v>
      </c>
      <c r="G1366">
        <v>0</v>
      </c>
      <c r="H1366" s="14">
        <v>1477</v>
      </c>
      <c r="I1366" t="s">
        <v>4723</v>
      </c>
      <c r="J1366" t="s">
        <v>4720</v>
      </c>
      <c r="K1366" t="s">
        <v>13</v>
      </c>
    </row>
    <row r="1367" spans="1:11" x14ac:dyDescent="0.25">
      <c r="A1367" t="s">
        <v>129</v>
      </c>
      <c r="B1367">
        <v>2003</v>
      </c>
      <c r="C1367" t="s">
        <v>18</v>
      </c>
      <c r="D1367">
        <v>20</v>
      </c>
      <c r="E1367" s="12" t="str">
        <f>_xlfn.CONCAT(HOSPITILISATION_DETAILS6[[#This Row],[Date]],"-",HOSPITILISATION_DETAILS6[[#This Row],[Month]],"-",HOSPITILISATION_DETAILS6[[#This Row],[Year]])</f>
        <v>20-Jun-2003</v>
      </c>
      <c r="F1367" s="13">
        <f>DATEDIF(HOSPITILISATION_DETAILS6[[#This Row],[Date of Birth]],"08-06-2023","Y")</f>
        <v>19</v>
      </c>
      <c r="G1367">
        <v>0</v>
      </c>
      <c r="H1367" s="14">
        <v>1467</v>
      </c>
      <c r="I1367" t="s">
        <v>4723</v>
      </c>
      <c r="J1367" t="s">
        <v>4723</v>
      </c>
      <c r="K1367" t="s">
        <v>13</v>
      </c>
    </row>
    <row r="1368" spans="1:11" x14ac:dyDescent="0.25">
      <c r="A1368" t="s">
        <v>2150</v>
      </c>
      <c r="B1368">
        <v>1977</v>
      </c>
      <c r="C1368" t="s">
        <v>18</v>
      </c>
      <c r="D1368">
        <v>29</v>
      </c>
      <c r="E1368" s="12" t="str">
        <f>_xlfn.CONCAT(HOSPITILISATION_DETAILS6[[#This Row],[Date]],"-",HOSPITILISATION_DETAILS6[[#This Row],[Month]],"-",HOSPITILISATION_DETAILS6[[#This Row],[Year]])</f>
        <v>29-Jun-1977</v>
      </c>
      <c r="F1368" s="13">
        <f>DATEDIF(HOSPITILISATION_DETAILS6[[#This Row],[Date of Birth]],"08-06-2023","Y")</f>
        <v>45</v>
      </c>
      <c r="G1368">
        <v>0</v>
      </c>
      <c r="H1368" s="14">
        <v>35070</v>
      </c>
      <c r="I1368" t="s">
        <v>4720</v>
      </c>
      <c r="J1368" t="s">
        <v>4720</v>
      </c>
      <c r="K1368" t="s">
        <v>356</v>
      </c>
    </row>
    <row r="1369" spans="1:11" x14ac:dyDescent="0.25">
      <c r="A1369" t="s">
        <v>128</v>
      </c>
      <c r="B1369">
        <v>1997</v>
      </c>
      <c r="C1369" t="s">
        <v>18</v>
      </c>
      <c r="D1369">
        <v>19</v>
      </c>
      <c r="E1369" s="12" t="str">
        <f>_xlfn.CONCAT(HOSPITILISATION_DETAILS6[[#This Row],[Date]],"-",HOSPITILISATION_DETAILS6[[#This Row],[Month]],"-",HOSPITILISATION_DETAILS6[[#This Row],[Year]])</f>
        <v>19-Jun-1997</v>
      </c>
      <c r="F1369" s="13">
        <f>DATEDIF(HOSPITILISATION_DETAILS6[[#This Row],[Date of Birth]],"08-06-2023","Y")</f>
        <v>25</v>
      </c>
      <c r="G1369">
        <v>0</v>
      </c>
      <c r="H1369" s="14">
        <v>1445</v>
      </c>
      <c r="I1369" t="s">
        <v>4723</v>
      </c>
      <c r="J1369" t="s">
        <v>4720</v>
      </c>
      <c r="K1369" t="s">
        <v>13</v>
      </c>
    </row>
    <row r="1370" spans="1:11" x14ac:dyDescent="0.25">
      <c r="A1370" t="s">
        <v>127</v>
      </c>
      <c r="B1370">
        <v>2000</v>
      </c>
      <c r="C1370" t="s">
        <v>20</v>
      </c>
      <c r="D1370">
        <v>1</v>
      </c>
      <c r="E1370" s="12" t="str">
        <f>_xlfn.CONCAT(HOSPITILISATION_DETAILS6[[#This Row],[Date]],"-",HOSPITILISATION_DETAILS6[[#This Row],[Month]],"-",HOSPITILISATION_DETAILS6[[#This Row],[Year]])</f>
        <v>1-Sep-2000</v>
      </c>
      <c r="F1370" s="13">
        <f>DATEDIF(HOSPITILISATION_DETAILS6[[#This Row],[Date of Birth]],"08-06-2023","Y")</f>
        <v>22</v>
      </c>
      <c r="G1370">
        <v>0</v>
      </c>
      <c r="H1370" s="14">
        <v>1438</v>
      </c>
      <c r="I1370" t="s">
        <v>4723</v>
      </c>
      <c r="J1370" t="s">
        <v>4723</v>
      </c>
      <c r="K1370" t="s">
        <v>13</v>
      </c>
    </row>
    <row r="1371" spans="1:11" x14ac:dyDescent="0.25">
      <c r="A1371" t="s">
        <v>126</v>
      </c>
      <c r="B1371">
        <v>1997</v>
      </c>
      <c r="C1371" t="s">
        <v>30</v>
      </c>
      <c r="D1371">
        <v>5</v>
      </c>
      <c r="E1371" s="12" t="str">
        <f>_xlfn.CONCAT(HOSPITILISATION_DETAILS6[[#This Row],[Date]],"-",HOSPITILISATION_DETAILS6[[#This Row],[Month]],"-",HOSPITILISATION_DETAILS6[[#This Row],[Year]])</f>
        <v>5-Dec-1997</v>
      </c>
      <c r="F1371" s="13">
        <f>DATEDIF(HOSPITILISATION_DETAILS6[[#This Row],[Date of Birth]],"08-06-2023","Y")</f>
        <v>25</v>
      </c>
      <c r="G1371">
        <v>0</v>
      </c>
      <c r="H1371" s="14">
        <v>1422</v>
      </c>
      <c r="I1371" t="s">
        <v>4723</v>
      </c>
      <c r="J1371" t="s">
        <v>4723</v>
      </c>
      <c r="K1371" t="s">
        <v>13</v>
      </c>
    </row>
    <row r="1372" spans="1:11" x14ac:dyDescent="0.25">
      <c r="A1372" t="s">
        <v>125</v>
      </c>
      <c r="B1372">
        <v>2001</v>
      </c>
      <c r="C1372" t="s">
        <v>35</v>
      </c>
      <c r="D1372">
        <v>23</v>
      </c>
      <c r="E1372" s="12" t="str">
        <f>_xlfn.CONCAT(HOSPITILISATION_DETAILS6[[#This Row],[Date]],"-",HOSPITILISATION_DETAILS6[[#This Row],[Month]],"-",HOSPITILISATION_DETAILS6[[#This Row],[Year]])</f>
        <v>23-Aug-2001</v>
      </c>
      <c r="F1372" s="13">
        <f>DATEDIF(HOSPITILISATION_DETAILS6[[#This Row],[Date of Birth]],"08-06-2023","Y")</f>
        <v>21</v>
      </c>
      <c r="G1372">
        <v>0</v>
      </c>
      <c r="H1372" s="14">
        <v>1421</v>
      </c>
      <c r="I1372" t="s">
        <v>4723</v>
      </c>
      <c r="J1372" t="s">
        <v>4723</v>
      </c>
      <c r="K1372" t="s">
        <v>13</v>
      </c>
    </row>
    <row r="1373" spans="1:11" x14ac:dyDescent="0.25">
      <c r="A1373" t="s">
        <v>124</v>
      </c>
      <c r="B1373">
        <v>1996</v>
      </c>
      <c r="C1373" t="s">
        <v>18</v>
      </c>
      <c r="D1373">
        <v>23</v>
      </c>
      <c r="E1373" s="12" t="str">
        <f>_xlfn.CONCAT(HOSPITILISATION_DETAILS6[[#This Row],[Date]],"-",HOSPITILISATION_DETAILS6[[#This Row],[Month]],"-",HOSPITILISATION_DETAILS6[[#This Row],[Year]])</f>
        <v>23-Jun-1996</v>
      </c>
      <c r="F1373" s="13">
        <f>DATEDIF(HOSPITILISATION_DETAILS6[[#This Row],[Date of Birth]],"08-06-2023","Y")</f>
        <v>26</v>
      </c>
      <c r="G1373">
        <v>0</v>
      </c>
      <c r="H1373" s="14">
        <v>1417</v>
      </c>
      <c r="I1373" t="s">
        <v>4723</v>
      </c>
      <c r="J1373" t="s">
        <v>4721</v>
      </c>
      <c r="K1373" t="s">
        <v>13</v>
      </c>
    </row>
    <row r="1374" spans="1:11" x14ac:dyDescent="0.25">
      <c r="A1374" t="s">
        <v>123</v>
      </c>
      <c r="B1374">
        <v>1997</v>
      </c>
      <c r="C1374" t="s">
        <v>37</v>
      </c>
      <c r="D1374">
        <v>27</v>
      </c>
      <c r="E1374" s="12" t="str">
        <f>_xlfn.CONCAT(HOSPITILISATION_DETAILS6[[#This Row],[Date]],"-",HOSPITILISATION_DETAILS6[[#This Row],[Month]],"-",HOSPITILISATION_DETAILS6[[#This Row],[Year]])</f>
        <v>27-Oct-1997</v>
      </c>
      <c r="F1374" s="13">
        <f>DATEDIF(HOSPITILISATION_DETAILS6[[#This Row],[Date of Birth]],"08-06-2023","Y")</f>
        <v>25</v>
      </c>
      <c r="G1374">
        <v>0</v>
      </c>
      <c r="H1374" s="14">
        <v>1402</v>
      </c>
      <c r="I1374" t="s">
        <v>4723</v>
      </c>
      <c r="J1374" t="s">
        <v>4721</v>
      </c>
      <c r="K1374" t="s">
        <v>42</v>
      </c>
    </row>
    <row r="1375" spans="1:11" x14ac:dyDescent="0.25">
      <c r="A1375" t="s">
        <v>122</v>
      </c>
      <c r="B1375">
        <v>1998</v>
      </c>
      <c r="C1375" t="s">
        <v>20</v>
      </c>
      <c r="D1375">
        <v>5</v>
      </c>
      <c r="E1375" s="12" t="str">
        <f>_xlfn.CONCAT(HOSPITILISATION_DETAILS6[[#This Row],[Date]],"-",HOSPITILISATION_DETAILS6[[#This Row],[Month]],"-",HOSPITILISATION_DETAILS6[[#This Row],[Year]])</f>
        <v>5-Sep-1998</v>
      </c>
      <c r="F1375" s="13">
        <f>DATEDIF(HOSPITILISATION_DETAILS6[[#This Row],[Date of Birth]],"08-06-2023","Y")</f>
        <v>24</v>
      </c>
      <c r="G1375">
        <v>0</v>
      </c>
      <c r="H1375" s="14">
        <v>1401</v>
      </c>
      <c r="I1375" t="s">
        <v>4723</v>
      </c>
      <c r="J1375" t="s">
        <v>4723</v>
      </c>
      <c r="K1375" t="s">
        <v>13</v>
      </c>
    </row>
    <row r="1376" spans="1:11" x14ac:dyDescent="0.25">
      <c r="A1376" t="s">
        <v>121</v>
      </c>
      <c r="B1376">
        <v>2002</v>
      </c>
      <c r="C1376" t="s">
        <v>30</v>
      </c>
      <c r="D1376">
        <v>22</v>
      </c>
      <c r="E1376" s="12" t="str">
        <f>_xlfn.CONCAT(HOSPITILISATION_DETAILS6[[#This Row],[Date]],"-",HOSPITILISATION_DETAILS6[[#This Row],[Month]],"-",HOSPITILISATION_DETAILS6[[#This Row],[Year]])</f>
        <v>22-Dec-2002</v>
      </c>
      <c r="F1376" s="13">
        <f>DATEDIF(HOSPITILISATION_DETAILS6[[#This Row],[Date of Birth]],"08-06-2023","Y")</f>
        <v>20</v>
      </c>
      <c r="G1376">
        <v>0</v>
      </c>
      <c r="H1376" s="14">
        <v>1392</v>
      </c>
      <c r="I1376" t="s">
        <v>4723</v>
      </c>
      <c r="J1376" t="s">
        <v>4720</v>
      </c>
      <c r="K1376" t="s">
        <v>13</v>
      </c>
    </row>
    <row r="1377" spans="1:11" x14ac:dyDescent="0.25">
      <c r="A1377" t="s">
        <v>120</v>
      </c>
      <c r="B1377">
        <v>2002</v>
      </c>
      <c r="C1377" t="s">
        <v>15</v>
      </c>
      <c r="D1377">
        <v>14</v>
      </c>
      <c r="E1377" s="12" t="str">
        <f>_xlfn.CONCAT(HOSPITILISATION_DETAILS6[[#This Row],[Date]],"-",HOSPITILISATION_DETAILS6[[#This Row],[Month]],"-",HOSPITILISATION_DETAILS6[[#This Row],[Year]])</f>
        <v>14-Nov-2002</v>
      </c>
      <c r="F1377" s="13">
        <f>DATEDIF(HOSPITILISATION_DETAILS6[[#This Row],[Date of Birth]],"08-06-2023","Y")</f>
        <v>20</v>
      </c>
      <c r="G1377">
        <v>0</v>
      </c>
      <c r="H1377" s="14">
        <v>1390</v>
      </c>
      <c r="I1377" t="s">
        <v>4723</v>
      </c>
      <c r="J1377" t="s">
        <v>4723</v>
      </c>
      <c r="K1377" t="s">
        <v>13</v>
      </c>
    </row>
    <row r="1378" spans="1:11" x14ac:dyDescent="0.25">
      <c r="A1378" t="s">
        <v>119</v>
      </c>
      <c r="B1378">
        <v>1999</v>
      </c>
      <c r="C1378" t="s">
        <v>10</v>
      </c>
      <c r="D1378">
        <v>6</v>
      </c>
      <c r="E1378" s="12" t="str">
        <f>_xlfn.CONCAT(HOSPITILISATION_DETAILS6[[#This Row],[Date]],"-",HOSPITILISATION_DETAILS6[[#This Row],[Month]],"-",HOSPITILISATION_DETAILS6[[#This Row],[Year]])</f>
        <v>6-Jul-1999</v>
      </c>
      <c r="F1378" s="13">
        <f>DATEDIF(HOSPITILISATION_DETAILS6[[#This Row],[Date of Birth]],"08-06-2023","Y")</f>
        <v>23</v>
      </c>
      <c r="G1378">
        <v>0</v>
      </c>
      <c r="H1378" s="14">
        <v>1389</v>
      </c>
      <c r="I1378" t="s">
        <v>4723</v>
      </c>
      <c r="J1378" t="s">
        <v>4723</v>
      </c>
      <c r="K1378" t="s">
        <v>13</v>
      </c>
    </row>
    <row r="1379" spans="1:11" x14ac:dyDescent="0.25">
      <c r="A1379" t="s">
        <v>2149</v>
      </c>
      <c r="B1379">
        <v>1975</v>
      </c>
      <c r="C1379" t="s">
        <v>35</v>
      </c>
      <c r="D1379">
        <v>29</v>
      </c>
      <c r="E1379" s="12" t="str">
        <f>_xlfn.CONCAT(HOSPITILISATION_DETAILS6[[#This Row],[Date]],"-",HOSPITILISATION_DETAILS6[[#This Row],[Month]],"-",HOSPITILISATION_DETAILS6[[#This Row],[Year]])</f>
        <v>29-Aug-1975</v>
      </c>
      <c r="F1379" s="13">
        <f>DATEDIF(HOSPITILISATION_DETAILS6[[#This Row],[Date of Birth]],"08-06-2023","Y")</f>
        <v>47</v>
      </c>
      <c r="G1379">
        <v>1</v>
      </c>
      <c r="H1379" s="14">
        <v>35051</v>
      </c>
      <c r="I1379" t="s">
        <v>4723</v>
      </c>
      <c r="J1379" t="s">
        <v>4720</v>
      </c>
      <c r="K1379" t="s">
        <v>42</v>
      </c>
    </row>
    <row r="1380" spans="1:11" x14ac:dyDescent="0.25">
      <c r="A1380" t="s">
        <v>118</v>
      </c>
      <c r="B1380">
        <v>2002</v>
      </c>
      <c r="C1380" t="s">
        <v>35</v>
      </c>
      <c r="D1380">
        <v>15</v>
      </c>
      <c r="E1380" s="12" t="str">
        <f>_xlfn.CONCAT(HOSPITILISATION_DETAILS6[[#This Row],[Date]],"-",HOSPITILISATION_DETAILS6[[#This Row],[Month]],"-",HOSPITILISATION_DETAILS6[[#This Row],[Year]])</f>
        <v>15-Aug-2002</v>
      </c>
      <c r="F1380" s="13">
        <f>DATEDIF(HOSPITILISATION_DETAILS6[[#This Row],[Date of Birth]],"08-06-2023","Y")</f>
        <v>20</v>
      </c>
      <c r="G1380">
        <v>0</v>
      </c>
      <c r="H1380" s="14">
        <v>1382</v>
      </c>
      <c r="I1380" t="s">
        <v>4723</v>
      </c>
      <c r="J1380" t="s">
        <v>4720</v>
      </c>
      <c r="K1380" t="s">
        <v>13</v>
      </c>
    </row>
    <row r="1381" spans="1:11" x14ac:dyDescent="0.25">
      <c r="A1381" t="s">
        <v>117</v>
      </c>
      <c r="B1381">
        <v>1998</v>
      </c>
      <c r="C1381" t="s">
        <v>30</v>
      </c>
      <c r="D1381">
        <v>3</v>
      </c>
      <c r="E1381" s="12" t="str">
        <f>_xlfn.CONCAT(HOSPITILISATION_DETAILS6[[#This Row],[Date]],"-",HOSPITILISATION_DETAILS6[[#This Row],[Month]],"-",HOSPITILISATION_DETAILS6[[#This Row],[Year]])</f>
        <v>3-Dec-1998</v>
      </c>
      <c r="F1381" s="13">
        <f>DATEDIF(HOSPITILISATION_DETAILS6[[#This Row],[Date of Birth]],"08-06-2023","Y")</f>
        <v>24</v>
      </c>
      <c r="G1381">
        <v>0</v>
      </c>
      <c r="H1381" s="14">
        <v>1359</v>
      </c>
      <c r="I1381" t="s">
        <v>4723</v>
      </c>
      <c r="J1381" t="s">
        <v>4720</v>
      </c>
      <c r="K1381" t="s">
        <v>13</v>
      </c>
    </row>
    <row r="1382" spans="1:11" x14ac:dyDescent="0.25">
      <c r="A1382" t="s">
        <v>116</v>
      </c>
      <c r="B1382">
        <v>1997</v>
      </c>
      <c r="C1382" t="s">
        <v>15</v>
      </c>
      <c r="D1382">
        <v>7</v>
      </c>
      <c r="E1382" s="12" t="str">
        <f>_xlfn.CONCAT(HOSPITILISATION_DETAILS6[[#This Row],[Date]],"-",HOSPITILISATION_DETAILS6[[#This Row],[Month]],"-",HOSPITILISATION_DETAILS6[[#This Row],[Year]])</f>
        <v>7-Nov-1997</v>
      </c>
      <c r="F1382" s="13">
        <f>DATEDIF(HOSPITILISATION_DETAILS6[[#This Row],[Date of Birth]],"08-06-2023","Y")</f>
        <v>25</v>
      </c>
      <c r="G1382">
        <v>0</v>
      </c>
      <c r="H1382" s="14">
        <v>1342</v>
      </c>
      <c r="I1382" t="s">
        <v>4723</v>
      </c>
      <c r="J1382" t="s">
        <v>4723</v>
      </c>
      <c r="K1382" t="s">
        <v>23</v>
      </c>
    </row>
    <row r="1383" spans="1:11" x14ac:dyDescent="0.25">
      <c r="A1383" t="s">
        <v>115</v>
      </c>
      <c r="B1383">
        <v>1995</v>
      </c>
      <c r="C1383" t="s">
        <v>10</v>
      </c>
      <c r="D1383">
        <v>30</v>
      </c>
      <c r="E1383" s="12" t="str">
        <f>_xlfn.CONCAT(HOSPITILISATION_DETAILS6[[#This Row],[Date]],"-",HOSPITILISATION_DETAILS6[[#This Row],[Month]],"-",HOSPITILISATION_DETAILS6[[#This Row],[Year]])</f>
        <v>30-Jul-1995</v>
      </c>
      <c r="F1383" s="13">
        <f>DATEDIF(HOSPITILISATION_DETAILS6[[#This Row],[Date of Birth]],"08-06-2023","Y")</f>
        <v>27</v>
      </c>
      <c r="G1383">
        <v>0</v>
      </c>
      <c r="H1383" s="14">
        <v>1338</v>
      </c>
      <c r="I1383" t="s">
        <v>4723</v>
      </c>
      <c r="J1383" t="s">
        <v>4721</v>
      </c>
      <c r="K1383" t="s">
        <v>23</v>
      </c>
    </row>
    <row r="1384" spans="1:11" x14ac:dyDescent="0.25">
      <c r="A1384" t="s">
        <v>114</v>
      </c>
      <c r="B1384">
        <v>1998</v>
      </c>
      <c r="C1384" t="s">
        <v>10</v>
      </c>
      <c r="D1384">
        <v>12</v>
      </c>
      <c r="E1384" s="12" t="str">
        <f>_xlfn.CONCAT(HOSPITILISATION_DETAILS6[[#This Row],[Date]],"-",HOSPITILISATION_DETAILS6[[#This Row],[Month]],"-",HOSPITILISATION_DETAILS6[[#This Row],[Year]])</f>
        <v>12-Jul-1998</v>
      </c>
      <c r="F1384" s="13">
        <f>DATEDIF(HOSPITILISATION_DETAILS6[[#This Row],[Date of Birth]],"08-06-2023","Y")</f>
        <v>24</v>
      </c>
      <c r="G1384">
        <v>0</v>
      </c>
      <c r="H1384" s="14">
        <v>1333</v>
      </c>
      <c r="I1384" t="s">
        <v>4723</v>
      </c>
      <c r="J1384" t="s">
        <v>4721</v>
      </c>
      <c r="K1384" t="s">
        <v>13</v>
      </c>
    </row>
    <row r="1385" spans="1:11" x14ac:dyDescent="0.25">
      <c r="A1385" t="s">
        <v>113</v>
      </c>
      <c r="B1385">
        <v>1999</v>
      </c>
      <c r="C1385" t="s">
        <v>37</v>
      </c>
      <c r="D1385">
        <v>14</v>
      </c>
      <c r="E1385" s="12" t="str">
        <f>_xlfn.CONCAT(HOSPITILISATION_DETAILS6[[#This Row],[Date]],"-",HOSPITILISATION_DETAILS6[[#This Row],[Month]],"-",HOSPITILISATION_DETAILS6[[#This Row],[Year]])</f>
        <v>14-Oct-1999</v>
      </c>
      <c r="F1385" s="13">
        <f>DATEDIF(HOSPITILISATION_DETAILS6[[#This Row],[Date of Birth]],"08-06-2023","Y")</f>
        <v>23</v>
      </c>
      <c r="G1385">
        <v>0</v>
      </c>
      <c r="H1385" s="14">
        <v>1330</v>
      </c>
      <c r="I1385" t="s">
        <v>4723</v>
      </c>
      <c r="J1385" t="s">
        <v>4721</v>
      </c>
      <c r="K1385" t="s">
        <v>13</v>
      </c>
    </row>
    <row r="1386" spans="1:11" x14ac:dyDescent="0.25">
      <c r="A1386" t="s">
        <v>112</v>
      </c>
      <c r="B1386">
        <v>2002</v>
      </c>
      <c r="C1386" t="s">
        <v>37</v>
      </c>
      <c r="D1386">
        <v>13</v>
      </c>
      <c r="E1386" s="12" t="str">
        <f>_xlfn.CONCAT(HOSPITILISATION_DETAILS6[[#This Row],[Date]],"-",HOSPITILISATION_DETAILS6[[#This Row],[Month]],"-",HOSPITILISATION_DETAILS6[[#This Row],[Year]])</f>
        <v>13-Oct-2002</v>
      </c>
      <c r="F1386" s="13">
        <f>DATEDIF(HOSPITILISATION_DETAILS6[[#This Row],[Date of Birth]],"08-06-2023","Y")</f>
        <v>20</v>
      </c>
      <c r="G1386">
        <v>0</v>
      </c>
      <c r="H1386" s="14">
        <v>1315</v>
      </c>
      <c r="I1386" t="s">
        <v>4723</v>
      </c>
      <c r="J1386" t="s">
        <v>4723</v>
      </c>
      <c r="K1386" t="s">
        <v>13</v>
      </c>
    </row>
    <row r="1387" spans="1:11" x14ac:dyDescent="0.25">
      <c r="A1387" t="s">
        <v>111</v>
      </c>
      <c r="B1387">
        <v>1999</v>
      </c>
      <c r="C1387" t="s">
        <v>30</v>
      </c>
      <c r="D1387">
        <v>2</v>
      </c>
      <c r="E1387" s="12" t="str">
        <f>_xlfn.CONCAT(HOSPITILISATION_DETAILS6[[#This Row],[Date]],"-",HOSPITILISATION_DETAILS6[[#This Row],[Month]],"-",HOSPITILISATION_DETAILS6[[#This Row],[Year]])</f>
        <v>2-Dec-1999</v>
      </c>
      <c r="F1387" s="13">
        <f>DATEDIF(HOSPITILISATION_DETAILS6[[#This Row],[Date of Birth]],"08-06-2023","Y")</f>
        <v>23</v>
      </c>
      <c r="G1387">
        <v>0</v>
      </c>
      <c r="H1387" s="14">
        <v>1304</v>
      </c>
      <c r="I1387" t="s">
        <v>4723</v>
      </c>
      <c r="J1387" t="s">
        <v>4723</v>
      </c>
      <c r="K1387" t="s">
        <v>13</v>
      </c>
    </row>
    <row r="1388" spans="1:11" x14ac:dyDescent="0.25">
      <c r="A1388" t="s">
        <v>110</v>
      </c>
      <c r="B1388">
        <v>2002</v>
      </c>
      <c r="C1388" t="s">
        <v>30</v>
      </c>
      <c r="D1388">
        <v>10</v>
      </c>
      <c r="E1388" s="12" t="str">
        <f>_xlfn.CONCAT(HOSPITILISATION_DETAILS6[[#This Row],[Date]],"-",HOSPITILISATION_DETAILS6[[#This Row],[Month]],"-",HOSPITILISATION_DETAILS6[[#This Row],[Year]])</f>
        <v>10-Dec-2002</v>
      </c>
      <c r="F1388" s="13">
        <f>DATEDIF(HOSPITILISATION_DETAILS6[[#This Row],[Date of Birth]],"08-06-2023","Y")</f>
        <v>20</v>
      </c>
      <c r="G1388">
        <v>0</v>
      </c>
      <c r="H1388" s="14">
        <v>1304</v>
      </c>
      <c r="I1388" t="s">
        <v>4723</v>
      </c>
      <c r="J1388" t="s">
        <v>4723</v>
      </c>
      <c r="K1388" t="s">
        <v>23</v>
      </c>
    </row>
    <row r="1389" spans="1:11" x14ac:dyDescent="0.25">
      <c r="A1389" t="s">
        <v>109</v>
      </c>
      <c r="B1389">
        <v>2001</v>
      </c>
      <c r="C1389" t="s">
        <v>15</v>
      </c>
      <c r="D1389">
        <v>29</v>
      </c>
      <c r="E1389" s="12" t="str">
        <f>_xlfn.CONCAT(HOSPITILISATION_DETAILS6[[#This Row],[Date]],"-",HOSPITILISATION_DETAILS6[[#This Row],[Month]],"-",HOSPITILISATION_DETAILS6[[#This Row],[Year]])</f>
        <v>29-Nov-2001</v>
      </c>
      <c r="F1389" s="13">
        <f>DATEDIF(HOSPITILISATION_DETAILS6[[#This Row],[Date of Birth]],"08-06-2023","Y")</f>
        <v>21</v>
      </c>
      <c r="G1389">
        <v>0</v>
      </c>
      <c r="H1389" s="14">
        <v>1293</v>
      </c>
      <c r="I1389" t="s">
        <v>4723</v>
      </c>
      <c r="J1389" t="s">
        <v>4721</v>
      </c>
      <c r="K1389" t="s">
        <v>23</v>
      </c>
    </row>
    <row r="1390" spans="1:11" x14ac:dyDescent="0.25">
      <c r="A1390" t="s">
        <v>2148</v>
      </c>
      <c r="B1390">
        <v>1982</v>
      </c>
      <c r="C1390" t="s">
        <v>10</v>
      </c>
      <c r="D1390">
        <v>5</v>
      </c>
      <c r="E1390" s="12" t="str">
        <f>_xlfn.CONCAT(HOSPITILISATION_DETAILS6[[#This Row],[Date]],"-",HOSPITILISATION_DETAILS6[[#This Row],[Month]],"-",HOSPITILISATION_DETAILS6[[#This Row],[Year]])</f>
        <v>5-Jul-1982</v>
      </c>
      <c r="F1390" s="13">
        <f>DATEDIF(HOSPITILISATION_DETAILS6[[#This Row],[Date of Birth]],"08-06-2023","Y")</f>
        <v>40</v>
      </c>
      <c r="G1390">
        <v>3</v>
      </c>
      <c r="H1390" s="14">
        <v>35001</v>
      </c>
      <c r="I1390" t="s">
        <v>4723</v>
      </c>
      <c r="J1390" t="s">
        <v>4721</v>
      </c>
      <c r="K1390" t="s">
        <v>42</v>
      </c>
    </row>
    <row r="1391" spans="1:11" x14ac:dyDescent="0.25">
      <c r="A1391" t="s">
        <v>108</v>
      </c>
      <c r="B1391">
        <v>1998</v>
      </c>
      <c r="C1391" t="s">
        <v>18</v>
      </c>
      <c r="D1391">
        <v>4</v>
      </c>
      <c r="E1391" s="12" t="str">
        <f>_xlfn.CONCAT(HOSPITILISATION_DETAILS6[[#This Row],[Date]],"-",HOSPITILISATION_DETAILS6[[#This Row],[Month]],"-",HOSPITILISATION_DETAILS6[[#This Row],[Year]])</f>
        <v>4-Jun-1998</v>
      </c>
      <c r="F1391" s="13">
        <f>DATEDIF(HOSPITILISATION_DETAILS6[[#This Row],[Date of Birth]],"08-06-2023","Y")</f>
        <v>25</v>
      </c>
      <c r="G1391">
        <v>0</v>
      </c>
      <c r="H1391" s="14">
        <v>1291</v>
      </c>
      <c r="I1391" t="s">
        <v>4723</v>
      </c>
      <c r="J1391" t="s">
        <v>4723</v>
      </c>
      <c r="K1391" t="s">
        <v>13</v>
      </c>
    </row>
    <row r="1392" spans="1:11" x14ac:dyDescent="0.25">
      <c r="A1392" t="s">
        <v>107</v>
      </c>
      <c r="B1392">
        <v>2000</v>
      </c>
      <c r="C1392" t="s">
        <v>18</v>
      </c>
      <c r="D1392">
        <v>26</v>
      </c>
      <c r="E1392" s="12" t="str">
        <f>_xlfn.CONCAT(HOSPITILISATION_DETAILS6[[#This Row],[Date]],"-",HOSPITILISATION_DETAILS6[[#This Row],[Month]],"-",HOSPITILISATION_DETAILS6[[#This Row],[Year]])</f>
        <v>26-Jun-2000</v>
      </c>
      <c r="F1392" s="13">
        <f>DATEDIF(HOSPITILISATION_DETAILS6[[#This Row],[Date of Birth]],"08-06-2023","Y")</f>
        <v>22</v>
      </c>
      <c r="G1392">
        <v>0</v>
      </c>
      <c r="H1392" s="14">
        <v>1286</v>
      </c>
      <c r="I1392" t="s">
        <v>4723</v>
      </c>
      <c r="J1392" t="s">
        <v>4723</v>
      </c>
      <c r="K1392" t="s">
        <v>13</v>
      </c>
    </row>
    <row r="1393" spans="1:11" x14ac:dyDescent="0.25">
      <c r="A1393" t="s">
        <v>106</v>
      </c>
      <c r="B1393">
        <v>2004</v>
      </c>
      <c r="C1393" t="s">
        <v>10</v>
      </c>
      <c r="D1393">
        <v>28</v>
      </c>
      <c r="E1393" s="12" t="str">
        <f>_xlfn.CONCAT(HOSPITILISATION_DETAILS6[[#This Row],[Date]],"-",HOSPITILISATION_DETAILS6[[#This Row],[Month]],"-",HOSPITILISATION_DETAILS6[[#This Row],[Year]])</f>
        <v>28-Jul-2004</v>
      </c>
      <c r="F1393" s="13">
        <f>DATEDIF(HOSPITILISATION_DETAILS6[[#This Row],[Date of Birth]],"08-06-2023","Y")</f>
        <v>18</v>
      </c>
      <c r="G1393">
        <v>0</v>
      </c>
      <c r="H1393" s="14">
        <v>1285</v>
      </c>
      <c r="I1393" t="s">
        <v>4723</v>
      </c>
      <c r="J1393" t="s">
        <v>4721</v>
      </c>
      <c r="K1393" t="s">
        <v>13</v>
      </c>
    </row>
    <row r="1394" spans="1:11" x14ac:dyDescent="0.25">
      <c r="A1394" t="s">
        <v>105</v>
      </c>
      <c r="B1394">
        <v>2004</v>
      </c>
      <c r="C1394" t="s">
        <v>20</v>
      </c>
      <c r="D1394">
        <v>30</v>
      </c>
      <c r="E1394" s="12" t="str">
        <f>_xlfn.CONCAT(HOSPITILISATION_DETAILS6[[#This Row],[Date]],"-",HOSPITILISATION_DETAILS6[[#This Row],[Month]],"-",HOSPITILISATION_DETAILS6[[#This Row],[Year]])</f>
        <v>30-Sep-2004</v>
      </c>
      <c r="F1394" s="13">
        <f>DATEDIF(HOSPITILISATION_DETAILS6[[#This Row],[Date of Birth]],"08-06-2023","Y")</f>
        <v>18</v>
      </c>
      <c r="G1394">
        <v>0</v>
      </c>
      <c r="H1394" s="14">
        <v>1283</v>
      </c>
      <c r="I1394" t="s">
        <v>4723</v>
      </c>
      <c r="J1394" t="s">
        <v>4720</v>
      </c>
      <c r="K1394" t="s">
        <v>13</v>
      </c>
    </row>
    <row r="1395" spans="1:11" x14ac:dyDescent="0.25">
      <c r="A1395" t="s">
        <v>104</v>
      </c>
      <c r="B1395">
        <v>1997</v>
      </c>
      <c r="C1395" t="s">
        <v>37</v>
      </c>
      <c r="D1395">
        <v>26</v>
      </c>
      <c r="E1395" s="12" t="str">
        <f>_xlfn.CONCAT(HOSPITILISATION_DETAILS6[[#This Row],[Date]],"-",HOSPITILISATION_DETAILS6[[#This Row],[Month]],"-",HOSPITILISATION_DETAILS6[[#This Row],[Year]])</f>
        <v>26-Oct-1997</v>
      </c>
      <c r="F1395" s="13">
        <f>DATEDIF(HOSPITILISATION_DETAILS6[[#This Row],[Date of Birth]],"08-06-2023","Y")</f>
        <v>25</v>
      </c>
      <c r="G1395">
        <v>0</v>
      </c>
      <c r="H1395" s="14">
        <v>1276</v>
      </c>
      <c r="I1395" t="s">
        <v>4723</v>
      </c>
      <c r="J1395" t="s">
        <v>4723</v>
      </c>
      <c r="K1395" t="s">
        <v>23</v>
      </c>
    </row>
    <row r="1396" spans="1:11" x14ac:dyDescent="0.25">
      <c r="A1396" t="s">
        <v>103</v>
      </c>
      <c r="B1396">
        <v>2002</v>
      </c>
      <c r="C1396" t="s">
        <v>30</v>
      </c>
      <c r="D1396">
        <v>4</v>
      </c>
      <c r="E1396" s="12" t="str">
        <f>_xlfn.CONCAT(HOSPITILISATION_DETAILS6[[#This Row],[Date]],"-",HOSPITILISATION_DETAILS6[[#This Row],[Month]],"-",HOSPITILISATION_DETAILS6[[#This Row],[Year]])</f>
        <v>4-Dec-2002</v>
      </c>
      <c r="F1396" s="13">
        <f>DATEDIF(HOSPITILISATION_DETAILS6[[#This Row],[Date of Birth]],"08-06-2023","Y")</f>
        <v>20</v>
      </c>
      <c r="G1396">
        <v>0</v>
      </c>
      <c r="H1396" s="14">
        <v>1267</v>
      </c>
      <c r="I1396" t="s">
        <v>4723</v>
      </c>
      <c r="J1396" t="s">
        <v>4720</v>
      </c>
      <c r="K1396" t="s">
        <v>13</v>
      </c>
    </row>
    <row r="1397" spans="1:11" x14ac:dyDescent="0.25">
      <c r="A1397" t="s">
        <v>102</v>
      </c>
      <c r="B1397">
        <v>2003</v>
      </c>
      <c r="C1397" t="s">
        <v>15</v>
      </c>
      <c r="D1397">
        <v>21</v>
      </c>
      <c r="E1397" s="12" t="str">
        <f>_xlfn.CONCAT(HOSPITILISATION_DETAILS6[[#This Row],[Date]],"-",HOSPITILISATION_DETAILS6[[#This Row],[Month]],"-",HOSPITILISATION_DETAILS6[[#This Row],[Year]])</f>
        <v>21-Nov-2003</v>
      </c>
      <c r="F1397" s="13">
        <f>DATEDIF(HOSPITILISATION_DETAILS6[[#This Row],[Date of Birth]],"08-06-2023","Y")</f>
        <v>19</v>
      </c>
      <c r="G1397">
        <v>0</v>
      </c>
      <c r="H1397" s="14">
        <v>1264</v>
      </c>
      <c r="I1397" t="s">
        <v>4723</v>
      </c>
      <c r="J1397" t="s">
        <v>4721</v>
      </c>
      <c r="K1397" t="s">
        <v>42</v>
      </c>
    </row>
    <row r="1398" spans="1:11" x14ac:dyDescent="0.25">
      <c r="A1398" t="s">
        <v>101</v>
      </c>
      <c r="B1398">
        <v>2003</v>
      </c>
      <c r="C1398" t="s">
        <v>35</v>
      </c>
      <c r="D1398">
        <v>15</v>
      </c>
      <c r="E1398" s="12" t="str">
        <f>_xlfn.CONCAT(HOSPITILISATION_DETAILS6[[#This Row],[Date]],"-",HOSPITILISATION_DETAILS6[[#This Row],[Month]],"-",HOSPITILISATION_DETAILS6[[#This Row],[Year]])</f>
        <v>15-Aug-2003</v>
      </c>
      <c r="F1398" s="13">
        <f>DATEDIF(HOSPITILISATION_DETAILS6[[#This Row],[Date of Birth]],"08-06-2023","Y")</f>
        <v>19</v>
      </c>
      <c r="G1398">
        <v>0</v>
      </c>
      <c r="H1398" s="14">
        <v>1262</v>
      </c>
      <c r="I1398" t="s">
        <v>4723</v>
      </c>
      <c r="J1398" t="s">
        <v>4721</v>
      </c>
      <c r="K1398" t="s">
        <v>42</v>
      </c>
    </row>
    <row r="1399" spans="1:11" x14ac:dyDescent="0.25">
      <c r="A1399" t="s">
        <v>100</v>
      </c>
      <c r="B1399">
        <v>2003</v>
      </c>
      <c r="C1399" t="s">
        <v>37</v>
      </c>
      <c r="D1399">
        <v>30</v>
      </c>
      <c r="E1399" s="12" t="str">
        <f>_xlfn.CONCAT(HOSPITILISATION_DETAILS6[[#This Row],[Date]],"-",HOSPITILISATION_DETAILS6[[#This Row],[Month]],"-",HOSPITILISATION_DETAILS6[[#This Row],[Year]])</f>
        <v>30-Oct-2003</v>
      </c>
      <c r="F1399" s="13">
        <f>DATEDIF(HOSPITILISATION_DETAILS6[[#This Row],[Date of Birth]],"08-06-2023","Y")</f>
        <v>19</v>
      </c>
      <c r="G1399">
        <v>0</v>
      </c>
      <c r="H1399" s="14">
        <v>1262</v>
      </c>
      <c r="I1399" t="s">
        <v>4723</v>
      </c>
      <c r="J1399" t="s">
        <v>4721</v>
      </c>
      <c r="K1399" t="s">
        <v>42</v>
      </c>
    </row>
    <row r="1400" spans="1:11" x14ac:dyDescent="0.25">
      <c r="A1400" t="s">
        <v>99</v>
      </c>
      <c r="B1400">
        <v>2003</v>
      </c>
      <c r="C1400" t="s">
        <v>37</v>
      </c>
      <c r="D1400">
        <v>13</v>
      </c>
      <c r="E1400" s="12" t="str">
        <f>_xlfn.CONCAT(HOSPITILISATION_DETAILS6[[#This Row],[Date]],"-",HOSPITILISATION_DETAILS6[[#This Row],[Month]],"-",HOSPITILISATION_DETAILS6[[#This Row],[Year]])</f>
        <v>13-Oct-2003</v>
      </c>
      <c r="F1400" s="13">
        <f>DATEDIF(HOSPITILISATION_DETAILS6[[#This Row],[Date of Birth]],"08-06-2023","Y")</f>
        <v>19</v>
      </c>
      <c r="G1400">
        <v>0</v>
      </c>
      <c r="H1400" s="14">
        <v>1257</v>
      </c>
      <c r="I1400" t="s">
        <v>4723</v>
      </c>
      <c r="J1400" t="s">
        <v>4721</v>
      </c>
      <c r="K1400" t="s">
        <v>42</v>
      </c>
    </row>
    <row r="1401" spans="1:11" x14ac:dyDescent="0.25">
      <c r="A1401" t="s">
        <v>2147</v>
      </c>
      <c r="B1401">
        <v>1997</v>
      </c>
      <c r="C1401" t="s">
        <v>35</v>
      </c>
      <c r="D1401">
        <v>22</v>
      </c>
      <c r="E1401" s="12" t="str">
        <f>_xlfn.CONCAT(HOSPITILISATION_DETAILS6[[#This Row],[Date]],"-",HOSPITILISATION_DETAILS6[[#This Row],[Month]],"-",HOSPITILISATION_DETAILS6[[#This Row],[Year]])</f>
        <v>22-Aug-1997</v>
      </c>
      <c r="F1401" s="13">
        <f>DATEDIF(HOSPITILISATION_DETAILS6[[#This Row],[Date of Birth]],"08-06-2023","Y")</f>
        <v>25</v>
      </c>
      <c r="G1401">
        <v>0</v>
      </c>
      <c r="H1401" s="14">
        <v>34980</v>
      </c>
      <c r="I1401" t="s">
        <v>4723</v>
      </c>
      <c r="J1401" t="s">
        <v>4723</v>
      </c>
      <c r="K1401" t="s">
        <v>42</v>
      </c>
    </row>
    <row r="1402" spans="1:11" x14ac:dyDescent="0.25">
      <c r="A1402" t="s">
        <v>98</v>
      </c>
      <c r="B1402">
        <v>2003</v>
      </c>
      <c r="C1402" t="s">
        <v>30</v>
      </c>
      <c r="D1402">
        <v>10</v>
      </c>
      <c r="E1402" s="12" t="str">
        <f>_xlfn.CONCAT(HOSPITILISATION_DETAILS6[[#This Row],[Date]],"-",HOSPITILISATION_DETAILS6[[#This Row],[Month]],"-",HOSPITILISATION_DETAILS6[[#This Row],[Year]])</f>
        <v>10-Dec-2003</v>
      </c>
      <c r="F1402" s="13">
        <f>DATEDIF(HOSPITILISATION_DETAILS6[[#This Row],[Date of Birth]],"08-06-2023","Y")</f>
        <v>19</v>
      </c>
      <c r="G1402">
        <v>0</v>
      </c>
      <c r="H1402" s="14">
        <v>1254</v>
      </c>
      <c r="I1402" t="s">
        <v>4723</v>
      </c>
      <c r="J1402" t="s">
        <v>4723</v>
      </c>
      <c r="K1402" t="s">
        <v>42</v>
      </c>
    </row>
    <row r="1403" spans="1:11" x14ac:dyDescent="0.25">
      <c r="A1403" t="s">
        <v>97</v>
      </c>
      <c r="B1403">
        <v>1997</v>
      </c>
      <c r="C1403" t="s">
        <v>15</v>
      </c>
      <c r="D1403">
        <v>4</v>
      </c>
      <c r="E1403" s="12" t="str">
        <f>_xlfn.CONCAT(HOSPITILISATION_DETAILS6[[#This Row],[Date]],"-",HOSPITILISATION_DETAILS6[[#This Row],[Month]],"-",HOSPITILISATION_DETAILS6[[#This Row],[Year]])</f>
        <v>4-Nov-1997</v>
      </c>
      <c r="F1403" s="13">
        <f>DATEDIF(HOSPITILISATION_DETAILS6[[#This Row],[Date of Birth]],"08-06-2023","Y")</f>
        <v>25</v>
      </c>
      <c r="G1403">
        <v>0</v>
      </c>
      <c r="H1403" s="14">
        <v>1253</v>
      </c>
      <c r="I1403" t="s">
        <v>4723</v>
      </c>
      <c r="J1403" t="s">
        <v>4723</v>
      </c>
      <c r="K1403" t="s">
        <v>13</v>
      </c>
    </row>
    <row r="1404" spans="1:11" x14ac:dyDescent="0.25">
      <c r="A1404" t="s">
        <v>96</v>
      </c>
      <c r="B1404">
        <v>2003</v>
      </c>
      <c r="C1404" t="s">
        <v>20</v>
      </c>
      <c r="D1404">
        <v>15</v>
      </c>
      <c r="E1404" s="12" t="str">
        <f>_xlfn.CONCAT(HOSPITILISATION_DETAILS6[[#This Row],[Date]],"-",HOSPITILISATION_DETAILS6[[#This Row],[Month]],"-",HOSPITILISATION_DETAILS6[[#This Row],[Year]])</f>
        <v>15-Sep-2003</v>
      </c>
      <c r="F1404" s="13">
        <f>DATEDIF(HOSPITILISATION_DETAILS6[[#This Row],[Date of Birth]],"08-06-2023","Y")</f>
        <v>19</v>
      </c>
      <c r="G1404">
        <v>0</v>
      </c>
      <c r="H1404" s="14">
        <v>1253</v>
      </c>
      <c r="I1404" t="s">
        <v>4723</v>
      </c>
      <c r="J1404" t="s">
        <v>4721</v>
      </c>
      <c r="K1404" t="s">
        <v>42</v>
      </c>
    </row>
    <row r="1405" spans="1:11" x14ac:dyDescent="0.25">
      <c r="A1405" t="s">
        <v>95</v>
      </c>
      <c r="B1405">
        <v>2003</v>
      </c>
      <c r="C1405" t="s">
        <v>20</v>
      </c>
      <c r="D1405">
        <v>8</v>
      </c>
      <c r="E1405" s="12" t="str">
        <f>_xlfn.CONCAT(HOSPITILISATION_DETAILS6[[#This Row],[Date]],"-",HOSPITILISATION_DETAILS6[[#This Row],[Month]],"-",HOSPITILISATION_DETAILS6[[#This Row],[Year]])</f>
        <v>8-Sep-2003</v>
      </c>
      <c r="F1405" s="13">
        <f>DATEDIF(HOSPITILISATION_DETAILS6[[#This Row],[Date of Birth]],"08-06-2023","Y")</f>
        <v>19</v>
      </c>
      <c r="G1405">
        <v>0</v>
      </c>
      <c r="H1405" s="14">
        <v>1243</v>
      </c>
      <c r="I1405" t="s">
        <v>4723</v>
      </c>
      <c r="J1405" t="s">
        <v>4720</v>
      </c>
      <c r="K1405" t="s">
        <v>42</v>
      </c>
    </row>
    <row r="1406" spans="1:11" x14ac:dyDescent="0.25">
      <c r="A1406" t="s">
        <v>94</v>
      </c>
      <c r="B1406">
        <v>2003</v>
      </c>
      <c r="C1406" t="s">
        <v>20</v>
      </c>
      <c r="D1406">
        <v>15</v>
      </c>
      <c r="E1406" s="12" t="str">
        <f>_xlfn.CONCAT(HOSPITILISATION_DETAILS6[[#This Row],[Date]],"-",HOSPITILISATION_DETAILS6[[#This Row],[Month]],"-",HOSPITILISATION_DETAILS6[[#This Row],[Year]])</f>
        <v>15-Sep-2003</v>
      </c>
      <c r="F1406" s="13">
        <f>DATEDIF(HOSPITILISATION_DETAILS6[[#This Row],[Date of Birth]],"08-06-2023","Y")</f>
        <v>19</v>
      </c>
      <c r="G1406">
        <v>0</v>
      </c>
      <c r="H1406" s="14">
        <v>1243</v>
      </c>
      <c r="I1406" t="s">
        <v>4723</v>
      </c>
      <c r="J1406" t="s">
        <v>4720</v>
      </c>
      <c r="K1406" t="s">
        <v>42</v>
      </c>
    </row>
    <row r="1407" spans="1:11" x14ac:dyDescent="0.25">
      <c r="A1407" t="s">
        <v>93</v>
      </c>
      <c r="B1407">
        <v>2003</v>
      </c>
      <c r="C1407" t="s">
        <v>35</v>
      </c>
      <c r="D1407">
        <v>2</v>
      </c>
      <c r="E1407" s="12" t="str">
        <f>_xlfn.CONCAT(HOSPITILISATION_DETAILS6[[#This Row],[Date]],"-",HOSPITILISATION_DETAILS6[[#This Row],[Month]],"-",HOSPITILISATION_DETAILS6[[#This Row],[Year]])</f>
        <v>2-Aug-2003</v>
      </c>
      <c r="F1407" s="13">
        <f>DATEDIF(HOSPITILISATION_DETAILS6[[#This Row],[Date of Birth]],"08-06-2023","Y")</f>
        <v>19</v>
      </c>
      <c r="G1407">
        <v>0</v>
      </c>
      <c r="H1407" s="14">
        <v>1242</v>
      </c>
      <c r="I1407" t="s">
        <v>4723</v>
      </c>
      <c r="J1407" t="s">
        <v>4723</v>
      </c>
      <c r="K1407" t="s">
        <v>42</v>
      </c>
    </row>
    <row r="1408" spans="1:11" x14ac:dyDescent="0.25">
      <c r="A1408" t="s">
        <v>92</v>
      </c>
      <c r="B1408">
        <v>2002</v>
      </c>
      <c r="C1408" t="s">
        <v>10</v>
      </c>
      <c r="D1408">
        <v>1</v>
      </c>
      <c r="E1408" s="12" t="str">
        <f>_xlfn.CONCAT(HOSPITILISATION_DETAILS6[[#This Row],[Date]],"-",HOSPITILISATION_DETAILS6[[#This Row],[Month]],"-",HOSPITILISATION_DETAILS6[[#This Row],[Year]])</f>
        <v>1-Jul-2002</v>
      </c>
      <c r="F1408" s="13">
        <f>DATEDIF(HOSPITILISATION_DETAILS6[[#This Row],[Date of Birth]],"08-06-2023","Y")</f>
        <v>20</v>
      </c>
      <c r="G1408">
        <v>0</v>
      </c>
      <c r="H1408" s="14">
        <v>1241</v>
      </c>
      <c r="I1408" t="s">
        <v>4723</v>
      </c>
      <c r="J1408" t="s">
        <v>4723</v>
      </c>
      <c r="K1408" t="s">
        <v>13</v>
      </c>
    </row>
    <row r="1409" spans="1:11" x14ac:dyDescent="0.25">
      <c r="A1409" t="s">
        <v>91</v>
      </c>
      <c r="B1409">
        <v>1998</v>
      </c>
      <c r="C1409" t="s">
        <v>37</v>
      </c>
      <c r="D1409">
        <v>11</v>
      </c>
      <c r="E1409" s="12" t="str">
        <f>_xlfn.CONCAT(HOSPITILISATION_DETAILS6[[#This Row],[Date]],"-",HOSPITILISATION_DETAILS6[[#This Row],[Month]],"-",HOSPITILISATION_DETAILS6[[#This Row],[Year]])</f>
        <v>11-Oct-1998</v>
      </c>
      <c r="F1409" s="13">
        <f>DATEDIF(HOSPITILISATION_DETAILS6[[#This Row],[Date of Birth]],"08-06-2023","Y")</f>
        <v>24</v>
      </c>
      <c r="G1409">
        <v>0</v>
      </c>
      <c r="H1409" s="14">
        <v>1240</v>
      </c>
      <c r="I1409" t="s">
        <v>4723</v>
      </c>
      <c r="J1409" t="s">
        <v>4720</v>
      </c>
      <c r="K1409" t="s">
        <v>23</v>
      </c>
    </row>
    <row r="1410" spans="1:11" x14ac:dyDescent="0.25">
      <c r="A1410" t="s">
        <v>90</v>
      </c>
      <c r="B1410">
        <v>2002</v>
      </c>
      <c r="C1410" t="s">
        <v>30</v>
      </c>
      <c r="D1410">
        <v>12</v>
      </c>
      <c r="E1410" s="12" t="str">
        <f>_xlfn.CONCAT(HOSPITILISATION_DETAILS6[[#This Row],[Date]],"-",HOSPITILISATION_DETAILS6[[#This Row],[Month]],"-",HOSPITILISATION_DETAILS6[[#This Row],[Year]])</f>
        <v>12-Dec-2002</v>
      </c>
      <c r="F1410" s="13">
        <f>DATEDIF(HOSPITILISATION_DETAILS6[[#This Row],[Date of Birth]],"08-06-2023","Y")</f>
        <v>20</v>
      </c>
      <c r="G1410">
        <v>0</v>
      </c>
      <c r="H1410" s="14">
        <v>1237</v>
      </c>
      <c r="I1410" t="s">
        <v>4723</v>
      </c>
      <c r="J1410" t="s">
        <v>4723</v>
      </c>
      <c r="K1410" t="s">
        <v>13</v>
      </c>
    </row>
    <row r="1411" spans="1:11" x14ac:dyDescent="0.25">
      <c r="A1411" t="s">
        <v>89</v>
      </c>
      <c r="B1411">
        <v>1998</v>
      </c>
      <c r="C1411" t="s">
        <v>10</v>
      </c>
      <c r="D1411">
        <v>13</v>
      </c>
      <c r="E1411" s="12" t="str">
        <f>_xlfn.CONCAT(HOSPITILISATION_DETAILS6[[#This Row],[Date]],"-",HOSPITILISATION_DETAILS6[[#This Row],[Month]],"-",HOSPITILISATION_DETAILS6[[#This Row],[Year]])</f>
        <v>13-Jul-1998</v>
      </c>
      <c r="F1411" s="13">
        <f>DATEDIF(HOSPITILISATION_DETAILS6[[#This Row],[Date of Birth]],"08-06-2023","Y")</f>
        <v>24</v>
      </c>
      <c r="G1411">
        <v>0</v>
      </c>
      <c r="H1411" s="14">
        <v>1234</v>
      </c>
      <c r="I1411" t="s">
        <v>4723</v>
      </c>
      <c r="J1411" t="s">
        <v>4720</v>
      </c>
      <c r="K1411" t="s">
        <v>13</v>
      </c>
    </row>
    <row r="1412" spans="1:11" x14ac:dyDescent="0.25">
      <c r="A1412" t="s">
        <v>2146</v>
      </c>
      <c r="B1412">
        <v>1998</v>
      </c>
      <c r="C1412" t="s">
        <v>35</v>
      </c>
      <c r="D1412">
        <v>22</v>
      </c>
      <c r="E1412" s="12" t="str">
        <f>_xlfn.CONCAT(HOSPITILISATION_DETAILS6[[#This Row],[Date]],"-",HOSPITILISATION_DETAILS6[[#This Row],[Month]],"-",HOSPITILISATION_DETAILS6[[#This Row],[Year]])</f>
        <v>22-Aug-1998</v>
      </c>
      <c r="F1412" s="13">
        <f>DATEDIF(HOSPITILISATION_DETAILS6[[#This Row],[Date of Birth]],"08-06-2023","Y")</f>
        <v>24</v>
      </c>
      <c r="G1412">
        <v>0</v>
      </c>
      <c r="H1412" s="14">
        <v>34977</v>
      </c>
      <c r="I1412" t="s">
        <v>4723</v>
      </c>
      <c r="J1412" t="s">
        <v>4720</v>
      </c>
      <c r="K1412" t="s">
        <v>42</v>
      </c>
    </row>
    <row r="1413" spans="1:11" x14ac:dyDescent="0.25">
      <c r="A1413" t="s">
        <v>88</v>
      </c>
      <c r="B1413">
        <v>2004</v>
      </c>
      <c r="C1413" t="s">
        <v>37</v>
      </c>
      <c r="D1413">
        <v>16</v>
      </c>
      <c r="E1413" s="12" t="str">
        <f>_xlfn.CONCAT(HOSPITILISATION_DETAILS6[[#This Row],[Date]],"-",HOSPITILISATION_DETAILS6[[#This Row],[Month]],"-",HOSPITILISATION_DETAILS6[[#This Row],[Year]])</f>
        <v>16-Oct-2004</v>
      </c>
      <c r="F1413" s="13">
        <f>DATEDIF(HOSPITILISATION_DETAILS6[[#This Row],[Date of Birth]],"08-06-2023","Y")</f>
        <v>18</v>
      </c>
      <c r="G1413">
        <v>0</v>
      </c>
      <c r="H1413" s="14">
        <v>1228</v>
      </c>
      <c r="I1413" t="s">
        <v>4723</v>
      </c>
      <c r="J1413" t="s">
        <v>4720</v>
      </c>
      <c r="K1413" t="s">
        <v>23</v>
      </c>
    </row>
    <row r="1414" spans="1:11" x14ac:dyDescent="0.25">
      <c r="A1414" t="s">
        <v>87</v>
      </c>
      <c r="B1414">
        <v>2004</v>
      </c>
      <c r="C1414" t="s">
        <v>10</v>
      </c>
      <c r="D1414">
        <v>9</v>
      </c>
      <c r="E1414" s="12" t="str">
        <f>_xlfn.CONCAT(HOSPITILISATION_DETAILS6[[#This Row],[Date]],"-",HOSPITILISATION_DETAILS6[[#This Row],[Month]],"-",HOSPITILISATION_DETAILS6[[#This Row],[Year]])</f>
        <v>9-Jul-2004</v>
      </c>
      <c r="F1414" s="13">
        <f>DATEDIF(HOSPITILISATION_DETAILS6[[#This Row],[Date of Birth]],"08-06-2023","Y")</f>
        <v>18</v>
      </c>
      <c r="G1414">
        <v>0</v>
      </c>
      <c r="H1414" s="14">
        <v>1224</v>
      </c>
      <c r="I1414" t="s">
        <v>4723</v>
      </c>
      <c r="J1414" t="s">
        <v>4720</v>
      </c>
      <c r="K1414" t="s">
        <v>13</v>
      </c>
    </row>
    <row r="1415" spans="1:11" x14ac:dyDescent="0.25">
      <c r="A1415" t="s">
        <v>86</v>
      </c>
      <c r="B1415">
        <v>1996</v>
      </c>
      <c r="C1415" t="s">
        <v>15</v>
      </c>
      <c r="D1415">
        <v>4</v>
      </c>
      <c r="E1415" s="12" t="str">
        <f>_xlfn.CONCAT(HOSPITILISATION_DETAILS6[[#This Row],[Date]],"-",HOSPITILISATION_DETAILS6[[#This Row],[Month]],"-",HOSPITILISATION_DETAILS6[[#This Row],[Year]])</f>
        <v>4-Nov-1996</v>
      </c>
      <c r="F1415" s="13">
        <f>DATEDIF(HOSPITILISATION_DETAILS6[[#This Row],[Date of Birth]],"08-06-2023","Y")</f>
        <v>26</v>
      </c>
      <c r="G1415">
        <v>0</v>
      </c>
      <c r="H1415" s="14">
        <v>1220</v>
      </c>
      <c r="I1415" t="s">
        <v>4723</v>
      </c>
      <c r="J1415" t="s">
        <v>4721</v>
      </c>
      <c r="K1415" t="s">
        <v>23</v>
      </c>
    </row>
    <row r="1416" spans="1:11" x14ac:dyDescent="0.25">
      <c r="A1416" t="s">
        <v>85</v>
      </c>
      <c r="B1416">
        <v>2004</v>
      </c>
      <c r="C1416" t="s">
        <v>18</v>
      </c>
      <c r="D1416">
        <v>2</v>
      </c>
      <c r="E1416" s="12" t="str">
        <f>_xlfn.CONCAT(HOSPITILISATION_DETAILS6[[#This Row],[Date]],"-",HOSPITILISATION_DETAILS6[[#This Row],[Month]],"-",HOSPITILISATION_DETAILS6[[#This Row],[Year]])</f>
        <v>2-Jun-2004</v>
      </c>
      <c r="F1416" s="13">
        <f>DATEDIF(HOSPITILISATION_DETAILS6[[#This Row],[Date of Birth]],"08-06-2023","Y")</f>
        <v>19</v>
      </c>
      <c r="G1416">
        <v>0</v>
      </c>
      <c r="H1416" s="14">
        <v>1210</v>
      </c>
      <c r="I1416" t="s">
        <v>4723</v>
      </c>
      <c r="J1416" t="s">
        <v>4720</v>
      </c>
      <c r="K1416" t="s">
        <v>13</v>
      </c>
    </row>
    <row r="1417" spans="1:11" x14ac:dyDescent="0.25">
      <c r="A1417" t="s">
        <v>84</v>
      </c>
      <c r="B1417">
        <v>1992</v>
      </c>
      <c r="C1417" t="s">
        <v>37</v>
      </c>
      <c r="D1417">
        <v>6</v>
      </c>
      <c r="E1417" s="12" t="str">
        <f>_xlfn.CONCAT(HOSPITILISATION_DETAILS6[[#This Row],[Date]],"-",HOSPITILISATION_DETAILS6[[#This Row],[Month]],"-",HOSPITILISATION_DETAILS6[[#This Row],[Year]])</f>
        <v>6-Oct-1992</v>
      </c>
      <c r="F1417" s="13">
        <f>DATEDIF(HOSPITILISATION_DETAILS6[[#This Row],[Date of Birth]],"08-06-2023","Y")</f>
        <v>30</v>
      </c>
      <c r="G1417">
        <v>0</v>
      </c>
      <c r="H1417" s="14">
        <v>1201</v>
      </c>
      <c r="I1417" t="s">
        <v>4723</v>
      </c>
      <c r="J1417" t="s">
        <v>4721</v>
      </c>
      <c r="K1417" t="s">
        <v>13</v>
      </c>
    </row>
    <row r="1418" spans="1:11" x14ac:dyDescent="0.25">
      <c r="A1418" t="s">
        <v>83</v>
      </c>
      <c r="B1418">
        <v>1999</v>
      </c>
      <c r="C1418" t="s">
        <v>18</v>
      </c>
      <c r="D1418">
        <v>28</v>
      </c>
      <c r="E1418" s="12" t="str">
        <f>_xlfn.CONCAT(HOSPITILISATION_DETAILS6[[#This Row],[Date]],"-",HOSPITILISATION_DETAILS6[[#This Row],[Month]],"-",HOSPITILISATION_DETAILS6[[#This Row],[Year]])</f>
        <v>28-Jun-1999</v>
      </c>
      <c r="F1418" s="13">
        <f>DATEDIF(HOSPITILISATION_DETAILS6[[#This Row],[Date of Birth]],"08-06-2023","Y")</f>
        <v>23</v>
      </c>
      <c r="G1418">
        <v>0</v>
      </c>
      <c r="H1418" s="14">
        <v>1200</v>
      </c>
      <c r="I1418" t="s">
        <v>4723</v>
      </c>
      <c r="J1418" t="s">
        <v>4721</v>
      </c>
      <c r="K1418" t="s">
        <v>23</v>
      </c>
    </row>
    <row r="1419" spans="1:11" x14ac:dyDescent="0.25">
      <c r="A1419" t="s">
        <v>82</v>
      </c>
      <c r="B1419">
        <v>2002</v>
      </c>
      <c r="C1419" t="s">
        <v>35</v>
      </c>
      <c r="D1419">
        <v>26</v>
      </c>
      <c r="E1419" s="12" t="str">
        <f>_xlfn.CONCAT(HOSPITILISATION_DETAILS6[[#This Row],[Date]],"-",HOSPITILISATION_DETAILS6[[#This Row],[Month]],"-",HOSPITILISATION_DETAILS6[[#This Row],[Year]])</f>
        <v>26-Aug-2002</v>
      </c>
      <c r="F1419" s="13">
        <f>DATEDIF(HOSPITILISATION_DETAILS6[[#This Row],[Date of Birth]],"08-06-2023","Y")</f>
        <v>20</v>
      </c>
      <c r="G1419">
        <v>0</v>
      </c>
      <c r="H1419" s="14">
        <v>1191</v>
      </c>
      <c r="I1419" t="s">
        <v>4723</v>
      </c>
      <c r="J1419" t="s">
        <v>4720</v>
      </c>
      <c r="K1419" t="s">
        <v>13</v>
      </c>
    </row>
    <row r="1420" spans="1:11" x14ac:dyDescent="0.25">
      <c r="A1420" t="s">
        <v>81</v>
      </c>
      <c r="B1420">
        <v>1997</v>
      </c>
      <c r="C1420" t="s">
        <v>18</v>
      </c>
      <c r="D1420">
        <v>28</v>
      </c>
      <c r="E1420" s="12" t="str">
        <f>_xlfn.CONCAT(HOSPITILISATION_DETAILS6[[#This Row],[Date]],"-",HOSPITILISATION_DETAILS6[[#This Row],[Month]],"-",HOSPITILISATION_DETAILS6[[#This Row],[Year]])</f>
        <v>28-Jun-1997</v>
      </c>
      <c r="F1420" s="13">
        <f>DATEDIF(HOSPITILISATION_DETAILS6[[#This Row],[Date of Birth]],"08-06-2023","Y")</f>
        <v>25</v>
      </c>
      <c r="G1420">
        <v>0</v>
      </c>
      <c r="H1420" s="14">
        <v>1179</v>
      </c>
      <c r="I1420" t="s">
        <v>4723</v>
      </c>
      <c r="J1420" t="s">
        <v>4723</v>
      </c>
      <c r="K1420" t="s">
        <v>13</v>
      </c>
    </row>
    <row r="1421" spans="1:11" x14ac:dyDescent="0.25">
      <c r="A1421" t="s">
        <v>80</v>
      </c>
      <c r="B1421">
        <v>1996</v>
      </c>
      <c r="C1421" t="s">
        <v>35</v>
      </c>
      <c r="D1421">
        <v>11</v>
      </c>
      <c r="E1421" s="12" t="str">
        <f>_xlfn.CONCAT(HOSPITILISATION_DETAILS6[[#This Row],[Date]],"-",HOSPITILISATION_DETAILS6[[#This Row],[Month]],"-",HOSPITILISATION_DETAILS6[[#This Row],[Year]])</f>
        <v>11-Aug-1996</v>
      </c>
      <c r="F1421" s="13">
        <f>DATEDIF(HOSPITILISATION_DETAILS6[[#This Row],[Date of Birth]],"08-06-2023","Y")</f>
        <v>26</v>
      </c>
      <c r="G1421">
        <v>0</v>
      </c>
      <c r="H1421" s="14">
        <v>1178</v>
      </c>
      <c r="I1421" t="s">
        <v>4723</v>
      </c>
      <c r="J1421" t="s">
        <v>4721</v>
      </c>
      <c r="K1421" t="s">
        <v>13</v>
      </c>
    </row>
    <row r="1422" spans="1:11" x14ac:dyDescent="0.25">
      <c r="A1422" t="s">
        <v>79</v>
      </c>
      <c r="B1422">
        <v>2001</v>
      </c>
      <c r="C1422" t="s">
        <v>15</v>
      </c>
      <c r="D1422">
        <v>12</v>
      </c>
      <c r="E1422" s="12" t="str">
        <f>_xlfn.CONCAT(HOSPITILISATION_DETAILS6[[#This Row],[Date]],"-",HOSPITILISATION_DETAILS6[[#This Row],[Month]],"-",HOSPITILISATION_DETAILS6[[#This Row],[Year]])</f>
        <v>12-Nov-2001</v>
      </c>
      <c r="F1422" s="13">
        <f>DATEDIF(HOSPITILISATION_DETAILS6[[#This Row],[Date of Birth]],"08-06-2023","Y")</f>
        <v>21</v>
      </c>
      <c r="G1422">
        <v>0</v>
      </c>
      <c r="H1422" s="14">
        <v>1167</v>
      </c>
      <c r="I1422" t="s">
        <v>4723</v>
      </c>
      <c r="J1422" t="s">
        <v>4720</v>
      </c>
      <c r="K1422" t="s">
        <v>13</v>
      </c>
    </row>
    <row r="1423" spans="1:11" x14ac:dyDescent="0.25">
      <c r="A1423" t="s">
        <v>2145</v>
      </c>
      <c r="B1423">
        <v>1967</v>
      </c>
      <c r="C1423" t="s">
        <v>37</v>
      </c>
      <c r="D1423">
        <v>7</v>
      </c>
      <c r="E1423" s="12" t="str">
        <f>_xlfn.CONCAT(HOSPITILISATION_DETAILS6[[#This Row],[Date]],"-",HOSPITILISATION_DETAILS6[[#This Row],[Month]],"-",HOSPITILISATION_DETAILS6[[#This Row],[Year]])</f>
        <v>7-Oct-1967</v>
      </c>
      <c r="F1423" s="13">
        <f>DATEDIF(HOSPITILISATION_DETAILS6[[#This Row],[Date of Birth]],"08-06-2023","Y")</f>
        <v>55</v>
      </c>
      <c r="G1423">
        <v>0</v>
      </c>
      <c r="H1423" s="14">
        <v>34976</v>
      </c>
      <c r="I1423" t="s">
        <v>4723</v>
      </c>
      <c r="J1423" t="s">
        <v>4723</v>
      </c>
      <c r="K1423" t="s">
        <v>42</v>
      </c>
    </row>
    <row r="1424" spans="1:11" x14ac:dyDescent="0.25">
      <c r="A1424" t="s">
        <v>78</v>
      </c>
      <c r="B1424">
        <v>2002</v>
      </c>
      <c r="C1424" t="s">
        <v>18</v>
      </c>
      <c r="D1424">
        <v>11</v>
      </c>
      <c r="E1424" s="12" t="str">
        <f>_xlfn.CONCAT(HOSPITILISATION_DETAILS6[[#This Row],[Date]],"-",HOSPITILISATION_DETAILS6[[#This Row],[Month]],"-",HOSPITILISATION_DETAILS6[[#This Row],[Year]])</f>
        <v>11-Jun-2002</v>
      </c>
      <c r="F1424" s="13">
        <f>DATEDIF(HOSPITILISATION_DETAILS6[[#This Row],[Date of Birth]],"08-06-2023","Y")</f>
        <v>20</v>
      </c>
      <c r="G1424">
        <v>0</v>
      </c>
      <c r="H1424" s="14">
        <v>1165</v>
      </c>
      <c r="I1424" t="s">
        <v>4723</v>
      </c>
      <c r="J1424" t="s">
        <v>4721</v>
      </c>
      <c r="K1424" t="s">
        <v>23</v>
      </c>
    </row>
    <row r="1425" spans="1:11" x14ac:dyDescent="0.25">
      <c r="A1425" t="s">
        <v>77</v>
      </c>
      <c r="B1425">
        <v>2004</v>
      </c>
      <c r="C1425" t="s">
        <v>15</v>
      </c>
      <c r="D1425">
        <v>11</v>
      </c>
      <c r="E1425" s="12" t="str">
        <f>_xlfn.CONCAT(HOSPITILISATION_DETAILS6[[#This Row],[Date]],"-",HOSPITILISATION_DETAILS6[[#This Row],[Month]],"-",HOSPITILISATION_DETAILS6[[#This Row],[Year]])</f>
        <v>11-Nov-2004</v>
      </c>
      <c r="F1425" s="13">
        <f>DATEDIF(HOSPITILISATION_DETAILS6[[#This Row],[Date of Birth]],"08-06-2023","Y")</f>
        <v>18</v>
      </c>
      <c r="G1425">
        <v>0</v>
      </c>
      <c r="H1425" s="14">
        <v>1164</v>
      </c>
      <c r="I1425" t="s">
        <v>4723</v>
      </c>
      <c r="J1425" t="s">
        <v>4721</v>
      </c>
      <c r="K1425" t="s">
        <v>13</v>
      </c>
    </row>
    <row r="1426" spans="1:11" x14ac:dyDescent="0.25">
      <c r="A1426" t="s">
        <v>76</v>
      </c>
      <c r="B1426">
        <v>1994</v>
      </c>
      <c r="C1426" t="s">
        <v>10</v>
      </c>
      <c r="D1426">
        <v>26</v>
      </c>
      <c r="E1426" s="12" t="str">
        <f>_xlfn.CONCAT(HOSPITILISATION_DETAILS6[[#This Row],[Date]],"-",HOSPITILISATION_DETAILS6[[#This Row],[Month]],"-",HOSPITILISATION_DETAILS6[[#This Row],[Year]])</f>
        <v>26-Jul-1994</v>
      </c>
      <c r="F1426" s="13">
        <f>DATEDIF(HOSPITILISATION_DETAILS6[[#This Row],[Date of Birth]],"08-06-2023","Y")</f>
        <v>28</v>
      </c>
      <c r="G1426">
        <v>0</v>
      </c>
      <c r="H1426" s="14">
        <v>1159</v>
      </c>
      <c r="I1426" t="s">
        <v>4723</v>
      </c>
      <c r="J1426" t="s">
        <v>4720</v>
      </c>
      <c r="K1426" t="s">
        <v>13</v>
      </c>
    </row>
    <row r="1427" spans="1:11" x14ac:dyDescent="0.25">
      <c r="A1427" t="s">
        <v>75</v>
      </c>
      <c r="B1427">
        <v>2004</v>
      </c>
      <c r="C1427" t="s">
        <v>10</v>
      </c>
      <c r="D1427">
        <v>18</v>
      </c>
      <c r="E1427" s="12" t="str">
        <f>_xlfn.CONCAT(HOSPITILISATION_DETAILS6[[#This Row],[Date]],"-",HOSPITILISATION_DETAILS6[[#This Row],[Month]],"-",HOSPITILISATION_DETAILS6[[#This Row],[Year]])</f>
        <v>18-Jul-2004</v>
      </c>
      <c r="F1427" s="13">
        <f>DATEDIF(HOSPITILISATION_DETAILS6[[#This Row],[Date of Birth]],"08-06-2023","Y")</f>
        <v>18</v>
      </c>
      <c r="G1427">
        <v>0</v>
      </c>
      <c r="H1427" s="14">
        <v>1150</v>
      </c>
      <c r="I1427" t="s">
        <v>4723</v>
      </c>
      <c r="J1427" t="s">
        <v>4723</v>
      </c>
      <c r="K1427" t="s">
        <v>13</v>
      </c>
    </row>
    <row r="1428" spans="1:11" x14ac:dyDescent="0.25">
      <c r="A1428" t="s">
        <v>74</v>
      </c>
      <c r="B1428">
        <v>2003</v>
      </c>
      <c r="C1428" t="s">
        <v>18</v>
      </c>
      <c r="D1428">
        <v>12</v>
      </c>
      <c r="E1428" s="12" t="str">
        <f>_xlfn.CONCAT(HOSPITILISATION_DETAILS6[[#This Row],[Date]],"-",HOSPITILISATION_DETAILS6[[#This Row],[Month]],"-",HOSPITILISATION_DETAILS6[[#This Row],[Year]])</f>
        <v>12-Jun-2003</v>
      </c>
      <c r="F1428" s="13">
        <f>DATEDIF(HOSPITILISATION_DETAILS6[[#This Row],[Date of Birth]],"08-06-2023","Y")</f>
        <v>19</v>
      </c>
      <c r="G1428">
        <v>0</v>
      </c>
      <c r="H1428" s="14">
        <v>1149</v>
      </c>
      <c r="I1428" t="s">
        <v>4723</v>
      </c>
      <c r="J1428" t="s">
        <v>4720</v>
      </c>
      <c r="K1428" t="s">
        <v>23</v>
      </c>
    </row>
    <row r="1429" spans="1:11" x14ac:dyDescent="0.25">
      <c r="A1429" t="s">
        <v>73</v>
      </c>
      <c r="B1429">
        <v>2004</v>
      </c>
      <c r="C1429" t="s">
        <v>18</v>
      </c>
      <c r="D1429">
        <v>10</v>
      </c>
      <c r="E1429" s="12" t="str">
        <f>_xlfn.CONCAT(HOSPITILISATION_DETAILS6[[#This Row],[Date]],"-",HOSPITILISATION_DETAILS6[[#This Row],[Month]],"-",HOSPITILISATION_DETAILS6[[#This Row],[Year]])</f>
        <v>10-Jun-2004</v>
      </c>
      <c r="F1429" s="13">
        <f>DATEDIF(HOSPITILISATION_DETAILS6[[#This Row],[Date of Birth]],"08-06-2023","Y")</f>
        <v>18</v>
      </c>
      <c r="G1429">
        <v>0</v>
      </c>
      <c r="H1429" s="14">
        <v>1147</v>
      </c>
      <c r="I1429" t="s">
        <v>4723</v>
      </c>
      <c r="J1429" t="s">
        <v>4723</v>
      </c>
      <c r="K1429" t="s">
        <v>13</v>
      </c>
    </row>
    <row r="1430" spans="1:11" x14ac:dyDescent="0.25">
      <c r="A1430" t="s">
        <v>72</v>
      </c>
      <c r="B1430">
        <v>2002</v>
      </c>
      <c r="C1430" t="s">
        <v>37</v>
      </c>
      <c r="D1430">
        <v>1</v>
      </c>
      <c r="E1430" s="12" t="str">
        <f>_xlfn.CONCAT(HOSPITILISATION_DETAILS6[[#This Row],[Date]],"-",HOSPITILISATION_DETAILS6[[#This Row],[Month]],"-",HOSPITILISATION_DETAILS6[[#This Row],[Year]])</f>
        <v>1-Oct-2002</v>
      </c>
      <c r="F1430" s="13">
        <f>DATEDIF(HOSPITILISATION_DETAILS6[[#This Row],[Date of Birth]],"08-06-2023","Y")</f>
        <v>20</v>
      </c>
      <c r="G1430">
        <v>0</v>
      </c>
      <c r="H1430" s="14">
        <v>1142</v>
      </c>
      <c r="I1430" t="s">
        <v>4721</v>
      </c>
      <c r="J1430" t="s">
        <v>4723</v>
      </c>
      <c r="K1430" t="s">
        <v>42</v>
      </c>
    </row>
    <row r="1431" spans="1:11" x14ac:dyDescent="0.25">
      <c r="A1431" t="s">
        <v>71</v>
      </c>
      <c r="B1431">
        <v>2004</v>
      </c>
      <c r="C1431" t="s">
        <v>20</v>
      </c>
      <c r="D1431">
        <v>12</v>
      </c>
      <c r="E1431" s="12" t="str">
        <f>_xlfn.CONCAT(HOSPITILISATION_DETAILS6[[#This Row],[Date]],"-",HOSPITILISATION_DETAILS6[[#This Row],[Month]],"-",HOSPITILISATION_DETAILS6[[#This Row],[Year]])</f>
        <v>12-Sep-2004</v>
      </c>
      <c r="F1431" s="13">
        <f>DATEDIF(HOSPITILISATION_DETAILS6[[#This Row],[Date of Birth]],"08-06-2023","Y")</f>
        <v>18</v>
      </c>
      <c r="G1431">
        <v>0</v>
      </c>
      <c r="H1431" s="14">
        <v>1142</v>
      </c>
      <c r="I1431" t="s">
        <v>4721</v>
      </c>
      <c r="J1431" t="s">
        <v>4721</v>
      </c>
      <c r="K1431" t="s">
        <v>13</v>
      </c>
    </row>
    <row r="1432" spans="1:11" x14ac:dyDescent="0.25">
      <c r="A1432" t="s">
        <v>70</v>
      </c>
      <c r="B1432">
        <v>2001</v>
      </c>
      <c r="C1432" t="s">
        <v>37</v>
      </c>
      <c r="D1432">
        <v>25</v>
      </c>
      <c r="E1432" s="12" t="str">
        <f>_xlfn.CONCAT(HOSPITILISATION_DETAILS6[[#This Row],[Date]],"-",HOSPITILISATION_DETAILS6[[#This Row],[Month]],"-",HOSPITILISATION_DETAILS6[[#This Row],[Year]])</f>
        <v>25-Oct-2001</v>
      </c>
      <c r="F1432" s="13">
        <f>DATEDIF(HOSPITILISATION_DETAILS6[[#This Row],[Date of Birth]],"08-06-2023","Y")</f>
        <v>21</v>
      </c>
      <c r="G1432">
        <v>0</v>
      </c>
      <c r="H1432" s="14">
        <v>1141</v>
      </c>
      <c r="I1432" t="s">
        <v>4721</v>
      </c>
      <c r="J1432" t="s">
        <v>4720</v>
      </c>
      <c r="K1432" t="s">
        <v>13</v>
      </c>
    </row>
    <row r="1433" spans="1:11" x14ac:dyDescent="0.25">
      <c r="A1433" t="s">
        <v>69</v>
      </c>
      <c r="B1433">
        <v>2004</v>
      </c>
      <c r="C1433" t="s">
        <v>15</v>
      </c>
      <c r="D1433">
        <v>27</v>
      </c>
      <c r="E1433" s="12" t="str">
        <f>_xlfn.CONCAT(HOSPITILISATION_DETAILS6[[#This Row],[Date]],"-",HOSPITILISATION_DETAILS6[[#This Row],[Month]],"-",HOSPITILISATION_DETAILS6[[#This Row],[Year]])</f>
        <v>27-Nov-2004</v>
      </c>
      <c r="F1433" s="13">
        <f>DATEDIF(HOSPITILISATION_DETAILS6[[#This Row],[Date of Birth]],"08-06-2023","Y")</f>
        <v>18</v>
      </c>
      <c r="G1433">
        <v>0</v>
      </c>
      <c r="H1433" s="14">
        <v>1138</v>
      </c>
      <c r="I1433" t="s">
        <v>4721</v>
      </c>
      <c r="J1433" t="s">
        <v>4723</v>
      </c>
      <c r="K1433" t="s">
        <v>13</v>
      </c>
    </row>
    <row r="1434" spans="1:11" x14ac:dyDescent="0.25">
      <c r="A1434" t="s">
        <v>2144</v>
      </c>
      <c r="B1434">
        <v>1983</v>
      </c>
      <c r="C1434" t="s">
        <v>10</v>
      </c>
      <c r="D1434">
        <v>29</v>
      </c>
      <c r="E1434" s="12" t="str">
        <f>_xlfn.CONCAT(HOSPITILISATION_DETAILS6[[#This Row],[Date]],"-",HOSPITILISATION_DETAILS6[[#This Row],[Month]],"-",HOSPITILISATION_DETAILS6[[#This Row],[Year]])</f>
        <v>29-Jul-1983</v>
      </c>
      <c r="F1434" s="13">
        <f>DATEDIF(HOSPITILISATION_DETAILS6[[#This Row],[Date of Birth]],"08-06-2023","Y")</f>
        <v>39</v>
      </c>
      <c r="G1434">
        <v>3</v>
      </c>
      <c r="H1434" s="14">
        <v>34941</v>
      </c>
      <c r="I1434" t="s">
        <v>4723</v>
      </c>
      <c r="J1434" t="s">
        <v>4721</v>
      </c>
      <c r="K1434" t="s">
        <v>42</v>
      </c>
    </row>
    <row r="1435" spans="1:11" x14ac:dyDescent="0.25">
      <c r="A1435" t="s">
        <v>68</v>
      </c>
      <c r="B1435">
        <v>2004</v>
      </c>
      <c r="C1435" t="s">
        <v>37</v>
      </c>
      <c r="D1435">
        <v>15</v>
      </c>
      <c r="E1435" s="12" t="str">
        <f>_xlfn.CONCAT(HOSPITILISATION_DETAILS6[[#This Row],[Date]],"-",HOSPITILISATION_DETAILS6[[#This Row],[Month]],"-",HOSPITILISATION_DETAILS6[[#This Row],[Year]])</f>
        <v>15-Oct-2004</v>
      </c>
      <c r="F1435" s="13">
        <f>DATEDIF(HOSPITILISATION_DETAILS6[[#This Row],[Date of Birth]],"08-06-2023","Y")</f>
        <v>18</v>
      </c>
      <c r="G1435">
        <v>0</v>
      </c>
      <c r="H1435" s="14">
        <v>1138</v>
      </c>
      <c r="I1435" t="s">
        <v>4721</v>
      </c>
      <c r="J1435" t="s">
        <v>4720</v>
      </c>
      <c r="K1435" t="s">
        <v>13</v>
      </c>
    </row>
    <row r="1436" spans="1:11" x14ac:dyDescent="0.25">
      <c r="A1436" t="s">
        <v>67</v>
      </c>
      <c r="B1436">
        <v>2002</v>
      </c>
      <c r="C1436" t="s">
        <v>35</v>
      </c>
      <c r="D1436">
        <v>11</v>
      </c>
      <c r="E1436" s="12" t="str">
        <f>_xlfn.CONCAT(HOSPITILISATION_DETAILS6[[#This Row],[Date]],"-",HOSPITILISATION_DETAILS6[[#This Row],[Month]],"-",HOSPITILISATION_DETAILS6[[#This Row],[Year]])</f>
        <v>11-Aug-2002</v>
      </c>
      <c r="F1436" s="13">
        <f>DATEDIF(HOSPITILISATION_DETAILS6[[#This Row],[Date of Birth]],"08-06-2023","Y")</f>
        <v>20</v>
      </c>
      <c r="G1436">
        <v>0</v>
      </c>
      <c r="H1436" s="14">
        <v>1137</v>
      </c>
      <c r="I1436" t="s">
        <v>4721</v>
      </c>
      <c r="J1436" t="s">
        <v>4720</v>
      </c>
      <c r="K1436" t="s">
        <v>13</v>
      </c>
    </row>
    <row r="1437" spans="1:11" x14ac:dyDescent="0.25">
      <c r="A1437" t="s">
        <v>66</v>
      </c>
      <c r="B1437">
        <v>2004</v>
      </c>
      <c r="C1437" t="s">
        <v>15</v>
      </c>
      <c r="D1437">
        <v>28</v>
      </c>
      <c r="E1437" s="12" t="str">
        <f>_xlfn.CONCAT(HOSPITILISATION_DETAILS6[[#This Row],[Date]],"-",HOSPITILISATION_DETAILS6[[#This Row],[Month]],"-",HOSPITILISATION_DETAILS6[[#This Row],[Year]])</f>
        <v>28-Nov-2004</v>
      </c>
      <c r="F1437" s="13">
        <f>DATEDIF(HOSPITILISATION_DETAILS6[[#This Row],[Date of Birth]],"08-06-2023","Y")</f>
        <v>18</v>
      </c>
      <c r="G1437">
        <v>0</v>
      </c>
      <c r="H1437" s="14">
        <v>1137</v>
      </c>
      <c r="I1437" t="s">
        <v>4721</v>
      </c>
      <c r="J1437" t="s">
        <v>4721</v>
      </c>
      <c r="K1437" t="s">
        <v>13</v>
      </c>
    </row>
    <row r="1438" spans="1:11" x14ac:dyDescent="0.25">
      <c r="A1438" t="s">
        <v>65</v>
      </c>
      <c r="B1438">
        <v>2004</v>
      </c>
      <c r="C1438" t="s">
        <v>18</v>
      </c>
      <c r="D1438">
        <v>11</v>
      </c>
      <c r="E1438" s="12" t="str">
        <f>_xlfn.CONCAT(HOSPITILISATION_DETAILS6[[#This Row],[Date]],"-",HOSPITILISATION_DETAILS6[[#This Row],[Month]],"-",HOSPITILISATION_DETAILS6[[#This Row],[Year]])</f>
        <v>11-Jun-2004</v>
      </c>
      <c r="F1438" s="13">
        <f>DATEDIF(HOSPITILISATION_DETAILS6[[#This Row],[Date of Birth]],"08-06-2023","Y")</f>
        <v>18</v>
      </c>
      <c r="G1438">
        <v>0</v>
      </c>
      <c r="H1438" s="14">
        <v>1136</v>
      </c>
      <c r="I1438" t="s">
        <v>4721</v>
      </c>
      <c r="J1438" t="s">
        <v>4721</v>
      </c>
      <c r="K1438" t="s">
        <v>13</v>
      </c>
    </row>
    <row r="1439" spans="1:11" x14ac:dyDescent="0.25">
      <c r="A1439" t="s">
        <v>64</v>
      </c>
      <c r="B1439">
        <v>2004</v>
      </c>
      <c r="C1439" t="s">
        <v>37</v>
      </c>
      <c r="D1439">
        <v>6</v>
      </c>
      <c r="E1439" s="12" t="str">
        <f>_xlfn.CONCAT(HOSPITILISATION_DETAILS6[[#This Row],[Date]],"-",HOSPITILISATION_DETAILS6[[#This Row],[Month]],"-",HOSPITILISATION_DETAILS6[[#This Row],[Year]])</f>
        <v>6-Oct-2004</v>
      </c>
      <c r="F1439" s="13">
        <f>DATEDIF(HOSPITILISATION_DETAILS6[[#This Row],[Date of Birth]],"08-06-2023","Y")</f>
        <v>18</v>
      </c>
      <c r="G1439">
        <v>0</v>
      </c>
      <c r="H1439" s="14">
        <v>1135</v>
      </c>
      <c r="I1439" t="s">
        <v>4721</v>
      </c>
      <c r="J1439" t="s">
        <v>4721</v>
      </c>
      <c r="K1439" t="s">
        <v>13</v>
      </c>
    </row>
    <row r="1440" spans="1:11" x14ac:dyDescent="0.25">
      <c r="A1440" t="s">
        <v>63</v>
      </c>
      <c r="B1440">
        <v>2002</v>
      </c>
      <c r="C1440" t="s">
        <v>10</v>
      </c>
      <c r="D1440">
        <v>19</v>
      </c>
      <c r="E1440" s="12" t="str">
        <f>_xlfn.CONCAT(HOSPITILISATION_DETAILS6[[#This Row],[Date]],"-",HOSPITILISATION_DETAILS6[[#This Row],[Month]],"-",HOSPITILISATION_DETAILS6[[#This Row],[Year]])</f>
        <v>19-Jul-2002</v>
      </c>
      <c r="F1440" s="13">
        <f>DATEDIF(HOSPITILISATION_DETAILS6[[#This Row],[Date of Birth]],"08-06-2023","Y")</f>
        <v>20</v>
      </c>
      <c r="G1440">
        <v>0</v>
      </c>
      <c r="H1440" s="14">
        <v>1132</v>
      </c>
      <c r="I1440" t="s">
        <v>4721</v>
      </c>
      <c r="J1440" t="s">
        <v>4720</v>
      </c>
      <c r="K1440" t="s">
        <v>13</v>
      </c>
    </row>
    <row r="1441" spans="1:11" x14ac:dyDescent="0.25">
      <c r="A1441" t="s">
        <v>62</v>
      </c>
      <c r="B1441">
        <v>2004</v>
      </c>
      <c r="C1441" t="s">
        <v>18</v>
      </c>
      <c r="D1441">
        <v>14</v>
      </c>
      <c r="E1441" s="12" t="str">
        <f>_xlfn.CONCAT(HOSPITILISATION_DETAILS6[[#This Row],[Date]],"-",HOSPITILISATION_DETAILS6[[#This Row],[Month]],"-",HOSPITILISATION_DETAILS6[[#This Row],[Year]])</f>
        <v>14-Jun-2004</v>
      </c>
      <c r="F1441" s="13">
        <f>DATEDIF(HOSPITILISATION_DETAILS6[[#This Row],[Date of Birth]],"08-06-2023","Y")</f>
        <v>18</v>
      </c>
      <c r="G1441">
        <v>0</v>
      </c>
      <c r="H1441" s="14">
        <v>1132</v>
      </c>
      <c r="I1441" t="s">
        <v>4721</v>
      </c>
      <c r="J1441" t="s">
        <v>4720</v>
      </c>
      <c r="K1441" t="s">
        <v>13</v>
      </c>
    </row>
    <row r="1442" spans="1:11" x14ac:dyDescent="0.25">
      <c r="A1442" t="s">
        <v>61</v>
      </c>
      <c r="B1442">
        <v>2004</v>
      </c>
      <c r="C1442" t="s">
        <v>15</v>
      </c>
      <c r="D1442">
        <v>12</v>
      </c>
      <c r="E1442" s="12" t="str">
        <f>_xlfn.CONCAT(HOSPITILISATION_DETAILS6[[#This Row],[Date]],"-",HOSPITILISATION_DETAILS6[[#This Row],[Month]],"-",HOSPITILISATION_DETAILS6[[#This Row],[Year]])</f>
        <v>12-Nov-2004</v>
      </c>
      <c r="F1442" s="13">
        <f>DATEDIF(HOSPITILISATION_DETAILS6[[#This Row],[Date of Birth]],"08-06-2023","Y")</f>
        <v>18</v>
      </c>
      <c r="G1442">
        <v>0</v>
      </c>
      <c r="H1442" s="14">
        <v>1122</v>
      </c>
      <c r="I1442" t="s">
        <v>4721</v>
      </c>
      <c r="J1442" t="s">
        <v>4720</v>
      </c>
      <c r="K1442" t="s">
        <v>13</v>
      </c>
    </row>
    <row r="1443" spans="1:11" x14ac:dyDescent="0.25">
      <c r="A1443" t="s">
        <v>60</v>
      </c>
      <c r="B1443">
        <v>2002</v>
      </c>
      <c r="C1443" t="s">
        <v>35</v>
      </c>
      <c r="D1443">
        <v>13</v>
      </c>
      <c r="E1443" s="12" t="str">
        <f>_xlfn.CONCAT(HOSPITILISATION_DETAILS6[[#This Row],[Date]],"-",HOSPITILISATION_DETAILS6[[#This Row],[Month]],"-",HOSPITILISATION_DETAILS6[[#This Row],[Year]])</f>
        <v>13-Aug-2002</v>
      </c>
      <c r="F1443" s="13">
        <f>DATEDIF(HOSPITILISATION_DETAILS6[[#This Row],[Date of Birth]],"08-06-2023","Y")</f>
        <v>20</v>
      </c>
      <c r="G1443">
        <v>0</v>
      </c>
      <c r="H1443" s="14">
        <v>1086</v>
      </c>
      <c r="I1443" t="s">
        <v>4721</v>
      </c>
      <c r="J1443" t="s">
        <v>4721</v>
      </c>
      <c r="K1443" t="s">
        <v>13</v>
      </c>
    </row>
    <row r="1444" spans="1:11" x14ac:dyDescent="0.25">
      <c r="A1444" t="s">
        <v>59</v>
      </c>
      <c r="B1444">
        <v>1998</v>
      </c>
      <c r="C1444" t="s">
        <v>30</v>
      </c>
      <c r="D1444">
        <v>26</v>
      </c>
      <c r="E1444" s="12" t="str">
        <f>_xlfn.CONCAT(HOSPITILISATION_DETAILS6[[#This Row],[Date]],"-",HOSPITILISATION_DETAILS6[[#This Row],[Month]],"-",HOSPITILISATION_DETAILS6[[#This Row],[Year]])</f>
        <v>26-Dec-1998</v>
      </c>
      <c r="F1444" s="13">
        <f>DATEDIF(HOSPITILISATION_DETAILS6[[#This Row],[Date of Birth]],"08-06-2023","Y")</f>
        <v>24</v>
      </c>
      <c r="G1444">
        <v>0</v>
      </c>
      <c r="H1444" s="14">
        <v>1082</v>
      </c>
      <c r="I1444" t="s">
        <v>4721</v>
      </c>
      <c r="J1444" t="s">
        <v>4723</v>
      </c>
      <c r="K1444" t="s">
        <v>13</v>
      </c>
    </row>
    <row r="1445" spans="1:11" x14ac:dyDescent="0.25">
      <c r="A1445" t="s">
        <v>2350</v>
      </c>
      <c r="B1445">
        <v>1958</v>
      </c>
      <c r="C1445" t="s">
        <v>20</v>
      </c>
      <c r="D1445">
        <v>3</v>
      </c>
      <c r="E1445" s="12" t="str">
        <f>_xlfn.CONCAT(HOSPITILISATION_DETAILS6[[#This Row],[Date]],"-",HOSPITILISATION_DETAILS6[[#This Row],[Month]],"-",HOSPITILISATION_DETAILS6[[#This Row],[Year]])</f>
        <v>3-Sep-1958</v>
      </c>
      <c r="F1445" s="13">
        <f>DATEDIF(HOSPITILISATION_DETAILS6[[#This Row],[Date of Birth]],"08-06-2023","Y")</f>
        <v>64</v>
      </c>
      <c r="G1445">
        <v>2</v>
      </c>
      <c r="H1445" s="14">
        <v>47292</v>
      </c>
      <c r="I1445" t="s">
        <v>4723</v>
      </c>
      <c r="J1445" t="s">
        <v>4720</v>
      </c>
      <c r="K1445" t="s">
        <v>42</v>
      </c>
    </row>
    <row r="1446" spans="1:11" x14ac:dyDescent="0.25">
      <c r="A1446" t="s">
        <v>2143</v>
      </c>
      <c r="B1446">
        <v>1995</v>
      </c>
      <c r="C1446" t="s">
        <v>37</v>
      </c>
      <c r="D1446">
        <v>17</v>
      </c>
      <c r="E1446" s="12" t="str">
        <f>_xlfn.CONCAT(HOSPITILISATION_DETAILS6[[#This Row],[Date]],"-",HOSPITILISATION_DETAILS6[[#This Row],[Month]],"-",HOSPITILISATION_DETAILS6[[#This Row],[Year]])</f>
        <v>17-Oct-1995</v>
      </c>
      <c r="F1446" s="13">
        <f>DATEDIF(HOSPITILISATION_DETAILS6[[#This Row],[Date of Birth]],"08-06-2023","Y")</f>
        <v>27</v>
      </c>
      <c r="G1446">
        <v>0</v>
      </c>
      <c r="H1446" s="14">
        <v>34839</v>
      </c>
      <c r="I1446" t="s">
        <v>4723</v>
      </c>
      <c r="J1446" t="s">
        <v>4721</v>
      </c>
      <c r="K1446" t="s">
        <v>42</v>
      </c>
    </row>
    <row r="1447" spans="1:11" x14ac:dyDescent="0.25">
      <c r="A1447" t="s">
        <v>58</v>
      </c>
      <c r="B1447">
        <v>1997</v>
      </c>
      <c r="C1447" t="s">
        <v>35</v>
      </c>
      <c r="D1447">
        <v>13</v>
      </c>
      <c r="E1447" s="12" t="str">
        <f>_xlfn.CONCAT(HOSPITILISATION_DETAILS6[[#This Row],[Date]],"-",HOSPITILISATION_DETAILS6[[#This Row],[Month]],"-",HOSPITILISATION_DETAILS6[[#This Row],[Year]])</f>
        <v>13-Aug-1997</v>
      </c>
      <c r="F1447" s="13">
        <f>DATEDIF(HOSPITILISATION_DETAILS6[[#This Row],[Date of Birth]],"08-06-2023","Y")</f>
        <v>25</v>
      </c>
      <c r="G1447">
        <v>0</v>
      </c>
      <c r="H1447" s="14">
        <v>1071</v>
      </c>
      <c r="I1447" t="s">
        <v>4721</v>
      </c>
      <c r="J1447" t="s">
        <v>4721</v>
      </c>
      <c r="K1447" t="s">
        <v>13</v>
      </c>
    </row>
    <row r="1448" spans="1:11" x14ac:dyDescent="0.25">
      <c r="A1448" t="s">
        <v>57</v>
      </c>
      <c r="B1448">
        <v>2004</v>
      </c>
      <c r="C1448" t="s">
        <v>35</v>
      </c>
      <c r="D1448">
        <v>24</v>
      </c>
      <c r="E1448" s="12" t="str">
        <f>_xlfn.CONCAT(HOSPITILISATION_DETAILS6[[#This Row],[Date]],"-",HOSPITILISATION_DETAILS6[[#This Row],[Month]],"-",HOSPITILISATION_DETAILS6[[#This Row],[Year]])</f>
        <v>24-Aug-2004</v>
      </c>
      <c r="F1448" s="13">
        <f>DATEDIF(HOSPITILISATION_DETAILS6[[#This Row],[Date of Birth]],"08-06-2023","Y")</f>
        <v>18</v>
      </c>
      <c r="G1448">
        <v>0</v>
      </c>
      <c r="H1448" s="14">
        <v>1070</v>
      </c>
      <c r="I1448" t="s">
        <v>4721</v>
      </c>
      <c r="J1448" t="s">
        <v>4721</v>
      </c>
      <c r="K1448" t="s">
        <v>13</v>
      </c>
    </row>
    <row r="1449" spans="1:11" x14ac:dyDescent="0.25">
      <c r="A1449" t="s">
        <v>56</v>
      </c>
      <c r="B1449">
        <v>1993</v>
      </c>
      <c r="C1449" t="s">
        <v>20</v>
      </c>
      <c r="D1449">
        <v>28</v>
      </c>
      <c r="E1449" s="12" t="str">
        <f>_xlfn.CONCAT(HOSPITILISATION_DETAILS6[[#This Row],[Date]],"-",HOSPITILISATION_DETAILS6[[#This Row],[Month]],"-",HOSPITILISATION_DETAILS6[[#This Row],[Year]])</f>
        <v>28-Sep-1993</v>
      </c>
      <c r="F1449" s="13">
        <f>DATEDIF(HOSPITILISATION_DETAILS6[[#This Row],[Date of Birth]],"08-06-2023","Y")</f>
        <v>29</v>
      </c>
      <c r="G1449">
        <v>0</v>
      </c>
      <c r="H1449" s="14">
        <v>1068</v>
      </c>
      <c r="I1449" t="s">
        <v>4721</v>
      </c>
      <c r="J1449" t="s">
        <v>4720</v>
      </c>
      <c r="K1449" t="s">
        <v>13</v>
      </c>
    </row>
    <row r="1450" spans="1:11" x14ac:dyDescent="0.25">
      <c r="A1450" t="s">
        <v>55</v>
      </c>
      <c r="B1450">
        <v>1995</v>
      </c>
      <c r="C1450" t="s">
        <v>18</v>
      </c>
      <c r="D1450">
        <v>1</v>
      </c>
      <c r="E1450" s="12" t="str">
        <f>_xlfn.CONCAT(HOSPITILISATION_DETAILS6[[#This Row],[Date]],"-",HOSPITILISATION_DETAILS6[[#This Row],[Month]],"-",HOSPITILISATION_DETAILS6[[#This Row],[Year]])</f>
        <v>1-Jun-1995</v>
      </c>
      <c r="F1450" s="13">
        <f>DATEDIF(HOSPITILISATION_DETAILS6[[#This Row],[Date of Birth]],"08-06-2023","Y")</f>
        <v>28</v>
      </c>
      <c r="G1450">
        <v>0</v>
      </c>
      <c r="H1450" s="14">
        <v>1056</v>
      </c>
      <c r="I1450" t="s">
        <v>4721</v>
      </c>
      <c r="J1450" t="s">
        <v>4723</v>
      </c>
      <c r="K1450" t="s">
        <v>13</v>
      </c>
    </row>
    <row r="1451" spans="1:11" x14ac:dyDescent="0.25">
      <c r="A1451" t="s">
        <v>54</v>
      </c>
      <c r="B1451">
        <v>2002</v>
      </c>
      <c r="C1451" t="s">
        <v>10</v>
      </c>
      <c r="D1451">
        <v>1</v>
      </c>
      <c r="E1451" s="12" t="str">
        <f>_xlfn.CONCAT(HOSPITILISATION_DETAILS6[[#This Row],[Date]],"-",HOSPITILISATION_DETAILS6[[#This Row],[Month]],"-",HOSPITILISATION_DETAILS6[[#This Row],[Year]])</f>
        <v>1-Jul-2002</v>
      </c>
      <c r="F1451" s="13">
        <f>DATEDIF(HOSPITILISATION_DETAILS6[[#This Row],[Date of Birth]],"08-06-2023","Y")</f>
        <v>20</v>
      </c>
      <c r="G1451">
        <v>0</v>
      </c>
      <c r="H1451" s="14">
        <v>1049</v>
      </c>
      <c r="I1451" t="s">
        <v>4721</v>
      </c>
      <c r="J1451" t="s">
        <v>4723</v>
      </c>
      <c r="K1451" t="s">
        <v>23</v>
      </c>
    </row>
    <row r="1452" spans="1:11" x14ac:dyDescent="0.25">
      <c r="A1452" t="s">
        <v>53</v>
      </c>
      <c r="B1452">
        <v>2002</v>
      </c>
      <c r="C1452" t="s">
        <v>10</v>
      </c>
      <c r="D1452">
        <v>20</v>
      </c>
      <c r="E1452" s="12" t="str">
        <f>_xlfn.CONCAT(HOSPITILISATION_DETAILS6[[#This Row],[Date]],"-",HOSPITILISATION_DETAILS6[[#This Row],[Month]],"-",HOSPITILISATION_DETAILS6[[#This Row],[Year]])</f>
        <v>20-Jul-2002</v>
      </c>
      <c r="F1452" s="13">
        <f>DATEDIF(HOSPITILISATION_DETAILS6[[#This Row],[Date of Birth]],"08-06-2023","Y")</f>
        <v>20</v>
      </c>
      <c r="G1452">
        <v>0</v>
      </c>
      <c r="H1452" s="14">
        <v>1047</v>
      </c>
      <c r="I1452" t="s">
        <v>4721</v>
      </c>
      <c r="J1452" t="s">
        <v>4720</v>
      </c>
      <c r="K1452" t="s">
        <v>13</v>
      </c>
    </row>
    <row r="1453" spans="1:11" x14ac:dyDescent="0.25">
      <c r="A1453" t="s">
        <v>52</v>
      </c>
      <c r="B1453">
        <v>1994</v>
      </c>
      <c r="C1453" t="s">
        <v>15</v>
      </c>
      <c r="D1453">
        <v>17</v>
      </c>
      <c r="E1453" s="12" t="str">
        <f>_xlfn.CONCAT(HOSPITILISATION_DETAILS6[[#This Row],[Date]],"-",HOSPITILISATION_DETAILS6[[#This Row],[Month]],"-",HOSPITILISATION_DETAILS6[[#This Row],[Year]])</f>
        <v>17-Nov-1994</v>
      </c>
      <c r="F1453" s="13">
        <f>DATEDIF(HOSPITILISATION_DETAILS6[[#This Row],[Date of Birth]],"08-06-2023","Y")</f>
        <v>28</v>
      </c>
      <c r="G1453">
        <v>0</v>
      </c>
      <c r="H1453" s="14">
        <v>1044</v>
      </c>
      <c r="I1453" t="s">
        <v>4721</v>
      </c>
      <c r="J1453" t="s">
        <v>4723</v>
      </c>
      <c r="K1453" t="s">
        <v>13</v>
      </c>
    </row>
    <row r="1454" spans="1:11" x14ac:dyDescent="0.25">
      <c r="A1454" t="s">
        <v>51</v>
      </c>
      <c r="B1454">
        <v>1995</v>
      </c>
      <c r="C1454" t="s">
        <v>37</v>
      </c>
      <c r="D1454">
        <v>5</v>
      </c>
      <c r="E1454" s="12" t="str">
        <f>_xlfn.CONCAT(HOSPITILISATION_DETAILS6[[#This Row],[Date]],"-",HOSPITILISATION_DETAILS6[[#This Row],[Month]],"-",HOSPITILISATION_DETAILS6[[#This Row],[Year]])</f>
        <v>5-Oct-1995</v>
      </c>
      <c r="F1454" s="13">
        <f>DATEDIF(HOSPITILISATION_DETAILS6[[#This Row],[Date of Birth]],"08-06-2023","Y")</f>
        <v>27</v>
      </c>
      <c r="G1454">
        <v>0</v>
      </c>
      <c r="H1454" s="14">
        <v>1034</v>
      </c>
      <c r="I1454" t="s">
        <v>4721</v>
      </c>
      <c r="J1454" t="s">
        <v>4720</v>
      </c>
      <c r="K1454" t="s">
        <v>13</v>
      </c>
    </row>
    <row r="1455" spans="1:11" x14ac:dyDescent="0.25">
      <c r="A1455" t="s">
        <v>50</v>
      </c>
      <c r="B1455">
        <v>1999</v>
      </c>
      <c r="C1455" t="s">
        <v>35</v>
      </c>
      <c r="D1455">
        <v>5</v>
      </c>
      <c r="E1455" s="12" t="str">
        <f>_xlfn.CONCAT(HOSPITILISATION_DETAILS6[[#This Row],[Date]],"-",HOSPITILISATION_DETAILS6[[#This Row],[Month]],"-",HOSPITILISATION_DETAILS6[[#This Row],[Year]])</f>
        <v>5-Aug-1999</v>
      </c>
      <c r="F1455" s="13">
        <f>DATEDIF(HOSPITILISATION_DETAILS6[[#This Row],[Date of Birth]],"08-06-2023","Y")</f>
        <v>23</v>
      </c>
      <c r="G1455">
        <v>0</v>
      </c>
      <c r="H1455" s="14">
        <v>1019</v>
      </c>
      <c r="I1455" t="s">
        <v>4721</v>
      </c>
      <c r="J1455" t="s">
        <v>4723</v>
      </c>
      <c r="K1455" t="s">
        <v>13</v>
      </c>
    </row>
    <row r="1456" spans="1:11" x14ac:dyDescent="0.25">
      <c r="A1456" t="s">
        <v>49</v>
      </c>
      <c r="B1456">
        <v>2000</v>
      </c>
      <c r="C1456" t="s">
        <v>37</v>
      </c>
      <c r="D1456">
        <v>9</v>
      </c>
      <c r="E1456" s="12" t="str">
        <f>_xlfn.CONCAT(HOSPITILISATION_DETAILS6[[#This Row],[Date]],"-",HOSPITILISATION_DETAILS6[[#This Row],[Month]],"-",HOSPITILISATION_DETAILS6[[#This Row],[Year]])</f>
        <v>9-Oct-2000</v>
      </c>
      <c r="F1456" s="13">
        <f>DATEDIF(HOSPITILISATION_DETAILS6[[#This Row],[Date of Birth]],"08-06-2023","Y")</f>
        <v>22</v>
      </c>
      <c r="G1456">
        <v>0</v>
      </c>
      <c r="H1456" s="14">
        <v>1012</v>
      </c>
      <c r="I1456" t="s">
        <v>4721</v>
      </c>
      <c r="J1456" t="s">
        <v>4723</v>
      </c>
      <c r="K1456" t="s">
        <v>13</v>
      </c>
    </row>
    <row r="1457" spans="1:11" x14ac:dyDescent="0.25">
      <c r="A1457" t="s">
        <v>2142</v>
      </c>
      <c r="B1457">
        <v>2003</v>
      </c>
      <c r="C1457" t="s">
        <v>20</v>
      </c>
      <c r="D1457">
        <v>17</v>
      </c>
      <c r="E1457" s="12" t="str">
        <f>_xlfn.CONCAT(HOSPITILISATION_DETAILS6[[#This Row],[Date]],"-",HOSPITILISATION_DETAILS6[[#This Row],[Month]],"-",HOSPITILISATION_DETAILS6[[#This Row],[Year]])</f>
        <v>17-Sep-2003</v>
      </c>
      <c r="F1457" s="13">
        <f>DATEDIF(HOSPITILISATION_DETAILS6[[#This Row],[Date of Birth]],"08-06-2023","Y")</f>
        <v>19</v>
      </c>
      <c r="G1457">
        <v>0</v>
      </c>
      <c r="H1457" s="14">
        <v>34829</v>
      </c>
      <c r="I1457" t="s">
        <v>4720</v>
      </c>
      <c r="J1457" t="s">
        <v>4721</v>
      </c>
      <c r="K1457" t="s">
        <v>42</v>
      </c>
    </row>
    <row r="1458" spans="1:11" x14ac:dyDescent="0.25">
      <c r="A1458" t="s">
        <v>48</v>
      </c>
      <c r="B1458">
        <v>1994</v>
      </c>
      <c r="C1458" t="s">
        <v>15</v>
      </c>
      <c r="D1458">
        <v>22</v>
      </c>
      <c r="E1458" s="12" t="str">
        <f>_xlfn.CONCAT(HOSPITILISATION_DETAILS6[[#This Row],[Date]],"-",HOSPITILISATION_DETAILS6[[#This Row],[Month]],"-",HOSPITILISATION_DETAILS6[[#This Row],[Year]])</f>
        <v>22-Nov-1994</v>
      </c>
      <c r="F1458" s="13">
        <f>DATEDIF(HOSPITILISATION_DETAILS6[[#This Row],[Date of Birth]],"08-06-2023","Y")</f>
        <v>28</v>
      </c>
      <c r="G1458">
        <v>0</v>
      </c>
      <c r="H1458" s="14">
        <v>1007</v>
      </c>
      <c r="I1458" t="s">
        <v>4721</v>
      </c>
      <c r="J1458" t="s">
        <v>4723</v>
      </c>
      <c r="K1458" t="s">
        <v>13</v>
      </c>
    </row>
    <row r="1459" spans="1:11" x14ac:dyDescent="0.25">
      <c r="A1459" t="s">
        <v>47</v>
      </c>
      <c r="B1459">
        <v>2001</v>
      </c>
      <c r="C1459" t="s">
        <v>35</v>
      </c>
      <c r="D1459">
        <v>19</v>
      </c>
      <c r="E1459" s="12" t="str">
        <f>_xlfn.CONCAT(HOSPITILISATION_DETAILS6[[#This Row],[Date]],"-",HOSPITILISATION_DETAILS6[[#This Row],[Month]],"-",HOSPITILISATION_DETAILS6[[#This Row],[Year]])</f>
        <v>19-Aug-2001</v>
      </c>
      <c r="F1459" s="13">
        <f>DATEDIF(HOSPITILISATION_DETAILS6[[#This Row],[Date of Birth]],"08-06-2023","Y")</f>
        <v>21</v>
      </c>
      <c r="G1459">
        <v>0</v>
      </c>
      <c r="H1459" s="14">
        <v>965</v>
      </c>
      <c r="I1459" t="s">
        <v>4721</v>
      </c>
      <c r="J1459" t="s">
        <v>4723</v>
      </c>
      <c r="K1459" t="s">
        <v>13</v>
      </c>
    </row>
    <row r="1460" spans="1:11" x14ac:dyDescent="0.25">
      <c r="A1460" t="s">
        <v>46</v>
      </c>
      <c r="B1460">
        <v>1995</v>
      </c>
      <c r="C1460" t="s">
        <v>37</v>
      </c>
      <c r="D1460">
        <v>28</v>
      </c>
      <c r="E1460" s="12" t="str">
        <f>_xlfn.CONCAT(HOSPITILISATION_DETAILS6[[#This Row],[Date]],"-",HOSPITILISATION_DETAILS6[[#This Row],[Month]],"-",HOSPITILISATION_DETAILS6[[#This Row],[Year]])</f>
        <v>28-Oct-1995</v>
      </c>
      <c r="F1460" s="13">
        <f>DATEDIF(HOSPITILISATION_DETAILS6[[#This Row],[Date of Birth]],"08-06-2023","Y")</f>
        <v>27</v>
      </c>
      <c r="G1460">
        <v>0</v>
      </c>
      <c r="H1460" s="14">
        <v>929</v>
      </c>
      <c r="I1460" t="s">
        <v>4721</v>
      </c>
      <c r="J1460" t="s">
        <v>4720</v>
      </c>
      <c r="K1460" t="s">
        <v>13</v>
      </c>
    </row>
    <row r="1461" spans="1:11" x14ac:dyDescent="0.25">
      <c r="A1461" t="s">
        <v>45</v>
      </c>
      <c r="B1461">
        <v>1994</v>
      </c>
      <c r="C1461" t="s">
        <v>37</v>
      </c>
      <c r="D1461">
        <v>30</v>
      </c>
      <c r="E1461" s="12" t="str">
        <f>_xlfn.CONCAT(HOSPITILISATION_DETAILS6[[#This Row],[Date]],"-",HOSPITILISATION_DETAILS6[[#This Row],[Month]],"-",HOSPITILISATION_DETAILS6[[#This Row],[Year]])</f>
        <v>30-Oct-1994</v>
      </c>
      <c r="F1461" s="13">
        <f>DATEDIF(HOSPITILISATION_DETAILS6[[#This Row],[Date of Birth]],"08-06-2023","Y")</f>
        <v>28</v>
      </c>
      <c r="G1461">
        <v>0</v>
      </c>
      <c r="H1461" s="14">
        <v>916</v>
      </c>
      <c r="I1461" t="s">
        <v>4721</v>
      </c>
      <c r="J1461" t="s">
        <v>4720</v>
      </c>
      <c r="K1461" t="s">
        <v>13</v>
      </c>
    </row>
    <row r="1462" spans="1:11" x14ac:dyDescent="0.25">
      <c r="A1462" t="s">
        <v>44</v>
      </c>
      <c r="B1462">
        <v>1993</v>
      </c>
      <c r="C1462" t="s">
        <v>15</v>
      </c>
      <c r="D1462">
        <v>27</v>
      </c>
      <c r="E1462" s="12" t="str">
        <f>_xlfn.CONCAT(HOSPITILISATION_DETAILS6[[#This Row],[Date]],"-",HOSPITILISATION_DETAILS6[[#This Row],[Month]],"-",HOSPITILISATION_DETAILS6[[#This Row],[Year]])</f>
        <v>27-Nov-1993</v>
      </c>
      <c r="F1462" s="13">
        <f>DATEDIF(HOSPITILISATION_DETAILS6[[#This Row],[Date of Birth]],"08-06-2023","Y")</f>
        <v>29</v>
      </c>
      <c r="G1462">
        <v>0</v>
      </c>
      <c r="H1462" s="14">
        <v>897</v>
      </c>
      <c r="I1462" t="s">
        <v>4721</v>
      </c>
      <c r="J1462" t="s">
        <v>4720</v>
      </c>
      <c r="K1462" t="s">
        <v>13</v>
      </c>
    </row>
    <row r="1463" spans="1:11" x14ac:dyDescent="0.25">
      <c r="A1463" t="s">
        <v>43</v>
      </c>
      <c r="B1463">
        <v>2000</v>
      </c>
      <c r="C1463" t="s">
        <v>15</v>
      </c>
      <c r="D1463">
        <v>18</v>
      </c>
      <c r="E1463" s="12" t="str">
        <f>_xlfn.CONCAT(HOSPITILISATION_DETAILS6[[#This Row],[Date]],"-",HOSPITILISATION_DETAILS6[[#This Row],[Month]],"-",HOSPITILISATION_DETAILS6[[#This Row],[Year]])</f>
        <v>18-Nov-2000</v>
      </c>
      <c r="F1463" s="13">
        <f>DATEDIF(HOSPITILISATION_DETAILS6[[#This Row],[Date of Birth]],"08-06-2023","Y")</f>
        <v>22</v>
      </c>
      <c r="G1463">
        <v>0</v>
      </c>
      <c r="H1463" s="14">
        <v>866</v>
      </c>
      <c r="I1463" t="s">
        <v>4721</v>
      </c>
      <c r="J1463" t="s">
        <v>4720</v>
      </c>
      <c r="K1463" t="s">
        <v>13</v>
      </c>
    </row>
    <row r="1464" spans="1:11" x14ac:dyDescent="0.25">
      <c r="A1464" t="s">
        <v>41</v>
      </c>
      <c r="B1464">
        <v>2004</v>
      </c>
      <c r="C1464" t="s">
        <v>37</v>
      </c>
      <c r="D1464">
        <v>7</v>
      </c>
      <c r="E1464" s="12" t="str">
        <f>_xlfn.CONCAT(HOSPITILISATION_DETAILS6[[#This Row],[Date]],"-",HOSPITILISATION_DETAILS6[[#This Row],[Month]],"-",HOSPITILISATION_DETAILS6[[#This Row],[Year]])</f>
        <v>7-Oct-2004</v>
      </c>
      <c r="F1464" s="13">
        <f>DATEDIF(HOSPITILISATION_DETAILS6[[#This Row],[Date of Birth]],"08-06-2023","Y")</f>
        <v>18</v>
      </c>
      <c r="G1464">
        <v>0</v>
      </c>
      <c r="H1464" s="14">
        <v>831</v>
      </c>
      <c r="I1464" t="s">
        <v>4721</v>
      </c>
      <c r="J1464" t="s">
        <v>4723</v>
      </c>
      <c r="K1464" t="s">
        <v>42</v>
      </c>
    </row>
    <row r="1465" spans="1:11" x14ac:dyDescent="0.25">
      <c r="A1465" t="s">
        <v>40</v>
      </c>
      <c r="B1465">
        <v>1995</v>
      </c>
      <c r="C1465" t="s">
        <v>30</v>
      </c>
      <c r="D1465">
        <v>7</v>
      </c>
      <c r="E1465" s="12" t="str">
        <f>_xlfn.CONCAT(HOSPITILISATION_DETAILS6[[#This Row],[Date]],"-",HOSPITILISATION_DETAILS6[[#This Row],[Month]],"-",HOSPITILISATION_DETAILS6[[#This Row],[Year]])</f>
        <v>7-Dec-1995</v>
      </c>
      <c r="F1465" s="13">
        <f>DATEDIF(HOSPITILISATION_DETAILS6[[#This Row],[Date of Birth]],"08-06-2023","Y")</f>
        <v>27</v>
      </c>
      <c r="G1465">
        <v>0</v>
      </c>
      <c r="H1465" s="14">
        <v>774</v>
      </c>
      <c r="I1465" t="s">
        <v>4721</v>
      </c>
      <c r="J1465" t="s">
        <v>4723</v>
      </c>
      <c r="K1465" t="s">
        <v>13</v>
      </c>
    </row>
    <row r="1466" spans="1:11" x14ac:dyDescent="0.25">
      <c r="A1466" t="s">
        <v>39</v>
      </c>
      <c r="B1466">
        <v>1996</v>
      </c>
      <c r="C1466" t="s">
        <v>20</v>
      </c>
      <c r="D1466">
        <v>18</v>
      </c>
      <c r="E1466" s="12" t="str">
        <f>_xlfn.CONCAT(HOSPITILISATION_DETAILS6[[#This Row],[Date]],"-",HOSPITILISATION_DETAILS6[[#This Row],[Month]],"-",HOSPITILISATION_DETAILS6[[#This Row],[Year]])</f>
        <v>18-Sep-1996</v>
      </c>
      <c r="F1466" s="13">
        <f>DATEDIF(HOSPITILISATION_DETAILS6[[#This Row],[Date of Birth]],"08-06-2023","Y")</f>
        <v>26</v>
      </c>
      <c r="G1466">
        <v>0</v>
      </c>
      <c r="H1466" s="14">
        <v>771</v>
      </c>
      <c r="I1466" t="s">
        <v>4721</v>
      </c>
      <c r="J1466" t="s">
        <v>4723</v>
      </c>
      <c r="K1466" t="s">
        <v>23</v>
      </c>
    </row>
    <row r="1467" spans="1:11" x14ac:dyDescent="0.25">
      <c r="A1467" t="s">
        <v>38</v>
      </c>
      <c r="B1467">
        <v>1993</v>
      </c>
      <c r="C1467" t="s">
        <v>18</v>
      </c>
      <c r="D1467">
        <v>28</v>
      </c>
      <c r="E1467" s="12" t="str">
        <f>_xlfn.CONCAT(HOSPITILISATION_DETAILS6[[#This Row],[Date]],"-",HOSPITILISATION_DETAILS6[[#This Row],[Month]],"-",HOSPITILISATION_DETAILS6[[#This Row],[Year]])</f>
        <v>28-Jun-1993</v>
      </c>
      <c r="F1467" s="13">
        <f>DATEDIF(HOSPITILISATION_DETAILS6[[#This Row],[Date of Birth]],"08-06-2023","Y")</f>
        <v>29</v>
      </c>
      <c r="G1467">
        <v>0</v>
      </c>
      <c r="H1467" s="14">
        <v>770</v>
      </c>
      <c r="I1467" t="s">
        <v>4721</v>
      </c>
      <c r="J1467" t="s">
        <v>4721</v>
      </c>
      <c r="K1467" t="s">
        <v>13</v>
      </c>
    </row>
    <row r="1468" spans="1:11" x14ac:dyDescent="0.25">
      <c r="A1468" t="s">
        <v>2141</v>
      </c>
      <c r="B1468">
        <v>1995</v>
      </c>
      <c r="C1468" t="s">
        <v>30</v>
      </c>
      <c r="D1468">
        <v>27</v>
      </c>
      <c r="E1468" s="12" t="str">
        <f>_xlfn.CONCAT(HOSPITILISATION_DETAILS6[[#This Row],[Date]],"-",HOSPITILISATION_DETAILS6[[#This Row],[Month]],"-",HOSPITILISATION_DETAILS6[[#This Row],[Year]])</f>
        <v>27-Dec-1995</v>
      </c>
      <c r="F1468" s="13">
        <f>DATEDIF(HOSPITILISATION_DETAILS6[[#This Row],[Date of Birth]],"08-06-2023","Y")</f>
        <v>27</v>
      </c>
      <c r="G1468">
        <v>1</v>
      </c>
      <c r="H1468" s="14">
        <v>34807</v>
      </c>
      <c r="I1468" t="s">
        <v>4720</v>
      </c>
      <c r="J1468" t="s">
        <v>4723</v>
      </c>
      <c r="K1468" t="s">
        <v>13</v>
      </c>
    </row>
    <row r="1469" spans="1:11" x14ac:dyDescent="0.25">
      <c r="A1469" t="s">
        <v>36</v>
      </c>
      <c r="B1469">
        <v>1996</v>
      </c>
      <c r="C1469" t="s">
        <v>37</v>
      </c>
      <c r="D1469">
        <v>22</v>
      </c>
      <c r="E1469" s="12" t="str">
        <f>_xlfn.CONCAT(HOSPITILISATION_DETAILS6[[#This Row],[Date]],"-",HOSPITILISATION_DETAILS6[[#This Row],[Month]],"-",HOSPITILISATION_DETAILS6[[#This Row],[Year]])</f>
        <v>22-Oct-1996</v>
      </c>
      <c r="F1469" s="13">
        <f>DATEDIF(HOSPITILISATION_DETAILS6[[#This Row],[Date of Birth]],"08-06-2023","Y")</f>
        <v>26</v>
      </c>
      <c r="G1469">
        <v>0</v>
      </c>
      <c r="H1469" s="14">
        <v>760</v>
      </c>
      <c r="I1469" t="s">
        <v>4721</v>
      </c>
      <c r="J1469" t="s">
        <v>4721</v>
      </c>
      <c r="K1469" t="s">
        <v>13</v>
      </c>
    </row>
    <row r="1470" spans="1:11" x14ac:dyDescent="0.25">
      <c r="A1470" t="s">
        <v>34</v>
      </c>
      <c r="B1470">
        <v>1993</v>
      </c>
      <c r="C1470" t="s">
        <v>35</v>
      </c>
      <c r="D1470">
        <v>9</v>
      </c>
      <c r="E1470" s="12" t="str">
        <f>_xlfn.CONCAT(HOSPITILISATION_DETAILS6[[#This Row],[Date]],"-",HOSPITILISATION_DETAILS6[[#This Row],[Month]],"-",HOSPITILISATION_DETAILS6[[#This Row],[Year]])</f>
        <v>9-Aug-1993</v>
      </c>
      <c r="F1470" s="13">
        <f>DATEDIF(HOSPITILISATION_DETAILS6[[#This Row],[Date of Birth]],"08-06-2023","Y")</f>
        <v>29</v>
      </c>
      <c r="G1470">
        <v>0</v>
      </c>
      <c r="H1470" s="14">
        <v>760</v>
      </c>
      <c r="I1470" t="s">
        <v>4721</v>
      </c>
      <c r="J1470" t="s">
        <v>4720</v>
      </c>
      <c r="K1470" t="s">
        <v>13</v>
      </c>
    </row>
    <row r="1471" spans="1:11" x14ac:dyDescent="0.25">
      <c r="A1471" t="s">
        <v>33</v>
      </c>
      <c r="B1471">
        <v>2002</v>
      </c>
      <c r="C1471" t="s">
        <v>20</v>
      </c>
      <c r="D1471">
        <v>19</v>
      </c>
      <c r="E1471" s="12" t="str">
        <f>_xlfn.CONCAT(HOSPITILISATION_DETAILS6[[#This Row],[Date]],"-",HOSPITILISATION_DETAILS6[[#This Row],[Month]],"-",HOSPITILISATION_DETAILS6[[#This Row],[Year]])</f>
        <v>19-Sep-2002</v>
      </c>
      <c r="F1471" s="13">
        <f>DATEDIF(HOSPITILISATION_DETAILS6[[#This Row],[Date of Birth]],"08-06-2023","Y")</f>
        <v>20</v>
      </c>
      <c r="G1471">
        <v>0</v>
      </c>
      <c r="H1471" s="14">
        <v>750</v>
      </c>
      <c r="I1471" t="s">
        <v>4721</v>
      </c>
      <c r="J1471" t="s">
        <v>4720</v>
      </c>
      <c r="K1471" t="s">
        <v>23</v>
      </c>
    </row>
    <row r="1472" spans="1:11" x14ac:dyDescent="0.25">
      <c r="A1472" t="s">
        <v>32</v>
      </c>
      <c r="B1472">
        <v>1999</v>
      </c>
      <c r="C1472" t="s">
        <v>30</v>
      </c>
      <c r="D1472">
        <v>14</v>
      </c>
      <c r="E1472" s="12" t="str">
        <f>_xlfn.CONCAT(HOSPITILISATION_DETAILS6[[#This Row],[Date]],"-",HOSPITILISATION_DETAILS6[[#This Row],[Month]],"-",HOSPITILISATION_DETAILS6[[#This Row],[Year]])</f>
        <v>14-Dec-1999</v>
      </c>
      <c r="F1472" s="13">
        <f>DATEDIF(HOSPITILISATION_DETAILS6[[#This Row],[Date of Birth]],"08-06-2023","Y")</f>
        <v>23</v>
      </c>
      <c r="G1472">
        <v>0</v>
      </c>
      <c r="H1472" s="14">
        <v>723</v>
      </c>
      <c r="I1472" t="s">
        <v>4721</v>
      </c>
      <c r="J1472" t="s">
        <v>4720</v>
      </c>
      <c r="K1472" t="s">
        <v>13</v>
      </c>
    </row>
    <row r="1473" spans="1:11" x14ac:dyDescent="0.25">
      <c r="A1473" t="s">
        <v>29</v>
      </c>
      <c r="B1473">
        <v>1999</v>
      </c>
      <c r="C1473" t="s">
        <v>30</v>
      </c>
      <c r="D1473">
        <v>26</v>
      </c>
      <c r="E1473" s="12" t="str">
        <f>_xlfn.CONCAT(HOSPITILISATION_DETAILS6[[#This Row],[Date]],"-",HOSPITILISATION_DETAILS6[[#This Row],[Month]],"-",HOSPITILISATION_DETAILS6[[#This Row],[Year]])</f>
        <v>26-Dec-1999</v>
      </c>
      <c r="F1473" s="13">
        <f>DATEDIF(HOSPITILISATION_DETAILS6[[#This Row],[Date of Birth]],"08-06-2023","Y")</f>
        <v>23</v>
      </c>
      <c r="G1473">
        <v>0</v>
      </c>
      <c r="H1473" s="14">
        <v>700</v>
      </c>
      <c r="I1473" t="s">
        <v>4723</v>
      </c>
      <c r="J1473" t="s">
        <v>4721</v>
      </c>
      <c r="K1473" t="s">
        <v>13</v>
      </c>
    </row>
    <row r="1474" spans="1:11" x14ac:dyDescent="0.25">
      <c r="A1474" t="s">
        <v>28</v>
      </c>
      <c r="B1474">
        <v>2001</v>
      </c>
      <c r="C1474" t="s">
        <v>20</v>
      </c>
      <c r="D1474">
        <v>12</v>
      </c>
      <c r="E1474" s="12" t="str">
        <f>_xlfn.CONCAT(HOSPITILISATION_DETAILS6[[#This Row],[Date]],"-",HOSPITILISATION_DETAILS6[[#This Row],[Month]],"-",HOSPITILISATION_DETAILS6[[#This Row],[Year]])</f>
        <v>12-Sep-2001</v>
      </c>
      <c r="F1474" s="13">
        <f>DATEDIF(HOSPITILISATION_DETAILS6[[#This Row],[Date of Birth]],"08-06-2023","Y")</f>
        <v>21</v>
      </c>
      <c r="G1474">
        <v>0</v>
      </c>
      <c r="H1474" s="14">
        <v>688</v>
      </c>
      <c r="I1474" t="s">
        <v>4721</v>
      </c>
      <c r="J1474" t="s">
        <v>4723</v>
      </c>
      <c r="K1474" t="s">
        <v>13</v>
      </c>
    </row>
    <row r="1475" spans="1:11" x14ac:dyDescent="0.25">
      <c r="A1475" t="s">
        <v>27</v>
      </c>
      <c r="B1475">
        <v>1997</v>
      </c>
      <c r="C1475" t="s">
        <v>15</v>
      </c>
      <c r="D1475">
        <v>9</v>
      </c>
      <c r="E1475" s="12" t="str">
        <f>_xlfn.CONCAT(HOSPITILISATION_DETAILS6[[#This Row],[Date]],"-",HOSPITILISATION_DETAILS6[[#This Row],[Month]],"-",HOSPITILISATION_DETAILS6[[#This Row],[Year]])</f>
        <v>9-Nov-1997</v>
      </c>
      <c r="F1475" s="13">
        <f>DATEDIF(HOSPITILISATION_DETAILS6[[#This Row],[Date of Birth]],"08-06-2023","Y")</f>
        <v>25</v>
      </c>
      <c r="G1475">
        <v>0</v>
      </c>
      <c r="H1475" s="14">
        <v>670</v>
      </c>
      <c r="I1475" t="s">
        <v>4721</v>
      </c>
      <c r="J1475" t="s">
        <v>4721</v>
      </c>
      <c r="K1475" t="s">
        <v>13</v>
      </c>
    </row>
    <row r="1476" spans="1:11" x14ac:dyDescent="0.25">
      <c r="A1476" t="s">
        <v>26</v>
      </c>
      <c r="B1476">
        <v>2002</v>
      </c>
      <c r="C1476" t="s">
        <v>15</v>
      </c>
      <c r="D1476">
        <v>29</v>
      </c>
      <c r="E1476" s="12" t="str">
        <f>_xlfn.CONCAT(HOSPITILISATION_DETAILS6[[#This Row],[Date]],"-",HOSPITILISATION_DETAILS6[[#This Row],[Month]],"-",HOSPITILISATION_DETAILS6[[#This Row],[Year]])</f>
        <v>29-Nov-2002</v>
      </c>
      <c r="F1476" s="13">
        <f>DATEDIF(HOSPITILISATION_DETAILS6[[#This Row],[Date of Birth]],"08-06-2023","Y")</f>
        <v>20</v>
      </c>
      <c r="G1476">
        <v>0</v>
      </c>
      <c r="H1476" s="14">
        <v>668</v>
      </c>
      <c r="I1476" t="s">
        <v>4721</v>
      </c>
      <c r="J1476" t="s">
        <v>4723</v>
      </c>
      <c r="K1476" t="s">
        <v>23</v>
      </c>
    </row>
    <row r="1477" spans="1:11" x14ac:dyDescent="0.25">
      <c r="A1477" t="s">
        <v>25</v>
      </c>
      <c r="B1477">
        <v>1995</v>
      </c>
      <c r="C1477" t="s">
        <v>10</v>
      </c>
      <c r="D1477">
        <v>4</v>
      </c>
      <c r="E1477" s="12" t="str">
        <f>_xlfn.CONCAT(HOSPITILISATION_DETAILS6[[#This Row],[Date]],"-",HOSPITILISATION_DETAILS6[[#This Row],[Month]],"-",HOSPITILISATION_DETAILS6[[#This Row],[Year]])</f>
        <v>4-Jul-1995</v>
      </c>
      <c r="F1477" s="13">
        <f>DATEDIF(HOSPITILISATION_DETAILS6[[#This Row],[Date of Birth]],"08-06-2023","Y")</f>
        <v>27</v>
      </c>
      <c r="G1477">
        <v>0</v>
      </c>
      <c r="H1477" s="14">
        <v>650</v>
      </c>
      <c r="I1477" t="s">
        <v>4721</v>
      </c>
      <c r="J1477" t="s">
        <v>4721</v>
      </c>
      <c r="K1477" t="s">
        <v>13</v>
      </c>
    </row>
    <row r="1478" spans="1:11" x14ac:dyDescent="0.25">
      <c r="A1478" t="s">
        <v>24</v>
      </c>
      <c r="B1478">
        <v>1993</v>
      </c>
      <c r="C1478" t="s">
        <v>18</v>
      </c>
      <c r="D1478">
        <v>1</v>
      </c>
      <c r="E1478" s="12" t="str">
        <f>_xlfn.CONCAT(HOSPITILISATION_DETAILS6[[#This Row],[Date]],"-",HOSPITILISATION_DETAILS6[[#This Row],[Month]],"-",HOSPITILISATION_DETAILS6[[#This Row],[Year]])</f>
        <v>1-Jun-1993</v>
      </c>
      <c r="F1478" s="13">
        <f>DATEDIF(HOSPITILISATION_DETAILS6[[#This Row],[Date of Birth]],"08-06-2023","Y")</f>
        <v>30</v>
      </c>
      <c r="G1478">
        <v>0</v>
      </c>
      <c r="H1478" s="14">
        <v>650</v>
      </c>
      <c r="I1478" t="s">
        <v>4721</v>
      </c>
      <c r="J1478" t="s">
        <v>4721</v>
      </c>
      <c r="K1478" t="s">
        <v>13</v>
      </c>
    </row>
    <row r="1479" spans="1:11" x14ac:dyDescent="0.25">
      <c r="A1479" t="s">
        <v>2140</v>
      </c>
      <c r="B1479">
        <v>2003</v>
      </c>
      <c r="C1479" t="s">
        <v>10</v>
      </c>
      <c r="D1479">
        <v>3</v>
      </c>
      <c r="E1479" s="12" t="str">
        <f>_xlfn.CONCAT(HOSPITILISATION_DETAILS6[[#This Row],[Date]],"-",HOSPITILISATION_DETAILS6[[#This Row],[Month]],"-",HOSPITILISATION_DETAILS6[[#This Row],[Year]])</f>
        <v>3-Jul-2003</v>
      </c>
      <c r="F1479" s="13">
        <f>DATEDIF(HOSPITILISATION_DETAILS6[[#This Row],[Date of Birth]],"08-06-2023","Y")</f>
        <v>19</v>
      </c>
      <c r="G1479">
        <v>0</v>
      </c>
      <c r="H1479" s="14">
        <v>34780</v>
      </c>
      <c r="I1479" t="s">
        <v>4720</v>
      </c>
      <c r="J1479" t="s">
        <v>4723</v>
      </c>
      <c r="K1479" t="s">
        <v>42</v>
      </c>
    </row>
    <row r="1480" spans="1:11" x14ac:dyDescent="0.25">
      <c r="A1480" t="s">
        <v>22</v>
      </c>
      <c r="B1480">
        <v>2001</v>
      </c>
      <c r="C1480" t="s">
        <v>15</v>
      </c>
      <c r="D1480">
        <v>20</v>
      </c>
      <c r="E1480" s="12" t="str">
        <f>_xlfn.CONCAT(HOSPITILISATION_DETAILS6[[#This Row],[Date]],"-",HOSPITILISATION_DETAILS6[[#This Row],[Month]],"-",HOSPITILISATION_DETAILS6[[#This Row],[Year]])</f>
        <v>20-Nov-2001</v>
      </c>
      <c r="F1480" s="13">
        <f>DATEDIF(HOSPITILISATION_DETAILS6[[#This Row],[Date of Birth]],"08-06-2023","Y")</f>
        <v>21</v>
      </c>
      <c r="G1480">
        <v>0</v>
      </c>
      <c r="H1480" s="14">
        <v>647</v>
      </c>
      <c r="I1480" t="s">
        <v>4721</v>
      </c>
      <c r="J1480" t="s">
        <v>4721</v>
      </c>
      <c r="K1480" t="s">
        <v>23</v>
      </c>
    </row>
    <row r="1481" spans="1:11" x14ac:dyDescent="0.25">
      <c r="A1481" t="s">
        <v>21</v>
      </c>
      <c r="B1481">
        <v>1998</v>
      </c>
      <c r="C1481" t="s">
        <v>10</v>
      </c>
      <c r="D1481">
        <v>27</v>
      </c>
      <c r="E1481" s="12" t="str">
        <f>_xlfn.CONCAT(HOSPITILISATION_DETAILS6[[#This Row],[Date]],"-",HOSPITILISATION_DETAILS6[[#This Row],[Month]],"-",HOSPITILISATION_DETAILS6[[#This Row],[Year]])</f>
        <v>27-Jul-1998</v>
      </c>
      <c r="F1481" s="13">
        <f>DATEDIF(HOSPITILISATION_DETAILS6[[#This Row],[Date of Birth]],"08-06-2023","Y")</f>
        <v>24</v>
      </c>
      <c r="G1481">
        <v>0</v>
      </c>
      <c r="H1481" s="14">
        <v>638</v>
      </c>
      <c r="I1481" t="s">
        <v>4721</v>
      </c>
      <c r="J1481" t="s">
        <v>4721</v>
      </c>
      <c r="K1481" t="s">
        <v>13</v>
      </c>
    </row>
    <row r="1482" spans="1:11" x14ac:dyDescent="0.25">
      <c r="A1482" t="s">
        <v>19</v>
      </c>
      <c r="B1482">
        <v>1992</v>
      </c>
      <c r="C1482" t="s">
        <v>20</v>
      </c>
      <c r="D1482">
        <v>13</v>
      </c>
      <c r="E1482" s="12" t="str">
        <f>_xlfn.CONCAT(HOSPITILISATION_DETAILS6[[#This Row],[Date]],"-",HOSPITILISATION_DETAILS6[[#This Row],[Month]],"-",HOSPITILISATION_DETAILS6[[#This Row],[Year]])</f>
        <v>13-Sep-1992</v>
      </c>
      <c r="F1482" s="13">
        <f>DATEDIF(HOSPITILISATION_DETAILS6[[#This Row],[Date of Birth]],"08-06-2023","Y")</f>
        <v>30</v>
      </c>
      <c r="G1482">
        <v>0</v>
      </c>
      <c r="H1482" s="14">
        <v>605</v>
      </c>
      <c r="I1482" t="s">
        <v>4721</v>
      </c>
      <c r="J1482" t="s">
        <v>4721</v>
      </c>
      <c r="K1482" t="s">
        <v>13</v>
      </c>
    </row>
    <row r="1483" spans="1:11" x14ac:dyDescent="0.25">
      <c r="A1483" t="s">
        <v>17</v>
      </c>
      <c r="B1483">
        <v>1993</v>
      </c>
      <c r="C1483" t="s">
        <v>18</v>
      </c>
      <c r="D1483">
        <v>30</v>
      </c>
      <c r="E1483" s="12" t="str">
        <f>_xlfn.CONCAT(HOSPITILISATION_DETAILS6[[#This Row],[Date]],"-",HOSPITILISATION_DETAILS6[[#This Row],[Month]],"-",HOSPITILISATION_DETAILS6[[#This Row],[Year]])</f>
        <v>30-Jun-1993</v>
      </c>
      <c r="F1483" s="13">
        <f>DATEDIF(HOSPITILISATION_DETAILS6[[#This Row],[Date of Birth]],"08-06-2023","Y")</f>
        <v>29</v>
      </c>
      <c r="G1483">
        <v>0</v>
      </c>
      <c r="H1483" s="14">
        <v>600</v>
      </c>
      <c r="I1483" t="s">
        <v>4723</v>
      </c>
      <c r="J1483" t="s">
        <v>4720</v>
      </c>
      <c r="K1483" t="s">
        <v>13</v>
      </c>
    </row>
    <row r="1484" spans="1:11" x14ac:dyDescent="0.25">
      <c r="A1484" t="s">
        <v>14</v>
      </c>
      <c r="B1484">
        <v>1992</v>
      </c>
      <c r="C1484" t="s">
        <v>15</v>
      </c>
      <c r="D1484">
        <v>30</v>
      </c>
      <c r="E1484" s="12" t="str">
        <f>_xlfn.CONCAT(HOSPITILISATION_DETAILS6[[#This Row],[Date]],"-",HOSPITILISATION_DETAILS6[[#This Row],[Month]],"-",HOSPITILISATION_DETAILS6[[#This Row],[Year]])</f>
        <v>30-Nov-1992</v>
      </c>
      <c r="F1484" s="13">
        <f>DATEDIF(HOSPITILISATION_DETAILS6[[#This Row],[Date of Birth]],"08-06-2023","Y")</f>
        <v>30</v>
      </c>
      <c r="G1484">
        <v>0</v>
      </c>
      <c r="H1484" s="14">
        <v>571</v>
      </c>
      <c r="I1484" t="s">
        <v>4723</v>
      </c>
      <c r="J1484" t="s">
        <v>4720</v>
      </c>
      <c r="K1484" t="s">
        <v>13</v>
      </c>
    </row>
    <row r="1485" spans="1:11" x14ac:dyDescent="0.25">
      <c r="A1485" t="s">
        <v>9</v>
      </c>
      <c r="B1485">
        <v>1992</v>
      </c>
      <c r="C1485" t="s">
        <v>10</v>
      </c>
      <c r="D1485">
        <v>9</v>
      </c>
      <c r="E1485" s="12" t="str">
        <f>_xlfn.CONCAT(HOSPITILISATION_DETAILS6[[#This Row],[Date]],"-",HOSPITILISATION_DETAILS6[[#This Row],[Month]],"-",HOSPITILISATION_DETAILS6[[#This Row],[Year]])</f>
        <v>9-Jul-1992</v>
      </c>
      <c r="F1485" s="13">
        <f>DATEDIF(HOSPITILISATION_DETAILS6[[#This Row],[Date of Birth]],"08-06-2023","Y")</f>
        <v>30</v>
      </c>
      <c r="G1485">
        <v>0</v>
      </c>
      <c r="H1485" s="14">
        <v>564</v>
      </c>
      <c r="I1485" t="s">
        <v>4723</v>
      </c>
      <c r="J1485" t="s">
        <v>4721</v>
      </c>
      <c r="K1485" t="s">
        <v>13</v>
      </c>
    </row>
    <row r="1486" spans="1:11" x14ac:dyDescent="0.25">
      <c r="A1486" t="s">
        <v>2139</v>
      </c>
      <c r="B1486">
        <v>1994</v>
      </c>
      <c r="C1486" t="s">
        <v>10</v>
      </c>
      <c r="D1486">
        <v>7</v>
      </c>
      <c r="E1486" s="12" t="str">
        <f>_xlfn.CONCAT(HOSPITILISATION_DETAILS6[[#This Row],[Date]],"-",HOSPITILISATION_DETAILS6[[#This Row],[Month]],"-",HOSPITILISATION_DETAILS6[[#This Row],[Year]])</f>
        <v>7-Jul-1994</v>
      </c>
      <c r="F1486" s="13">
        <f>DATEDIF(HOSPITILISATION_DETAILS6[[#This Row],[Date of Birth]],"08-06-2023","Y")</f>
        <v>28</v>
      </c>
      <c r="G1486">
        <v>0</v>
      </c>
      <c r="H1486" s="14">
        <v>34673</v>
      </c>
      <c r="I1486" t="s">
        <v>4720</v>
      </c>
      <c r="J1486" t="s">
        <v>4721</v>
      </c>
      <c r="K1486" t="s">
        <v>13</v>
      </c>
    </row>
    <row r="1487" spans="1:11" x14ac:dyDescent="0.25">
      <c r="A1487" t="s">
        <v>2138</v>
      </c>
      <c r="B1487">
        <v>2004</v>
      </c>
      <c r="C1487" t="s">
        <v>37</v>
      </c>
      <c r="D1487">
        <v>9</v>
      </c>
      <c r="E1487" s="12" t="str">
        <f>_xlfn.CONCAT(HOSPITILISATION_DETAILS6[[#This Row],[Date]],"-",HOSPITILISATION_DETAILS6[[#This Row],[Month]],"-",HOSPITILISATION_DETAILS6[[#This Row],[Year]])</f>
        <v>9-Oct-2004</v>
      </c>
      <c r="F1487" s="13">
        <f>DATEDIF(HOSPITILISATION_DETAILS6[[#This Row],[Date of Birth]],"08-06-2023","Y")</f>
        <v>18</v>
      </c>
      <c r="G1487">
        <v>0</v>
      </c>
      <c r="H1487" s="14">
        <v>34618</v>
      </c>
      <c r="I1487" t="s">
        <v>4720</v>
      </c>
      <c r="J1487" t="s">
        <v>4721</v>
      </c>
      <c r="K1487" t="s">
        <v>168</v>
      </c>
    </row>
    <row r="1488" spans="1:11" x14ac:dyDescent="0.25">
      <c r="A1488" t="s">
        <v>2137</v>
      </c>
      <c r="B1488">
        <v>1976</v>
      </c>
      <c r="C1488" t="s">
        <v>15</v>
      </c>
      <c r="D1488">
        <v>25</v>
      </c>
      <c r="E1488" s="12" t="str">
        <f>_xlfn.CONCAT(HOSPITILISATION_DETAILS6[[#This Row],[Date]],"-",HOSPITILISATION_DETAILS6[[#This Row],[Month]],"-",HOSPITILISATION_DETAILS6[[#This Row],[Year]])</f>
        <v>25-Nov-1976</v>
      </c>
      <c r="F1488" s="13">
        <f>DATEDIF(HOSPITILISATION_DETAILS6[[#This Row],[Date of Birth]],"08-06-2023","Y")</f>
        <v>46</v>
      </c>
      <c r="G1488">
        <v>2</v>
      </c>
      <c r="H1488" s="14">
        <v>34544</v>
      </c>
      <c r="I1488" t="s">
        <v>4723</v>
      </c>
      <c r="J1488" t="s">
        <v>4721</v>
      </c>
      <c r="K1488" t="s">
        <v>42</v>
      </c>
    </row>
    <row r="1489" spans="1:11" x14ac:dyDescent="0.25">
      <c r="A1489" t="s">
        <v>2136</v>
      </c>
      <c r="B1489">
        <v>1998</v>
      </c>
      <c r="C1489" t="s">
        <v>18</v>
      </c>
      <c r="D1489">
        <v>24</v>
      </c>
      <c r="E1489" s="12" t="str">
        <f>_xlfn.CONCAT(HOSPITILISATION_DETAILS6[[#This Row],[Date]],"-",HOSPITILISATION_DETAILS6[[#This Row],[Month]],"-",HOSPITILISATION_DETAILS6[[#This Row],[Year]])</f>
        <v>24-Jun-1998</v>
      </c>
      <c r="F1489" s="13">
        <f>DATEDIF(HOSPITILISATION_DETAILS6[[#This Row],[Date of Birth]],"08-06-2023","Y")</f>
        <v>24</v>
      </c>
      <c r="G1489">
        <v>0</v>
      </c>
      <c r="H1489" s="14">
        <v>34473</v>
      </c>
      <c r="I1489" t="s">
        <v>4720</v>
      </c>
      <c r="J1489" t="s">
        <v>4721</v>
      </c>
      <c r="K1489" t="s">
        <v>42</v>
      </c>
    </row>
    <row r="1490" spans="1:11" x14ac:dyDescent="0.25">
      <c r="A1490" t="s">
        <v>2135</v>
      </c>
      <c r="B1490">
        <v>1990</v>
      </c>
      <c r="C1490" t="s">
        <v>20</v>
      </c>
      <c r="D1490">
        <v>24</v>
      </c>
      <c r="E1490" s="12" t="str">
        <f>_xlfn.CONCAT(HOSPITILISATION_DETAILS6[[#This Row],[Date]],"-",HOSPITILISATION_DETAILS6[[#This Row],[Month]],"-",HOSPITILISATION_DETAILS6[[#This Row],[Year]])</f>
        <v>24-Sep-1990</v>
      </c>
      <c r="F1490" s="13">
        <f>DATEDIF(HOSPITILISATION_DETAILS6[[#This Row],[Date of Birth]],"08-06-2023","Y")</f>
        <v>32</v>
      </c>
      <c r="G1490">
        <v>3</v>
      </c>
      <c r="H1490" s="14">
        <v>34457</v>
      </c>
      <c r="I1490" t="s">
        <v>4720</v>
      </c>
      <c r="J1490" t="s">
        <v>4723</v>
      </c>
      <c r="K1490" t="s">
        <v>42</v>
      </c>
    </row>
    <row r="1491" spans="1:11" x14ac:dyDescent="0.25">
      <c r="A1491" t="s">
        <v>2134</v>
      </c>
      <c r="B1491">
        <v>2003</v>
      </c>
      <c r="C1491" t="s">
        <v>37</v>
      </c>
      <c r="D1491">
        <v>5</v>
      </c>
      <c r="E1491" s="12" t="str">
        <f>_xlfn.CONCAT(HOSPITILISATION_DETAILS6[[#This Row],[Date]],"-",HOSPITILISATION_DETAILS6[[#This Row],[Month]],"-",HOSPITILISATION_DETAILS6[[#This Row],[Year]])</f>
        <v>5-Oct-2003</v>
      </c>
      <c r="F1491" s="13">
        <f>DATEDIF(HOSPITILISATION_DETAILS6[[#This Row],[Date of Birth]],"08-06-2023","Y")</f>
        <v>19</v>
      </c>
      <c r="G1491">
        <v>0</v>
      </c>
      <c r="H1491" s="14">
        <v>34440</v>
      </c>
      <c r="I1491" t="s">
        <v>4723</v>
      </c>
      <c r="J1491" t="s">
        <v>4720</v>
      </c>
      <c r="K1491" t="s">
        <v>13</v>
      </c>
    </row>
    <row r="1492" spans="1:11" x14ac:dyDescent="0.25">
      <c r="A1492" t="s">
        <v>2349</v>
      </c>
      <c r="B1492">
        <v>1970</v>
      </c>
      <c r="C1492" t="s">
        <v>30</v>
      </c>
      <c r="D1492">
        <v>28</v>
      </c>
      <c r="E1492" s="12" t="str">
        <f>_xlfn.CONCAT(HOSPITILISATION_DETAILS6[[#This Row],[Date]],"-",HOSPITILISATION_DETAILS6[[#This Row],[Month]],"-",HOSPITILISATION_DETAILS6[[#This Row],[Year]])</f>
        <v>28-Dec-1970</v>
      </c>
      <c r="F1492" s="13">
        <f>DATEDIF(HOSPITILISATION_DETAILS6[[#This Row],[Date of Birth]],"08-06-2023","Y")</f>
        <v>52</v>
      </c>
      <c r="G1492">
        <v>2</v>
      </c>
      <c r="H1492" s="14">
        <v>47270</v>
      </c>
      <c r="I1492" t="s">
        <v>4720</v>
      </c>
      <c r="J1492" t="s">
        <v>4723</v>
      </c>
      <c r="K1492" t="s">
        <v>13</v>
      </c>
    </row>
    <row r="1493" spans="1:11" x14ac:dyDescent="0.25">
      <c r="A1493" t="s">
        <v>2133</v>
      </c>
      <c r="B1493">
        <v>1984</v>
      </c>
      <c r="C1493" t="s">
        <v>37</v>
      </c>
      <c r="D1493">
        <v>1</v>
      </c>
      <c r="E1493" s="12" t="str">
        <f>_xlfn.CONCAT(HOSPITILISATION_DETAILS6[[#This Row],[Date]],"-",HOSPITILISATION_DETAILS6[[#This Row],[Month]],"-",HOSPITILISATION_DETAILS6[[#This Row],[Year]])</f>
        <v>1-Oct-1984</v>
      </c>
      <c r="F1493" s="13">
        <f>DATEDIF(HOSPITILISATION_DETAILS6[[#This Row],[Date of Birth]],"08-06-2023","Y")</f>
        <v>38</v>
      </c>
      <c r="G1493">
        <v>3</v>
      </c>
      <c r="H1493" s="14">
        <v>34403</v>
      </c>
      <c r="I1493" t="s">
        <v>4723</v>
      </c>
      <c r="J1493" t="s">
        <v>4721</v>
      </c>
      <c r="K1493" t="s">
        <v>42</v>
      </c>
    </row>
    <row r="1494" spans="1:11" x14ac:dyDescent="0.25">
      <c r="A1494" t="s">
        <v>2132</v>
      </c>
      <c r="B1494">
        <v>1983</v>
      </c>
      <c r="C1494" t="s">
        <v>37</v>
      </c>
      <c r="D1494">
        <v>2</v>
      </c>
      <c r="E1494" s="12" t="str">
        <f>_xlfn.CONCAT(HOSPITILISATION_DETAILS6[[#This Row],[Date]],"-",HOSPITILISATION_DETAILS6[[#This Row],[Month]],"-",HOSPITILISATION_DETAILS6[[#This Row],[Year]])</f>
        <v>2-Oct-1983</v>
      </c>
      <c r="F1494" s="13">
        <f>DATEDIF(HOSPITILISATION_DETAILS6[[#This Row],[Date of Birth]],"08-06-2023","Y")</f>
        <v>39</v>
      </c>
      <c r="G1494">
        <v>3</v>
      </c>
      <c r="H1494" s="14">
        <v>34308</v>
      </c>
      <c r="I1494" t="s">
        <v>4723</v>
      </c>
      <c r="J1494" t="s">
        <v>4723</v>
      </c>
      <c r="K1494" t="s">
        <v>23</v>
      </c>
    </row>
    <row r="1495" spans="1:11" x14ac:dyDescent="0.25">
      <c r="A1495" t="s">
        <v>2130</v>
      </c>
      <c r="B1495">
        <v>1986</v>
      </c>
      <c r="C1495" t="s">
        <v>37</v>
      </c>
      <c r="D1495">
        <v>11</v>
      </c>
      <c r="E1495" s="12" t="str">
        <f>_xlfn.CONCAT(HOSPITILISATION_DETAILS6[[#This Row],[Date]],"-",HOSPITILISATION_DETAILS6[[#This Row],[Month]],"-",HOSPITILISATION_DETAILS6[[#This Row],[Year]])</f>
        <v>11-Oct-1986</v>
      </c>
      <c r="F1495" s="13">
        <f>DATEDIF(HOSPITILISATION_DETAILS6[[#This Row],[Date of Birth]],"08-06-2023","Y")</f>
        <v>36</v>
      </c>
      <c r="G1495">
        <v>3</v>
      </c>
      <c r="H1495" s="14">
        <v>34294</v>
      </c>
      <c r="I1495" t="s">
        <v>4720</v>
      </c>
      <c r="J1495" t="s">
        <v>4723</v>
      </c>
      <c r="K1495" t="s">
        <v>42</v>
      </c>
    </row>
    <row r="1496" spans="1:11" x14ac:dyDescent="0.25">
      <c r="A1496" t="s">
        <v>2129</v>
      </c>
      <c r="B1496">
        <v>1995</v>
      </c>
      <c r="C1496" t="s">
        <v>37</v>
      </c>
      <c r="D1496">
        <v>30</v>
      </c>
      <c r="E1496" s="12" t="str">
        <f>_xlfn.CONCAT(HOSPITILISATION_DETAILS6[[#This Row],[Date]],"-",HOSPITILISATION_DETAILS6[[#This Row],[Month]],"-",HOSPITILISATION_DETAILS6[[#This Row],[Year]])</f>
        <v>30-Oct-1995</v>
      </c>
      <c r="F1496" s="13">
        <f>DATEDIF(HOSPITILISATION_DETAILS6[[#This Row],[Date of Birth]],"08-06-2023","Y")</f>
        <v>27</v>
      </c>
      <c r="G1496">
        <v>0</v>
      </c>
      <c r="H1496" s="14">
        <v>34290</v>
      </c>
      <c r="I1496" t="s">
        <v>4720</v>
      </c>
      <c r="J1496" t="s">
        <v>4720</v>
      </c>
      <c r="K1496" t="s">
        <v>42</v>
      </c>
    </row>
    <row r="1497" spans="1:11" x14ac:dyDescent="0.25">
      <c r="A1497" t="s">
        <v>2128</v>
      </c>
      <c r="B1497">
        <v>1998</v>
      </c>
      <c r="C1497" t="s">
        <v>18</v>
      </c>
      <c r="D1497">
        <v>11</v>
      </c>
      <c r="E1497" s="12" t="str">
        <f>_xlfn.CONCAT(HOSPITILISATION_DETAILS6[[#This Row],[Date]],"-",HOSPITILISATION_DETAILS6[[#This Row],[Month]],"-",HOSPITILISATION_DETAILS6[[#This Row],[Year]])</f>
        <v>11-Jun-1998</v>
      </c>
      <c r="F1497" s="13">
        <f>DATEDIF(HOSPITILISATION_DETAILS6[[#This Row],[Date of Birth]],"08-06-2023","Y")</f>
        <v>24</v>
      </c>
      <c r="G1497">
        <v>0</v>
      </c>
      <c r="H1497" s="14">
        <v>34255</v>
      </c>
      <c r="I1497" t="s">
        <v>4720</v>
      </c>
      <c r="J1497" t="s">
        <v>4721</v>
      </c>
      <c r="K1497" t="s">
        <v>166</v>
      </c>
    </row>
    <row r="1498" spans="1:11" x14ac:dyDescent="0.25">
      <c r="A1498" t="s">
        <v>4725</v>
      </c>
      <c r="B1498">
        <v>1987</v>
      </c>
      <c r="C1498" t="s">
        <v>15</v>
      </c>
      <c r="D1498">
        <v>27</v>
      </c>
      <c r="E1498" s="12" t="str">
        <f>_xlfn.CONCAT(HOSPITILISATION_DETAILS6[[#This Row],[Date]],"-",HOSPITILISATION_DETAILS6[[#This Row],[Month]],"-",HOSPITILISATION_DETAILS6[[#This Row],[Year]])</f>
        <v>27-Nov-1987</v>
      </c>
      <c r="F1498" s="13">
        <f>DATEDIF(HOSPITILISATION_DETAILS6[[#This Row],[Date of Birth]],"08-06-2023","Y")</f>
        <v>35</v>
      </c>
      <c r="G1498">
        <v>2</v>
      </c>
      <c r="H1498" s="14">
        <v>20985</v>
      </c>
      <c r="I1498" t="s">
        <v>4723</v>
      </c>
      <c r="J1498" t="s">
        <v>4723</v>
      </c>
      <c r="K1498" t="s">
        <v>164</v>
      </c>
    </row>
    <row r="1499" spans="1:11" x14ac:dyDescent="0.25">
      <c r="A1499" t="s">
        <v>2127</v>
      </c>
      <c r="B1499">
        <v>1962</v>
      </c>
      <c r="C1499" t="s">
        <v>10</v>
      </c>
      <c r="D1499">
        <v>5</v>
      </c>
      <c r="E1499" s="12" t="str">
        <f>_xlfn.CONCAT(HOSPITILISATION_DETAILS6[[#This Row],[Date]],"-",HOSPITILISATION_DETAILS6[[#This Row],[Month]],"-",HOSPITILISATION_DETAILS6[[#This Row],[Year]])</f>
        <v>5-Jul-1962</v>
      </c>
      <c r="F1499" s="13">
        <f>DATEDIF(HOSPITILISATION_DETAILS6[[#This Row],[Date of Birth]],"08-06-2023","Y")</f>
        <v>60</v>
      </c>
      <c r="G1499">
        <v>0</v>
      </c>
      <c r="H1499" s="14">
        <v>34219</v>
      </c>
      <c r="I1499" t="s">
        <v>4720</v>
      </c>
      <c r="J1499" t="s">
        <v>4720</v>
      </c>
      <c r="K1499" t="s">
        <v>42</v>
      </c>
    </row>
    <row r="1500" spans="1:11" x14ac:dyDescent="0.25">
      <c r="A1500" t="s">
        <v>2126</v>
      </c>
      <c r="B1500">
        <v>1975</v>
      </c>
      <c r="C1500" t="s">
        <v>10</v>
      </c>
      <c r="D1500">
        <v>21</v>
      </c>
      <c r="E1500" s="12" t="str">
        <f>_xlfn.CONCAT(HOSPITILISATION_DETAILS6[[#This Row],[Date]],"-",HOSPITILISATION_DETAILS6[[#This Row],[Month]],"-",HOSPITILISATION_DETAILS6[[#This Row],[Year]])</f>
        <v>21-Jul-1975</v>
      </c>
      <c r="F1500" s="13">
        <f>DATEDIF(HOSPITILISATION_DETAILS6[[#This Row],[Date of Birth]],"08-06-2023","Y")</f>
        <v>47</v>
      </c>
      <c r="G1500">
        <v>1</v>
      </c>
      <c r="H1500" s="14">
        <v>34211</v>
      </c>
      <c r="I1500" t="s">
        <v>4723</v>
      </c>
      <c r="J1500" t="s">
        <v>4720</v>
      </c>
      <c r="K1500" t="s">
        <v>23</v>
      </c>
    </row>
    <row r="1501" spans="1:11" x14ac:dyDescent="0.25">
      <c r="A1501" t="s">
        <v>2125</v>
      </c>
      <c r="B1501">
        <v>1971</v>
      </c>
      <c r="C1501" t="s">
        <v>35</v>
      </c>
      <c r="D1501">
        <v>25</v>
      </c>
      <c r="E1501" s="12" t="str">
        <f>_xlfn.CONCAT(HOSPITILISATION_DETAILS6[[#This Row],[Date]],"-",HOSPITILISATION_DETAILS6[[#This Row],[Month]],"-",HOSPITILISATION_DETAILS6[[#This Row],[Year]])</f>
        <v>25-Aug-1971</v>
      </c>
      <c r="F1501" s="13">
        <f>DATEDIF(HOSPITILISATION_DETAILS6[[#This Row],[Date of Birth]],"08-06-2023","Y")</f>
        <v>51</v>
      </c>
      <c r="G1501">
        <v>0</v>
      </c>
      <c r="H1501" s="14">
        <v>34206</v>
      </c>
      <c r="I1501" t="s">
        <v>4723</v>
      </c>
      <c r="J1501" t="s">
        <v>4723</v>
      </c>
      <c r="K1501" t="s">
        <v>42</v>
      </c>
    </row>
    <row r="1502" spans="1:11" x14ac:dyDescent="0.25">
      <c r="A1502" t="s">
        <v>2124</v>
      </c>
      <c r="B1502">
        <v>1999</v>
      </c>
      <c r="C1502" t="s">
        <v>15</v>
      </c>
      <c r="D1502">
        <v>6</v>
      </c>
      <c r="E1502" s="12" t="str">
        <f>_xlfn.CONCAT(HOSPITILISATION_DETAILS6[[#This Row],[Date]],"-",HOSPITILISATION_DETAILS6[[#This Row],[Month]],"-",HOSPITILISATION_DETAILS6[[#This Row],[Year]])</f>
        <v>6-Nov-1999</v>
      </c>
      <c r="F1502" s="13">
        <f>DATEDIF(HOSPITILISATION_DETAILS6[[#This Row],[Date of Birth]],"08-06-2023","Y")</f>
        <v>23</v>
      </c>
      <c r="G1502">
        <v>0</v>
      </c>
      <c r="H1502" s="14">
        <v>34167</v>
      </c>
      <c r="I1502" t="s">
        <v>4723</v>
      </c>
      <c r="J1502" t="s">
        <v>4721</v>
      </c>
      <c r="K1502" t="s">
        <v>42</v>
      </c>
    </row>
    <row r="1503" spans="1:11" x14ac:dyDescent="0.25">
      <c r="A1503" t="s">
        <v>2123</v>
      </c>
      <c r="B1503">
        <v>2002</v>
      </c>
      <c r="C1503" t="s">
        <v>30</v>
      </c>
      <c r="D1503">
        <v>26</v>
      </c>
      <c r="E1503" s="12" t="str">
        <f>_xlfn.CONCAT(HOSPITILISATION_DETAILS6[[#This Row],[Date]],"-",HOSPITILISATION_DETAILS6[[#This Row],[Month]],"-",HOSPITILISATION_DETAILS6[[#This Row],[Year]])</f>
        <v>26-Dec-2002</v>
      </c>
      <c r="F1503" s="13">
        <f>DATEDIF(HOSPITILISATION_DETAILS6[[#This Row],[Date of Birth]],"08-06-2023","Y")</f>
        <v>20</v>
      </c>
      <c r="G1503">
        <v>0</v>
      </c>
      <c r="H1503" s="14">
        <v>34085</v>
      </c>
      <c r="I1503" t="s">
        <v>4723</v>
      </c>
      <c r="J1503" t="s">
        <v>4721</v>
      </c>
      <c r="K1503" t="s">
        <v>42</v>
      </c>
    </row>
    <row r="1504" spans="1:11" x14ac:dyDescent="0.25">
      <c r="A1504" t="s">
        <v>2348</v>
      </c>
      <c r="B1504">
        <v>1959</v>
      </c>
      <c r="C1504" t="s">
        <v>10</v>
      </c>
      <c r="D1504">
        <v>14</v>
      </c>
      <c r="E1504" s="12" t="str">
        <f>_xlfn.CONCAT(HOSPITILISATION_DETAILS6[[#This Row],[Date]],"-",HOSPITILISATION_DETAILS6[[#This Row],[Month]],"-",HOSPITILISATION_DETAILS6[[#This Row],[Year]])</f>
        <v>14-Jul-1959</v>
      </c>
      <c r="F1504" s="13">
        <f>DATEDIF(HOSPITILISATION_DETAILS6[[#This Row],[Date of Birth]],"08-06-2023","Y")</f>
        <v>63</v>
      </c>
      <c r="G1504">
        <v>0</v>
      </c>
      <c r="H1504" s="14">
        <v>47056</v>
      </c>
      <c r="I1504" t="s">
        <v>4723</v>
      </c>
      <c r="J1504" t="s">
        <v>4720</v>
      </c>
      <c r="K1504" t="s">
        <v>13</v>
      </c>
    </row>
    <row r="1505" spans="1:11" x14ac:dyDescent="0.25">
      <c r="A1505" t="s">
        <v>2122</v>
      </c>
      <c r="B1505">
        <v>1972</v>
      </c>
      <c r="C1505" t="s">
        <v>10</v>
      </c>
      <c r="D1505">
        <v>26</v>
      </c>
      <c r="E1505" s="12" t="str">
        <f>_xlfn.CONCAT(HOSPITILISATION_DETAILS6[[#This Row],[Date]],"-",HOSPITILISATION_DETAILS6[[#This Row],[Month]],"-",HOSPITILISATION_DETAILS6[[#This Row],[Year]])</f>
        <v>26-Jul-1972</v>
      </c>
      <c r="F1505" s="13">
        <f>DATEDIF(HOSPITILISATION_DETAILS6[[#This Row],[Date of Birth]],"08-06-2023","Y")</f>
        <v>50</v>
      </c>
      <c r="G1505">
        <v>0</v>
      </c>
      <c r="H1505" s="14">
        <v>34054</v>
      </c>
      <c r="I1505" t="s">
        <v>4723</v>
      </c>
      <c r="J1505" t="s">
        <v>4723</v>
      </c>
      <c r="K1505" t="s">
        <v>42</v>
      </c>
    </row>
    <row r="1506" spans="1:11" x14ac:dyDescent="0.25">
      <c r="A1506" t="s">
        <v>2121</v>
      </c>
      <c r="B1506">
        <v>1994</v>
      </c>
      <c r="C1506" t="s">
        <v>20</v>
      </c>
      <c r="D1506">
        <v>25</v>
      </c>
      <c r="E1506" s="12" t="str">
        <f>_xlfn.CONCAT(HOSPITILISATION_DETAILS6[[#This Row],[Date]],"-",HOSPITILISATION_DETAILS6[[#This Row],[Month]],"-",HOSPITILISATION_DETAILS6[[#This Row],[Year]])</f>
        <v>25-Sep-1994</v>
      </c>
      <c r="F1506" s="13">
        <f>DATEDIF(HOSPITILISATION_DETAILS6[[#This Row],[Date of Birth]],"08-06-2023","Y")</f>
        <v>28</v>
      </c>
      <c r="G1506">
        <v>0</v>
      </c>
      <c r="H1506" s="14">
        <v>33976</v>
      </c>
      <c r="I1506" t="s">
        <v>4723</v>
      </c>
      <c r="J1506" t="s">
        <v>4723</v>
      </c>
      <c r="K1506" t="s">
        <v>42</v>
      </c>
    </row>
    <row r="1507" spans="1:11" x14ac:dyDescent="0.25">
      <c r="A1507" t="s">
        <v>2120</v>
      </c>
      <c r="B1507">
        <v>2000</v>
      </c>
      <c r="C1507" t="s">
        <v>30</v>
      </c>
      <c r="D1507">
        <v>27</v>
      </c>
      <c r="E1507" s="12" t="str">
        <f>_xlfn.CONCAT(HOSPITILISATION_DETAILS6[[#This Row],[Date]],"-",HOSPITILISATION_DETAILS6[[#This Row],[Month]],"-",HOSPITILISATION_DETAILS6[[#This Row],[Year]])</f>
        <v>27-Dec-2000</v>
      </c>
      <c r="F1507" s="13">
        <f>DATEDIF(HOSPITILISATION_DETAILS6[[#This Row],[Date of Birth]],"08-06-2023","Y")</f>
        <v>22</v>
      </c>
      <c r="G1507">
        <v>0</v>
      </c>
      <c r="H1507" s="14">
        <v>33908</v>
      </c>
      <c r="I1507" t="s">
        <v>4723</v>
      </c>
      <c r="J1507" t="s">
        <v>4723</v>
      </c>
      <c r="K1507" t="s">
        <v>23</v>
      </c>
    </row>
    <row r="1508" spans="1:11" x14ac:dyDescent="0.25">
      <c r="A1508" t="s">
        <v>2119</v>
      </c>
      <c r="B1508">
        <v>1997</v>
      </c>
      <c r="C1508" t="s">
        <v>35</v>
      </c>
      <c r="D1508">
        <v>9</v>
      </c>
      <c r="E1508" s="12" t="str">
        <f>_xlfn.CONCAT(HOSPITILISATION_DETAILS6[[#This Row],[Date]],"-",HOSPITILISATION_DETAILS6[[#This Row],[Month]],"-",HOSPITILISATION_DETAILS6[[#This Row],[Year]])</f>
        <v>9-Aug-1997</v>
      </c>
      <c r="F1508" s="13">
        <f>DATEDIF(HOSPITILISATION_DETAILS6[[#This Row],[Date of Birth]],"08-06-2023","Y")</f>
        <v>25</v>
      </c>
      <c r="G1508">
        <v>0</v>
      </c>
      <c r="H1508" s="14">
        <v>33901</v>
      </c>
      <c r="I1508" t="s">
        <v>4723</v>
      </c>
      <c r="J1508" t="s">
        <v>4721</v>
      </c>
      <c r="K1508" t="s">
        <v>42</v>
      </c>
    </row>
    <row r="1509" spans="1:11" x14ac:dyDescent="0.25">
      <c r="A1509" t="s">
        <v>2118</v>
      </c>
      <c r="B1509">
        <v>2000</v>
      </c>
      <c r="C1509" t="s">
        <v>37</v>
      </c>
      <c r="D1509">
        <v>26</v>
      </c>
      <c r="E1509" s="12" t="str">
        <f>_xlfn.CONCAT(HOSPITILISATION_DETAILS6[[#This Row],[Date]],"-",HOSPITILISATION_DETAILS6[[#This Row],[Month]],"-",HOSPITILISATION_DETAILS6[[#This Row],[Year]])</f>
        <v>26-Oct-2000</v>
      </c>
      <c r="F1509" s="13">
        <f>DATEDIF(HOSPITILISATION_DETAILS6[[#This Row],[Date of Birth]],"08-06-2023","Y")</f>
        <v>22</v>
      </c>
      <c r="G1509">
        <v>0</v>
      </c>
      <c r="H1509" s="14">
        <v>33830</v>
      </c>
      <c r="I1509" t="s">
        <v>4723</v>
      </c>
      <c r="J1509" t="s">
        <v>4721</v>
      </c>
      <c r="K1509" t="s">
        <v>42</v>
      </c>
    </row>
    <row r="1510" spans="1:11" x14ac:dyDescent="0.25">
      <c r="A1510" t="s">
        <v>2117</v>
      </c>
      <c r="B1510">
        <v>1962</v>
      </c>
      <c r="C1510" t="s">
        <v>30</v>
      </c>
      <c r="D1510">
        <v>11</v>
      </c>
      <c r="E1510" s="12" t="str">
        <f>_xlfn.CONCAT(HOSPITILISATION_DETAILS6[[#This Row],[Date]],"-",HOSPITILISATION_DETAILS6[[#This Row],[Month]],"-",HOSPITILISATION_DETAILS6[[#This Row],[Year]])</f>
        <v>11-Dec-1962</v>
      </c>
      <c r="F1510" s="13">
        <f>DATEDIF(HOSPITILISATION_DETAILS6[[#This Row],[Date of Birth]],"08-06-2023","Y")</f>
        <v>60</v>
      </c>
      <c r="G1510">
        <v>0</v>
      </c>
      <c r="H1510" s="14">
        <v>33754</v>
      </c>
      <c r="I1510" t="s">
        <v>4720</v>
      </c>
      <c r="J1510" t="s">
        <v>4721</v>
      </c>
      <c r="K1510" t="s">
        <v>42</v>
      </c>
    </row>
    <row r="1511" spans="1:11" x14ac:dyDescent="0.25">
      <c r="A1511" t="s">
        <v>2116</v>
      </c>
      <c r="B1511">
        <v>2003</v>
      </c>
      <c r="C1511" t="s">
        <v>20</v>
      </c>
      <c r="D1511">
        <v>12</v>
      </c>
      <c r="E1511" s="12" t="str">
        <f>_xlfn.CONCAT(HOSPITILISATION_DETAILS6[[#This Row],[Date]],"-",HOSPITILISATION_DETAILS6[[#This Row],[Month]],"-",HOSPITILISATION_DETAILS6[[#This Row],[Year]])</f>
        <v>12-Sep-2003</v>
      </c>
      <c r="F1511" s="13">
        <f>DATEDIF(HOSPITILISATION_DETAILS6[[#This Row],[Date of Birth]],"08-06-2023","Y")</f>
        <v>19</v>
      </c>
      <c r="G1511">
        <v>0</v>
      </c>
      <c r="H1511" s="14">
        <v>33751</v>
      </c>
      <c r="I1511" t="s">
        <v>4720</v>
      </c>
      <c r="J1511" t="s">
        <v>4721</v>
      </c>
      <c r="K1511" t="s">
        <v>23</v>
      </c>
    </row>
    <row r="1512" spans="1:11" x14ac:dyDescent="0.25">
      <c r="A1512" t="s">
        <v>2115</v>
      </c>
      <c r="B1512">
        <v>2004</v>
      </c>
      <c r="C1512" t="s">
        <v>15</v>
      </c>
      <c r="D1512">
        <v>1</v>
      </c>
      <c r="E1512" s="12" t="str">
        <f>_xlfn.CONCAT(HOSPITILISATION_DETAILS6[[#This Row],[Date]],"-",HOSPITILISATION_DETAILS6[[#This Row],[Month]],"-",HOSPITILISATION_DETAILS6[[#This Row],[Year]])</f>
        <v>1-Nov-2004</v>
      </c>
      <c r="F1512" s="13">
        <f>DATEDIF(HOSPITILISATION_DETAILS6[[#This Row],[Date of Birth]],"08-06-2023","Y")</f>
        <v>18</v>
      </c>
      <c r="G1512">
        <v>0</v>
      </c>
      <c r="H1512" s="14">
        <v>33733</v>
      </c>
      <c r="I1512" t="s">
        <v>4720</v>
      </c>
      <c r="J1512" t="s">
        <v>4720</v>
      </c>
      <c r="K1512" t="s">
        <v>356</v>
      </c>
    </row>
    <row r="1513" spans="1:11" x14ac:dyDescent="0.25">
      <c r="A1513" t="s">
        <v>2114</v>
      </c>
      <c r="B1513">
        <v>1993</v>
      </c>
      <c r="C1513" t="s">
        <v>15</v>
      </c>
      <c r="D1513">
        <v>28</v>
      </c>
      <c r="E1513" s="12" t="str">
        <f>_xlfn.CONCAT(HOSPITILISATION_DETAILS6[[#This Row],[Date]],"-",HOSPITILISATION_DETAILS6[[#This Row],[Month]],"-",HOSPITILISATION_DETAILS6[[#This Row],[Year]])</f>
        <v>28-Nov-1993</v>
      </c>
      <c r="F1513" s="13">
        <f>DATEDIF(HOSPITILISATION_DETAILS6[[#This Row],[Date of Birth]],"08-06-2023","Y")</f>
        <v>29</v>
      </c>
      <c r="G1513">
        <v>0</v>
      </c>
      <c r="H1513" s="14">
        <v>33708</v>
      </c>
      <c r="I1513" t="s">
        <v>4723</v>
      </c>
      <c r="J1513" t="s">
        <v>4723</v>
      </c>
      <c r="K1513" t="s">
        <v>42</v>
      </c>
    </row>
    <row r="1514" spans="1:11" x14ac:dyDescent="0.25">
      <c r="A1514" t="s">
        <v>2113</v>
      </c>
      <c r="B1514">
        <v>2003</v>
      </c>
      <c r="C1514" t="s">
        <v>20</v>
      </c>
      <c r="D1514">
        <v>9</v>
      </c>
      <c r="E1514" s="12" t="str">
        <f>_xlfn.CONCAT(HOSPITILISATION_DETAILS6[[#This Row],[Date]],"-",HOSPITILISATION_DETAILS6[[#This Row],[Month]],"-",HOSPITILISATION_DETAILS6[[#This Row],[Year]])</f>
        <v>9-Sep-2003</v>
      </c>
      <c r="F1514" s="13">
        <f>DATEDIF(HOSPITILISATION_DETAILS6[[#This Row],[Date of Birth]],"08-06-2023","Y")</f>
        <v>19</v>
      </c>
      <c r="G1514">
        <v>0</v>
      </c>
      <c r="H1514" s="14">
        <v>33612</v>
      </c>
      <c r="I1514" t="s">
        <v>4720</v>
      </c>
      <c r="J1514" t="s">
        <v>4723</v>
      </c>
      <c r="K1514" t="s">
        <v>42</v>
      </c>
    </row>
    <row r="1515" spans="1:11" x14ac:dyDescent="0.25">
      <c r="A1515" t="s">
        <v>2347</v>
      </c>
      <c r="B1515">
        <v>1958</v>
      </c>
      <c r="C1515" t="s">
        <v>20</v>
      </c>
      <c r="D1515">
        <v>15</v>
      </c>
      <c r="E1515" s="12" t="str">
        <f>_xlfn.CONCAT(HOSPITILISATION_DETAILS6[[#This Row],[Date]],"-",HOSPITILISATION_DETAILS6[[#This Row],[Month]],"-",HOSPITILISATION_DETAILS6[[#This Row],[Year]])</f>
        <v>15-Sep-1958</v>
      </c>
      <c r="F1515" s="13">
        <f>DATEDIF(HOSPITILISATION_DETAILS6[[#This Row],[Date of Birth]],"08-06-2023","Y")</f>
        <v>64</v>
      </c>
      <c r="G1515">
        <v>0</v>
      </c>
      <c r="H1515" s="14">
        <v>46890</v>
      </c>
      <c r="I1515" t="s">
        <v>4723</v>
      </c>
      <c r="J1515" t="s">
        <v>4721</v>
      </c>
      <c r="K1515" t="s">
        <v>13</v>
      </c>
    </row>
    <row r="1516" spans="1:11" x14ac:dyDescent="0.25">
      <c r="A1516" t="s">
        <v>2112</v>
      </c>
      <c r="B1516">
        <v>1984</v>
      </c>
      <c r="C1516" t="s">
        <v>10</v>
      </c>
      <c r="D1516">
        <v>22</v>
      </c>
      <c r="E1516" s="12" t="str">
        <f>_xlfn.CONCAT(HOSPITILISATION_DETAILS6[[#This Row],[Date]],"-",HOSPITILISATION_DETAILS6[[#This Row],[Month]],"-",HOSPITILISATION_DETAILS6[[#This Row],[Year]])</f>
        <v>22-Jul-1984</v>
      </c>
      <c r="F1516" s="13">
        <f>DATEDIF(HOSPITILISATION_DETAILS6[[#This Row],[Date of Birth]],"08-06-2023","Y")</f>
        <v>38</v>
      </c>
      <c r="G1516">
        <v>3</v>
      </c>
      <c r="H1516" s="14">
        <v>33528</v>
      </c>
      <c r="I1516" t="s">
        <v>4723</v>
      </c>
      <c r="J1516" t="s">
        <v>4721</v>
      </c>
      <c r="K1516" t="s">
        <v>42</v>
      </c>
    </row>
    <row r="1517" spans="1:11" x14ac:dyDescent="0.25">
      <c r="A1517" t="s">
        <v>2111</v>
      </c>
      <c r="B1517">
        <v>2002</v>
      </c>
      <c r="C1517" t="s">
        <v>35</v>
      </c>
      <c r="D1517">
        <v>25</v>
      </c>
      <c r="E1517" s="12" t="str">
        <f>_xlfn.CONCAT(HOSPITILISATION_DETAILS6[[#This Row],[Date]],"-",HOSPITILISATION_DETAILS6[[#This Row],[Month]],"-",HOSPITILISATION_DETAILS6[[#This Row],[Year]])</f>
        <v>25-Aug-2002</v>
      </c>
      <c r="F1517" s="13">
        <f>DATEDIF(HOSPITILISATION_DETAILS6[[#This Row],[Date of Birth]],"08-06-2023","Y")</f>
        <v>20</v>
      </c>
      <c r="G1517">
        <v>0</v>
      </c>
      <c r="H1517" s="14">
        <v>33476</v>
      </c>
      <c r="I1517" t="s">
        <v>4720</v>
      </c>
      <c r="J1517" t="s">
        <v>4720</v>
      </c>
      <c r="K1517" t="s">
        <v>170</v>
      </c>
    </row>
    <row r="1518" spans="1:11" x14ac:dyDescent="0.25">
      <c r="A1518" t="s">
        <v>2110</v>
      </c>
      <c r="B1518">
        <v>1970</v>
      </c>
      <c r="C1518" t="s">
        <v>18</v>
      </c>
      <c r="D1518">
        <v>18</v>
      </c>
      <c r="E1518" s="12" t="str">
        <f>_xlfn.CONCAT(HOSPITILISATION_DETAILS6[[#This Row],[Date]],"-",HOSPITILISATION_DETAILS6[[#This Row],[Month]],"-",HOSPITILISATION_DETAILS6[[#This Row],[Year]])</f>
        <v>18-Jun-1970</v>
      </c>
      <c r="F1518" s="13">
        <f>DATEDIF(HOSPITILISATION_DETAILS6[[#This Row],[Date of Birth]],"08-06-2023","Y")</f>
        <v>52</v>
      </c>
      <c r="G1518">
        <v>2</v>
      </c>
      <c r="H1518" s="14">
        <v>33472</v>
      </c>
      <c r="I1518" t="s">
        <v>4723</v>
      </c>
      <c r="J1518" t="s">
        <v>4723</v>
      </c>
      <c r="K1518" t="s">
        <v>23</v>
      </c>
    </row>
    <row r="1519" spans="1:11" x14ac:dyDescent="0.25">
      <c r="A1519" t="s">
        <v>2109</v>
      </c>
      <c r="B1519">
        <v>1985</v>
      </c>
      <c r="C1519" t="s">
        <v>30</v>
      </c>
      <c r="D1519">
        <v>7</v>
      </c>
      <c r="E1519" s="12" t="str">
        <f>_xlfn.CONCAT(HOSPITILISATION_DETAILS6[[#This Row],[Date]],"-",HOSPITILISATION_DETAILS6[[#This Row],[Month]],"-",HOSPITILISATION_DETAILS6[[#This Row],[Year]])</f>
        <v>7-Dec-1985</v>
      </c>
      <c r="F1519" s="13">
        <f>DATEDIF(HOSPITILISATION_DETAILS6[[#This Row],[Date of Birth]],"08-06-2023","Y")</f>
        <v>37</v>
      </c>
      <c r="G1519">
        <v>3</v>
      </c>
      <c r="H1519" s="14">
        <v>33451</v>
      </c>
      <c r="I1519" t="s">
        <v>4723</v>
      </c>
      <c r="J1519" t="s">
        <v>4723</v>
      </c>
      <c r="K1519" t="s">
        <v>42</v>
      </c>
    </row>
    <row r="1520" spans="1:11" x14ac:dyDescent="0.25">
      <c r="A1520" t="s">
        <v>2108</v>
      </c>
      <c r="B1520">
        <v>1972</v>
      </c>
      <c r="C1520" t="s">
        <v>20</v>
      </c>
      <c r="D1520">
        <v>5</v>
      </c>
      <c r="E1520" s="12" t="str">
        <f>_xlfn.CONCAT(HOSPITILISATION_DETAILS6[[#This Row],[Date]],"-",HOSPITILISATION_DETAILS6[[#This Row],[Month]],"-",HOSPITILISATION_DETAILS6[[#This Row],[Year]])</f>
        <v>5-Sep-1972</v>
      </c>
      <c r="F1520" s="13">
        <f>DATEDIF(HOSPITILISATION_DETAILS6[[#This Row],[Date of Birth]],"08-06-2023","Y")</f>
        <v>50</v>
      </c>
      <c r="G1520">
        <v>0</v>
      </c>
      <c r="H1520" s="14">
        <v>33345</v>
      </c>
      <c r="I1520" t="s">
        <v>4723</v>
      </c>
      <c r="J1520" t="s">
        <v>4721</v>
      </c>
      <c r="K1520" t="s">
        <v>42</v>
      </c>
    </row>
    <row r="1521" spans="1:11" x14ac:dyDescent="0.25">
      <c r="A1521" t="s">
        <v>2107</v>
      </c>
      <c r="B1521">
        <v>2003</v>
      </c>
      <c r="C1521" t="s">
        <v>15</v>
      </c>
      <c r="D1521">
        <v>28</v>
      </c>
      <c r="E1521" s="12" t="str">
        <f>_xlfn.CONCAT(HOSPITILISATION_DETAILS6[[#This Row],[Date]],"-",HOSPITILISATION_DETAILS6[[#This Row],[Month]],"-",HOSPITILISATION_DETAILS6[[#This Row],[Year]])</f>
        <v>28-Nov-2003</v>
      </c>
      <c r="F1521" s="13">
        <f>DATEDIF(HOSPITILISATION_DETAILS6[[#This Row],[Date of Birth]],"08-06-2023","Y")</f>
        <v>19</v>
      </c>
      <c r="G1521">
        <v>0</v>
      </c>
      <c r="H1521" s="14">
        <v>33308</v>
      </c>
      <c r="I1521" t="s">
        <v>4723</v>
      </c>
      <c r="J1521" t="s">
        <v>4721</v>
      </c>
      <c r="K1521" t="s">
        <v>23</v>
      </c>
    </row>
    <row r="1522" spans="1:11" x14ac:dyDescent="0.25">
      <c r="A1522" t="s">
        <v>2106</v>
      </c>
      <c r="B1522">
        <v>1990</v>
      </c>
      <c r="C1522" t="s">
        <v>37</v>
      </c>
      <c r="D1522">
        <v>12</v>
      </c>
      <c r="E1522" s="12" t="str">
        <f>_xlfn.CONCAT(HOSPITILISATION_DETAILS6[[#This Row],[Date]],"-",HOSPITILISATION_DETAILS6[[#This Row],[Month]],"-",HOSPITILISATION_DETAILS6[[#This Row],[Year]])</f>
        <v>12-Oct-1990</v>
      </c>
      <c r="F1522" s="13">
        <f>DATEDIF(HOSPITILISATION_DETAILS6[[#This Row],[Date of Birth]],"08-06-2023","Y")</f>
        <v>32</v>
      </c>
      <c r="G1522">
        <v>3</v>
      </c>
      <c r="H1522" s="14">
        <v>33293</v>
      </c>
      <c r="I1522" t="s">
        <v>4723</v>
      </c>
      <c r="J1522" t="s">
        <v>4720</v>
      </c>
      <c r="K1522" t="s">
        <v>42</v>
      </c>
    </row>
    <row r="1523" spans="1:11" x14ac:dyDescent="0.25">
      <c r="A1523" t="s">
        <v>2105</v>
      </c>
      <c r="B1523">
        <v>1985</v>
      </c>
      <c r="C1523" t="s">
        <v>10</v>
      </c>
      <c r="D1523">
        <v>15</v>
      </c>
      <c r="E1523" s="12" t="str">
        <f>_xlfn.CONCAT(HOSPITILISATION_DETAILS6[[#This Row],[Date]],"-",HOSPITILISATION_DETAILS6[[#This Row],[Month]],"-",HOSPITILISATION_DETAILS6[[#This Row],[Year]])</f>
        <v>15-Jul-1985</v>
      </c>
      <c r="F1523" s="13">
        <f>DATEDIF(HOSPITILISATION_DETAILS6[[#This Row],[Date of Birth]],"08-06-2023","Y")</f>
        <v>37</v>
      </c>
      <c r="G1523">
        <v>3</v>
      </c>
      <c r="H1523" s="14">
        <v>33121</v>
      </c>
      <c r="I1523" t="s">
        <v>4723</v>
      </c>
      <c r="J1523" t="s">
        <v>4720</v>
      </c>
      <c r="K1523" t="s">
        <v>42</v>
      </c>
    </row>
    <row r="1524" spans="1:11" x14ac:dyDescent="0.25">
      <c r="A1524" t="s">
        <v>2104</v>
      </c>
      <c r="B1524">
        <v>1969</v>
      </c>
      <c r="C1524" t="s">
        <v>37</v>
      </c>
      <c r="D1524">
        <v>30</v>
      </c>
      <c r="E1524" s="12" t="str">
        <f>_xlfn.CONCAT(HOSPITILISATION_DETAILS6[[#This Row],[Date]],"-",HOSPITILISATION_DETAILS6[[#This Row],[Month]],"-",HOSPITILISATION_DETAILS6[[#This Row],[Year]])</f>
        <v>30-Oct-1969</v>
      </c>
      <c r="F1524" s="13">
        <f>DATEDIF(HOSPITILISATION_DETAILS6[[#This Row],[Date of Birth]],"08-06-2023","Y")</f>
        <v>53</v>
      </c>
      <c r="G1524">
        <v>0</v>
      </c>
      <c r="H1524" s="14">
        <v>33091</v>
      </c>
      <c r="I1524" t="s">
        <v>4723</v>
      </c>
      <c r="J1524" t="s">
        <v>4723</v>
      </c>
      <c r="K1524" t="s">
        <v>42</v>
      </c>
    </row>
    <row r="1525" spans="1:11" x14ac:dyDescent="0.25">
      <c r="A1525" t="s">
        <v>2103</v>
      </c>
      <c r="B1525">
        <v>1962</v>
      </c>
      <c r="C1525" t="s">
        <v>10</v>
      </c>
      <c r="D1525">
        <v>1</v>
      </c>
      <c r="E1525" s="12" t="str">
        <f>_xlfn.CONCAT(HOSPITILISATION_DETAILS6[[#This Row],[Date]],"-",HOSPITILISATION_DETAILS6[[#This Row],[Month]],"-",HOSPITILISATION_DETAILS6[[#This Row],[Year]])</f>
        <v>1-Jul-1962</v>
      </c>
      <c r="F1525" s="13">
        <f>DATEDIF(HOSPITILISATION_DETAILS6[[#This Row],[Date of Birth]],"08-06-2023","Y")</f>
        <v>60</v>
      </c>
      <c r="G1525">
        <v>0</v>
      </c>
      <c r="H1525" s="14">
        <v>33075</v>
      </c>
      <c r="I1525" t="s">
        <v>4720</v>
      </c>
      <c r="J1525" t="s">
        <v>4723</v>
      </c>
      <c r="K1525" t="s">
        <v>42</v>
      </c>
    </row>
    <row r="1526" spans="1:11" x14ac:dyDescent="0.25">
      <c r="A1526" t="s">
        <v>2346</v>
      </c>
      <c r="B1526">
        <v>1960</v>
      </c>
      <c r="C1526" t="s">
        <v>15</v>
      </c>
      <c r="D1526">
        <v>17</v>
      </c>
      <c r="E1526" s="12" t="str">
        <f>_xlfn.CONCAT(HOSPITILISATION_DETAILS6[[#This Row],[Date]],"-",HOSPITILISATION_DETAILS6[[#This Row],[Month]],"-",HOSPITILISATION_DETAILS6[[#This Row],[Year]])</f>
        <v>17-Nov-1960</v>
      </c>
      <c r="F1526" s="13">
        <f>DATEDIF(HOSPITILISATION_DETAILS6[[#This Row],[Date of Birth]],"08-06-2023","Y")</f>
        <v>62</v>
      </c>
      <c r="G1526">
        <v>3</v>
      </c>
      <c r="H1526" s="14">
        <v>46719</v>
      </c>
      <c r="I1526" t="s">
        <v>4720</v>
      </c>
      <c r="J1526" t="s">
        <v>4720</v>
      </c>
      <c r="K1526" t="s">
        <v>23</v>
      </c>
    </row>
    <row r="1527" spans="1:11" x14ac:dyDescent="0.25">
      <c r="A1527" t="s">
        <v>2102</v>
      </c>
      <c r="B1527">
        <v>1994</v>
      </c>
      <c r="C1527" t="s">
        <v>10</v>
      </c>
      <c r="D1527">
        <v>28</v>
      </c>
      <c r="E1527" s="12" t="str">
        <f>_xlfn.CONCAT(HOSPITILISATION_DETAILS6[[#This Row],[Date]],"-",HOSPITILISATION_DETAILS6[[#This Row],[Month]],"-",HOSPITILISATION_DETAILS6[[#This Row],[Year]])</f>
        <v>28-Jul-1994</v>
      </c>
      <c r="F1527" s="13">
        <f>DATEDIF(HOSPITILISATION_DETAILS6[[#This Row],[Date of Birth]],"08-06-2023","Y")</f>
        <v>28</v>
      </c>
      <c r="G1527">
        <v>0</v>
      </c>
      <c r="H1527" s="14">
        <v>33058</v>
      </c>
      <c r="I1527" t="s">
        <v>4720</v>
      </c>
      <c r="J1527" t="s">
        <v>4723</v>
      </c>
      <c r="K1527" t="s">
        <v>42</v>
      </c>
    </row>
    <row r="1528" spans="1:11" x14ac:dyDescent="0.25">
      <c r="A1528" t="s">
        <v>2101</v>
      </c>
      <c r="B1528">
        <v>1967</v>
      </c>
      <c r="C1528" t="s">
        <v>10</v>
      </c>
      <c r="D1528">
        <v>10</v>
      </c>
      <c r="E1528" s="12" t="str">
        <f>_xlfn.CONCAT(HOSPITILISATION_DETAILS6[[#This Row],[Date]],"-",HOSPITILISATION_DETAILS6[[#This Row],[Month]],"-",HOSPITILISATION_DETAILS6[[#This Row],[Year]])</f>
        <v>10-Jul-1967</v>
      </c>
      <c r="F1528" s="13">
        <f>DATEDIF(HOSPITILISATION_DETAILS6[[#This Row],[Date of Birth]],"08-06-2023","Y")</f>
        <v>55</v>
      </c>
      <c r="G1528">
        <v>0</v>
      </c>
      <c r="H1528" s="14">
        <v>33026</v>
      </c>
      <c r="I1528" t="s">
        <v>4723</v>
      </c>
      <c r="J1528" t="s">
        <v>4721</v>
      </c>
      <c r="K1528" t="s">
        <v>42</v>
      </c>
    </row>
    <row r="1529" spans="1:11" x14ac:dyDescent="0.25">
      <c r="A1529" t="s">
        <v>2100</v>
      </c>
      <c r="B1529">
        <v>1995</v>
      </c>
      <c r="C1529" t="s">
        <v>10</v>
      </c>
      <c r="D1529">
        <v>8</v>
      </c>
      <c r="E1529" s="12" t="str">
        <f>_xlfn.CONCAT(HOSPITILISATION_DETAILS6[[#This Row],[Date]],"-",HOSPITILISATION_DETAILS6[[#This Row],[Month]],"-",HOSPITILISATION_DETAILS6[[#This Row],[Year]])</f>
        <v>8-Jul-1995</v>
      </c>
      <c r="F1529" s="13">
        <f>DATEDIF(HOSPITILISATION_DETAILS6[[#This Row],[Date of Birth]],"08-06-2023","Y")</f>
        <v>27</v>
      </c>
      <c r="G1529">
        <v>0</v>
      </c>
      <c r="H1529" s="14">
        <v>33018</v>
      </c>
      <c r="I1529" t="s">
        <v>4720</v>
      </c>
      <c r="J1529" t="s">
        <v>4720</v>
      </c>
      <c r="K1529" t="s">
        <v>42</v>
      </c>
    </row>
    <row r="1530" spans="1:11" x14ac:dyDescent="0.25">
      <c r="A1530" t="s">
        <v>2099</v>
      </c>
      <c r="B1530">
        <v>1971</v>
      </c>
      <c r="C1530" t="s">
        <v>35</v>
      </c>
      <c r="D1530">
        <v>24</v>
      </c>
      <c r="E1530" s="12" t="str">
        <f>_xlfn.CONCAT(HOSPITILISATION_DETAILS6[[#This Row],[Date]],"-",HOSPITILISATION_DETAILS6[[#This Row],[Month]],"-",HOSPITILISATION_DETAILS6[[#This Row],[Year]])</f>
        <v>24-Aug-1971</v>
      </c>
      <c r="F1530" s="13">
        <f>DATEDIF(HOSPITILISATION_DETAILS6[[#This Row],[Date of Birth]],"08-06-2023","Y")</f>
        <v>51</v>
      </c>
      <c r="G1530">
        <v>0</v>
      </c>
      <c r="H1530" s="14">
        <v>32948</v>
      </c>
      <c r="I1530" t="s">
        <v>4723</v>
      </c>
      <c r="J1530" t="s">
        <v>4720</v>
      </c>
      <c r="K1530" t="s">
        <v>42</v>
      </c>
    </row>
    <row r="1531" spans="1:11" x14ac:dyDescent="0.25">
      <c r="A1531" t="s">
        <v>2098</v>
      </c>
      <c r="B1531">
        <v>1981</v>
      </c>
      <c r="C1531" t="s">
        <v>15</v>
      </c>
      <c r="D1531">
        <v>17</v>
      </c>
      <c r="E1531" s="12" t="str">
        <f>_xlfn.CONCAT(HOSPITILISATION_DETAILS6[[#This Row],[Date]],"-",HOSPITILISATION_DETAILS6[[#This Row],[Month]],"-",HOSPITILISATION_DETAILS6[[#This Row],[Year]])</f>
        <v>17-Nov-1981</v>
      </c>
      <c r="F1531" s="13">
        <f>DATEDIF(HOSPITILISATION_DETAILS6[[#This Row],[Date of Birth]],"08-06-2023","Y")</f>
        <v>41</v>
      </c>
      <c r="G1531">
        <v>1</v>
      </c>
      <c r="H1531" s="14">
        <v>32907</v>
      </c>
      <c r="I1531" t="s">
        <v>4723</v>
      </c>
      <c r="J1531" t="s">
        <v>4721</v>
      </c>
      <c r="K1531" t="s">
        <v>42</v>
      </c>
    </row>
    <row r="1532" spans="1:11" x14ac:dyDescent="0.25">
      <c r="A1532" t="s">
        <v>2097</v>
      </c>
      <c r="B1532">
        <v>1995</v>
      </c>
      <c r="C1532" t="s">
        <v>30</v>
      </c>
      <c r="D1532">
        <v>4</v>
      </c>
      <c r="E1532" s="12" t="str">
        <f>_xlfn.CONCAT(HOSPITILISATION_DETAILS6[[#This Row],[Date]],"-",HOSPITILISATION_DETAILS6[[#This Row],[Month]],"-",HOSPITILISATION_DETAILS6[[#This Row],[Year]])</f>
        <v>4-Dec-1995</v>
      </c>
      <c r="F1532" s="13">
        <f>DATEDIF(HOSPITILISATION_DETAILS6[[#This Row],[Date of Birth]],"08-06-2023","Y")</f>
        <v>27</v>
      </c>
      <c r="G1532">
        <v>0</v>
      </c>
      <c r="H1532" s="14">
        <v>32828</v>
      </c>
      <c r="I1532" t="s">
        <v>4720</v>
      </c>
      <c r="J1532" t="s">
        <v>4723</v>
      </c>
      <c r="K1532" t="s">
        <v>42</v>
      </c>
    </row>
    <row r="1533" spans="1:11" x14ac:dyDescent="0.25">
      <c r="A1533" t="s">
        <v>2096</v>
      </c>
      <c r="B1533">
        <v>1980</v>
      </c>
      <c r="C1533" t="s">
        <v>30</v>
      </c>
      <c r="D1533">
        <v>12</v>
      </c>
      <c r="E1533" s="12" t="str">
        <f>_xlfn.CONCAT(HOSPITILISATION_DETAILS6[[#This Row],[Date]],"-",HOSPITILISATION_DETAILS6[[#This Row],[Month]],"-",HOSPITILISATION_DETAILS6[[#This Row],[Year]])</f>
        <v>12-Dec-1980</v>
      </c>
      <c r="F1533" s="13">
        <f>DATEDIF(HOSPITILISATION_DETAILS6[[#This Row],[Date of Birth]],"08-06-2023","Y")</f>
        <v>42</v>
      </c>
      <c r="G1533">
        <v>3</v>
      </c>
      <c r="H1533" s="14">
        <v>32788</v>
      </c>
      <c r="I1533" t="s">
        <v>4720</v>
      </c>
      <c r="J1533" t="s">
        <v>4721</v>
      </c>
      <c r="K1533" t="s">
        <v>23</v>
      </c>
    </row>
    <row r="1534" spans="1:11" x14ac:dyDescent="0.25">
      <c r="A1534" t="s">
        <v>2095</v>
      </c>
      <c r="B1534">
        <v>1972</v>
      </c>
      <c r="C1534" t="s">
        <v>15</v>
      </c>
      <c r="D1534">
        <v>7</v>
      </c>
      <c r="E1534" s="12" t="str">
        <f>_xlfn.CONCAT(HOSPITILISATION_DETAILS6[[#This Row],[Date]],"-",HOSPITILISATION_DETAILS6[[#This Row],[Month]],"-",HOSPITILISATION_DETAILS6[[#This Row],[Year]])</f>
        <v>7-Nov-1972</v>
      </c>
      <c r="F1534" s="13">
        <f>DATEDIF(HOSPITILISATION_DETAILS6[[#This Row],[Date of Birth]],"08-06-2023","Y")</f>
        <v>50</v>
      </c>
      <c r="G1534">
        <v>0</v>
      </c>
      <c r="H1534" s="14">
        <v>32766</v>
      </c>
      <c r="I1534" t="s">
        <v>4723</v>
      </c>
      <c r="J1534" t="s">
        <v>4723</v>
      </c>
      <c r="K1534" t="s">
        <v>23</v>
      </c>
    </row>
    <row r="1535" spans="1:11" x14ac:dyDescent="0.25">
      <c r="A1535" t="s">
        <v>2094</v>
      </c>
      <c r="B1535">
        <v>1974</v>
      </c>
      <c r="C1535" t="s">
        <v>30</v>
      </c>
      <c r="D1535">
        <v>6</v>
      </c>
      <c r="E1535" s="12" t="str">
        <f>_xlfn.CONCAT(HOSPITILISATION_DETAILS6[[#This Row],[Date]],"-",HOSPITILISATION_DETAILS6[[#This Row],[Month]],"-",HOSPITILISATION_DETAILS6[[#This Row],[Year]])</f>
        <v>6-Dec-1974</v>
      </c>
      <c r="F1535" s="13">
        <f>DATEDIF(HOSPITILISATION_DETAILS6[[#This Row],[Date of Birth]],"08-06-2023","Y")</f>
        <v>48</v>
      </c>
      <c r="G1535">
        <v>0</v>
      </c>
      <c r="H1535" s="14">
        <v>32761</v>
      </c>
      <c r="I1535" t="s">
        <v>4720</v>
      </c>
      <c r="J1535" t="s">
        <v>4720</v>
      </c>
      <c r="K1535" t="s">
        <v>42</v>
      </c>
    </row>
    <row r="1536" spans="1:11" x14ac:dyDescent="0.25">
      <c r="A1536" t="s">
        <v>2093</v>
      </c>
      <c r="B1536">
        <v>1990</v>
      </c>
      <c r="C1536" t="s">
        <v>10</v>
      </c>
      <c r="D1536">
        <v>9</v>
      </c>
      <c r="E1536" s="12" t="str">
        <f>_xlfn.CONCAT(HOSPITILISATION_DETAILS6[[#This Row],[Date]],"-",HOSPITILISATION_DETAILS6[[#This Row],[Month]],"-",HOSPITILISATION_DETAILS6[[#This Row],[Year]])</f>
        <v>9-Jul-1990</v>
      </c>
      <c r="F1536" s="13">
        <f>DATEDIF(HOSPITILISATION_DETAILS6[[#This Row],[Date of Birth]],"08-06-2023","Y")</f>
        <v>32</v>
      </c>
      <c r="G1536">
        <v>2</v>
      </c>
      <c r="H1536" s="14">
        <v>32735</v>
      </c>
      <c r="I1536" t="s">
        <v>4723</v>
      </c>
      <c r="J1536" t="s">
        <v>4720</v>
      </c>
      <c r="K1536" t="s">
        <v>23</v>
      </c>
    </row>
    <row r="1537" spans="1:11" x14ac:dyDescent="0.25">
      <c r="A1537" t="s">
        <v>2345</v>
      </c>
      <c r="B1537">
        <v>1969</v>
      </c>
      <c r="C1537" t="s">
        <v>18</v>
      </c>
      <c r="D1537">
        <v>23</v>
      </c>
      <c r="E1537" s="12" t="str">
        <f>_xlfn.CONCAT(HOSPITILISATION_DETAILS6[[#This Row],[Date]],"-",HOSPITILISATION_DETAILS6[[#This Row],[Month]],"-",HOSPITILISATION_DETAILS6[[#This Row],[Year]])</f>
        <v>23-Jun-1969</v>
      </c>
      <c r="F1537" s="13">
        <f>DATEDIF(HOSPITILISATION_DETAILS6[[#This Row],[Date of Birth]],"08-06-2023","Y")</f>
        <v>53</v>
      </c>
      <c r="G1537">
        <v>3</v>
      </c>
      <c r="H1537" s="14">
        <v>46662</v>
      </c>
      <c r="I1537" t="s">
        <v>4720</v>
      </c>
      <c r="J1537" t="s">
        <v>4721</v>
      </c>
      <c r="K1537" t="s">
        <v>23</v>
      </c>
    </row>
    <row r="1538" spans="1:11" x14ac:dyDescent="0.25">
      <c r="A1538" t="s">
        <v>2092</v>
      </c>
      <c r="B1538">
        <v>1990</v>
      </c>
      <c r="C1538" t="s">
        <v>20</v>
      </c>
      <c r="D1538">
        <v>30</v>
      </c>
      <c r="E1538" s="12" t="str">
        <f>_xlfn.CONCAT(HOSPITILISATION_DETAILS6[[#This Row],[Date]],"-",HOSPITILISATION_DETAILS6[[#This Row],[Month]],"-",HOSPITILISATION_DETAILS6[[#This Row],[Year]])</f>
        <v>30-Sep-1990</v>
      </c>
      <c r="F1538" s="13">
        <f>DATEDIF(HOSPITILISATION_DETAILS6[[#This Row],[Date of Birth]],"08-06-2023","Y")</f>
        <v>32</v>
      </c>
      <c r="G1538">
        <v>3</v>
      </c>
      <c r="H1538" s="14">
        <v>32717</v>
      </c>
      <c r="I1538" t="s">
        <v>4720</v>
      </c>
      <c r="J1538" t="s">
        <v>4723</v>
      </c>
      <c r="K1538" t="s">
        <v>42</v>
      </c>
    </row>
    <row r="1539" spans="1:11" x14ac:dyDescent="0.25">
      <c r="A1539" t="s">
        <v>2091</v>
      </c>
      <c r="B1539">
        <v>1968</v>
      </c>
      <c r="C1539" t="s">
        <v>15</v>
      </c>
      <c r="D1539">
        <v>1</v>
      </c>
      <c r="E1539" s="12" t="str">
        <f>_xlfn.CONCAT(HOSPITILISATION_DETAILS6[[#This Row],[Date]],"-",HOSPITILISATION_DETAILS6[[#This Row],[Month]],"-",HOSPITILISATION_DETAILS6[[#This Row],[Year]])</f>
        <v>1-Nov-1968</v>
      </c>
      <c r="F1539" s="13">
        <f>DATEDIF(HOSPITILISATION_DETAILS6[[#This Row],[Date of Birth]],"08-06-2023","Y")</f>
        <v>54</v>
      </c>
      <c r="G1539">
        <v>0</v>
      </c>
      <c r="H1539" s="14">
        <v>32687</v>
      </c>
      <c r="I1539" t="s">
        <v>4723</v>
      </c>
      <c r="J1539" t="s">
        <v>4721</v>
      </c>
      <c r="K1539" t="s">
        <v>42</v>
      </c>
    </row>
    <row r="1540" spans="1:11" x14ac:dyDescent="0.25">
      <c r="A1540" t="s">
        <v>2090</v>
      </c>
      <c r="B1540">
        <v>1990</v>
      </c>
      <c r="C1540" t="s">
        <v>10</v>
      </c>
      <c r="D1540">
        <v>13</v>
      </c>
      <c r="E1540" s="12" t="str">
        <f>_xlfn.CONCAT(HOSPITILISATION_DETAILS6[[#This Row],[Date]],"-",HOSPITILISATION_DETAILS6[[#This Row],[Month]],"-",HOSPITILISATION_DETAILS6[[#This Row],[Year]])</f>
        <v>13-Jul-1990</v>
      </c>
      <c r="F1540" s="13">
        <f>DATEDIF(HOSPITILISATION_DETAILS6[[#This Row],[Date of Birth]],"08-06-2023","Y")</f>
        <v>32</v>
      </c>
      <c r="G1540">
        <v>3</v>
      </c>
      <c r="H1540" s="14">
        <v>32673</v>
      </c>
      <c r="I1540" t="s">
        <v>4720</v>
      </c>
      <c r="J1540" t="s">
        <v>4720</v>
      </c>
      <c r="K1540" t="s">
        <v>42</v>
      </c>
    </row>
    <row r="1541" spans="1:11" x14ac:dyDescent="0.25">
      <c r="A1541" t="s">
        <v>2089</v>
      </c>
      <c r="B1541">
        <v>2003</v>
      </c>
      <c r="C1541" t="s">
        <v>37</v>
      </c>
      <c r="D1541">
        <v>8</v>
      </c>
      <c r="E1541" s="12" t="str">
        <f>_xlfn.CONCAT(HOSPITILISATION_DETAILS6[[#This Row],[Date]],"-",HOSPITILISATION_DETAILS6[[#This Row],[Month]],"-",HOSPITILISATION_DETAILS6[[#This Row],[Year]])</f>
        <v>8-Oct-2003</v>
      </c>
      <c r="F1541" s="13">
        <f>DATEDIF(HOSPITILISATION_DETAILS6[[#This Row],[Date of Birth]],"08-06-2023","Y")</f>
        <v>19</v>
      </c>
      <c r="G1541">
        <v>0</v>
      </c>
      <c r="H1541" s="14">
        <v>32549</v>
      </c>
      <c r="I1541" t="s">
        <v>4720</v>
      </c>
      <c r="J1541" t="s">
        <v>4723</v>
      </c>
      <c r="K1541" t="s">
        <v>13</v>
      </c>
    </row>
    <row r="1542" spans="1:11" x14ac:dyDescent="0.25">
      <c r="A1542" t="s">
        <v>2088</v>
      </c>
      <c r="B1542">
        <v>1976</v>
      </c>
      <c r="C1542" t="s">
        <v>20</v>
      </c>
      <c r="D1542">
        <v>19</v>
      </c>
      <c r="E1542" s="12" t="str">
        <f>_xlfn.CONCAT(HOSPITILISATION_DETAILS6[[#This Row],[Date]],"-",HOSPITILISATION_DETAILS6[[#This Row],[Month]],"-",HOSPITILISATION_DETAILS6[[#This Row],[Year]])</f>
        <v>19-Sep-1976</v>
      </c>
      <c r="F1542" s="13">
        <f>DATEDIF(HOSPITILISATION_DETAILS6[[#This Row],[Date of Birth]],"08-06-2023","Y")</f>
        <v>46</v>
      </c>
      <c r="G1542">
        <v>2</v>
      </c>
      <c r="H1542" s="14">
        <v>32486</v>
      </c>
      <c r="I1542" t="s">
        <v>4723</v>
      </c>
      <c r="J1542" t="s">
        <v>4720</v>
      </c>
      <c r="K1542" t="s">
        <v>42</v>
      </c>
    </row>
    <row r="1543" spans="1:11" x14ac:dyDescent="0.25">
      <c r="A1543" t="s">
        <v>2087</v>
      </c>
      <c r="B1543">
        <v>1981</v>
      </c>
      <c r="C1543" t="s">
        <v>20</v>
      </c>
      <c r="D1543">
        <v>27</v>
      </c>
      <c r="E1543" s="12" t="str">
        <f>_xlfn.CONCAT(HOSPITILISATION_DETAILS6[[#This Row],[Date]],"-",HOSPITILISATION_DETAILS6[[#This Row],[Month]],"-",HOSPITILISATION_DETAILS6[[#This Row],[Year]])</f>
        <v>27-Sep-1981</v>
      </c>
      <c r="F1543" s="13">
        <f>DATEDIF(HOSPITILISATION_DETAILS6[[#This Row],[Date of Birth]],"08-06-2023","Y")</f>
        <v>41</v>
      </c>
      <c r="G1543">
        <v>1</v>
      </c>
      <c r="H1543" s="14">
        <v>32463</v>
      </c>
      <c r="I1543" t="s">
        <v>4723</v>
      </c>
      <c r="J1543" t="s">
        <v>4723</v>
      </c>
      <c r="K1543" t="s">
        <v>42</v>
      </c>
    </row>
    <row r="1544" spans="1:11" x14ac:dyDescent="0.25">
      <c r="A1544" t="s">
        <v>2086</v>
      </c>
      <c r="B1544">
        <v>1976</v>
      </c>
      <c r="C1544" t="s">
        <v>35</v>
      </c>
      <c r="D1544">
        <v>9</v>
      </c>
      <c r="E1544" s="12" t="str">
        <f>_xlfn.CONCAT(HOSPITILISATION_DETAILS6[[#This Row],[Date]],"-",HOSPITILISATION_DETAILS6[[#This Row],[Month]],"-",HOSPITILISATION_DETAILS6[[#This Row],[Year]])</f>
        <v>9-Aug-1976</v>
      </c>
      <c r="F1544" s="13">
        <f>DATEDIF(HOSPITILISATION_DETAILS6[[#This Row],[Date of Birth]],"08-06-2023","Y")</f>
        <v>46</v>
      </c>
      <c r="G1544">
        <v>2</v>
      </c>
      <c r="H1544" s="14">
        <v>32431</v>
      </c>
      <c r="I1544" t="s">
        <v>4723</v>
      </c>
      <c r="J1544" t="s">
        <v>4721</v>
      </c>
      <c r="K1544" t="s">
        <v>42</v>
      </c>
    </row>
    <row r="1545" spans="1:11" x14ac:dyDescent="0.25">
      <c r="A1545" t="s">
        <v>2085</v>
      </c>
      <c r="B1545">
        <v>1972</v>
      </c>
      <c r="C1545" t="s">
        <v>37</v>
      </c>
      <c r="D1545">
        <v>19</v>
      </c>
      <c r="E1545" s="12" t="str">
        <f>_xlfn.CONCAT(HOSPITILISATION_DETAILS6[[#This Row],[Date]],"-",HOSPITILISATION_DETAILS6[[#This Row],[Month]],"-",HOSPITILISATION_DETAILS6[[#This Row],[Year]])</f>
        <v>19-Oct-1972</v>
      </c>
      <c r="F1545" s="13">
        <f>DATEDIF(HOSPITILISATION_DETAILS6[[#This Row],[Date of Birth]],"08-06-2023","Y")</f>
        <v>50</v>
      </c>
      <c r="G1545">
        <v>0</v>
      </c>
      <c r="H1545" s="14">
        <v>32429</v>
      </c>
      <c r="I1545" t="s">
        <v>4723</v>
      </c>
      <c r="J1545" t="s">
        <v>4723</v>
      </c>
      <c r="K1545" t="s">
        <v>42</v>
      </c>
    </row>
    <row r="1546" spans="1:11" x14ac:dyDescent="0.25">
      <c r="A1546" t="s">
        <v>2084</v>
      </c>
      <c r="B1546">
        <v>1986</v>
      </c>
      <c r="C1546" t="s">
        <v>30</v>
      </c>
      <c r="D1546">
        <v>2</v>
      </c>
      <c r="E1546" s="12" t="str">
        <f>_xlfn.CONCAT(HOSPITILISATION_DETAILS6[[#This Row],[Date]],"-",HOSPITILISATION_DETAILS6[[#This Row],[Month]],"-",HOSPITILISATION_DETAILS6[[#This Row],[Year]])</f>
        <v>2-Dec-1986</v>
      </c>
      <c r="F1546" s="13">
        <f>DATEDIF(HOSPITILISATION_DETAILS6[[#This Row],[Date of Birth]],"08-06-2023","Y")</f>
        <v>36</v>
      </c>
      <c r="G1546">
        <v>3</v>
      </c>
      <c r="H1546" s="14">
        <v>32289</v>
      </c>
      <c r="I1546" t="s">
        <v>4723</v>
      </c>
      <c r="J1546" t="s">
        <v>4723</v>
      </c>
      <c r="K1546" t="s">
        <v>42</v>
      </c>
    </row>
    <row r="1547" spans="1:11" x14ac:dyDescent="0.25">
      <c r="A1547" t="s">
        <v>2083</v>
      </c>
      <c r="B1547">
        <v>1975</v>
      </c>
      <c r="C1547" t="s">
        <v>30</v>
      </c>
      <c r="D1547">
        <v>17</v>
      </c>
      <c r="E1547" s="12" t="str">
        <f>_xlfn.CONCAT(HOSPITILISATION_DETAILS6[[#This Row],[Date]],"-",HOSPITILISATION_DETAILS6[[#This Row],[Month]],"-",HOSPITILISATION_DETAILS6[[#This Row],[Year]])</f>
        <v>17-Dec-1975</v>
      </c>
      <c r="F1547" s="13">
        <f>DATEDIF(HOSPITILISATION_DETAILS6[[#This Row],[Date of Birth]],"08-06-2023","Y")</f>
        <v>47</v>
      </c>
      <c r="G1547">
        <v>1</v>
      </c>
      <c r="H1547" s="14">
        <v>32260</v>
      </c>
      <c r="I1547" t="s">
        <v>4723</v>
      </c>
      <c r="J1547" t="s">
        <v>4721</v>
      </c>
      <c r="K1547" t="s">
        <v>23</v>
      </c>
    </row>
    <row r="1548" spans="1:11" x14ac:dyDescent="0.25">
      <c r="A1548" t="s">
        <v>2344</v>
      </c>
      <c r="B1548">
        <v>1961</v>
      </c>
      <c r="C1548" t="s">
        <v>35</v>
      </c>
      <c r="D1548">
        <v>8</v>
      </c>
      <c r="E1548" s="12" t="str">
        <f>_xlfn.CONCAT(HOSPITILISATION_DETAILS6[[#This Row],[Date]],"-",HOSPITILISATION_DETAILS6[[#This Row],[Month]],"-",HOSPITILISATION_DETAILS6[[#This Row],[Year]])</f>
        <v>8-Aug-1961</v>
      </c>
      <c r="F1548" s="13">
        <f>DATEDIF(HOSPITILISATION_DETAILS6[[#This Row],[Date of Birth]],"08-06-2023","Y")</f>
        <v>61</v>
      </c>
      <c r="G1548">
        <v>0</v>
      </c>
      <c r="H1548" s="14">
        <v>46600</v>
      </c>
      <c r="I1548" t="s">
        <v>4720</v>
      </c>
      <c r="J1548" t="s">
        <v>4720</v>
      </c>
      <c r="K1548" t="s">
        <v>13</v>
      </c>
    </row>
    <row r="1549" spans="1:11" x14ac:dyDescent="0.25">
      <c r="A1549" t="s">
        <v>2082</v>
      </c>
      <c r="B1549">
        <v>1994</v>
      </c>
      <c r="C1549" t="s">
        <v>20</v>
      </c>
      <c r="D1549">
        <v>8</v>
      </c>
      <c r="E1549" s="12" t="str">
        <f>_xlfn.CONCAT(HOSPITILISATION_DETAILS6[[#This Row],[Date]],"-",HOSPITILISATION_DETAILS6[[#This Row],[Month]],"-",HOSPITILISATION_DETAILS6[[#This Row],[Year]])</f>
        <v>8-Sep-1994</v>
      </c>
      <c r="F1549" s="13">
        <f>DATEDIF(HOSPITILISATION_DETAILS6[[#This Row],[Date of Birth]],"08-06-2023","Y")</f>
        <v>28</v>
      </c>
      <c r="G1549">
        <v>0</v>
      </c>
      <c r="H1549" s="14">
        <v>32223</v>
      </c>
      <c r="I1549" t="s">
        <v>4723</v>
      </c>
      <c r="J1549" t="s">
        <v>4720</v>
      </c>
      <c r="K1549" t="s">
        <v>42</v>
      </c>
    </row>
    <row r="1550" spans="1:11" x14ac:dyDescent="0.25">
      <c r="A1550" t="s">
        <v>2081</v>
      </c>
      <c r="B1550">
        <v>1969</v>
      </c>
      <c r="C1550" t="s">
        <v>20</v>
      </c>
      <c r="D1550">
        <v>11</v>
      </c>
      <c r="E1550" s="12" t="str">
        <f>_xlfn.CONCAT(HOSPITILISATION_DETAILS6[[#This Row],[Date]],"-",HOSPITILISATION_DETAILS6[[#This Row],[Month]],"-",HOSPITILISATION_DETAILS6[[#This Row],[Year]])</f>
        <v>11-Sep-1969</v>
      </c>
      <c r="F1550" s="13">
        <f>DATEDIF(HOSPITILISATION_DETAILS6[[#This Row],[Date of Birth]],"08-06-2023","Y")</f>
        <v>53</v>
      </c>
      <c r="G1550">
        <v>0</v>
      </c>
      <c r="H1550" s="14">
        <v>32193</v>
      </c>
      <c r="I1550" t="s">
        <v>4720</v>
      </c>
      <c r="J1550" t="s">
        <v>4723</v>
      </c>
      <c r="K1550" t="s">
        <v>42</v>
      </c>
    </row>
    <row r="1551" spans="1:11" x14ac:dyDescent="0.25">
      <c r="A1551" t="s">
        <v>2080</v>
      </c>
      <c r="B1551">
        <v>1978</v>
      </c>
      <c r="C1551" t="s">
        <v>15</v>
      </c>
      <c r="D1551">
        <v>10</v>
      </c>
      <c r="E1551" s="12" t="str">
        <f>_xlfn.CONCAT(HOSPITILISATION_DETAILS6[[#This Row],[Date]],"-",HOSPITILISATION_DETAILS6[[#This Row],[Month]],"-",HOSPITILISATION_DETAILS6[[#This Row],[Year]])</f>
        <v>10-Nov-1978</v>
      </c>
      <c r="F1551" s="13">
        <f>DATEDIF(HOSPITILISATION_DETAILS6[[#This Row],[Date of Birth]],"08-06-2023","Y")</f>
        <v>44</v>
      </c>
      <c r="G1551">
        <v>2</v>
      </c>
      <c r="H1551" s="14">
        <v>32109</v>
      </c>
      <c r="I1551" t="s">
        <v>4720</v>
      </c>
      <c r="J1551" t="s">
        <v>4721</v>
      </c>
      <c r="K1551" t="s">
        <v>356</v>
      </c>
    </row>
    <row r="1552" spans="1:11" x14ac:dyDescent="0.25">
      <c r="A1552" t="s">
        <v>2079</v>
      </c>
      <c r="B1552">
        <v>1993</v>
      </c>
      <c r="C1552" t="s">
        <v>20</v>
      </c>
      <c r="D1552">
        <v>13</v>
      </c>
      <c r="E1552" s="12" t="str">
        <f>_xlfn.CONCAT(HOSPITILISATION_DETAILS6[[#This Row],[Date]],"-",HOSPITILISATION_DETAILS6[[#This Row],[Month]],"-",HOSPITILISATION_DETAILS6[[#This Row],[Year]])</f>
        <v>13-Sep-1993</v>
      </c>
      <c r="F1552" s="13">
        <f>DATEDIF(HOSPITILISATION_DETAILS6[[#This Row],[Date of Birth]],"08-06-2023","Y")</f>
        <v>29</v>
      </c>
      <c r="G1552">
        <v>0</v>
      </c>
      <c r="H1552" s="14">
        <v>32087</v>
      </c>
      <c r="I1552" t="s">
        <v>4720</v>
      </c>
      <c r="J1552" t="s">
        <v>4721</v>
      </c>
      <c r="K1552" t="s">
        <v>42</v>
      </c>
    </row>
    <row r="1553" spans="1:11" x14ac:dyDescent="0.25">
      <c r="A1553" t="s">
        <v>2078</v>
      </c>
      <c r="B1553">
        <v>1972</v>
      </c>
      <c r="C1553" t="s">
        <v>20</v>
      </c>
      <c r="D1553">
        <v>21</v>
      </c>
      <c r="E1553" s="12" t="str">
        <f>_xlfn.CONCAT(HOSPITILISATION_DETAILS6[[#This Row],[Date]],"-",HOSPITILISATION_DETAILS6[[#This Row],[Month]],"-",HOSPITILISATION_DETAILS6[[#This Row],[Year]])</f>
        <v>21-Sep-1972</v>
      </c>
      <c r="F1553" s="13">
        <f>DATEDIF(HOSPITILISATION_DETAILS6[[#This Row],[Date of Birth]],"08-06-2023","Y")</f>
        <v>50</v>
      </c>
      <c r="G1553">
        <v>0</v>
      </c>
      <c r="H1553" s="14">
        <v>31981</v>
      </c>
      <c r="I1553" t="s">
        <v>4723</v>
      </c>
      <c r="J1553" t="s">
        <v>4720</v>
      </c>
      <c r="K1553" t="s">
        <v>42</v>
      </c>
    </row>
    <row r="1554" spans="1:11" x14ac:dyDescent="0.25">
      <c r="A1554" t="s">
        <v>2077</v>
      </c>
      <c r="B1554">
        <v>1975</v>
      </c>
      <c r="C1554" t="s">
        <v>20</v>
      </c>
      <c r="D1554">
        <v>25</v>
      </c>
      <c r="E1554" s="12" t="str">
        <f>_xlfn.CONCAT(HOSPITILISATION_DETAILS6[[#This Row],[Date]],"-",HOSPITILISATION_DETAILS6[[#This Row],[Month]],"-",HOSPITILISATION_DETAILS6[[#This Row],[Year]])</f>
        <v>25-Sep-1975</v>
      </c>
      <c r="F1554" s="13">
        <f>DATEDIF(HOSPITILISATION_DETAILS6[[#This Row],[Date of Birth]],"08-06-2023","Y")</f>
        <v>47</v>
      </c>
      <c r="G1554">
        <v>1</v>
      </c>
      <c r="H1554" s="14">
        <v>31898</v>
      </c>
      <c r="I1554" t="s">
        <v>4723</v>
      </c>
      <c r="J1554" t="s">
        <v>4721</v>
      </c>
      <c r="K1554" t="s">
        <v>42</v>
      </c>
    </row>
    <row r="1555" spans="1:11" x14ac:dyDescent="0.25">
      <c r="A1555" t="s">
        <v>2076</v>
      </c>
      <c r="B1555">
        <v>1984</v>
      </c>
      <c r="C1555" t="s">
        <v>20</v>
      </c>
      <c r="D1555">
        <v>10</v>
      </c>
      <c r="E1555" s="12" t="str">
        <f>_xlfn.CONCAT(HOSPITILISATION_DETAILS6[[#This Row],[Date]],"-",HOSPITILISATION_DETAILS6[[#This Row],[Month]],"-",HOSPITILISATION_DETAILS6[[#This Row],[Year]])</f>
        <v>10-Sep-1984</v>
      </c>
      <c r="F1555" s="13">
        <f>DATEDIF(HOSPITILISATION_DETAILS6[[#This Row],[Date of Birth]],"08-06-2023","Y")</f>
        <v>38</v>
      </c>
      <c r="G1555">
        <v>3</v>
      </c>
      <c r="H1555" s="14">
        <v>31744</v>
      </c>
      <c r="I1555" t="s">
        <v>4723</v>
      </c>
      <c r="J1555" t="s">
        <v>4720</v>
      </c>
      <c r="K1555" t="s">
        <v>42</v>
      </c>
    </row>
    <row r="1556" spans="1:11" x14ac:dyDescent="0.25">
      <c r="A1556" t="s">
        <v>2075</v>
      </c>
      <c r="B1556">
        <v>1977</v>
      </c>
      <c r="C1556" t="s">
        <v>37</v>
      </c>
      <c r="D1556">
        <v>14</v>
      </c>
      <c r="E1556" s="12" t="str">
        <f>_xlfn.CONCAT(HOSPITILISATION_DETAILS6[[#This Row],[Date]],"-",HOSPITILISATION_DETAILS6[[#This Row],[Month]],"-",HOSPITILISATION_DETAILS6[[#This Row],[Year]])</f>
        <v>14-Oct-1977</v>
      </c>
      <c r="F1556" s="13">
        <f>DATEDIF(HOSPITILISATION_DETAILS6[[#This Row],[Date of Birth]],"08-06-2023","Y")</f>
        <v>45</v>
      </c>
      <c r="G1556">
        <v>2</v>
      </c>
      <c r="H1556" s="14">
        <v>31737</v>
      </c>
      <c r="I1556" t="s">
        <v>4723</v>
      </c>
      <c r="J1556" t="s">
        <v>4723</v>
      </c>
      <c r="K1556" t="s">
        <v>23</v>
      </c>
    </row>
    <row r="1557" spans="1:11" x14ac:dyDescent="0.25">
      <c r="A1557" t="s">
        <v>2074</v>
      </c>
      <c r="B1557">
        <v>1960</v>
      </c>
      <c r="C1557" t="s">
        <v>30</v>
      </c>
      <c r="D1557">
        <v>13</v>
      </c>
      <c r="E1557" s="12" t="str">
        <f>_xlfn.CONCAT(HOSPITILISATION_DETAILS6[[#This Row],[Date]],"-",HOSPITILISATION_DETAILS6[[#This Row],[Month]],"-",HOSPITILISATION_DETAILS6[[#This Row],[Year]])</f>
        <v>13-Dec-1960</v>
      </c>
      <c r="F1557" s="13">
        <f>DATEDIF(HOSPITILISATION_DETAILS6[[#This Row],[Date of Birth]],"08-06-2023","Y")</f>
        <v>62</v>
      </c>
      <c r="G1557">
        <v>1</v>
      </c>
      <c r="H1557" s="14">
        <v>31620</v>
      </c>
      <c r="I1557" t="s">
        <v>4723</v>
      </c>
      <c r="J1557" t="s">
        <v>4720</v>
      </c>
      <c r="K1557" t="s">
        <v>247</v>
      </c>
    </row>
    <row r="1558" spans="1:11" x14ac:dyDescent="0.25">
      <c r="A1558" t="s">
        <v>2073</v>
      </c>
      <c r="B1558">
        <v>1975</v>
      </c>
      <c r="C1558" t="s">
        <v>37</v>
      </c>
      <c r="D1558">
        <v>29</v>
      </c>
      <c r="E1558" s="12" t="str">
        <f>_xlfn.CONCAT(HOSPITILISATION_DETAILS6[[#This Row],[Date]],"-",HOSPITILISATION_DETAILS6[[#This Row],[Month]],"-",HOSPITILISATION_DETAILS6[[#This Row],[Year]])</f>
        <v>29-Oct-1975</v>
      </c>
      <c r="F1558" s="13">
        <f>DATEDIF(HOSPITILISATION_DETAILS6[[#This Row],[Date of Birth]],"08-06-2023","Y")</f>
        <v>47</v>
      </c>
      <c r="G1558">
        <v>1</v>
      </c>
      <c r="H1558" s="14">
        <v>31592</v>
      </c>
      <c r="I1558" t="s">
        <v>4723</v>
      </c>
      <c r="J1558" t="s">
        <v>4720</v>
      </c>
      <c r="K1558" t="s">
        <v>42</v>
      </c>
    </row>
    <row r="1559" spans="1:11" x14ac:dyDescent="0.25">
      <c r="A1559" t="s">
        <v>2370</v>
      </c>
      <c r="B1559">
        <v>1970</v>
      </c>
      <c r="C1559" t="s">
        <v>20</v>
      </c>
      <c r="D1559">
        <v>11</v>
      </c>
      <c r="E1559" s="12" t="str">
        <f>_xlfn.CONCAT(HOSPITILISATION_DETAILS6[[#This Row],[Date]],"-",HOSPITILISATION_DETAILS6[[#This Row],[Month]],"-",HOSPITILISATION_DETAILS6[[#This Row],[Year]])</f>
        <v>11-Sep-1970</v>
      </c>
      <c r="F1559" s="13">
        <f>DATEDIF(HOSPITILISATION_DETAILS6[[#This Row],[Date of Birth]],"08-06-2023","Y")</f>
        <v>52</v>
      </c>
      <c r="G1559">
        <v>3</v>
      </c>
      <c r="H1559" s="14">
        <v>60022</v>
      </c>
      <c r="I1559" t="s">
        <v>4720</v>
      </c>
      <c r="J1559" t="s">
        <v>4720</v>
      </c>
      <c r="K1559" t="s">
        <v>23</v>
      </c>
    </row>
    <row r="1560" spans="1:11" x14ac:dyDescent="0.25">
      <c r="A1560" t="s">
        <v>2343</v>
      </c>
      <c r="B1560">
        <v>1971</v>
      </c>
      <c r="C1560" t="s">
        <v>30</v>
      </c>
      <c r="D1560">
        <v>6</v>
      </c>
      <c r="E1560" s="12" t="str">
        <f>_xlfn.CONCAT(HOSPITILISATION_DETAILS6[[#This Row],[Date]],"-",HOSPITILISATION_DETAILS6[[#This Row],[Month]],"-",HOSPITILISATION_DETAILS6[[#This Row],[Year]])</f>
        <v>6-Dec-1971</v>
      </c>
      <c r="F1560" s="13">
        <f>DATEDIF(HOSPITILISATION_DETAILS6[[#This Row],[Date of Birth]],"08-06-2023","Y")</f>
        <v>51</v>
      </c>
      <c r="G1560">
        <v>3</v>
      </c>
      <c r="H1560" s="14">
        <v>46256</v>
      </c>
      <c r="I1560" t="s">
        <v>4720</v>
      </c>
      <c r="J1560" t="s">
        <v>4721</v>
      </c>
      <c r="K1560" t="s">
        <v>247</v>
      </c>
    </row>
    <row r="1561" spans="1:11" x14ac:dyDescent="0.25">
      <c r="A1561" t="s">
        <v>2072</v>
      </c>
      <c r="B1561">
        <v>1974</v>
      </c>
      <c r="C1561" t="s">
        <v>37</v>
      </c>
      <c r="D1561">
        <v>8</v>
      </c>
      <c r="E1561" s="12" t="str">
        <f>_xlfn.CONCAT(HOSPITILISATION_DETAILS6[[#This Row],[Date]],"-",HOSPITILISATION_DETAILS6[[#This Row],[Month]],"-",HOSPITILISATION_DETAILS6[[#This Row],[Year]])</f>
        <v>8-Oct-1974</v>
      </c>
      <c r="F1561" s="13">
        <f>DATEDIF(HOSPITILISATION_DETAILS6[[#This Row],[Date of Birth]],"08-06-2023","Y")</f>
        <v>48</v>
      </c>
      <c r="G1561">
        <v>0</v>
      </c>
      <c r="H1561" s="14">
        <v>31369</v>
      </c>
      <c r="I1561" t="s">
        <v>4723</v>
      </c>
      <c r="J1561" t="s">
        <v>4721</v>
      </c>
      <c r="K1561" t="s">
        <v>42</v>
      </c>
    </row>
    <row r="1562" spans="1:11" x14ac:dyDescent="0.25">
      <c r="A1562" t="s">
        <v>2071</v>
      </c>
      <c r="B1562">
        <v>1995</v>
      </c>
      <c r="C1562" t="s">
        <v>20</v>
      </c>
      <c r="D1562">
        <v>27</v>
      </c>
      <c r="E1562" s="12" t="str">
        <f>_xlfn.CONCAT(HOSPITILISATION_DETAILS6[[#This Row],[Date]],"-",HOSPITILISATION_DETAILS6[[#This Row],[Month]],"-",HOSPITILISATION_DETAILS6[[#This Row],[Year]])</f>
        <v>27-Sep-1995</v>
      </c>
      <c r="F1562" s="13">
        <f>DATEDIF(HOSPITILISATION_DETAILS6[[#This Row],[Date of Birth]],"08-06-2023","Y")</f>
        <v>27</v>
      </c>
      <c r="G1562">
        <v>0</v>
      </c>
      <c r="H1562" s="14">
        <v>31329</v>
      </c>
      <c r="I1562" t="s">
        <v>4723</v>
      </c>
      <c r="J1562" t="s">
        <v>4723</v>
      </c>
      <c r="K1562" t="s">
        <v>42</v>
      </c>
    </row>
    <row r="1563" spans="1:11" x14ac:dyDescent="0.25">
      <c r="A1563" t="s">
        <v>2070</v>
      </c>
      <c r="B1563">
        <v>1968</v>
      </c>
      <c r="C1563" t="s">
        <v>10</v>
      </c>
      <c r="D1563">
        <v>9</v>
      </c>
      <c r="E1563" s="12" t="str">
        <f>_xlfn.CONCAT(HOSPITILISATION_DETAILS6[[#This Row],[Date]],"-",HOSPITILISATION_DETAILS6[[#This Row],[Month]],"-",HOSPITILISATION_DETAILS6[[#This Row],[Year]])</f>
        <v>9-Jul-1968</v>
      </c>
      <c r="F1563" s="13">
        <f>DATEDIF(HOSPITILISATION_DETAILS6[[#This Row],[Date of Birth]],"08-06-2023","Y")</f>
        <v>54</v>
      </c>
      <c r="G1563">
        <v>0</v>
      </c>
      <c r="H1563" s="14">
        <v>31323</v>
      </c>
      <c r="I1563" t="s">
        <v>4723</v>
      </c>
      <c r="J1563" t="s">
        <v>4720</v>
      </c>
      <c r="K1563" t="s">
        <v>42</v>
      </c>
    </row>
    <row r="1564" spans="1:11" x14ac:dyDescent="0.25">
      <c r="A1564" t="s">
        <v>2069</v>
      </c>
      <c r="B1564">
        <v>2000</v>
      </c>
      <c r="C1564" t="s">
        <v>10</v>
      </c>
      <c r="D1564">
        <v>22</v>
      </c>
      <c r="E1564" s="12" t="str">
        <f>_xlfn.CONCAT(HOSPITILISATION_DETAILS6[[#This Row],[Date]],"-",HOSPITILISATION_DETAILS6[[#This Row],[Month]],"-",HOSPITILISATION_DETAILS6[[#This Row],[Year]])</f>
        <v>22-Jul-2000</v>
      </c>
      <c r="F1564" s="13">
        <f>DATEDIF(HOSPITILISATION_DETAILS6[[#This Row],[Date of Birth]],"08-06-2023","Y")</f>
        <v>22</v>
      </c>
      <c r="G1564">
        <v>0</v>
      </c>
      <c r="H1564" s="14">
        <v>31235</v>
      </c>
      <c r="I1564" t="s">
        <v>4720</v>
      </c>
      <c r="J1564" t="s">
        <v>4720</v>
      </c>
      <c r="K1564" t="s">
        <v>42</v>
      </c>
    </row>
    <row r="1565" spans="1:11" x14ac:dyDescent="0.25">
      <c r="A1565" t="s">
        <v>2068</v>
      </c>
      <c r="B1565">
        <v>2004</v>
      </c>
      <c r="C1565" t="s">
        <v>15</v>
      </c>
      <c r="D1565">
        <v>9</v>
      </c>
      <c r="E1565" s="12" t="str">
        <f>_xlfn.CONCAT(HOSPITILISATION_DETAILS6[[#This Row],[Date]],"-",HOSPITILISATION_DETAILS6[[#This Row],[Month]],"-",HOSPITILISATION_DETAILS6[[#This Row],[Year]])</f>
        <v>9-Nov-2004</v>
      </c>
      <c r="F1565" s="13">
        <f>DATEDIF(HOSPITILISATION_DETAILS6[[#This Row],[Date of Birth]],"08-06-2023","Y")</f>
        <v>18</v>
      </c>
      <c r="G1565">
        <v>0</v>
      </c>
      <c r="H1565" s="14">
        <v>31197</v>
      </c>
      <c r="I1565" t="s">
        <v>4723</v>
      </c>
      <c r="J1565" t="s">
        <v>4720</v>
      </c>
      <c r="K1565" t="s">
        <v>42</v>
      </c>
    </row>
    <row r="1566" spans="1:11" x14ac:dyDescent="0.25">
      <c r="A1566" t="s">
        <v>2067</v>
      </c>
      <c r="B1566">
        <v>1961</v>
      </c>
      <c r="C1566" t="s">
        <v>20</v>
      </c>
      <c r="D1566">
        <v>9</v>
      </c>
      <c r="E1566" s="12" t="str">
        <f>_xlfn.CONCAT(HOSPITILISATION_DETAILS6[[#This Row],[Date]],"-",HOSPITILISATION_DETAILS6[[#This Row],[Month]],"-",HOSPITILISATION_DETAILS6[[#This Row],[Year]])</f>
        <v>9-Sep-1961</v>
      </c>
      <c r="F1566" s="13">
        <f>DATEDIF(HOSPITILISATION_DETAILS6[[#This Row],[Date of Birth]],"08-06-2023","Y")</f>
        <v>61</v>
      </c>
      <c r="G1566">
        <v>3</v>
      </c>
      <c r="H1566" s="14">
        <v>30943</v>
      </c>
      <c r="I1566" t="s">
        <v>4723</v>
      </c>
      <c r="J1566" t="s">
        <v>4723</v>
      </c>
      <c r="K1566" t="s">
        <v>13</v>
      </c>
    </row>
    <row r="1567" spans="1:11" x14ac:dyDescent="0.25">
      <c r="A1567" t="s">
        <v>2066</v>
      </c>
      <c r="B1567">
        <v>1988</v>
      </c>
      <c r="C1567" t="s">
        <v>20</v>
      </c>
      <c r="D1567">
        <v>5</v>
      </c>
      <c r="E1567" s="12" t="str">
        <f>_xlfn.CONCAT(HOSPITILISATION_DETAILS6[[#This Row],[Date]],"-",HOSPITILISATION_DETAILS6[[#This Row],[Month]],"-",HOSPITILISATION_DETAILS6[[#This Row],[Year]])</f>
        <v>5-Sep-1988</v>
      </c>
      <c r="F1567" s="13">
        <f>DATEDIF(HOSPITILISATION_DETAILS6[[#This Row],[Date of Birth]],"08-06-2023","Y")</f>
        <v>34</v>
      </c>
      <c r="G1567">
        <v>3</v>
      </c>
      <c r="H1567" s="14">
        <v>30764</v>
      </c>
      <c r="I1567" t="s">
        <v>4723</v>
      </c>
      <c r="J1567" t="s">
        <v>4720</v>
      </c>
      <c r="K1567" t="s">
        <v>42</v>
      </c>
    </row>
    <row r="1568" spans="1:11" x14ac:dyDescent="0.25">
      <c r="A1568" t="s">
        <v>2065</v>
      </c>
      <c r="B1568">
        <v>1983</v>
      </c>
      <c r="C1568" t="s">
        <v>30</v>
      </c>
      <c r="D1568">
        <v>21</v>
      </c>
      <c r="E1568" s="12" t="str">
        <f>_xlfn.CONCAT(HOSPITILISATION_DETAILS6[[#This Row],[Date]],"-",HOSPITILISATION_DETAILS6[[#This Row],[Month]],"-",HOSPITILISATION_DETAILS6[[#This Row],[Year]])</f>
        <v>21-Dec-1983</v>
      </c>
      <c r="F1568" s="13">
        <f>DATEDIF(HOSPITILISATION_DETAILS6[[#This Row],[Date of Birth]],"08-06-2023","Y")</f>
        <v>39</v>
      </c>
      <c r="G1568">
        <v>3</v>
      </c>
      <c r="H1568" s="14">
        <v>30725</v>
      </c>
      <c r="I1568" t="s">
        <v>4723</v>
      </c>
      <c r="J1568" t="s">
        <v>4721</v>
      </c>
      <c r="K1568" t="s">
        <v>42</v>
      </c>
    </row>
    <row r="1569" spans="1:11" x14ac:dyDescent="0.25">
      <c r="A1569" t="s">
        <v>2064</v>
      </c>
      <c r="B1569">
        <v>1999</v>
      </c>
      <c r="C1569" t="s">
        <v>20</v>
      </c>
      <c r="D1569">
        <v>21</v>
      </c>
      <c r="E1569" s="12" t="str">
        <f>_xlfn.CONCAT(HOSPITILISATION_DETAILS6[[#This Row],[Date]],"-",HOSPITILISATION_DETAILS6[[#This Row],[Month]],"-",HOSPITILISATION_DETAILS6[[#This Row],[Year]])</f>
        <v>21-Sep-1999</v>
      </c>
      <c r="F1569" s="13">
        <f>DATEDIF(HOSPITILISATION_DETAILS6[[#This Row],[Date of Birth]],"08-06-2023","Y")</f>
        <v>23</v>
      </c>
      <c r="G1569">
        <v>0</v>
      </c>
      <c r="H1569" s="14">
        <v>30698</v>
      </c>
      <c r="I1569" t="s">
        <v>4720</v>
      </c>
      <c r="J1569" t="s">
        <v>4723</v>
      </c>
      <c r="K1569" t="s">
        <v>42</v>
      </c>
    </row>
    <row r="1570" spans="1:11" x14ac:dyDescent="0.25">
      <c r="A1570" t="s">
        <v>2063</v>
      </c>
      <c r="B1570">
        <v>1970</v>
      </c>
      <c r="C1570" t="s">
        <v>15</v>
      </c>
      <c r="D1570">
        <v>11</v>
      </c>
      <c r="E1570" s="12" t="str">
        <f>_xlfn.CONCAT(HOSPITILISATION_DETAILS6[[#This Row],[Date]],"-",HOSPITILISATION_DETAILS6[[#This Row],[Month]],"-",HOSPITILISATION_DETAILS6[[#This Row],[Year]])</f>
        <v>11-Nov-1970</v>
      </c>
      <c r="F1570" s="13">
        <f>DATEDIF(HOSPITILISATION_DETAILS6[[#This Row],[Date of Birth]],"08-06-2023","Y")</f>
        <v>52</v>
      </c>
      <c r="G1570">
        <v>0</v>
      </c>
      <c r="H1570" s="14">
        <v>30626</v>
      </c>
      <c r="I1570" t="s">
        <v>4723</v>
      </c>
      <c r="J1570" t="s">
        <v>4721</v>
      </c>
      <c r="K1570" t="s">
        <v>42</v>
      </c>
    </row>
    <row r="1571" spans="1:11" x14ac:dyDescent="0.25">
      <c r="A1571" t="s">
        <v>2342</v>
      </c>
      <c r="B1571">
        <v>1978</v>
      </c>
      <c r="C1571" t="s">
        <v>35</v>
      </c>
      <c r="D1571">
        <v>17</v>
      </c>
      <c r="E1571" s="12" t="str">
        <f>_xlfn.CONCAT(HOSPITILISATION_DETAILS6[[#This Row],[Date]],"-",HOSPITILISATION_DETAILS6[[#This Row],[Month]],"-",HOSPITILISATION_DETAILS6[[#This Row],[Year]])</f>
        <v>17-Aug-1978</v>
      </c>
      <c r="F1571" s="13">
        <f>DATEDIF(HOSPITILISATION_DETAILS6[[#This Row],[Date of Birth]],"08-06-2023","Y")</f>
        <v>44</v>
      </c>
      <c r="G1571">
        <v>2</v>
      </c>
      <c r="H1571" s="14">
        <v>46201</v>
      </c>
      <c r="I1571" t="s">
        <v>4720</v>
      </c>
      <c r="J1571" t="s">
        <v>4720</v>
      </c>
      <c r="K1571" t="s">
        <v>13</v>
      </c>
    </row>
    <row r="1572" spans="1:11" x14ac:dyDescent="0.25">
      <c r="A1572" t="s">
        <v>2062</v>
      </c>
      <c r="B1572">
        <v>1986</v>
      </c>
      <c r="C1572" t="s">
        <v>35</v>
      </c>
      <c r="D1572">
        <v>10</v>
      </c>
      <c r="E1572" s="12" t="str">
        <f>_xlfn.CONCAT(HOSPITILISATION_DETAILS6[[#This Row],[Date]],"-",HOSPITILISATION_DETAILS6[[#This Row],[Month]],"-",HOSPITILISATION_DETAILS6[[#This Row],[Year]])</f>
        <v>10-Aug-1986</v>
      </c>
      <c r="F1572" s="13">
        <f>DATEDIF(HOSPITILISATION_DETAILS6[[#This Row],[Date of Birth]],"08-06-2023","Y")</f>
        <v>36</v>
      </c>
      <c r="G1572">
        <v>3</v>
      </c>
      <c r="H1572" s="14">
        <v>30531</v>
      </c>
      <c r="I1572" t="s">
        <v>4723</v>
      </c>
      <c r="J1572" t="s">
        <v>4720</v>
      </c>
      <c r="K1572" t="s">
        <v>42</v>
      </c>
    </row>
    <row r="1573" spans="1:11" x14ac:dyDescent="0.25">
      <c r="A1573" t="s">
        <v>2061</v>
      </c>
      <c r="B1573">
        <v>1983</v>
      </c>
      <c r="C1573" t="s">
        <v>20</v>
      </c>
      <c r="D1573">
        <v>3</v>
      </c>
      <c r="E1573" s="12" t="str">
        <f>_xlfn.CONCAT(HOSPITILISATION_DETAILS6[[#This Row],[Date]],"-",HOSPITILISATION_DETAILS6[[#This Row],[Month]],"-",HOSPITILISATION_DETAILS6[[#This Row],[Year]])</f>
        <v>3-Sep-1983</v>
      </c>
      <c r="F1573" s="13">
        <f>DATEDIF(HOSPITILISATION_DETAILS6[[#This Row],[Date of Birth]],"08-06-2023","Y")</f>
        <v>39</v>
      </c>
      <c r="G1573">
        <v>3</v>
      </c>
      <c r="H1573" s="14">
        <v>30458</v>
      </c>
      <c r="I1573" t="s">
        <v>4723</v>
      </c>
      <c r="J1573" t="s">
        <v>4720</v>
      </c>
      <c r="K1573" t="s">
        <v>23</v>
      </c>
    </row>
    <row r="1574" spans="1:11" x14ac:dyDescent="0.25">
      <c r="A1574" t="s">
        <v>2060</v>
      </c>
      <c r="B1574">
        <v>1998</v>
      </c>
      <c r="C1574" t="s">
        <v>37</v>
      </c>
      <c r="D1574">
        <v>28</v>
      </c>
      <c r="E1574" s="12" t="str">
        <f>_xlfn.CONCAT(HOSPITILISATION_DETAILS6[[#This Row],[Date]],"-",HOSPITILISATION_DETAILS6[[#This Row],[Month]],"-",HOSPITILISATION_DETAILS6[[#This Row],[Year]])</f>
        <v>28-Oct-1998</v>
      </c>
      <c r="F1574" s="13">
        <f>DATEDIF(HOSPITILISATION_DETAILS6[[#This Row],[Date of Birth]],"08-06-2023","Y")</f>
        <v>24</v>
      </c>
      <c r="G1574">
        <v>0</v>
      </c>
      <c r="H1574" s="14">
        <v>30423</v>
      </c>
      <c r="I1574" t="s">
        <v>4723</v>
      </c>
      <c r="J1574" t="s">
        <v>4721</v>
      </c>
      <c r="K1574" t="s">
        <v>42</v>
      </c>
    </row>
    <row r="1575" spans="1:11" x14ac:dyDescent="0.25">
      <c r="A1575" t="s">
        <v>2059</v>
      </c>
      <c r="B1575">
        <v>1976</v>
      </c>
      <c r="C1575" t="s">
        <v>20</v>
      </c>
      <c r="D1575">
        <v>3</v>
      </c>
      <c r="E1575" s="12" t="str">
        <f>_xlfn.CONCAT(HOSPITILISATION_DETAILS6[[#This Row],[Date]],"-",HOSPITILISATION_DETAILS6[[#This Row],[Month]],"-",HOSPITILISATION_DETAILS6[[#This Row],[Year]])</f>
        <v>3-Sep-1976</v>
      </c>
      <c r="F1575" s="13">
        <f>DATEDIF(HOSPITILISATION_DETAILS6[[#This Row],[Date of Birth]],"08-06-2023","Y")</f>
        <v>46</v>
      </c>
      <c r="G1575">
        <v>2</v>
      </c>
      <c r="H1575" s="14">
        <v>30410</v>
      </c>
      <c r="I1575" t="s">
        <v>4723</v>
      </c>
      <c r="J1575" t="s">
        <v>4721</v>
      </c>
      <c r="K1575" t="s">
        <v>23</v>
      </c>
    </row>
    <row r="1576" spans="1:11" x14ac:dyDescent="0.25">
      <c r="A1576" t="s">
        <v>2058</v>
      </c>
      <c r="B1576">
        <v>1969</v>
      </c>
      <c r="C1576" t="s">
        <v>10</v>
      </c>
      <c r="D1576">
        <v>30</v>
      </c>
      <c r="E1576" s="12" t="str">
        <f>_xlfn.CONCAT(HOSPITILISATION_DETAILS6[[#This Row],[Date]],"-",HOSPITILISATION_DETAILS6[[#This Row],[Month]],"-",HOSPITILISATION_DETAILS6[[#This Row],[Year]])</f>
        <v>30-Jul-1969</v>
      </c>
      <c r="F1576" s="13">
        <f>DATEDIF(HOSPITILISATION_DETAILS6[[#This Row],[Date of Birth]],"08-06-2023","Y")</f>
        <v>53</v>
      </c>
      <c r="G1576">
        <v>0</v>
      </c>
      <c r="H1576" s="14">
        <v>30367</v>
      </c>
      <c r="I1576" t="s">
        <v>4723</v>
      </c>
      <c r="J1576" t="s">
        <v>4723</v>
      </c>
      <c r="K1576" t="s">
        <v>42</v>
      </c>
    </row>
    <row r="1577" spans="1:11" x14ac:dyDescent="0.25">
      <c r="A1577" t="s">
        <v>2057</v>
      </c>
      <c r="B1577">
        <v>2004</v>
      </c>
      <c r="C1577" t="s">
        <v>18</v>
      </c>
      <c r="D1577">
        <v>1</v>
      </c>
      <c r="E1577" s="12" t="str">
        <f>_xlfn.CONCAT(HOSPITILISATION_DETAILS6[[#This Row],[Date]],"-",HOSPITILISATION_DETAILS6[[#This Row],[Month]],"-",HOSPITILISATION_DETAILS6[[#This Row],[Year]])</f>
        <v>1-Jun-2004</v>
      </c>
      <c r="F1577" s="13">
        <f>DATEDIF(HOSPITILISATION_DETAILS6[[#This Row],[Date of Birth]],"08-06-2023","Y")</f>
        <v>19</v>
      </c>
      <c r="G1577">
        <v>0</v>
      </c>
      <c r="H1577" s="14">
        <v>30329</v>
      </c>
      <c r="I1577" t="s">
        <v>4723</v>
      </c>
      <c r="J1577" t="s">
        <v>4723</v>
      </c>
      <c r="K1577" t="s">
        <v>42</v>
      </c>
    </row>
    <row r="1578" spans="1:11" x14ac:dyDescent="0.25">
      <c r="A1578" t="s">
        <v>2056</v>
      </c>
      <c r="B1578">
        <v>1972</v>
      </c>
      <c r="C1578" t="s">
        <v>10</v>
      </c>
      <c r="D1578">
        <v>24</v>
      </c>
      <c r="E1578" s="12" t="str">
        <f>_xlfn.CONCAT(HOSPITILISATION_DETAILS6[[#This Row],[Date]],"-",HOSPITILISATION_DETAILS6[[#This Row],[Month]],"-",HOSPITILISATION_DETAILS6[[#This Row],[Year]])</f>
        <v>24-Jul-1972</v>
      </c>
      <c r="F1578" s="13">
        <f>DATEDIF(HOSPITILISATION_DETAILS6[[#This Row],[Date of Birth]],"08-06-2023","Y")</f>
        <v>50</v>
      </c>
      <c r="G1578">
        <v>2</v>
      </c>
      <c r="H1578" s="14">
        <v>30285</v>
      </c>
      <c r="I1578" t="s">
        <v>4720</v>
      </c>
      <c r="J1578" t="s">
        <v>4720</v>
      </c>
      <c r="K1578" t="s">
        <v>23</v>
      </c>
    </row>
    <row r="1579" spans="1:11" x14ac:dyDescent="0.25">
      <c r="A1579" t="s">
        <v>2055</v>
      </c>
      <c r="B1579">
        <v>1962</v>
      </c>
      <c r="C1579" t="s">
        <v>20</v>
      </c>
      <c r="D1579">
        <v>15</v>
      </c>
      <c r="E1579" s="12" t="str">
        <f>_xlfn.CONCAT(HOSPITILISATION_DETAILS6[[#This Row],[Date]],"-",HOSPITILISATION_DETAILS6[[#This Row],[Month]],"-",HOSPITILISATION_DETAILS6[[#This Row],[Year]])</f>
        <v>15-Sep-1962</v>
      </c>
      <c r="F1579" s="13">
        <f>DATEDIF(HOSPITILISATION_DETAILS6[[#This Row],[Date of Birth]],"08-06-2023","Y")</f>
        <v>60</v>
      </c>
      <c r="G1579">
        <v>0</v>
      </c>
      <c r="H1579" s="14">
        <v>30260</v>
      </c>
      <c r="I1579" t="s">
        <v>4720</v>
      </c>
      <c r="J1579" t="s">
        <v>4720</v>
      </c>
      <c r="K1579" t="s">
        <v>276</v>
      </c>
    </row>
    <row r="1580" spans="1:11" x14ac:dyDescent="0.25">
      <c r="A1580" t="s">
        <v>2054</v>
      </c>
      <c r="B1580">
        <v>1963</v>
      </c>
      <c r="C1580" t="s">
        <v>20</v>
      </c>
      <c r="D1580">
        <v>13</v>
      </c>
      <c r="E1580" s="12" t="str">
        <f>_xlfn.CONCAT(HOSPITILISATION_DETAILS6[[#This Row],[Date]],"-",HOSPITILISATION_DETAILS6[[#This Row],[Month]],"-",HOSPITILISATION_DETAILS6[[#This Row],[Year]])</f>
        <v>13-Sep-1963</v>
      </c>
      <c r="F1580" s="13">
        <f>DATEDIF(HOSPITILISATION_DETAILS6[[#This Row],[Date of Birth]],"08-06-2023","Y")</f>
        <v>59</v>
      </c>
      <c r="G1580">
        <v>3</v>
      </c>
      <c r="H1580" s="14">
        <v>30185</v>
      </c>
      <c r="I1580" t="s">
        <v>4720</v>
      </c>
      <c r="J1580" t="s">
        <v>4720</v>
      </c>
      <c r="K1580" t="s">
        <v>276</v>
      </c>
    </row>
    <row r="1581" spans="1:11" x14ac:dyDescent="0.25">
      <c r="A1581" t="s">
        <v>2053</v>
      </c>
      <c r="B1581">
        <v>1958</v>
      </c>
      <c r="C1581" t="s">
        <v>35</v>
      </c>
      <c r="D1581">
        <v>11</v>
      </c>
      <c r="E1581" s="12" t="str">
        <f>_xlfn.CONCAT(HOSPITILISATION_DETAILS6[[#This Row],[Date]],"-",HOSPITILISATION_DETAILS6[[#This Row],[Month]],"-",HOSPITILISATION_DETAILS6[[#This Row],[Year]])</f>
        <v>11-Aug-1958</v>
      </c>
      <c r="F1581" s="13">
        <f>DATEDIF(HOSPITILISATION_DETAILS6[[#This Row],[Date of Birth]],"08-06-2023","Y")</f>
        <v>64</v>
      </c>
      <c r="G1581">
        <v>1</v>
      </c>
      <c r="H1581" s="14">
        <v>30167</v>
      </c>
      <c r="I1581" t="s">
        <v>4720</v>
      </c>
      <c r="J1581" t="s">
        <v>4721</v>
      </c>
      <c r="K1581" t="s">
        <v>23</v>
      </c>
    </row>
    <row r="1582" spans="1:11" x14ac:dyDescent="0.25">
      <c r="A1582" t="s">
        <v>2341</v>
      </c>
      <c r="B1582">
        <v>1976</v>
      </c>
      <c r="C1582" t="s">
        <v>30</v>
      </c>
      <c r="D1582">
        <v>2</v>
      </c>
      <c r="E1582" s="12" t="str">
        <f>_xlfn.CONCAT(HOSPITILISATION_DETAILS6[[#This Row],[Date]],"-",HOSPITILISATION_DETAILS6[[#This Row],[Month]],"-",HOSPITILISATION_DETAILS6[[#This Row],[Year]])</f>
        <v>2-Dec-1976</v>
      </c>
      <c r="F1582" s="13">
        <f>DATEDIF(HOSPITILISATION_DETAILS6[[#This Row],[Date of Birth]],"08-06-2023","Y")</f>
        <v>46</v>
      </c>
      <c r="G1582">
        <v>3</v>
      </c>
      <c r="H1582" s="14">
        <v>46152</v>
      </c>
      <c r="I1582" t="s">
        <v>4720</v>
      </c>
      <c r="J1582" t="s">
        <v>4721</v>
      </c>
      <c r="K1582" t="s">
        <v>13</v>
      </c>
    </row>
    <row r="1583" spans="1:11" x14ac:dyDescent="0.25">
      <c r="A1583" t="s">
        <v>2052</v>
      </c>
      <c r="B1583">
        <v>1971</v>
      </c>
      <c r="C1583" t="s">
        <v>30</v>
      </c>
      <c r="D1583">
        <v>25</v>
      </c>
      <c r="E1583" s="12" t="str">
        <f>_xlfn.CONCAT(HOSPITILISATION_DETAILS6[[#This Row],[Date]],"-",HOSPITILISATION_DETAILS6[[#This Row],[Month]],"-",HOSPITILISATION_DETAILS6[[#This Row],[Year]])</f>
        <v>25-Dec-1971</v>
      </c>
      <c r="F1583" s="13">
        <f>DATEDIF(HOSPITILISATION_DETAILS6[[#This Row],[Date of Birth]],"08-06-2023","Y")</f>
        <v>51</v>
      </c>
      <c r="G1583">
        <v>0</v>
      </c>
      <c r="H1583" s="14">
        <v>30135</v>
      </c>
      <c r="I1583" t="s">
        <v>4723</v>
      </c>
      <c r="J1583" t="s">
        <v>4721</v>
      </c>
      <c r="K1583" t="s">
        <v>42</v>
      </c>
    </row>
    <row r="1584" spans="1:11" x14ac:dyDescent="0.25">
      <c r="A1584" t="s">
        <v>2051</v>
      </c>
      <c r="B1584">
        <v>1979</v>
      </c>
      <c r="C1584" t="s">
        <v>20</v>
      </c>
      <c r="D1584">
        <v>2</v>
      </c>
      <c r="E1584" s="12" t="str">
        <f>_xlfn.CONCAT(HOSPITILISATION_DETAILS6[[#This Row],[Date]],"-",HOSPITILISATION_DETAILS6[[#This Row],[Month]],"-",HOSPITILISATION_DETAILS6[[#This Row],[Year]])</f>
        <v>2-Sep-1979</v>
      </c>
      <c r="F1584" s="13">
        <f>DATEDIF(HOSPITILISATION_DETAILS6[[#This Row],[Date of Birth]],"08-06-2023","Y")</f>
        <v>43</v>
      </c>
      <c r="G1584">
        <v>2</v>
      </c>
      <c r="H1584" s="14">
        <v>30096</v>
      </c>
      <c r="I1584" t="s">
        <v>4723</v>
      </c>
      <c r="J1584" t="s">
        <v>4721</v>
      </c>
      <c r="K1584" t="s">
        <v>42</v>
      </c>
    </row>
    <row r="1585" spans="1:11" x14ac:dyDescent="0.25">
      <c r="A1585" t="s">
        <v>2050</v>
      </c>
      <c r="B1585">
        <v>1967</v>
      </c>
      <c r="C1585" t="s">
        <v>18</v>
      </c>
      <c r="D1585">
        <v>16</v>
      </c>
      <c r="E1585" s="12" t="str">
        <f>_xlfn.CONCAT(HOSPITILISATION_DETAILS6[[#This Row],[Date]],"-",HOSPITILISATION_DETAILS6[[#This Row],[Month]],"-",HOSPITILISATION_DETAILS6[[#This Row],[Year]])</f>
        <v>16-Jun-1967</v>
      </c>
      <c r="F1585" s="13">
        <f>DATEDIF(HOSPITILISATION_DETAILS6[[#This Row],[Date of Birth]],"08-06-2023","Y")</f>
        <v>55</v>
      </c>
      <c r="G1585">
        <v>3</v>
      </c>
      <c r="H1585" s="14">
        <v>30064</v>
      </c>
      <c r="I1585" t="s">
        <v>4720</v>
      </c>
      <c r="J1585" t="s">
        <v>4720</v>
      </c>
      <c r="K1585" t="s">
        <v>23</v>
      </c>
    </row>
    <row r="1586" spans="1:11" x14ac:dyDescent="0.25">
      <c r="A1586" t="s">
        <v>2049</v>
      </c>
      <c r="B1586">
        <v>1981</v>
      </c>
      <c r="C1586" t="s">
        <v>35</v>
      </c>
      <c r="D1586">
        <v>4</v>
      </c>
      <c r="E1586" s="12" t="str">
        <f>_xlfn.CONCAT(HOSPITILISATION_DETAILS6[[#This Row],[Date]],"-",HOSPITILISATION_DETAILS6[[#This Row],[Month]],"-",HOSPITILISATION_DETAILS6[[#This Row],[Year]])</f>
        <v>4-Aug-1981</v>
      </c>
      <c r="F1586" s="13">
        <f>DATEDIF(HOSPITILISATION_DETAILS6[[#This Row],[Date of Birth]],"08-06-2023","Y")</f>
        <v>41</v>
      </c>
      <c r="G1586">
        <v>1</v>
      </c>
      <c r="H1586" s="14">
        <v>30027</v>
      </c>
      <c r="I1586" t="s">
        <v>4723</v>
      </c>
      <c r="J1586" t="s">
        <v>4721</v>
      </c>
      <c r="K1586" t="s">
        <v>23</v>
      </c>
    </row>
    <row r="1587" spans="1:11" x14ac:dyDescent="0.25">
      <c r="A1587" t="s">
        <v>2048</v>
      </c>
      <c r="B1587">
        <v>1991</v>
      </c>
      <c r="C1587" t="s">
        <v>37</v>
      </c>
      <c r="D1587">
        <v>5</v>
      </c>
      <c r="E1587" s="12" t="str">
        <f>_xlfn.CONCAT(HOSPITILISATION_DETAILS6[[#This Row],[Date]],"-",HOSPITILISATION_DETAILS6[[#This Row],[Month]],"-",HOSPITILISATION_DETAILS6[[#This Row],[Year]])</f>
        <v>5-Oct-1991</v>
      </c>
      <c r="F1587" s="13">
        <f>DATEDIF(HOSPITILISATION_DETAILS6[[#This Row],[Date of Birth]],"08-06-2023","Y")</f>
        <v>31</v>
      </c>
      <c r="G1587">
        <v>3</v>
      </c>
      <c r="H1587" s="14">
        <v>29970</v>
      </c>
      <c r="I1587" t="s">
        <v>4720</v>
      </c>
      <c r="J1587" t="s">
        <v>4720</v>
      </c>
      <c r="K1587" t="s">
        <v>42</v>
      </c>
    </row>
    <row r="1588" spans="1:11" x14ac:dyDescent="0.25">
      <c r="A1588" t="s">
        <v>2047</v>
      </c>
      <c r="B1588">
        <v>1976</v>
      </c>
      <c r="C1588" t="s">
        <v>18</v>
      </c>
      <c r="D1588">
        <v>12</v>
      </c>
      <c r="E1588" s="12" t="str">
        <f>_xlfn.CONCAT(HOSPITILISATION_DETAILS6[[#This Row],[Date]],"-",HOSPITILISATION_DETAILS6[[#This Row],[Month]],"-",HOSPITILISATION_DETAILS6[[#This Row],[Year]])</f>
        <v>12-Jun-1976</v>
      </c>
      <c r="F1588" s="13">
        <f>DATEDIF(HOSPITILISATION_DETAILS6[[#This Row],[Date of Birth]],"08-06-2023","Y")</f>
        <v>46</v>
      </c>
      <c r="G1588">
        <v>2</v>
      </c>
      <c r="H1588" s="14">
        <v>29934</v>
      </c>
      <c r="I1588" t="s">
        <v>4720</v>
      </c>
      <c r="J1588" t="s">
        <v>4720</v>
      </c>
      <c r="K1588" t="s">
        <v>42</v>
      </c>
    </row>
    <row r="1589" spans="1:11" x14ac:dyDescent="0.25">
      <c r="A1589" t="s">
        <v>2046</v>
      </c>
      <c r="B1589">
        <v>1988</v>
      </c>
      <c r="C1589" t="s">
        <v>30</v>
      </c>
      <c r="D1589">
        <v>30</v>
      </c>
      <c r="E1589" s="12" t="str">
        <f>_xlfn.CONCAT(HOSPITILISATION_DETAILS6[[#This Row],[Date]],"-",HOSPITILISATION_DETAILS6[[#This Row],[Month]],"-",HOSPITILISATION_DETAILS6[[#This Row],[Year]])</f>
        <v>30-Dec-1988</v>
      </c>
      <c r="F1589" s="13">
        <f>DATEDIF(HOSPITILISATION_DETAILS6[[#This Row],[Date of Birth]],"08-06-2023","Y")</f>
        <v>34</v>
      </c>
      <c r="G1589">
        <v>3</v>
      </c>
      <c r="H1589" s="14">
        <v>29930</v>
      </c>
      <c r="I1589" t="s">
        <v>4720</v>
      </c>
      <c r="J1589" t="s">
        <v>4720</v>
      </c>
      <c r="K1589" t="s">
        <v>42</v>
      </c>
    </row>
    <row r="1590" spans="1:11" x14ac:dyDescent="0.25">
      <c r="A1590" t="s">
        <v>2045</v>
      </c>
      <c r="B1590">
        <v>1975</v>
      </c>
      <c r="C1590" t="s">
        <v>35</v>
      </c>
      <c r="D1590">
        <v>19</v>
      </c>
      <c r="E1590" s="12" t="str">
        <f>_xlfn.CONCAT(HOSPITILISATION_DETAILS6[[#This Row],[Date]],"-",HOSPITILISATION_DETAILS6[[#This Row],[Month]],"-",HOSPITILISATION_DETAILS6[[#This Row],[Year]])</f>
        <v>19-Aug-1975</v>
      </c>
      <c r="F1590" s="13">
        <f>DATEDIF(HOSPITILISATION_DETAILS6[[#This Row],[Date of Birth]],"08-06-2023","Y")</f>
        <v>47</v>
      </c>
      <c r="G1590">
        <v>1</v>
      </c>
      <c r="H1590" s="14">
        <v>29900</v>
      </c>
      <c r="I1590" t="s">
        <v>4720</v>
      </c>
      <c r="J1590" t="s">
        <v>4721</v>
      </c>
      <c r="K1590" t="s">
        <v>42</v>
      </c>
    </row>
    <row r="1591" spans="1:11" x14ac:dyDescent="0.25">
      <c r="A1591" t="s">
        <v>2044</v>
      </c>
      <c r="B1591">
        <v>1989</v>
      </c>
      <c r="C1591" t="s">
        <v>30</v>
      </c>
      <c r="D1591">
        <v>30</v>
      </c>
      <c r="E1591" s="12" t="str">
        <f>_xlfn.CONCAT(HOSPITILISATION_DETAILS6[[#This Row],[Date]],"-",HOSPITILISATION_DETAILS6[[#This Row],[Month]],"-",HOSPITILISATION_DETAILS6[[#This Row],[Year]])</f>
        <v>30-Dec-1989</v>
      </c>
      <c r="F1591" s="13">
        <f>DATEDIF(HOSPITILISATION_DETAILS6[[#This Row],[Date of Birth]],"08-06-2023","Y")</f>
        <v>33</v>
      </c>
      <c r="G1591">
        <v>3</v>
      </c>
      <c r="H1591" s="14">
        <v>29853</v>
      </c>
      <c r="I1591" t="s">
        <v>4720</v>
      </c>
      <c r="J1591" t="s">
        <v>4721</v>
      </c>
      <c r="K1591" t="s">
        <v>42</v>
      </c>
    </row>
    <row r="1592" spans="1:11" x14ac:dyDescent="0.25">
      <c r="A1592" t="s">
        <v>2043</v>
      </c>
      <c r="B1592">
        <v>1982</v>
      </c>
      <c r="C1592" t="s">
        <v>37</v>
      </c>
      <c r="D1592">
        <v>29</v>
      </c>
      <c r="E1592" s="12" t="str">
        <f>_xlfn.CONCAT(HOSPITILISATION_DETAILS6[[#This Row],[Date]],"-",HOSPITILISATION_DETAILS6[[#This Row],[Month]],"-",HOSPITILISATION_DETAILS6[[#This Row],[Year]])</f>
        <v>29-Oct-1982</v>
      </c>
      <c r="F1592" s="13">
        <f>DATEDIF(HOSPITILISATION_DETAILS6[[#This Row],[Date of Birth]],"08-06-2023","Y")</f>
        <v>40</v>
      </c>
      <c r="G1592">
        <v>3</v>
      </c>
      <c r="H1592" s="14">
        <v>29819</v>
      </c>
      <c r="I1592" t="s">
        <v>4720</v>
      </c>
      <c r="J1592" t="s">
        <v>4720</v>
      </c>
      <c r="K1592" t="s">
        <v>23</v>
      </c>
    </row>
    <row r="1593" spans="1:11" x14ac:dyDescent="0.25">
      <c r="A1593" t="s">
        <v>2340</v>
      </c>
      <c r="B1593">
        <v>1962</v>
      </c>
      <c r="C1593" t="s">
        <v>30</v>
      </c>
      <c r="D1593">
        <v>4</v>
      </c>
      <c r="E1593" s="12" t="str">
        <f>_xlfn.CONCAT(HOSPITILISATION_DETAILS6[[#This Row],[Date]],"-",HOSPITILISATION_DETAILS6[[#This Row],[Month]],"-",HOSPITILISATION_DETAILS6[[#This Row],[Year]])</f>
        <v>4-Dec-1962</v>
      </c>
      <c r="F1593" s="13">
        <f>DATEDIF(HOSPITILISATION_DETAILS6[[#This Row],[Date of Birth]],"08-06-2023","Y")</f>
        <v>60</v>
      </c>
      <c r="G1593">
        <v>3</v>
      </c>
      <c r="H1593" s="14">
        <v>46131</v>
      </c>
      <c r="I1593" t="s">
        <v>4720</v>
      </c>
      <c r="J1593" t="s">
        <v>4720</v>
      </c>
      <c r="K1593" t="s">
        <v>23</v>
      </c>
    </row>
    <row r="1594" spans="1:11" x14ac:dyDescent="0.25">
      <c r="A1594" t="s">
        <v>2042</v>
      </c>
      <c r="B1594">
        <v>1981</v>
      </c>
      <c r="C1594" t="s">
        <v>35</v>
      </c>
      <c r="D1594">
        <v>13</v>
      </c>
      <c r="E1594" s="12" t="str">
        <f>_xlfn.CONCAT(HOSPITILISATION_DETAILS6[[#This Row],[Date]],"-",HOSPITILISATION_DETAILS6[[#This Row],[Month]],"-",HOSPITILISATION_DETAILS6[[#This Row],[Year]])</f>
        <v>13-Aug-1981</v>
      </c>
      <c r="F1594" s="13">
        <f>DATEDIF(HOSPITILISATION_DETAILS6[[#This Row],[Date of Birth]],"08-06-2023","Y")</f>
        <v>41</v>
      </c>
      <c r="G1594">
        <v>1</v>
      </c>
      <c r="H1594" s="14">
        <v>29817</v>
      </c>
      <c r="I1594" t="s">
        <v>4720</v>
      </c>
      <c r="J1594" t="s">
        <v>4723</v>
      </c>
      <c r="K1594" t="s">
        <v>42</v>
      </c>
    </row>
    <row r="1595" spans="1:11" x14ac:dyDescent="0.25">
      <c r="A1595" t="s">
        <v>2041</v>
      </c>
      <c r="B1595">
        <v>1998</v>
      </c>
      <c r="C1595" t="s">
        <v>18</v>
      </c>
      <c r="D1595">
        <v>20</v>
      </c>
      <c r="E1595" s="12" t="str">
        <f>_xlfn.CONCAT(HOSPITILISATION_DETAILS6[[#This Row],[Date]],"-",HOSPITILISATION_DETAILS6[[#This Row],[Month]],"-",HOSPITILISATION_DETAILS6[[#This Row],[Year]])</f>
        <v>20-Jun-1998</v>
      </c>
      <c r="F1595" s="13">
        <f>DATEDIF(HOSPITILISATION_DETAILS6[[#This Row],[Date of Birth]],"08-06-2023","Y")</f>
        <v>24</v>
      </c>
      <c r="G1595">
        <v>0</v>
      </c>
      <c r="H1595" s="14">
        <v>29761</v>
      </c>
      <c r="I1595" t="s">
        <v>4720</v>
      </c>
      <c r="J1595" t="s">
        <v>4723</v>
      </c>
      <c r="K1595" t="s">
        <v>42</v>
      </c>
    </row>
    <row r="1596" spans="1:11" x14ac:dyDescent="0.25">
      <c r="A1596" t="s">
        <v>2040</v>
      </c>
      <c r="B1596">
        <v>1973</v>
      </c>
      <c r="C1596" t="s">
        <v>35</v>
      </c>
      <c r="D1596">
        <v>23</v>
      </c>
      <c r="E1596" s="12" t="str">
        <f>_xlfn.CONCAT(HOSPITILISATION_DETAILS6[[#This Row],[Date]],"-",HOSPITILISATION_DETAILS6[[#This Row],[Month]],"-",HOSPITILISATION_DETAILS6[[#This Row],[Year]])</f>
        <v>23-Aug-1973</v>
      </c>
      <c r="F1596" s="13">
        <f>DATEDIF(HOSPITILISATION_DETAILS6[[#This Row],[Date of Birth]],"08-06-2023","Y")</f>
        <v>49</v>
      </c>
      <c r="G1596">
        <v>0</v>
      </c>
      <c r="H1596" s="14">
        <v>29758</v>
      </c>
      <c r="I1596" t="s">
        <v>4720</v>
      </c>
      <c r="J1596" t="s">
        <v>4721</v>
      </c>
      <c r="K1596" t="s">
        <v>42</v>
      </c>
    </row>
    <row r="1597" spans="1:11" x14ac:dyDescent="0.25">
      <c r="A1597" t="s">
        <v>2039</v>
      </c>
      <c r="B1597">
        <v>1993</v>
      </c>
      <c r="C1597" t="s">
        <v>10</v>
      </c>
      <c r="D1597">
        <v>27</v>
      </c>
      <c r="E1597" s="12" t="str">
        <f>_xlfn.CONCAT(HOSPITILISATION_DETAILS6[[#This Row],[Date]],"-",HOSPITILISATION_DETAILS6[[#This Row],[Month]],"-",HOSPITILISATION_DETAILS6[[#This Row],[Year]])</f>
        <v>27-Jul-1993</v>
      </c>
      <c r="F1597" s="13">
        <f>DATEDIF(HOSPITILISATION_DETAILS6[[#This Row],[Date of Birth]],"08-06-2023","Y")</f>
        <v>29</v>
      </c>
      <c r="G1597">
        <v>0</v>
      </c>
      <c r="H1597" s="14">
        <v>29623</v>
      </c>
      <c r="I1597" t="s">
        <v>4720</v>
      </c>
      <c r="J1597" t="s">
        <v>4720</v>
      </c>
      <c r="K1597" t="s">
        <v>42</v>
      </c>
    </row>
    <row r="1598" spans="1:11" x14ac:dyDescent="0.25">
      <c r="A1598" t="s">
        <v>2038</v>
      </c>
      <c r="B1598">
        <v>1975</v>
      </c>
      <c r="C1598" t="s">
        <v>15</v>
      </c>
      <c r="D1598">
        <v>3</v>
      </c>
      <c r="E1598" s="12" t="str">
        <f>_xlfn.CONCAT(HOSPITILISATION_DETAILS6[[#This Row],[Date]],"-",HOSPITILISATION_DETAILS6[[#This Row],[Month]],"-",HOSPITILISATION_DETAILS6[[#This Row],[Year]])</f>
        <v>3-Nov-1975</v>
      </c>
      <c r="F1598" s="13">
        <f>DATEDIF(HOSPITILISATION_DETAILS6[[#This Row],[Date of Birth]],"08-06-2023","Y")</f>
        <v>47</v>
      </c>
      <c r="G1598">
        <v>1</v>
      </c>
      <c r="H1598" s="14">
        <v>29584</v>
      </c>
      <c r="I1598" t="s">
        <v>4720</v>
      </c>
      <c r="J1598" t="s">
        <v>4720</v>
      </c>
      <c r="K1598" t="s">
        <v>42</v>
      </c>
    </row>
    <row r="1599" spans="1:11" x14ac:dyDescent="0.25">
      <c r="A1599" t="s">
        <v>2037</v>
      </c>
      <c r="B1599">
        <v>1959</v>
      </c>
      <c r="C1599" t="s">
        <v>37</v>
      </c>
      <c r="D1599">
        <v>20</v>
      </c>
      <c r="E1599" s="12" t="str">
        <f>_xlfn.CONCAT(HOSPITILISATION_DETAILS6[[#This Row],[Date]],"-",HOSPITILISATION_DETAILS6[[#This Row],[Month]],"-",HOSPITILISATION_DETAILS6[[#This Row],[Year]])</f>
        <v>20-Oct-1959</v>
      </c>
      <c r="F1599" s="13">
        <f>DATEDIF(HOSPITILISATION_DETAILS6[[#This Row],[Date of Birth]],"08-06-2023","Y")</f>
        <v>63</v>
      </c>
      <c r="G1599">
        <v>0</v>
      </c>
      <c r="H1599" s="14">
        <v>29524</v>
      </c>
      <c r="I1599" t="s">
        <v>4720</v>
      </c>
      <c r="J1599" t="s">
        <v>4723</v>
      </c>
      <c r="K1599" t="s">
        <v>247</v>
      </c>
    </row>
    <row r="1600" spans="1:11" x14ac:dyDescent="0.25">
      <c r="A1600" t="s">
        <v>2036</v>
      </c>
      <c r="B1600">
        <v>1987</v>
      </c>
      <c r="C1600" t="s">
        <v>10</v>
      </c>
      <c r="D1600">
        <v>16</v>
      </c>
      <c r="E1600" s="12" t="str">
        <f>_xlfn.CONCAT(HOSPITILISATION_DETAILS6[[#This Row],[Date]],"-",HOSPITILISATION_DETAILS6[[#This Row],[Month]],"-",HOSPITILISATION_DETAILS6[[#This Row],[Year]])</f>
        <v>16-Jul-1987</v>
      </c>
      <c r="F1600" s="13">
        <f>DATEDIF(HOSPITILISATION_DETAILS6[[#This Row],[Date of Birth]],"08-06-2023","Y")</f>
        <v>35</v>
      </c>
      <c r="G1600">
        <v>3</v>
      </c>
      <c r="H1600" s="14">
        <v>29444</v>
      </c>
      <c r="I1600" t="s">
        <v>4720</v>
      </c>
      <c r="J1600" t="s">
        <v>4720</v>
      </c>
      <c r="K1600" t="s">
        <v>42</v>
      </c>
    </row>
    <row r="1601" spans="1:11" x14ac:dyDescent="0.25">
      <c r="A1601" t="s">
        <v>2035</v>
      </c>
      <c r="B1601">
        <v>1985</v>
      </c>
      <c r="C1601" t="s">
        <v>15</v>
      </c>
      <c r="D1601">
        <v>7</v>
      </c>
      <c r="E1601" s="12" t="str">
        <f>_xlfn.CONCAT(HOSPITILISATION_DETAILS6[[#This Row],[Date]],"-",HOSPITILISATION_DETAILS6[[#This Row],[Month]],"-",HOSPITILISATION_DETAILS6[[#This Row],[Year]])</f>
        <v>7-Nov-1985</v>
      </c>
      <c r="F1601" s="13">
        <f>DATEDIF(HOSPITILISATION_DETAILS6[[#This Row],[Date of Birth]],"08-06-2023","Y")</f>
        <v>37</v>
      </c>
      <c r="G1601">
        <v>3</v>
      </c>
      <c r="H1601" s="14">
        <v>29353</v>
      </c>
      <c r="I1601" t="s">
        <v>4720</v>
      </c>
      <c r="J1601" t="s">
        <v>4720</v>
      </c>
      <c r="K1601" t="s">
        <v>42</v>
      </c>
    </row>
    <row r="1602" spans="1:11" x14ac:dyDescent="0.25">
      <c r="A1602" t="s">
        <v>2034</v>
      </c>
      <c r="B1602">
        <v>1958</v>
      </c>
      <c r="C1602" t="s">
        <v>18</v>
      </c>
      <c r="D1602">
        <v>5</v>
      </c>
      <c r="E1602" s="12" t="str">
        <f>_xlfn.CONCAT(HOSPITILISATION_DETAILS6[[#This Row],[Date]],"-",HOSPITILISATION_DETAILS6[[#This Row],[Month]],"-",HOSPITILISATION_DETAILS6[[#This Row],[Year]])</f>
        <v>5-Jun-1958</v>
      </c>
      <c r="F1602" s="13">
        <f>DATEDIF(HOSPITILISATION_DETAILS6[[#This Row],[Date of Birth]],"08-06-2023","Y")</f>
        <v>65</v>
      </c>
      <c r="G1602">
        <v>0</v>
      </c>
      <c r="H1602" s="14">
        <v>29331</v>
      </c>
      <c r="I1602" t="s">
        <v>4720</v>
      </c>
      <c r="J1602" t="s">
        <v>4723</v>
      </c>
      <c r="K1602" t="s">
        <v>23</v>
      </c>
    </row>
    <row r="1603" spans="1:11" x14ac:dyDescent="0.25">
      <c r="A1603" t="s">
        <v>2033</v>
      </c>
      <c r="B1603">
        <v>1978</v>
      </c>
      <c r="C1603" t="s">
        <v>10</v>
      </c>
      <c r="D1603">
        <v>21</v>
      </c>
      <c r="E1603" s="12" t="str">
        <f>_xlfn.CONCAT(HOSPITILISATION_DETAILS6[[#This Row],[Date]],"-",HOSPITILISATION_DETAILS6[[#This Row],[Month]],"-",HOSPITILISATION_DETAILS6[[#This Row],[Year]])</f>
        <v>21-Jul-1978</v>
      </c>
      <c r="F1603" s="13">
        <f>DATEDIF(HOSPITILISATION_DETAILS6[[#This Row],[Date of Birth]],"08-06-2023","Y")</f>
        <v>44</v>
      </c>
      <c r="G1603">
        <v>2</v>
      </c>
      <c r="H1603" s="14">
        <v>29228</v>
      </c>
      <c r="I1603" t="s">
        <v>4720</v>
      </c>
      <c r="J1603" t="s">
        <v>4721</v>
      </c>
      <c r="K1603" t="s">
        <v>23</v>
      </c>
    </row>
    <row r="1604" spans="1:11" x14ac:dyDescent="0.25">
      <c r="A1604" t="s">
        <v>2339</v>
      </c>
      <c r="B1604">
        <v>1985</v>
      </c>
      <c r="C1604" t="s">
        <v>20</v>
      </c>
      <c r="D1604">
        <v>30</v>
      </c>
      <c r="E1604" s="12" t="str">
        <f>_xlfn.CONCAT(HOSPITILISATION_DETAILS6[[#This Row],[Date]],"-",HOSPITILISATION_DETAILS6[[#This Row],[Month]],"-",HOSPITILISATION_DETAILS6[[#This Row],[Year]])</f>
        <v>30-Sep-1985</v>
      </c>
      <c r="F1604" s="13">
        <f>DATEDIF(HOSPITILISATION_DETAILS6[[#This Row],[Date of Birth]],"08-06-2023","Y")</f>
        <v>37</v>
      </c>
      <c r="G1604">
        <v>2</v>
      </c>
      <c r="H1604" s="14">
        <v>46114</v>
      </c>
      <c r="I1604" t="s">
        <v>4723</v>
      </c>
      <c r="J1604" t="s">
        <v>4721</v>
      </c>
      <c r="K1604" t="s">
        <v>42</v>
      </c>
    </row>
    <row r="1605" spans="1:11" x14ac:dyDescent="0.25">
      <c r="A1605" t="s">
        <v>2032</v>
      </c>
      <c r="B1605">
        <v>1969</v>
      </c>
      <c r="C1605" t="s">
        <v>10</v>
      </c>
      <c r="D1605">
        <v>9</v>
      </c>
      <c r="E1605" s="12" t="str">
        <f>_xlfn.CONCAT(HOSPITILISATION_DETAILS6[[#This Row],[Date]],"-",HOSPITILISATION_DETAILS6[[#This Row],[Month]],"-",HOSPITILISATION_DETAILS6[[#This Row],[Year]])</f>
        <v>9-Jul-1969</v>
      </c>
      <c r="F1605" s="13">
        <f>DATEDIF(HOSPITILISATION_DETAILS6[[#This Row],[Date of Birth]],"08-06-2023","Y")</f>
        <v>53</v>
      </c>
      <c r="G1605">
        <v>2</v>
      </c>
      <c r="H1605" s="14">
        <v>29187</v>
      </c>
      <c r="I1605" t="s">
        <v>4720</v>
      </c>
      <c r="J1605" t="s">
        <v>4721</v>
      </c>
      <c r="K1605" t="s">
        <v>247</v>
      </c>
    </row>
    <row r="1606" spans="1:11" x14ac:dyDescent="0.25">
      <c r="A1606" t="s">
        <v>2031</v>
      </c>
      <c r="B1606">
        <v>1976</v>
      </c>
      <c r="C1606" t="s">
        <v>15</v>
      </c>
      <c r="D1606">
        <v>8</v>
      </c>
      <c r="E1606" s="12" t="str">
        <f>_xlfn.CONCAT(HOSPITILISATION_DETAILS6[[#This Row],[Date]],"-",HOSPITILISATION_DETAILS6[[#This Row],[Month]],"-",HOSPITILISATION_DETAILS6[[#This Row],[Year]])</f>
        <v>8-Nov-1976</v>
      </c>
      <c r="F1606" s="13">
        <f>DATEDIF(HOSPITILISATION_DETAILS6[[#This Row],[Date of Birth]],"08-06-2023","Y")</f>
        <v>46</v>
      </c>
      <c r="G1606">
        <v>2</v>
      </c>
      <c r="H1606" s="14">
        <v>29161</v>
      </c>
      <c r="I1606" t="s">
        <v>4720</v>
      </c>
      <c r="J1606" t="s">
        <v>4723</v>
      </c>
      <c r="K1606" t="s">
        <v>42</v>
      </c>
    </row>
    <row r="1607" spans="1:11" x14ac:dyDescent="0.25">
      <c r="A1607" t="s">
        <v>2030</v>
      </c>
      <c r="B1607">
        <v>1961</v>
      </c>
      <c r="C1607" t="s">
        <v>30</v>
      </c>
      <c r="D1607">
        <v>24</v>
      </c>
      <c r="E1607" s="12" t="str">
        <f>_xlfn.CONCAT(HOSPITILISATION_DETAILS6[[#This Row],[Date]],"-",HOSPITILISATION_DETAILS6[[#This Row],[Month]],"-",HOSPITILISATION_DETAILS6[[#This Row],[Year]])</f>
        <v>24-Dec-1961</v>
      </c>
      <c r="F1607" s="13">
        <f>DATEDIF(HOSPITILISATION_DETAILS6[[#This Row],[Date of Birth]],"08-06-2023","Y")</f>
        <v>61</v>
      </c>
      <c r="G1607">
        <v>0</v>
      </c>
      <c r="H1607" s="14">
        <v>29142</v>
      </c>
      <c r="I1607" t="s">
        <v>4720</v>
      </c>
      <c r="J1607" t="s">
        <v>4721</v>
      </c>
      <c r="K1607" t="s">
        <v>23</v>
      </c>
    </row>
    <row r="1608" spans="1:11" x14ac:dyDescent="0.25">
      <c r="A1608" t="s">
        <v>2029</v>
      </c>
      <c r="B1608">
        <v>1978</v>
      </c>
      <c r="C1608" t="s">
        <v>15</v>
      </c>
      <c r="D1608">
        <v>29</v>
      </c>
      <c r="E1608" s="12" t="str">
        <f>_xlfn.CONCAT(HOSPITILISATION_DETAILS6[[#This Row],[Date]],"-",HOSPITILISATION_DETAILS6[[#This Row],[Month]],"-",HOSPITILISATION_DETAILS6[[#This Row],[Year]])</f>
        <v>29-Nov-1978</v>
      </c>
      <c r="F1608" s="13">
        <f>DATEDIF(HOSPITILISATION_DETAILS6[[#This Row],[Date of Birth]],"08-06-2023","Y")</f>
        <v>44</v>
      </c>
      <c r="G1608">
        <v>2</v>
      </c>
      <c r="H1608" s="14">
        <v>29115</v>
      </c>
      <c r="I1608" t="s">
        <v>4720</v>
      </c>
      <c r="J1608" t="s">
        <v>4720</v>
      </c>
      <c r="K1608" t="s">
        <v>42</v>
      </c>
    </row>
    <row r="1609" spans="1:11" x14ac:dyDescent="0.25">
      <c r="A1609" t="s">
        <v>2028</v>
      </c>
      <c r="B1609">
        <v>1980</v>
      </c>
      <c r="C1609" t="s">
        <v>10</v>
      </c>
      <c r="D1609">
        <v>14</v>
      </c>
      <c r="E1609" s="12" t="str">
        <f>_xlfn.CONCAT(HOSPITILISATION_DETAILS6[[#This Row],[Date]],"-",HOSPITILISATION_DETAILS6[[#This Row],[Month]],"-",HOSPITILISATION_DETAILS6[[#This Row],[Year]])</f>
        <v>14-Jul-1980</v>
      </c>
      <c r="F1609" s="13">
        <f>DATEDIF(HOSPITILISATION_DETAILS6[[#This Row],[Date of Birth]],"08-06-2023","Y")</f>
        <v>42</v>
      </c>
      <c r="G1609">
        <v>2</v>
      </c>
      <c r="H1609" s="14">
        <v>29115</v>
      </c>
      <c r="I1609" t="s">
        <v>4720</v>
      </c>
      <c r="J1609" t="s">
        <v>4721</v>
      </c>
      <c r="K1609" t="s">
        <v>42</v>
      </c>
    </row>
    <row r="1610" spans="1:11" x14ac:dyDescent="0.25">
      <c r="A1610" t="s">
        <v>4724</v>
      </c>
      <c r="B1610">
        <v>2004</v>
      </c>
      <c r="C1610" t="s">
        <v>15</v>
      </c>
      <c r="D1610">
        <v>1</v>
      </c>
      <c r="E1610" s="12" t="str">
        <f>_xlfn.CONCAT(HOSPITILISATION_DETAILS6[[#This Row],[Date]],"-",HOSPITILISATION_DETAILS6[[#This Row],[Month]],"-",HOSPITILISATION_DETAILS6[[#This Row],[Year]])</f>
        <v>1-Nov-2004</v>
      </c>
      <c r="F1610" s="13">
        <f>DATEDIF(HOSPITILISATION_DETAILS6[[#This Row],[Date of Birth]],"08-06-2023","Y")</f>
        <v>18</v>
      </c>
      <c r="G1610">
        <v>2</v>
      </c>
      <c r="H1610" s="14">
        <v>34304</v>
      </c>
      <c r="I1610" t="s">
        <v>4720</v>
      </c>
      <c r="J1610" t="s">
        <v>4721</v>
      </c>
      <c r="K1610" t="s">
        <v>13</v>
      </c>
    </row>
    <row r="1611" spans="1:11" x14ac:dyDescent="0.25">
      <c r="A1611" t="s">
        <v>2027</v>
      </c>
      <c r="B1611">
        <v>1992</v>
      </c>
      <c r="C1611" t="s">
        <v>10</v>
      </c>
      <c r="D1611">
        <v>7</v>
      </c>
      <c r="E1611" s="12" t="str">
        <f>_xlfn.CONCAT(HOSPITILISATION_DETAILS6[[#This Row],[Date]],"-",HOSPITILISATION_DETAILS6[[#This Row],[Month]],"-",HOSPITILISATION_DETAILS6[[#This Row],[Year]])</f>
        <v>7-Jul-1992</v>
      </c>
      <c r="F1611" s="13">
        <f>DATEDIF(HOSPITILISATION_DETAILS6[[#This Row],[Date of Birth]],"08-06-2023","Y")</f>
        <v>30</v>
      </c>
      <c r="G1611">
        <v>0</v>
      </c>
      <c r="H1611" s="14">
        <v>29008</v>
      </c>
      <c r="I1611" t="s">
        <v>4720</v>
      </c>
      <c r="J1611" t="s">
        <v>4721</v>
      </c>
      <c r="K1611" t="s">
        <v>42</v>
      </c>
    </row>
    <row r="1612" spans="1:11" x14ac:dyDescent="0.25">
      <c r="A1612" t="s">
        <v>2026</v>
      </c>
      <c r="B1612">
        <v>2003</v>
      </c>
      <c r="C1612" t="s">
        <v>20</v>
      </c>
      <c r="D1612">
        <v>1</v>
      </c>
      <c r="E1612" s="12" t="str">
        <f>_xlfn.CONCAT(HOSPITILISATION_DETAILS6[[#This Row],[Date]],"-",HOSPITILISATION_DETAILS6[[#This Row],[Month]],"-",HOSPITILISATION_DETAILS6[[#This Row],[Year]])</f>
        <v>1-Sep-2003</v>
      </c>
      <c r="F1612" s="13">
        <f>DATEDIF(HOSPITILISATION_DETAILS6[[#This Row],[Date of Birth]],"08-06-2023","Y")</f>
        <v>19</v>
      </c>
      <c r="G1612">
        <v>0</v>
      </c>
      <c r="H1612" s="14">
        <v>28999</v>
      </c>
      <c r="I1612" t="s">
        <v>4720</v>
      </c>
      <c r="J1612" t="s">
        <v>4721</v>
      </c>
      <c r="K1612" t="s">
        <v>42</v>
      </c>
    </row>
    <row r="1613" spans="1:11" x14ac:dyDescent="0.25">
      <c r="A1613" t="s">
        <v>2025</v>
      </c>
      <c r="B1613">
        <v>1959</v>
      </c>
      <c r="C1613" t="s">
        <v>30</v>
      </c>
      <c r="D1613">
        <v>5</v>
      </c>
      <c r="E1613" s="12" t="str">
        <f>_xlfn.CONCAT(HOSPITILISATION_DETAILS6[[#This Row],[Date]],"-",HOSPITILISATION_DETAILS6[[#This Row],[Month]],"-",HOSPITILISATION_DETAILS6[[#This Row],[Year]])</f>
        <v>5-Dec-1959</v>
      </c>
      <c r="F1613" s="13">
        <f>DATEDIF(HOSPITILISATION_DETAILS6[[#This Row],[Date of Birth]],"08-06-2023","Y")</f>
        <v>63</v>
      </c>
      <c r="G1613">
        <v>0</v>
      </c>
      <c r="H1613" s="14">
        <v>28951</v>
      </c>
      <c r="I1613" t="s">
        <v>4720</v>
      </c>
      <c r="J1613" t="s">
        <v>4720</v>
      </c>
      <c r="K1613" t="s">
        <v>23</v>
      </c>
    </row>
    <row r="1614" spans="1:11" x14ac:dyDescent="0.25">
      <c r="A1614" t="s">
        <v>2024</v>
      </c>
      <c r="B1614">
        <v>1962</v>
      </c>
      <c r="C1614" t="s">
        <v>10</v>
      </c>
      <c r="D1614">
        <v>25</v>
      </c>
      <c r="E1614" s="12" t="str">
        <f>_xlfn.CONCAT(HOSPITILISATION_DETAILS6[[#This Row],[Date]],"-",HOSPITILISATION_DETAILS6[[#This Row],[Month]],"-",HOSPITILISATION_DETAILS6[[#This Row],[Year]])</f>
        <v>25-Jul-1962</v>
      </c>
      <c r="F1614" s="13">
        <f>DATEDIF(HOSPITILISATION_DETAILS6[[#This Row],[Date of Birth]],"08-06-2023","Y")</f>
        <v>60</v>
      </c>
      <c r="G1614">
        <v>0</v>
      </c>
      <c r="H1614" s="14">
        <v>28924</v>
      </c>
      <c r="I1614" t="s">
        <v>4720</v>
      </c>
      <c r="J1614" t="s">
        <v>4720</v>
      </c>
      <c r="K1614" t="s">
        <v>23</v>
      </c>
    </row>
    <row r="1615" spans="1:11" x14ac:dyDescent="0.25">
      <c r="A1615" t="s">
        <v>2023</v>
      </c>
      <c r="B1615">
        <v>1961</v>
      </c>
      <c r="C1615" t="s">
        <v>35</v>
      </c>
      <c r="D1615">
        <v>3</v>
      </c>
      <c r="E1615" s="12" t="str">
        <f>_xlfn.CONCAT(HOSPITILISATION_DETAILS6[[#This Row],[Date]],"-",HOSPITILISATION_DETAILS6[[#This Row],[Month]],"-",HOSPITILISATION_DETAILS6[[#This Row],[Year]])</f>
        <v>3-Aug-1961</v>
      </c>
      <c r="F1615" s="13">
        <f>DATEDIF(HOSPITILISATION_DETAILS6[[#This Row],[Date of Birth]],"08-06-2023","Y")</f>
        <v>61</v>
      </c>
      <c r="G1615">
        <v>1</v>
      </c>
      <c r="H1615" s="14">
        <v>28869</v>
      </c>
      <c r="I1615" t="s">
        <v>4720</v>
      </c>
      <c r="J1615" t="s">
        <v>4723</v>
      </c>
      <c r="K1615" t="s">
        <v>23</v>
      </c>
    </row>
    <row r="1616" spans="1:11" x14ac:dyDescent="0.25">
      <c r="A1616" t="s">
        <v>2338</v>
      </c>
      <c r="B1616">
        <v>1979</v>
      </c>
      <c r="C1616" t="s">
        <v>35</v>
      </c>
      <c r="D1616">
        <v>12</v>
      </c>
      <c r="E1616" s="12" t="str">
        <f>_xlfn.CONCAT(HOSPITILISATION_DETAILS6[[#This Row],[Date]],"-",HOSPITILISATION_DETAILS6[[#This Row],[Month]],"-",HOSPITILISATION_DETAILS6[[#This Row],[Year]])</f>
        <v>12-Aug-1979</v>
      </c>
      <c r="F1616" s="13">
        <f>DATEDIF(HOSPITILISATION_DETAILS6[[#This Row],[Date of Birth]],"08-06-2023","Y")</f>
        <v>43</v>
      </c>
      <c r="G1616">
        <v>0</v>
      </c>
      <c r="H1616" s="14">
        <v>45864</v>
      </c>
      <c r="I1616" t="s">
        <v>4723</v>
      </c>
      <c r="J1616" t="s">
        <v>4720</v>
      </c>
      <c r="K1616" t="s">
        <v>13</v>
      </c>
    </row>
    <row r="1617" spans="1:11" x14ac:dyDescent="0.25">
      <c r="A1617" t="s">
        <v>2022</v>
      </c>
      <c r="B1617">
        <v>1990</v>
      </c>
      <c r="C1617" t="s">
        <v>30</v>
      </c>
      <c r="D1617">
        <v>5</v>
      </c>
      <c r="E1617" s="12" t="str">
        <f>_xlfn.CONCAT(HOSPITILISATION_DETAILS6[[#This Row],[Date]],"-",HOSPITILISATION_DETAILS6[[#This Row],[Month]],"-",HOSPITILISATION_DETAILS6[[#This Row],[Year]])</f>
        <v>5-Dec-1990</v>
      </c>
      <c r="F1617" s="13">
        <f>DATEDIF(HOSPITILISATION_DETAILS6[[#This Row],[Date of Birth]],"08-06-2023","Y")</f>
        <v>32</v>
      </c>
      <c r="G1617">
        <v>3</v>
      </c>
      <c r="H1617" s="14">
        <v>28717</v>
      </c>
      <c r="I1617" t="s">
        <v>4720</v>
      </c>
      <c r="J1617" t="s">
        <v>4721</v>
      </c>
      <c r="K1617" t="s">
        <v>42</v>
      </c>
    </row>
    <row r="1618" spans="1:11" x14ac:dyDescent="0.25">
      <c r="A1618" t="s">
        <v>2021</v>
      </c>
      <c r="B1618">
        <v>1985</v>
      </c>
      <c r="C1618" t="s">
        <v>20</v>
      </c>
      <c r="D1618">
        <v>27</v>
      </c>
      <c r="E1618" s="12" t="str">
        <f>_xlfn.CONCAT(HOSPITILISATION_DETAILS6[[#This Row],[Date]],"-",HOSPITILISATION_DETAILS6[[#This Row],[Month]],"-",HOSPITILISATION_DETAILS6[[#This Row],[Year]])</f>
        <v>27-Sep-1985</v>
      </c>
      <c r="F1618" s="13">
        <f>DATEDIF(HOSPITILISATION_DETAILS6[[#This Row],[Date of Birth]],"08-06-2023","Y")</f>
        <v>37</v>
      </c>
      <c r="G1618">
        <v>3</v>
      </c>
      <c r="H1618" s="14">
        <v>28543</v>
      </c>
      <c r="I1618" t="s">
        <v>4720</v>
      </c>
      <c r="J1618" t="s">
        <v>4721</v>
      </c>
      <c r="K1618" t="s">
        <v>42</v>
      </c>
    </row>
    <row r="1619" spans="1:11" x14ac:dyDescent="0.25">
      <c r="A1619" t="s">
        <v>2020</v>
      </c>
      <c r="B1619">
        <v>1982</v>
      </c>
      <c r="C1619" t="s">
        <v>30</v>
      </c>
      <c r="D1619">
        <v>11</v>
      </c>
      <c r="E1619" s="12" t="str">
        <f>_xlfn.CONCAT(HOSPITILISATION_DETAILS6[[#This Row],[Date]],"-",HOSPITILISATION_DETAILS6[[#This Row],[Month]],"-",HOSPITILISATION_DETAILS6[[#This Row],[Year]])</f>
        <v>11-Dec-1982</v>
      </c>
      <c r="F1619" s="13">
        <f>DATEDIF(HOSPITILISATION_DETAILS6[[#This Row],[Date of Birth]],"08-06-2023","Y")</f>
        <v>40</v>
      </c>
      <c r="G1619">
        <v>1</v>
      </c>
      <c r="H1619" s="14">
        <v>28477</v>
      </c>
      <c r="I1619" t="s">
        <v>4720</v>
      </c>
      <c r="J1619" t="s">
        <v>4723</v>
      </c>
      <c r="K1619" t="s">
        <v>23</v>
      </c>
    </row>
    <row r="1620" spans="1:11" x14ac:dyDescent="0.25">
      <c r="A1620" t="s">
        <v>2019</v>
      </c>
      <c r="B1620">
        <v>1974</v>
      </c>
      <c r="C1620" t="s">
        <v>20</v>
      </c>
      <c r="D1620">
        <v>16</v>
      </c>
      <c r="E1620" s="12" t="str">
        <f>_xlfn.CONCAT(HOSPITILISATION_DETAILS6[[#This Row],[Date]],"-",HOSPITILISATION_DETAILS6[[#This Row],[Month]],"-",HOSPITILISATION_DETAILS6[[#This Row],[Year]])</f>
        <v>16-Sep-1974</v>
      </c>
      <c r="F1620" s="13">
        <f>DATEDIF(HOSPITILISATION_DETAILS6[[#This Row],[Date of Birth]],"08-06-2023","Y")</f>
        <v>48</v>
      </c>
      <c r="G1620">
        <v>1</v>
      </c>
      <c r="H1620" s="14">
        <v>28469</v>
      </c>
      <c r="I1620" t="s">
        <v>4720</v>
      </c>
      <c r="J1620" t="s">
        <v>4720</v>
      </c>
      <c r="K1620" t="s">
        <v>23</v>
      </c>
    </row>
    <row r="1621" spans="1:11" x14ac:dyDescent="0.25">
      <c r="A1621" t="s">
        <v>2018</v>
      </c>
      <c r="B1621">
        <v>1977</v>
      </c>
      <c r="C1621" t="s">
        <v>30</v>
      </c>
      <c r="D1621">
        <v>2</v>
      </c>
      <c r="E1621" s="12" t="str">
        <f>_xlfn.CONCAT(HOSPITILISATION_DETAILS6[[#This Row],[Date]],"-",HOSPITILISATION_DETAILS6[[#This Row],[Month]],"-",HOSPITILISATION_DETAILS6[[#This Row],[Year]])</f>
        <v>2-Dec-1977</v>
      </c>
      <c r="F1621" s="13">
        <f>DATEDIF(HOSPITILISATION_DETAILS6[[#This Row],[Date of Birth]],"08-06-2023","Y")</f>
        <v>45</v>
      </c>
      <c r="G1621">
        <v>1</v>
      </c>
      <c r="H1621" s="14">
        <v>28341</v>
      </c>
      <c r="I1621" t="s">
        <v>4720</v>
      </c>
      <c r="J1621" t="s">
        <v>4723</v>
      </c>
      <c r="K1621" t="s">
        <v>23</v>
      </c>
    </row>
    <row r="1622" spans="1:11" x14ac:dyDescent="0.25">
      <c r="A1622" t="s">
        <v>2017</v>
      </c>
      <c r="B1622">
        <v>1990</v>
      </c>
      <c r="C1622" t="s">
        <v>30</v>
      </c>
      <c r="D1622">
        <v>24</v>
      </c>
      <c r="E1622" s="12" t="str">
        <f>_xlfn.CONCAT(HOSPITILISATION_DETAILS6[[#This Row],[Date]],"-",HOSPITILISATION_DETAILS6[[#This Row],[Month]],"-",HOSPITILISATION_DETAILS6[[#This Row],[Year]])</f>
        <v>24-Dec-1990</v>
      </c>
      <c r="F1622" s="13">
        <f>DATEDIF(HOSPITILISATION_DETAILS6[[#This Row],[Date of Birth]],"08-06-2023","Y")</f>
        <v>32</v>
      </c>
      <c r="G1622">
        <v>3</v>
      </c>
      <c r="H1622" s="14">
        <v>28303</v>
      </c>
      <c r="I1622" t="s">
        <v>4720</v>
      </c>
      <c r="J1622" t="s">
        <v>4723</v>
      </c>
      <c r="K1622" t="s">
        <v>42</v>
      </c>
    </row>
    <row r="1623" spans="1:11" x14ac:dyDescent="0.25">
      <c r="A1623" t="s">
        <v>2016</v>
      </c>
      <c r="B1623">
        <v>1963</v>
      </c>
      <c r="C1623" t="s">
        <v>15</v>
      </c>
      <c r="D1623">
        <v>25</v>
      </c>
      <c r="E1623" s="12" t="str">
        <f>_xlfn.CONCAT(HOSPITILISATION_DETAILS6[[#This Row],[Date]],"-",HOSPITILISATION_DETAILS6[[#This Row],[Month]],"-",HOSPITILISATION_DETAILS6[[#This Row],[Year]])</f>
        <v>25-Nov-1963</v>
      </c>
      <c r="F1623" s="13">
        <f>DATEDIF(HOSPITILISATION_DETAILS6[[#This Row],[Date of Birth]],"08-06-2023","Y")</f>
        <v>59</v>
      </c>
      <c r="G1623">
        <v>1</v>
      </c>
      <c r="H1623" s="14">
        <v>28288</v>
      </c>
      <c r="I1623" t="s">
        <v>4720</v>
      </c>
      <c r="J1623" t="s">
        <v>4720</v>
      </c>
      <c r="K1623" t="s">
        <v>13</v>
      </c>
    </row>
    <row r="1624" spans="1:11" x14ac:dyDescent="0.25">
      <c r="A1624" t="s">
        <v>2015</v>
      </c>
      <c r="B1624">
        <v>1999</v>
      </c>
      <c r="C1624" t="s">
        <v>20</v>
      </c>
      <c r="D1624">
        <v>6</v>
      </c>
      <c r="E1624" s="12" t="str">
        <f>_xlfn.CONCAT(HOSPITILISATION_DETAILS6[[#This Row],[Date]],"-",HOSPITILISATION_DETAILS6[[#This Row],[Month]],"-",HOSPITILISATION_DETAILS6[[#This Row],[Year]])</f>
        <v>6-Sep-1999</v>
      </c>
      <c r="F1624" s="13">
        <f>DATEDIF(HOSPITILISATION_DETAILS6[[#This Row],[Date of Birth]],"08-06-2023","Y")</f>
        <v>23</v>
      </c>
      <c r="G1624">
        <v>0</v>
      </c>
      <c r="H1624" s="14">
        <v>28246</v>
      </c>
      <c r="I1624" t="s">
        <v>4720</v>
      </c>
      <c r="J1624" t="s">
        <v>4721</v>
      </c>
      <c r="K1624" t="s">
        <v>42</v>
      </c>
    </row>
    <row r="1625" spans="1:11" x14ac:dyDescent="0.25">
      <c r="A1625" t="s">
        <v>2014</v>
      </c>
      <c r="B1625">
        <v>1960</v>
      </c>
      <c r="C1625" t="s">
        <v>15</v>
      </c>
      <c r="D1625">
        <v>22</v>
      </c>
      <c r="E1625" s="12" t="str">
        <f>_xlfn.CONCAT(HOSPITILISATION_DETAILS6[[#This Row],[Date]],"-",HOSPITILISATION_DETAILS6[[#This Row],[Month]],"-",HOSPITILISATION_DETAILS6[[#This Row],[Year]])</f>
        <v>22-Nov-1960</v>
      </c>
      <c r="F1625" s="13">
        <f>DATEDIF(HOSPITILISATION_DETAILS6[[#This Row],[Date of Birth]],"08-06-2023","Y")</f>
        <v>62</v>
      </c>
      <c r="G1625">
        <v>0</v>
      </c>
      <c r="H1625" s="14">
        <v>28102</v>
      </c>
      <c r="I1625" t="s">
        <v>4720</v>
      </c>
      <c r="J1625" t="s">
        <v>4723</v>
      </c>
      <c r="K1625" t="s">
        <v>166</v>
      </c>
    </row>
    <row r="1626" spans="1:11" x14ac:dyDescent="0.25">
      <c r="A1626" t="s">
        <v>2013</v>
      </c>
      <c r="B1626">
        <v>1985</v>
      </c>
      <c r="C1626" t="s">
        <v>15</v>
      </c>
      <c r="D1626">
        <v>29</v>
      </c>
      <c r="E1626" s="12" t="str">
        <f>_xlfn.CONCAT(HOSPITILISATION_DETAILS6[[#This Row],[Date]],"-",HOSPITILISATION_DETAILS6[[#This Row],[Month]],"-",HOSPITILISATION_DETAILS6[[#This Row],[Year]])</f>
        <v>29-Nov-1985</v>
      </c>
      <c r="F1626" s="13">
        <f>DATEDIF(HOSPITILISATION_DETAILS6[[#This Row],[Date of Birth]],"08-06-2023","Y")</f>
        <v>37</v>
      </c>
      <c r="G1626">
        <v>3</v>
      </c>
      <c r="H1626" s="14">
        <v>28007</v>
      </c>
      <c r="I1626" t="s">
        <v>4720</v>
      </c>
      <c r="J1626" t="s">
        <v>4723</v>
      </c>
      <c r="K1626" t="s">
        <v>42</v>
      </c>
    </row>
    <row r="1627" spans="1:11" x14ac:dyDescent="0.25">
      <c r="A1627" t="s">
        <v>2337</v>
      </c>
      <c r="B1627">
        <v>1960</v>
      </c>
      <c r="C1627" t="s">
        <v>30</v>
      </c>
      <c r="D1627">
        <v>21</v>
      </c>
      <c r="E1627" s="12" t="str">
        <f>_xlfn.CONCAT(HOSPITILISATION_DETAILS6[[#This Row],[Date]],"-",HOSPITILISATION_DETAILS6[[#This Row],[Month]],"-",HOSPITILISATION_DETAILS6[[#This Row],[Year]])</f>
        <v>21-Dec-1960</v>
      </c>
      <c r="F1627" s="13">
        <f>DATEDIF(HOSPITILISATION_DETAILS6[[#This Row],[Date of Birth]],"08-06-2023","Y")</f>
        <v>62</v>
      </c>
      <c r="G1627">
        <v>0</v>
      </c>
      <c r="H1627" s="14">
        <v>45711</v>
      </c>
      <c r="I1627" t="s">
        <v>4723</v>
      </c>
      <c r="J1627" t="s">
        <v>4723</v>
      </c>
      <c r="K1627" t="s">
        <v>168</v>
      </c>
    </row>
    <row r="1628" spans="1:11" x14ac:dyDescent="0.25">
      <c r="A1628" t="s">
        <v>2012</v>
      </c>
      <c r="B1628">
        <v>1999</v>
      </c>
      <c r="C1628" t="s">
        <v>30</v>
      </c>
      <c r="D1628">
        <v>21</v>
      </c>
      <c r="E1628" s="12" t="str">
        <f>_xlfn.CONCAT(HOSPITILISATION_DETAILS6[[#This Row],[Date]],"-",HOSPITILISATION_DETAILS6[[#This Row],[Month]],"-",HOSPITILISATION_DETAILS6[[#This Row],[Year]])</f>
        <v>21-Dec-1999</v>
      </c>
      <c r="F1628" s="13">
        <f>DATEDIF(HOSPITILISATION_DETAILS6[[#This Row],[Date of Birth]],"08-06-2023","Y")</f>
        <v>23</v>
      </c>
      <c r="G1628">
        <v>0</v>
      </c>
      <c r="H1628" s="14">
        <v>27981</v>
      </c>
      <c r="I1628" t="s">
        <v>4720</v>
      </c>
      <c r="J1628" t="s">
        <v>4720</v>
      </c>
      <c r="K1628" t="s">
        <v>42</v>
      </c>
    </row>
    <row r="1629" spans="1:11" x14ac:dyDescent="0.25">
      <c r="A1629" t="s">
        <v>2011</v>
      </c>
      <c r="B1629">
        <v>1961</v>
      </c>
      <c r="C1629" t="s">
        <v>10</v>
      </c>
      <c r="D1629">
        <v>28</v>
      </c>
      <c r="E1629" s="12" t="str">
        <f>_xlfn.CONCAT(HOSPITILISATION_DETAILS6[[#This Row],[Date]],"-",HOSPITILISATION_DETAILS6[[#This Row],[Month]],"-",HOSPITILISATION_DETAILS6[[#This Row],[Year]])</f>
        <v>28-Jul-1961</v>
      </c>
      <c r="F1629" s="13">
        <f>DATEDIF(HOSPITILISATION_DETAILS6[[#This Row],[Date of Birth]],"08-06-2023","Y")</f>
        <v>61</v>
      </c>
      <c r="G1629">
        <v>3</v>
      </c>
      <c r="H1629" s="14">
        <v>27942</v>
      </c>
      <c r="I1629" t="s">
        <v>4720</v>
      </c>
      <c r="J1629" t="s">
        <v>4721</v>
      </c>
      <c r="K1629" t="s">
        <v>42</v>
      </c>
    </row>
    <row r="1630" spans="1:11" x14ac:dyDescent="0.25">
      <c r="A1630" t="s">
        <v>2010</v>
      </c>
      <c r="B1630">
        <v>1991</v>
      </c>
      <c r="C1630" t="s">
        <v>18</v>
      </c>
      <c r="D1630">
        <v>4</v>
      </c>
      <c r="E1630" s="12" t="str">
        <f>_xlfn.CONCAT(HOSPITILISATION_DETAILS6[[#This Row],[Date]],"-",HOSPITILISATION_DETAILS6[[#This Row],[Month]],"-",HOSPITILISATION_DETAILS6[[#This Row],[Year]])</f>
        <v>4-Jun-1991</v>
      </c>
      <c r="F1630" s="13">
        <f>DATEDIF(HOSPITILISATION_DETAILS6[[#This Row],[Date of Birth]],"08-06-2023","Y")</f>
        <v>32</v>
      </c>
      <c r="G1630">
        <v>3</v>
      </c>
      <c r="H1630" s="14">
        <v>27932</v>
      </c>
      <c r="I1630" t="s">
        <v>4720</v>
      </c>
      <c r="J1630" t="s">
        <v>4721</v>
      </c>
      <c r="K1630" t="s">
        <v>42</v>
      </c>
    </row>
    <row r="1631" spans="1:11" x14ac:dyDescent="0.25">
      <c r="A1631" t="s">
        <v>2009</v>
      </c>
      <c r="B1631">
        <v>1989</v>
      </c>
      <c r="C1631" t="s">
        <v>15</v>
      </c>
      <c r="D1631">
        <v>21</v>
      </c>
      <c r="E1631" s="12" t="str">
        <f>_xlfn.CONCAT(HOSPITILISATION_DETAILS6[[#This Row],[Date]],"-",HOSPITILISATION_DETAILS6[[#This Row],[Month]],"-",HOSPITILISATION_DETAILS6[[#This Row],[Year]])</f>
        <v>21-Nov-1989</v>
      </c>
      <c r="F1631" s="13">
        <f>DATEDIF(HOSPITILISATION_DETAILS6[[#This Row],[Date of Birth]],"08-06-2023","Y")</f>
        <v>33</v>
      </c>
      <c r="G1631">
        <v>3</v>
      </c>
      <c r="H1631" s="14">
        <v>27926</v>
      </c>
      <c r="I1631" t="s">
        <v>4720</v>
      </c>
      <c r="J1631" t="s">
        <v>4723</v>
      </c>
      <c r="K1631" t="s">
        <v>42</v>
      </c>
    </row>
    <row r="1632" spans="1:11" x14ac:dyDescent="0.25">
      <c r="A1632" t="s">
        <v>2008</v>
      </c>
      <c r="B1632">
        <v>1985</v>
      </c>
      <c r="C1632" t="s">
        <v>30</v>
      </c>
      <c r="D1632">
        <v>4</v>
      </c>
      <c r="E1632" s="12" t="str">
        <f>_xlfn.CONCAT(HOSPITILISATION_DETAILS6[[#This Row],[Date]],"-",HOSPITILISATION_DETAILS6[[#This Row],[Month]],"-",HOSPITILISATION_DETAILS6[[#This Row],[Year]])</f>
        <v>4-Dec-1985</v>
      </c>
      <c r="F1632" s="13">
        <f>DATEDIF(HOSPITILISATION_DETAILS6[[#This Row],[Date of Birth]],"08-06-2023","Y")</f>
        <v>37</v>
      </c>
      <c r="G1632">
        <v>3</v>
      </c>
      <c r="H1632" s="14">
        <v>27850</v>
      </c>
      <c r="I1632" t="s">
        <v>4720</v>
      </c>
      <c r="J1632" t="s">
        <v>4720</v>
      </c>
      <c r="K1632" t="s">
        <v>42</v>
      </c>
    </row>
    <row r="1633" spans="1:11" x14ac:dyDescent="0.25">
      <c r="A1633" t="s">
        <v>2007</v>
      </c>
      <c r="B1633">
        <v>1960</v>
      </c>
      <c r="C1633" t="s">
        <v>10</v>
      </c>
      <c r="D1633">
        <v>6</v>
      </c>
      <c r="E1633" s="12" t="str">
        <f>_xlfn.CONCAT(HOSPITILISATION_DETAILS6[[#This Row],[Date]],"-",HOSPITILISATION_DETAILS6[[#This Row],[Month]],"-",HOSPITILISATION_DETAILS6[[#This Row],[Year]])</f>
        <v>6-Jul-1960</v>
      </c>
      <c r="F1633" s="13">
        <f>DATEDIF(HOSPITILISATION_DETAILS6[[#This Row],[Date of Birth]],"08-06-2023","Y")</f>
        <v>62</v>
      </c>
      <c r="G1633">
        <v>0</v>
      </c>
      <c r="H1633" s="14">
        <v>27809</v>
      </c>
      <c r="I1633" t="s">
        <v>4720</v>
      </c>
      <c r="J1633" t="s">
        <v>4720</v>
      </c>
      <c r="K1633" t="s">
        <v>13</v>
      </c>
    </row>
    <row r="1634" spans="1:11" x14ac:dyDescent="0.25">
      <c r="A1634" t="s">
        <v>2006</v>
      </c>
      <c r="B1634">
        <v>2002</v>
      </c>
      <c r="C1634" t="s">
        <v>30</v>
      </c>
      <c r="D1634">
        <v>6</v>
      </c>
      <c r="E1634" s="12" t="str">
        <f>_xlfn.CONCAT(HOSPITILISATION_DETAILS6[[#This Row],[Date]],"-",HOSPITILISATION_DETAILS6[[#This Row],[Month]],"-",HOSPITILISATION_DETAILS6[[#This Row],[Year]])</f>
        <v>6-Dec-2002</v>
      </c>
      <c r="F1634" s="13">
        <f>DATEDIF(HOSPITILISATION_DETAILS6[[#This Row],[Date of Birth]],"08-06-2023","Y")</f>
        <v>20</v>
      </c>
      <c r="G1634">
        <v>1</v>
      </c>
      <c r="H1634" s="14">
        <v>27725</v>
      </c>
      <c r="I1634" t="s">
        <v>4720</v>
      </c>
      <c r="J1634" t="s">
        <v>4721</v>
      </c>
      <c r="K1634" t="s">
        <v>13</v>
      </c>
    </row>
    <row r="1635" spans="1:11" x14ac:dyDescent="0.25">
      <c r="A1635" t="s">
        <v>2005</v>
      </c>
      <c r="B1635">
        <v>1992</v>
      </c>
      <c r="C1635" t="s">
        <v>10</v>
      </c>
      <c r="D1635">
        <v>3</v>
      </c>
      <c r="E1635" s="12" t="str">
        <f>_xlfn.CONCAT(HOSPITILISATION_DETAILS6[[#This Row],[Date]],"-",HOSPITILISATION_DETAILS6[[#This Row],[Month]],"-",HOSPITILISATION_DETAILS6[[#This Row],[Year]])</f>
        <v>3-Jul-1992</v>
      </c>
      <c r="F1635" s="13">
        <f>DATEDIF(HOSPITILISATION_DETAILS6[[#This Row],[Date of Birth]],"08-06-2023","Y")</f>
        <v>30</v>
      </c>
      <c r="G1635">
        <v>0</v>
      </c>
      <c r="H1635" s="14">
        <v>27697</v>
      </c>
      <c r="I1635" t="s">
        <v>4720</v>
      </c>
      <c r="J1635" t="s">
        <v>4723</v>
      </c>
      <c r="K1635" t="s">
        <v>42</v>
      </c>
    </row>
    <row r="1636" spans="1:11" x14ac:dyDescent="0.25">
      <c r="A1636" t="s">
        <v>2004</v>
      </c>
      <c r="B1636">
        <v>1997</v>
      </c>
      <c r="C1636" t="s">
        <v>37</v>
      </c>
      <c r="D1636">
        <v>7</v>
      </c>
      <c r="E1636" s="12" t="str">
        <f>_xlfn.CONCAT(HOSPITILISATION_DETAILS6[[#This Row],[Date]],"-",HOSPITILISATION_DETAILS6[[#This Row],[Month]],"-",HOSPITILISATION_DETAILS6[[#This Row],[Year]])</f>
        <v>7-Oct-1997</v>
      </c>
      <c r="F1636" s="13">
        <f>DATEDIF(HOSPITILISATION_DETAILS6[[#This Row],[Date of Birth]],"08-06-2023","Y")</f>
        <v>25</v>
      </c>
      <c r="G1636">
        <v>0</v>
      </c>
      <c r="H1636" s="14">
        <v>27626</v>
      </c>
      <c r="I1636" t="s">
        <v>4720</v>
      </c>
      <c r="J1636" t="s">
        <v>4720</v>
      </c>
      <c r="K1636" t="s">
        <v>42</v>
      </c>
    </row>
    <row r="1637" spans="1:11" x14ac:dyDescent="0.25">
      <c r="A1637" t="s">
        <v>2003</v>
      </c>
      <c r="B1637">
        <v>1997</v>
      </c>
      <c r="C1637" t="s">
        <v>20</v>
      </c>
      <c r="D1637">
        <v>9</v>
      </c>
      <c r="E1637" s="12" t="str">
        <f>_xlfn.CONCAT(HOSPITILISATION_DETAILS6[[#This Row],[Date]],"-",HOSPITILISATION_DETAILS6[[#This Row],[Month]],"-",HOSPITILISATION_DETAILS6[[#This Row],[Year]])</f>
        <v>9-Sep-1997</v>
      </c>
      <c r="F1637" s="13">
        <f>DATEDIF(HOSPITILISATION_DETAILS6[[#This Row],[Date of Birth]],"08-06-2023","Y")</f>
        <v>25</v>
      </c>
      <c r="G1637">
        <v>0</v>
      </c>
      <c r="H1637" s="14">
        <v>27620</v>
      </c>
      <c r="I1637" t="s">
        <v>4723</v>
      </c>
      <c r="J1637" t="s">
        <v>4721</v>
      </c>
      <c r="K1637" t="s">
        <v>42</v>
      </c>
    </row>
    <row r="1638" spans="1:11" x14ac:dyDescent="0.25">
      <c r="A1638" t="s">
        <v>2336</v>
      </c>
      <c r="B1638">
        <v>1974</v>
      </c>
      <c r="C1638" t="s">
        <v>35</v>
      </c>
      <c r="D1638">
        <v>9</v>
      </c>
      <c r="E1638" s="12" t="str">
        <f>_xlfn.CONCAT(HOSPITILISATION_DETAILS6[[#This Row],[Date]],"-",HOSPITILISATION_DETAILS6[[#This Row],[Month]],"-",HOSPITILISATION_DETAILS6[[#This Row],[Year]])</f>
        <v>9-Aug-1974</v>
      </c>
      <c r="F1638" s="13">
        <f>DATEDIF(HOSPITILISATION_DETAILS6[[#This Row],[Date of Birth]],"08-06-2023","Y")</f>
        <v>48</v>
      </c>
      <c r="G1638">
        <v>2</v>
      </c>
      <c r="H1638" s="14">
        <v>45703</v>
      </c>
      <c r="I1638" t="s">
        <v>4723</v>
      </c>
      <c r="J1638" t="s">
        <v>4723</v>
      </c>
      <c r="K1638" t="s">
        <v>23</v>
      </c>
    </row>
    <row r="1639" spans="1:11" x14ac:dyDescent="0.25">
      <c r="A1639" t="s">
        <v>2002</v>
      </c>
      <c r="B1639">
        <v>1992</v>
      </c>
      <c r="C1639" t="s">
        <v>18</v>
      </c>
      <c r="D1639">
        <v>11</v>
      </c>
      <c r="E1639" s="12" t="str">
        <f>_xlfn.CONCAT(HOSPITILISATION_DETAILS6[[#This Row],[Date]],"-",HOSPITILISATION_DETAILS6[[#This Row],[Month]],"-",HOSPITILISATION_DETAILS6[[#This Row],[Year]])</f>
        <v>11-Jun-1992</v>
      </c>
      <c r="F1639" s="13">
        <f>DATEDIF(HOSPITILISATION_DETAILS6[[#This Row],[Date of Birth]],"08-06-2023","Y")</f>
        <v>30</v>
      </c>
      <c r="G1639">
        <v>0</v>
      </c>
      <c r="H1639" s="14">
        <v>27615</v>
      </c>
      <c r="I1639" t="s">
        <v>4723</v>
      </c>
      <c r="J1639" t="s">
        <v>4721</v>
      </c>
      <c r="K1639" t="s">
        <v>42</v>
      </c>
    </row>
    <row r="1640" spans="1:11" x14ac:dyDescent="0.25">
      <c r="A1640" t="s">
        <v>2001</v>
      </c>
      <c r="B1640">
        <v>1985</v>
      </c>
      <c r="C1640" t="s">
        <v>15</v>
      </c>
      <c r="D1640">
        <v>6</v>
      </c>
      <c r="E1640" s="12" t="str">
        <f>_xlfn.CONCAT(HOSPITILISATION_DETAILS6[[#This Row],[Date]],"-",HOSPITILISATION_DETAILS6[[#This Row],[Month]],"-",HOSPITILISATION_DETAILS6[[#This Row],[Year]])</f>
        <v>6-Nov-1985</v>
      </c>
      <c r="F1640" s="13">
        <f>DATEDIF(HOSPITILISATION_DETAILS6[[#This Row],[Date of Birth]],"08-06-2023","Y")</f>
        <v>37</v>
      </c>
      <c r="G1640">
        <v>3</v>
      </c>
      <c r="H1640" s="14">
        <v>27599</v>
      </c>
      <c r="I1640" t="s">
        <v>4723</v>
      </c>
      <c r="J1640" t="s">
        <v>4720</v>
      </c>
      <c r="K1640" t="s">
        <v>42</v>
      </c>
    </row>
    <row r="1641" spans="1:11" x14ac:dyDescent="0.25">
      <c r="A1641" t="s">
        <v>2000</v>
      </c>
      <c r="B1641">
        <v>1984</v>
      </c>
      <c r="C1641" t="s">
        <v>10</v>
      </c>
      <c r="D1641">
        <v>22</v>
      </c>
      <c r="E1641" s="12" t="str">
        <f>_xlfn.CONCAT(HOSPITILISATION_DETAILS6[[#This Row],[Date]],"-",HOSPITILISATION_DETAILS6[[#This Row],[Month]],"-",HOSPITILISATION_DETAILS6[[#This Row],[Year]])</f>
        <v>22-Jul-1984</v>
      </c>
      <c r="F1641" s="13">
        <f>DATEDIF(HOSPITILISATION_DETAILS6[[#This Row],[Date of Birth]],"08-06-2023","Y")</f>
        <v>38</v>
      </c>
      <c r="G1641">
        <v>3</v>
      </c>
      <c r="H1641" s="14">
        <v>27535</v>
      </c>
      <c r="I1641" t="s">
        <v>4723</v>
      </c>
      <c r="J1641" t="s">
        <v>4723</v>
      </c>
      <c r="K1641" t="s">
        <v>42</v>
      </c>
    </row>
    <row r="1642" spans="1:11" x14ac:dyDescent="0.25">
      <c r="A1642" t="s">
        <v>1999</v>
      </c>
      <c r="B1642">
        <v>1965</v>
      </c>
      <c r="C1642" t="s">
        <v>37</v>
      </c>
      <c r="D1642">
        <v>19</v>
      </c>
      <c r="E1642" s="12" t="str">
        <f>_xlfn.CONCAT(HOSPITILISATION_DETAILS6[[#This Row],[Date]],"-",HOSPITILISATION_DETAILS6[[#This Row],[Month]],"-",HOSPITILISATION_DETAILS6[[#This Row],[Year]])</f>
        <v>19-Oct-1965</v>
      </c>
      <c r="F1642" s="13">
        <f>DATEDIF(HOSPITILISATION_DETAILS6[[#This Row],[Date of Birth]],"08-06-2023","Y")</f>
        <v>57</v>
      </c>
      <c r="G1642">
        <v>0</v>
      </c>
      <c r="H1642" s="14">
        <v>27534</v>
      </c>
      <c r="I1642" t="s">
        <v>4723</v>
      </c>
      <c r="J1642" t="s">
        <v>4721</v>
      </c>
      <c r="K1642" t="s">
        <v>13</v>
      </c>
    </row>
    <row r="1643" spans="1:11" x14ac:dyDescent="0.25">
      <c r="A1643" t="s">
        <v>1998</v>
      </c>
      <c r="B1643">
        <v>1981</v>
      </c>
      <c r="C1643" t="s">
        <v>37</v>
      </c>
      <c r="D1643">
        <v>3</v>
      </c>
      <c r="E1643" s="12" t="str">
        <f>_xlfn.CONCAT(HOSPITILISATION_DETAILS6[[#This Row],[Date]],"-",HOSPITILISATION_DETAILS6[[#This Row],[Month]],"-",HOSPITILISATION_DETAILS6[[#This Row],[Year]])</f>
        <v>3-Oct-1981</v>
      </c>
      <c r="F1643" s="13">
        <f>DATEDIF(HOSPITILISATION_DETAILS6[[#This Row],[Date of Birth]],"08-06-2023","Y")</f>
        <v>41</v>
      </c>
      <c r="G1643">
        <v>1</v>
      </c>
      <c r="H1643" s="14">
        <v>27496</v>
      </c>
      <c r="I1643" t="s">
        <v>4723</v>
      </c>
      <c r="J1643" t="s">
        <v>4720</v>
      </c>
      <c r="K1643" t="s">
        <v>42</v>
      </c>
    </row>
    <row r="1644" spans="1:11" x14ac:dyDescent="0.25">
      <c r="A1644" t="s">
        <v>1997</v>
      </c>
      <c r="B1644">
        <v>1985</v>
      </c>
      <c r="C1644" t="s">
        <v>30</v>
      </c>
      <c r="D1644">
        <v>5</v>
      </c>
      <c r="E1644" s="12" t="str">
        <f>_xlfn.CONCAT(HOSPITILISATION_DETAILS6[[#This Row],[Date]],"-",HOSPITILISATION_DETAILS6[[#This Row],[Month]],"-",HOSPITILISATION_DETAILS6[[#This Row],[Year]])</f>
        <v>5-Dec-1985</v>
      </c>
      <c r="F1644" s="13">
        <f>DATEDIF(HOSPITILISATION_DETAILS6[[#This Row],[Date of Birth]],"08-06-2023","Y")</f>
        <v>37</v>
      </c>
      <c r="G1644">
        <v>3</v>
      </c>
      <c r="H1644" s="14">
        <v>27433</v>
      </c>
      <c r="I1644" t="s">
        <v>4723</v>
      </c>
      <c r="J1644" t="s">
        <v>4720</v>
      </c>
      <c r="K1644" t="s">
        <v>42</v>
      </c>
    </row>
    <row r="1645" spans="1:11" x14ac:dyDescent="0.25">
      <c r="A1645" t="s">
        <v>1996</v>
      </c>
      <c r="B1645">
        <v>1988</v>
      </c>
      <c r="C1645" t="s">
        <v>20</v>
      </c>
      <c r="D1645">
        <v>15</v>
      </c>
      <c r="E1645" s="12" t="str">
        <f>_xlfn.CONCAT(HOSPITILISATION_DETAILS6[[#This Row],[Date]],"-",HOSPITILISATION_DETAILS6[[#This Row],[Month]],"-",HOSPITILISATION_DETAILS6[[#This Row],[Year]])</f>
        <v>15-Sep-1988</v>
      </c>
      <c r="F1645" s="13">
        <f>DATEDIF(HOSPITILISATION_DETAILS6[[#This Row],[Date of Birth]],"08-06-2023","Y")</f>
        <v>34</v>
      </c>
      <c r="G1645">
        <v>2</v>
      </c>
      <c r="H1645" s="14">
        <v>27376</v>
      </c>
      <c r="I1645" t="s">
        <v>4723</v>
      </c>
      <c r="J1645" t="s">
        <v>4721</v>
      </c>
      <c r="K1645" t="s">
        <v>164</v>
      </c>
    </row>
    <row r="1646" spans="1:11" x14ac:dyDescent="0.25">
      <c r="A1646" t="s">
        <v>1995</v>
      </c>
      <c r="B1646">
        <v>1969</v>
      </c>
      <c r="C1646" t="s">
        <v>37</v>
      </c>
      <c r="D1646">
        <v>16</v>
      </c>
      <c r="E1646" s="12" t="str">
        <f>_xlfn.CONCAT(HOSPITILISATION_DETAILS6[[#This Row],[Date]],"-",HOSPITILISATION_DETAILS6[[#This Row],[Month]],"-",HOSPITILISATION_DETAILS6[[#This Row],[Year]])</f>
        <v>16-Oct-1969</v>
      </c>
      <c r="F1646" s="13">
        <f>DATEDIF(HOSPITILISATION_DETAILS6[[#This Row],[Date of Birth]],"08-06-2023","Y")</f>
        <v>53</v>
      </c>
      <c r="G1646">
        <v>0</v>
      </c>
      <c r="H1646" s="14">
        <v>27347</v>
      </c>
      <c r="I1646" t="s">
        <v>4723</v>
      </c>
      <c r="J1646" t="s">
        <v>4723</v>
      </c>
      <c r="K1646" t="s">
        <v>13</v>
      </c>
    </row>
    <row r="1647" spans="1:11" x14ac:dyDescent="0.25">
      <c r="A1647" t="s">
        <v>1994</v>
      </c>
      <c r="B1647">
        <v>1968</v>
      </c>
      <c r="C1647" t="s">
        <v>18</v>
      </c>
      <c r="D1647">
        <v>6</v>
      </c>
      <c r="E1647" s="12" t="str">
        <f>_xlfn.CONCAT(HOSPITILISATION_DETAILS6[[#This Row],[Date]],"-",HOSPITILISATION_DETAILS6[[#This Row],[Month]],"-",HOSPITILISATION_DETAILS6[[#This Row],[Year]])</f>
        <v>6-Jun-1968</v>
      </c>
      <c r="F1647" s="13">
        <f>DATEDIF(HOSPITILISATION_DETAILS6[[#This Row],[Date of Birth]],"08-06-2023","Y")</f>
        <v>55</v>
      </c>
      <c r="G1647">
        <v>3</v>
      </c>
      <c r="H1647" s="14">
        <v>27323</v>
      </c>
      <c r="I1647" t="s">
        <v>4723</v>
      </c>
      <c r="J1647" t="s">
        <v>4723</v>
      </c>
      <c r="K1647" t="s">
        <v>13</v>
      </c>
    </row>
    <row r="1648" spans="1:11" x14ac:dyDescent="0.25">
      <c r="A1648" t="s">
        <v>1993</v>
      </c>
      <c r="B1648">
        <v>1999</v>
      </c>
      <c r="C1648" t="s">
        <v>30</v>
      </c>
      <c r="D1648">
        <v>2</v>
      </c>
      <c r="E1648" s="12" t="str">
        <f>_xlfn.CONCAT(HOSPITILISATION_DETAILS6[[#This Row],[Date]],"-",HOSPITILISATION_DETAILS6[[#This Row],[Month]],"-",HOSPITILISATION_DETAILS6[[#This Row],[Year]])</f>
        <v>2-Dec-1999</v>
      </c>
      <c r="F1648" s="13">
        <f>DATEDIF(HOSPITILISATION_DETAILS6[[#This Row],[Date of Birth]],"08-06-2023","Y")</f>
        <v>23</v>
      </c>
      <c r="G1648">
        <v>0</v>
      </c>
      <c r="H1648" s="14">
        <v>27237</v>
      </c>
      <c r="I1648" t="s">
        <v>4723</v>
      </c>
      <c r="J1648" t="s">
        <v>4720</v>
      </c>
      <c r="K1648" t="s">
        <v>42</v>
      </c>
    </row>
    <row r="1649" spans="1:11" x14ac:dyDescent="0.25">
      <c r="A1649" t="s">
        <v>2335</v>
      </c>
      <c r="B1649">
        <v>1962</v>
      </c>
      <c r="C1649" t="s">
        <v>30</v>
      </c>
      <c r="D1649">
        <v>17</v>
      </c>
      <c r="E1649" s="12" t="str">
        <f>_xlfn.CONCAT(HOSPITILISATION_DETAILS6[[#This Row],[Date]],"-",HOSPITILISATION_DETAILS6[[#This Row],[Month]],"-",HOSPITILISATION_DETAILS6[[#This Row],[Year]])</f>
        <v>17-Dec-1962</v>
      </c>
      <c r="F1649" s="13">
        <f>DATEDIF(HOSPITILISATION_DETAILS6[[#This Row],[Date of Birth]],"08-06-2023","Y")</f>
        <v>60</v>
      </c>
      <c r="G1649">
        <v>0</v>
      </c>
      <c r="H1649" s="14">
        <v>45009</v>
      </c>
      <c r="I1649" t="s">
        <v>4723</v>
      </c>
      <c r="J1649" t="s">
        <v>4723</v>
      </c>
      <c r="K1649" t="s">
        <v>13</v>
      </c>
    </row>
    <row r="1650" spans="1:11" x14ac:dyDescent="0.25">
      <c r="A1650" t="s">
        <v>1992</v>
      </c>
      <c r="B1650">
        <v>1965</v>
      </c>
      <c r="C1650" t="s">
        <v>30</v>
      </c>
      <c r="D1650">
        <v>21</v>
      </c>
      <c r="E1650" s="12" t="str">
        <f>_xlfn.CONCAT(HOSPITILISATION_DETAILS6[[#This Row],[Date]],"-",HOSPITILISATION_DETAILS6[[#This Row],[Month]],"-",HOSPITILISATION_DETAILS6[[#This Row],[Year]])</f>
        <v>21-Dec-1965</v>
      </c>
      <c r="F1650" s="13">
        <f>DATEDIF(HOSPITILISATION_DETAILS6[[#This Row],[Date of Birth]],"08-06-2023","Y")</f>
        <v>57</v>
      </c>
      <c r="G1650">
        <v>0</v>
      </c>
      <c r="H1650" s="14">
        <v>27219</v>
      </c>
      <c r="I1650" t="s">
        <v>4723</v>
      </c>
      <c r="J1650" t="s">
        <v>4720</v>
      </c>
      <c r="K1650" t="s">
        <v>356</v>
      </c>
    </row>
    <row r="1651" spans="1:11" x14ac:dyDescent="0.25">
      <c r="A1651" t="s">
        <v>1991</v>
      </c>
      <c r="B1651">
        <v>1970</v>
      </c>
      <c r="C1651" t="s">
        <v>37</v>
      </c>
      <c r="D1651">
        <v>2</v>
      </c>
      <c r="E1651" s="12" t="str">
        <f>_xlfn.CONCAT(HOSPITILISATION_DETAILS6[[#This Row],[Date]],"-",HOSPITILISATION_DETAILS6[[#This Row],[Month]],"-",HOSPITILISATION_DETAILS6[[#This Row],[Year]])</f>
        <v>2-Oct-1970</v>
      </c>
      <c r="F1651" s="13">
        <f>DATEDIF(HOSPITILISATION_DETAILS6[[#This Row],[Date of Birth]],"08-06-2023","Y")</f>
        <v>52</v>
      </c>
      <c r="G1651">
        <v>0</v>
      </c>
      <c r="H1651" s="14">
        <v>27118</v>
      </c>
      <c r="I1651" t="s">
        <v>4723</v>
      </c>
      <c r="J1651" t="s">
        <v>4723</v>
      </c>
      <c r="K1651" t="s">
        <v>13</v>
      </c>
    </row>
    <row r="1652" spans="1:11" x14ac:dyDescent="0.25">
      <c r="A1652" t="s">
        <v>1990</v>
      </c>
      <c r="B1652">
        <v>1990</v>
      </c>
      <c r="C1652" t="s">
        <v>30</v>
      </c>
      <c r="D1652">
        <v>13</v>
      </c>
      <c r="E1652" s="12" t="str">
        <f>_xlfn.CONCAT(HOSPITILISATION_DETAILS6[[#This Row],[Date]],"-",HOSPITILISATION_DETAILS6[[#This Row],[Month]],"-",HOSPITILISATION_DETAILS6[[#This Row],[Year]])</f>
        <v>13-Dec-1990</v>
      </c>
      <c r="F1652" s="13">
        <f>DATEDIF(HOSPITILISATION_DETAILS6[[#This Row],[Date of Birth]],"08-06-2023","Y")</f>
        <v>32</v>
      </c>
      <c r="G1652">
        <v>3</v>
      </c>
      <c r="H1652" s="14">
        <v>27093</v>
      </c>
      <c r="I1652" t="s">
        <v>4723</v>
      </c>
      <c r="J1652" t="s">
        <v>4721</v>
      </c>
      <c r="K1652" t="s">
        <v>42</v>
      </c>
    </row>
    <row r="1653" spans="1:11" x14ac:dyDescent="0.25">
      <c r="A1653" t="s">
        <v>1989</v>
      </c>
      <c r="B1653">
        <v>1994</v>
      </c>
      <c r="C1653" t="s">
        <v>10</v>
      </c>
      <c r="D1653">
        <v>2</v>
      </c>
      <c r="E1653" s="12" t="str">
        <f>_xlfn.CONCAT(HOSPITILISATION_DETAILS6[[#This Row],[Date]],"-",HOSPITILISATION_DETAILS6[[#This Row],[Month]],"-",HOSPITILISATION_DETAILS6[[#This Row],[Year]])</f>
        <v>2-Jul-1994</v>
      </c>
      <c r="F1653" s="13">
        <f>DATEDIF(HOSPITILISATION_DETAILS6[[#This Row],[Date of Birth]],"08-06-2023","Y")</f>
        <v>28</v>
      </c>
      <c r="G1653">
        <v>0</v>
      </c>
      <c r="H1653" s="14">
        <v>27081</v>
      </c>
      <c r="I1653" t="s">
        <v>4723</v>
      </c>
      <c r="J1653" t="s">
        <v>4723</v>
      </c>
      <c r="K1653" t="s">
        <v>42</v>
      </c>
    </row>
    <row r="1654" spans="1:11" x14ac:dyDescent="0.25">
      <c r="A1654" t="s">
        <v>1988</v>
      </c>
      <c r="B1654">
        <v>1958</v>
      </c>
      <c r="C1654" t="s">
        <v>18</v>
      </c>
      <c r="D1654">
        <v>30</v>
      </c>
      <c r="E1654" s="12" t="str">
        <f>_xlfn.CONCAT(HOSPITILISATION_DETAILS6[[#This Row],[Date]],"-",HOSPITILISATION_DETAILS6[[#This Row],[Month]],"-",HOSPITILISATION_DETAILS6[[#This Row],[Year]])</f>
        <v>30-Jun-1958</v>
      </c>
      <c r="F1654" s="13">
        <f>DATEDIF(HOSPITILISATION_DETAILS6[[#This Row],[Date of Birth]],"08-06-2023","Y")</f>
        <v>64</v>
      </c>
      <c r="G1654">
        <v>0</v>
      </c>
      <c r="H1654" s="14">
        <v>27038</v>
      </c>
      <c r="I1654" t="s">
        <v>4723</v>
      </c>
      <c r="J1654" t="s">
        <v>4723</v>
      </c>
      <c r="K1654" t="s">
        <v>13</v>
      </c>
    </row>
    <row r="1655" spans="1:11" x14ac:dyDescent="0.25">
      <c r="A1655" t="s">
        <v>1987</v>
      </c>
      <c r="B1655">
        <v>1960</v>
      </c>
      <c r="C1655" t="s">
        <v>10</v>
      </c>
      <c r="D1655">
        <v>9</v>
      </c>
      <c r="E1655" s="12" t="str">
        <f>_xlfn.CONCAT(HOSPITILISATION_DETAILS6[[#This Row],[Date]],"-",HOSPITILISATION_DETAILS6[[#This Row],[Month]],"-",HOSPITILISATION_DETAILS6[[#This Row],[Year]])</f>
        <v>9-Jul-1960</v>
      </c>
      <c r="F1655" s="13">
        <f>DATEDIF(HOSPITILISATION_DETAILS6[[#This Row],[Date of Birth]],"08-06-2023","Y")</f>
        <v>62</v>
      </c>
      <c r="G1655">
        <v>1</v>
      </c>
      <c r="H1655" s="14">
        <v>27001</v>
      </c>
      <c r="I1655" t="s">
        <v>4723</v>
      </c>
      <c r="J1655" t="s">
        <v>4723</v>
      </c>
      <c r="K1655" t="s">
        <v>13</v>
      </c>
    </row>
    <row r="1656" spans="1:11" x14ac:dyDescent="0.25">
      <c r="A1656" t="s">
        <v>1986</v>
      </c>
      <c r="B1656">
        <v>2000</v>
      </c>
      <c r="C1656" t="s">
        <v>15</v>
      </c>
      <c r="D1656">
        <v>9</v>
      </c>
      <c r="E1656" s="12" t="str">
        <f>_xlfn.CONCAT(HOSPITILISATION_DETAILS6[[#This Row],[Date]],"-",HOSPITILISATION_DETAILS6[[#This Row],[Month]],"-",HOSPITILISATION_DETAILS6[[#This Row],[Year]])</f>
        <v>9-Nov-2000</v>
      </c>
      <c r="F1656" s="13">
        <f>DATEDIF(HOSPITILISATION_DETAILS6[[#This Row],[Date of Birth]],"08-06-2023","Y")</f>
        <v>22</v>
      </c>
      <c r="G1656">
        <v>0</v>
      </c>
      <c r="H1656" s="14">
        <v>26937</v>
      </c>
      <c r="I1656" t="s">
        <v>4723</v>
      </c>
      <c r="J1656" t="s">
        <v>4721</v>
      </c>
      <c r="K1656" t="s">
        <v>42</v>
      </c>
    </row>
    <row r="1657" spans="1:11" x14ac:dyDescent="0.25">
      <c r="A1657" t="s">
        <v>1985</v>
      </c>
      <c r="B1657">
        <v>2002</v>
      </c>
      <c r="C1657" t="s">
        <v>18</v>
      </c>
      <c r="D1657">
        <v>17</v>
      </c>
      <c r="E1657" s="12" t="str">
        <f>_xlfn.CONCAT(HOSPITILISATION_DETAILS6[[#This Row],[Date]],"-",HOSPITILISATION_DETAILS6[[#This Row],[Month]],"-",HOSPITILISATION_DETAILS6[[#This Row],[Year]])</f>
        <v>17-Jun-2002</v>
      </c>
      <c r="F1657" s="13">
        <f>DATEDIF(HOSPITILISATION_DETAILS6[[#This Row],[Date of Birth]],"08-06-2023","Y")</f>
        <v>20</v>
      </c>
      <c r="G1657">
        <v>0</v>
      </c>
      <c r="H1657" s="14">
        <v>26928</v>
      </c>
      <c r="I1657" t="s">
        <v>4723</v>
      </c>
      <c r="J1657" t="s">
        <v>4723</v>
      </c>
      <c r="K1657" t="s">
        <v>42</v>
      </c>
    </row>
    <row r="1658" spans="1:11" x14ac:dyDescent="0.25">
      <c r="A1658" t="s">
        <v>1984</v>
      </c>
      <c r="B1658">
        <v>1958</v>
      </c>
      <c r="C1658" t="s">
        <v>30</v>
      </c>
      <c r="D1658">
        <v>25</v>
      </c>
      <c r="E1658" s="12" t="str">
        <f>_xlfn.CONCAT(HOSPITILISATION_DETAILS6[[#This Row],[Date]],"-",HOSPITILISATION_DETAILS6[[#This Row],[Month]],"-",HOSPITILISATION_DETAILS6[[#This Row],[Year]])</f>
        <v>25-Dec-1958</v>
      </c>
      <c r="F1658" s="13">
        <f>DATEDIF(HOSPITILISATION_DETAILS6[[#This Row],[Date of Birth]],"08-06-2023","Y")</f>
        <v>64</v>
      </c>
      <c r="G1658">
        <v>0</v>
      </c>
      <c r="H1658" s="14">
        <v>26927</v>
      </c>
      <c r="I1658" t="s">
        <v>4723</v>
      </c>
      <c r="J1658" t="s">
        <v>4720</v>
      </c>
      <c r="K1658" t="s">
        <v>13</v>
      </c>
    </row>
    <row r="1659" spans="1:11" x14ac:dyDescent="0.25">
      <c r="A1659" t="s">
        <v>1983</v>
      </c>
      <c r="B1659">
        <v>1991</v>
      </c>
      <c r="C1659" t="s">
        <v>35</v>
      </c>
      <c r="D1659">
        <v>22</v>
      </c>
      <c r="E1659" s="12" t="str">
        <f>_xlfn.CONCAT(HOSPITILISATION_DETAILS6[[#This Row],[Date]],"-",HOSPITILISATION_DETAILS6[[#This Row],[Month]],"-",HOSPITILISATION_DETAILS6[[#This Row],[Year]])</f>
        <v>22-Aug-1991</v>
      </c>
      <c r="F1659" s="13">
        <f>DATEDIF(HOSPITILISATION_DETAILS6[[#This Row],[Date of Birth]],"08-06-2023","Y")</f>
        <v>31</v>
      </c>
      <c r="G1659">
        <v>3</v>
      </c>
      <c r="H1659" s="14">
        <v>26913</v>
      </c>
      <c r="I1659" t="s">
        <v>4723</v>
      </c>
      <c r="J1659" t="s">
        <v>4723</v>
      </c>
      <c r="K1659" t="s">
        <v>42</v>
      </c>
    </row>
    <row r="1660" spans="1:11" x14ac:dyDescent="0.25">
      <c r="A1660" t="s">
        <v>2334</v>
      </c>
      <c r="B1660">
        <v>1971</v>
      </c>
      <c r="C1660" t="s">
        <v>35</v>
      </c>
      <c r="D1660">
        <v>13</v>
      </c>
      <c r="E1660" s="12" t="str">
        <f>_xlfn.CONCAT(HOSPITILISATION_DETAILS6[[#This Row],[Date]],"-",HOSPITILISATION_DETAILS6[[#This Row],[Month]],"-",HOSPITILISATION_DETAILS6[[#This Row],[Year]])</f>
        <v>13-Aug-1971</v>
      </c>
      <c r="F1660" s="13">
        <f>DATEDIF(HOSPITILISATION_DETAILS6[[#This Row],[Date of Birth]],"08-06-2023","Y")</f>
        <v>51</v>
      </c>
      <c r="G1660">
        <v>2</v>
      </c>
      <c r="H1660" s="14">
        <v>44642</v>
      </c>
      <c r="I1660" t="s">
        <v>4723</v>
      </c>
      <c r="J1660" t="s">
        <v>4721</v>
      </c>
      <c r="K1660" t="s">
        <v>247</v>
      </c>
    </row>
    <row r="1661" spans="1:11" x14ac:dyDescent="0.25">
      <c r="A1661" t="s">
        <v>1982</v>
      </c>
      <c r="B1661">
        <v>1988</v>
      </c>
      <c r="C1661" t="s">
        <v>10</v>
      </c>
      <c r="D1661">
        <v>22</v>
      </c>
      <c r="E1661" s="12" t="str">
        <f>_xlfn.CONCAT(HOSPITILISATION_DETAILS6[[#This Row],[Date]],"-",HOSPITILISATION_DETAILS6[[#This Row],[Month]],"-",HOSPITILISATION_DETAILS6[[#This Row],[Year]])</f>
        <v>22-Jul-1988</v>
      </c>
      <c r="F1661" s="13">
        <f>DATEDIF(HOSPITILISATION_DETAILS6[[#This Row],[Date of Birth]],"08-06-2023","Y")</f>
        <v>34</v>
      </c>
      <c r="G1661">
        <v>3</v>
      </c>
      <c r="H1661" s="14">
        <v>26608</v>
      </c>
      <c r="I1661" t="s">
        <v>4723</v>
      </c>
      <c r="J1661" t="s">
        <v>4720</v>
      </c>
      <c r="K1661" t="s">
        <v>42</v>
      </c>
    </row>
    <row r="1662" spans="1:11" x14ac:dyDescent="0.25">
      <c r="A1662" t="s">
        <v>1981</v>
      </c>
      <c r="B1662">
        <v>2004</v>
      </c>
      <c r="C1662" t="s">
        <v>20</v>
      </c>
      <c r="D1662">
        <v>5</v>
      </c>
      <c r="E1662" s="12" t="str">
        <f>_xlfn.CONCAT(HOSPITILISATION_DETAILS6[[#This Row],[Date]],"-",HOSPITILISATION_DETAILS6[[#This Row],[Month]],"-",HOSPITILISATION_DETAILS6[[#This Row],[Year]])</f>
        <v>5-Sep-2004</v>
      </c>
      <c r="F1662" s="13">
        <f>DATEDIF(HOSPITILISATION_DETAILS6[[#This Row],[Date of Birth]],"08-06-2023","Y")</f>
        <v>18</v>
      </c>
      <c r="G1662">
        <v>0</v>
      </c>
      <c r="H1662" s="14">
        <v>26480</v>
      </c>
      <c r="I1662" t="s">
        <v>4723</v>
      </c>
      <c r="J1662" t="s">
        <v>4723</v>
      </c>
      <c r="K1662" t="s">
        <v>42</v>
      </c>
    </row>
    <row r="1663" spans="1:11" x14ac:dyDescent="0.25">
      <c r="A1663" t="s">
        <v>1980</v>
      </c>
      <c r="B1663">
        <v>1970</v>
      </c>
      <c r="C1663" t="s">
        <v>35</v>
      </c>
      <c r="D1663">
        <v>27</v>
      </c>
      <c r="E1663" s="12" t="str">
        <f>_xlfn.CONCAT(HOSPITILISATION_DETAILS6[[#This Row],[Date]],"-",HOSPITILISATION_DETAILS6[[#This Row],[Month]],"-",HOSPITILISATION_DETAILS6[[#This Row],[Year]])</f>
        <v>27-Aug-1970</v>
      </c>
      <c r="F1663" s="13">
        <f>DATEDIF(HOSPITILISATION_DETAILS6[[#This Row],[Date of Birth]],"08-06-2023","Y")</f>
        <v>52</v>
      </c>
      <c r="G1663">
        <v>2</v>
      </c>
      <c r="H1663" s="14">
        <v>26468</v>
      </c>
      <c r="I1663" t="s">
        <v>4723</v>
      </c>
      <c r="J1663" t="s">
        <v>4721</v>
      </c>
      <c r="K1663" t="s">
        <v>23</v>
      </c>
    </row>
    <row r="1664" spans="1:11" x14ac:dyDescent="0.25">
      <c r="A1664" t="s">
        <v>1979</v>
      </c>
      <c r="B1664">
        <v>1974</v>
      </c>
      <c r="C1664" t="s">
        <v>20</v>
      </c>
      <c r="D1664">
        <v>21</v>
      </c>
      <c r="E1664" s="12" t="str">
        <f>_xlfn.CONCAT(HOSPITILISATION_DETAILS6[[#This Row],[Date]],"-",HOSPITILISATION_DETAILS6[[#This Row],[Month]],"-",HOSPITILISATION_DETAILS6[[#This Row],[Year]])</f>
        <v>21-Sep-1974</v>
      </c>
      <c r="F1664" s="13">
        <f>DATEDIF(HOSPITILISATION_DETAILS6[[#This Row],[Date of Birth]],"08-06-2023","Y")</f>
        <v>48</v>
      </c>
      <c r="G1664">
        <v>1</v>
      </c>
      <c r="H1664" s="14">
        <v>26393</v>
      </c>
      <c r="I1664" t="s">
        <v>4723</v>
      </c>
      <c r="J1664" t="s">
        <v>4723</v>
      </c>
      <c r="K1664" t="s">
        <v>247</v>
      </c>
    </row>
    <row r="1665" spans="1:11" x14ac:dyDescent="0.25">
      <c r="A1665" t="s">
        <v>1978</v>
      </c>
      <c r="B1665">
        <v>2004</v>
      </c>
      <c r="C1665" t="s">
        <v>30</v>
      </c>
      <c r="D1665">
        <v>5</v>
      </c>
      <c r="E1665" s="12" t="str">
        <f>_xlfn.CONCAT(HOSPITILISATION_DETAILS6[[#This Row],[Date]],"-",HOSPITILISATION_DETAILS6[[#This Row],[Month]],"-",HOSPITILISATION_DETAILS6[[#This Row],[Year]])</f>
        <v>5-Dec-2004</v>
      </c>
      <c r="F1665" s="13">
        <f>DATEDIF(HOSPITILISATION_DETAILS6[[#This Row],[Date of Birth]],"08-06-2023","Y")</f>
        <v>18</v>
      </c>
      <c r="G1665">
        <v>0</v>
      </c>
      <c r="H1665" s="14">
        <v>26317</v>
      </c>
      <c r="I1665" t="s">
        <v>4723</v>
      </c>
      <c r="J1665" t="s">
        <v>4721</v>
      </c>
      <c r="K1665" t="s">
        <v>42</v>
      </c>
    </row>
    <row r="1666" spans="1:11" x14ac:dyDescent="0.25">
      <c r="A1666" t="s">
        <v>1977</v>
      </c>
      <c r="B1666">
        <v>1975</v>
      </c>
      <c r="C1666" t="s">
        <v>18</v>
      </c>
      <c r="D1666">
        <v>4</v>
      </c>
      <c r="E1666" s="12" t="str">
        <f>_xlfn.CONCAT(HOSPITILISATION_DETAILS6[[#This Row],[Date]],"-",HOSPITILISATION_DETAILS6[[#This Row],[Month]],"-",HOSPITILISATION_DETAILS6[[#This Row],[Year]])</f>
        <v>4-Jun-1975</v>
      </c>
      <c r="F1666" s="13">
        <f>DATEDIF(HOSPITILISATION_DETAILS6[[#This Row],[Date of Birth]],"08-06-2023","Y")</f>
        <v>48</v>
      </c>
      <c r="G1666">
        <v>1</v>
      </c>
      <c r="H1666" s="14">
        <v>26237</v>
      </c>
      <c r="I1666" t="s">
        <v>4723</v>
      </c>
      <c r="J1666" t="s">
        <v>4720</v>
      </c>
      <c r="K1666" t="s">
        <v>42</v>
      </c>
    </row>
    <row r="1667" spans="1:11" x14ac:dyDescent="0.25">
      <c r="A1667" t="s">
        <v>1976</v>
      </c>
      <c r="B1667">
        <v>1973</v>
      </c>
      <c r="C1667" t="s">
        <v>10</v>
      </c>
      <c r="D1667">
        <v>7</v>
      </c>
      <c r="E1667" s="12" t="str">
        <f>_xlfn.CONCAT(HOSPITILISATION_DETAILS6[[#This Row],[Date]],"-",HOSPITILISATION_DETAILS6[[#This Row],[Month]],"-",HOSPITILISATION_DETAILS6[[#This Row],[Year]])</f>
        <v>7-Jul-1973</v>
      </c>
      <c r="F1667" s="13">
        <f>DATEDIF(HOSPITILISATION_DETAILS6[[#This Row],[Date of Birth]],"08-06-2023","Y")</f>
        <v>49</v>
      </c>
      <c r="G1667">
        <v>1</v>
      </c>
      <c r="H1667" s="14">
        <v>26141</v>
      </c>
      <c r="I1667" t="s">
        <v>4723</v>
      </c>
      <c r="J1667" t="s">
        <v>4721</v>
      </c>
      <c r="K1667" t="s">
        <v>42</v>
      </c>
    </row>
    <row r="1668" spans="1:11" x14ac:dyDescent="0.25">
      <c r="A1668" t="s">
        <v>1975</v>
      </c>
      <c r="B1668">
        <v>2002</v>
      </c>
      <c r="C1668" t="s">
        <v>37</v>
      </c>
      <c r="D1668">
        <v>11</v>
      </c>
      <c r="E1668" s="12" t="str">
        <f>_xlfn.CONCAT(HOSPITILISATION_DETAILS6[[#This Row],[Date]],"-",HOSPITILISATION_DETAILS6[[#This Row],[Month]],"-",HOSPITILISATION_DETAILS6[[#This Row],[Year]])</f>
        <v>11-Oct-2002</v>
      </c>
      <c r="F1668" s="13">
        <f>DATEDIF(HOSPITILISATION_DETAILS6[[#This Row],[Date of Birth]],"08-06-2023","Y")</f>
        <v>20</v>
      </c>
      <c r="G1668">
        <v>0</v>
      </c>
      <c r="H1668" s="14">
        <v>26126</v>
      </c>
      <c r="I1668" t="s">
        <v>4723</v>
      </c>
      <c r="J1668" t="s">
        <v>4720</v>
      </c>
      <c r="K1668" t="s">
        <v>13</v>
      </c>
    </row>
    <row r="1669" spans="1:11" x14ac:dyDescent="0.25">
      <c r="A1669" t="s">
        <v>1974</v>
      </c>
      <c r="B1669">
        <v>1966</v>
      </c>
      <c r="C1669" t="s">
        <v>10</v>
      </c>
      <c r="D1669">
        <v>9</v>
      </c>
      <c r="E1669" s="12" t="str">
        <f>_xlfn.CONCAT(HOSPITILISATION_DETAILS6[[#This Row],[Date]],"-",HOSPITILISATION_DETAILS6[[#This Row],[Month]],"-",HOSPITILISATION_DETAILS6[[#This Row],[Year]])</f>
        <v>9-Jul-1966</v>
      </c>
      <c r="F1669" s="13">
        <f>DATEDIF(HOSPITILISATION_DETAILS6[[#This Row],[Date of Birth]],"08-06-2023","Y")</f>
        <v>56</v>
      </c>
      <c r="G1669">
        <v>1</v>
      </c>
      <c r="H1669" s="14">
        <v>26110</v>
      </c>
      <c r="I1669" t="s">
        <v>4723</v>
      </c>
      <c r="J1669" t="s">
        <v>4721</v>
      </c>
      <c r="K1669" t="s">
        <v>23</v>
      </c>
    </row>
    <row r="1670" spans="1:11" x14ac:dyDescent="0.25">
      <c r="A1670" t="s">
        <v>1973</v>
      </c>
      <c r="B1670">
        <v>2000</v>
      </c>
      <c r="C1670" t="s">
        <v>30</v>
      </c>
      <c r="D1670">
        <v>26</v>
      </c>
      <c r="E1670" s="12" t="str">
        <f>_xlfn.CONCAT(HOSPITILISATION_DETAILS6[[#This Row],[Date]],"-",HOSPITILISATION_DETAILS6[[#This Row],[Month]],"-",HOSPITILISATION_DETAILS6[[#This Row],[Year]])</f>
        <v>26-Dec-2000</v>
      </c>
      <c r="F1670" s="13">
        <f>DATEDIF(HOSPITILISATION_DETAILS6[[#This Row],[Date of Birth]],"08-06-2023","Y")</f>
        <v>22</v>
      </c>
      <c r="G1670">
        <v>0</v>
      </c>
      <c r="H1670" s="14">
        <v>26027</v>
      </c>
      <c r="I1670" t="s">
        <v>4723</v>
      </c>
      <c r="J1670" t="s">
        <v>4721</v>
      </c>
      <c r="K1670" t="s">
        <v>42</v>
      </c>
    </row>
    <row r="1671" spans="1:11" x14ac:dyDescent="0.25">
      <c r="A1671" t="s">
        <v>2369</v>
      </c>
      <c r="B1671">
        <v>1991</v>
      </c>
      <c r="C1671" t="s">
        <v>18</v>
      </c>
      <c r="D1671">
        <v>6</v>
      </c>
      <c r="E1671" s="12" t="str">
        <f>_xlfn.CONCAT(HOSPITILISATION_DETAILS6[[#This Row],[Date]],"-",HOSPITILISATION_DETAILS6[[#This Row],[Month]],"-",HOSPITILISATION_DETAILS6[[#This Row],[Year]])</f>
        <v>6-Jun-1991</v>
      </c>
      <c r="F1671" s="13">
        <f>DATEDIF(HOSPITILISATION_DETAILS6[[#This Row],[Date of Birth]],"08-06-2023","Y")</f>
        <v>32</v>
      </c>
      <c r="G1671">
        <v>1</v>
      </c>
      <c r="H1671" s="14">
        <v>58572</v>
      </c>
      <c r="I1671" t="s">
        <v>4720</v>
      </c>
      <c r="J1671" t="s">
        <v>4721</v>
      </c>
      <c r="K1671" t="s">
        <v>247</v>
      </c>
    </row>
    <row r="1672" spans="1:11" x14ac:dyDescent="0.25">
      <c r="A1672" t="s">
        <v>2333</v>
      </c>
      <c r="B1672">
        <v>1993</v>
      </c>
      <c r="C1672" t="s">
        <v>37</v>
      </c>
      <c r="D1672">
        <v>11</v>
      </c>
      <c r="E1672" s="12" t="str">
        <f>_xlfn.CONCAT(HOSPITILISATION_DETAILS6[[#This Row],[Date]],"-",HOSPITILISATION_DETAILS6[[#This Row],[Month]],"-",HOSPITILISATION_DETAILS6[[#This Row],[Year]])</f>
        <v>11-Oct-1993</v>
      </c>
      <c r="F1672" s="13">
        <f>DATEDIF(HOSPITILISATION_DETAILS6[[#This Row],[Date of Birth]],"08-06-2023","Y")</f>
        <v>29</v>
      </c>
      <c r="G1672">
        <v>2</v>
      </c>
      <c r="H1672" s="14">
        <v>44586</v>
      </c>
      <c r="I1672" t="s">
        <v>4723</v>
      </c>
      <c r="J1672" t="s">
        <v>4723</v>
      </c>
      <c r="K1672" t="s">
        <v>42</v>
      </c>
    </row>
    <row r="1673" spans="1:11" x14ac:dyDescent="0.25">
      <c r="A1673" t="s">
        <v>1972</v>
      </c>
      <c r="B1673">
        <v>2001</v>
      </c>
      <c r="C1673" t="s">
        <v>18</v>
      </c>
      <c r="D1673">
        <v>5</v>
      </c>
      <c r="E1673" s="12" t="str">
        <f>_xlfn.CONCAT(HOSPITILISATION_DETAILS6[[#This Row],[Date]],"-",HOSPITILISATION_DETAILS6[[#This Row],[Month]],"-",HOSPITILISATION_DETAILS6[[#This Row],[Year]])</f>
        <v>5-Jun-2001</v>
      </c>
      <c r="F1673" s="13">
        <f>DATEDIF(HOSPITILISATION_DETAILS6[[#This Row],[Date of Birth]],"08-06-2023","Y")</f>
        <v>22</v>
      </c>
      <c r="G1673">
        <v>2</v>
      </c>
      <c r="H1673" s="14">
        <v>26019</v>
      </c>
      <c r="I1673" t="s">
        <v>4723</v>
      </c>
      <c r="J1673" t="s">
        <v>4723</v>
      </c>
      <c r="K1673" t="s">
        <v>23</v>
      </c>
    </row>
    <row r="1674" spans="1:11" x14ac:dyDescent="0.25">
      <c r="A1674" t="s">
        <v>1971</v>
      </c>
      <c r="B1674">
        <v>1970</v>
      </c>
      <c r="C1674" t="s">
        <v>30</v>
      </c>
      <c r="D1674">
        <v>3</v>
      </c>
      <c r="E1674" s="12" t="str">
        <f>_xlfn.CONCAT(HOSPITILISATION_DETAILS6[[#This Row],[Date]],"-",HOSPITILISATION_DETAILS6[[#This Row],[Month]],"-",HOSPITILISATION_DETAILS6[[#This Row],[Year]])</f>
        <v>3-Dec-1970</v>
      </c>
      <c r="F1674" s="13">
        <f>DATEDIF(HOSPITILISATION_DETAILS6[[#This Row],[Date of Birth]],"08-06-2023","Y")</f>
        <v>52</v>
      </c>
      <c r="G1674">
        <v>3</v>
      </c>
      <c r="H1674" s="14">
        <v>25993</v>
      </c>
      <c r="I1674" t="s">
        <v>4723</v>
      </c>
      <c r="J1674" t="s">
        <v>4723</v>
      </c>
      <c r="K1674" t="s">
        <v>13</v>
      </c>
    </row>
    <row r="1675" spans="1:11" x14ac:dyDescent="0.25">
      <c r="A1675" t="s">
        <v>1970</v>
      </c>
      <c r="B1675">
        <v>1963</v>
      </c>
      <c r="C1675" t="s">
        <v>35</v>
      </c>
      <c r="D1675">
        <v>21</v>
      </c>
      <c r="E1675" s="12" t="str">
        <f>_xlfn.CONCAT(HOSPITILISATION_DETAILS6[[#This Row],[Date]],"-",HOSPITILISATION_DETAILS6[[#This Row],[Month]],"-",HOSPITILISATION_DETAILS6[[#This Row],[Year]])</f>
        <v>21-Aug-1963</v>
      </c>
      <c r="F1675" s="13">
        <f>DATEDIF(HOSPITILISATION_DETAILS6[[#This Row],[Date of Birth]],"08-06-2023","Y")</f>
        <v>59</v>
      </c>
      <c r="G1675">
        <v>0</v>
      </c>
      <c r="H1675" s="14">
        <v>25679</v>
      </c>
      <c r="I1675" t="s">
        <v>4723</v>
      </c>
      <c r="J1675" t="s">
        <v>4721</v>
      </c>
      <c r="K1675" t="s">
        <v>23</v>
      </c>
    </row>
    <row r="1676" spans="1:11" x14ac:dyDescent="0.25">
      <c r="A1676" t="s">
        <v>1969</v>
      </c>
      <c r="B1676">
        <v>1972</v>
      </c>
      <c r="C1676" t="s">
        <v>10</v>
      </c>
      <c r="D1676">
        <v>17</v>
      </c>
      <c r="E1676" s="12" t="str">
        <f>_xlfn.CONCAT(HOSPITILISATION_DETAILS6[[#This Row],[Date]],"-",HOSPITILISATION_DETAILS6[[#This Row],[Month]],"-",HOSPITILISATION_DETAILS6[[#This Row],[Year]])</f>
        <v>17-Jul-1972</v>
      </c>
      <c r="F1676" s="13">
        <f>DATEDIF(HOSPITILISATION_DETAILS6[[#This Row],[Date of Birth]],"08-06-2023","Y")</f>
        <v>50</v>
      </c>
      <c r="G1676">
        <v>0</v>
      </c>
      <c r="H1676" s="14">
        <v>25657</v>
      </c>
      <c r="I1676" t="s">
        <v>4723</v>
      </c>
      <c r="J1676" t="s">
        <v>4721</v>
      </c>
      <c r="K1676" t="s">
        <v>247</v>
      </c>
    </row>
    <row r="1677" spans="1:11" x14ac:dyDescent="0.25">
      <c r="A1677" t="s">
        <v>1968</v>
      </c>
      <c r="B1677">
        <v>2001</v>
      </c>
      <c r="C1677" t="s">
        <v>35</v>
      </c>
      <c r="D1677">
        <v>2</v>
      </c>
      <c r="E1677" s="12" t="str">
        <f>_xlfn.CONCAT(HOSPITILISATION_DETAILS6[[#This Row],[Date]],"-",HOSPITILISATION_DETAILS6[[#This Row],[Month]],"-",HOSPITILISATION_DETAILS6[[#This Row],[Year]])</f>
        <v>2-Aug-2001</v>
      </c>
      <c r="F1677" s="13">
        <f>DATEDIF(HOSPITILISATION_DETAILS6[[#This Row],[Date of Birth]],"08-06-2023","Y")</f>
        <v>21</v>
      </c>
      <c r="G1677">
        <v>0</v>
      </c>
      <c r="H1677" s="14">
        <v>25649</v>
      </c>
      <c r="I1677" t="s">
        <v>4723</v>
      </c>
      <c r="J1677" t="s">
        <v>4720</v>
      </c>
      <c r="K1677" t="s">
        <v>42</v>
      </c>
    </row>
    <row r="1678" spans="1:11" x14ac:dyDescent="0.25">
      <c r="A1678" t="s">
        <v>1967</v>
      </c>
      <c r="B1678">
        <v>1968</v>
      </c>
      <c r="C1678" t="s">
        <v>30</v>
      </c>
      <c r="D1678">
        <v>11</v>
      </c>
      <c r="E1678" s="12" t="str">
        <f>_xlfn.CONCAT(HOSPITILISATION_DETAILS6[[#This Row],[Date]],"-",HOSPITILISATION_DETAILS6[[#This Row],[Month]],"-",HOSPITILISATION_DETAILS6[[#This Row],[Year]])</f>
        <v>11-Dec-1968</v>
      </c>
      <c r="F1678" s="13">
        <f>DATEDIF(HOSPITILISATION_DETAILS6[[#This Row],[Date of Birth]],"08-06-2023","Y")</f>
        <v>54</v>
      </c>
      <c r="G1678">
        <v>1</v>
      </c>
      <c r="H1678" s="14">
        <v>25518</v>
      </c>
      <c r="I1678" t="s">
        <v>4723</v>
      </c>
      <c r="J1678" t="s">
        <v>4721</v>
      </c>
      <c r="K1678" t="s">
        <v>356</v>
      </c>
    </row>
    <row r="1679" spans="1:11" x14ac:dyDescent="0.25">
      <c r="A1679" t="s">
        <v>1966</v>
      </c>
      <c r="B1679">
        <v>1968</v>
      </c>
      <c r="C1679" t="s">
        <v>35</v>
      </c>
      <c r="D1679">
        <v>22</v>
      </c>
      <c r="E1679" s="12" t="str">
        <f>_xlfn.CONCAT(HOSPITILISATION_DETAILS6[[#This Row],[Date]],"-",HOSPITILISATION_DETAILS6[[#This Row],[Month]],"-",HOSPITILISATION_DETAILS6[[#This Row],[Year]])</f>
        <v>22-Aug-1968</v>
      </c>
      <c r="F1679" s="13">
        <f>DATEDIF(HOSPITILISATION_DETAILS6[[#This Row],[Date of Birth]],"08-06-2023","Y")</f>
        <v>54</v>
      </c>
      <c r="G1679">
        <v>3</v>
      </c>
      <c r="H1679" s="14">
        <v>25383</v>
      </c>
      <c r="I1679" t="s">
        <v>4723</v>
      </c>
      <c r="J1679" t="s">
        <v>4723</v>
      </c>
      <c r="K1679" t="s">
        <v>42</v>
      </c>
    </row>
    <row r="1680" spans="1:11" x14ac:dyDescent="0.25">
      <c r="A1680" t="s">
        <v>1965</v>
      </c>
      <c r="B1680">
        <v>1972</v>
      </c>
      <c r="C1680" t="s">
        <v>20</v>
      </c>
      <c r="D1680">
        <v>26</v>
      </c>
      <c r="E1680" s="12" t="str">
        <f>_xlfn.CONCAT(HOSPITILISATION_DETAILS6[[#This Row],[Date]],"-",HOSPITILISATION_DETAILS6[[#This Row],[Month]],"-",HOSPITILISATION_DETAILS6[[#This Row],[Year]])</f>
        <v>26-Sep-1972</v>
      </c>
      <c r="F1680" s="13">
        <f>DATEDIF(HOSPITILISATION_DETAILS6[[#This Row],[Date of Birth]],"08-06-2023","Y")</f>
        <v>50</v>
      </c>
      <c r="G1680">
        <v>2</v>
      </c>
      <c r="H1680" s="14">
        <v>25334</v>
      </c>
      <c r="I1680" t="s">
        <v>4723</v>
      </c>
      <c r="J1680" t="s">
        <v>4723</v>
      </c>
      <c r="K1680" t="s">
        <v>356</v>
      </c>
    </row>
    <row r="1681" spans="1:11" x14ac:dyDescent="0.25">
      <c r="A1681" t="s">
        <v>1964</v>
      </c>
      <c r="B1681">
        <v>1975</v>
      </c>
      <c r="C1681" t="s">
        <v>30</v>
      </c>
      <c r="D1681">
        <v>14</v>
      </c>
      <c r="E1681" s="12" t="str">
        <f>_xlfn.CONCAT(HOSPITILISATION_DETAILS6[[#This Row],[Date]],"-",HOSPITILISATION_DETAILS6[[#This Row],[Month]],"-",HOSPITILISATION_DETAILS6[[#This Row],[Year]])</f>
        <v>14-Dec-1975</v>
      </c>
      <c r="F1681" s="13">
        <f>DATEDIF(HOSPITILISATION_DETAILS6[[#This Row],[Date of Birth]],"08-06-2023","Y")</f>
        <v>47</v>
      </c>
      <c r="G1681">
        <v>3</v>
      </c>
      <c r="H1681" s="14">
        <v>25310</v>
      </c>
      <c r="I1681" t="s">
        <v>4723</v>
      </c>
      <c r="J1681" t="s">
        <v>4720</v>
      </c>
      <c r="K1681" t="s">
        <v>42</v>
      </c>
    </row>
    <row r="1682" spans="1:11" x14ac:dyDescent="0.25">
      <c r="A1682" t="s">
        <v>1963</v>
      </c>
      <c r="B1682">
        <v>1998</v>
      </c>
      <c r="C1682" t="s">
        <v>15</v>
      </c>
      <c r="D1682">
        <v>24</v>
      </c>
      <c r="E1682" s="12" t="str">
        <f>_xlfn.CONCAT(HOSPITILISATION_DETAILS6[[#This Row],[Date]],"-",HOSPITILISATION_DETAILS6[[#This Row],[Month]],"-",HOSPITILISATION_DETAILS6[[#This Row],[Year]])</f>
        <v>24-Nov-1998</v>
      </c>
      <c r="F1682" s="13">
        <f>DATEDIF(HOSPITILISATION_DETAILS6[[#This Row],[Date of Birth]],"08-06-2023","Y")</f>
        <v>24</v>
      </c>
      <c r="G1682">
        <v>0</v>
      </c>
      <c r="H1682" s="14">
        <v>25128</v>
      </c>
      <c r="I1682" t="s">
        <v>4723</v>
      </c>
      <c r="J1682" t="s">
        <v>4721</v>
      </c>
      <c r="K1682" t="s">
        <v>42</v>
      </c>
    </row>
    <row r="1683" spans="1:11" x14ac:dyDescent="0.25">
      <c r="A1683" t="s">
        <v>2332</v>
      </c>
      <c r="B1683">
        <v>2000</v>
      </c>
      <c r="C1683" t="s">
        <v>35</v>
      </c>
      <c r="D1683">
        <v>2</v>
      </c>
      <c r="E1683" s="12" t="str">
        <f>_xlfn.CONCAT(HOSPITILISATION_DETAILS6[[#This Row],[Date]],"-",HOSPITILISATION_DETAILS6[[#This Row],[Month]],"-",HOSPITILISATION_DETAILS6[[#This Row],[Year]])</f>
        <v>2-Aug-2000</v>
      </c>
      <c r="F1683" s="13">
        <f>DATEDIF(HOSPITILISATION_DETAILS6[[#This Row],[Date of Birth]],"08-06-2023","Y")</f>
        <v>22</v>
      </c>
      <c r="G1683">
        <v>1</v>
      </c>
      <c r="H1683" s="14">
        <v>44502</v>
      </c>
      <c r="I1683" t="s">
        <v>4723</v>
      </c>
      <c r="J1683" t="s">
        <v>4721</v>
      </c>
      <c r="K1683" t="s">
        <v>13</v>
      </c>
    </row>
    <row r="1684" spans="1:11" x14ac:dyDescent="0.25">
      <c r="A1684" t="s">
        <v>1962</v>
      </c>
      <c r="B1684">
        <v>1998</v>
      </c>
      <c r="C1684" t="s">
        <v>18</v>
      </c>
      <c r="D1684">
        <v>14</v>
      </c>
      <c r="E1684" s="12" t="str">
        <f>_xlfn.CONCAT(HOSPITILISATION_DETAILS6[[#This Row],[Date]],"-",HOSPITILISATION_DETAILS6[[#This Row],[Month]],"-",HOSPITILISATION_DETAILS6[[#This Row],[Year]])</f>
        <v>14-Jun-1998</v>
      </c>
      <c r="F1684" s="13">
        <f>DATEDIF(HOSPITILISATION_DETAILS6[[#This Row],[Date of Birth]],"08-06-2023","Y")</f>
        <v>24</v>
      </c>
      <c r="G1684">
        <v>0</v>
      </c>
      <c r="H1684" s="14">
        <v>25082</v>
      </c>
      <c r="I1684" t="s">
        <v>4723</v>
      </c>
      <c r="J1684" t="s">
        <v>4723</v>
      </c>
      <c r="K1684" t="s">
        <v>13</v>
      </c>
    </row>
    <row r="1685" spans="1:11" x14ac:dyDescent="0.25">
      <c r="A1685" t="s">
        <v>1961</v>
      </c>
      <c r="B1685">
        <v>1995</v>
      </c>
      <c r="C1685" t="s">
        <v>30</v>
      </c>
      <c r="D1685">
        <v>4</v>
      </c>
      <c r="E1685" s="12" t="str">
        <f>_xlfn.CONCAT(HOSPITILISATION_DETAILS6[[#This Row],[Date]],"-",HOSPITILISATION_DETAILS6[[#This Row],[Month]],"-",HOSPITILISATION_DETAILS6[[#This Row],[Year]])</f>
        <v>4-Dec-1995</v>
      </c>
      <c r="F1685" s="13">
        <f>DATEDIF(HOSPITILISATION_DETAILS6[[#This Row],[Date of Birth]],"08-06-2023","Y")</f>
        <v>27</v>
      </c>
      <c r="G1685">
        <v>0</v>
      </c>
      <c r="H1685" s="14">
        <v>25076</v>
      </c>
      <c r="I1685" t="s">
        <v>4723</v>
      </c>
      <c r="J1685" t="s">
        <v>4723</v>
      </c>
      <c r="K1685" t="s">
        <v>42</v>
      </c>
    </row>
    <row r="1686" spans="1:11" x14ac:dyDescent="0.25">
      <c r="A1686" t="s">
        <v>1960</v>
      </c>
      <c r="B1686">
        <v>1975</v>
      </c>
      <c r="C1686" t="s">
        <v>15</v>
      </c>
      <c r="D1686">
        <v>14</v>
      </c>
      <c r="E1686" s="12" t="str">
        <f>_xlfn.CONCAT(HOSPITILISATION_DETAILS6[[#This Row],[Date]],"-",HOSPITILISATION_DETAILS6[[#This Row],[Month]],"-",HOSPITILISATION_DETAILS6[[#This Row],[Year]])</f>
        <v>14-Nov-1975</v>
      </c>
      <c r="F1686" s="13">
        <f>DATEDIF(HOSPITILISATION_DETAILS6[[#This Row],[Date of Birth]],"08-06-2023","Y")</f>
        <v>47</v>
      </c>
      <c r="G1686">
        <v>3</v>
      </c>
      <c r="H1686" s="14">
        <v>24916</v>
      </c>
      <c r="I1686" t="s">
        <v>4723</v>
      </c>
      <c r="J1686" t="s">
        <v>4721</v>
      </c>
      <c r="K1686" t="s">
        <v>23</v>
      </c>
    </row>
    <row r="1687" spans="1:11" x14ac:dyDescent="0.25">
      <c r="A1687" t="s">
        <v>1959</v>
      </c>
      <c r="B1687">
        <v>1987</v>
      </c>
      <c r="C1687" t="s">
        <v>18</v>
      </c>
      <c r="D1687">
        <v>14</v>
      </c>
      <c r="E1687" s="12" t="str">
        <f>_xlfn.CONCAT(HOSPITILISATION_DETAILS6[[#This Row],[Date]],"-",HOSPITILISATION_DETAILS6[[#This Row],[Month]],"-",HOSPITILISATION_DETAILS6[[#This Row],[Year]])</f>
        <v>14-Jun-1987</v>
      </c>
      <c r="F1687" s="13">
        <f>DATEDIF(HOSPITILISATION_DETAILS6[[#This Row],[Date of Birth]],"08-06-2023","Y")</f>
        <v>35</v>
      </c>
      <c r="G1687">
        <v>2</v>
      </c>
      <c r="H1687" s="14">
        <v>24916</v>
      </c>
      <c r="I1687" t="s">
        <v>4723</v>
      </c>
      <c r="J1687" t="s">
        <v>4720</v>
      </c>
      <c r="K1687" t="s">
        <v>247</v>
      </c>
    </row>
    <row r="1688" spans="1:11" x14ac:dyDescent="0.25">
      <c r="A1688" t="s">
        <v>1958</v>
      </c>
      <c r="B1688">
        <v>1969</v>
      </c>
      <c r="C1688" t="s">
        <v>10</v>
      </c>
      <c r="D1688">
        <v>23</v>
      </c>
      <c r="E1688" s="12" t="str">
        <f>_xlfn.CONCAT(HOSPITILISATION_DETAILS6[[#This Row],[Date]],"-",HOSPITILISATION_DETAILS6[[#This Row],[Month]],"-",HOSPITILISATION_DETAILS6[[#This Row],[Year]])</f>
        <v>23-Jul-1969</v>
      </c>
      <c r="F1688" s="13">
        <f>DATEDIF(HOSPITILISATION_DETAILS6[[#This Row],[Date of Birth]],"08-06-2023","Y")</f>
        <v>53</v>
      </c>
      <c r="G1688">
        <v>3</v>
      </c>
      <c r="H1688" s="14">
        <v>24874</v>
      </c>
      <c r="I1688" t="s">
        <v>4723</v>
      </c>
      <c r="J1688" t="s">
        <v>4720</v>
      </c>
      <c r="K1688" t="s">
        <v>247</v>
      </c>
    </row>
    <row r="1689" spans="1:11" x14ac:dyDescent="0.25">
      <c r="A1689" t="s">
        <v>1957</v>
      </c>
      <c r="B1689">
        <v>1970</v>
      </c>
      <c r="C1689" t="s">
        <v>15</v>
      </c>
      <c r="D1689">
        <v>26</v>
      </c>
      <c r="E1689" s="12" t="str">
        <f>_xlfn.CONCAT(HOSPITILISATION_DETAILS6[[#This Row],[Date]],"-",HOSPITILISATION_DETAILS6[[#This Row],[Month]],"-",HOSPITILISATION_DETAILS6[[#This Row],[Year]])</f>
        <v>26-Nov-1970</v>
      </c>
      <c r="F1689" s="13">
        <f>DATEDIF(HOSPITILISATION_DETAILS6[[#This Row],[Date of Birth]],"08-06-2023","Y")</f>
        <v>52</v>
      </c>
      <c r="G1689">
        <v>3</v>
      </c>
      <c r="H1689" s="14">
        <v>24870</v>
      </c>
      <c r="I1689" t="s">
        <v>4723</v>
      </c>
      <c r="J1689" t="s">
        <v>4723</v>
      </c>
      <c r="K1689" t="s">
        <v>168</v>
      </c>
    </row>
    <row r="1690" spans="1:11" x14ac:dyDescent="0.25">
      <c r="A1690" t="s">
        <v>1956</v>
      </c>
      <c r="B1690">
        <v>1995</v>
      </c>
      <c r="C1690" t="s">
        <v>18</v>
      </c>
      <c r="D1690">
        <v>10</v>
      </c>
      <c r="E1690" s="12" t="str">
        <f>_xlfn.CONCAT(HOSPITILISATION_DETAILS6[[#This Row],[Date]],"-",HOSPITILISATION_DETAILS6[[#This Row],[Month]],"-",HOSPITILISATION_DETAILS6[[#This Row],[Year]])</f>
        <v>10-Jun-1995</v>
      </c>
      <c r="F1690" s="13">
        <f>DATEDIF(HOSPITILISATION_DETAILS6[[#This Row],[Date of Birth]],"08-06-2023","Y")</f>
        <v>27</v>
      </c>
      <c r="G1690">
        <v>0</v>
      </c>
      <c r="H1690" s="14">
        <v>24864</v>
      </c>
      <c r="I1690" t="s">
        <v>4723</v>
      </c>
      <c r="J1690" t="s">
        <v>4721</v>
      </c>
      <c r="K1690" t="s">
        <v>42</v>
      </c>
    </row>
    <row r="1691" spans="1:11" x14ac:dyDescent="0.25">
      <c r="A1691" t="s">
        <v>1955</v>
      </c>
      <c r="B1691">
        <v>1994</v>
      </c>
      <c r="C1691" t="s">
        <v>20</v>
      </c>
      <c r="D1691">
        <v>9</v>
      </c>
      <c r="E1691" s="12" t="str">
        <f>_xlfn.CONCAT(HOSPITILISATION_DETAILS6[[#This Row],[Date]],"-",HOSPITILISATION_DETAILS6[[#This Row],[Month]],"-",HOSPITILISATION_DETAILS6[[#This Row],[Year]])</f>
        <v>9-Sep-1994</v>
      </c>
      <c r="F1691" s="13">
        <f>DATEDIF(HOSPITILISATION_DETAILS6[[#This Row],[Date of Birth]],"08-06-2023","Y")</f>
        <v>28</v>
      </c>
      <c r="G1691">
        <v>0</v>
      </c>
      <c r="H1691" s="14">
        <v>24818</v>
      </c>
      <c r="I1691" t="s">
        <v>4723</v>
      </c>
      <c r="J1691" t="s">
        <v>4723</v>
      </c>
      <c r="K1691" t="s">
        <v>42</v>
      </c>
    </row>
    <row r="1692" spans="1:11" x14ac:dyDescent="0.25">
      <c r="A1692" t="s">
        <v>1954</v>
      </c>
      <c r="B1692">
        <v>1992</v>
      </c>
      <c r="C1692" t="s">
        <v>37</v>
      </c>
      <c r="D1692">
        <v>11</v>
      </c>
      <c r="E1692" s="12" t="str">
        <f>_xlfn.CONCAT(HOSPITILISATION_DETAILS6[[#This Row],[Date]],"-",HOSPITILISATION_DETAILS6[[#This Row],[Month]],"-",HOSPITILISATION_DETAILS6[[#This Row],[Year]])</f>
        <v>11-Oct-1992</v>
      </c>
      <c r="F1692" s="13">
        <f>DATEDIF(HOSPITILISATION_DETAILS6[[#This Row],[Date of Birth]],"08-06-2023","Y")</f>
        <v>30</v>
      </c>
      <c r="G1692">
        <v>0</v>
      </c>
      <c r="H1692" s="14">
        <v>24796</v>
      </c>
      <c r="I1692" t="s">
        <v>4723</v>
      </c>
      <c r="J1692" t="s">
        <v>4721</v>
      </c>
      <c r="K1692" t="s">
        <v>42</v>
      </c>
    </row>
    <row r="1693" spans="1:11" x14ac:dyDescent="0.25">
      <c r="A1693" t="s">
        <v>1953</v>
      </c>
      <c r="B1693">
        <v>1996</v>
      </c>
      <c r="C1693" t="s">
        <v>35</v>
      </c>
      <c r="D1693">
        <v>28</v>
      </c>
      <c r="E1693" s="12" t="str">
        <f>_xlfn.CONCAT(HOSPITILISATION_DETAILS6[[#This Row],[Date]],"-",HOSPITILISATION_DETAILS6[[#This Row],[Month]],"-",HOSPITILISATION_DETAILS6[[#This Row],[Year]])</f>
        <v>28-Aug-1996</v>
      </c>
      <c r="F1693" s="13">
        <f>DATEDIF(HOSPITILISATION_DETAILS6[[#This Row],[Date of Birth]],"08-06-2023","Y")</f>
        <v>26</v>
      </c>
      <c r="G1693">
        <v>4</v>
      </c>
      <c r="H1693" s="14">
        <v>24672</v>
      </c>
      <c r="I1693" t="s">
        <v>4723</v>
      </c>
      <c r="J1693" t="s">
        <v>4720</v>
      </c>
      <c r="K1693" t="s">
        <v>247</v>
      </c>
    </row>
    <row r="1694" spans="1:11" x14ac:dyDescent="0.25">
      <c r="A1694" t="s">
        <v>2331</v>
      </c>
      <c r="B1694">
        <v>1967</v>
      </c>
      <c r="C1694" t="s">
        <v>20</v>
      </c>
      <c r="D1694">
        <v>14</v>
      </c>
      <c r="E1694" s="12" t="str">
        <f>_xlfn.CONCAT(HOSPITILISATION_DETAILS6[[#This Row],[Date]],"-",HOSPITILISATION_DETAILS6[[#This Row],[Month]],"-",HOSPITILISATION_DETAILS6[[#This Row],[Year]])</f>
        <v>14-Sep-1967</v>
      </c>
      <c r="F1694" s="13">
        <f>DATEDIF(HOSPITILISATION_DETAILS6[[#This Row],[Date of Birth]],"08-06-2023","Y")</f>
        <v>55</v>
      </c>
      <c r="G1694">
        <v>0</v>
      </c>
      <c r="H1694" s="14">
        <v>44424</v>
      </c>
      <c r="I1694" t="s">
        <v>4723</v>
      </c>
      <c r="J1694" t="s">
        <v>4721</v>
      </c>
      <c r="K1694" t="s">
        <v>13</v>
      </c>
    </row>
    <row r="1695" spans="1:11" x14ac:dyDescent="0.25">
      <c r="A1695" t="s">
        <v>1952</v>
      </c>
      <c r="B1695">
        <v>1970</v>
      </c>
      <c r="C1695" t="s">
        <v>18</v>
      </c>
      <c r="D1695">
        <v>12</v>
      </c>
      <c r="E1695" s="12" t="str">
        <f>_xlfn.CONCAT(HOSPITILISATION_DETAILS6[[#This Row],[Date]],"-",HOSPITILISATION_DETAILS6[[#This Row],[Month]],"-",HOSPITILISATION_DETAILS6[[#This Row],[Year]])</f>
        <v>12-Jun-1970</v>
      </c>
      <c r="F1695" s="13">
        <f>DATEDIF(HOSPITILISATION_DETAILS6[[#This Row],[Date of Birth]],"08-06-2023","Y")</f>
        <v>52</v>
      </c>
      <c r="G1695">
        <v>2</v>
      </c>
      <c r="H1695" s="14">
        <v>24668</v>
      </c>
      <c r="I1695" t="s">
        <v>4723</v>
      </c>
      <c r="J1695" t="s">
        <v>4721</v>
      </c>
      <c r="K1695" t="s">
        <v>13</v>
      </c>
    </row>
    <row r="1696" spans="1:11" x14ac:dyDescent="0.25">
      <c r="A1696" t="s">
        <v>1951</v>
      </c>
      <c r="B1696">
        <v>1976</v>
      </c>
      <c r="C1696" t="s">
        <v>37</v>
      </c>
      <c r="D1696">
        <v>12</v>
      </c>
      <c r="E1696" s="12" t="str">
        <f>_xlfn.CONCAT(HOSPITILISATION_DETAILS6[[#This Row],[Date]],"-",HOSPITILISATION_DETAILS6[[#This Row],[Month]],"-",HOSPITILISATION_DETAILS6[[#This Row],[Year]])</f>
        <v>12-Oct-1976</v>
      </c>
      <c r="F1696" s="13">
        <f>DATEDIF(HOSPITILISATION_DETAILS6[[#This Row],[Date of Birth]],"08-06-2023","Y")</f>
        <v>46</v>
      </c>
      <c r="G1696">
        <v>0</v>
      </c>
      <c r="H1696" s="14">
        <v>24604</v>
      </c>
      <c r="I1696" t="s">
        <v>4723</v>
      </c>
      <c r="J1696" t="s">
        <v>4723</v>
      </c>
      <c r="K1696" t="s">
        <v>42</v>
      </c>
    </row>
    <row r="1697" spans="1:11" x14ac:dyDescent="0.25">
      <c r="A1697" t="s">
        <v>1950</v>
      </c>
      <c r="B1697">
        <v>1975</v>
      </c>
      <c r="C1697" t="s">
        <v>18</v>
      </c>
      <c r="D1697">
        <v>13</v>
      </c>
      <c r="E1697" s="12" t="str">
        <f>_xlfn.CONCAT(HOSPITILISATION_DETAILS6[[#This Row],[Date]],"-",HOSPITILISATION_DETAILS6[[#This Row],[Month]],"-",HOSPITILISATION_DETAILS6[[#This Row],[Year]])</f>
        <v>13-Jun-1975</v>
      </c>
      <c r="F1697" s="13">
        <f>DATEDIF(HOSPITILISATION_DETAILS6[[#This Row],[Date of Birth]],"08-06-2023","Y")</f>
        <v>47</v>
      </c>
      <c r="G1697">
        <v>2</v>
      </c>
      <c r="H1697" s="14">
        <v>24536</v>
      </c>
      <c r="I1697" t="s">
        <v>4723</v>
      </c>
      <c r="J1697" t="s">
        <v>4723</v>
      </c>
      <c r="K1697" t="s">
        <v>23</v>
      </c>
    </row>
    <row r="1698" spans="1:11" x14ac:dyDescent="0.25">
      <c r="A1698" t="s">
        <v>1949</v>
      </c>
      <c r="B1698">
        <v>1972</v>
      </c>
      <c r="C1698" t="s">
        <v>20</v>
      </c>
      <c r="D1698">
        <v>14</v>
      </c>
      <c r="E1698" s="12" t="str">
        <f>_xlfn.CONCAT(HOSPITILISATION_DETAILS6[[#This Row],[Date]],"-",HOSPITILISATION_DETAILS6[[#This Row],[Month]],"-",HOSPITILISATION_DETAILS6[[#This Row],[Year]])</f>
        <v>14-Sep-1972</v>
      </c>
      <c r="F1698" s="13">
        <f>DATEDIF(HOSPITILISATION_DETAILS6[[#This Row],[Date of Birth]],"08-06-2023","Y")</f>
        <v>50</v>
      </c>
      <c r="G1698">
        <v>1</v>
      </c>
      <c r="H1698" s="14">
        <v>24521</v>
      </c>
      <c r="I1698" t="s">
        <v>4723</v>
      </c>
      <c r="J1698" t="s">
        <v>4721</v>
      </c>
      <c r="K1698" t="s">
        <v>42</v>
      </c>
    </row>
    <row r="1699" spans="1:11" x14ac:dyDescent="0.25">
      <c r="A1699" t="s">
        <v>1948</v>
      </c>
      <c r="B1699">
        <v>1961</v>
      </c>
      <c r="C1699" t="s">
        <v>37</v>
      </c>
      <c r="D1699">
        <v>21</v>
      </c>
      <c r="E1699" s="12" t="str">
        <f>_xlfn.CONCAT(HOSPITILISATION_DETAILS6[[#This Row],[Date]],"-",HOSPITILISATION_DETAILS6[[#This Row],[Month]],"-",HOSPITILISATION_DETAILS6[[#This Row],[Year]])</f>
        <v>21-Oct-1961</v>
      </c>
      <c r="F1699" s="13">
        <f>DATEDIF(HOSPITILISATION_DETAILS6[[#This Row],[Date of Birth]],"08-06-2023","Y")</f>
        <v>61</v>
      </c>
      <c r="G1699">
        <v>0</v>
      </c>
      <c r="H1699" s="14">
        <v>24514</v>
      </c>
      <c r="I1699" t="s">
        <v>4723</v>
      </c>
      <c r="J1699" t="s">
        <v>4723</v>
      </c>
      <c r="K1699" t="s">
        <v>13</v>
      </c>
    </row>
    <row r="1700" spans="1:11" x14ac:dyDescent="0.25">
      <c r="A1700" t="s">
        <v>1947</v>
      </c>
      <c r="B1700">
        <v>1968</v>
      </c>
      <c r="C1700" t="s">
        <v>10</v>
      </c>
      <c r="D1700">
        <v>6</v>
      </c>
      <c r="E1700" s="12" t="str">
        <f>_xlfn.CONCAT(HOSPITILISATION_DETAILS6[[#This Row],[Date]],"-",HOSPITILISATION_DETAILS6[[#This Row],[Month]],"-",HOSPITILISATION_DETAILS6[[#This Row],[Year]])</f>
        <v>6-Jul-1968</v>
      </c>
      <c r="F1700" s="13">
        <f>DATEDIF(HOSPITILISATION_DETAILS6[[#This Row],[Date of Birth]],"08-06-2023","Y")</f>
        <v>54</v>
      </c>
      <c r="G1700">
        <v>0</v>
      </c>
      <c r="H1700" s="14">
        <v>24477</v>
      </c>
      <c r="I1700" t="s">
        <v>4723</v>
      </c>
      <c r="J1700" t="s">
        <v>4723</v>
      </c>
      <c r="K1700" t="s">
        <v>23</v>
      </c>
    </row>
    <row r="1701" spans="1:11" x14ac:dyDescent="0.25">
      <c r="A1701" t="s">
        <v>1946</v>
      </c>
      <c r="B1701">
        <v>1970</v>
      </c>
      <c r="C1701" t="s">
        <v>15</v>
      </c>
      <c r="D1701">
        <v>30</v>
      </c>
      <c r="E1701" s="12" t="str">
        <f>_xlfn.CONCAT(HOSPITILISATION_DETAILS6[[#This Row],[Date]],"-",HOSPITILISATION_DETAILS6[[#This Row],[Month]],"-",HOSPITILISATION_DETAILS6[[#This Row],[Year]])</f>
        <v>30-Nov-1970</v>
      </c>
      <c r="F1701" s="13">
        <f>DATEDIF(HOSPITILISATION_DETAILS6[[#This Row],[Date of Birth]],"08-06-2023","Y")</f>
        <v>52</v>
      </c>
      <c r="G1701">
        <v>0</v>
      </c>
      <c r="H1701" s="14">
        <v>24394</v>
      </c>
      <c r="I1701" t="s">
        <v>4723</v>
      </c>
      <c r="J1701" t="s">
        <v>4721</v>
      </c>
      <c r="K1701" t="s">
        <v>23</v>
      </c>
    </row>
    <row r="1702" spans="1:11" x14ac:dyDescent="0.25">
      <c r="A1702" t="s">
        <v>1945</v>
      </c>
      <c r="B1702">
        <v>1999</v>
      </c>
      <c r="C1702" t="s">
        <v>37</v>
      </c>
      <c r="D1702">
        <v>7</v>
      </c>
      <c r="E1702" s="12" t="str">
        <f>_xlfn.CONCAT(HOSPITILISATION_DETAILS6[[#This Row],[Date]],"-",HOSPITILISATION_DETAILS6[[#This Row],[Month]],"-",HOSPITILISATION_DETAILS6[[#This Row],[Year]])</f>
        <v>7-Oct-1999</v>
      </c>
      <c r="F1702" s="13">
        <f>DATEDIF(HOSPITILISATION_DETAILS6[[#This Row],[Date of Birth]],"08-06-2023","Y")</f>
        <v>23</v>
      </c>
      <c r="G1702">
        <v>0</v>
      </c>
      <c r="H1702" s="14">
        <v>24388</v>
      </c>
      <c r="I1702" t="s">
        <v>4723</v>
      </c>
      <c r="J1702" t="s">
        <v>4720</v>
      </c>
      <c r="K1702" t="s">
        <v>42</v>
      </c>
    </row>
    <row r="1703" spans="1:11" x14ac:dyDescent="0.25">
      <c r="A1703" t="s">
        <v>1944</v>
      </c>
      <c r="B1703">
        <v>2004</v>
      </c>
      <c r="C1703" t="s">
        <v>35</v>
      </c>
      <c r="D1703">
        <v>3</v>
      </c>
      <c r="E1703" s="12" t="str">
        <f>_xlfn.CONCAT(HOSPITILISATION_DETAILS6[[#This Row],[Date]],"-",HOSPITILISATION_DETAILS6[[#This Row],[Month]],"-",HOSPITILISATION_DETAILS6[[#This Row],[Year]])</f>
        <v>3-Aug-2004</v>
      </c>
      <c r="F1703" s="13">
        <f>DATEDIF(HOSPITILISATION_DETAILS6[[#This Row],[Date of Birth]],"08-06-2023","Y")</f>
        <v>18</v>
      </c>
      <c r="G1703">
        <v>0</v>
      </c>
      <c r="H1703" s="14">
        <v>24295</v>
      </c>
      <c r="I1703" t="s">
        <v>4723</v>
      </c>
      <c r="J1703" t="s">
        <v>4720</v>
      </c>
      <c r="K1703" t="s">
        <v>42</v>
      </c>
    </row>
    <row r="1704" spans="1:11" x14ac:dyDescent="0.25">
      <c r="A1704" t="s">
        <v>1943</v>
      </c>
      <c r="B1704">
        <v>1964</v>
      </c>
      <c r="C1704" t="s">
        <v>30</v>
      </c>
      <c r="D1704">
        <v>16</v>
      </c>
      <c r="E1704" s="12" t="str">
        <f>_xlfn.CONCAT(HOSPITILISATION_DETAILS6[[#This Row],[Date]],"-",HOSPITILISATION_DETAILS6[[#This Row],[Month]],"-",HOSPITILISATION_DETAILS6[[#This Row],[Year]])</f>
        <v>16-Dec-1964</v>
      </c>
      <c r="F1704" s="13">
        <f>DATEDIF(HOSPITILISATION_DETAILS6[[#This Row],[Date of Birth]],"08-06-2023","Y")</f>
        <v>58</v>
      </c>
      <c r="G1704">
        <v>0</v>
      </c>
      <c r="H1704" s="14">
        <v>24228</v>
      </c>
      <c r="I1704" t="s">
        <v>4723</v>
      </c>
      <c r="J1704" t="s">
        <v>4720</v>
      </c>
      <c r="K1704" t="s">
        <v>13</v>
      </c>
    </row>
    <row r="1705" spans="1:11" x14ac:dyDescent="0.25">
      <c r="A1705" t="s">
        <v>2330</v>
      </c>
      <c r="B1705">
        <v>1971</v>
      </c>
      <c r="C1705" t="s">
        <v>37</v>
      </c>
      <c r="D1705">
        <v>29</v>
      </c>
      <c r="E1705" s="12" t="str">
        <f>_xlfn.CONCAT(HOSPITILISATION_DETAILS6[[#This Row],[Date]],"-",HOSPITILISATION_DETAILS6[[#This Row],[Month]],"-",HOSPITILISATION_DETAILS6[[#This Row],[Year]])</f>
        <v>29-Oct-1971</v>
      </c>
      <c r="F1705" s="13">
        <f>DATEDIF(HOSPITILISATION_DETAILS6[[#This Row],[Date of Birth]],"08-06-2023","Y")</f>
        <v>51</v>
      </c>
      <c r="G1705">
        <v>0</v>
      </c>
      <c r="H1705" s="14">
        <v>44401</v>
      </c>
      <c r="I1705" t="s">
        <v>4723</v>
      </c>
      <c r="J1705" t="s">
        <v>4723</v>
      </c>
      <c r="K1705" t="s">
        <v>13</v>
      </c>
    </row>
    <row r="1706" spans="1:11" x14ac:dyDescent="0.25">
      <c r="A1706" t="s">
        <v>1942</v>
      </c>
      <c r="B1706">
        <v>1974</v>
      </c>
      <c r="C1706" t="s">
        <v>20</v>
      </c>
      <c r="D1706">
        <v>10</v>
      </c>
      <c r="E1706" s="12" t="str">
        <f>_xlfn.CONCAT(HOSPITILISATION_DETAILS6[[#This Row],[Date]],"-",HOSPITILISATION_DETAILS6[[#This Row],[Month]],"-",HOSPITILISATION_DETAILS6[[#This Row],[Year]])</f>
        <v>10-Sep-1974</v>
      </c>
      <c r="F1706" s="13">
        <f>DATEDIF(HOSPITILISATION_DETAILS6[[#This Row],[Date of Birth]],"08-06-2023","Y")</f>
        <v>48</v>
      </c>
      <c r="G1706">
        <v>3</v>
      </c>
      <c r="H1706" s="14">
        <v>24181</v>
      </c>
      <c r="I1706" t="s">
        <v>4723</v>
      </c>
      <c r="J1706" t="s">
        <v>4720</v>
      </c>
      <c r="K1706" t="s">
        <v>13</v>
      </c>
    </row>
    <row r="1707" spans="1:11" x14ac:dyDescent="0.25">
      <c r="A1707" t="s">
        <v>1941</v>
      </c>
      <c r="B1707">
        <v>1973</v>
      </c>
      <c r="C1707" t="s">
        <v>18</v>
      </c>
      <c r="D1707">
        <v>13</v>
      </c>
      <c r="E1707" s="12" t="str">
        <f>_xlfn.CONCAT(HOSPITILISATION_DETAILS6[[#This Row],[Date]],"-",HOSPITILISATION_DETAILS6[[#This Row],[Month]],"-",HOSPITILISATION_DETAILS6[[#This Row],[Year]])</f>
        <v>13-Jun-1973</v>
      </c>
      <c r="F1707" s="13">
        <f>DATEDIF(HOSPITILISATION_DETAILS6[[#This Row],[Date of Birth]],"08-06-2023","Y")</f>
        <v>49</v>
      </c>
      <c r="G1707">
        <v>3</v>
      </c>
      <c r="H1707" s="14">
        <v>24107</v>
      </c>
      <c r="I1707" t="s">
        <v>4723</v>
      </c>
      <c r="J1707" t="s">
        <v>4723</v>
      </c>
      <c r="K1707" t="s">
        <v>247</v>
      </c>
    </row>
    <row r="1708" spans="1:11" x14ac:dyDescent="0.25">
      <c r="A1708" t="s">
        <v>1940</v>
      </c>
      <c r="B1708">
        <v>2003</v>
      </c>
      <c r="C1708" t="s">
        <v>30</v>
      </c>
      <c r="D1708">
        <v>30</v>
      </c>
      <c r="E1708" s="12" t="str">
        <f>_xlfn.CONCAT(HOSPITILISATION_DETAILS6[[#This Row],[Date]],"-",HOSPITILISATION_DETAILS6[[#This Row],[Month]],"-",HOSPITILISATION_DETAILS6[[#This Row],[Year]])</f>
        <v>30-Dec-2003</v>
      </c>
      <c r="F1708" s="13">
        <f>DATEDIF(HOSPITILISATION_DETAILS6[[#This Row],[Date of Birth]],"08-06-2023","Y")</f>
        <v>19</v>
      </c>
      <c r="G1708">
        <v>2</v>
      </c>
      <c r="H1708" s="14">
        <v>24060</v>
      </c>
      <c r="I1708" t="s">
        <v>4723</v>
      </c>
      <c r="J1708" t="s">
        <v>4723</v>
      </c>
      <c r="K1708" t="s">
        <v>23</v>
      </c>
    </row>
    <row r="1709" spans="1:11" x14ac:dyDescent="0.25">
      <c r="A1709" t="s">
        <v>1939</v>
      </c>
      <c r="B1709">
        <v>1971</v>
      </c>
      <c r="C1709" t="s">
        <v>10</v>
      </c>
      <c r="D1709">
        <v>10</v>
      </c>
      <c r="E1709" s="12" t="str">
        <f>_xlfn.CONCAT(HOSPITILISATION_DETAILS6[[#This Row],[Date]],"-",HOSPITILISATION_DETAILS6[[#This Row],[Month]],"-",HOSPITILISATION_DETAILS6[[#This Row],[Year]])</f>
        <v>10-Jul-1971</v>
      </c>
      <c r="F1709" s="13">
        <f>DATEDIF(HOSPITILISATION_DETAILS6[[#This Row],[Date of Birth]],"08-06-2023","Y")</f>
        <v>51</v>
      </c>
      <c r="G1709">
        <v>2</v>
      </c>
      <c r="H1709" s="14">
        <v>23968</v>
      </c>
      <c r="I1709" t="s">
        <v>4723</v>
      </c>
      <c r="J1709" t="s">
        <v>4723</v>
      </c>
      <c r="K1709" t="s">
        <v>23</v>
      </c>
    </row>
    <row r="1710" spans="1:11" x14ac:dyDescent="0.25">
      <c r="A1710" t="s">
        <v>1938</v>
      </c>
      <c r="B1710">
        <v>1970</v>
      </c>
      <c r="C1710" t="s">
        <v>35</v>
      </c>
      <c r="D1710">
        <v>8</v>
      </c>
      <c r="E1710" s="12" t="str">
        <f>_xlfn.CONCAT(HOSPITILISATION_DETAILS6[[#This Row],[Date]],"-",HOSPITILISATION_DETAILS6[[#This Row],[Month]],"-",HOSPITILISATION_DETAILS6[[#This Row],[Year]])</f>
        <v>8-Aug-1970</v>
      </c>
      <c r="F1710" s="13">
        <f>DATEDIF(HOSPITILISATION_DETAILS6[[#This Row],[Date of Birth]],"08-06-2023","Y")</f>
        <v>52</v>
      </c>
      <c r="G1710">
        <v>1</v>
      </c>
      <c r="H1710" s="14">
        <v>23888</v>
      </c>
      <c r="I1710" t="s">
        <v>4723</v>
      </c>
      <c r="J1710" t="s">
        <v>4721</v>
      </c>
      <c r="K1710" t="s">
        <v>23</v>
      </c>
    </row>
    <row r="1711" spans="1:11" x14ac:dyDescent="0.25">
      <c r="A1711" t="s">
        <v>1937</v>
      </c>
      <c r="B1711">
        <v>1973</v>
      </c>
      <c r="C1711" t="s">
        <v>18</v>
      </c>
      <c r="D1711">
        <v>27</v>
      </c>
      <c r="E1711" s="12" t="str">
        <f>_xlfn.CONCAT(HOSPITILISATION_DETAILS6[[#This Row],[Date]],"-",HOSPITILISATION_DETAILS6[[#This Row],[Month]],"-",HOSPITILISATION_DETAILS6[[#This Row],[Year]])</f>
        <v>27-Jun-1973</v>
      </c>
      <c r="F1711" s="13">
        <f>DATEDIF(HOSPITILISATION_DETAILS6[[#This Row],[Date of Birth]],"08-06-2023","Y")</f>
        <v>49</v>
      </c>
      <c r="G1711">
        <v>2</v>
      </c>
      <c r="H1711" s="14">
        <v>23808</v>
      </c>
      <c r="I1711" t="s">
        <v>4723</v>
      </c>
      <c r="J1711" t="s">
        <v>4721</v>
      </c>
      <c r="K1711" t="s">
        <v>23</v>
      </c>
    </row>
    <row r="1712" spans="1:11" x14ac:dyDescent="0.25">
      <c r="A1712" t="s">
        <v>1936</v>
      </c>
      <c r="B1712">
        <v>1974</v>
      </c>
      <c r="C1712" t="s">
        <v>18</v>
      </c>
      <c r="D1712">
        <v>2</v>
      </c>
      <c r="E1712" s="12" t="str">
        <f>_xlfn.CONCAT(HOSPITILISATION_DETAILS6[[#This Row],[Date]],"-",HOSPITILISATION_DETAILS6[[#This Row],[Month]],"-",HOSPITILISATION_DETAILS6[[#This Row],[Year]])</f>
        <v>2-Jun-1974</v>
      </c>
      <c r="F1712" s="13">
        <f>DATEDIF(HOSPITILISATION_DETAILS6[[#This Row],[Date of Birth]],"08-06-2023","Y")</f>
        <v>49</v>
      </c>
      <c r="G1712">
        <v>1</v>
      </c>
      <c r="H1712" s="14">
        <v>23569</v>
      </c>
      <c r="I1712" t="s">
        <v>4723</v>
      </c>
      <c r="J1712" t="s">
        <v>4723</v>
      </c>
      <c r="K1712" t="s">
        <v>42</v>
      </c>
    </row>
    <row r="1713" spans="1:11" x14ac:dyDescent="0.25">
      <c r="A1713" t="s">
        <v>1935</v>
      </c>
      <c r="B1713">
        <v>1983</v>
      </c>
      <c r="C1713" t="s">
        <v>35</v>
      </c>
      <c r="D1713">
        <v>26</v>
      </c>
      <c r="E1713" s="12" t="str">
        <f>_xlfn.CONCAT(HOSPITILISATION_DETAILS6[[#This Row],[Date]],"-",HOSPITILISATION_DETAILS6[[#This Row],[Month]],"-",HOSPITILISATION_DETAILS6[[#This Row],[Year]])</f>
        <v>26-Aug-1983</v>
      </c>
      <c r="F1713" s="13">
        <f>DATEDIF(HOSPITILISATION_DETAILS6[[#This Row],[Date of Birth]],"08-06-2023","Y")</f>
        <v>39</v>
      </c>
      <c r="G1713">
        <v>2</v>
      </c>
      <c r="H1713" s="14">
        <v>23564</v>
      </c>
      <c r="I1713" t="s">
        <v>4723</v>
      </c>
      <c r="J1713" t="s">
        <v>4723</v>
      </c>
      <c r="K1713" t="s">
        <v>13</v>
      </c>
    </row>
    <row r="1714" spans="1:11" x14ac:dyDescent="0.25">
      <c r="A1714" t="s">
        <v>1934</v>
      </c>
      <c r="B1714">
        <v>1975</v>
      </c>
      <c r="C1714" t="s">
        <v>15</v>
      </c>
      <c r="D1714">
        <v>13</v>
      </c>
      <c r="E1714" s="12" t="str">
        <f>_xlfn.CONCAT(HOSPITILISATION_DETAILS6[[#This Row],[Date]],"-",HOSPITILISATION_DETAILS6[[#This Row],[Month]],"-",HOSPITILISATION_DETAILS6[[#This Row],[Year]])</f>
        <v>13-Nov-1975</v>
      </c>
      <c r="F1714" s="13">
        <f>DATEDIF(HOSPITILISATION_DETAILS6[[#This Row],[Date of Birth]],"08-06-2023","Y")</f>
        <v>47</v>
      </c>
      <c r="G1714">
        <v>1</v>
      </c>
      <c r="H1714" s="14">
        <v>23402</v>
      </c>
      <c r="I1714" t="s">
        <v>4723</v>
      </c>
      <c r="J1714" t="s">
        <v>4721</v>
      </c>
      <c r="K1714" t="s">
        <v>247</v>
      </c>
    </row>
    <row r="1715" spans="1:11" x14ac:dyDescent="0.25">
      <c r="A1715" t="s">
        <v>1933</v>
      </c>
      <c r="B1715">
        <v>1973</v>
      </c>
      <c r="C1715" t="s">
        <v>37</v>
      </c>
      <c r="D1715">
        <v>22</v>
      </c>
      <c r="E1715" s="12" t="str">
        <f>_xlfn.CONCAT(HOSPITILISATION_DETAILS6[[#This Row],[Date]],"-",HOSPITILISATION_DETAILS6[[#This Row],[Month]],"-",HOSPITILISATION_DETAILS6[[#This Row],[Year]])</f>
        <v>22-Oct-1973</v>
      </c>
      <c r="F1715" s="13">
        <f>DATEDIF(HOSPITILISATION_DETAILS6[[#This Row],[Date of Birth]],"08-06-2023","Y")</f>
        <v>49</v>
      </c>
      <c r="G1715">
        <v>2</v>
      </c>
      <c r="H1715" s="14">
        <v>23307</v>
      </c>
      <c r="I1715" t="s">
        <v>4723</v>
      </c>
      <c r="J1715" t="s">
        <v>4723</v>
      </c>
      <c r="K1715" t="s">
        <v>42</v>
      </c>
    </row>
    <row r="1716" spans="1:11" x14ac:dyDescent="0.25">
      <c r="A1716" t="s">
        <v>2329</v>
      </c>
      <c r="B1716">
        <v>1968</v>
      </c>
      <c r="C1716" t="s">
        <v>15</v>
      </c>
      <c r="D1716">
        <v>24</v>
      </c>
      <c r="E1716" s="12" t="str">
        <f>_xlfn.CONCAT(HOSPITILISATION_DETAILS6[[#This Row],[Date]],"-",HOSPITILISATION_DETAILS6[[#This Row],[Month]],"-",HOSPITILISATION_DETAILS6[[#This Row],[Year]])</f>
        <v>24-Nov-1968</v>
      </c>
      <c r="F1716" s="13">
        <f>DATEDIF(HOSPITILISATION_DETAILS6[[#This Row],[Date of Birth]],"08-06-2023","Y")</f>
        <v>54</v>
      </c>
      <c r="G1716">
        <v>2</v>
      </c>
      <c r="H1716" s="14">
        <v>44261</v>
      </c>
      <c r="I1716" t="s">
        <v>4723</v>
      </c>
      <c r="J1716" t="s">
        <v>4720</v>
      </c>
      <c r="K1716" t="s">
        <v>13</v>
      </c>
    </row>
    <row r="1717" spans="1:11" x14ac:dyDescent="0.25">
      <c r="A1717" t="s">
        <v>1932</v>
      </c>
      <c r="B1717">
        <v>1994</v>
      </c>
      <c r="C1717" t="s">
        <v>37</v>
      </c>
      <c r="D1717">
        <v>3</v>
      </c>
      <c r="E1717" s="12" t="str">
        <f>_xlfn.CONCAT(HOSPITILISATION_DETAILS6[[#This Row],[Date]],"-",HOSPITILISATION_DETAILS6[[#This Row],[Month]],"-",HOSPITILISATION_DETAILS6[[#This Row],[Year]])</f>
        <v>3-Oct-1994</v>
      </c>
      <c r="F1717" s="13">
        <f>DATEDIF(HOSPITILISATION_DETAILS6[[#This Row],[Date of Birth]],"08-06-2023","Y")</f>
        <v>28</v>
      </c>
      <c r="G1717">
        <v>1</v>
      </c>
      <c r="H1717" s="14">
        <v>23289</v>
      </c>
      <c r="I1717" t="s">
        <v>4723</v>
      </c>
      <c r="J1717" t="s">
        <v>4721</v>
      </c>
      <c r="K1717" t="s">
        <v>247</v>
      </c>
    </row>
    <row r="1718" spans="1:11" x14ac:dyDescent="0.25">
      <c r="A1718" t="s">
        <v>1931</v>
      </c>
      <c r="B1718">
        <v>1969</v>
      </c>
      <c r="C1718" t="s">
        <v>15</v>
      </c>
      <c r="D1718">
        <v>14</v>
      </c>
      <c r="E1718" s="12" t="str">
        <f>_xlfn.CONCAT(HOSPITILISATION_DETAILS6[[#This Row],[Date]],"-",HOSPITILISATION_DETAILS6[[#This Row],[Month]],"-",HOSPITILISATION_DETAILS6[[#This Row],[Year]])</f>
        <v>14-Nov-1969</v>
      </c>
      <c r="F1718" s="13">
        <f>DATEDIF(HOSPITILISATION_DETAILS6[[#This Row],[Date of Birth]],"08-06-2023","Y")</f>
        <v>53</v>
      </c>
      <c r="G1718">
        <v>1</v>
      </c>
      <c r="H1718" s="14">
        <v>23245</v>
      </c>
      <c r="I1718" t="s">
        <v>4723</v>
      </c>
      <c r="J1718" t="s">
        <v>4721</v>
      </c>
      <c r="K1718" t="s">
        <v>13</v>
      </c>
    </row>
    <row r="1719" spans="1:11" x14ac:dyDescent="0.25">
      <c r="A1719" t="s">
        <v>1930</v>
      </c>
      <c r="B1719">
        <v>1997</v>
      </c>
      <c r="C1719" t="s">
        <v>35</v>
      </c>
      <c r="D1719">
        <v>7</v>
      </c>
      <c r="E1719" s="12" t="str">
        <f>_xlfn.CONCAT(HOSPITILISATION_DETAILS6[[#This Row],[Date]],"-",HOSPITILISATION_DETAILS6[[#This Row],[Month]],"-",HOSPITILISATION_DETAILS6[[#This Row],[Year]])</f>
        <v>7-Aug-1997</v>
      </c>
      <c r="F1719" s="13">
        <f>DATEDIF(HOSPITILISATION_DETAILS6[[#This Row],[Date of Birth]],"08-06-2023","Y")</f>
        <v>25</v>
      </c>
      <c r="G1719">
        <v>2</v>
      </c>
      <c r="H1719" s="14">
        <v>23242</v>
      </c>
      <c r="I1719" t="s">
        <v>4723</v>
      </c>
      <c r="J1719" t="s">
        <v>4721</v>
      </c>
      <c r="K1719" t="s">
        <v>170</v>
      </c>
    </row>
    <row r="1720" spans="1:11" x14ac:dyDescent="0.25">
      <c r="A1720" t="s">
        <v>1929</v>
      </c>
      <c r="B1720">
        <v>2003</v>
      </c>
      <c r="C1720" t="s">
        <v>30</v>
      </c>
      <c r="D1720">
        <v>14</v>
      </c>
      <c r="E1720" s="12" t="str">
        <f>_xlfn.CONCAT(HOSPITILISATION_DETAILS6[[#This Row],[Date]],"-",HOSPITILISATION_DETAILS6[[#This Row],[Month]],"-",HOSPITILISATION_DETAILS6[[#This Row],[Year]])</f>
        <v>14-Dec-2003</v>
      </c>
      <c r="F1720" s="13">
        <f>DATEDIF(HOSPITILISATION_DETAILS6[[#This Row],[Date of Birth]],"08-06-2023","Y")</f>
        <v>19</v>
      </c>
      <c r="G1720">
        <v>0</v>
      </c>
      <c r="H1720" s="14">
        <v>23083</v>
      </c>
      <c r="I1720" t="s">
        <v>4723</v>
      </c>
      <c r="J1720" t="s">
        <v>4723</v>
      </c>
      <c r="K1720" t="s">
        <v>42</v>
      </c>
    </row>
    <row r="1721" spans="1:11" x14ac:dyDescent="0.25">
      <c r="A1721" t="s">
        <v>1928</v>
      </c>
      <c r="B1721">
        <v>1975</v>
      </c>
      <c r="C1721" t="s">
        <v>20</v>
      </c>
      <c r="D1721">
        <v>9</v>
      </c>
      <c r="E1721" s="12" t="str">
        <f>_xlfn.CONCAT(HOSPITILISATION_DETAILS6[[#This Row],[Date]],"-",HOSPITILISATION_DETAILS6[[#This Row],[Month]],"-",HOSPITILISATION_DETAILS6[[#This Row],[Year]])</f>
        <v>9-Sep-1975</v>
      </c>
      <c r="F1721" s="13">
        <f>DATEDIF(HOSPITILISATION_DETAILS6[[#This Row],[Date of Birth]],"08-06-2023","Y")</f>
        <v>47</v>
      </c>
      <c r="G1721">
        <v>0</v>
      </c>
      <c r="H1721" s="14">
        <v>23066</v>
      </c>
      <c r="I1721" t="s">
        <v>4723</v>
      </c>
      <c r="J1721" t="s">
        <v>4723</v>
      </c>
      <c r="K1721" t="s">
        <v>13</v>
      </c>
    </row>
    <row r="1722" spans="1:11" x14ac:dyDescent="0.25">
      <c r="A1722" t="s">
        <v>1927</v>
      </c>
      <c r="B1722">
        <v>1970</v>
      </c>
      <c r="C1722" t="s">
        <v>15</v>
      </c>
      <c r="D1722">
        <v>9</v>
      </c>
      <c r="E1722" s="12" t="str">
        <f>_xlfn.CONCAT(HOSPITILISATION_DETAILS6[[#This Row],[Date]],"-",HOSPITILISATION_DETAILS6[[#This Row],[Month]],"-",HOSPITILISATION_DETAILS6[[#This Row],[Year]])</f>
        <v>9-Nov-1970</v>
      </c>
      <c r="F1722" s="13">
        <f>DATEDIF(HOSPITILISATION_DETAILS6[[#This Row],[Date of Birth]],"08-06-2023","Y")</f>
        <v>52</v>
      </c>
      <c r="G1722">
        <v>0</v>
      </c>
      <c r="H1722" s="14">
        <v>23046</v>
      </c>
      <c r="I1722" t="s">
        <v>4723</v>
      </c>
      <c r="J1722" t="s">
        <v>4723</v>
      </c>
      <c r="K1722" t="s">
        <v>247</v>
      </c>
    </row>
    <row r="1723" spans="1:11" x14ac:dyDescent="0.25">
      <c r="A1723" t="s">
        <v>1926</v>
      </c>
      <c r="B1723">
        <v>2003</v>
      </c>
      <c r="C1723" t="s">
        <v>10</v>
      </c>
      <c r="D1723">
        <v>25</v>
      </c>
      <c r="E1723" s="12" t="str">
        <f>_xlfn.CONCAT(HOSPITILISATION_DETAILS6[[#This Row],[Date]],"-",HOSPITILISATION_DETAILS6[[#This Row],[Month]],"-",HOSPITILISATION_DETAILS6[[#This Row],[Year]])</f>
        <v>25-Jul-2003</v>
      </c>
      <c r="F1723" s="13">
        <f>DATEDIF(HOSPITILISATION_DETAILS6[[#This Row],[Date of Birth]],"08-06-2023","Y")</f>
        <v>19</v>
      </c>
      <c r="G1723">
        <v>2</v>
      </c>
      <c r="H1723" s="14">
        <v>22494</v>
      </c>
      <c r="I1723" t="s">
        <v>4723</v>
      </c>
      <c r="J1723" t="s">
        <v>4720</v>
      </c>
      <c r="K1723" t="s">
        <v>23</v>
      </c>
    </row>
    <row r="1724" spans="1:11" x14ac:dyDescent="0.25">
      <c r="A1724" t="s">
        <v>1925</v>
      </c>
      <c r="B1724">
        <v>1979</v>
      </c>
      <c r="C1724" t="s">
        <v>15</v>
      </c>
      <c r="D1724">
        <v>14</v>
      </c>
      <c r="E1724" s="12" t="str">
        <f>_xlfn.CONCAT(HOSPITILISATION_DETAILS6[[#This Row],[Date]],"-",HOSPITILISATION_DETAILS6[[#This Row],[Month]],"-",HOSPITILISATION_DETAILS6[[#This Row],[Year]])</f>
        <v>14-Nov-1979</v>
      </c>
      <c r="F1724" s="13">
        <f>DATEDIF(HOSPITILISATION_DETAILS6[[#This Row],[Date of Birth]],"08-06-2023","Y")</f>
        <v>43</v>
      </c>
      <c r="G1724">
        <v>2</v>
      </c>
      <c r="H1724" s="14">
        <v>22479</v>
      </c>
      <c r="I1724" t="s">
        <v>4721</v>
      </c>
      <c r="J1724" t="s">
        <v>4723</v>
      </c>
      <c r="K1724" t="s">
        <v>42</v>
      </c>
    </row>
    <row r="1725" spans="1:11" x14ac:dyDescent="0.25">
      <c r="A1725" t="s">
        <v>1924</v>
      </c>
      <c r="B1725">
        <v>1983</v>
      </c>
      <c r="C1725" t="s">
        <v>30</v>
      </c>
      <c r="D1725">
        <v>21</v>
      </c>
      <c r="E1725" s="12" t="str">
        <f>_xlfn.CONCAT(HOSPITILISATION_DETAILS6[[#This Row],[Date]],"-",HOSPITILISATION_DETAILS6[[#This Row],[Month]],"-",HOSPITILISATION_DETAILS6[[#This Row],[Year]])</f>
        <v>21-Dec-1983</v>
      </c>
      <c r="F1725" s="13">
        <f>DATEDIF(HOSPITILISATION_DETAILS6[[#This Row],[Date of Birth]],"08-06-2023","Y")</f>
        <v>39</v>
      </c>
      <c r="G1725">
        <v>1</v>
      </c>
      <c r="H1725" s="14">
        <v>22463</v>
      </c>
      <c r="I1725" t="s">
        <v>4721</v>
      </c>
      <c r="J1725" t="s">
        <v>4720</v>
      </c>
      <c r="K1725" t="s">
        <v>166</v>
      </c>
    </row>
    <row r="1726" spans="1:11" x14ac:dyDescent="0.25">
      <c r="A1726" t="s">
        <v>1923</v>
      </c>
      <c r="B1726">
        <v>1966</v>
      </c>
      <c r="C1726" t="s">
        <v>35</v>
      </c>
      <c r="D1726">
        <v>18</v>
      </c>
      <c r="E1726" s="12" t="str">
        <f>_xlfn.CONCAT(HOSPITILISATION_DETAILS6[[#This Row],[Date]],"-",HOSPITILISATION_DETAILS6[[#This Row],[Month]],"-",HOSPITILISATION_DETAILS6[[#This Row],[Year]])</f>
        <v>18-Aug-1966</v>
      </c>
      <c r="F1726" s="13">
        <f>DATEDIF(HOSPITILISATION_DETAILS6[[#This Row],[Date of Birth]],"08-06-2023","Y")</f>
        <v>56</v>
      </c>
      <c r="G1726">
        <v>0</v>
      </c>
      <c r="H1726" s="14">
        <v>22413</v>
      </c>
      <c r="I1726" t="s">
        <v>4721</v>
      </c>
      <c r="J1726" t="s">
        <v>4721</v>
      </c>
      <c r="K1726" t="s">
        <v>276</v>
      </c>
    </row>
    <row r="1727" spans="1:11" x14ac:dyDescent="0.25">
      <c r="A1727" t="s">
        <v>2328</v>
      </c>
      <c r="B1727">
        <v>1975</v>
      </c>
      <c r="C1727" t="s">
        <v>18</v>
      </c>
      <c r="D1727">
        <v>1</v>
      </c>
      <c r="E1727" s="12" t="str">
        <f>_xlfn.CONCAT(HOSPITILISATION_DETAILS6[[#This Row],[Date]],"-",HOSPITILISATION_DETAILS6[[#This Row],[Month]],"-",HOSPITILISATION_DETAILS6[[#This Row],[Year]])</f>
        <v>1-Jun-1975</v>
      </c>
      <c r="F1727" s="13">
        <f>DATEDIF(HOSPITILISATION_DETAILS6[[#This Row],[Date of Birth]],"08-06-2023","Y")</f>
        <v>48</v>
      </c>
      <c r="G1727">
        <v>2</v>
      </c>
      <c r="H1727" s="14">
        <v>44203</v>
      </c>
      <c r="I1727" t="s">
        <v>4723</v>
      </c>
      <c r="J1727" t="s">
        <v>4723</v>
      </c>
      <c r="K1727" t="s">
        <v>13</v>
      </c>
    </row>
    <row r="1728" spans="1:11" x14ac:dyDescent="0.25">
      <c r="A1728" t="s">
        <v>1922</v>
      </c>
      <c r="B1728">
        <v>1999</v>
      </c>
      <c r="C1728" t="s">
        <v>35</v>
      </c>
      <c r="D1728">
        <v>26</v>
      </c>
      <c r="E1728" s="12" t="str">
        <f>_xlfn.CONCAT(HOSPITILISATION_DETAILS6[[#This Row],[Date]],"-",HOSPITILISATION_DETAILS6[[#This Row],[Month]],"-",HOSPITILISATION_DETAILS6[[#This Row],[Year]])</f>
        <v>26-Aug-1999</v>
      </c>
      <c r="F1728" s="13">
        <f>DATEDIF(HOSPITILISATION_DETAILS6[[#This Row],[Date of Birth]],"08-06-2023","Y")</f>
        <v>23</v>
      </c>
      <c r="G1728">
        <v>2</v>
      </c>
      <c r="H1728" s="14">
        <v>22396</v>
      </c>
      <c r="I1728" t="s">
        <v>4721</v>
      </c>
      <c r="J1728" t="s">
        <v>4723</v>
      </c>
      <c r="K1728" t="s">
        <v>247</v>
      </c>
    </row>
    <row r="1729" spans="1:11" x14ac:dyDescent="0.25">
      <c r="A1729" t="s">
        <v>1921</v>
      </c>
      <c r="B1729">
        <v>1982</v>
      </c>
      <c r="C1729" t="s">
        <v>30</v>
      </c>
      <c r="D1729">
        <v>27</v>
      </c>
      <c r="E1729" s="12" t="str">
        <f>_xlfn.CONCAT(HOSPITILISATION_DETAILS6[[#This Row],[Date]],"-",HOSPITILISATION_DETAILS6[[#This Row],[Month]],"-",HOSPITILISATION_DETAILS6[[#This Row],[Year]])</f>
        <v>27-Dec-1982</v>
      </c>
      <c r="F1729" s="13">
        <f>DATEDIF(HOSPITILISATION_DETAILS6[[#This Row],[Date of Birth]],"08-06-2023","Y")</f>
        <v>40</v>
      </c>
      <c r="G1729">
        <v>1</v>
      </c>
      <c r="H1729" s="14">
        <v>22332</v>
      </c>
      <c r="I1729" t="s">
        <v>4723</v>
      </c>
      <c r="J1729" t="s">
        <v>4721</v>
      </c>
      <c r="K1729" t="s">
        <v>247</v>
      </c>
    </row>
    <row r="1730" spans="1:11" x14ac:dyDescent="0.25">
      <c r="A1730" t="s">
        <v>1920</v>
      </c>
      <c r="B1730">
        <v>1971</v>
      </c>
      <c r="C1730" t="s">
        <v>18</v>
      </c>
      <c r="D1730">
        <v>16</v>
      </c>
      <c r="E1730" s="12" t="str">
        <f>_xlfn.CONCAT(HOSPITILISATION_DETAILS6[[#This Row],[Date]],"-",HOSPITILISATION_DETAILS6[[#This Row],[Month]],"-",HOSPITILISATION_DETAILS6[[#This Row],[Year]])</f>
        <v>16-Jun-1971</v>
      </c>
      <c r="F1730" s="13">
        <f>DATEDIF(HOSPITILISATION_DETAILS6[[#This Row],[Date of Birth]],"08-06-2023","Y")</f>
        <v>51</v>
      </c>
      <c r="G1730">
        <v>1</v>
      </c>
      <c r="H1730" s="14">
        <v>22219</v>
      </c>
      <c r="I1730" t="s">
        <v>4723</v>
      </c>
      <c r="J1730" t="s">
        <v>4721</v>
      </c>
      <c r="K1730" t="s">
        <v>13</v>
      </c>
    </row>
    <row r="1731" spans="1:11" x14ac:dyDescent="0.25">
      <c r="A1731" t="s">
        <v>1919</v>
      </c>
      <c r="B1731">
        <v>1965</v>
      </c>
      <c r="C1731" t="s">
        <v>35</v>
      </c>
      <c r="D1731">
        <v>24</v>
      </c>
      <c r="E1731" s="12" t="str">
        <f>_xlfn.CONCAT(HOSPITILISATION_DETAILS6[[#This Row],[Date]],"-",HOSPITILISATION_DETAILS6[[#This Row],[Month]],"-",HOSPITILISATION_DETAILS6[[#This Row],[Year]])</f>
        <v>24-Aug-1965</v>
      </c>
      <c r="F1731" s="13">
        <f>DATEDIF(HOSPITILISATION_DETAILS6[[#This Row],[Date of Birth]],"08-06-2023","Y")</f>
        <v>57</v>
      </c>
      <c r="G1731">
        <v>1</v>
      </c>
      <c r="H1731" s="14">
        <v>22193</v>
      </c>
      <c r="I1731" t="s">
        <v>4721</v>
      </c>
      <c r="J1731" t="s">
        <v>4720</v>
      </c>
      <c r="K1731" t="s">
        <v>13</v>
      </c>
    </row>
    <row r="1732" spans="1:11" x14ac:dyDescent="0.25">
      <c r="A1732" t="s">
        <v>1918</v>
      </c>
      <c r="B1732">
        <v>1980</v>
      </c>
      <c r="C1732" t="s">
        <v>20</v>
      </c>
      <c r="D1732">
        <v>12</v>
      </c>
      <c r="E1732" s="12" t="str">
        <f>_xlfn.CONCAT(HOSPITILISATION_DETAILS6[[#This Row],[Date]],"-",HOSPITILISATION_DETAILS6[[#This Row],[Month]],"-",HOSPITILISATION_DETAILS6[[#This Row],[Year]])</f>
        <v>12-Sep-1980</v>
      </c>
      <c r="F1732" s="13">
        <f>DATEDIF(HOSPITILISATION_DETAILS6[[#This Row],[Date of Birth]],"08-06-2023","Y")</f>
        <v>42</v>
      </c>
      <c r="G1732">
        <v>0</v>
      </c>
      <c r="H1732" s="14">
        <v>22145</v>
      </c>
      <c r="I1732" t="s">
        <v>4723</v>
      </c>
      <c r="J1732" t="s">
        <v>4723</v>
      </c>
      <c r="K1732" t="s">
        <v>42</v>
      </c>
    </row>
    <row r="1733" spans="1:11" x14ac:dyDescent="0.25">
      <c r="A1733" t="s">
        <v>1917</v>
      </c>
      <c r="B1733">
        <v>2001</v>
      </c>
      <c r="C1733" t="s">
        <v>35</v>
      </c>
      <c r="D1733">
        <v>28</v>
      </c>
      <c r="E1733" s="12" t="str">
        <f>_xlfn.CONCAT(HOSPITILISATION_DETAILS6[[#This Row],[Date]],"-",HOSPITILISATION_DETAILS6[[#This Row],[Month]],"-",HOSPITILISATION_DETAILS6[[#This Row],[Year]])</f>
        <v>28-Aug-2001</v>
      </c>
      <c r="F1733" s="13">
        <f>DATEDIF(HOSPITILISATION_DETAILS6[[#This Row],[Date of Birth]],"08-06-2023","Y")</f>
        <v>21</v>
      </c>
      <c r="G1733">
        <v>0</v>
      </c>
      <c r="H1733" s="14">
        <v>22098</v>
      </c>
      <c r="I1733" t="s">
        <v>4721</v>
      </c>
      <c r="J1733" t="s">
        <v>4720</v>
      </c>
      <c r="K1733" t="s">
        <v>42</v>
      </c>
    </row>
    <row r="1734" spans="1:11" x14ac:dyDescent="0.25">
      <c r="A1734" t="s">
        <v>1916</v>
      </c>
      <c r="B1734">
        <v>1989</v>
      </c>
      <c r="C1734" t="s">
        <v>37</v>
      </c>
      <c r="D1734">
        <v>14</v>
      </c>
      <c r="E1734" s="12" t="str">
        <f>_xlfn.CONCAT(HOSPITILISATION_DETAILS6[[#This Row],[Date]],"-",HOSPITILISATION_DETAILS6[[#This Row],[Month]],"-",HOSPITILISATION_DETAILS6[[#This Row],[Year]])</f>
        <v>14-Oct-1989</v>
      </c>
      <c r="F1734" s="13">
        <f>DATEDIF(HOSPITILISATION_DETAILS6[[#This Row],[Date of Birth]],"08-06-2023","Y")</f>
        <v>33</v>
      </c>
      <c r="G1734">
        <v>0</v>
      </c>
      <c r="H1734" s="14">
        <v>21985</v>
      </c>
      <c r="I1734" t="s">
        <v>4721</v>
      </c>
      <c r="J1734" t="s">
        <v>4720</v>
      </c>
      <c r="K1734" t="s">
        <v>23</v>
      </c>
    </row>
    <row r="1735" spans="1:11" x14ac:dyDescent="0.25">
      <c r="A1735" t="s">
        <v>1915</v>
      </c>
      <c r="B1735">
        <v>1975</v>
      </c>
      <c r="C1735" t="s">
        <v>30</v>
      </c>
      <c r="D1735">
        <v>19</v>
      </c>
      <c r="E1735" s="12" t="str">
        <f>_xlfn.CONCAT(HOSPITILISATION_DETAILS6[[#This Row],[Date]],"-",HOSPITILISATION_DETAILS6[[#This Row],[Month]],"-",HOSPITILISATION_DETAILS6[[#This Row],[Year]])</f>
        <v>19-Dec-1975</v>
      </c>
      <c r="F1735" s="13">
        <f>DATEDIF(HOSPITILISATION_DETAILS6[[#This Row],[Date of Birth]],"08-06-2023","Y")</f>
        <v>47</v>
      </c>
      <c r="G1735">
        <v>1</v>
      </c>
      <c r="H1735" s="14">
        <v>21979</v>
      </c>
      <c r="I1735" t="s">
        <v>4721</v>
      </c>
      <c r="J1735" t="s">
        <v>4721</v>
      </c>
      <c r="K1735" t="s">
        <v>13</v>
      </c>
    </row>
    <row r="1736" spans="1:11" x14ac:dyDescent="0.25">
      <c r="A1736" t="s">
        <v>1914</v>
      </c>
      <c r="B1736">
        <v>2003</v>
      </c>
      <c r="C1736" t="s">
        <v>20</v>
      </c>
      <c r="D1736">
        <v>28</v>
      </c>
      <c r="E1736" s="12" t="str">
        <f>_xlfn.CONCAT(HOSPITILISATION_DETAILS6[[#This Row],[Date]],"-",HOSPITILISATION_DETAILS6[[#This Row],[Month]],"-",HOSPITILISATION_DETAILS6[[#This Row],[Year]])</f>
        <v>28-Sep-2003</v>
      </c>
      <c r="F1736" s="13">
        <f>DATEDIF(HOSPITILISATION_DETAILS6[[#This Row],[Date of Birth]],"08-06-2023","Y")</f>
        <v>19</v>
      </c>
      <c r="G1736">
        <v>0</v>
      </c>
      <c r="H1736" s="14">
        <v>21883</v>
      </c>
      <c r="I1736" t="s">
        <v>4723</v>
      </c>
      <c r="J1736" t="s">
        <v>4720</v>
      </c>
      <c r="K1736" t="s">
        <v>42</v>
      </c>
    </row>
    <row r="1737" spans="1:11" x14ac:dyDescent="0.25">
      <c r="A1737" t="s">
        <v>1913</v>
      </c>
      <c r="B1737">
        <v>1979</v>
      </c>
      <c r="C1737" t="s">
        <v>35</v>
      </c>
      <c r="D1737">
        <v>17</v>
      </c>
      <c r="E1737" s="12" t="str">
        <f>_xlfn.CONCAT(HOSPITILISATION_DETAILS6[[#This Row],[Date]],"-",HOSPITILISATION_DETAILS6[[#This Row],[Month]],"-",HOSPITILISATION_DETAILS6[[#This Row],[Year]])</f>
        <v>17-Aug-1979</v>
      </c>
      <c r="F1737" s="13">
        <f>DATEDIF(HOSPITILISATION_DETAILS6[[#This Row],[Date of Birth]],"08-06-2023","Y")</f>
        <v>43</v>
      </c>
      <c r="G1737">
        <v>2</v>
      </c>
      <c r="H1737" s="14">
        <v>21881</v>
      </c>
      <c r="I1737" t="s">
        <v>4721</v>
      </c>
      <c r="J1737" t="s">
        <v>4720</v>
      </c>
      <c r="K1737" t="s">
        <v>23</v>
      </c>
    </row>
    <row r="1738" spans="1:11" x14ac:dyDescent="0.25">
      <c r="A1738" t="s">
        <v>2327</v>
      </c>
      <c r="B1738">
        <v>1988</v>
      </c>
      <c r="C1738" t="s">
        <v>10</v>
      </c>
      <c r="D1738">
        <v>16</v>
      </c>
      <c r="E1738" s="12" t="str">
        <f>_xlfn.CONCAT(HOSPITILISATION_DETAILS6[[#This Row],[Date]],"-",HOSPITILISATION_DETAILS6[[#This Row],[Month]],"-",HOSPITILISATION_DETAILS6[[#This Row],[Year]])</f>
        <v>16-Jul-1988</v>
      </c>
      <c r="F1738" s="13">
        <f>DATEDIF(HOSPITILISATION_DETAILS6[[#This Row],[Date of Birth]],"08-06-2023","Y")</f>
        <v>34</v>
      </c>
      <c r="G1738">
        <v>1</v>
      </c>
      <c r="H1738" s="14">
        <v>43944</v>
      </c>
      <c r="I1738" t="s">
        <v>4723</v>
      </c>
      <c r="J1738" t="s">
        <v>4720</v>
      </c>
      <c r="K1738" t="s">
        <v>23</v>
      </c>
    </row>
    <row r="1739" spans="1:11" x14ac:dyDescent="0.25">
      <c r="A1739" t="s">
        <v>1912</v>
      </c>
      <c r="B1739">
        <v>1963</v>
      </c>
      <c r="C1739" t="s">
        <v>35</v>
      </c>
      <c r="D1739">
        <v>27</v>
      </c>
      <c r="E1739" s="12" t="str">
        <f>_xlfn.CONCAT(HOSPITILISATION_DETAILS6[[#This Row],[Date]],"-",HOSPITILISATION_DETAILS6[[#This Row],[Month]],"-",HOSPITILISATION_DETAILS6[[#This Row],[Year]])</f>
        <v>27-Aug-1963</v>
      </c>
      <c r="F1739" s="13">
        <f>DATEDIF(HOSPITILISATION_DETAILS6[[#This Row],[Date of Birth]],"08-06-2023","Y")</f>
        <v>59</v>
      </c>
      <c r="G1739">
        <v>0</v>
      </c>
      <c r="H1739" s="14">
        <v>21797</v>
      </c>
      <c r="I1739" t="s">
        <v>4721</v>
      </c>
      <c r="J1739" t="s">
        <v>4720</v>
      </c>
      <c r="K1739" t="s">
        <v>42</v>
      </c>
    </row>
    <row r="1740" spans="1:11" x14ac:dyDescent="0.25">
      <c r="A1740" t="s">
        <v>1911</v>
      </c>
      <c r="B1740">
        <v>1979</v>
      </c>
      <c r="C1740" t="s">
        <v>20</v>
      </c>
      <c r="D1740">
        <v>28</v>
      </c>
      <c r="E1740" s="12" t="str">
        <f>_xlfn.CONCAT(HOSPITILISATION_DETAILS6[[#This Row],[Date]],"-",HOSPITILISATION_DETAILS6[[#This Row],[Month]],"-",HOSPITILISATION_DETAILS6[[#This Row],[Year]])</f>
        <v>28-Sep-1979</v>
      </c>
      <c r="F1740" s="13">
        <f>DATEDIF(HOSPITILISATION_DETAILS6[[#This Row],[Date of Birth]],"08-06-2023","Y")</f>
        <v>43</v>
      </c>
      <c r="G1740">
        <v>0</v>
      </c>
      <c r="H1740" s="14">
        <v>21775</v>
      </c>
      <c r="I1740" t="s">
        <v>4721</v>
      </c>
      <c r="J1740" t="s">
        <v>4723</v>
      </c>
      <c r="K1740" t="s">
        <v>23</v>
      </c>
    </row>
    <row r="1741" spans="1:11" x14ac:dyDescent="0.25">
      <c r="A1741" t="s">
        <v>1910</v>
      </c>
      <c r="B1741">
        <v>1979</v>
      </c>
      <c r="C1741" t="s">
        <v>20</v>
      </c>
      <c r="D1741">
        <v>20</v>
      </c>
      <c r="E1741" s="12" t="str">
        <f>_xlfn.CONCAT(HOSPITILISATION_DETAILS6[[#This Row],[Date]],"-",HOSPITILISATION_DETAILS6[[#This Row],[Month]],"-",HOSPITILISATION_DETAILS6[[#This Row],[Year]])</f>
        <v>20-Sep-1979</v>
      </c>
      <c r="F1741" s="13">
        <f>DATEDIF(HOSPITILISATION_DETAILS6[[#This Row],[Date of Birth]],"08-06-2023","Y")</f>
        <v>43</v>
      </c>
      <c r="G1741">
        <v>1</v>
      </c>
      <c r="H1741" s="14">
        <v>21772</v>
      </c>
      <c r="I1741" t="s">
        <v>4721</v>
      </c>
      <c r="J1741" t="s">
        <v>4720</v>
      </c>
      <c r="K1741" t="s">
        <v>247</v>
      </c>
    </row>
    <row r="1742" spans="1:11" x14ac:dyDescent="0.25">
      <c r="A1742" t="s">
        <v>1909</v>
      </c>
      <c r="B1742">
        <v>1976</v>
      </c>
      <c r="C1742" t="s">
        <v>10</v>
      </c>
      <c r="D1742">
        <v>18</v>
      </c>
      <c r="E1742" s="12" t="str">
        <f>_xlfn.CONCAT(HOSPITILISATION_DETAILS6[[#This Row],[Date]],"-",HOSPITILISATION_DETAILS6[[#This Row],[Month]],"-",HOSPITILISATION_DETAILS6[[#This Row],[Year]])</f>
        <v>18-Jul-1976</v>
      </c>
      <c r="F1742" s="13">
        <f>DATEDIF(HOSPITILISATION_DETAILS6[[#This Row],[Date of Birth]],"08-06-2023","Y")</f>
        <v>46</v>
      </c>
      <c r="G1742">
        <v>1</v>
      </c>
      <c r="H1742" s="14">
        <v>21678</v>
      </c>
      <c r="I1742" t="s">
        <v>4721</v>
      </c>
      <c r="J1742" t="s">
        <v>4720</v>
      </c>
      <c r="K1742" t="s">
        <v>23</v>
      </c>
    </row>
    <row r="1743" spans="1:11" x14ac:dyDescent="0.25">
      <c r="A1743" t="s">
        <v>1908</v>
      </c>
      <c r="B1743">
        <v>1962</v>
      </c>
      <c r="C1743" t="s">
        <v>15</v>
      </c>
      <c r="D1743">
        <v>16</v>
      </c>
      <c r="E1743" s="12" t="str">
        <f>_xlfn.CONCAT(HOSPITILISATION_DETAILS6[[#This Row],[Date]],"-",HOSPITILISATION_DETAILS6[[#This Row],[Month]],"-",HOSPITILISATION_DETAILS6[[#This Row],[Year]])</f>
        <v>16-Nov-1962</v>
      </c>
      <c r="F1743" s="13">
        <f>DATEDIF(HOSPITILISATION_DETAILS6[[#This Row],[Date of Birth]],"08-06-2023","Y")</f>
        <v>60</v>
      </c>
      <c r="G1743">
        <v>0</v>
      </c>
      <c r="H1743" s="14">
        <v>21662</v>
      </c>
      <c r="I1743" t="s">
        <v>4723</v>
      </c>
      <c r="J1743" t="s">
        <v>4723</v>
      </c>
      <c r="K1743" t="s">
        <v>23</v>
      </c>
    </row>
    <row r="1744" spans="1:11" x14ac:dyDescent="0.25">
      <c r="A1744" t="s">
        <v>1907</v>
      </c>
      <c r="B1744">
        <v>1983</v>
      </c>
      <c r="C1744" t="s">
        <v>30</v>
      </c>
      <c r="D1744">
        <v>25</v>
      </c>
      <c r="E1744" s="12" t="str">
        <f>_xlfn.CONCAT(HOSPITILISATION_DETAILS6[[#This Row],[Date]],"-",HOSPITILISATION_DETAILS6[[#This Row],[Month]],"-",HOSPITILISATION_DETAILS6[[#This Row],[Year]])</f>
        <v>25-Dec-1983</v>
      </c>
      <c r="F1744" s="13">
        <f>DATEDIF(HOSPITILISATION_DETAILS6[[#This Row],[Date of Birth]],"08-06-2023","Y")</f>
        <v>39</v>
      </c>
      <c r="G1744">
        <v>3</v>
      </c>
      <c r="H1744" s="14">
        <v>21660</v>
      </c>
      <c r="I1744" t="s">
        <v>4721</v>
      </c>
      <c r="J1744" t="s">
        <v>4721</v>
      </c>
      <c r="K1744" t="s">
        <v>247</v>
      </c>
    </row>
    <row r="1745" spans="1:11" x14ac:dyDescent="0.25">
      <c r="A1745" t="s">
        <v>1906</v>
      </c>
      <c r="B1745">
        <v>1999</v>
      </c>
      <c r="C1745" t="s">
        <v>18</v>
      </c>
      <c r="D1745">
        <v>12</v>
      </c>
      <c r="E1745" s="12" t="str">
        <f>_xlfn.CONCAT(HOSPITILISATION_DETAILS6[[#This Row],[Date]],"-",HOSPITILISATION_DETAILS6[[#This Row],[Month]],"-",HOSPITILISATION_DETAILS6[[#This Row],[Year]])</f>
        <v>12-Jun-1999</v>
      </c>
      <c r="F1745" s="13">
        <f>DATEDIF(HOSPITILISATION_DETAILS6[[#This Row],[Date of Birth]],"08-06-2023","Y")</f>
        <v>23</v>
      </c>
      <c r="G1745">
        <v>0</v>
      </c>
      <c r="H1745" s="14">
        <v>21596</v>
      </c>
      <c r="I1745" t="s">
        <v>4723</v>
      </c>
      <c r="J1745" t="s">
        <v>4721</v>
      </c>
      <c r="K1745" t="s">
        <v>23</v>
      </c>
    </row>
    <row r="1746" spans="1:11" x14ac:dyDescent="0.25">
      <c r="A1746" t="s">
        <v>1905</v>
      </c>
      <c r="B1746">
        <v>1990</v>
      </c>
      <c r="C1746" t="s">
        <v>15</v>
      </c>
      <c r="D1746">
        <v>21</v>
      </c>
      <c r="E1746" s="12" t="str">
        <f>_xlfn.CONCAT(HOSPITILISATION_DETAILS6[[#This Row],[Date]],"-",HOSPITILISATION_DETAILS6[[#This Row],[Month]],"-",HOSPITILISATION_DETAILS6[[#This Row],[Year]])</f>
        <v>21-Nov-1990</v>
      </c>
      <c r="F1746" s="13">
        <f>DATEDIF(HOSPITILISATION_DETAILS6[[#This Row],[Date of Birth]],"08-06-2023","Y")</f>
        <v>32</v>
      </c>
      <c r="G1746">
        <v>4</v>
      </c>
      <c r="H1746" s="14">
        <v>21473</v>
      </c>
      <c r="I1746" t="s">
        <v>4723</v>
      </c>
      <c r="J1746" t="s">
        <v>4723</v>
      </c>
      <c r="K1746" t="s">
        <v>23</v>
      </c>
    </row>
    <row r="1747" spans="1:11" x14ac:dyDescent="0.25">
      <c r="A1747" t="s">
        <v>1904</v>
      </c>
      <c r="B1747">
        <v>1980</v>
      </c>
      <c r="C1747" t="s">
        <v>20</v>
      </c>
      <c r="D1747">
        <v>4</v>
      </c>
      <c r="E1747" s="12" t="str">
        <f>_xlfn.CONCAT(HOSPITILISATION_DETAILS6[[#This Row],[Date]],"-",HOSPITILISATION_DETAILS6[[#This Row],[Month]],"-",HOSPITILISATION_DETAILS6[[#This Row],[Year]])</f>
        <v>4-Sep-1980</v>
      </c>
      <c r="F1747" s="13">
        <f>DATEDIF(HOSPITILISATION_DETAILS6[[#This Row],[Date of Birth]],"08-06-2023","Y")</f>
        <v>42</v>
      </c>
      <c r="G1747">
        <v>0</v>
      </c>
      <c r="H1747" s="14">
        <v>21349</v>
      </c>
      <c r="I1747" t="s">
        <v>4723</v>
      </c>
      <c r="J1747" t="s">
        <v>4720</v>
      </c>
      <c r="K1747" t="s">
        <v>23</v>
      </c>
    </row>
    <row r="1748" spans="1:11" x14ac:dyDescent="0.25">
      <c r="A1748" t="s">
        <v>1903</v>
      </c>
      <c r="B1748">
        <v>2004</v>
      </c>
      <c r="C1748" t="s">
        <v>35</v>
      </c>
      <c r="D1748">
        <v>4</v>
      </c>
      <c r="E1748" s="12" t="str">
        <f>_xlfn.CONCAT(HOSPITILISATION_DETAILS6[[#This Row],[Date]],"-",HOSPITILISATION_DETAILS6[[#This Row],[Month]],"-",HOSPITILISATION_DETAILS6[[#This Row],[Year]])</f>
        <v>4-Aug-2004</v>
      </c>
      <c r="F1748" s="13">
        <f>DATEDIF(HOSPITILISATION_DETAILS6[[#This Row],[Date of Birth]],"08-06-2023","Y")</f>
        <v>18</v>
      </c>
      <c r="G1748">
        <v>0</v>
      </c>
      <c r="H1748" s="14">
        <v>21345</v>
      </c>
      <c r="I1748" t="s">
        <v>4721</v>
      </c>
      <c r="J1748" t="s">
        <v>4720</v>
      </c>
      <c r="K1748" t="s">
        <v>247</v>
      </c>
    </row>
    <row r="1749" spans="1:11" x14ac:dyDescent="0.25">
      <c r="A1749" t="s">
        <v>2326</v>
      </c>
      <c r="B1749">
        <v>1966</v>
      </c>
      <c r="C1749" t="s">
        <v>37</v>
      </c>
      <c r="D1749">
        <v>5</v>
      </c>
      <c r="E1749" s="12" t="str">
        <f>_xlfn.CONCAT(HOSPITILISATION_DETAILS6[[#This Row],[Date]],"-",HOSPITILISATION_DETAILS6[[#This Row],[Month]],"-",HOSPITILISATION_DETAILS6[[#This Row],[Year]])</f>
        <v>5-Oct-1966</v>
      </c>
      <c r="F1749" s="13">
        <f>DATEDIF(HOSPITILISATION_DETAILS6[[#This Row],[Date of Birth]],"08-06-2023","Y")</f>
        <v>56</v>
      </c>
      <c r="G1749">
        <v>0</v>
      </c>
      <c r="H1749" s="14">
        <v>43922</v>
      </c>
      <c r="I1749" t="s">
        <v>4723</v>
      </c>
      <c r="J1749" t="s">
        <v>4723</v>
      </c>
      <c r="K1749" t="s">
        <v>23</v>
      </c>
    </row>
    <row r="1750" spans="1:11" x14ac:dyDescent="0.25">
      <c r="A1750" t="s">
        <v>1902</v>
      </c>
      <c r="B1750">
        <v>1980</v>
      </c>
      <c r="C1750" t="s">
        <v>30</v>
      </c>
      <c r="D1750">
        <v>10</v>
      </c>
      <c r="E1750" s="12" t="str">
        <f>_xlfn.CONCAT(HOSPITILISATION_DETAILS6[[#This Row],[Date]],"-",HOSPITILISATION_DETAILS6[[#This Row],[Month]],"-",HOSPITILISATION_DETAILS6[[#This Row],[Year]])</f>
        <v>10-Dec-1980</v>
      </c>
      <c r="F1750" s="13">
        <f>DATEDIF(HOSPITILISATION_DETAILS6[[#This Row],[Date of Birth]],"08-06-2023","Y")</f>
        <v>42</v>
      </c>
      <c r="G1750">
        <v>2</v>
      </c>
      <c r="H1750" s="14">
        <v>21260</v>
      </c>
      <c r="I1750" t="s">
        <v>4721</v>
      </c>
      <c r="J1750" t="s">
        <v>4721</v>
      </c>
      <c r="K1750" t="s">
        <v>166</v>
      </c>
    </row>
    <row r="1751" spans="1:11" x14ac:dyDescent="0.25">
      <c r="A1751" t="s">
        <v>1901</v>
      </c>
      <c r="B1751">
        <v>1974</v>
      </c>
      <c r="C1751" t="s">
        <v>20</v>
      </c>
      <c r="D1751">
        <v>3</v>
      </c>
      <c r="E1751" s="12" t="str">
        <f>_xlfn.CONCAT(HOSPITILISATION_DETAILS6[[#This Row],[Date]],"-",HOSPITILISATION_DETAILS6[[#This Row],[Month]],"-",HOSPITILISATION_DETAILS6[[#This Row],[Year]])</f>
        <v>3-Sep-1974</v>
      </c>
      <c r="F1751" s="13">
        <f>DATEDIF(HOSPITILISATION_DETAILS6[[#This Row],[Date of Birth]],"08-06-2023","Y")</f>
        <v>48</v>
      </c>
      <c r="G1751">
        <v>0</v>
      </c>
      <c r="H1751" s="14">
        <v>21233</v>
      </c>
      <c r="I1751" t="s">
        <v>4721</v>
      </c>
      <c r="J1751" t="s">
        <v>4723</v>
      </c>
      <c r="K1751" t="s">
        <v>42</v>
      </c>
    </row>
    <row r="1752" spans="1:11" x14ac:dyDescent="0.25">
      <c r="A1752" t="s">
        <v>1900</v>
      </c>
      <c r="B1752">
        <v>1974</v>
      </c>
      <c r="C1752" t="s">
        <v>37</v>
      </c>
      <c r="D1752">
        <v>14</v>
      </c>
      <c r="E1752" s="12" t="str">
        <f>_xlfn.CONCAT(HOSPITILISATION_DETAILS6[[#This Row],[Date]],"-",HOSPITILISATION_DETAILS6[[#This Row],[Month]],"-",HOSPITILISATION_DETAILS6[[#This Row],[Year]])</f>
        <v>14-Oct-1974</v>
      </c>
      <c r="F1752" s="13">
        <f>DATEDIF(HOSPITILISATION_DETAILS6[[#This Row],[Date of Birth]],"08-06-2023","Y")</f>
        <v>48</v>
      </c>
      <c r="G1752">
        <v>0</v>
      </c>
      <c r="H1752" s="14">
        <v>21224</v>
      </c>
      <c r="I1752" t="s">
        <v>4721</v>
      </c>
      <c r="J1752" t="s">
        <v>4723</v>
      </c>
      <c r="K1752" t="s">
        <v>13</v>
      </c>
    </row>
    <row r="1753" spans="1:11" x14ac:dyDescent="0.25">
      <c r="A1753" t="s">
        <v>1899</v>
      </c>
      <c r="B1753">
        <v>1969</v>
      </c>
      <c r="C1753" t="s">
        <v>35</v>
      </c>
      <c r="D1753">
        <v>26</v>
      </c>
      <c r="E1753" s="12" t="str">
        <f>_xlfn.CONCAT(HOSPITILISATION_DETAILS6[[#This Row],[Date]],"-",HOSPITILISATION_DETAILS6[[#This Row],[Month]],"-",HOSPITILISATION_DETAILS6[[#This Row],[Year]])</f>
        <v>26-Aug-1969</v>
      </c>
      <c r="F1753" s="13">
        <f>DATEDIF(HOSPITILISATION_DETAILS6[[#This Row],[Date of Birth]],"08-06-2023","Y")</f>
        <v>53</v>
      </c>
      <c r="G1753">
        <v>0</v>
      </c>
      <c r="H1753" s="14">
        <v>21196</v>
      </c>
      <c r="I1753" t="s">
        <v>4721</v>
      </c>
      <c r="J1753" t="s">
        <v>4720</v>
      </c>
      <c r="K1753" t="s">
        <v>13</v>
      </c>
    </row>
    <row r="1754" spans="1:11" x14ac:dyDescent="0.25">
      <c r="A1754" t="s">
        <v>1898</v>
      </c>
      <c r="B1754">
        <v>1977</v>
      </c>
      <c r="C1754" t="s">
        <v>15</v>
      </c>
      <c r="D1754">
        <v>23</v>
      </c>
      <c r="E1754" s="12" t="str">
        <f>_xlfn.CONCAT(HOSPITILISATION_DETAILS6[[#This Row],[Date]],"-",HOSPITILISATION_DETAILS6[[#This Row],[Month]],"-",HOSPITILISATION_DETAILS6[[#This Row],[Year]])</f>
        <v>23-Nov-1977</v>
      </c>
      <c r="F1754" s="13">
        <f>DATEDIF(HOSPITILISATION_DETAILS6[[#This Row],[Date of Birth]],"08-06-2023","Y")</f>
        <v>45</v>
      </c>
      <c r="G1754">
        <v>2</v>
      </c>
      <c r="H1754" s="14">
        <v>21099</v>
      </c>
      <c r="I1754" t="s">
        <v>4721</v>
      </c>
      <c r="J1754" t="s">
        <v>4721</v>
      </c>
      <c r="K1754" t="s">
        <v>23</v>
      </c>
    </row>
    <row r="1755" spans="1:11" x14ac:dyDescent="0.25">
      <c r="A1755" t="s">
        <v>1897</v>
      </c>
      <c r="B1755">
        <v>1983</v>
      </c>
      <c r="C1755" t="s">
        <v>10</v>
      </c>
      <c r="D1755">
        <v>2</v>
      </c>
      <c r="E1755" s="12" t="str">
        <f>_xlfn.CONCAT(HOSPITILISATION_DETAILS6[[#This Row],[Date]],"-",HOSPITILISATION_DETAILS6[[#This Row],[Month]],"-",HOSPITILISATION_DETAILS6[[#This Row],[Year]])</f>
        <v>2-Jul-1983</v>
      </c>
      <c r="F1755" s="13">
        <f>DATEDIF(HOSPITILISATION_DETAILS6[[#This Row],[Date of Birth]],"08-06-2023","Y")</f>
        <v>39</v>
      </c>
      <c r="G1755">
        <v>1</v>
      </c>
      <c r="H1755" s="14">
        <v>21083</v>
      </c>
      <c r="I1755" t="s">
        <v>4721</v>
      </c>
      <c r="J1755" t="s">
        <v>4723</v>
      </c>
      <c r="K1755" t="s">
        <v>42</v>
      </c>
    </row>
    <row r="1756" spans="1:11" x14ac:dyDescent="0.25">
      <c r="A1756" t="s">
        <v>1895</v>
      </c>
      <c r="B1756">
        <v>1964</v>
      </c>
      <c r="C1756" t="s">
        <v>15</v>
      </c>
      <c r="D1756">
        <v>19</v>
      </c>
      <c r="E1756" s="12" t="str">
        <f>_xlfn.CONCAT(HOSPITILISATION_DETAILS6[[#This Row],[Date]],"-",HOSPITILISATION_DETAILS6[[#This Row],[Month]],"-",HOSPITILISATION_DETAILS6[[#This Row],[Year]])</f>
        <v>19-Nov-1964</v>
      </c>
      <c r="F1756" s="13">
        <f>DATEDIF(HOSPITILISATION_DETAILS6[[#This Row],[Date of Birth]],"08-06-2023","Y")</f>
        <v>58</v>
      </c>
      <c r="G1756">
        <v>0</v>
      </c>
      <c r="H1756" s="14">
        <v>20894</v>
      </c>
      <c r="I1756" t="s">
        <v>4723</v>
      </c>
      <c r="J1756" t="s">
        <v>4721</v>
      </c>
      <c r="K1756" t="s">
        <v>23</v>
      </c>
    </row>
    <row r="1757" spans="1:11" x14ac:dyDescent="0.25">
      <c r="A1757" t="s">
        <v>1894</v>
      </c>
      <c r="B1757">
        <v>1975</v>
      </c>
      <c r="C1757" t="s">
        <v>30</v>
      </c>
      <c r="D1757">
        <v>8</v>
      </c>
      <c r="E1757" s="12" t="str">
        <f>_xlfn.CONCAT(HOSPITILISATION_DETAILS6[[#This Row],[Date]],"-",HOSPITILISATION_DETAILS6[[#This Row],[Month]],"-",HOSPITILISATION_DETAILS6[[#This Row],[Year]])</f>
        <v>8-Dec-1975</v>
      </c>
      <c r="F1757" s="13">
        <f>DATEDIF(HOSPITILISATION_DETAILS6[[#This Row],[Date of Birth]],"08-06-2023","Y")</f>
        <v>47</v>
      </c>
      <c r="G1757">
        <v>0</v>
      </c>
      <c r="H1757" s="14">
        <v>20879</v>
      </c>
      <c r="I1757" t="s">
        <v>4723</v>
      </c>
      <c r="J1757" t="s">
        <v>4720</v>
      </c>
      <c r="K1757" t="s">
        <v>247</v>
      </c>
    </row>
    <row r="1758" spans="1:11" x14ac:dyDescent="0.25">
      <c r="A1758" t="s">
        <v>1893</v>
      </c>
      <c r="B1758">
        <v>1967</v>
      </c>
      <c r="C1758" t="s">
        <v>20</v>
      </c>
      <c r="D1758">
        <v>8</v>
      </c>
      <c r="E1758" s="12" t="str">
        <f>_xlfn.CONCAT(HOSPITILISATION_DETAILS6[[#This Row],[Date]],"-",HOSPITILISATION_DETAILS6[[#This Row],[Month]],"-",HOSPITILISATION_DETAILS6[[#This Row],[Year]])</f>
        <v>8-Sep-1967</v>
      </c>
      <c r="F1758" s="13">
        <f>DATEDIF(HOSPITILISATION_DETAILS6[[#This Row],[Date of Birth]],"08-06-2023","Y")</f>
        <v>55</v>
      </c>
      <c r="G1758">
        <v>0</v>
      </c>
      <c r="H1758" s="14">
        <v>20782</v>
      </c>
      <c r="I1758" t="s">
        <v>4723</v>
      </c>
      <c r="J1758" t="s">
        <v>4721</v>
      </c>
      <c r="K1758" t="s">
        <v>13</v>
      </c>
    </row>
    <row r="1759" spans="1:11" x14ac:dyDescent="0.25">
      <c r="A1759" t="s">
        <v>1892</v>
      </c>
      <c r="B1759">
        <v>1986</v>
      </c>
      <c r="C1759" t="s">
        <v>35</v>
      </c>
      <c r="D1759">
        <v>4</v>
      </c>
      <c r="E1759" s="12" t="str">
        <f>_xlfn.CONCAT(HOSPITILISATION_DETAILS6[[#This Row],[Date]],"-",HOSPITILISATION_DETAILS6[[#This Row],[Month]],"-",HOSPITILISATION_DETAILS6[[#This Row],[Year]])</f>
        <v>4-Aug-1986</v>
      </c>
      <c r="F1759" s="13">
        <f>DATEDIF(HOSPITILISATION_DETAILS6[[#This Row],[Date of Birth]],"08-06-2023","Y")</f>
        <v>36</v>
      </c>
      <c r="G1759">
        <v>1</v>
      </c>
      <c r="H1759" s="14">
        <v>20774</v>
      </c>
      <c r="I1759" t="s">
        <v>4723</v>
      </c>
      <c r="J1759" t="s">
        <v>4721</v>
      </c>
      <c r="K1759" t="s">
        <v>356</v>
      </c>
    </row>
    <row r="1760" spans="1:11" x14ac:dyDescent="0.25">
      <c r="A1760" t="s">
        <v>2325</v>
      </c>
      <c r="B1760">
        <v>1980</v>
      </c>
      <c r="C1760" t="s">
        <v>15</v>
      </c>
      <c r="D1760">
        <v>10</v>
      </c>
      <c r="E1760" s="12" t="str">
        <f>_xlfn.CONCAT(HOSPITILISATION_DETAILS6[[#This Row],[Date]],"-",HOSPITILISATION_DETAILS6[[#This Row],[Month]],"-",HOSPITILISATION_DETAILS6[[#This Row],[Year]])</f>
        <v>10-Nov-1980</v>
      </c>
      <c r="F1760" s="13">
        <f>DATEDIF(HOSPITILISATION_DETAILS6[[#This Row],[Date of Birth]],"08-06-2023","Y")</f>
        <v>42</v>
      </c>
      <c r="G1760">
        <v>2</v>
      </c>
      <c r="H1760" s="14">
        <v>43897</v>
      </c>
      <c r="I1760" t="s">
        <v>4723</v>
      </c>
      <c r="J1760" t="s">
        <v>4720</v>
      </c>
      <c r="K1760" t="s">
        <v>13</v>
      </c>
    </row>
    <row r="1761" spans="1:11" x14ac:dyDescent="0.25">
      <c r="A1761" t="s">
        <v>1891</v>
      </c>
      <c r="B1761">
        <v>1992</v>
      </c>
      <c r="C1761" t="s">
        <v>20</v>
      </c>
      <c r="D1761">
        <v>14</v>
      </c>
      <c r="E1761" s="12" t="str">
        <f>_xlfn.CONCAT(HOSPITILISATION_DETAILS6[[#This Row],[Date]],"-",HOSPITILISATION_DETAILS6[[#This Row],[Month]],"-",HOSPITILISATION_DETAILS6[[#This Row],[Year]])</f>
        <v>14-Sep-1992</v>
      </c>
      <c r="F1761" s="13">
        <f>DATEDIF(HOSPITILISATION_DETAILS6[[#This Row],[Date of Birth]],"08-06-2023","Y")</f>
        <v>30</v>
      </c>
      <c r="G1761">
        <v>3</v>
      </c>
      <c r="H1761" s="14">
        <v>20746</v>
      </c>
      <c r="I1761" t="s">
        <v>4721</v>
      </c>
      <c r="J1761" t="s">
        <v>4720</v>
      </c>
      <c r="K1761" t="s">
        <v>23</v>
      </c>
    </row>
    <row r="1762" spans="1:11" x14ac:dyDescent="0.25">
      <c r="A1762" t="s">
        <v>1890</v>
      </c>
      <c r="B1762">
        <v>1965</v>
      </c>
      <c r="C1762" t="s">
        <v>35</v>
      </c>
      <c r="D1762">
        <v>1</v>
      </c>
      <c r="E1762" s="12" t="str">
        <f>_xlfn.CONCAT(HOSPITILISATION_DETAILS6[[#This Row],[Date]],"-",HOSPITILISATION_DETAILS6[[#This Row],[Month]],"-",HOSPITILISATION_DETAILS6[[#This Row],[Year]])</f>
        <v>1-Aug-1965</v>
      </c>
      <c r="F1762" s="13">
        <f>DATEDIF(HOSPITILISATION_DETAILS6[[#This Row],[Date of Birth]],"08-06-2023","Y")</f>
        <v>57</v>
      </c>
      <c r="G1762">
        <v>0</v>
      </c>
      <c r="H1762" s="14">
        <v>20710</v>
      </c>
      <c r="I1762" t="s">
        <v>4721</v>
      </c>
      <c r="J1762" t="s">
        <v>4723</v>
      </c>
      <c r="K1762" t="s">
        <v>166</v>
      </c>
    </row>
    <row r="1763" spans="1:11" x14ac:dyDescent="0.25">
      <c r="A1763" t="s">
        <v>1889</v>
      </c>
      <c r="B1763">
        <v>1967</v>
      </c>
      <c r="C1763" t="s">
        <v>30</v>
      </c>
      <c r="D1763">
        <v>17</v>
      </c>
      <c r="E1763" s="12" t="str">
        <f>_xlfn.CONCAT(HOSPITILISATION_DETAILS6[[#This Row],[Date]],"-",HOSPITILISATION_DETAILS6[[#This Row],[Month]],"-",HOSPITILISATION_DETAILS6[[#This Row],[Year]])</f>
        <v>17-Dec-1967</v>
      </c>
      <c r="F1763" s="13">
        <f>DATEDIF(HOSPITILISATION_DETAILS6[[#This Row],[Date of Birth]],"08-06-2023","Y")</f>
        <v>55</v>
      </c>
      <c r="G1763">
        <v>0</v>
      </c>
      <c r="H1763" s="14">
        <v>20631</v>
      </c>
      <c r="I1763" t="s">
        <v>4723</v>
      </c>
      <c r="J1763" t="s">
        <v>4721</v>
      </c>
      <c r="K1763" t="s">
        <v>42</v>
      </c>
    </row>
    <row r="1764" spans="1:11" x14ac:dyDescent="0.25">
      <c r="A1764" t="s">
        <v>1888</v>
      </c>
      <c r="B1764">
        <v>1966</v>
      </c>
      <c r="C1764" t="s">
        <v>10</v>
      </c>
      <c r="D1764">
        <v>9</v>
      </c>
      <c r="E1764" s="12" t="str">
        <f>_xlfn.CONCAT(HOSPITILISATION_DETAILS6[[#This Row],[Date]],"-",HOSPITILISATION_DETAILS6[[#This Row],[Month]],"-",HOSPITILISATION_DETAILS6[[#This Row],[Year]])</f>
        <v>9-Jul-1966</v>
      </c>
      <c r="F1764" s="13">
        <f>DATEDIF(HOSPITILISATION_DETAILS6[[#This Row],[Date of Birth]],"08-06-2023","Y")</f>
        <v>56</v>
      </c>
      <c r="G1764">
        <v>0</v>
      </c>
      <c r="H1764" s="14">
        <v>20569</v>
      </c>
      <c r="I1764" t="s">
        <v>4721</v>
      </c>
      <c r="J1764" t="s">
        <v>4723</v>
      </c>
      <c r="K1764" t="s">
        <v>23</v>
      </c>
    </row>
    <row r="1765" spans="1:11" x14ac:dyDescent="0.25">
      <c r="A1765" t="s">
        <v>1887</v>
      </c>
      <c r="B1765">
        <v>1969</v>
      </c>
      <c r="C1765" t="s">
        <v>37</v>
      </c>
      <c r="D1765">
        <v>13</v>
      </c>
      <c r="E1765" s="12" t="str">
        <f>_xlfn.CONCAT(HOSPITILISATION_DETAILS6[[#This Row],[Date]],"-",HOSPITILISATION_DETAILS6[[#This Row],[Month]],"-",HOSPITILISATION_DETAILS6[[#This Row],[Year]])</f>
        <v>13-Oct-1969</v>
      </c>
      <c r="F1765" s="13">
        <f>DATEDIF(HOSPITILISATION_DETAILS6[[#This Row],[Date of Birth]],"08-06-2023","Y")</f>
        <v>53</v>
      </c>
      <c r="G1765">
        <v>3</v>
      </c>
      <c r="H1765" s="14">
        <v>20463</v>
      </c>
      <c r="I1765" t="s">
        <v>4723</v>
      </c>
      <c r="J1765" t="s">
        <v>4723</v>
      </c>
      <c r="K1765" t="s">
        <v>13</v>
      </c>
    </row>
    <row r="1766" spans="1:11" x14ac:dyDescent="0.25">
      <c r="A1766" t="s">
        <v>1886</v>
      </c>
      <c r="B1766">
        <v>1962</v>
      </c>
      <c r="C1766" t="s">
        <v>37</v>
      </c>
      <c r="D1766">
        <v>18</v>
      </c>
      <c r="E1766" s="12" t="str">
        <f>_xlfn.CONCAT(HOSPITILISATION_DETAILS6[[#This Row],[Date]],"-",HOSPITILISATION_DETAILS6[[#This Row],[Month]],"-",HOSPITILISATION_DETAILS6[[#This Row],[Year]])</f>
        <v>18-Oct-1962</v>
      </c>
      <c r="F1766" s="13">
        <f>DATEDIF(HOSPITILISATION_DETAILS6[[#This Row],[Date of Birth]],"08-06-2023","Y")</f>
        <v>60</v>
      </c>
      <c r="G1766">
        <v>0</v>
      </c>
      <c r="H1766" s="14">
        <v>20447</v>
      </c>
      <c r="I1766" t="s">
        <v>4723</v>
      </c>
      <c r="J1766" t="s">
        <v>4720</v>
      </c>
      <c r="K1766" t="s">
        <v>23</v>
      </c>
    </row>
    <row r="1767" spans="1:11" x14ac:dyDescent="0.25">
      <c r="A1767" t="s">
        <v>1885</v>
      </c>
      <c r="B1767">
        <v>1985</v>
      </c>
      <c r="C1767" t="s">
        <v>10</v>
      </c>
      <c r="D1767">
        <v>12</v>
      </c>
      <c r="E1767" s="12" t="str">
        <f>_xlfn.CONCAT(HOSPITILISATION_DETAILS6[[#This Row],[Date]],"-",HOSPITILISATION_DETAILS6[[#This Row],[Month]],"-",HOSPITILISATION_DETAILS6[[#This Row],[Year]])</f>
        <v>12-Jul-1985</v>
      </c>
      <c r="F1767" s="13">
        <f>DATEDIF(HOSPITILISATION_DETAILS6[[#This Row],[Date of Birth]],"08-06-2023","Y")</f>
        <v>37</v>
      </c>
      <c r="G1767">
        <v>0</v>
      </c>
      <c r="H1767" s="14">
        <v>20421</v>
      </c>
      <c r="I1767" t="s">
        <v>4721</v>
      </c>
      <c r="J1767" t="s">
        <v>4723</v>
      </c>
      <c r="K1767" t="s">
        <v>42</v>
      </c>
    </row>
    <row r="1768" spans="1:11" x14ac:dyDescent="0.25">
      <c r="A1768" t="s">
        <v>1884</v>
      </c>
      <c r="B1768">
        <v>1962</v>
      </c>
      <c r="C1768" t="s">
        <v>10</v>
      </c>
      <c r="D1768">
        <v>2</v>
      </c>
      <c r="E1768" s="12" t="str">
        <f>_xlfn.CONCAT(HOSPITILISATION_DETAILS6[[#This Row],[Date]],"-",HOSPITILISATION_DETAILS6[[#This Row],[Month]],"-",HOSPITILISATION_DETAILS6[[#This Row],[Year]])</f>
        <v>2-Jul-1962</v>
      </c>
      <c r="F1768" s="13">
        <f>DATEDIF(HOSPITILISATION_DETAILS6[[#This Row],[Date of Birth]],"08-06-2023","Y")</f>
        <v>60</v>
      </c>
      <c r="G1768">
        <v>0</v>
      </c>
      <c r="H1768" s="14">
        <v>20355</v>
      </c>
      <c r="I1768" t="s">
        <v>4721</v>
      </c>
      <c r="J1768" t="s">
        <v>4723</v>
      </c>
      <c r="K1768" t="s">
        <v>535</v>
      </c>
    </row>
    <row r="1769" spans="1:11" x14ac:dyDescent="0.25">
      <c r="A1769" t="s">
        <v>1883</v>
      </c>
      <c r="B1769">
        <v>1985</v>
      </c>
      <c r="C1769" t="s">
        <v>20</v>
      </c>
      <c r="D1769">
        <v>17</v>
      </c>
      <c r="E1769" s="12" t="str">
        <f>_xlfn.CONCAT(HOSPITILISATION_DETAILS6[[#This Row],[Date]],"-",HOSPITILISATION_DETAILS6[[#This Row],[Month]],"-",HOSPITILISATION_DETAILS6[[#This Row],[Year]])</f>
        <v>17-Sep-1985</v>
      </c>
      <c r="F1769" s="13">
        <f>DATEDIF(HOSPITILISATION_DETAILS6[[#This Row],[Date of Birth]],"08-06-2023","Y")</f>
        <v>37</v>
      </c>
      <c r="G1769">
        <v>1</v>
      </c>
      <c r="H1769" s="14">
        <v>20297</v>
      </c>
      <c r="I1769" t="s">
        <v>4721</v>
      </c>
      <c r="J1769" t="s">
        <v>4720</v>
      </c>
      <c r="K1769" t="s">
        <v>247</v>
      </c>
    </row>
    <row r="1770" spans="1:11" x14ac:dyDescent="0.25">
      <c r="A1770" t="s">
        <v>1882</v>
      </c>
      <c r="B1770">
        <v>1993</v>
      </c>
      <c r="C1770" t="s">
        <v>20</v>
      </c>
      <c r="D1770">
        <v>7</v>
      </c>
      <c r="E1770" s="12" t="str">
        <f>_xlfn.CONCAT(HOSPITILISATION_DETAILS6[[#This Row],[Date]],"-",HOSPITILISATION_DETAILS6[[#This Row],[Month]],"-",HOSPITILISATION_DETAILS6[[#This Row],[Year]])</f>
        <v>7-Sep-1993</v>
      </c>
      <c r="F1770" s="13">
        <f>DATEDIF(HOSPITILISATION_DETAILS6[[#This Row],[Date of Birth]],"08-06-2023","Y")</f>
        <v>29</v>
      </c>
      <c r="G1770">
        <v>1</v>
      </c>
      <c r="H1770" s="14">
        <v>20278</v>
      </c>
      <c r="I1770" t="s">
        <v>4721</v>
      </c>
      <c r="J1770" t="s">
        <v>4721</v>
      </c>
      <c r="K1770" t="s">
        <v>168</v>
      </c>
    </row>
    <row r="1771" spans="1:11" x14ac:dyDescent="0.25">
      <c r="A1771" t="s">
        <v>2324</v>
      </c>
      <c r="B1771">
        <v>1966</v>
      </c>
      <c r="C1771" t="s">
        <v>10</v>
      </c>
      <c r="D1771">
        <v>2</v>
      </c>
      <c r="E1771" s="12" t="str">
        <f>_xlfn.CONCAT(HOSPITILISATION_DETAILS6[[#This Row],[Date]],"-",HOSPITILISATION_DETAILS6[[#This Row],[Month]],"-",HOSPITILISATION_DETAILS6[[#This Row],[Year]])</f>
        <v>2-Jul-1966</v>
      </c>
      <c r="F1771" s="13">
        <f>DATEDIF(HOSPITILISATION_DETAILS6[[#This Row],[Date of Birth]],"08-06-2023","Y")</f>
        <v>56</v>
      </c>
      <c r="G1771">
        <v>0</v>
      </c>
      <c r="H1771" s="14">
        <v>43818</v>
      </c>
      <c r="I1771" t="s">
        <v>4723</v>
      </c>
      <c r="J1771" t="s">
        <v>4721</v>
      </c>
      <c r="K1771" t="s">
        <v>23</v>
      </c>
    </row>
    <row r="1772" spans="1:11" x14ac:dyDescent="0.25">
      <c r="A1772" t="s">
        <v>1881</v>
      </c>
      <c r="B1772">
        <v>1966</v>
      </c>
      <c r="C1772" t="s">
        <v>35</v>
      </c>
      <c r="D1772">
        <v>22</v>
      </c>
      <c r="E1772" s="12" t="str">
        <f>_xlfn.CONCAT(HOSPITILISATION_DETAILS6[[#This Row],[Date]],"-",HOSPITILISATION_DETAILS6[[#This Row],[Month]],"-",HOSPITILISATION_DETAILS6[[#This Row],[Year]])</f>
        <v>22-Aug-1966</v>
      </c>
      <c r="F1772" s="13">
        <f>DATEDIF(HOSPITILISATION_DETAILS6[[#This Row],[Date of Birth]],"08-06-2023","Y")</f>
        <v>56</v>
      </c>
      <c r="G1772">
        <v>0</v>
      </c>
      <c r="H1772" s="14">
        <v>20254</v>
      </c>
      <c r="I1772" t="s">
        <v>4723</v>
      </c>
      <c r="J1772" t="s">
        <v>4721</v>
      </c>
      <c r="K1772" t="s">
        <v>23</v>
      </c>
    </row>
    <row r="1773" spans="1:11" x14ac:dyDescent="0.25">
      <c r="A1773" t="s">
        <v>1880</v>
      </c>
      <c r="B1773">
        <v>1987</v>
      </c>
      <c r="C1773" t="s">
        <v>37</v>
      </c>
      <c r="D1773">
        <v>17</v>
      </c>
      <c r="E1773" s="12" t="str">
        <f>_xlfn.CONCAT(HOSPITILISATION_DETAILS6[[#This Row],[Date]],"-",HOSPITILISATION_DETAILS6[[#This Row],[Month]],"-",HOSPITILISATION_DETAILS6[[#This Row],[Year]])</f>
        <v>17-Oct-1987</v>
      </c>
      <c r="F1773" s="13">
        <f>DATEDIF(HOSPITILISATION_DETAILS6[[#This Row],[Date of Birth]],"08-06-2023","Y")</f>
        <v>35</v>
      </c>
      <c r="G1773">
        <v>0</v>
      </c>
      <c r="H1773" s="14">
        <v>20235</v>
      </c>
      <c r="I1773" t="s">
        <v>4723</v>
      </c>
      <c r="J1773" t="s">
        <v>4721</v>
      </c>
      <c r="K1773" t="s">
        <v>23</v>
      </c>
    </row>
    <row r="1774" spans="1:11" x14ac:dyDescent="0.25">
      <c r="A1774" t="s">
        <v>1879</v>
      </c>
      <c r="B1774">
        <v>1994</v>
      </c>
      <c r="C1774" t="s">
        <v>18</v>
      </c>
      <c r="D1774">
        <v>8</v>
      </c>
      <c r="E1774" s="12" t="str">
        <f>_xlfn.CONCAT(HOSPITILISATION_DETAILS6[[#This Row],[Date]],"-",HOSPITILISATION_DETAILS6[[#This Row],[Month]],"-",HOSPITILISATION_DETAILS6[[#This Row],[Year]])</f>
        <v>8-Jun-1994</v>
      </c>
      <c r="F1774" s="13">
        <f>DATEDIF(HOSPITILISATION_DETAILS6[[#This Row],[Date of Birth]],"08-06-2023","Y")</f>
        <v>29</v>
      </c>
      <c r="G1774">
        <v>2</v>
      </c>
      <c r="H1774" s="14">
        <v>20178</v>
      </c>
      <c r="I1774" t="s">
        <v>4723</v>
      </c>
      <c r="J1774" t="s">
        <v>4720</v>
      </c>
      <c r="K1774" t="s">
        <v>42</v>
      </c>
    </row>
    <row r="1775" spans="1:11" x14ac:dyDescent="0.25">
      <c r="A1775" t="s">
        <v>1878</v>
      </c>
      <c r="B1775">
        <v>2002</v>
      </c>
      <c r="C1775" t="s">
        <v>10</v>
      </c>
      <c r="D1775">
        <v>9</v>
      </c>
      <c r="E1775" s="12" t="str">
        <f>_xlfn.CONCAT(HOSPITILISATION_DETAILS6[[#This Row],[Date]],"-",HOSPITILISATION_DETAILS6[[#This Row],[Month]],"-",HOSPITILISATION_DETAILS6[[#This Row],[Year]])</f>
        <v>9-Jul-2002</v>
      </c>
      <c r="F1775" s="13">
        <f>DATEDIF(HOSPITILISATION_DETAILS6[[#This Row],[Date of Birth]],"08-06-2023","Y")</f>
        <v>20</v>
      </c>
      <c r="G1775">
        <v>0</v>
      </c>
      <c r="H1775" s="14">
        <v>20168</v>
      </c>
      <c r="I1775" t="s">
        <v>4721</v>
      </c>
      <c r="J1775" t="s">
        <v>4721</v>
      </c>
      <c r="K1775" t="s">
        <v>42</v>
      </c>
    </row>
    <row r="1776" spans="1:11" x14ac:dyDescent="0.25">
      <c r="A1776" t="s">
        <v>1877</v>
      </c>
      <c r="B1776">
        <v>1983</v>
      </c>
      <c r="C1776" t="s">
        <v>37</v>
      </c>
      <c r="D1776">
        <v>6</v>
      </c>
      <c r="E1776" s="12" t="str">
        <f>_xlfn.CONCAT(HOSPITILISATION_DETAILS6[[#This Row],[Date]],"-",HOSPITILISATION_DETAILS6[[#This Row],[Month]],"-",HOSPITILISATION_DETAILS6[[#This Row],[Year]])</f>
        <v>6-Oct-1983</v>
      </c>
      <c r="F1776" s="13">
        <f>DATEDIF(HOSPITILISATION_DETAILS6[[#This Row],[Date of Birth]],"08-06-2023","Y")</f>
        <v>39</v>
      </c>
      <c r="G1776">
        <v>0</v>
      </c>
      <c r="H1776" s="14">
        <v>20150</v>
      </c>
      <c r="I1776" t="s">
        <v>4723</v>
      </c>
      <c r="J1776" t="s">
        <v>4720</v>
      </c>
      <c r="K1776" t="s">
        <v>168</v>
      </c>
    </row>
    <row r="1777" spans="1:11" x14ac:dyDescent="0.25">
      <c r="A1777" t="s">
        <v>1876</v>
      </c>
      <c r="B1777">
        <v>1988</v>
      </c>
      <c r="C1777" t="s">
        <v>10</v>
      </c>
      <c r="D1777">
        <v>25</v>
      </c>
      <c r="E1777" s="12" t="str">
        <f>_xlfn.CONCAT(HOSPITILISATION_DETAILS6[[#This Row],[Date]],"-",HOSPITILISATION_DETAILS6[[#This Row],[Month]],"-",HOSPITILISATION_DETAILS6[[#This Row],[Year]])</f>
        <v>25-Jul-1988</v>
      </c>
      <c r="F1777" s="13">
        <f>DATEDIF(HOSPITILISATION_DETAILS6[[#This Row],[Date of Birth]],"08-06-2023","Y")</f>
        <v>34</v>
      </c>
      <c r="G1777">
        <v>1</v>
      </c>
      <c r="H1777" s="14">
        <v>20010</v>
      </c>
      <c r="I1777" t="s">
        <v>4723</v>
      </c>
      <c r="J1777" t="s">
        <v>4720</v>
      </c>
      <c r="K1777" t="s">
        <v>23</v>
      </c>
    </row>
    <row r="1778" spans="1:11" x14ac:dyDescent="0.25">
      <c r="A1778" t="s">
        <v>1875</v>
      </c>
      <c r="B1778">
        <v>1966</v>
      </c>
      <c r="C1778" t="s">
        <v>35</v>
      </c>
      <c r="D1778">
        <v>10</v>
      </c>
      <c r="E1778" s="12" t="str">
        <f>_xlfn.CONCAT(HOSPITILISATION_DETAILS6[[#This Row],[Date]],"-",HOSPITILISATION_DETAILS6[[#This Row],[Month]],"-",HOSPITILISATION_DETAILS6[[#This Row],[Year]])</f>
        <v>10-Aug-1966</v>
      </c>
      <c r="F1778" s="13">
        <f>DATEDIF(HOSPITILISATION_DETAILS6[[#This Row],[Date of Birth]],"08-06-2023","Y")</f>
        <v>56</v>
      </c>
      <c r="G1778">
        <v>0</v>
      </c>
      <c r="H1778" s="14">
        <v>19996</v>
      </c>
      <c r="I1778" t="s">
        <v>4720</v>
      </c>
      <c r="J1778" t="s">
        <v>4721</v>
      </c>
      <c r="K1778" t="s">
        <v>535</v>
      </c>
    </row>
    <row r="1779" spans="1:11" x14ac:dyDescent="0.25">
      <c r="A1779" t="s">
        <v>1874</v>
      </c>
      <c r="B1779">
        <v>1980</v>
      </c>
      <c r="C1779" t="s">
        <v>37</v>
      </c>
      <c r="D1779">
        <v>9</v>
      </c>
      <c r="E1779" s="12" t="str">
        <f>_xlfn.CONCAT(HOSPITILISATION_DETAILS6[[#This Row],[Date]],"-",HOSPITILISATION_DETAILS6[[#This Row],[Month]],"-",HOSPITILISATION_DETAILS6[[#This Row],[Year]])</f>
        <v>9-Oct-1980</v>
      </c>
      <c r="F1779" s="13">
        <f>DATEDIF(HOSPITILISATION_DETAILS6[[#This Row],[Date of Birth]],"08-06-2023","Y")</f>
        <v>42</v>
      </c>
      <c r="G1779">
        <v>0</v>
      </c>
      <c r="H1779" s="14">
        <v>19965</v>
      </c>
      <c r="I1779" t="s">
        <v>4720</v>
      </c>
      <c r="J1779" t="s">
        <v>4723</v>
      </c>
      <c r="K1779" t="s">
        <v>247</v>
      </c>
    </row>
    <row r="1780" spans="1:11" x14ac:dyDescent="0.25">
      <c r="A1780" t="s">
        <v>1873</v>
      </c>
      <c r="B1780">
        <v>1997</v>
      </c>
      <c r="C1780" t="s">
        <v>37</v>
      </c>
      <c r="D1780">
        <v>18</v>
      </c>
      <c r="E1780" s="12" t="str">
        <f>_xlfn.CONCAT(HOSPITILISATION_DETAILS6[[#This Row],[Date]],"-",HOSPITILISATION_DETAILS6[[#This Row],[Month]],"-",HOSPITILISATION_DETAILS6[[#This Row],[Year]])</f>
        <v>18-Oct-1997</v>
      </c>
      <c r="F1780" s="13">
        <f>DATEDIF(HOSPITILISATION_DETAILS6[[#This Row],[Date of Birth]],"08-06-2023","Y")</f>
        <v>25</v>
      </c>
      <c r="G1780">
        <v>3</v>
      </c>
      <c r="H1780" s="14">
        <v>19934</v>
      </c>
      <c r="I1780" t="s">
        <v>4720</v>
      </c>
      <c r="J1780" t="s">
        <v>4721</v>
      </c>
      <c r="K1780" t="s">
        <v>42</v>
      </c>
    </row>
    <row r="1781" spans="1:11" x14ac:dyDescent="0.25">
      <c r="A1781" t="s">
        <v>1872</v>
      </c>
      <c r="B1781">
        <v>1979</v>
      </c>
      <c r="C1781" t="s">
        <v>37</v>
      </c>
      <c r="D1781">
        <v>30</v>
      </c>
      <c r="E1781" s="12" t="str">
        <f>_xlfn.CONCAT(HOSPITILISATION_DETAILS6[[#This Row],[Date]],"-",HOSPITILISATION_DETAILS6[[#This Row],[Month]],"-",HOSPITILISATION_DETAILS6[[#This Row],[Year]])</f>
        <v>30-Oct-1979</v>
      </c>
      <c r="F1781" s="13">
        <f>DATEDIF(HOSPITILISATION_DETAILS6[[#This Row],[Date of Birth]],"08-06-2023","Y")</f>
        <v>43</v>
      </c>
      <c r="G1781">
        <v>2</v>
      </c>
      <c r="H1781" s="14">
        <v>19799</v>
      </c>
      <c r="I1781" t="s">
        <v>4720</v>
      </c>
      <c r="J1781" t="s">
        <v>4720</v>
      </c>
      <c r="K1781" t="s">
        <v>247</v>
      </c>
    </row>
    <row r="1782" spans="1:11" x14ac:dyDescent="0.25">
      <c r="A1782" t="s">
        <v>2368</v>
      </c>
      <c r="B1782">
        <v>1989</v>
      </c>
      <c r="C1782" t="s">
        <v>18</v>
      </c>
      <c r="D1782">
        <v>19</v>
      </c>
      <c r="E1782" s="12" t="str">
        <f>_xlfn.CONCAT(HOSPITILISATION_DETAILS6[[#This Row],[Date]],"-",HOSPITILISATION_DETAILS6[[#This Row],[Month]],"-",HOSPITILISATION_DETAILS6[[#This Row],[Year]])</f>
        <v>19-Jun-1989</v>
      </c>
      <c r="F1782" s="13">
        <f>DATEDIF(HOSPITILISATION_DETAILS6[[#This Row],[Date of Birth]],"08-06-2023","Y")</f>
        <v>33</v>
      </c>
      <c r="G1782">
        <v>0</v>
      </c>
      <c r="H1782" s="14">
        <v>55136</v>
      </c>
      <c r="I1782" t="s">
        <v>4720</v>
      </c>
      <c r="J1782" t="s">
        <v>4723</v>
      </c>
      <c r="K1782" t="s">
        <v>23</v>
      </c>
    </row>
    <row r="1783" spans="1:11" x14ac:dyDescent="0.25">
      <c r="A1783" t="s">
        <v>2323</v>
      </c>
      <c r="B1783">
        <v>1966</v>
      </c>
      <c r="C1783" t="s">
        <v>37</v>
      </c>
      <c r="D1783">
        <v>25</v>
      </c>
      <c r="E1783" s="12" t="str">
        <f>_xlfn.CONCAT(HOSPITILISATION_DETAILS6[[#This Row],[Date]],"-",HOSPITILISATION_DETAILS6[[#This Row],[Month]],"-",HOSPITILISATION_DETAILS6[[#This Row],[Year]])</f>
        <v>25-Oct-1966</v>
      </c>
      <c r="F1783" s="13">
        <f>DATEDIF(HOSPITILISATION_DETAILS6[[#This Row],[Date of Birth]],"08-06-2023","Y")</f>
        <v>56</v>
      </c>
      <c r="G1783">
        <v>2</v>
      </c>
      <c r="H1783" s="14">
        <v>43814</v>
      </c>
      <c r="I1783" t="s">
        <v>4723</v>
      </c>
      <c r="J1783" t="s">
        <v>4723</v>
      </c>
      <c r="K1783" t="s">
        <v>13</v>
      </c>
    </row>
    <row r="1784" spans="1:11" x14ac:dyDescent="0.25">
      <c r="A1784" t="s">
        <v>1871</v>
      </c>
      <c r="B1784">
        <v>1972</v>
      </c>
      <c r="C1784" t="s">
        <v>18</v>
      </c>
      <c r="D1784">
        <v>14</v>
      </c>
      <c r="E1784" s="12" t="str">
        <f>_xlfn.CONCAT(HOSPITILISATION_DETAILS6[[#This Row],[Date]],"-",HOSPITILISATION_DETAILS6[[#This Row],[Month]],"-",HOSPITILISATION_DETAILS6[[#This Row],[Year]])</f>
        <v>14-Jun-1972</v>
      </c>
      <c r="F1784" s="13">
        <f>DATEDIF(HOSPITILISATION_DETAILS6[[#This Row],[Date of Birth]],"08-06-2023","Y")</f>
        <v>50</v>
      </c>
      <c r="G1784">
        <v>3</v>
      </c>
      <c r="H1784" s="14">
        <v>19750</v>
      </c>
      <c r="I1784" t="s">
        <v>4720</v>
      </c>
      <c r="J1784" t="s">
        <v>4721</v>
      </c>
      <c r="K1784" t="s">
        <v>13</v>
      </c>
    </row>
    <row r="1785" spans="1:11" x14ac:dyDescent="0.25">
      <c r="A1785" t="s">
        <v>1870</v>
      </c>
      <c r="B1785">
        <v>1990</v>
      </c>
      <c r="C1785" t="s">
        <v>35</v>
      </c>
      <c r="D1785">
        <v>8</v>
      </c>
      <c r="E1785" s="12" t="str">
        <f>_xlfn.CONCAT(HOSPITILISATION_DETAILS6[[#This Row],[Date]],"-",HOSPITILISATION_DETAILS6[[#This Row],[Month]],"-",HOSPITILISATION_DETAILS6[[#This Row],[Year]])</f>
        <v>8-Aug-1990</v>
      </c>
      <c r="F1785" s="13">
        <f>DATEDIF(HOSPITILISATION_DETAILS6[[#This Row],[Date of Birth]],"08-06-2023","Y")</f>
        <v>32</v>
      </c>
      <c r="G1785">
        <v>1</v>
      </c>
      <c r="H1785" s="14">
        <v>19720</v>
      </c>
      <c r="I1785" t="s">
        <v>4720</v>
      </c>
      <c r="J1785" t="s">
        <v>4723</v>
      </c>
      <c r="K1785" t="s">
        <v>13</v>
      </c>
    </row>
    <row r="1786" spans="1:11" x14ac:dyDescent="0.25">
      <c r="A1786" t="s">
        <v>1869</v>
      </c>
      <c r="B1786">
        <v>1994</v>
      </c>
      <c r="C1786" t="s">
        <v>35</v>
      </c>
      <c r="D1786">
        <v>27</v>
      </c>
      <c r="E1786" s="12" t="str">
        <f>_xlfn.CONCAT(HOSPITILISATION_DETAILS6[[#This Row],[Date]],"-",HOSPITILISATION_DETAILS6[[#This Row],[Month]],"-",HOSPITILISATION_DETAILS6[[#This Row],[Year]])</f>
        <v>27-Aug-1994</v>
      </c>
      <c r="F1786" s="13">
        <f>DATEDIF(HOSPITILISATION_DETAILS6[[#This Row],[Date of Birth]],"08-06-2023","Y")</f>
        <v>28</v>
      </c>
      <c r="G1786">
        <v>0</v>
      </c>
      <c r="H1786" s="14">
        <v>19674</v>
      </c>
      <c r="I1786" t="s">
        <v>4720</v>
      </c>
      <c r="J1786" t="s">
        <v>4723</v>
      </c>
      <c r="K1786" t="s">
        <v>23</v>
      </c>
    </row>
    <row r="1787" spans="1:11" x14ac:dyDescent="0.25">
      <c r="A1787" t="s">
        <v>1868</v>
      </c>
      <c r="B1787">
        <v>1978</v>
      </c>
      <c r="C1787" t="s">
        <v>20</v>
      </c>
      <c r="D1787">
        <v>24</v>
      </c>
      <c r="E1787" s="12" t="str">
        <f>_xlfn.CONCAT(HOSPITILISATION_DETAILS6[[#This Row],[Date]],"-",HOSPITILISATION_DETAILS6[[#This Row],[Month]],"-",HOSPITILISATION_DETAILS6[[#This Row],[Year]])</f>
        <v>24-Sep-1978</v>
      </c>
      <c r="F1787" s="13">
        <f>DATEDIF(HOSPITILISATION_DETAILS6[[#This Row],[Date of Birth]],"08-06-2023","Y")</f>
        <v>44</v>
      </c>
      <c r="G1787">
        <v>1</v>
      </c>
      <c r="H1787" s="14">
        <v>19595</v>
      </c>
      <c r="I1787" t="s">
        <v>4720</v>
      </c>
      <c r="J1787" t="s">
        <v>4720</v>
      </c>
      <c r="K1787" t="s">
        <v>247</v>
      </c>
    </row>
    <row r="1788" spans="1:11" x14ac:dyDescent="0.25">
      <c r="A1788" t="s">
        <v>1867</v>
      </c>
      <c r="B1788">
        <v>1963</v>
      </c>
      <c r="C1788" t="s">
        <v>10</v>
      </c>
      <c r="D1788">
        <v>14</v>
      </c>
      <c r="E1788" s="12" t="str">
        <f>_xlfn.CONCAT(HOSPITILISATION_DETAILS6[[#This Row],[Date]],"-",HOSPITILISATION_DETAILS6[[#This Row],[Month]],"-",HOSPITILISATION_DETAILS6[[#This Row],[Year]])</f>
        <v>14-Jul-1963</v>
      </c>
      <c r="F1788" s="13">
        <f>DATEDIF(HOSPITILISATION_DETAILS6[[#This Row],[Date of Birth]],"08-06-2023","Y")</f>
        <v>59</v>
      </c>
      <c r="G1788">
        <v>0</v>
      </c>
      <c r="H1788" s="14">
        <v>19552</v>
      </c>
      <c r="I1788" t="s">
        <v>4720</v>
      </c>
      <c r="J1788" t="s">
        <v>4721</v>
      </c>
      <c r="K1788" t="s">
        <v>23</v>
      </c>
    </row>
    <row r="1789" spans="1:11" x14ac:dyDescent="0.25">
      <c r="A1789" t="s">
        <v>1866</v>
      </c>
      <c r="B1789">
        <v>1985</v>
      </c>
      <c r="C1789" t="s">
        <v>20</v>
      </c>
      <c r="D1789">
        <v>17</v>
      </c>
      <c r="E1789" s="12" t="str">
        <f>_xlfn.CONCAT(HOSPITILISATION_DETAILS6[[#This Row],[Date]],"-",HOSPITILISATION_DETAILS6[[#This Row],[Month]],"-",HOSPITILISATION_DETAILS6[[#This Row],[Year]])</f>
        <v>17-Sep-1985</v>
      </c>
      <c r="F1789" s="13">
        <f>DATEDIF(HOSPITILISATION_DETAILS6[[#This Row],[Date of Birth]],"08-06-2023","Y")</f>
        <v>37</v>
      </c>
      <c r="G1789">
        <v>0</v>
      </c>
      <c r="H1789" s="14">
        <v>19540</v>
      </c>
      <c r="I1789" t="s">
        <v>4720</v>
      </c>
      <c r="J1789" t="s">
        <v>4720</v>
      </c>
      <c r="K1789" t="s">
        <v>13</v>
      </c>
    </row>
    <row r="1790" spans="1:11" x14ac:dyDescent="0.25">
      <c r="A1790" t="s">
        <v>1865</v>
      </c>
      <c r="B1790">
        <v>1992</v>
      </c>
      <c r="C1790" t="s">
        <v>35</v>
      </c>
      <c r="D1790">
        <v>19</v>
      </c>
      <c r="E1790" s="12" t="str">
        <f>_xlfn.CONCAT(HOSPITILISATION_DETAILS6[[#This Row],[Date]],"-",HOSPITILISATION_DETAILS6[[#This Row],[Month]],"-",HOSPITILISATION_DETAILS6[[#This Row],[Year]])</f>
        <v>19-Aug-1992</v>
      </c>
      <c r="F1790" s="13">
        <f>DATEDIF(HOSPITILISATION_DETAILS6[[#This Row],[Date of Birth]],"08-06-2023","Y")</f>
        <v>30</v>
      </c>
      <c r="G1790">
        <v>1</v>
      </c>
      <c r="H1790" s="14">
        <v>19522</v>
      </c>
      <c r="I1790" t="s">
        <v>4720</v>
      </c>
      <c r="J1790" t="s">
        <v>4723</v>
      </c>
      <c r="K1790" t="s">
        <v>13</v>
      </c>
    </row>
    <row r="1791" spans="1:11" x14ac:dyDescent="0.25">
      <c r="A1791" t="s">
        <v>1864</v>
      </c>
      <c r="B1791">
        <v>1980</v>
      </c>
      <c r="C1791" t="s">
        <v>15</v>
      </c>
      <c r="D1791">
        <v>8</v>
      </c>
      <c r="E1791" s="12" t="str">
        <f>_xlfn.CONCAT(HOSPITILISATION_DETAILS6[[#This Row],[Date]],"-",HOSPITILISATION_DETAILS6[[#This Row],[Month]],"-",HOSPITILISATION_DETAILS6[[#This Row],[Year]])</f>
        <v>8-Nov-1980</v>
      </c>
      <c r="F1791" s="13">
        <f>DATEDIF(HOSPITILISATION_DETAILS6[[#This Row],[Date of Birth]],"08-06-2023","Y")</f>
        <v>42</v>
      </c>
      <c r="G1791">
        <v>0</v>
      </c>
      <c r="H1791" s="14">
        <v>19516</v>
      </c>
      <c r="I1791" t="s">
        <v>4720</v>
      </c>
      <c r="J1791" t="s">
        <v>4720</v>
      </c>
      <c r="K1791" t="s">
        <v>13</v>
      </c>
    </row>
    <row r="1792" spans="1:11" x14ac:dyDescent="0.25">
      <c r="A1792" t="s">
        <v>1863</v>
      </c>
      <c r="B1792">
        <v>1987</v>
      </c>
      <c r="C1792" t="s">
        <v>15</v>
      </c>
      <c r="D1792">
        <v>30</v>
      </c>
      <c r="E1792" s="12" t="str">
        <f>_xlfn.CONCAT(HOSPITILISATION_DETAILS6[[#This Row],[Date]],"-",HOSPITILISATION_DETAILS6[[#This Row],[Month]],"-",HOSPITILISATION_DETAILS6[[#This Row],[Year]])</f>
        <v>30-Nov-1987</v>
      </c>
      <c r="F1792" s="13">
        <f>DATEDIF(HOSPITILISATION_DETAILS6[[#This Row],[Date of Birth]],"08-06-2023","Y")</f>
        <v>35</v>
      </c>
      <c r="G1792">
        <v>4</v>
      </c>
      <c r="H1792" s="14">
        <v>19497</v>
      </c>
      <c r="I1792" t="s">
        <v>4720</v>
      </c>
      <c r="J1792" t="s">
        <v>4721</v>
      </c>
      <c r="K1792" t="s">
        <v>166</v>
      </c>
    </row>
    <row r="1793" spans="1:11" x14ac:dyDescent="0.25">
      <c r="A1793" t="s">
        <v>1862</v>
      </c>
      <c r="B1793">
        <v>1982</v>
      </c>
      <c r="C1793" t="s">
        <v>30</v>
      </c>
      <c r="D1793">
        <v>15</v>
      </c>
      <c r="E1793" s="12" t="str">
        <f>_xlfn.CONCAT(HOSPITILISATION_DETAILS6[[#This Row],[Date]],"-",HOSPITILISATION_DETAILS6[[#This Row],[Month]],"-",HOSPITILISATION_DETAILS6[[#This Row],[Year]])</f>
        <v>15-Dec-1982</v>
      </c>
      <c r="F1793" s="13">
        <f>DATEDIF(HOSPITILISATION_DETAILS6[[#This Row],[Date of Birth]],"08-06-2023","Y")</f>
        <v>40</v>
      </c>
      <c r="G1793">
        <v>2</v>
      </c>
      <c r="H1793" s="14">
        <v>19445</v>
      </c>
      <c r="I1793" t="s">
        <v>4720</v>
      </c>
      <c r="J1793" t="s">
        <v>4720</v>
      </c>
      <c r="K1793" t="s">
        <v>13</v>
      </c>
    </row>
    <row r="1794" spans="1:11" x14ac:dyDescent="0.25">
      <c r="A1794" t="s">
        <v>2322</v>
      </c>
      <c r="B1794">
        <v>1986</v>
      </c>
      <c r="C1794" t="s">
        <v>30</v>
      </c>
      <c r="D1794">
        <v>29</v>
      </c>
      <c r="E1794" s="12" t="str">
        <f>_xlfn.CONCAT(HOSPITILISATION_DETAILS6[[#This Row],[Date]],"-",HOSPITILISATION_DETAILS6[[#This Row],[Month]],"-",HOSPITILISATION_DETAILS6[[#This Row],[Year]])</f>
        <v>29-Dec-1986</v>
      </c>
      <c r="F1794" s="13">
        <f>DATEDIF(HOSPITILISATION_DETAILS6[[#This Row],[Date of Birth]],"08-06-2023","Y")</f>
        <v>36</v>
      </c>
      <c r="G1794">
        <v>3</v>
      </c>
      <c r="H1794" s="14">
        <v>43754</v>
      </c>
      <c r="I1794" t="s">
        <v>4723</v>
      </c>
      <c r="J1794" t="s">
        <v>4720</v>
      </c>
      <c r="K1794" t="s">
        <v>164</v>
      </c>
    </row>
    <row r="1795" spans="1:11" x14ac:dyDescent="0.25">
      <c r="A1795" t="s">
        <v>1861</v>
      </c>
      <c r="B1795">
        <v>1993</v>
      </c>
      <c r="C1795" t="s">
        <v>20</v>
      </c>
      <c r="D1795">
        <v>6</v>
      </c>
      <c r="E1795" s="12" t="str">
        <f>_xlfn.CONCAT(HOSPITILISATION_DETAILS6[[#This Row],[Date]],"-",HOSPITILISATION_DETAILS6[[#This Row],[Month]],"-",HOSPITILISATION_DETAILS6[[#This Row],[Year]])</f>
        <v>6-Sep-1993</v>
      </c>
      <c r="F1795" s="13">
        <f>DATEDIF(HOSPITILISATION_DETAILS6[[#This Row],[Date of Birth]],"08-06-2023","Y")</f>
        <v>29</v>
      </c>
      <c r="G1795">
        <v>2</v>
      </c>
      <c r="H1795" s="14">
        <v>19443</v>
      </c>
      <c r="I1795" t="s">
        <v>4720</v>
      </c>
      <c r="J1795" t="s">
        <v>4721</v>
      </c>
      <c r="K1795" t="s">
        <v>23</v>
      </c>
    </row>
    <row r="1796" spans="1:11" x14ac:dyDescent="0.25">
      <c r="A1796" t="s">
        <v>1860</v>
      </c>
      <c r="B1796">
        <v>1987</v>
      </c>
      <c r="C1796" t="s">
        <v>18</v>
      </c>
      <c r="D1796">
        <v>30</v>
      </c>
      <c r="E1796" s="12" t="str">
        <f>_xlfn.CONCAT(HOSPITILISATION_DETAILS6[[#This Row],[Date]],"-",HOSPITILISATION_DETAILS6[[#This Row],[Month]],"-",HOSPITILISATION_DETAILS6[[#This Row],[Year]])</f>
        <v>30-Jun-1987</v>
      </c>
      <c r="F1796" s="13">
        <f>DATEDIF(HOSPITILISATION_DETAILS6[[#This Row],[Date of Birth]],"08-06-2023","Y")</f>
        <v>35</v>
      </c>
      <c r="G1796">
        <v>3</v>
      </c>
      <c r="H1796" s="14">
        <v>19362</v>
      </c>
      <c r="I1796" t="s">
        <v>4720</v>
      </c>
      <c r="J1796" t="s">
        <v>4721</v>
      </c>
      <c r="K1796" t="s">
        <v>13</v>
      </c>
    </row>
    <row r="1797" spans="1:11" x14ac:dyDescent="0.25">
      <c r="A1797" t="s">
        <v>1859</v>
      </c>
      <c r="B1797">
        <v>1991</v>
      </c>
      <c r="C1797" t="s">
        <v>35</v>
      </c>
      <c r="D1797">
        <v>24</v>
      </c>
      <c r="E1797" s="12" t="str">
        <f>_xlfn.CONCAT(HOSPITILISATION_DETAILS6[[#This Row],[Date]],"-",HOSPITILISATION_DETAILS6[[#This Row],[Month]],"-",HOSPITILISATION_DETAILS6[[#This Row],[Year]])</f>
        <v>24-Aug-1991</v>
      </c>
      <c r="F1797" s="13">
        <f>DATEDIF(HOSPITILISATION_DETAILS6[[#This Row],[Date of Birth]],"08-06-2023","Y")</f>
        <v>31</v>
      </c>
      <c r="G1797">
        <v>0</v>
      </c>
      <c r="H1797" s="14">
        <v>19351</v>
      </c>
      <c r="I1797" t="s">
        <v>4720</v>
      </c>
      <c r="J1797" t="s">
        <v>4721</v>
      </c>
      <c r="K1797" t="s">
        <v>13</v>
      </c>
    </row>
    <row r="1798" spans="1:11" x14ac:dyDescent="0.25">
      <c r="A1798" t="s">
        <v>1858</v>
      </c>
      <c r="B1798">
        <v>1966</v>
      </c>
      <c r="C1798" t="s">
        <v>15</v>
      </c>
      <c r="D1798">
        <v>15</v>
      </c>
      <c r="E1798" s="12" t="str">
        <f>_xlfn.CONCAT(HOSPITILISATION_DETAILS6[[#This Row],[Date]],"-",HOSPITILISATION_DETAILS6[[#This Row],[Month]],"-",HOSPITILISATION_DETAILS6[[#This Row],[Year]])</f>
        <v>15-Nov-1966</v>
      </c>
      <c r="F1798" s="13">
        <f>DATEDIF(HOSPITILISATION_DETAILS6[[#This Row],[Date of Birth]],"08-06-2023","Y")</f>
        <v>56</v>
      </c>
      <c r="G1798">
        <v>0</v>
      </c>
      <c r="H1798" s="14">
        <v>19322</v>
      </c>
      <c r="I1798" t="s">
        <v>4720</v>
      </c>
      <c r="J1798" t="s">
        <v>4720</v>
      </c>
      <c r="K1798" t="s">
        <v>23</v>
      </c>
    </row>
    <row r="1799" spans="1:11" x14ac:dyDescent="0.25">
      <c r="A1799" t="s">
        <v>1857</v>
      </c>
      <c r="B1799">
        <v>1967</v>
      </c>
      <c r="C1799" t="s">
        <v>10</v>
      </c>
      <c r="D1799">
        <v>29</v>
      </c>
      <c r="E1799" s="12" t="str">
        <f>_xlfn.CONCAT(HOSPITILISATION_DETAILS6[[#This Row],[Date]],"-",HOSPITILISATION_DETAILS6[[#This Row],[Month]],"-",HOSPITILISATION_DETAILS6[[#This Row],[Year]])</f>
        <v>29-Jul-1967</v>
      </c>
      <c r="F1799" s="13">
        <f>DATEDIF(HOSPITILISATION_DETAILS6[[#This Row],[Date of Birth]],"08-06-2023","Y")</f>
        <v>55</v>
      </c>
      <c r="G1799">
        <v>0</v>
      </c>
      <c r="H1799" s="14">
        <v>19260</v>
      </c>
      <c r="I1799" t="s">
        <v>4720</v>
      </c>
      <c r="J1799" t="s">
        <v>4720</v>
      </c>
      <c r="K1799" t="s">
        <v>23</v>
      </c>
    </row>
    <row r="1800" spans="1:11" x14ac:dyDescent="0.25">
      <c r="A1800" t="s">
        <v>1856</v>
      </c>
      <c r="B1800">
        <v>1985</v>
      </c>
      <c r="C1800" t="s">
        <v>30</v>
      </c>
      <c r="D1800">
        <v>28</v>
      </c>
      <c r="E1800" s="12" t="str">
        <f>_xlfn.CONCAT(HOSPITILISATION_DETAILS6[[#This Row],[Date]],"-",HOSPITILISATION_DETAILS6[[#This Row],[Month]],"-",HOSPITILISATION_DETAILS6[[#This Row],[Year]])</f>
        <v>28-Dec-1985</v>
      </c>
      <c r="F1800" s="13">
        <f>DATEDIF(HOSPITILISATION_DETAILS6[[#This Row],[Date of Birth]],"08-06-2023","Y")</f>
        <v>37</v>
      </c>
      <c r="G1800">
        <v>0</v>
      </c>
      <c r="H1800" s="14">
        <v>19215</v>
      </c>
      <c r="I1800" t="s">
        <v>4720</v>
      </c>
      <c r="J1800" t="s">
        <v>4721</v>
      </c>
      <c r="K1800" t="s">
        <v>13</v>
      </c>
    </row>
    <row r="1801" spans="1:11" x14ac:dyDescent="0.25">
      <c r="A1801" t="s">
        <v>1855</v>
      </c>
      <c r="B1801">
        <v>1991</v>
      </c>
      <c r="C1801" t="s">
        <v>20</v>
      </c>
      <c r="D1801">
        <v>16</v>
      </c>
      <c r="E1801" s="12" t="str">
        <f>_xlfn.CONCAT(HOSPITILISATION_DETAILS6[[#This Row],[Date]],"-",HOSPITILISATION_DETAILS6[[#This Row],[Month]],"-",HOSPITILISATION_DETAILS6[[#This Row],[Year]])</f>
        <v>16-Sep-1991</v>
      </c>
      <c r="F1801" s="13">
        <f>DATEDIF(HOSPITILISATION_DETAILS6[[#This Row],[Date of Birth]],"08-06-2023","Y")</f>
        <v>31</v>
      </c>
      <c r="G1801">
        <v>3</v>
      </c>
      <c r="H1801" s="14">
        <v>19200</v>
      </c>
      <c r="I1801" t="s">
        <v>4720</v>
      </c>
      <c r="J1801" t="s">
        <v>4721</v>
      </c>
      <c r="K1801" t="s">
        <v>42</v>
      </c>
    </row>
    <row r="1802" spans="1:11" x14ac:dyDescent="0.25">
      <c r="A1802" t="s">
        <v>1854</v>
      </c>
      <c r="B1802">
        <v>1979</v>
      </c>
      <c r="C1802" t="s">
        <v>10</v>
      </c>
      <c r="D1802">
        <v>2</v>
      </c>
      <c r="E1802" s="12" t="str">
        <f>_xlfn.CONCAT(HOSPITILISATION_DETAILS6[[#This Row],[Date]],"-",HOSPITILISATION_DETAILS6[[#This Row],[Month]],"-",HOSPITILISATION_DETAILS6[[#This Row],[Year]])</f>
        <v>2-Jul-1979</v>
      </c>
      <c r="F1802" s="13">
        <f>DATEDIF(HOSPITILISATION_DETAILS6[[#This Row],[Date of Birth]],"08-06-2023","Y")</f>
        <v>43</v>
      </c>
      <c r="G1802">
        <v>2</v>
      </c>
      <c r="H1802" s="14">
        <v>19145</v>
      </c>
      <c r="I1802" t="s">
        <v>4720</v>
      </c>
      <c r="J1802" t="s">
        <v>4720</v>
      </c>
      <c r="K1802" t="s">
        <v>247</v>
      </c>
    </row>
    <row r="1803" spans="1:11" x14ac:dyDescent="0.25">
      <c r="A1803" t="s">
        <v>1853</v>
      </c>
      <c r="B1803">
        <v>1993</v>
      </c>
      <c r="C1803" t="s">
        <v>20</v>
      </c>
      <c r="D1803">
        <v>28</v>
      </c>
      <c r="E1803" s="12" t="str">
        <f>_xlfn.CONCAT(HOSPITILISATION_DETAILS6[[#This Row],[Date]],"-",HOSPITILISATION_DETAILS6[[#This Row],[Month]],"-",HOSPITILISATION_DETAILS6[[#This Row],[Year]])</f>
        <v>28-Sep-1993</v>
      </c>
      <c r="F1803" s="13">
        <f>DATEDIF(HOSPITILISATION_DETAILS6[[#This Row],[Date of Birth]],"08-06-2023","Y")</f>
        <v>29</v>
      </c>
      <c r="G1803">
        <v>1</v>
      </c>
      <c r="H1803" s="14">
        <v>19108</v>
      </c>
      <c r="I1803" t="s">
        <v>4720</v>
      </c>
      <c r="J1803" t="s">
        <v>4723</v>
      </c>
      <c r="K1803" t="s">
        <v>13</v>
      </c>
    </row>
    <row r="1804" spans="1:11" x14ac:dyDescent="0.25">
      <c r="A1804" t="s">
        <v>1852</v>
      </c>
      <c r="B1804">
        <v>1989</v>
      </c>
      <c r="C1804" t="s">
        <v>18</v>
      </c>
      <c r="D1804">
        <v>5</v>
      </c>
      <c r="E1804" s="12" t="str">
        <f>_xlfn.CONCAT(HOSPITILISATION_DETAILS6[[#This Row],[Date]],"-",HOSPITILISATION_DETAILS6[[#This Row],[Month]],"-",HOSPITILISATION_DETAILS6[[#This Row],[Year]])</f>
        <v>5-Jun-1989</v>
      </c>
      <c r="F1804" s="13">
        <f>DATEDIF(HOSPITILISATION_DETAILS6[[#This Row],[Date of Birth]],"08-06-2023","Y")</f>
        <v>34</v>
      </c>
      <c r="G1804">
        <v>1</v>
      </c>
      <c r="H1804" s="14">
        <v>19041</v>
      </c>
      <c r="I1804" t="s">
        <v>4720</v>
      </c>
      <c r="J1804" t="s">
        <v>4721</v>
      </c>
      <c r="K1804" t="s">
        <v>42</v>
      </c>
    </row>
    <row r="1805" spans="1:11" x14ac:dyDescent="0.25">
      <c r="A1805" t="s">
        <v>2321</v>
      </c>
      <c r="B1805">
        <v>1965</v>
      </c>
      <c r="C1805" t="s">
        <v>35</v>
      </c>
      <c r="D1805">
        <v>22</v>
      </c>
      <c r="E1805" s="12" t="str">
        <f>_xlfn.CONCAT(HOSPITILISATION_DETAILS6[[#This Row],[Date]],"-",HOSPITILISATION_DETAILS6[[#This Row],[Month]],"-",HOSPITILISATION_DETAILS6[[#This Row],[Year]])</f>
        <v>22-Aug-1965</v>
      </c>
      <c r="F1805" s="13">
        <f>DATEDIF(HOSPITILISATION_DETAILS6[[#This Row],[Date of Birth]],"08-06-2023","Y")</f>
        <v>57</v>
      </c>
      <c r="G1805">
        <v>0</v>
      </c>
      <c r="H1805" s="14">
        <v>43579</v>
      </c>
      <c r="I1805" t="s">
        <v>4723</v>
      </c>
      <c r="J1805" t="s">
        <v>4723</v>
      </c>
      <c r="K1805" t="s">
        <v>23</v>
      </c>
    </row>
    <row r="1806" spans="1:11" x14ac:dyDescent="0.25">
      <c r="A1806" t="s">
        <v>1851</v>
      </c>
      <c r="B1806">
        <v>1983</v>
      </c>
      <c r="C1806" t="s">
        <v>30</v>
      </c>
      <c r="D1806">
        <v>19</v>
      </c>
      <c r="E1806" s="12" t="str">
        <f>_xlfn.CONCAT(HOSPITILISATION_DETAILS6[[#This Row],[Date]],"-",HOSPITILISATION_DETAILS6[[#This Row],[Month]],"-",HOSPITILISATION_DETAILS6[[#This Row],[Year]])</f>
        <v>19-Dec-1983</v>
      </c>
      <c r="F1806" s="13">
        <f>DATEDIF(HOSPITILISATION_DETAILS6[[#This Row],[Date of Birth]],"08-06-2023","Y")</f>
        <v>39</v>
      </c>
      <c r="G1806">
        <v>5</v>
      </c>
      <c r="H1806" s="14">
        <v>19024</v>
      </c>
      <c r="I1806" t="s">
        <v>4720</v>
      </c>
      <c r="J1806" t="s">
        <v>4721</v>
      </c>
      <c r="K1806" t="s">
        <v>42</v>
      </c>
    </row>
    <row r="1807" spans="1:11" x14ac:dyDescent="0.25">
      <c r="A1807" t="s">
        <v>1850</v>
      </c>
      <c r="B1807">
        <v>1988</v>
      </c>
      <c r="C1807" t="s">
        <v>37</v>
      </c>
      <c r="D1807">
        <v>24</v>
      </c>
      <c r="E1807" s="12" t="str">
        <f>_xlfn.CONCAT(HOSPITILISATION_DETAILS6[[#This Row],[Date]],"-",HOSPITILISATION_DETAILS6[[#This Row],[Month]],"-",HOSPITILISATION_DETAILS6[[#This Row],[Year]])</f>
        <v>24-Oct-1988</v>
      </c>
      <c r="F1807" s="13">
        <f>DATEDIF(HOSPITILISATION_DETAILS6[[#This Row],[Date of Birth]],"08-06-2023","Y")</f>
        <v>34</v>
      </c>
      <c r="G1807">
        <v>2</v>
      </c>
      <c r="H1807" s="14">
        <v>18973</v>
      </c>
      <c r="I1807" t="s">
        <v>4720</v>
      </c>
      <c r="J1807" t="s">
        <v>4721</v>
      </c>
      <c r="K1807" t="s">
        <v>13</v>
      </c>
    </row>
    <row r="1808" spans="1:11" x14ac:dyDescent="0.25">
      <c r="A1808" t="s">
        <v>1849</v>
      </c>
      <c r="B1808">
        <v>1992</v>
      </c>
      <c r="C1808" t="s">
        <v>15</v>
      </c>
      <c r="D1808">
        <v>30</v>
      </c>
      <c r="E1808" s="12" t="str">
        <f>_xlfn.CONCAT(HOSPITILISATION_DETAILS6[[#This Row],[Date]],"-",HOSPITILISATION_DETAILS6[[#This Row],[Month]],"-",HOSPITILISATION_DETAILS6[[#This Row],[Year]])</f>
        <v>30-Nov-1992</v>
      </c>
      <c r="F1808" s="13">
        <f>DATEDIF(HOSPITILISATION_DETAILS6[[#This Row],[Date of Birth]],"08-06-2023","Y")</f>
        <v>30</v>
      </c>
      <c r="G1808">
        <v>1</v>
      </c>
      <c r="H1808" s="14">
        <v>18964</v>
      </c>
      <c r="I1808" t="s">
        <v>4720</v>
      </c>
      <c r="J1808" t="s">
        <v>4720</v>
      </c>
      <c r="K1808" t="s">
        <v>13</v>
      </c>
    </row>
    <row r="1809" spans="1:11" x14ac:dyDescent="0.25">
      <c r="A1809" t="s">
        <v>1848</v>
      </c>
      <c r="B1809">
        <v>1998</v>
      </c>
      <c r="C1809" t="s">
        <v>35</v>
      </c>
      <c r="D1809">
        <v>6</v>
      </c>
      <c r="E1809" s="12" t="str">
        <f>_xlfn.CONCAT(HOSPITILISATION_DETAILS6[[#This Row],[Date]],"-",HOSPITILISATION_DETAILS6[[#This Row],[Month]],"-",HOSPITILISATION_DETAILS6[[#This Row],[Year]])</f>
        <v>6-Aug-1998</v>
      </c>
      <c r="F1809" s="13">
        <f>DATEDIF(HOSPITILISATION_DETAILS6[[#This Row],[Date of Birth]],"08-06-2023","Y")</f>
        <v>24</v>
      </c>
      <c r="G1809">
        <v>0</v>
      </c>
      <c r="H1809" s="14">
        <v>18956</v>
      </c>
      <c r="I1809" t="s">
        <v>4720</v>
      </c>
      <c r="J1809" t="s">
        <v>4721</v>
      </c>
      <c r="K1809" t="s">
        <v>42</v>
      </c>
    </row>
    <row r="1810" spans="1:11" x14ac:dyDescent="0.25">
      <c r="A1810" t="s">
        <v>1847</v>
      </c>
      <c r="B1810">
        <v>1963</v>
      </c>
      <c r="C1810" t="s">
        <v>37</v>
      </c>
      <c r="D1810">
        <v>20</v>
      </c>
      <c r="E1810" s="12" t="str">
        <f>_xlfn.CONCAT(HOSPITILISATION_DETAILS6[[#This Row],[Date]],"-",HOSPITILISATION_DETAILS6[[#This Row],[Month]],"-",HOSPITILISATION_DETAILS6[[#This Row],[Year]])</f>
        <v>20-Oct-1963</v>
      </c>
      <c r="F1810" s="13">
        <f>DATEDIF(HOSPITILISATION_DETAILS6[[#This Row],[Date of Birth]],"08-06-2023","Y")</f>
        <v>59</v>
      </c>
      <c r="G1810">
        <v>0</v>
      </c>
      <c r="H1810" s="14">
        <v>18955</v>
      </c>
      <c r="I1810" t="s">
        <v>4720</v>
      </c>
      <c r="J1810" t="s">
        <v>4720</v>
      </c>
      <c r="K1810" t="s">
        <v>535</v>
      </c>
    </row>
    <row r="1811" spans="1:11" x14ac:dyDescent="0.25">
      <c r="A1811" t="s">
        <v>1846</v>
      </c>
      <c r="B1811">
        <v>1969</v>
      </c>
      <c r="C1811" t="s">
        <v>35</v>
      </c>
      <c r="D1811">
        <v>3</v>
      </c>
      <c r="E1811" s="12" t="str">
        <f>_xlfn.CONCAT(HOSPITILISATION_DETAILS6[[#This Row],[Date]],"-",HOSPITILISATION_DETAILS6[[#This Row],[Month]],"-",HOSPITILISATION_DETAILS6[[#This Row],[Year]])</f>
        <v>3-Aug-1969</v>
      </c>
      <c r="F1811" s="13">
        <f>DATEDIF(HOSPITILISATION_DETAILS6[[#This Row],[Date of Birth]],"08-06-2023","Y")</f>
        <v>53</v>
      </c>
      <c r="G1811">
        <v>0</v>
      </c>
      <c r="H1811" s="14">
        <v>18933</v>
      </c>
      <c r="I1811" t="s">
        <v>4720</v>
      </c>
      <c r="J1811" t="s">
        <v>4721</v>
      </c>
      <c r="K1811" t="s">
        <v>23</v>
      </c>
    </row>
    <row r="1812" spans="1:11" x14ac:dyDescent="0.25">
      <c r="A1812" t="s">
        <v>1845</v>
      </c>
      <c r="B1812">
        <v>1995</v>
      </c>
      <c r="C1812" t="s">
        <v>20</v>
      </c>
      <c r="D1812">
        <v>27</v>
      </c>
      <c r="E1812" s="12" t="str">
        <f>_xlfn.CONCAT(HOSPITILISATION_DETAILS6[[#This Row],[Date]],"-",HOSPITILISATION_DETAILS6[[#This Row],[Month]],"-",HOSPITILISATION_DETAILS6[[#This Row],[Year]])</f>
        <v>27-Sep-1995</v>
      </c>
      <c r="F1812" s="13">
        <f>DATEDIF(HOSPITILISATION_DETAILS6[[#This Row],[Date of Birth]],"08-06-2023","Y")</f>
        <v>27</v>
      </c>
      <c r="G1812">
        <v>1</v>
      </c>
      <c r="H1812" s="14">
        <v>18904</v>
      </c>
      <c r="I1812" t="s">
        <v>4720</v>
      </c>
      <c r="J1812" t="s">
        <v>4723</v>
      </c>
      <c r="K1812" t="s">
        <v>247</v>
      </c>
    </row>
    <row r="1813" spans="1:11" x14ac:dyDescent="0.25">
      <c r="A1813" t="s">
        <v>1844</v>
      </c>
      <c r="B1813">
        <v>1963</v>
      </c>
      <c r="C1813" t="s">
        <v>30</v>
      </c>
      <c r="D1813">
        <v>6</v>
      </c>
      <c r="E1813" s="12" t="str">
        <f>_xlfn.CONCAT(HOSPITILISATION_DETAILS6[[#This Row],[Date]],"-",HOSPITILISATION_DETAILS6[[#This Row],[Month]],"-",HOSPITILISATION_DETAILS6[[#This Row],[Year]])</f>
        <v>6-Dec-1963</v>
      </c>
      <c r="F1813" s="13">
        <f>DATEDIF(HOSPITILISATION_DETAILS6[[#This Row],[Date of Birth]],"08-06-2023","Y")</f>
        <v>59</v>
      </c>
      <c r="G1813">
        <v>0</v>
      </c>
      <c r="H1813" s="14">
        <v>18884</v>
      </c>
      <c r="I1813" t="s">
        <v>4720</v>
      </c>
      <c r="J1813" t="s">
        <v>4720</v>
      </c>
      <c r="K1813" t="s">
        <v>535</v>
      </c>
    </row>
    <row r="1814" spans="1:11" x14ac:dyDescent="0.25">
      <c r="A1814" t="s">
        <v>1843</v>
      </c>
      <c r="B1814">
        <v>2003</v>
      </c>
      <c r="C1814" t="s">
        <v>10</v>
      </c>
      <c r="D1814">
        <v>24</v>
      </c>
      <c r="E1814" s="12" t="str">
        <f>_xlfn.CONCAT(HOSPITILISATION_DETAILS6[[#This Row],[Date]],"-",HOSPITILISATION_DETAILS6[[#This Row],[Month]],"-",HOSPITILISATION_DETAILS6[[#This Row],[Year]])</f>
        <v>24-Jul-2003</v>
      </c>
      <c r="F1814" s="13">
        <f>DATEDIF(HOSPITILISATION_DETAILS6[[#This Row],[Date of Birth]],"08-06-2023","Y")</f>
        <v>19</v>
      </c>
      <c r="G1814">
        <v>3</v>
      </c>
      <c r="H1814" s="14">
        <v>18839</v>
      </c>
      <c r="I1814" t="s">
        <v>4720</v>
      </c>
      <c r="J1814" t="s">
        <v>4721</v>
      </c>
      <c r="K1814" t="s">
        <v>23</v>
      </c>
    </row>
    <row r="1815" spans="1:11" x14ac:dyDescent="0.25">
      <c r="A1815" t="s">
        <v>1842</v>
      </c>
      <c r="B1815">
        <v>1962</v>
      </c>
      <c r="C1815" t="s">
        <v>30</v>
      </c>
      <c r="D1815">
        <v>18</v>
      </c>
      <c r="E1815" s="12" t="str">
        <f>_xlfn.CONCAT(HOSPITILISATION_DETAILS6[[#This Row],[Date]],"-",HOSPITILISATION_DETAILS6[[#This Row],[Month]],"-",HOSPITILISATION_DETAILS6[[#This Row],[Year]])</f>
        <v>18-Dec-1962</v>
      </c>
      <c r="F1815" s="13">
        <f>DATEDIF(HOSPITILISATION_DETAILS6[[#This Row],[Date of Birth]],"08-06-2023","Y")</f>
        <v>60</v>
      </c>
      <c r="G1815">
        <v>0</v>
      </c>
      <c r="H1815" s="14">
        <v>18816</v>
      </c>
      <c r="I1815" t="s">
        <v>4720</v>
      </c>
      <c r="J1815" t="s">
        <v>4720</v>
      </c>
      <c r="K1815" t="s">
        <v>249</v>
      </c>
    </row>
    <row r="1816" spans="1:11" x14ac:dyDescent="0.25">
      <c r="A1816" t="s">
        <v>2320</v>
      </c>
      <c r="B1816">
        <v>1969</v>
      </c>
      <c r="C1816" t="s">
        <v>30</v>
      </c>
      <c r="D1816">
        <v>3</v>
      </c>
      <c r="E1816" s="12" t="str">
        <f>_xlfn.CONCAT(HOSPITILISATION_DETAILS6[[#This Row],[Date]],"-",HOSPITILISATION_DETAILS6[[#This Row],[Month]],"-",HOSPITILISATION_DETAILS6[[#This Row],[Year]])</f>
        <v>3-Dec-1969</v>
      </c>
      <c r="F1816" s="13">
        <f>DATEDIF(HOSPITILISATION_DETAILS6[[#This Row],[Date of Birth]],"08-06-2023","Y")</f>
        <v>53</v>
      </c>
      <c r="G1816">
        <v>0</v>
      </c>
      <c r="H1816" s="14">
        <v>43255</v>
      </c>
      <c r="I1816" t="s">
        <v>4723</v>
      </c>
      <c r="J1816" t="s">
        <v>4723</v>
      </c>
      <c r="K1816" t="s">
        <v>168</v>
      </c>
    </row>
    <row r="1817" spans="1:11" x14ac:dyDescent="0.25">
      <c r="A1817" t="s">
        <v>1841</v>
      </c>
      <c r="B1817">
        <v>1979</v>
      </c>
      <c r="C1817" t="s">
        <v>37</v>
      </c>
      <c r="D1817">
        <v>15</v>
      </c>
      <c r="E1817" s="12" t="str">
        <f>_xlfn.CONCAT(HOSPITILISATION_DETAILS6[[#This Row],[Date]],"-",HOSPITILISATION_DETAILS6[[#This Row],[Month]],"-",HOSPITILISATION_DETAILS6[[#This Row],[Year]])</f>
        <v>15-Oct-1979</v>
      </c>
      <c r="F1817" s="13">
        <f>DATEDIF(HOSPITILISATION_DETAILS6[[#This Row],[Date of Birth]],"08-06-2023","Y")</f>
        <v>43</v>
      </c>
      <c r="G1817">
        <v>2</v>
      </c>
      <c r="H1817" s="14">
        <v>18807</v>
      </c>
      <c r="I1817" t="s">
        <v>4720</v>
      </c>
      <c r="J1817" t="s">
        <v>4723</v>
      </c>
      <c r="K1817" t="s">
        <v>13</v>
      </c>
    </row>
    <row r="1818" spans="1:11" x14ac:dyDescent="0.25">
      <c r="A1818" t="s">
        <v>1840</v>
      </c>
      <c r="B1818">
        <v>1995</v>
      </c>
      <c r="C1818" t="s">
        <v>15</v>
      </c>
      <c r="D1818">
        <v>28</v>
      </c>
      <c r="E1818" s="12" t="str">
        <f>_xlfn.CONCAT(HOSPITILISATION_DETAILS6[[#This Row],[Date]],"-",HOSPITILISATION_DETAILS6[[#This Row],[Month]],"-",HOSPITILISATION_DETAILS6[[#This Row],[Year]])</f>
        <v>28-Nov-1995</v>
      </c>
      <c r="F1818" s="13">
        <f>DATEDIF(HOSPITILISATION_DETAILS6[[#This Row],[Date of Birth]],"08-06-2023","Y")</f>
        <v>27</v>
      </c>
      <c r="G1818">
        <v>3</v>
      </c>
      <c r="H1818" s="14">
        <v>18805</v>
      </c>
      <c r="I1818" t="s">
        <v>4720</v>
      </c>
      <c r="J1818" t="s">
        <v>4720</v>
      </c>
      <c r="K1818" t="s">
        <v>23</v>
      </c>
    </row>
    <row r="1819" spans="1:11" x14ac:dyDescent="0.25">
      <c r="A1819" t="s">
        <v>1839</v>
      </c>
      <c r="B1819">
        <v>1979</v>
      </c>
      <c r="C1819" t="s">
        <v>15</v>
      </c>
      <c r="D1819">
        <v>19</v>
      </c>
      <c r="E1819" s="12" t="str">
        <f>_xlfn.CONCAT(HOSPITILISATION_DETAILS6[[#This Row],[Date]],"-",HOSPITILISATION_DETAILS6[[#This Row],[Month]],"-",HOSPITILISATION_DETAILS6[[#This Row],[Year]])</f>
        <v>19-Nov-1979</v>
      </c>
      <c r="F1819" s="13">
        <f>DATEDIF(HOSPITILISATION_DETAILS6[[#This Row],[Date of Birth]],"08-06-2023","Y")</f>
        <v>43</v>
      </c>
      <c r="G1819">
        <v>2</v>
      </c>
      <c r="H1819" s="14">
        <v>18768</v>
      </c>
      <c r="I1819" t="s">
        <v>4720</v>
      </c>
      <c r="J1819" t="s">
        <v>4720</v>
      </c>
      <c r="K1819" t="s">
        <v>13</v>
      </c>
    </row>
    <row r="1820" spans="1:11" x14ac:dyDescent="0.25">
      <c r="A1820" t="s">
        <v>1838</v>
      </c>
      <c r="B1820">
        <v>1992</v>
      </c>
      <c r="C1820" t="s">
        <v>30</v>
      </c>
      <c r="D1820">
        <v>27</v>
      </c>
      <c r="E1820" s="12" t="str">
        <f>_xlfn.CONCAT(HOSPITILISATION_DETAILS6[[#This Row],[Date]],"-",HOSPITILISATION_DETAILS6[[#This Row],[Month]],"-",HOSPITILISATION_DETAILS6[[#This Row],[Year]])</f>
        <v>27-Dec-1992</v>
      </c>
      <c r="F1820" s="13">
        <f>DATEDIF(HOSPITILISATION_DETAILS6[[#This Row],[Date of Birth]],"08-06-2023","Y")</f>
        <v>30</v>
      </c>
      <c r="G1820">
        <v>3</v>
      </c>
      <c r="H1820" s="14">
        <v>18766</v>
      </c>
      <c r="I1820" t="s">
        <v>4720</v>
      </c>
      <c r="J1820" t="s">
        <v>4723</v>
      </c>
      <c r="K1820" t="s">
        <v>23</v>
      </c>
    </row>
    <row r="1821" spans="1:11" x14ac:dyDescent="0.25">
      <c r="A1821" t="s">
        <v>1837</v>
      </c>
      <c r="B1821">
        <v>1967</v>
      </c>
      <c r="C1821" t="s">
        <v>35</v>
      </c>
      <c r="D1821">
        <v>30</v>
      </c>
      <c r="E1821" s="12" t="str">
        <f>_xlfn.CONCAT(HOSPITILISATION_DETAILS6[[#This Row],[Date]],"-",HOSPITILISATION_DETAILS6[[#This Row],[Month]],"-",HOSPITILISATION_DETAILS6[[#This Row],[Year]])</f>
        <v>30-Aug-1967</v>
      </c>
      <c r="F1821" s="13">
        <f>DATEDIF(HOSPITILISATION_DETAILS6[[#This Row],[Date of Birth]],"08-06-2023","Y")</f>
        <v>55</v>
      </c>
      <c r="G1821">
        <v>0</v>
      </c>
      <c r="H1821" s="14">
        <v>18695</v>
      </c>
      <c r="I1821" t="s">
        <v>4720</v>
      </c>
      <c r="J1821" t="s">
        <v>4720</v>
      </c>
      <c r="K1821" t="s">
        <v>249</v>
      </c>
    </row>
    <row r="1822" spans="1:11" x14ac:dyDescent="0.25">
      <c r="A1822" t="s">
        <v>1836</v>
      </c>
      <c r="B1822">
        <v>1970</v>
      </c>
      <c r="C1822" t="s">
        <v>37</v>
      </c>
      <c r="D1822">
        <v>17</v>
      </c>
      <c r="E1822" s="12" t="str">
        <f>_xlfn.CONCAT(HOSPITILISATION_DETAILS6[[#This Row],[Date]],"-",HOSPITILISATION_DETAILS6[[#This Row],[Month]],"-",HOSPITILISATION_DETAILS6[[#This Row],[Year]])</f>
        <v>17-Oct-1970</v>
      </c>
      <c r="F1822" s="13">
        <f>DATEDIF(HOSPITILISATION_DETAILS6[[#This Row],[Date of Birth]],"08-06-2023","Y")</f>
        <v>52</v>
      </c>
      <c r="G1822">
        <v>0</v>
      </c>
      <c r="H1822" s="14">
        <v>18683</v>
      </c>
      <c r="I1822" t="s">
        <v>4720</v>
      </c>
      <c r="J1822" t="s">
        <v>4721</v>
      </c>
      <c r="K1822" t="s">
        <v>23</v>
      </c>
    </row>
    <row r="1823" spans="1:11" x14ac:dyDescent="0.25">
      <c r="A1823" t="s">
        <v>1835</v>
      </c>
      <c r="B1823">
        <v>1998</v>
      </c>
      <c r="C1823" t="s">
        <v>20</v>
      </c>
      <c r="D1823">
        <v>23</v>
      </c>
      <c r="E1823" s="12" t="str">
        <f>_xlfn.CONCAT(HOSPITILISATION_DETAILS6[[#This Row],[Date]],"-",HOSPITILISATION_DETAILS6[[#This Row],[Month]],"-",HOSPITILISATION_DETAILS6[[#This Row],[Year]])</f>
        <v>23-Sep-1998</v>
      </c>
      <c r="F1823" s="13">
        <f>DATEDIF(HOSPITILISATION_DETAILS6[[#This Row],[Date of Birth]],"08-06-2023","Y")</f>
        <v>24</v>
      </c>
      <c r="G1823">
        <v>0</v>
      </c>
      <c r="H1823" s="14">
        <v>18649</v>
      </c>
      <c r="I1823" t="s">
        <v>4720</v>
      </c>
      <c r="J1823" t="s">
        <v>4720</v>
      </c>
      <c r="K1823" t="s">
        <v>166</v>
      </c>
    </row>
    <row r="1824" spans="1:11" x14ac:dyDescent="0.25">
      <c r="A1824" t="s">
        <v>1834</v>
      </c>
      <c r="B1824">
        <v>1986</v>
      </c>
      <c r="C1824" t="s">
        <v>35</v>
      </c>
      <c r="D1824">
        <v>12</v>
      </c>
      <c r="E1824" s="12" t="str">
        <f>_xlfn.CONCAT(HOSPITILISATION_DETAILS6[[#This Row],[Date]],"-",HOSPITILISATION_DETAILS6[[#This Row],[Month]],"-",HOSPITILISATION_DETAILS6[[#This Row],[Year]])</f>
        <v>12-Aug-1986</v>
      </c>
      <c r="F1824" s="13">
        <f>DATEDIF(HOSPITILISATION_DETAILS6[[#This Row],[Date of Birth]],"08-06-2023","Y")</f>
        <v>36</v>
      </c>
      <c r="G1824">
        <v>2</v>
      </c>
      <c r="H1824" s="14">
        <v>18609</v>
      </c>
      <c r="I1824" t="s">
        <v>4720</v>
      </c>
      <c r="J1824" t="s">
        <v>4721</v>
      </c>
      <c r="K1824" t="s">
        <v>42</v>
      </c>
    </row>
    <row r="1825" spans="1:11" x14ac:dyDescent="0.25">
      <c r="A1825" t="s">
        <v>1833</v>
      </c>
      <c r="B1825">
        <v>1964</v>
      </c>
      <c r="C1825" t="s">
        <v>20</v>
      </c>
      <c r="D1825">
        <v>26</v>
      </c>
      <c r="E1825" s="12" t="str">
        <f>_xlfn.CONCAT(HOSPITILISATION_DETAILS6[[#This Row],[Date]],"-",HOSPITILISATION_DETAILS6[[#This Row],[Month]],"-",HOSPITILISATION_DETAILS6[[#This Row],[Year]])</f>
        <v>26-Sep-1964</v>
      </c>
      <c r="F1825" s="13">
        <f>DATEDIF(HOSPITILISATION_DETAILS6[[#This Row],[Date of Birth]],"08-06-2023","Y")</f>
        <v>58</v>
      </c>
      <c r="G1825">
        <v>0</v>
      </c>
      <c r="H1825" s="14">
        <v>18444</v>
      </c>
      <c r="I1825" t="s">
        <v>4720</v>
      </c>
      <c r="J1825" t="s">
        <v>4723</v>
      </c>
      <c r="K1825" t="s">
        <v>23</v>
      </c>
    </row>
    <row r="1826" spans="1:11" x14ac:dyDescent="0.25">
      <c r="A1826" t="s">
        <v>1832</v>
      </c>
      <c r="B1826">
        <v>1999</v>
      </c>
      <c r="C1826" t="s">
        <v>30</v>
      </c>
      <c r="D1826">
        <v>15</v>
      </c>
      <c r="E1826" s="12" t="str">
        <f>_xlfn.CONCAT(HOSPITILISATION_DETAILS6[[#This Row],[Date]],"-",HOSPITILISATION_DETAILS6[[#This Row],[Month]],"-",HOSPITILISATION_DETAILS6[[#This Row],[Year]])</f>
        <v>15-Dec-1999</v>
      </c>
      <c r="F1826" s="13">
        <f>DATEDIF(HOSPITILISATION_DETAILS6[[#This Row],[Date of Birth]],"08-06-2023","Y")</f>
        <v>23</v>
      </c>
      <c r="G1826">
        <v>1</v>
      </c>
      <c r="H1826" s="14">
        <v>18329</v>
      </c>
      <c r="I1826" t="s">
        <v>4720</v>
      </c>
      <c r="J1826" t="s">
        <v>4723</v>
      </c>
      <c r="K1826" t="s">
        <v>13</v>
      </c>
    </row>
    <row r="1827" spans="1:11" x14ac:dyDescent="0.25">
      <c r="A1827" t="s">
        <v>2319</v>
      </c>
      <c r="B1827">
        <v>1965</v>
      </c>
      <c r="C1827" t="s">
        <v>15</v>
      </c>
      <c r="D1827">
        <v>29</v>
      </c>
      <c r="E1827" s="12" t="str">
        <f>_xlfn.CONCAT(HOSPITILISATION_DETAILS6[[#This Row],[Date]],"-",HOSPITILISATION_DETAILS6[[#This Row],[Month]],"-",HOSPITILISATION_DETAILS6[[#This Row],[Year]])</f>
        <v>29-Nov-1965</v>
      </c>
      <c r="F1827" s="13">
        <f>DATEDIF(HOSPITILISATION_DETAILS6[[#This Row],[Date of Birth]],"08-06-2023","Y")</f>
        <v>57</v>
      </c>
      <c r="G1827">
        <v>0</v>
      </c>
      <c r="H1827" s="14">
        <v>43074</v>
      </c>
      <c r="I1827" t="s">
        <v>4723</v>
      </c>
      <c r="J1827" t="s">
        <v>4723</v>
      </c>
      <c r="K1827" t="s">
        <v>42</v>
      </c>
    </row>
    <row r="1828" spans="1:11" x14ac:dyDescent="0.25">
      <c r="A1828" t="s">
        <v>1831</v>
      </c>
      <c r="B1828">
        <v>1995</v>
      </c>
      <c r="C1828" t="s">
        <v>10</v>
      </c>
      <c r="D1828">
        <v>4</v>
      </c>
      <c r="E1828" s="12" t="str">
        <f>_xlfn.CONCAT(HOSPITILISATION_DETAILS6[[#This Row],[Date]],"-",HOSPITILISATION_DETAILS6[[#This Row],[Month]],"-",HOSPITILISATION_DETAILS6[[#This Row],[Year]])</f>
        <v>4-Jul-1995</v>
      </c>
      <c r="F1828" s="13">
        <f>DATEDIF(HOSPITILISATION_DETAILS6[[#This Row],[Date of Birth]],"08-06-2023","Y")</f>
        <v>27</v>
      </c>
      <c r="G1828">
        <v>0</v>
      </c>
      <c r="H1828" s="14">
        <v>18311</v>
      </c>
      <c r="I1828" t="s">
        <v>4720</v>
      </c>
      <c r="J1828" t="s">
        <v>4721</v>
      </c>
      <c r="K1828" t="s">
        <v>23</v>
      </c>
    </row>
    <row r="1829" spans="1:11" x14ac:dyDescent="0.25">
      <c r="A1829" t="s">
        <v>1830</v>
      </c>
      <c r="B1829">
        <v>1992</v>
      </c>
      <c r="C1829" t="s">
        <v>30</v>
      </c>
      <c r="D1829">
        <v>25</v>
      </c>
      <c r="E1829" s="12" t="str">
        <f>_xlfn.CONCAT(HOSPITILISATION_DETAILS6[[#This Row],[Date]],"-",HOSPITILISATION_DETAILS6[[#This Row],[Month]],"-",HOSPITILISATION_DETAILS6[[#This Row],[Year]])</f>
        <v>25-Dec-1992</v>
      </c>
      <c r="F1829" s="13">
        <f>DATEDIF(HOSPITILISATION_DETAILS6[[#This Row],[Date of Birth]],"08-06-2023","Y")</f>
        <v>30</v>
      </c>
      <c r="G1829">
        <v>3</v>
      </c>
      <c r="H1829" s="14">
        <v>18260</v>
      </c>
      <c r="I1829" t="s">
        <v>4720</v>
      </c>
      <c r="J1829" t="s">
        <v>4721</v>
      </c>
      <c r="K1829" t="s">
        <v>42</v>
      </c>
    </row>
    <row r="1830" spans="1:11" x14ac:dyDescent="0.25">
      <c r="A1830" t="s">
        <v>1829</v>
      </c>
      <c r="B1830">
        <v>1995</v>
      </c>
      <c r="C1830" t="s">
        <v>35</v>
      </c>
      <c r="D1830">
        <v>3</v>
      </c>
      <c r="E1830" s="12" t="str">
        <f>_xlfn.CONCAT(HOSPITILISATION_DETAILS6[[#This Row],[Date]],"-",HOSPITILISATION_DETAILS6[[#This Row],[Month]],"-",HOSPITILISATION_DETAILS6[[#This Row],[Year]])</f>
        <v>3-Aug-1995</v>
      </c>
      <c r="F1830" s="13">
        <f>DATEDIF(HOSPITILISATION_DETAILS6[[#This Row],[Date of Birth]],"08-06-2023","Y")</f>
        <v>27</v>
      </c>
      <c r="G1830">
        <v>0</v>
      </c>
      <c r="H1830" s="14">
        <v>18247</v>
      </c>
      <c r="I1830" t="s">
        <v>4720</v>
      </c>
      <c r="J1830" t="s">
        <v>4720</v>
      </c>
      <c r="K1830" t="s">
        <v>13</v>
      </c>
    </row>
    <row r="1831" spans="1:11" x14ac:dyDescent="0.25">
      <c r="A1831" t="s">
        <v>1828</v>
      </c>
      <c r="B1831">
        <v>2004</v>
      </c>
      <c r="C1831" t="s">
        <v>20</v>
      </c>
      <c r="D1831">
        <v>10</v>
      </c>
      <c r="E1831" s="12" t="str">
        <f>_xlfn.CONCAT(HOSPITILISATION_DETAILS6[[#This Row],[Date]],"-",HOSPITILISATION_DETAILS6[[#This Row],[Month]],"-",HOSPITILISATION_DETAILS6[[#This Row],[Year]])</f>
        <v>10-Sep-2004</v>
      </c>
      <c r="F1831" s="13">
        <f>DATEDIF(HOSPITILISATION_DETAILS6[[#This Row],[Date of Birth]],"08-06-2023","Y")</f>
        <v>18</v>
      </c>
      <c r="G1831">
        <v>3</v>
      </c>
      <c r="H1831" s="14">
        <v>18224</v>
      </c>
      <c r="I1831" t="s">
        <v>4720</v>
      </c>
      <c r="J1831" t="s">
        <v>4721</v>
      </c>
      <c r="K1831" t="s">
        <v>13</v>
      </c>
    </row>
    <row r="1832" spans="1:11" x14ac:dyDescent="0.25">
      <c r="A1832" t="s">
        <v>1827</v>
      </c>
      <c r="B1832">
        <v>1997</v>
      </c>
      <c r="C1832" t="s">
        <v>18</v>
      </c>
      <c r="D1832">
        <v>15</v>
      </c>
      <c r="E1832" s="12" t="str">
        <f>_xlfn.CONCAT(HOSPITILISATION_DETAILS6[[#This Row],[Date]],"-",HOSPITILISATION_DETAILS6[[#This Row],[Month]],"-",HOSPITILISATION_DETAILS6[[#This Row],[Year]])</f>
        <v>15-Jun-1997</v>
      </c>
      <c r="F1832" s="13">
        <f>DATEDIF(HOSPITILISATION_DETAILS6[[#This Row],[Date of Birth]],"08-06-2023","Y")</f>
        <v>25</v>
      </c>
      <c r="G1832">
        <v>1</v>
      </c>
      <c r="H1832" s="14">
        <v>18219</v>
      </c>
      <c r="I1832" t="s">
        <v>4720</v>
      </c>
      <c r="J1832" t="s">
        <v>4720</v>
      </c>
      <c r="K1832" t="s">
        <v>13</v>
      </c>
    </row>
    <row r="1833" spans="1:11" x14ac:dyDescent="0.25">
      <c r="A1833" t="s">
        <v>1826</v>
      </c>
      <c r="B1833">
        <v>1963</v>
      </c>
      <c r="C1833" t="s">
        <v>10</v>
      </c>
      <c r="D1833">
        <v>4</v>
      </c>
      <c r="E1833" s="12" t="str">
        <f>_xlfn.CONCAT(HOSPITILISATION_DETAILS6[[#This Row],[Date]],"-",HOSPITILISATION_DETAILS6[[#This Row],[Month]],"-",HOSPITILISATION_DETAILS6[[#This Row],[Year]])</f>
        <v>4-Jul-1963</v>
      </c>
      <c r="F1833" s="13">
        <f>DATEDIF(HOSPITILISATION_DETAILS6[[#This Row],[Date of Birth]],"08-06-2023","Y")</f>
        <v>59</v>
      </c>
      <c r="G1833">
        <v>0</v>
      </c>
      <c r="H1833" s="14">
        <v>18209</v>
      </c>
      <c r="I1833" t="s">
        <v>4720</v>
      </c>
      <c r="J1833" t="s">
        <v>4723</v>
      </c>
      <c r="K1833" t="s">
        <v>535</v>
      </c>
    </row>
    <row r="1834" spans="1:11" x14ac:dyDescent="0.25">
      <c r="A1834" t="s">
        <v>1825</v>
      </c>
      <c r="B1834">
        <v>1993</v>
      </c>
      <c r="C1834" t="s">
        <v>10</v>
      </c>
      <c r="D1834">
        <v>12</v>
      </c>
      <c r="E1834" s="12" t="str">
        <f>_xlfn.CONCAT(HOSPITILISATION_DETAILS6[[#This Row],[Date]],"-",HOSPITILISATION_DETAILS6[[#This Row],[Month]],"-",HOSPITILISATION_DETAILS6[[#This Row],[Year]])</f>
        <v>12-Jul-1993</v>
      </c>
      <c r="F1834" s="13">
        <f>DATEDIF(HOSPITILISATION_DETAILS6[[#This Row],[Date of Birth]],"08-06-2023","Y")</f>
        <v>29</v>
      </c>
      <c r="G1834">
        <v>2</v>
      </c>
      <c r="H1834" s="14">
        <v>18158</v>
      </c>
      <c r="I1834" t="s">
        <v>4720</v>
      </c>
      <c r="J1834" t="s">
        <v>4720</v>
      </c>
      <c r="K1834" t="s">
        <v>23</v>
      </c>
    </row>
    <row r="1835" spans="1:11" x14ac:dyDescent="0.25">
      <c r="A1835" t="s">
        <v>1824</v>
      </c>
      <c r="B1835">
        <v>1999</v>
      </c>
      <c r="C1835" t="s">
        <v>37</v>
      </c>
      <c r="D1835">
        <v>24</v>
      </c>
      <c r="E1835" s="12" t="str">
        <f>_xlfn.CONCAT(HOSPITILISATION_DETAILS6[[#This Row],[Date]],"-",HOSPITILISATION_DETAILS6[[#This Row],[Month]],"-",HOSPITILISATION_DETAILS6[[#This Row],[Year]])</f>
        <v>24-Oct-1999</v>
      </c>
      <c r="F1835" s="13">
        <f>DATEDIF(HOSPITILISATION_DETAILS6[[#This Row],[Date of Birth]],"08-06-2023","Y")</f>
        <v>23</v>
      </c>
      <c r="G1835">
        <v>0</v>
      </c>
      <c r="H1835" s="14">
        <v>18034</v>
      </c>
      <c r="I1835" t="s">
        <v>4720</v>
      </c>
      <c r="J1835" t="s">
        <v>4720</v>
      </c>
      <c r="K1835" t="s">
        <v>23</v>
      </c>
    </row>
    <row r="1836" spans="1:11" x14ac:dyDescent="0.25">
      <c r="A1836" t="s">
        <v>1823</v>
      </c>
      <c r="B1836">
        <v>1965</v>
      </c>
      <c r="C1836" t="s">
        <v>37</v>
      </c>
      <c r="D1836">
        <v>17</v>
      </c>
      <c r="E1836" s="12" t="str">
        <f>_xlfn.CONCAT(HOSPITILISATION_DETAILS6[[#This Row],[Date]],"-",HOSPITILISATION_DETAILS6[[#This Row],[Month]],"-",HOSPITILISATION_DETAILS6[[#This Row],[Year]])</f>
        <v>17-Oct-1965</v>
      </c>
      <c r="F1836" s="13">
        <f>DATEDIF(HOSPITILISATION_DETAILS6[[#This Row],[Date of Birth]],"08-06-2023","Y")</f>
        <v>57</v>
      </c>
      <c r="G1836">
        <v>0</v>
      </c>
      <c r="H1836" s="14">
        <v>18032</v>
      </c>
      <c r="I1836" t="s">
        <v>4720</v>
      </c>
      <c r="J1836" t="s">
        <v>4723</v>
      </c>
      <c r="K1836" t="s">
        <v>23</v>
      </c>
    </row>
    <row r="1837" spans="1:11" x14ac:dyDescent="0.25">
      <c r="A1837" t="s">
        <v>1822</v>
      </c>
      <c r="B1837">
        <v>1975</v>
      </c>
      <c r="C1837" t="s">
        <v>18</v>
      </c>
      <c r="D1837">
        <v>27</v>
      </c>
      <c r="E1837" s="12" t="str">
        <f>_xlfn.CONCAT(HOSPITILISATION_DETAILS6[[#This Row],[Date]],"-",HOSPITILISATION_DETAILS6[[#This Row],[Month]],"-",HOSPITILISATION_DETAILS6[[#This Row],[Year]])</f>
        <v>27-Jun-1975</v>
      </c>
      <c r="F1837" s="13">
        <f>DATEDIF(HOSPITILISATION_DETAILS6[[#This Row],[Date of Birth]],"08-06-2023","Y")</f>
        <v>47</v>
      </c>
      <c r="G1837">
        <v>1</v>
      </c>
      <c r="H1837" s="14">
        <v>18032</v>
      </c>
      <c r="I1837" t="s">
        <v>4720</v>
      </c>
      <c r="J1837" t="s">
        <v>4721</v>
      </c>
      <c r="K1837" t="s">
        <v>249</v>
      </c>
    </row>
    <row r="1838" spans="1:11" x14ac:dyDescent="0.25">
      <c r="A1838" t="s">
        <v>2318</v>
      </c>
      <c r="B1838">
        <v>1978</v>
      </c>
      <c r="C1838" t="s">
        <v>15</v>
      </c>
      <c r="D1838">
        <v>4</v>
      </c>
      <c r="E1838" s="12" t="str">
        <f>_xlfn.CONCAT(HOSPITILISATION_DETAILS6[[#This Row],[Date]],"-",HOSPITILISATION_DETAILS6[[#This Row],[Month]],"-",HOSPITILISATION_DETAILS6[[#This Row],[Year]])</f>
        <v>4-Nov-1978</v>
      </c>
      <c r="F1838" s="13">
        <f>DATEDIF(HOSPITILISATION_DETAILS6[[#This Row],[Date of Birth]],"08-06-2023","Y")</f>
        <v>44</v>
      </c>
      <c r="G1838">
        <v>0</v>
      </c>
      <c r="H1838" s="14">
        <v>42984</v>
      </c>
      <c r="I1838" t="s">
        <v>4720</v>
      </c>
      <c r="J1838" t="s">
        <v>4723</v>
      </c>
      <c r="K1838" t="s">
        <v>23</v>
      </c>
    </row>
    <row r="1839" spans="1:11" x14ac:dyDescent="0.25">
      <c r="A1839" t="s">
        <v>1821</v>
      </c>
      <c r="B1839">
        <v>2001</v>
      </c>
      <c r="C1839" t="s">
        <v>20</v>
      </c>
      <c r="D1839">
        <v>28</v>
      </c>
      <c r="E1839" s="12" t="str">
        <f>_xlfn.CONCAT(HOSPITILISATION_DETAILS6[[#This Row],[Date]],"-",HOSPITILISATION_DETAILS6[[#This Row],[Month]],"-",HOSPITILISATION_DETAILS6[[#This Row],[Year]])</f>
        <v>28-Sep-2001</v>
      </c>
      <c r="F1839" s="13">
        <f>DATEDIF(HOSPITILISATION_DETAILS6[[#This Row],[Date of Birth]],"08-06-2023","Y")</f>
        <v>21</v>
      </c>
      <c r="G1839">
        <v>4</v>
      </c>
      <c r="H1839" s="14">
        <v>17943</v>
      </c>
      <c r="I1839" t="s">
        <v>4720</v>
      </c>
      <c r="J1839" t="s">
        <v>4723</v>
      </c>
      <c r="K1839" t="s">
        <v>42</v>
      </c>
    </row>
    <row r="1840" spans="1:11" x14ac:dyDescent="0.25">
      <c r="A1840" t="s">
        <v>1820</v>
      </c>
      <c r="B1840">
        <v>1977</v>
      </c>
      <c r="C1840" t="s">
        <v>37</v>
      </c>
      <c r="D1840">
        <v>17</v>
      </c>
      <c r="E1840" s="12" t="str">
        <f>_xlfn.CONCAT(HOSPITILISATION_DETAILS6[[#This Row],[Date]],"-",HOSPITILISATION_DETAILS6[[#This Row],[Month]],"-",HOSPITILISATION_DETAILS6[[#This Row],[Year]])</f>
        <v>17-Oct-1977</v>
      </c>
      <c r="F1840" s="13">
        <f>DATEDIF(HOSPITILISATION_DETAILS6[[#This Row],[Date of Birth]],"08-06-2023","Y")</f>
        <v>45</v>
      </c>
      <c r="G1840">
        <v>0</v>
      </c>
      <c r="H1840" s="14">
        <v>17930</v>
      </c>
      <c r="I1840" t="s">
        <v>4720</v>
      </c>
      <c r="J1840" t="s">
        <v>4723</v>
      </c>
      <c r="K1840" t="s">
        <v>13</v>
      </c>
    </row>
    <row r="1841" spans="1:11" x14ac:dyDescent="0.25">
      <c r="A1841" t="s">
        <v>1819</v>
      </c>
      <c r="B1841">
        <v>1989</v>
      </c>
      <c r="C1841" t="s">
        <v>30</v>
      </c>
      <c r="D1841">
        <v>4</v>
      </c>
      <c r="E1841" s="12" t="str">
        <f>_xlfn.CONCAT(HOSPITILISATION_DETAILS6[[#This Row],[Date]],"-",HOSPITILISATION_DETAILS6[[#This Row],[Month]],"-",HOSPITILISATION_DETAILS6[[#This Row],[Year]])</f>
        <v>4-Dec-1989</v>
      </c>
      <c r="F1841" s="13">
        <f>DATEDIF(HOSPITILISATION_DETAILS6[[#This Row],[Date of Birth]],"08-06-2023","Y")</f>
        <v>33</v>
      </c>
      <c r="G1841">
        <v>0</v>
      </c>
      <c r="H1841" s="14">
        <v>17905</v>
      </c>
      <c r="I1841" t="s">
        <v>4720</v>
      </c>
      <c r="J1841" t="s">
        <v>4723</v>
      </c>
      <c r="K1841" t="s">
        <v>356</v>
      </c>
    </row>
    <row r="1842" spans="1:11" x14ac:dyDescent="0.25">
      <c r="A1842" t="s">
        <v>1818</v>
      </c>
      <c r="B1842">
        <v>1979</v>
      </c>
      <c r="C1842" t="s">
        <v>15</v>
      </c>
      <c r="D1842">
        <v>12</v>
      </c>
      <c r="E1842" s="12" t="str">
        <f>_xlfn.CONCAT(HOSPITILISATION_DETAILS6[[#This Row],[Date]],"-",HOSPITILISATION_DETAILS6[[#This Row],[Month]],"-",HOSPITILISATION_DETAILS6[[#This Row],[Year]])</f>
        <v>12-Nov-1979</v>
      </c>
      <c r="F1842" s="13">
        <f>DATEDIF(HOSPITILISATION_DETAILS6[[#This Row],[Date of Birth]],"08-06-2023","Y")</f>
        <v>43</v>
      </c>
      <c r="G1842">
        <v>2</v>
      </c>
      <c r="H1842" s="14">
        <v>17883</v>
      </c>
      <c r="I1842" t="s">
        <v>4720</v>
      </c>
      <c r="J1842" t="s">
        <v>4721</v>
      </c>
      <c r="K1842" t="s">
        <v>23</v>
      </c>
    </row>
    <row r="1843" spans="1:11" x14ac:dyDescent="0.25">
      <c r="A1843" t="s">
        <v>1817</v>
      </c>
      <c r="B1843">
        <v>1997</v>
      </c>
      <c r="C1843" t="s">
        <v>35</v>
      </c>
      <c r="D1843">
        <v>26</v>
      </c>
      <c r="E1843" s="12" t="str">
        <f>_xlfn.CONCAT(HOSPITILISATION_DETAILS6[[#This Row],[Date]],"-",HOSPITILISATION_DETAILS6[[#This Row],[Month]],"-",HOSPITILISATION_DETAILS6[[#This Row],[Year]])</f>
        <v>26-Aug-1997</v>
      </c>
      <c r="F1843" s="13">
        <f>DATEDIF(HOSPITILISATION_DETAILS6[[#This Row],[Date of Birth]],"08-06-2023","Y")</f>
        <v>25</v>
      </c>
      <c r="G1843">
        <v>0</v>
      </c>
      <c r="H1843" s="14">
        <v>17879</v>
      </c>
      <c r="I1843" t="s">
        <v>4720</v>
      </c>
      <c r="J1843" t="s">
        <v>4723</v>
      </c>
      <c r="K1843" t="s">
        <v>247</v>
      </c>
    </row>
    <row r="1844" spans="1:11" x14ac:dyDescent="0.25">
      <c r="A1844" t="s">
        <v>1816</v>
      </c>
      <c r="B1844">
        <v>1976</v>
      </c>
      <c r="C1844" t="s">
        <v>30</v>
      </c>
      <c r="D1844">
        <v>12</v>
      </c>
      <c r="E1844" s="12" t="str">
        <f>_xlfn.CONCAT(HOSPITILISATION_DETAILS6[[#This Row],[Date]],"-",HOSPITILISATION_DETAILS6[[#This Row],[Month]],"-",HOSPITILISATION_DETAILS6[[#This Row],[Year]])</f>
        <v>12-Dec-1976</v>
      </c>
      <c r="F1844" s="13">
        <f>DATEDIF(HOSPITILISATION_DETAILS6[[#This Row],[Date of Birth]],"08-06-2023","Y")</f>
        <v>46</v>
      </c>
      <c r="G1844">
        <v>2</v>
      </c>
      <c r="H1844" s="14">
        <v>17863</v>
      </c>
      <c r="I1844" t="s">
        <v>4720</v>
      </c>
      <c r="J1844" t="s">
        <v>4723</v>
      </c>
      <c r="K1844" t="s">
        <v>23</v>
      </c>
    </row>
    <row r="1845" spans="1:11" x14ac:dyDescent="0.25">
      <c r="A1845" t="s">
        <v>1815</v>
      </c>
      <c r="B1845">
        <v>1963</v>
      </c>
      <c r="C1845" t="s">
        <v>30</v>
      </c>
      <c r="D1845">
        <v>8</v>
      </c>
      <c r="E1845" s="12" t="str">
        <f>_xlfn.CONCAT(HOSPITILISATION_DETAILS6[[#This Row],[Date]],"-",HOSPITILISATION_DETAILS6[[#This Row],[Month]],"-",HOSPITILISATION_DETAILS6[[#This Row],[Year]])</f>
        <v>8-Dec-1963</v>
      </c>
      <c r="F1845" s="13">
        <f>DATEDIF(HOSPITILISATION_DETAILS6[[#This Row],[Date of Birth]],"08-06-2023","Y")</f>
        <v>59</v>
      </c>
      <c r="G1845">
        <v>0</v>
      </c>
      <c r="H1845" s="14">
        <v>17833</v>
      </c>
      <c r="I1845" t="s">
        <v>4720</v>
      </c>
      <c r="J1845" t="s">
        <v>4723</v>
      </c>
      <c r="K1845" t="s">
        <v>23</v>
      </c>
    </row>
    <row r="1846" spans="1:11" x14ac:dyDescent="0.25">
      <c r="A1846" t="s">
        <v>1814</v>
      </c>
      <c r="B1846">
        <v>1979</v>
      </c>
      <c r="C1846" t="s">
        <v>37</v>
      </c>
      <c r="D1846">
        <v>10</v>
      </c>
      <c r="E1846" s="12" t="str">
        <f>_xlfn.CONCAT(HOSPITILISATION_DETAILS6[[#This Row],[Date]],"-",HOSPITILISATION_DETAILS6[[#This Row],[Month]],"-",HOSPITILISATION_DETAILS6[[#This Row],[Year]])</f>
        <v>10-Oct-1979</v>
      </c>
      <c r="F1846" s="13">
        <f>DATEDIF(HOSPITILISATION_DETAILS6[[#This Row],[Date of Birth]],"08-06-2023","Y")</f>
        <v>43</v>
      </c>
      <c r="G1846">
        <v>2</v>
      </c>
      <c r="H1846" s="14">
        <v>17780</v>
      </c>
      <c r="I1846" t="s">
        <v>4720</v>
      </c>
      <c r="J1846" t="s">
        <v>4723</v>
      </c>
      <c r="K1846" t="s">
        <v>23</v>
      </c>
    </row>
    <row r="1847" spans="1:11" x14ac:dyDescent="0.25">
      <c r="A1847" t="s">
        <v>1813</v>
      </c>
      <c r="B1847">
        <v>1966</v>
      </c>
      <c r="C1847" t="s">
        <v>18</v>
      </c>
      <c r="D1847">
        <v>21</v>
      </c>
      <c r="E1847" s="12" t="str">
        <f>_xlfn.CONCAT(HOSPITILISATION_DETAILS6[[#This Row],[Date]],"-",HOSPITILISATION_DETAILS6[[#This Row],[Month]],"-",HOSPITILISATION_DETAILS6[[#This Row],[Year]])</f>
        <v>21-Jun-1966</v>
      </c>
      <c r="F1847" s="13">
        <f>DATEDIF(HOSPITILISATION_DETAILS6[[#This Row],[Date of Birth]],"08-06-2023","Y")</f>
        <v>56</v>
      </c>
      <c r="G1847">
        <v>0</v>
      </c>
      <c r="H1847" s="14">
        <v>17778</v>
      </c>
      <c r="I1847" t="s">
        <v>4720</v>
      </c>
      <c r="J1847" t="s">
        <v>4721</v>
      </c>
      <c r="K1847" t="s">
        <v>23</v>
      </c>
    </row>
    <row r="1848" spans="1:11" x14ac:dyDescent="0.25">
      <c r="A1848" t="s">
        <v>1812</v>
      </c>
      <c r="B1848">
        <v>2003</v>
      </c>
      <c r="C1848" t="s">
        <v>10</v>
      </c>
      <c r="D1848">
        <v>14</v>
      </c>
      <c r="E1848" s="12" t="str">
        <f>_xlfn.CONCAT(HOSPITILISATION_DETAILS6[[#This Row],[Date]],"-",HOSPITILISATION_DETAILS6[[#This Row],[Month]],"-",HOSPITILISATION_DETAILS6[[#This Row],[Year]])</f>
        <v>14-Jul-2003</v>
      </c>
      <c r="F1848" s="13">
        <f>DATEDIF(HOSPITILISATION_DETAILS6[[#This Row],[Date of Birth]],"08-06-2023","Y")</f>
        <v>19</v>
      </c>
      <c r="G1848">
        <v>0</v>
      </c>
      <c r="H1848" s="14">
        <v>17749</v>
      </c>
      <c r="I1848" t="s">
        <v>4720</v>
      </c>
      <c r="J1848" t="s">
        <v>4720</v>
      </c>
      <c r="K1848" t="s">
        <v>23</v>
      </c>
    </row>
    <row r="1849" spans="1:11" x14ac:dyDescent="0.25">
      <c r="A1849" t="s">
        <v>2317</v>
      </c>
      <c r="B1849">
        <v>1975</v>
      </c>
      <c r="C1849" t="s">
        <v>37</v>
      </c>
      <c r="D1849">
        <v>23</v>
      </c>
      <c r="E1849" s="12" t="str">
        <f>_xlfn.CONCAT(HOSPITILISATION_DETAILS6[[#This Row],[Date]],"-",HOSPITILISATION_DETAILS6[[#This Row],[Month]],"-",HOSPITILISATION_DETAILS6[[#This Row],[Year]])</f>
        <v>23-Oct-1975</v>
      </c>
      <c r="F1849" s="13">
        <f>DATEDIF(HOSPITILISATION_DETAILS6[[#This Row],[Date of Birth]],"08-06-2023","Y")</f>
        <v>47</v>
      </c>
      <c r="G1849">
        <v>1</v>
      </c>
      <c r="H1849" s="14">
        <v>42970</v>
      </c>
      <c r="I1849" t="s">
        <v>4720</v>
      </c>
      <c r="J1849" t="s">
        <v>4721</v>
      </c>
      <c r="K1849" t="s">
        <v>13</v>
      </c>
    </row>
    <row r="1850" spans="1:11" x14ac:dyDescent="0.25">
      <c r="A1850" t="s">
        <v>1811</v>
      </c>
      <c r="B1850">
        <v>1994</v>
      </c>
      <c r="C1850" t="s">
        <v>10</v>
      </c>
      <c r="D1850">
        <v>1</v>
      </c>
      <c r="E1850" s="12" t="str">
        <f>_xlfn.CONCAT(HOSPITILISATION_DETAILS6[[#This Row],[Date]],"-",HOSPITILISATION_DETAILS6[[#This Row],[Month]],"-",HOSPITILISATION_DETAILS6[[#This Row],[Year]])</f>
        <v>1-Jul-1994</v>
      </c>
      <c r="F1850" s="13">
        <f>DATEDIF(HOSPITILISATION_DETAILS6[[#This Row],[Date of Birth]],"08-06-2023","Y")</f>
        <v>28</v>
      </c>
      <c r="G1850">
        <v>3</v>
      </c>
      <c r="H1850" s="14">
        <v>17664</v>
      </c>
      <c r="I1850" t="s">
        <v>4720</v>
      </c>
      <c r="J1850" t="s">
        <v>4721</v>
      </c>
      <c r="K1850" t="s">
        <v>13</v>
      </c>
    </row>
    <row r="1851" spans="1:11" x14ac:dyDescent="0.25">
      <c r="A1851" t="s">
        <v>1810</v>
      </c>
      <c r="B1851">
        <v>1990</v>
      </c>
      <c r="C1851" t="s">
        <v>37</v>
      </c>
      <c r="D1851">
        <v>25</v>
      </c>
      <c r="E1851" s="12" t="str">
        <f>_xlfn.CONCAT(HOSPITILISATION_DETAILS6[[#This Row],[Date]],"-",HOSPITILISATION_DETAILS6[[#This Row],[Month]],"-",HOSPITILISATION_DETAILS6[[#This Row],[Year]])</f>
        <v>25-Oct-1990</v>
      </c>
      <c r="F1851" s="13">
        <f>DATEDIF(HOSPITILISATION_DETAILS6[[#This Row],[Date of Birth]],"08-06-2023","Y")</f>
        <v>32</v>
      </c>
      <c r="G1851">
        <v>1</v>
      </c>
      <c r="H1851" s="14">
        <v>17627</v>
      </c>
      <c r="I1851" t="s">
        <v>4720</v>
      </c>
      <c r="J1851" t="s">
        <v>4721</v>
      </c>
      <c r="K1851" t="s">
        <v>13</v>
      </c>
    </row>
    <row r="1852" spans="1:11" x14ac:dyDescent="0.25">
      <c r="A1852" t="s">
        <v>1809</v>
      </c>
      <c r="B1852">
        <v>1970</v>
      </c>
      <c r="C1852" t="s">
        <v>10</v>
      </c>
      <c r="D1852">
        <v>26</v>
      </c>
      <c r="E1852" s="12" t="str">
        <f>_xlfn.CONCAT(HOSPITILISATION_DETAILS6[[#This Row],[Date]],"-",HOSPITILISATION_DETAILS6[[#This Row],[Month]],"-",HOSPITILISATION_DETAILS6[[#This Row],[Year]])</f>
        <v>26-Jul-1970</v>
      </c>
      <c r="F1852" s="13">
        <f>DATEDIF(HOSPITILISATION_DETAILS6[[#This Row],[Date of Birth]],"08-06-2023","Y")</f>
        <v>52</v>
      </c>
      <c r="G1852">
        <v>0</v>
      </c>
      <c r="H1852" s="14">
        <v>17585</v>
      </c>
      <c r="I1852" t="s">
        <v>4720</v>
      </c>
      <c r="J1852" t="s">
        <v>4721</v>
      </c>
      <c r="K1852" t="s">
        <v>23</v>
      </c>
    </row>
    <row r="1853" spans="1:11" x14ac:dyDescent="0.25">
      <c r="A1853" t="s">
        <v>1808</v>
      </c>
      <c r="B1853">
        <v>2002</v>
      </c>
      <c r="C1853" t="s">
        <v>35</v>
      </c>
      <c r="D1853">
        <v>25</v>
      </c>
      <c r="E1853" s="12" t="str">
        <f>_xlfn.CONCAT(HOSPITILISATION_DETAILS6[[#This Row],[Date]],"-",HOSPITILISATION_DETAILS6[[#This Row],[Month]],"-",HOSPITILISATION_DETAILS6[[#This Row],[Year]])</f>
        <v>25-Aug-2002</v>
      </c>
      <c r="F1853" s="13">
        <f>DATEDIF(HOSPITILISATION_DETAILS6[[#This Row],[Date of Birth]],"08-06-2023","Y")</f>
        <v>20</v>
      </c>
      <c r="G1853">
        <v>1</v>
      </c>
      <c r="H1853" s="14">
        <v>17561</v>
      </c>
      <c r="I1853" t="s">
        <v>4720</v>
      </c>
      <c r="J1853" t="s">
        <v>4720</v>
      </c>
      <c r="K1853" t="s">
        <v>23</v>
      </c>
    </row>
    <row r="1854" spans="1:11" x14ac:dyDescent="0.25">
      <c r="A1854" t="s">
        <v>1807</v>
      </c>
      <c r="B1854">
        <v>1963</v>
      </c>
      <c r="C1854" t="s">
        <v>15</v>
      </c>
      <c r="D1854">
        <v>16</v>
      </c>
      <c r="E1854" s="12" t="str">
        <f>_xlfn.CONCAT(HOSPITILISATION_DETAILS6[[#This Row],[Date]],"-",HOSPITILISATION_DETAILS6[[#This Row],[Month]],"-",HOSPITILISATION_DETAILS6[[#This Row],[Year]])</f>
        <v>16-Nov-1963</v>
      </c>
      <c r="F1854" s="13">
        <f>DATEDIF(HOSPITILISATION_DETAILS6[[#This Row],[Date of Birth]],"08-06-2023","Y")</f>
        <v>59</v>
      </c>
      <c r="G1854">
        <v>0</v>
      </c>
      <c r="H1854" s="14">
        <v>17557</v>
      </c>
      <c r="I1854" t="s">
        <v>4720</v>
      </c>
      <c r="J1854" t="s">
        <v>4723</v>
      </c>
      <c r="K1854" t="s">
        <v>23</v>
      </c>
    </row>
    <row r="1855" spans="1:11" x14ac:dyDescent="0.25">
      <c r="A1855" t="s">
        <v>1806</v>
      </c>
      <c r="B1855">
        <v>1968</v>
      </c>
      <c r="C1855" t="s">
        <v>10</v>
      </c>
      <c r="D1855">
        <v>12</v>
      </c>
      <c r="E1855" s="12" t="str">
        <f>_xlfn.CONCAT(HOSPITILISATION_DETAILS6[[#This Row],[Date]],"-",HOSPITILISATION_DETAILS6[[#This Row],[Month]],"-",HOSPITILISATION_DETAILS6[[#This Row],[Year]])</f>
        <v>12-Jul-1968</v>
      </c>
      <c r="F1855" s="13">
        <f>DATEDIF(HOSPITILISATION_DETAILS6[[#This Row],[Date of Birth]],"08-06-2023","Y")</f>
        <v>54</v>
      </c>
      <c r="G1855">
        <v>0</v>
      </c>
      <c r="H1855" s="14">
        <v>17508</v>
      </c>
      <c r="I1855" t="s">
        <v>4720</v>
      </c>
      <c r="J1855" t="s">
        <v>4720</v>
      </c>
      <c r="K1855" t="s">
        <v>535</v>
      </c>
    </row>
    <row r="1856" spans="1:11" x14ac:dyDescent="0.25">
      <c r="A1856" t="s">
        <v>1805</v>
      </c>
      <c r="B1856">
        <v>1965</v>
      </c>
      <c r="C1856" t="s">
        <v>18</v>
      </c>
      <c r="D1856">
        <v>16</v>
      </c>
      <c r="E1856" s="12" t="str">
        <f>_xlfn.CONCAT(HOSPITILISATION_DETAILS6[[#This Row],[Date]],"-",HOSPITILISATION_DETAILS6[[#This Row],[Month]],"-",HOSPITILISATION_DETAILS6[[#This Row],[Year]])</f>
        <v>16-Jun-1965</v>
      </c>
      <c r="F1856" s="13">
        <f>DATEDIF(HOSPITILISATION_DETAILS6[[#This Row],[Date of Birth]],"08-06-2023","Y")</f>
        <v>57</v>
      </c>
      <c r="G1856">
        <v>0</v>
      </c>
      <c r="H1856" s="14">
        <v>17506</v>
      </c>
      <c r="I1856" t="s">
        <v>4720</v>
      </c>
      <c r="J1856" t="s">
        <v>4723</v>
      </c>
      <c r="K1856" t="s">
        <v>249</v>
      </c>
    </row>
    <row r="1857" spans="1:11" x14ac:dyDescent="0.25">
      <c r="A1857" t="s">
        <v>1804</v>
      </c>
      <c r="B1857">
        <v>1990</v>
      </c>
      <c r="C1857" t="s">
        <v>30</v>
      </c>
      <c r="D1857">
        <v>29</v>
      </c>
      <c r="E1857" s="12" t="str">
        <f>_xlfn.CONCAT(HOSPITILISATION_DETAILS6[[#This Row],[Date]],"-",HOSPITILISATION_DETAILS6[[#This Row],[Month]],"-",HOSPITILISATION_DETAILS6[[#This Row],[Year]])</f>
        <v>29-Dec-1990</v>
      </c>
      <c r="F1857" s="13">
        <f>DATEDIF(HOSPITILISATION_DETAILS6[[#This Row],[Date of Birth]],"08-06-2023","Y")</f>
        <v>32</v>
      </c>
      <c r="G1857">
        <v>0</v>
      </c>
      <c r="H1857" s="14">
        <v>17497</v>
      </c>
      <c r="I1857" t="s">
        <v>4720</v>
      </c>
      <c r="J1857" t="s">
        <v>4723</v>
      </c>
      <c r="K1857" t="s">
        <v>42</v>
      </c>
    </row>
    <row r="1858" spans="1:11" x14ac:dyDescent="0.25">
      <c r="A1858" t="s">
        <v>1803</v>
      </c>
      <c r="B1858">
        <v>1971</v>
      </c>
      <c r="C1858" t="s">
        <v>18</v>
      </c>
      <c r="D1858">
        <v>8</v>
      </c>
      <c r="E1858" s="12" t="str">
        <f>_xlfn.CONCAT(HOSPITILISATION_DETAILS6[[#This Row],[Date]],"-",HOSPITILISATION_DETAILS6[[#This Row],[Month]],"-",HOSPITILISATION_DETAILS6[[#This Row],[Year]])</f>
        <v>8-Jun-1971</v>
      </c>
      <c r="F1858" s="13">
        <f>DATEDIF(HOSPITILISATION_DETAILS6[[#This Row],[Date of Birth]],"08-06-2023","Y")</f>
        <v>52</v>
      </c>
      <c r="G1858">
        <v>0</v>
      </c>
      <c r="H1858" s="14">
        <v>17480</v>
      </c>
      <c r="I1858" t="s">
        <v>4720</v>
      </c>
      <c r="J1858" t="s">
        <v>4720</v>
      </c>
      <c r="K1858" t="s">
        <v>23</v>
      </c>
    </row>
    <row r="1859" spans="1:11" x14ac:dyDescent="0.25">
      <c r="A1859" t="s">
        <v>1802</v>
      </c>
      <c r="B1859">
        <v>2003</v>
      </c>
      <c r="C1859" t="s">
        <v>15</v>
      </c>
      <c r="D1859">
        <v>2</v>
      </c>
      <c r="E1859" s="12" t="str">
        <f>_xlfn.CONCAT(HOSPITILISATION_DETAILS6[[#This Row],[Date]],"-",HOSPITILISATION_DETAILS6[[#This Row],[Month]],"-",HOSPITILISATION_DETAILS6[[#This Row],[Year]])</f>
        <v>2-Nov-2003</v>
      </c>
      <c r="F1859" s="13">
        <f>DATEDIF(HOSPITILISATION_DETAILS6[[#This Row],[Date of Birth]],"08-06-2023","Y")</f>
        <v>19</v>
      </c>
      <c r="G1859">
        <v>0</v>
      </c>
      <c r="H1859" s="14">
        <v>17469</v>
      </c>
      <c r="I1859" t="s">
        <v>4723</v>
      </c>
      <c r="J1859" t="s">
        <v>4720</v>
      </c>
      <c r="K1859" t="s">
        <v>23</v>
      </c>
    </row>
    <row r="1860" spans="1:11" x14ac:dyDescent="0.25">
      <c r="A1860" t="s">
        <v>2316</v>
      </c>
      <c r="B1860">
        <v>1972</v>
      </c>
      <c r="C1860" t="s">
        <v>20</v>
      </c>
      <c r="D1860">
        <v>10</v>
      </c>
      <c r="E1860" s="12" t="str">
        <f>_xlfn.CONCAT(HOSPITILISATION_DETAILS6[[#This Row],[Date]],"-",HOSPITILISATION_DETAILS6[[#This Row],[Month]],"-",HOSPITILISATION_DETAILS6[[#This Row],[Year]])</f>
        <v>10-Sep-1972</v>
      </c>
      <c r="F1860" s="13">
        <f>DATEDIF(HOSPITILISATION_DETAILS6[[#This Row],[Date of Birth]],"08-06-2023","Y")</f>
        <v>50</v>
      </c>
      <c r="G1860">
        <v>2</v>
      </c>
      <c r="H1860" s="14">
        <v>42857</v>
      </c>
      <c r="I1860" t="s">
        <v>4720</v>
      </c>
      <c r="J1860" t="s">
        <v>4720</v>
      </c>
      <c r="K1860" t="s">
        <v>42</v>
      </c>
    </row>
    <row r="1861" spans="1:11" x14ac:dyDescent="0.25">
      <c r="A1861" t="s">
        <v>1801</v>
      </c>
      <c r="B1861">
        <v>1992</v>
      </c>
      <c r="C1861" t="s">
        <v>37</v>
      </c>
      <c r="D1861">
        <v>18</v>
      </c>
      <c r="E1861" s="12" t="str">
        <f>_xlfn.CONCAT(HOSPITILISATION_DETAILS6[[#This Row],[Date]],"-",HOSPITILISATION_DETAILS6[[#This Row],[Month]],"-",HOSPITILISATION_DETAILS6[[#This Row],[Year]])</f>
        <v>18-Oct-1992</v>
      </c>
      <c r="F1861" s="13">
        <f>DATEDIF(HOSPITILISATION_DETAILS6[[#This Row],[Date of Birth]],"08-06-2023","Y")</f>
        <v>30</v>
      </c>
      <c r="G1861">
        <v>2</v>
      </c>
      <c r="H1861" s="14">
        <v>17362</v>
      </c>
      <c r="I1861" t="s">
        <v>4723</v>
      </c>
      <c r="J1861" t="s">
        <v>4720</v>
      </c>
      <c r="K1861" t="s">
        <v>23</v>
      </c>
    </row>
    <row r="1862" spans="1:11" x14ac:dyDescent="0.25">
      <c r="A1862" t="s">
        <v>1800</v>
      </c>
      <c r="B1862">
        <v>2003</v>
      </c>
      <c r="C1862" t="s">
        <v>15</v>
      </c>
      <c r="D1862">
        <v>1</v>
      </c>
      <c r="E1862" s="12" t="str">
        <f>_xlfn.CONCAT(HOSPITILISATION_DETAILS6[[#This Row],[Date]],"-",HOSPITILISATION_DETAILS6[[#This Row],[Month]],"-",HOSPITILISATION_DETAILS6[[#This Row],[Year]])</f>
        <v>1-Nov-2003</v>
      </c>
      <c r="F1862" s="13">
        <f>DATEDIF(HOSPITILISATION_DETAILS6[[#This Row],[Date of Birth]],"08-06-2023","Y")</f>
        <v>19</v>
      </c>
      <c r="G1862">
        <v>0</v>
      </c>
      <c r="H1862" s="14">
        <v>17353</v>
      </c>
      <c r="I1862" t="s">
        <v>4723</v>
      </c>
      <c r="J1862" t="s">
        <v>4721</v>
      </c>
      <c r="K1862" t="s">
        <v>23</v>
      </c>
    </row>
    <row r="1863" spans="1:11" x14ac:dyDescent="0.25">
      <c r="A1863" t="s">
        <v>1799</v>
      </c>
      <c r="B1863">
        <v>1963</v>
      </c>
      <c r="C1863" t="s">
        <v>10</v>
      </c>
      <c r="D1863">
        <v>12</v>
      </c>
      <c r="E1863" s="12" t="str">
        <f>_xlfn.CONCAT(HOSPITILISATION_DETAILS6[[#This Row],[Date]],"-",HOSPITILISATION_DETAILS6[[#This Row],[Month]],"-",HOSPITILISATION_DETAILS6[[#This Row],[Year]])</f>
        <v>12-Jul-1963</v>
      </c>
      <c r="F1863" s="13">
        <f>DATEDIF(HOSPITILISATION_DETAILS6[[#This Row],[Date of Birth]],"08-06-2023","Y")</f>
        <v>59</v>
      </c>
      <c r="G1863">
        <v>0</v>
      </c>
      <c r="H1863" s="14">
        <v>17338</v>
      </c>
      <c r="I1863" t="s">
        <v>4723</v>
      </c>
      <c r="J1863" t="s">
        <v>4721</v>
      </c>
      <c r="K1863" t="s">
        <v>249</v>
      </c>
    </row>
    <row r="1864" spans="1:11" x14ac:dyDescent="0.25">
      <c r="A1864" t="s">
        <v>1798</v>
      </c>
      <c r="B1864">
        <v>1975</v>
      </c>
      <c r="C1864" t="s">
        <v>35</v>
      </c>
      <c r="D1864">
        <v>25</v>
      </c>
      <c r="E1864" s="12" t="str">
        <f>_xlfn.CONCAT(HOSPITILISATION_DETAILS6[[#This Row],[Date]],"-",HOSPITILISATION_DETAILS6[[#This Row],[Month]],"-",HOSPITILISATION_DETAILS6[[#This Row],[Year]])</f>
        <v>25-Aug-1975</v>
      </c>
      <c r="F1864" s="13">
        <f>DATEDIF(HOSPITILISATION_DETAILS6[[#This Row],[Date of Birth]],"08-06-2023","Y")</f>
        <v>47</v>
      </c>
      <c r="G1864">
        <v>1</v>
      </c>
      <c r="H1864" s="14">
        <v>17254</v>
      </c>
      <c r="I1864" t="s">
        <v>4723</v>
      </c>
      <c r="J1864" t="s">
        <v>4721</v>
      </c>
      <c r="K1864" t="s">
        <v>535</v>
      </c>
    </row>
    <row r="1865" spans="1:11" x14ac:dyDescent="0.25">
      <c r="A1865" t="s">
        <v>1797</v>
      </c>
      <c r="B1865">
        <v>1982</v>
      </c>
      <c r="C1865" t="s">
        <v>37</v>
      </c>
      <c r="D1865">
        <v>22</v>
      </c>
      <c r="E1865" s="12" t="str">
        <f>_xlfn.CONCAT(HOSPITILISATION_DETAILS6[[#This Row],[Date]],"-",HOSPITILISATION_DETAILS6[[#This Row],[Month]],"-",HOSPITILISATION_DETAILS6[[#This Row],[Year]])</f>
        <v>22-Oct-1982</v>
      </c>
      <c r="F1865" s="13">
        <f>DATEDIF(HOSPITILISATION_DETAILS6[[#This Row],[Date of Birth]],"08-06-2023","Y")</f>
        <v>40</v>
      </c>
      <c r="G1865">
        <v>1</v>
      </c>
      <c r="H1865" s="14">
        <v>17180</v>
      </c>
      <c r="I1865" t="s">
        <v>4723</v>
      </c>
      <c r="J1865" t="s">
        <v>4720</v>
      </c>
      <c r="K1865" t="s">
        <v>13</v>
      </c>
    </row>
    <row r="1866" spans="1:11" x14ac:dyDescent="0.25">
      <c r="A1866" t="s">
        <v>1796</v>
      </c>
      <c r="B1866">
        <v>2004</v>
      </c>
      <c r="C1866" t="s">
        <v>35</v>
      </c>
      <c r="D1866">
        <v>18</v>
      </c>
      <c r="E1866" s="12" t="str">
        <f>_xlfn.CONCAT(HOSPITILISATION_DETAILS6[[#This Row],[Date]],"-",HOSPITILISATION_DETAILS6[[#This Row],[Month]],"-",HOSPITILISATION_DETAILS6[[#This Row],[Year]])</f>
        <v>18-Aug-2004</v>
      </c>
      <c r="F1866" s="13">
        <f>DATEDIF(HOSPITILISATION_DETAILS6[[#This Row],[Date of Birth]],"08-06-2023","Y")</f>
        <v>18</v>
      </c>
      <c r="G1866">
        <v>1</v>
      </c>
      <c r="H1866" s="14">
        <v>17179</v>
      </c>
      <c r="I1866" t="s">
        <v>4723</v>
      </c>
      <c r="J1866" t="s">
        <v>4723</v>
      </c>
      <c r="K1866" t="s">
        <v>166</v>
      </c>
    </row>
    <row r="1867" spans="1:11" x14ac:dyDescent="0.25">
      <c r="A1867" t="s">
        <v>1795</v>
      </c>
      <c r="B1867">
        <v>1964</v>
      </c>
      <c r="C1867" t="s">
        <v>18</v>
      </c>
      <c r="D1867">
        <v>7</v>
      </c>
      <c r="E1867" s="12" t="str">
        <f>_xlfn.CONCAT(HOSPITILISATION_DETAILS6[[#This Row],[Date]],"-",HOSPITILISATION_DETAILS6[[#This Row],[Month]],"-",HOSPITILISATION_DETAILS6[[#This Row],[Year]])</f>
        <v>7-Jun-1964</v>
      </c>
      <c r="F1867" s="13">
        <f>DATEDIF(HOSPITILISATION_DETAILS6[[#This Row],[Date of Birth]],"08-06-2023","Y")</f>
        <v>59</v>
      </c>
      <c r="G1867">
        <v>0</v>
      </c>
      <c r="H1867" s="14">
        <v>17175</v>
      </c>
      <c r="I1867" t="s">
        <v>4723</v>
      </c>
      <c r="J1867" t="s">
        <v>4723</v>
      </c>
      <c r="K1867" t="s">
        <v>23</v>
      </c>
    </row>
    <row r="1868" spans="1:11" x14ac:dyDescent="0.25">
      <c r="A1868" t="s">
        <v>1794</v>
      </c>
      <c r="B1868">
        <v>1965</v>
      </c>
      <c r="C1868" t="s">
        <v>20</v>
      </c>
      <c r="D1868">
        <v>16</v>
      </c>
      <c r="E1868" s="12" t="str">
        <f>_xlfn.CONCAT(HOSPITILISATION_DETAILS6[[#This Row],[Date]],"-",HOSPITILISATION_DETAILS6[[#This Row],[Month]],"-",HOSPITILISATION_DETAILS6[[#This Row],[Year]])</f>
        <v>16-Sep-1965</v>
      </c>
      <c r="F1868" s="13">
        <f>DATEDIF(HOSPITILISATION_DETAILS6[[#This Row],[Date of Birth]],"08-06-2023","Y")</f>
        <v>57</v>
      </c>
      <c r="G1868">
        <v>0</v>
      </c>
      <c r="H1868" s="14">
        <v>17173</v>
      </c>
      <c r="I1868" t="s">
        <v>4723</v>
      </c>
      <c r="J1868" t="s">
        <v>4723</v>
      </c>
      <c r="K1868" t="s">
        <v>535</v>
      </c>
    </row>
    <row r="1869" spans="1:11" x14ac:dyDescent="0.25">
      <c r="A1869" t="s">
        <v>1793</v>
      </c>
      <c r="B1869">
        <v>1998</v>
      </c>
      <c r="C1869" t="s">
        <v>18</v>
      </c>
      <c r="D1869">
        <v>3</v>
      </c>
      <c r="E1869" s="12" t="str">
        <f>_xlfn.CONCAT(HOSPITILISATION_DETAILS6[[#This Row],[Date]],"-",HOSPITILISATION_DETAILS6[[#This Row],[Month]],"-",HOSPITILISATION_DETAILS6[[#This Row],[Year]])</f>
        <v>3-Jun-1998</v>
      </c>
      <c r="F1869" s="13">
        <f>DATEDIF(HOSPITILISATION_DETAILS6[[#This Row],[Date of Birth]],"08-06-2023","Y")</f>
        <v>25</v>
      </c>
      <c r="G1869">
        <v>4</v>
      </c>
      <c r="H1869" s="14">
        <v>17129</v>
      </c>
      <c r="I1869" t="s">
        <v>4723</v>
      </c>
      <c r="J1869" t="s">
        <v>4721</v>
      </c>
      <c r="K1869" t="s">
        <v>168</v>
      </c>
    </row>
    <row r="1870" spans="1:11" x14ac:dyDescent="0.25">
      <c r="A1870" t="s">
        <v>1792</v>
      </c>
      <c r="B1870">
        <v>2002</v>
      </c>
      <c r="C1870" t="s">
        <v>18</v>
      </c>
      <c r="D1870">
        <v>28</v>
      </c>
      <c r="E1870" s="12" t="str">
        <f>_xlfn.CONCAT(HOSPITILISATION_DETAILS6[[#This Row],[Date]],"-",HOSPITILISATION_DETAILS6[[#This Row],[Month]],"-",HOSPITILISATION_DETAILS6[[#This Row],[Year]])</f>
        <v>28-Jun-2002</v>
      </c>
      <c r="F1870" s="13">
        <f>DATEDIF(HOSPITILISATION_DETAILS6[[#This Row],[Date of Birth]],"08-06-2023","Y")</f>
        <v>20</v>
      </c>
      <c r="G1870">
        <v>1</v>
      </c>
      <c r="H1870" s="14">
        <v>17086</v>
      </c>
      <c r="I1870" t="s">
        <v>4723</v>
      </c>
      <c r="J1870" t="s">
        <v>4721</v>
      </c>
      <c r="K1870" t="s">
        <v>13</v>
      </c>
    </row>
    <row r="1871" spans="1:11" x14ac:dyDescent="0.25">
      <c r="A1871" t="s">
        <v>2315</v>
      </c>
      <c r="B1871">
        <v>1965</v>
      </c>
      <c r="C1871" t="s">
        <v>37</v>
      </c>
      <c r="D1871">
        <v>29</v>
      </c>
      <c r="E1871" s="12" t="str">
        <f>_xlfn.CONCAT(HOSPITILISATION_DETAILS6[[#This Row],[Date]],"-",HOSPITILISATION_DETAILS6[[#This Row],[Month]],"-",HOSPITILISATION_DETAILS6[[#This Row],[Year]])</f>
        <v>29-Oct-1965</v>
      </c>
      <c r="F1871" s="13">
        <f>DATEDIF(HOSPITILISATION_DETAILS6[[#This Row],[Date of Birth]],"08-06-2023","Y")</f>
        <v>57</v>
      </c>
      <c r="G1871">
        <v>0</v>
      </c>
      <c r="H1871" s="14">
        <v>42765</v>
      </c>
      <c r="I1871" t="s">
        <v>4720</v>
      </c>
      <c r="J1871" t="s">
        <v>4723</v>
      </c>
      <c r="K1871" t="s">
        <v>42</v>
      </c>
    </row>
    <row r="1872" spans="1:11" x14ac:dyDescent="0.25">
      <c r="A1872" t="s">
        <v>1791</v>
      </c>
      <c r="B1872">
        <v>2003</v>
      </c>
      <c r="C1872" t="s">
        <v>30</v>
      </c>
      <c r="D1872">
        <v>26</v>
      </c>
      <c r="E1872" s="12" t="str">
        <f>_xlfn.CONCAT(HOSPITILISATION_DETAILS6[[#This Row],[Date]],"-",HOSPITILISATION_DETAILS6[[#This Row],[Month]],"-",HOSPITILISATION_DETAILS6[[#This Row],[Year]])</f>
        <v>26-Dec-2003</v>
      </c>
      <c r="F1872" s="13">
        <f>DATEDIF(HOSPITILISATION_DETAILS6[[#This Row],[Date of Birth]],"08-06-2023","Y")</f>
        <v>19</v>
      </c>
      <c r="G1872">
        <v>0</v>
      </c>
      <c r="H1872" s="14">
        <v>17082</v>
      </c>
      <c r="I1872" t="s">
        <v>4723</v>
      </c>
      <c r="J1872" t="s">
        <v>4723</v>
      </c>
      <c r="K1872" t="s">
        <v>42</v>
      </c>
    </row>
    <row r="1873" spans="1:11" x14ac:dyDescent="0.25">
      <c r="A1873" t="s">
        <v>1790</v>
      </c>
      <c r="B1873">
        <v>1996</v>
      </c>
      <c r="C1873" t="s">
        <v>18</v>
      </c>
      <c r="D1873">
        <v>10</v>
      </c>
      <c r="E1873" s="12" t="str">
        <f>_xlfn.CONCAT(HOSPITILISATION_DETAILS6[[#This Row],[Date]],"-",HOSPITILISATION_DETAILS6[[#This Row],[Month]],"-",HOSPITILISATION_DETAILS6[[#This Row],[Year]])</f>
        <v>10-Jun-1996</v>
      </c>
      <c r="F1873" s="13">
        <f>DATEDIF(HOSPITILISATION_DETAILS6[[#This Row],[Date of Birth]],"08-06-2023","Y")</f>
        <v>26</v>
      </c>
      <c r="G1873">
        <v>0</v>
      </c>
      <c r="H1873" s="14">
        <v>17044</v>
      </c>
      <c r="I1873" t="s">
        <v>4723</v>
      </c>
      <c r="J1873" t="s">
        <v>4721</v>
      </c>
      <c r="K1873" t="s">
        <v>13</v>
      </c>
    </row>
    <row r="1874" spans="1:11" x14ac:dyDescent="0.25">
      <c r="A1874" t="s">
        <v>1789</v>
      </c>
      <c r="B1874">
        <v>1971</v>
      </c>
      <c r="C1874" t="s">
        <v>35</v>
      </c>
      <c r="D1874">
        <v>22</v>
      </c>
      <c r="E1874" s="12" t="str">
        <f>_xlfn.CONCAT(HOSPITILISATION_DETAILS6[[#This Row],[Date]],"-",HOSPITILISATION_DETAILS6[[#This Row],[Month]],"-",HOSPITILISATION_DETAILS6[[#This Row],[Year]])</f>
        <v>22-Aug-1971</v>
      </c>
      <c r="F1874" s="13">
        <f>DATEDIF(HOSPITILISATION_DETAILS6[[#This Row],[Date of Birth]],"08-06-2023","Y")</f>
        <v>51</v>
      </c>
      <c r="G1874">
        <v>0</v>
      </c>
      <c r="H1874" s="14">
        <v>17017</v>
      </c>
      <c r="I1874" t="s">
        <v>4723</v>
      </c>
      <c r="J1874" t="s">
        <v>4723</v>
      </c>
      <c r="K1874" t="s">
        <v>249</v>
      </c>
    </row>
    <row r="1875" spans="1:11" x14ac:dyDescent="0.25">
      <c r="A1875" t="s">
        <v>1788</v>
      </c>
      <c r="B1875">
        <v>1980</v>
      </c>
      <c r="C1875" t="s">
        <v>10</v>
      </c>
      <c r="D1875">
        <v>16</v>
      </c>
      <c r="E1875" s="12" t="str">
        <f>_xlfn.CONCAT(HOSPITILISATION_DETAILS6[[#This Row],[Date]],"-",HOSPITILISATION_DETAILS6[[#This Row],[Month]],"-",HOSPITILISATION_DETAILS6[[#This Row],[Year]])</f>
        <v>16-Jul-1980</v>
      </c>
      <c r="F1875" s="13">
        <f>DATEDIF(HOSPITILISATION_DETAILS6[[#This Row],[Date of Birth]],"08-06-2023","Y")</f>
        <v>42</v>
      </c>
      <c r="G1875">
        <v>2</v>
      </c>
      <c r="H1875" s="14">
        <v>16991</v>
      </c>
      <c r="I1875" t="s">
        <v>4723</v>
      </c>
      <c r="J1875" t="s">
        <v>4721</v>
      </c>
      <c r="K1875" t="s">
        <v>23</v>
      </c>
    </row>
    <row r="1876" spans="1:11" x14ac:dyDescent="0.25">
      <c r="A1876" t="s">
        <v>1787</v>
      </c>
      <c r="B1876">
        <v>1977</v>
      </c>
      <c r="C1876" t="s">
        <v>35</v>
      </c>
      <c r="D1876">
        <v>25</v>
      </c>
      <c r="E1876" s="12" t="str">
        <f>_xlfn.CONCAT(HOSPITILISATION_DETAILS6[[#This Row],[Date]],"-",HOSPITILISATION_DETAILS6[[#This Row],[Month]],"-",HOSPITILISATION_DETAILS6[[#This Row],[Year]])</f>
        <v>25-Aug-1977</v>
      </c>
      <c r="F1876" s="13">
        <f>DATEDIF(HOSPITILISATION_DETAILS6[[#This Row],[Date of Birth]],"08-06-2023","Y")</f>
        <v>45</v>
      </c>
      <c r="G1876">
        <v>2</v>
      </c>
      <c r="H1876" s="14">
        <v>16922</v>
      </c>
      <c r="I1876" t="s">
        <v>4723</v>
      </c>
      <c r="J1876" t="s">
        <v>4721</v>
      </c>
      <c r="K1876" t="s">
        <v>249</v>
      </c>
    </row>
    <row r="1877" spans="1:11" x14ac:dyDescent="0.25">
      <c r="A1877" t="s">
        <v>1786</v>
      </c>
      <c r="B1877">
        <v>1968</v>
      </c>
      <c r="C1877" t="s">
        <v>37</v>
      </c>
      <c r="D1877">
        <v>21</v>
      </c>
      <c r="E1877" s="12" t="str">
        <f>_xlfn.CONCAT(HOSPITILISATION_DETAILS6[[#This Row],[Date]],"-",HOSPITILISATION_DETAILS6[[#This Row],[Month]],"-",HOSPITILISATION_DETAILS6[[#This Row],[Year]])</f>
        <v>21-Oct-1968</v>
      </c>
      <c r="F1877" s="13">
        <f>DATEDIF(HOSPITILISATION_DETAILS6[[#This Row],[Date of Birth]],"08-06-2023","Y")</f>
        <v>54</v>
      </c>
      <c r="G1877">
        <v>0</v>
      </c>
      <c r="H1877" s="14">
        <v>16904</v>
      </c>
      <c r="I1877" t="s">
        <v>4723</v>
      </c>
      <c r="J1877" t="s">
        <v>4721</v>
      </c>
      <c r="K1877" t="s">
        <v>23</v>
      </c>
    </row>
    <row r="1878" spans="1:11" x14ac:dyDescent="0.25">
      <c r="A1878" t="s">
        <v>1785</v>
      </c>
      <c r="B1878">
        <v>2003</v>
      </c>
      <c r="C1878" t="s">
        <v>20</v>
      </c>
      <c r="D1878">
        <v>10</v>
      </c>
      <c r="E1878" s="12" t="str">
        <f>_xlfn.CONCAT(HOSPITILISATION_DETAILS6[[#This Row],[Date]],"-",HOSPITILISATION_DETAILS6[[#This Row],[Month]],"-",HOSPITILISATION_DETAILS6[[#This Row],[Year]])</f>
        <v>10-Sep-2003</v>
      </c>
      <c r="F1878" s="13">
        <f>DATEDIF(HOSPITILISATION_DETAILS6[[#This Row],[Date of Birth]],"08-06-2023","Y")</f>
        <v>19</v>
      </c>
      <c r="G1878">
        <v>0</v>
      </c>
      <c r="H1878" s="14">
        <v>16885</v>
      </c>
      <c r="I1878" t="s">
        <v>4723</v>
      </c>
      <c r="J1878" t="s">
        <v>4723</v>
      </c>
      <c r="K1878" t="s">
        <v>42</v>
      </c>
    </row>
    <row r="1879" spans="1:11" x14ac:dyDescent="0.25">
      <c r="A1879" t="s">
        <v>1784</v>
      </c>
      <c r="B1879">
        <v>1974</v>
      </c>
      <c r="C1879" t="s">
        <v>35</v>
      </c>
      <c r="D1879">
        <v>8</v>
      </c>
      <c r="E1879" s="12" t="str">
        <f>_xlfn.CONCAT(HOSPITILISATION_DETAILS6[[#This Row],[Date]],"-",HOSPITILISATION_DETAILS6[[#This Row],[Month]],"-",HOSPITILISATION_DETAILS6[[#This Row],[Year]])</f>
        <v>8-Aug-1974</v>
      </c>
      <c r="F1879" s="13">
        <f>DATEDIF(HOSPITILISATION_DETAILS6[[#This Row],[Date of Birth]],"08-06-2023","Y")</f>
        <v>48</v>
      </c>
      <c r="G1879">
        <v>0</v>
      </c>
      <c r="H1879" s="14">
        <v>16842</v>
      </c>
      <c r="I1879" t="s">
        <v>4723</v>
      </c>
      <c r="J1879" t="s">
        <v>4721</v>
      </c>
      <c r="K1879" t="s">
        <v>42</v>
      </c>
    </row>
    <row r="1880" spans="1:11" x14ac:dyDescent="0.25">
      <c r="A1880" t="s">
        <v>1783</v>
      </c>
      <c r="B1880">
        <v>1995</v>
      </c>
      <c r="C1880" t="s">
        <v>37</v>
      </c>
      <c r="D1880">
        <v>19</v>
      </c>
      <c r="E1880" s="12" t="str">
        <f>_xlfn.CONCAT(HOSPITILISATION_DETAILS6[[#This Row],[Date]],"-",HOSPITILISATION_DETAILS6[[#This Row],[Month]],"-",HOSPITILISATION_DETAILS6[[#This Row],[Year]])</f>
        <v>19-Oct-1995</v>
      </c>
      <c r="F1880" s="13">
        <f>DATEDIF(HOSPITILISATION_DETAILS6[[#This Row],[Date of Birth]],"08-06-2023","Y")</f>
        <v>27</v>
      </c>
      <c r="G1880">
        <v>1</v>
      </c>
      <c r="H1880" s="14">
        <v>16797</v>
      </c>
      <c r="I1880" t="s">
        <v>4723</v>
      </c>
      <c r="J1880" t="s">
        <v>4721</v>
      </c>
      <c r="K1880" t="s">
        <v>247</v>
      </c>
    </row>
    <row r="1881" spans="1:11" x14ac:dyDescent="0.25">
      <c r="A1881" t="s">
        <v>1782</v>
      </c>
      <c r="B1881">
        <v>1962</v>
      </c>
      <c r="C1881" t="s">
        <v>10</v>
      </c>
      <c r="D1881">
        <v>29</v>
      </c>
      <c r="E1881" s="12" t="str">
        <f>_xlfn.CONCAT(HOSPITILISATION_DETAILS6[[#This Row],[Date]],"-",HOSPITILISATION_DETAILS6[[#This Row],[Month]],"-",HOSPITILISATION_DETAILS6[[#This Row],[Year]])</f>
        <v>29-Jul-1962</v>
      </c>
      <c r="F1881" s="13">
        <f>DATEDIF(HOSPITILISATION_DETAILS6[[#This Row],[Date of Birth]],"08-06-2023","Y")</f>
        <v>60</v>
      </c>
      <c r="G1881">
        <v>0</v>
      </c>
      <c r="H1881" s="14">
        <v>16780</v>
      </c>
      <c r="I1881" t="s">
        <v>4723</v>
      </c>
      <c r="J1881" t="s">
        <v>4723</v>
      </c>
      <c r="K1881" t="s">
        <v>535</v>
      </c>
    </row>
    <row r="1882" spans="1:11" x14ac:dyDescent="0.25">
      <c r="A1882" t="s">
        <v>2314</v>
      </c>
      <c r="B1882">
        <v>1977</v>
      </c>
      <c r="C1882" t="s">
        <v>37</v>
      </c>
      <c r="D1882">
        <v>21</v>
      </c>
      <c r="E1882" s="12" t="str">
        <f>_xlfn.CONCAT(HOSPITILISATION_DETAILS6[[#This Row],[Date]],"-",HOSPITILISATION_DETAILS6[[#This Row],[Month]],"-",HOSPITILISATION_DETAILS6[[#This Row],[Year]])</f>
        <v>21-Oct-1977</v>
      </c>
      <c r="F1882" s="13">
        <f>DATEDIF(HOSPITILISATION_DETAILS6[[#This Row],[Date of Birth]],"08-06-2023","Y")</f>
        <v>45</v>
      </c>
      <c r="G1882">
        <v>2</v>
      </c>
      <c r="H1882" s="14">
        <v>42761</v>
      </c>
      <c r="I1882" t="s">
        <v>4720</v>
      </c>
      <c r="J1882" t="s">
        <v>4723</v>
      </c>
      <c r="K1882" t="s">
        <v>23</v>
      </c>
    </row>
    <row r="1883" spans="1:11" x14ac:dyDescent="0.25">
      <c r="A1883" t="s">
        <v>1781</v>
      </c>
      <c r="B1883">
        <v>1989</v>
      </c>
      <c r="C1883" t="s">
        <v>20</v>
      </c>
      <c r="D1883">
        <v>23</v>
      </c>
      <c r="E1883" s="12" t="str">
        <f>_xlfn.CONCAT(HOSPITILISATION_DETAILS6[[#This Row],[Date]],"-",HOSPITILISATION_DETAILS6[[#This Row],[Month]],"-",HOSPITILISATION_DETAILS6[[#This Row],[Year]])</f>
        <v>23-Sep-1989</v>
      </c>
      <c r="F1883" s="13">
        <f>DATEDIF(HOSPITILISATION_DETAILS6[[#This Row],[Date of Birth]],"08-06-2023","Y")</f>
        <v>33</v>
      </c>
      <c r="G1883">
        <v>2</v>
      </c>
      <c r="H1883" s="14">
        <v>16777</v>
      </c>
      <c r="I1883" t="s">
        <v>4723</v>
      </c>
      <c r="J1883" t="s">
        <v>4723</v>
      </c>
      <c r="K1883" t="s">
        <v>247</v>
      </c>
    </row>
    <row r="1884" spans="1:11" x14ac:dyDescent="0.25">
      <c r="A1884" t="s">
        <v>1780</v>
      </c>
      <c r="B1884">
        <v>1974</v>
      </c>
      <c r="C1884" t="s">
        <v>35</v>
      </c>
      <c r="D1884">
        <v>28</v>
      </c>
      <c r="E1884" s="12" t="str">
        <f>_xlfn.CONCAT(HOSPITILISATION_DETAILS6[[#This Row],[Date]],"-",HOSPITILISATION_DETAILS6[[#This Row],[Month]],"-",HOSPITILISATION_DETAILS6[[#This Row],[Year]])</f>
        <v>28-Aug-1974</v>
      </c>
      <c r="F1884" s="13">
        <f>DATEDIF(HOSPITILISATION_DETAILS6[[#This Row],[Date of Birth]],"08-06-2023","Y")</f>
        <v>48</v>
      </c>
      <c r="G1884">
        <v>0</v>
      </c>
      <c r="H1884" s="14">
        <v>16771</v>
      </c>
      <c r="I1884" t="s">
        <v>4723</v>
      </c>
      <c r="J1884" t="s">
        <v>4720</v>
      </c>
      <c r="K1884" t="s">
        <v>23</v>
      </c>
    </row>
    <row r="1885" spans="1:11" x14ac:dyDescent="0.25">
      <c r="A1885" t="s">
        <v>1779</v>
      </c>
      <c r="B1885">
        <v>1993</v>
      </c>
      <c r="C1885" t="s">
        <v>15</v>
      </c>
      <c r="D1885">
        <v>5</v>
      </c>
      <c r="E1885" s="12" t="str">
        <f>_xlfn.CONCAT(HOSPITILISATION_DETAILS6[[#This Row],[Date]],"-",HOSPITILISATION_DETAILS6[[#This Row],[Month]],"-",HOSPITILISATION_DETAILS6[[#This Row],[Year]])</f>
        <v>5-Nov-1993</v>
      </c>
      <c r="F1885" s="13">
        <f>DATEDIF(HOSPITILISATION_DETAILS6[[#This Row],[Date of Birth]],"08-06-2023","Y")</f>
        <v>29</v>
      </c>
      <c r="G1885">
        <v>1</v>
      </c>
      <c r="H1885" s="14">
        <v>16658</v>
      </c>
      <c r="I1885" t="s">
        <v>4723</v>
      </c>
      <c r="J1885" t="s">
        <v>4720</v>
      </c>
      <c r="K1885" t="s">
        <v>247</v>
      </c>
    </row>
    <row r="1886" spans="1:11" x14ac:dyDescent="0.25">
      <c r="A1886" t="s">
        <v>1778</v>
      </c>
      <c r="B1886">
        <v>1977</v>
      </c>
      <c r="C1886" t="s">
        <v>20</v>
      </c>
      <c r="D1886">
        <v>25</v>
      </c>
      <c r="E1886" s="12" t="str">
        <f>_xlfn.CONCAT(HOSPITILISATION_DETAILS6[[#This Row],[Date]],"-",HOSPITILISATION_DETAILS6[[#This Row],[Month]],"-",HOSPITILISATION_DETAILS6[[#This Row],[Year]])</f>
        <v>25-Sep-1977</v>
      </c>
      <c r="F1886" s="13">
        <f>DATEDIF(HOSPITILISATION_DETAILS6[[#This Row],[Date of Birth]],"08-06-2023","Y")</f>
        <v>45</v>
      </c>
      <c r="G1886">
        <v>2</v>
      </c>
      <c r="H1886" s="14">
        <v>16632</v>
      </c>
      <c r="I1886" t="s">
        <v>4723</v>
      </c>
      <c r="J1886" t="s">
        <v>4720</v>
      </c>
      <c r="K1886" t="s">
        <v>23</v>
      </c>
    </row>
    <row r="1887" spans="1:11" x14ac:dyDescent="0.25">
      <c r="A1887" t="s">
        <v>1777</v>
      </c>
      <c r="B1887">
        <v>1975</v>
      </c>
      <c r="C1887" t="s">
        <v>10</v>
      </c>
      <c r="D1887">
        <v>24</v>
      </c>
      <c r="E1887" s="12" t="str">
        <f>_xlfn.CONCAT(HOSPITILISATION_DETAILS6[[#This Row],[Date]],"-",HOSPITILISATION_DETAILS6[[#This Row],[Month]],"-",HOSPITILISATION_DETAILS6[[#This Row],[Year]])</f>
        <v>24-Jul-1975</v>
      </c>
      <c r="F1887" s="13">
        <f>DATEDIF(HOSPITILISATION_DETAILS6[[#This Row],[Date of Birth]],"08-06-2023","Y")</f>
        <v>47</v>
      </c>
      <c r="G1887">
        <v>1</v>
      </c>
      <c r="H1887" s="14">
        <v>16603</v>
      </c>
      <c r="I1887" t="s">
        <v>4723</v>
      </c>
      <c r="J1887" t="s">
        <v>4720</v>
      </c>
      <c r="K1887" t="s">
        <v>535</v>
      </c>
    </row>
    <row r="1888" spans="1:11" x14ac:dyDescent="0.25">
      <c r="A1888" t="s">
        <v>1776</v>
      </c>
      <c r="B1888">
        <v>1970</v>
      </c>
      <c r="C1888" t="s">
        <v>10</v>
      </c>
      <c r="D1888">
        <v>10</v>
      </c>
      <c r="E1888" s="12" t="str">
        <f>_xlfn.CONCAT(HOSPITILISATION_DETAILS6[[#This Row],[Date]],"-",HOSPITILISATION_DETAILS6[[#This Row],[Month]],"-",HOSPITILISATION_DETAILS6[[#This Row],[Year]])</f>
        <v>10-Jul-1970</v>
      </c>
      <c r="F1888" s="13">
        <f>DATEDIF(HOSPITILISATION_DETAILS6[[#This Row],[Date of Birth]],"08-06-2023","Y")</f>
        <v>52</v>
      </c>
      <c r="G1888">
        <v>0</v>
      </c>
      <c r="H1888" s="14">
        <v>16601</v>
      </c>
      <c r="I1888" t="s">
        <v>4723</v>
      </c>
      <c r="J1888" t="s">
        <v>4723</v>
      </c>
      <c r="K1888" t="s">
        <v>42</v>
      </c>
    </row>
    <row r="1889" spans="1:11" x14ac:dyDescent="0.25">
      <c r="A1889" t="s">
        <v>1775</v>
      </c>
      <c r="B1889">
        <v>1963</v>
      </c>
      <c r="C1889" t="s">
        <v>18</v>
      </c>
      <c r="D1889">
        <v>25</v>
      </c>
      <c r="E1889" s="12" t="str">
        <f>_xlfn.CONCAT(HOSPITILISATION_DETAILS6[[#This Row],[Date]],"-",HOSPITILISATION_DETAILS6[[#This Row],[Month]],"-",HOSPITILISATION_DETAILS6[[#This Row],[Year]])</f>
        <v>25-Jun-1963</v>
      </c>
      <c r="F1889" s="13">
        <f>DATEDIF(HOSPITILISATION_DETAILS6[[#This Row],[Date of Birth]],"08-06-2023","Y")</f>
        <v>59</v>
      </c>
      <c r="G1889">
        <v>0</v>
      </c>
      <c r="H1889" s="14">
        <v>16588</v>
      </c>
      <c r="I1889" t="s">
        <v>4723</v>
      </c>
      <c r="J1889" t="s">
        <v>4723</v>
      </c>
      <c r="K1889" t="s">
        <v>249</v>
      </c>
    </row>
    <row r="1890" spans="1:11" x14ac:dyDescent="0.25">
      <c r="A1890" t="s">
        <v>1774</v>
      </c>
      <c r="B1890">
        <v>2001</v>
      </c>
      <c r="C1890" t="s">
        <v>18</v>
      </c>
      <c r="D1890">
        <v>25</v>
      </c>
      <c r="E1890" s="12" t="str">
        <f>_xlfn.CONCAT(HOSPITILISATION_DETAILS6[[#This Row],[Date]],"-",HOSPITILISATION_DETAILS6[[#This Row],[Month]],"-",HOSPITILISATION_DETAILS6[[#This Row],[Year]])</f>
        <v>25-Jun-2001</v>
      </c>
      <c r="F1890" s="13">
        <f>DATEDIF(HOSPITILISATION_DETAILS6[[#This Row],[Date of Birth]],"08-06-2023","Y")</f>
        <v>21</v>
      </c>
      <c r="G1890">
        <v>0</v>
      </c>
      <c r="H1890" s="14">
        <v>16587</v>
      </c>
      <c r="I1890" t="s">
        <v>4723</v>
      </c>
      <c r="J1890" t="s">
        <v>4720</v>
      </c>
      <c r="K1890" t="s">
        <v>13</v>
      </c>
    </row>
    <row r="1891" spans="1:11" x14ac:dyDescent="0.25">
      <c r="A1891" t="s">
        <v>1773</v>
      </c>
      <c r="B1891">
        <v>1995</v>
      </c>
      <c r="C1891" t="s">
        <v>30</v>
      </c>
      <c r="D1891">
        <v>23</v>
      </c>
      <c r="E1891" s="12" t="str">
        <f>_xlfn.CONCAT(HOSPITILISATION_DETAILS6[[#This Row],[Date]],"-",HOSPITILISATION_DETAILS6[[#This Row],[Month]],"-",HOSPITILISATION_DETAILS6[[#This Row],[Year]])</f>
        <v>23-Dec-1995</v>
      </c>
      <c r="F1891" s="13">
        <f>DATEDIF(HOSPITILISATION_DETAILS6[[#This Row],[Date of Birth]],"08-06-2023","Y")</f>
        <v>27</v>
      </c>
      <c r="G1891">
        <v>0</v>
      </c>
      <c r="H1891" s="14">
        <v>16578</v>
      </c>
      <c r="I1891" t="s">
        <v>4723</v>
      </c>
      <c r="J1891" t="s">
        <v>4720</v>
      </c>
      <c r="K1891" t="s">
        <v>13</v>
      </c>
    </row>
    <row r="1892" spans="1:11" x14ac:dyDescent="0.25">
      <c r="A1892" t="s">
        <v>1772</v>
      </c>
      <c r="B1892">
        <v>1958</v>
      </c>
      <c r="C1892" t="s">
        <v>37</v>
      </c>
      <c r="D1892">
        <v>10</v>
      </c>
      <c r="E1892" s="12" t="str">
        <f>_xlfn.CONCAT(HOSPITILISATION_DETAILS6[[#This Row],[Date]],"-",HOSPITILISATION_DETAILS6[[#This Row],[Month]],"-",HOSPITILISATION_DETAILS6[[#This Row],[Year]])</f>
        <v>10-Oct-1958</v>
      </c>
      <c r="F1892" s="13">
        <f>DATEDIF(HOSPITILISATION_DETAILS6[[#This Row],[Date of Birth]],"08-06-2023","Y")</f>
        <v>64</v>
      </c>
      <c r="G1892">
        <v>3</v>
      </c>
      <c r="H1892" s="14">
        <v>16456</v>
      </c>
      <c r="I1892" t="s">
        <v>4723</v>
      </c>
      <c r="J1892" t="s">
        <v>4723</v>
      </c>
      <c r="K1892" t="s">
        <v>23</v>
      </c>
    </row>
    <row r="1893" spans="1:11" x14ac:dyDescent="0.25">
      <c r="A1893" t="s">
        <v>2367</v>
      </c>
      <c r="B1893">
        <v>1962</v>
      </c>
      <c r="C1893" t="s">
        <v>35</v>
      </c>
      <c r="D1893">
        <v>4</v>
      </c>
      <c r="E1893" s="12" t="str">
        <f>_xlfn.CONCAT(HOSPITILISATION_DETAILS6[[#This Row],[Date]],"-",HOSPITILISATION_DETAILS6[[#This Row],[Month]],"-",HOSPITILISATION_DETAILS6[[#This Row],[Year]])</f>
        <v>4-Aug-1962</v>
      </c>
      <c r="F1893" s="13">
        <f>DATEDIF(HOSPITILISATION_DETAILS6[[#This Row],[Date of Birth]],"08-06-2023","Y")</f>
        <v>60</v>
      </c>
      <c r="G1893">
        <v>0</v>
      </c>
      <c r="H1893" s="14">
        <v>52591</v>
      </c>
      <c r="I1893" t="s">
        <v>4720</v>
      </c>
      <c r="J1893" t="s">
        <v>4721</v>
      </c>
      <c r="K1893" t="s">
        <v>42</v>
      </c>
    </row>
    <row r="1894" spans="1:11" x14ac:dyDescent="0.25">
      <c r="A1894" t="s">
        <v>2313</v>
      </c>
      <c r="B1894">
        <v>1971</v>
      </c>
      <c r="C1894" t="s">
        <v>15</v>
      </c>
      <c r="D1894">
        <v>3</v>
      </c>
      <c r="E1894" s="12" t="str">
        <f>_xlfn.CONCAT(HOSPITILISATION_DETAILS6[[#This Row],[Date]],"-",HOSPITILISATION_DETAILS6[[#This Row],[Month]],"-",HOSPITILISATION_DETAILS6[[#This Row],[Year]])</f>
        <v>3-Nov-1971</v>
      </c>
      <c r="F1894" s="13">
        <f>DATEDIF(HOSPITILISATION_DETAILS6[[#This Row],[Date of Birth]],"08-06-2023","Y")</f>
        <v>51</v>
      </c>
      <c r="G1894">
        <v>0</v>
      </c>
      <c r="H1894" s="14">
        <v>42645</v>
      </c>
      <c r="I1894" t="s">
        <v>4720</v>
      </c>
      <c r="J1894" t="s">
        <v>4721</v>
      </c>
      <c r="K1894" t="s">
        <v>42</v>
      </c>
    </row>
    <row r="1895" spans="1:11" x14ac:dyDescent="0.25">
      <c r="A1895" t="s">
        <v>1771</v>
      </c>
      <c r="B1895">
        <v>2003</v>
      </c>
      <c r="C1895" t="s">
        <v>30</v>
      </c>
      <c r="D1895">
        <v>20</v>
      </c>
      <c r="E1895" s="12" t="str">
        <f>_xlfn.CONCAT(HOSPITILISATION_DETAILS6[[#This Row],[Date]],"-",HOSPITILISATION_DETAILS6[[#This Row],[Month]],"-",HOSPITILISATION_DETAILS6[[#This Row],[Year]])</f>
        <v>20-Dec-2003</v>
      </c>
      <c r="F1895" s="13">
        <f>DATEDIF(HOSPITILISATION_DETAILS6[[#This Row],[Date of Birth]],"08-06-2023","Y")</f>
        <v>19</v>
      </c>
      <c r="G1895">
        <v>1</v>
      </c>
      <c r="H1895" s="14">
        <v>16451</v>
      </c>
      <c r="I1895" t="s">
        <v>4723</v>
      </c>
      <c r="J1895" t="s">
        <v>4720</v>
      </c>
      <c r="K1895" t="s">
        <v>23</v>
      </c>
    </row>
    <row r="1896" spans="1:11" x14ac:dyDescent="0.25">
      <c r="A1896" t="s">
        <v>1770</v>
      </c>
      <c r="B1896">
        <v>1995</v>
      </c>
      <c r="C1896" t="s">
        <v>20</v>
      </c>
      <c r="D1896">
        <v>28</v>
      </c>
      <c r="E1896" s="12" t="str">
        <f>_xlfn.CONCAT(HOSPITILISATION_DETAILS6[[#This Row],[Date]],"-",HOSPITILISATION_DETAILS6[[#This Row],[Month]],"-",HOSPITILISATION_DETAILS6[[#This Row],[Year]])</f>
        <v>28-Sep-1995</v>
      </c>
      <c r="F1896" s="13">
        <f>DATEDIF(HOSPITILISATION_DETAILS6[[#This Row],[Date of Birth]],"08-06-2023","Y")</f>
        <v>27</v>
      </c>
      <c r="G1896">
        <v>3</v>
      </c>
      <c r="H1896" s="14">
        <v>16421</v>
      </c>
      <c r="I1896" t="s">
        <v>4723</v>
      </c>
      <c r="J1896" t="s">
        <v>4721</v>
      </c>
      <c r="K1896" t="s">
        <v>23</v>
      </c>
    </row>
    <row r="1897" spans="1:11" x14ac:dyDescent="0.25">
      <c r="A1897" t="s">
        <v>1769</v>
      </c>
      <c r="B1897">
        <v>1965</v>
      </c>
      <c r="C1897" t="s">
        <v>30</v>
      </c>
      <c r="D1897">
        <v>5</v>
      </c>
      <c r="E1897" s="12" t="str">
        <f>_xlfn.CONCAT(HOSPITILISATION_DETAILS6[[#This Row],[Date]],"-",HOSPITILISATION_DETAILS6[[#This Row],[Month]],"-",HOSPITILISATION_DETAILS6[[#This Row],[Year]])</f>
        <v>5-Dec-1965</v>
      </c>
      <c r="F1897" s="13">
        <f>DATEDIF(HOSPITILISATION_DETAILS6[[#This Row],[Date of Birth]],"08-06-2023","Y")</f>
        <v>57</v>
      </c>
      <c r="G1897">
        <v>0</v>
      </c>
      <c r="H1897" s="14">
        <v>16352</v>
      </c>
      <c r="I1897" t="s">
        <v>4723</v>
      </c>
      <c r="J1897" t="s">
        <v>4721</v>
      </c>
      <c r="K1897" t="s">
        <v>535</v>
      </c>
    </row>
    <row r="1898" spans="1:11" x14ac:dyDescent="0.25">
      <c r="A1898" t="s">
        <v>1768</v>
      </c>
      <c r="B1898">
        <v>1969</v>
      </c>
      <c r="C1898" t="s">
        <v>35</v>
      </c>
      <c r="D1898">
        <v>8</v>
      </c>
      <c r="E1898" s="12" t="str">
        <f>_xlfn.CONCAT(HOSPITILISATION_DETAILS6[[#This Row],[Date]],"-",HOSPITILISATION_DETAILS6[[#This Row],[Month]],"-",HOSPITILISATION_DETAILS6[[#This Row],[Year]])</f>
        <v>8-Aug-1969</v>
      </c>
      <c r="F1898" s="13">
        <f>DATEDIF(HOSPITILISATION_DETAILS6[[#This Row],[Date of Birth]],"08-06-2023","Y")</f>
        <v>53</v>
      </c>
      <c r="G1898">
        <v>0</v>
      </c>
      <c r="H1898" s="14">
        <v>16312</v>
      </c>
      <c r="I1898" t="s">
        <v>4723</v>
      </c>
      <c r="J1898" t="s">
        <v>4721</v>
      </c>
      <c r="K1898" t="s">
        <v>535</v>
      </c>
    </row>
    <row r="1899" spans="1:11" x14ac:dyDescent="0.25">
      <c r="A1899" t="s">
        <v>1767</v>
      </c>
      <c r="B1899">
        <v>2003</v>
      </c>
      <c r="C1899" t="s">
        <v>35</v>
      </c>
      <c r="D1899">
        <v>24</v>
      </c>
      <c r="E1899" s="12" t="str">
        <f>_xlfn.CONCAT(HOSPITILISATION_DETAILS6[[#This Row],[Date]],"-",HOSPITILISATION_DETAILS6[[#This Row],[Month]],"-",HOSPITILISATION_DETAILS6[[#This Row],[Year]])</f>
        <v>24-Aug-2003</v>
      </c>
      <c r="F1899" s="13">
        <f>DATEDIF(HOSPITILISATION_DETAILS6[[#This Row],[Date of Birth]],"08-06-2023","Y")</f>
        <v>19</v>
      </c>
      <c r="G1899">
        <v>0</v>
      </c>
      <c r="H1899" s="14">
        <v>16298</v>
      </c>
      <c r="I1899" t="s">
        <v>4723</v>
      </c>
      <c r="J1899" t="s">
        <v>4721</v>
      </c>
      <c r="K1899" t="s">
        <v>42</v>
      </c>
    </row>
    <row r="1900" spans="1:11" x14ac:dyDescent="0.25">
      <c r="A1900" t="s">
        <v>1766</v>
      </c>
      <c r="B1900">
        <v>1972</v>
      </c>
      <c r="C1900" t="s">
        <v>10</v>
      </c>
      <c r="D1900">
        <v>30</v>
      </c>
      <c r="E1900" s="12" t="str">
        <f>_xlfn.CONCAT(HOSPITILISATION_DETAILS6[[#This Row],[Date]],"-",HOSPITILISATION_DETAILS6[[#This Row],[Month]],"-",HOSPITILISATION_DETAILS6[[#This Row],[Year]])</f>
        <v>30-Jul-1972</v>
      </c>
      <c r="F1900" s="13">
        <f>DATEDIF(HOSPITILISATION_DETAILS6[[#This Row],[Date of Birth]],"08-06-2023","Y")</f>
        <v>50</v>
      </c>
      <c r="G1900">
        <v>0</v>
      </c>
      <c r="H1900" s="14">
        <v>16268</v>
      </c>
      <c r="I1900" t="s">
        <v>4723</v>
      </c>
      <c r="J1900" t="s">
        <v>4723</v>
      </c>
      <c r="K1900" t="s">
        <v>249</v>
      </c>
    </row>
    <row r="1901" spans="1:11" x14ac:dyDescent="0.25">
      <c r="A1901" t="s">
        <v>1765</v>
      </c>
      <c r="B1901">
        <v>2002</v>
      </c>
      <c r="C1901" t="s">
        <v>20</v>
      </c>
      <c r="D1901">
        <v>8</v>
      </c>
      <c r="E1901" s="12" t="str">
        <f>_xlfn.CONCAT(HOSPITILISATION_DETAILS6[[#This Row],[Date]],"-",HOSPITILISATION_DETAILS6[[#This Row],[Month]],"-",HOSPITILISATION_DETAILS6[[#This Row],[Year]])</f>
        <v>8-Sep-2002</v>
      </c>
      <c r="F1901" s="13">
        <f>DATEDIF(HOSPITILISATION_DETAILS6[[#This Row],[Date of Birth]],"08-06-2023","Y")</f>
        <v>20</v>
      </c>
      <c r="G1901">
        <v>0</v>
      </c>
      <c r="H1901" s="14">
        <v>16233</v>
      </c>
      <c r="I1901" t="s">
        <v>4723</v>
      </c>
      <c r="J1901" t="s">
        <v>4720</v>
      </c>
      <c r="K1901" t="s">
        <v>42</v>
      </c>
    </row>
    <row r="1902" spans="1:11" x14ac:dyDescent="0.25">
      <c r="A1902" t="s">
        <v>1764</v>
      </c>
      <c r="B1902">
        <v>1988</v>
      </c>
      <c r="C1902" t="s">
        <v>35</v>
      </c>
      <c r="D1902">
        <v>21</v>
      </c>
      <c r="E1902" s="12" t="str">
        <f>_xlfn.CONCAT(HOSPITILISATION_DETAILS6[[#This Row],[Date]],"-",HOSPITILISATION_DETAILS6[[#This Row],[Month]],"-",HOSPITILISATION_DETAILS6[[#This Row],[Year]])</f>
        <v>21-Aug-1988</v>
      </c>
      <c r="F1902" s="13">
        <f>DATEDIF(HOSPITILISATION_DETAILS6[[#This Row],[Date of Birth]],"08-06-2023","Y")</f>
        <v>34</v>
      </c>
      <c r="G1902">
        <v>3</v>
      </c>
      <c r="H1902" s="14">
        <v>16206</v>
      </c>
      <c r="I1902" t="s">
        <v>4723</v>
      </c>
      <c r="J1902" t="s">
        <v>4720</v>
      </c>
      <c r="K1902" t="s">
        <v>23</v>
      </c>
    </row>
    <row r="1903" spans="1:11" x14ac:dyDescent="0.25">
      <c r="A1903" t="s">
        <v>1763</v>
      </c>
      <c r="B1903">
        <v>1988</v>
      </c>
      <c r="C1903" t="s">
        <v>35</v>
      </c>
      <c r="D1903">
        <v>6</v>
      </c>
      <c r="E1903" s="12" t="str">
        <f>_xlfn.CONCAT(HOSPITILISATION_DETAILS6[[#This Row],[Date]],"-",HOSPITILISATION_DETAILS6[[#This Row],[Month]],"-",HOSPITILISATION_DETAILS6[[#This Row],[Year]])</f>
        <v>6-Aug-1988</v>
      </c>
      <c r="F1903" s="13">
        <f>DATEDIF(HOSPITILISATION_DETAILS6[[#This Row],[Date of Birth]],"08-06-2023","Y")</f>
        <v>34</v>
      </c>
      <c r="G1903">
        <v>3</v>
      </c>
      <c r="H1903" s="14">
        <v>16200</v>
      </c>
      <c r="I1903" t="s">
        <v>4723</v>
      </c>
      <c r="J1903" t="s">
        <v>4723</v>
      </c>
      <c r="K1903" t="s">
        <v>23</v>
      </c>
    </row>
    <row r="1904" spans="1:11" x14ac:dyDescent="0.25">
      <c r="A1904" t="s">
        <v>1762</v>
      </c>
      <c r="B1904">
        <v>1974</v>
      </c>
      <c r="C1904" t="s">
        <v>20</v>
      </c>
      <c r="D1904">
        <v>11</v>
      </c>
      <c r="E1904" s="12" t="str">
        <f>_xlfn.CONCAT(HOSPITILISATION_DETAILS6[[#This Row],[Date]],"-",HOSPITILISATION_DETAILS6[[#This Row],[Month]],"-",HOSPITILISATION_DETAILS6[[#This Row],[Year]])</f>
        <v>11-Sep-1974</v>
      </c>
      <c r="F1904" s="13">
        <f>DATEDIF(HOSPITILISATION_DETAILS6[[#This Row],[Date of Birth]],"08-06-2023","Y")</f>
        <v>48</v>
      </c>
      <c r="G1904">
        <v>0</v>
      </c>
      <c r="H1904" s="14">
        <v>16191</v>
      </c>
      <c r="I1904" t="s">
        <v>4723</v>
      </c>
      <c r="J1904" t="s">
        <v>4721</v>
      </c>
      <c r="K1904" t="s">
        <v>23</v>
      </c>
    </row>
    <row r="1905" spans="1:11" x14ac:dyDescent="0.25">
      <c r="A1905" t="s">
        <v>2312</v>
      </c>
      <c r="B1905">
        <v>1979</v>
      </c>
      <c r="C1905" t="s">
        <v>30</v>
      </c>
      <c r="D1905">
        <v>27</v>
      </c>
      <c r="E1905" s="12" t="str">
        <f>_xlfn.CONCAT(HOSPITILISATION_DETAILS6[[#This Row],[Date]],"-",HOSPITILISATION_DETAILS6[[#This Row],[Month]],"-",HOSPITILISATION_DETAILS6[[#This Row],[Year]])</f>
        <v>27-Dec-1979</v>
      </c>
      <c r="F1905" s="13">
        <f>DATEDIF(HOSPITILISATION_DETAILS6[[#This Row],[Date of Birth]],"08-06-2023","Y")</f>
        <v>43</v>
      </c>
      <c r="G1905">
        <v>2</v>
      </c>
      <c r="H1905" s="14">
        <v>42561</v>
      </c>
      <c r="I1905" t="s">
        <v>4720</v>
      </c>
      <c r="J1905" t="s">
        <v>4721</v>
      </c>
      <c r="K1905" t="s">
        <v>13</v>
      </c>
    </row>
    <row r="1906" spans="1:11" x14ac:dyDescent="0.25">
      <c r="A1906" t="s">
        <v>1761</v>
      </c>
      <c r="B1906">
        <v>1982</v>
      </c>
      <c r="C1906" t="s">
        <v>10</v>
      </c>
      <c r="D1906">
        <v>6</v>
      </c>
      <c r="E1906" s="12" t="str">
        <f>_xlfn.CONCAT(HOSPITILISATION_DETAILS6[[#This Row],[Date]],"-",HOSPITILISATION_DETAILS6[[#This Row],[Month]],"-",HOSPITILISATION_DETAILS6[[#This Row],[Year]])</f>
        <v>6-Jul-1982</v>
      </c>
      <c r="F1906" s="13">
        <f>DATEDIF(HOSPITILISATION_DETAILS6[[#This Row],[Date of Birth]],"08-06-2023","Y")</f>
        <v>40</v>
      </c>
      <c r="G1906">
        <v>3</v>
      </c>
      <c r="H1906" s="14">
        <v>16153</v>
      </c>
      <c r="I1906" t="s">
        <v>4723</v>
      </c>
      <c r="J1906" t="s">
        <v>4720</v>
      </c>
      <c r="K1906" t="s">
        <v>535</v>
      </c>
    </row>
    <row r="1907" spans="1:11" x14ac:dyDescent="0.25">
      <c r="A1907" t="s">
        <v>1760</v>
      </c>
      <c r="B1907">
        <v>1993</v>
      </c>
      <c r="C1907" t="s">
        <v>30</v>
      </c>
      <c r="D1907">
        <v>12</v>
      </c>
      <c r="E1907" s="12" t="str">
        <f>_xlfn.CONCAT(HOSPITILISATION_DETAILS6[[#This Row],[Date]],"-",HOSPITILISATION_DETAILS6[[#This Row],[Month]],"-",HOSPITILISATION_DETAILS6[[#This Row],[Year]])</f>
        <v>12-Dec-1993</v>
      </c>
      <c r="F1907" s="13">
        <f>DATEDIF(HOSPITILISATION_DETAILS6[[#This Row],[Date of Birth]],"08-06-2023","Y")</f>
        <v>29</v>
      </c>
      <c r="G1907">
        <v>0</v>
      </c>
      <c r="H1907" s="14">
        <v>16139</v>
      </c>
      <c r="I1907" t="s">
        <v>4723</v>
      </c>
      <c r="J1907" t="s">
        <v>4721</v>
      </c>
      <c r="K1907" t="s">
        <v>356</v>
      </c>
    </row>
    <row r="1908" spans="1:11" x14ac:dyDescent="0.25">
      <c r="A1908" t="s">
        <v>1759</v>
      </c>
      <c r="B1908">
        <v>1987</v>
      </c>
      <c r="C1908" t="s">
        <v>37</v>
      </c>
      <c r="D1908">
        <v>6</v>
      </c>
      <c r="E1908" s="12" t="str">
        <f>_xlfn.CONCAT(HOSPITILISATION_DETAILS6[[#This Row],[Date]],"-",HOSPITILISATION_DETAILS6[[#This Row],[Month]],"-",HOSPITILISATION_DETAILS6[[#This Row],[Year]])</f>
        <v>6-Oct-1987</v>
      </c>
      <c r="F1908" s="13">
        <f>DATEDIF(HOSPITILISATION_DETAILS6[[#This Row],[Date of Birth]],"08-06-2023","Y")</f>
        <v>35</v>
      </c>
      <c r="G1908">
        <v>3</v>
      </c>
      <c r="H1908" s="14">
        <v>16123</v>
      </c>
      <c r="I1908" t="s">
        <v>4723</v>
      </c>
      <c r="J1908" t="s">
        <v>4720</v>
      </c>
      <c r="K1908" t="s">
        <v>42</v>
      </c>
    </row>
    <row r="1909" spans="1:11" x14ac:dyDescent="0.25">
      <c r="A1909" t="s">
        <v>1758</v>
      </c>
      <c r="B1909">
        <v>1993</v>
      </c>
      <c r="C1909" t="s">
        <v>35</v>
      </c>
      <c r="D1909">
        <v>8</v>
      </c>
      <c r="E1909" s="12" t="str">
        <f>_xlfn.CONCAT(HOSPITILISATION_DETAILS6[[#This Row],[Date]],"-",HOSPITILISATION_DETAILS6[[#This Row],[Month]],"-",HOSPITILISATION_DETAILS6[[#This Row],[Year]])</f>
        <v>8-Aug-1993</v>
      </c>
      <c r="F1909" s="13">
        <f>DATEDIF(HOSPITILISATION_DETAILS6[[#This Row],[Date of Birth]],"08-06-2023","Y")</f>
        <v>29</v>
      </c>
      <c r="G1909">
        <v>0</v>
      </c>
      <c r="H1909" s="14">
        <v>16116</v>
      </c>
      <c r="I1909" t="s">
        <v>4723</v>
      </c>
      <c r="J1909" t="s">
        <v>4720</v>
      </c>
      <c r="K1909" t="s">
        <v>247</v>
      </c>
    </row>
    <row r="1910" spans="1:11" x14ac:dyDescent="0.25">
      <c r="A1910" t="s">
        <v>1757</v>
      </c>
      <c r="B1910">
        <v>1985</v>
      </c>
      <c r="C1910" t="s">
        <v>35</v>
      </c>
      <c r="D1910">
        <v>27</v>
      </c>
      <c r="E1910" s="12" t="str">
        <f>_xlfn.CONCAT(HOSPITILISATION_DETAILS6[[#This Row],[Date]],"-",HOSPITILISATION_DETAILS6[[#This Row],[Month]],"-",HOSPITILISATION_DETAILS6[[#This Row],[Year]])</f>
        <v>27-Aug-1985</v>
      </c>
      <c r="F1910" s="13">
        <f>DATEDIF(HOSPITILISATION_DETAILS6[[#This Row],[Date of Birth]],"08-06-2023","Y")</f>
        <v>37</v>
      </c>
      <c r="G1910">
        <v>3</v>
      </c>
      <c r="H1910" s="14">
        <v>16098</v>
      </c>
      <c r="I1910" t="s">
        <v>4723</v>
      </c>
      <c r="J1910" t="s">
        <v>4721</v>
      </c>
      <c r="K1910" t="s">
        <v>23</v>
      </c>
    </row>
    <row r="1911" spans="1:11" x14ac:dyDescent="0.25">
      <c r="A1911" t="s">
        <v>1756</v>
      </c>
      <c r="B1911">
        <v>1958</v>
      </c>
      <c r="C1911" t="s">
        <v>18</v>
      </c>
      <c r="D1911">
        <v>21</v>
      </c>
      <c r="E1911" s="12" t="str">
        <f>_xlfn.CONCAT(HOSPITILISATION_DETAILS6[[#This Row],[Date]],"-",HOSPITILISATION_DETAILS6[[#This Row],[Month]],"-",HOSPITILISATION_DETAILS6[[#This Row],[Year]])</f>
        <v>21-Jun-1958</v>
      </c>
      <c r="F1911" s="13">
        <f>DATEDIF(HOSPITILISATION_DETAILS6[[#This Row],[Date of Birth]],"08-06-2023","Y")</f>
        <v>64</v>
      </c>
      <c r="G1911">
        <v>3</v>
      </c>
      <c r="H1911" s="14">
        <v>16086</v>
      </c>
      <c r="I1911" t="s">
        <v>4723</v>
      </c>
      <c r="J1911" t="s">
        <v>4723</v>
      </c>
      <c r="K1911" t="s">
        <v>13</v>
      </c>
    </row>
    <row r="1912" spans="1:11" x14ac:dyDescent="0.25">
      <c r="A1912" t="s">
        <v>1755</v>
      </c>
      <c r="B1912">
        <v>1958</v>
      </c>
      <c r="C1912" t="s">
        <v>37</v>
      </c>
      <c r="D1912">
        <v>22</v>
      </c>
      <c r="E1912" s="12" t="str">
        <f>_xlfn.CONCAT(HOSPITILISATION_DETAILS6[[#This Row],[Date]],"-",HOSPITILISATION_DETAILS6[[#This Row],[Month]],"-",HOSPITILISATION_DETAILS6[[#This Row],[Year]])</f>
        <v>22-Oct-1958</v>
      </c>
      <c r="F1912" s="13">
        <f>DATEDIF(HOSPITILISATION_DETAILS6[[#This Row],[Date of Birth]],"08-06-2023","Y")</f>
        <v>64</v>
      </c>
      <c r="G1912">
        <v>2</v>
      </c>
      <c r="H1912" s="14">
        <v>16070</v>
      </c>
      <c r="I1912" t="s">
        <v>4723</v>
      </c>
      <c r="J1912" t="s">
        <v>4723</v>
      </c>
      <c r="K1912" t="s">
        <v>247</v>
      </c>
    </row>
    <row r="1913" spans="1:11" x14ac:dyDescent="0.25">
      <c r="A1913" t="s">
        <v>1754</v>
      </c>
      <c r="B1913">
        <v>1978</v>
      </c>
      <c r="C1913" t="s">
        <v>20</v>
      </c>
      <c r="D1913">
        <v>16</v>
      </c>
      <c r="E1913" s="12" t="str">
        <f>_xlfn.CONCAT(HOSPITILISATION_DETAILS6[[#This Row],[Date]],"-",HOSPITILISATION_DETAILS6[[#This Row],[Month]],"-",HOSPITILISATION_DETAILS6[[#This Row],[Year]])</f>
        <v>16-Sep-1978</v>
      </c>
      <c r="F1913" s="13">
        <f>DATEDIF(HOSPITILISATION_DETAILS6[[#This Row],[Date of Birth]],"08-06-2023","Y")</f>
        <v>44</v>
      </c>
      <c r="G1913">
        <v>2</v>
      </c>
      <c r="H1913" s="14">
        <v>16063</v>
      </c>
      <c r="I1913" t="s">
        <v>4723</v>
      </c>
      <c r="J1913" t="s">
        <v>4723</v>
      </c>
      <c r="K1913" t="s">
        <v>535</v>
      </c>
    </row>
    <row r="1914" spans="1:11" x14ac:dyDescent="0.25">
      <c r="A1914" t="s">
        <v>1753</v>
      </c>
      <c r="B1914">
        <v>1988</v>
      </c>
      <c r="C1914" t="s">
        <v>30</v>
      </c>
      <c r="D1914">
        <v>5</v>
      </c>
      <c r="E1914" s="12" t="str">
        <f>_xlfn.CONCAT(HOSPITILISATION_DETAILS6[[#This Row],[Date]],"-",HOSPITILISATION_DETAILS6[[#This Row],[Month]],"-",HOSPITILISATION_DETAILS6[[#This Row],[Year]])</f>
        <v>5-Dec-1988</v>
      </c>
      <c r="F1914" s="13">
        <f>DATEDIF(HOSPITILISATION_DETAILS6[[#This Row],[Date of Birth]],"08-06-2023","Y")</f>
        <v>34</v>
      </c>
      <c r="G1914">
        <v>3</v>
      </c>
      <c r="H1914" s="14">
        <v>16060</v>
      </c>
      <c r="I1914" t="s">
        <v>4723</v>
      </c>
      <c r="J1914" t="s">
        <v>4721</v>
      </c>
      <c r="K1914" t="s">
        <v>23</v>
      </c>
    </row>
    <row r="1915" spans="1:11" x14ac:dyDescent="0.25">
      <c r="A1915" t="s">
        <v>1752</v>
      </c>
      <c r="B1915">
        <v>1980</v>
      </c>
      <c r="C1915" t="s">
        <v>20</v>
      </c>
      <c r="D1915">
        <v>19</v>
      </c>
      <c r="E1915" s="12" t="str">
        <f>_xlfn.CONCAT(HOSPITILISATION_DETAILS6[[#This Row],[Date]],"-",HOSPITILISATION_DETAILS6[[#This Row],[Month]],"-",HOSPITILISATION_DETAILS6[[#This Row],[Year]])</f>
        <v>19-Sep-1980</v>
      </c>
      <c r="F1915" s="13">
        <f>DATEDIF(HOSPITILISATION_DETAILS6[[#This Row],[Date of Birth]],"08-06-2023","Y")</f>
        <v>42</v>
      </c>
      <c r="G1915">
        <v>2</v>
      </c>
      <c r="H1915" s="14">
        <v>15967</v>
      </c>
      <c r="I1915" t="s">
        <v>4723</v>
      </c>
      <c r="J1915" t="s">
        <v>4723</v>
      </c>
      <c r="K1915" t="s">
        <v>23</v>
      </c>
    </row>
    <row r="1916" spans="1:11" x14ac:dyDescent="0.25">
      <c r="A1916" t="s">
        <v>2311</v>
      </c>
      <c r="B1916">
        <v>1967</v>
      </c>
      <c r="C1916" t="s">
        <v>18</v>
      </c>
      <c r="D1916">
        <v>27</v>
      </c>
      <c r="E1916" s="12" t="str">
        <f>_xlfn.CONCAT(HOSPITILISATION_DETAILS6[[#This Row],[Date]],"-",HOSPITILISATION_DETAILS6[[#This Row],[Month]],"-",HOSPITILISATION_DETAILS6[[#This Row],[Year]])</f>
        <v>27-Jun-1967</v>
      </c>
      <c r="F1916" s="13">
        <f>DATEDIF(HOSPITILISATION_DETAILS6[[#This Row],[Date of Birth]],"08-06-2023","Y")</f>
        <v>55</v>
      </c>
      <c r="G1916">
        <v>0</v>
      </c>
      <c r="H1916" s="14">
        <v>42539</v>
      </c>
      <c r="I1916" t="s">
        <v>4720</v>
      </c>
      <c r="J1916" t="s">
        <v>4721</v>
      </c>
      <c r="K1916" t="s">
        <v>42</v>
      </c>
    </row>
    <row r="1917" spans="1:11" x14ac:dyDescent="0.25">
      <c r="A1917" t="s">
        <v>1751</v>
      </c>
      <c r="B1917">
        <v>1982</v>
      </c>
      <c r="C1917" t="s">
        <v>10</v>
      </c>
      <c r="D1917">
        <v>24</v>
      </c>
      <c r="E1917" s="12" t="str">
        <f>_xlfn.CONCAT(HOSPITILISATION_DETAILS6[[#This Row],[Date]],"-",HOSPITILISATION_DETAILS6[[#This Row],[Month]],"-",HOSPITILISATION_DETAILS6[[#This Row],[Year]])</f>
        <v>24-Jul-1982</v>
      </c>
      <c r="F1917" s="13">
        <f>DATEDIF(HOSPITILISATION_DETAILS6[[#This Row],[Date of Birth]],"08-06-2023","Y")</f>
        <v>40</v>
      </c>
      <c r="G1917">
        <v>3</v>
      </c>
      <c r="H1917" s="14">
        <v>15966</v>
      </c>
      <c r="I1917" t="s">
        <v>4723</v>
      </c>
      <c r="J1917" t="s">
        <v>4720</v>
      </c>
      <c r="K1917" t="s">
        <v>23</v>
      </c>
    </row>
    <row r="1918" spans="1:11" x14ac:dyDescent="0.25">
      <c r="A1918" t="s">
        <v>1750</v>
      </c>
      <c r="B1918">
        <v>1980</v>
      </c>
      <c r="C1918" t="s">
        <v>37</v>
      </c>
      <c r="D1918">
        <v>12</v>
      </c>
      <c r="E1918" s="12" t="str">
        <f>_xlfn.CONCAT(HOSPITILISATION_DETAILS6[[#This Row],[Date]],"-",HOSPITILISATION_DETAILS6[[#This Row],[Month]],"-",HOSPITILISATION_DETAILS6[[#This Row],[Year]])</f>
        <v>12-Oct-1980</v>
      </c>
      <c r="F1918" s="13">
        <f>DATEDIF(HOSPITILISATION_DETAILS6[[#This Row],[Date of Birth]],"08-06-2023","Y")</f>
        <v>42</v>
      </c>
      <c r="G1918">
        <v>2</v>
      </c>
      <c r="H1918" s="14">
        <v>15923</v>
      </c>
      <c r="I1918" t="s">
        <v>4723</v>
      </c>
      <c r="J1918" t="s">
        <v>4721</v>
      </c>
      <c r="K1918" t="s">
        <v>535</v>
      </c>
    </row>
    <row r="1919" spans="1:11" x14ac:dyDescent="0.25">
      <c r="A1919" t="s">
        <v>1749</v>
      </c>
      <c r="B1919">
        <v>1962</v>
      </c>
      <c r="C1919" t="s">
        <v>30</v>
      </c>
      <c r="D1919">
        <v>25</v>
      </c>
      <c r="E1919" s="12" t="str">
        <f>_xlfn.CONCAT(HOSPITILISATION_DETAILS6[[#This Row],[Date]],"-",HOSPITILISATION_DETAILS6[[#This Row],[Month]],"-",HOSPITILISATION_DETAILS6[[#This Row],[Year]])</f>
        <v>25-Dec-1962</v>
      </c>
      <c r="F1919" s="13">
        <f>DATEDIF(HOSPITILISATION_DETAILS6[[#This Row],[Date of Birth]],"08-06-2023","Y")</f>
        <v>60</v>
      </c>
      <c r="G1919">
        <v>0</v>
      </c>
      <c r="H1919" s="14">
        <v>15841</v>
      </c>
      <c r="I1919" t="s">
        <v>4723</v>
      </c>
      <c r="J1919" t="s">
        <v>4720</v>
      </c>
      <c r="K1919" t="s">
        <v>632</v>
      </c>
    </row>
    <row r="1920" spans="1:11" x14ac:dyDescent="0.25">
      <c r="A1920" t="s">
        <v>1748</v>
      </c>
      <c r="B1920">
        <v>1982</v>
      </c>
      <c r="C1920" t="s">
        <v>15</v>
      </c>
      <c r="D1920">
        <v>11</v>
      </c>
      <c r="E1920" s="12" t="str">
        <f>_xlfn.CONCAT(HOSPITILISATION_DETAILS6[[#This Row],[Date]],"-",HOSPITILISATION_DETAILS6[[#This Row],[Month]],"-",HOSPITILISATION_DETAILS6[[#This Row],[Year]])</f>
        <v>11-Nov-1982</v>
      </c>
      <c r="F1920" s="13">
        <f>DATEDIF(HOSPITILISATION_DETAILS6[[#This Row],[Date of Birth]],"08-06-2023","Y")</f>
        <v>40</v>
      </c>
      <c r="G1920">
        <v>4</v>
      </c>
      <c r="H1920" s="14">
        <v>15829</v>
      </c>
      <c r="I1920" t="s">
        <v>4723</v>
      </c>
      <c r="J1920" t="s">
        <v>4721</v>
      </c>
      <c r="K1920" t="s">
        <v>42</v>
      </c>
    </row>
    <row r="1921" spans="1:11" x14ac:dyDescent="0.25">
      <c r="A1921" t="s">
        <v>1747</v>
      </c>
      <c r="B1921">
        <v>1984</v>
      </c>
      <c r="C1921" t="s">
        <v>18</v>
      </c>
      <c r="D1921">
        <v>26</v>
      </c>
      <c r="E1921" s="12" t="str">
        <f>_xlfn.CONCAT(HOSPITILISATION_DETAILS6[[#This Row],[Date]],"-",HOSPITILISATION_DETAILS6[[#This Row],[Month]],"-",HOSPITILISATION_DETAILS6[[#This Row],[Year]])</f>
        <v>26-Jun-1984</v>
      </c>
      <c r="F1921" s="13">
        <f>DATEDIF(HOSPITILISATION_DETAILS6[[#This Row],[Date of Birth]],"08-06-2023","Y")</f>
        <v>38</v>
      </c>
      <c r="G1921">
        <v>0</v>
      </c>
      <c r="H1921" s="14">
        <v>15821</v>
      </c>
      <c r="I1921" t="s">
        <v>4723</v>
      </c>
      <c r="J1921" t="s">
        <v>4721</v>
      </c>
      <c r="K1921" t="s">
        <v>42</v>
      </c>
    </row>
    <row r="1922" spans="1:11" x14ac:dyDescent="0.25">
      <c r="A1922" t="s">
        <v>1746</v>
      </c>
      <c r="B1922">
        <v>1997</v>
      </c>
      <c r="C1922" t="s">
        <v>37</v>
      </c>
      <c r="D1922">
        <v>9</v>
      </c>
      <c r="E1922" s="12" t="str">
        <f>_xlfn.CONCAT(HOSPITILISATION_DETAILS6[[#This Row],[Date]],"-",HOSPITILISATION_DETAILS6[[#This Row],[Month]],"-",HOSPITILISATION_DETAILS6[[#This Row],[Year]])</f>
        <v>9-Oct-1997</v>
      </c>
      <c r="F1922" s="13">
        <f>DATEDIF(HOSPITILISATION_DETAILS6[[#This Row],[Date of Birth]],"08-06-2023","Y")</f>
        <v>25</v>
      </c>
      <c r="G1922">
        <v>0</v>
      </c>
      <c r="H1922" s="14">
        <v>15818</v>
      </c>
      <c r="I1922" t="s">
        <v>4723</v>
      </c>
      <c r="J1922" t="s">
        <v>4723</v>
      </c>
      <c r="K1922" t="s">
        <v>23</v>
      </c>
    </row>
    <row r="1923" spans="1:11" x14ac:dyDescent="0.25">
      <c r="A1923" t="s">
        <v>1745</v>
      </c>
      <c r="B1923">
        <v>1974</v>
      </c>
      <c r="C1923" t="s">
        <v>35</v>
      </c>
      <c r="D1923">
        <v>29</v>
      </c>
      <c r="E1923" s="12" t="str">
        <f>_xlfn.CONCAT(HOSPITILISATION_DETAILS6[[#This Row],[Date]],"-",HOSPITILISATION_DETAILS6[[#This Row],[Month]],"-",HOSPITILISATION_DETAILS6[[#This Row],[Year]])</f>
        <v>29-Aug-1974</v>
      </c>
      <c r="F1923" s="13">
        <f>DATEDIF(HOSPITILISATION_DETAILS6[[#This Row],[Date of Birth]],"08-06-2023","Y")</f>
        <v>48</v>
      </c>
      <c r="G1923">
        <v>0</v>
      </c>
      <c r="H1923" s="14">
        <v>15747</v>
      </c>
      <c r="I1923" t="s">
        <v>4723</v>
      </c>
      <c r="J1923" t="s">
        <v>4720</v>
      </c>
      <c r="K1923" t="s">
        <v>23</v>
      </c>
    </row>
    <row r="1924" spans="1:11" x14ac:dyDescent="0.25">
      <c r="A1924" t="s">
        <v>1744</v>
      </c>
      <c r="B1924">
        <v>1976</v>
      </c>
      <c r="C1924" t="s">
        <v>20</v>
      </c>
      <c r="D1924">
        <v>20</v>
      </c>
      <c r="E1924" s="12" t="str">
        <f>_xlfn.CONCAT(HOSPITILISATION_DETAILS6[[#This Row],[Date]],"-",HOSPITILISATION_DETAILS6[[#This Row],[Month]],"-",HOSPITILISATION_DETAILS6[[#This Row],[Year]])</f>
        <v>20-Sep-1976</v>
      </c>
      <c r="F1924" s="13">
        <f>DATEDIF(HOSPITILISATION_DETAILS6[[#This Row],[Date of Birth]],"08-06-2023","Y")</f>
        <v>46</v>
      </c>
      <c r="G1924">
        <v>2</v>
      </c>
      <c r="H1924" s="14">
        <v>15699</v>
      </c>
      <c r="I1924" t="s">
        <v>4723</v>
      </c>
      <c r="J1924" t="s">
        <v>4723</v>
      </c>
      <c r="K1924" t="s">
        <v>23</v>
      </c>
    </row>
    <row r="1925" spans="1:11" x14ac:dyDescent="0.25">
      <c r="A1925" t="s">
        <v>1743</v>
      </c>
      <c r="B1925">
        <v>1973</v>
      </c>
      <c r="C1925" t="s">
        <v>18</v>
      </c>
      <c r="D1925">
        <v>26</v>
      </c>
      <c r="E1925" s="12" t="str">
        <f>_xlfn.CONCAT(HOSPITILISATION_DETAILS6[[#This Row],[Date]],"-",HOSPITILISATION_DETAILS6[[#This Row],[Month]],"-",HOSPITILISATION_DETAILS6[[#This Row],[Year]])</f>
        <v>26-Jun-1973</v>
      </c>
      <c r="F1925" s="13">
        <f>DATEDIF(HOSPITILISATION_DETAILS6[[#This Row],[Date of Birth]],"08-06-2023","Y")</f>
        <v>49</v>
      </c>
      <c r="G1925">
        <v>0</v>
      </c>
      <c r="H1925" s="14">
        <v>15671</v>
      </c>
      <c r="I1925" t="s">
        <v>4723</v>
      </c>
      <c r="J1925" t="s">
        <v>4723</v>
      </c>
      <c r="K1925" t="s">
        <v>535</v>
      </c>
    </row>
    <row r="1926" spans="1:11" x14ac:dyDescent="0.25">
      <c r="A1926" t="s">
        <v>1742</v>
      </c>
      <c r="B1926">
        <v>1988</v>
      </c>
      <c r="C1926" t="s">
        <v>30</v>
      </c>
      <c r="D1926">
        <v>22</v>
      </c>
      <c r="E1926" s="12" t="str">
        <f>_xlfn.CONCAT(HOSPITILISATION_DETAILS6[[#This Row],[Date]],"-",HOSPITILISATION_DETAILS6[[#This Row],[Month]],"-",HOSPITILISATION_DETAILS6[[#This Row],[Year]])</f>
        <v>22-Dec-1988</v>
      </c>
      <c r="F1926" s="13">
        <f>DATEDIF(HOSPITILISATION_DETAILS6[[#This Row],[Date of Birth]],"08-06-2023","Y")</f>
        <v>34</v>
      </c>
      <c r="G1926">
        <v>3</v>
      </c>
      <c r="H1926" s="14">
        <v>15647</v>
      </c>
      <c r="I1926" t="s">
        <v>4723</v>
      </c>
      <c r="J1926" t="s">
        <v>4723</v>
      </c>
      <c r="K1926" t="s">
        <v>42</v>
      </c>
    </row>
    <row r="1927" spans="1:11" x14ac:dyDescent="0.25">
      <c r="A1927" t="s">
        <v>2310</v>
      </c>
      <c r="B1927">
        <v>1968</v>
      </c>
      <c r="C1927" t="s">
        <v>35</v>
      </c>
      <c r="D1927">
        <v>3</v>
      </c>
      <c r="E1927" s="12" t="str">
        <f>_xlfn.CONCAT(HOSPITILISATION_DETAILS6[[#This Row],[Date]],"-",HOSPITILISATION_DETAILS6[[#This Row],[Month]],"-",HOSPITILISATION_DETAILS6[[#This Row],[Year]])</f>
        <v>3-Aug-1968</v>
      </c>
      <c r="F1927" s="13">
        <f>DATEDIF(HOSPITILISATION_DETAILS6[[#This Row],[Date of Birth]],"08-06-2023","Y")</f>
        <v>54</v>
      </c>
      <c r="G1927">
        <v>0</v>
      </c>
      <c r="H1927" s="14">
        <v>42479</v>
      </c>
      <c r="I1927" t="s">
        <v>4720</v>
      </c>
      <c r="J1927" t="s">
        <v>4723</v>
      </c>
      <c r="K1927" t="s">
        <v>42</v>
      </c>
    </row>
    <row r="1928" spans="1:11" x14ac:dyDescent="0.25">
      <c r="A1928" t="s">
        <v>1741</v>
      </c>
      <c r="B1928">
        <v>1960</v>
      </c>
      <c r="C1928" t="s">
        <v>18</v>
      </c>
      <c r="D1928">
        <v>6</v>
      </c>
      <c r="E1928" s="12" t="str">
        <f>_xlfn.CONCAT(HOSPITILISATION_DETAILS6[[#This Row],[Date]],"-",HOSPITILISATION_DETAILS6[[#This Row],[Month]],"-",HOSPITILISATION_DETAILS6[[#This Row],[Year]])</f>
        <v>6-Jun-1960</v>
      </c>
      <c r="F1928" s="13">
        <f>DATEDIF(HOSPITILISATION_DETAILS6[[#This Row],[Date of Birth]],"08-06-2023","Y")</f>
        <v>63</v>
      </c>
      <c r="G1928">
        <v>3</v>
      </c>
      <c r="H1928" s="14">
        <v>15613</v>
      </c>
      <c r="I1928" t="s">
        <v>4723</v>
      </c>
      <c r="J1928" t="s">
        <v>4723</v>
      </c>
      <c r="K1928" t="s">
        <v>23</v>
      </c>
    </row>
    <row r="1929" spans="1:11" x14ac:dyDescent="0.25">
      <c r="A1929" t="s">
        <v>1740</v>
      </c>
      <c r="B1929">
        <v>1965</v>
      </c>
      <c r="C1929" t="s">
        <v>37</v>
      </c>
      <c r="D1929">
        <v>28</v>
      </c>
      <c r="E1929" s="12" t="str">
        <f>_xlfn.CONCAT(HOSPITILISATION_DETAILS6[[#This Row],[Date]],"-",HOSPITILISATION_DETAILS6[[#This Row],[Month]],"-",HOSPITILISATION_DETAILS6[[#This Row],[Year]])</f>
        <v>28-Oct-1965</v>
      </c>
      <c r="F1929" s="13">
        <f>DATEDIF(HOSPITILISATION_DETAILS6[[#This Row],[Date of Birth]],"08-06-2023","Y")</f>
        <v>57</v>
      </c>
      <c r="G1929">
        <v>0</v>
      </c>
      <c r="H1929" s="14">
        <v>15609</v>
      </c>
      <c r="I1929" t="s">
        <v>4723</v>
      </c>
      <c r="J1929" t="s">
        <v>4723</v>
      </c>
      <c r="K1929" t="s">
        <v>535</v>
      </c>
    </row>
    <row r="1930" spans="1:11" x14ac:dyDescent="0.25">
      <c r="A1930" t="s">
        <v>1739</v>
      </c>
      <c r="B1930">
        <v>1974</v>
      </c>
      <c r="C1930" t="s">
        <v>10</v>
      </c>
      <c r="D1930">
        <v>30</v>
      </c>
      <c r="E1930" s="12" t="str">
        <f>_xlfn.CONCAT(HOSPITILISATION_DETAILS6[[#This Row],[Date]],"-",HOSPITILISATION_DETAILS6[[#This Row],[Month]],"-",HOSPITILISATION_DETAILS6[[#This Row],[Year]])</f>
        <v>30-Jul-1974</v>
      </c>
      <c r="F1930" s="13">
        <f>DATEDIF(HOSPITILISATION_DETAILS6[[#This Row],[Date of Birth]],"08-06-2023","Y")</f>
        <v>48</v>
      </c>
      <c r="G1930">
        <v>0</v>
      </c>
      <c r="H1930" s="14">
        <v>15557</v>
      </c>
      <c r="I1930" t="s">
        <v>4723</v>
      </c>
      <c r="J1930" t="s">
        <v>4723</v>
      </c>
      <c r="K1930" t="s">
        <v>23</v>
      </c>
    </row>
    <row r="1931" spans="1:11" x14ac:dyDescent="0.25">
      <c r="A1931" t="s">
        <v>1738</v>
      </c>
      <c r="B1931">
        <v>1959</v>
      </c>
      <c r="C1931" t="s">
        <v>37</v>
      </c>
      <c r="D1931">
        <v>2</v>
      </c>
      <c r="E1931" s="12" t="str">
        <f>_xlfn.CONCAT(HOSPITILISATION_DETAILS6[[#This Row],[Date]],"-",HOSPITILISATION_DETAILS6[[#This Row],[Month]],"-",HOSPITILISATION_DETAILS6[[#This Row],[Year]])</f>
        <v>2-Oct-1959</v>
      </c>
      <c r="F1931" s="13">
        <f>DATEDIF(HOSPITILISATION_DETAILS6[[#This Row],[Date of Birth]],"08-06-2023","Y")</f>
        <v>63</v>
      </c>
      <c r="G1931">
        <v>3</v>
      </c>
      <c r="H1931" s="14">
        <v>15556</v>
      </c>
      <c r="I1931" t="s">
        <v>4723</v>
      </c>
      <c r="J1931" t="s">
        <v>4721</v>
      </c>
      <c r="K1931" t="s">
        <v>23</v>
      </c>
    </row>
    <row r="1932" spans="1:11" x14ac:dyDescent="0.25">
      <c r="A1932" t="s">
        <v>1737</v>
      </c>
      <c r="B1932">
        <v>1974</v>
      </c>
      <c r="C1932" t="s">
        <v>18</v>
      </c>
      <c r="D1932">
        <v>28</v>
      </c>
      <c r="E1932" s="12" t="str">
        <f>_xlfn.CONCAT(HOSPITILISATION_DETAILS6[[#This Row],[Date]],"-",HOSPITILISATION_DETAILS6[[#This Row],[Month]],"-",HOSPITILISATION_DETAILS6[[#This Row],[Year]])</f>
        <v>28-Jun-1974</v>
      </c>
      <c r="F1932" s="13">
        <f>DATEDIF(HOSPITILISATION_DETAILS6[[#This Row],[Date of Birth]],"08-06-2023","Y")</f>
        <v>48</v>
      </c>
      <c r="G1932">
        <v>0</v>
      </c>
      <c r="H1932" s="14">
        <v>15533</v>
      </c>
      <c r="I1932" t="s">
        <v>4723</v>
      </c>
      <c r="J1932" t="s">
        <v>4723</v>
      </c>
      <c r="K1932" t="s">
        <v>535</v>
      </c>
    </row>
    <row r="1933" spans="1:11" x14ac:dyDescent="0.25">
      <c r="A1933" t="s">
        <v>1736</v>
      </c>
      <c r="B1933">
        <v>2004</v>
      </c>
      <c r="C1933" t="s">
        <v>10</v>
      </c>
      <c r="D1933">
        <v>17</v>
      </c>
      <c r="E1933" s="12" t="str">
        <f>_xlfn.CONCAT(HOSPITILISATION_DETAILS6[[#This Row],[Date]],"-",HOSPITILISATION_DETAILS6[[#This Row],[Month]],"-",HOSPITILISATION_DETAILS6[[#This Row],[Year]])</f>
        <v>17-Jul-2004</v>
      </c>
      <c r="F1933" s="13">
        <f>DATEDIF(HOSPITILISATION_DETAILS6[[#This Row],[Date of Birth]],"08-06-2023","Y")</f>
        <v>18</v>
      </c>
      <c r="G1933">
        <v>0</v>
      </c>
      <c r="H1933" s="14">
        <v>15519</v>
      </c>
      <c r="I1933" t="s">
        <v>4723</v>
      </c>
      <c r="J1933" t="s">
        <v>4721</v>
      </c>
      <c r="K1933" t="s">
        <v>164</v>
      </c>
    </row>
    <row r="1934" spans="1:11" x14ac:dyDescent="0.25">
      <c r="A1934" t="s">
        <v>1735</v>
      </c>
      <c r="B1934">
        <v>1976</v>
      </c>
      <c r="C1934" t="s">
        <v>10</v>
      </c>
      <c r="D1934">
        <v>20</v>
      </c>
      <c r="E1934" s="12" t="str">
        <f>_xlfn.CONCAT(HOSPITILISATION_DETAILS6[[#This Row],[Date]],"-",HOSPITILISATION_DETAILS6[[#This Row],[Month]],"-",HOSPITILISATION_DETAILS6[[#This Row],[Year]])</f>
        <v>20-Jul-1976</v>
      </c>
      <c r="F1934" s="13">
        <f>DATEDIF(HOSPITILISATION_DETAILS6[[#This Row],[Date of Birth]],"08-06-2023","Y")</f>
        <v>46</v>
      </c>
      <c r="G1934">
        <v>2</v>
      </c>
      <c r="H1934" s="14">
        <v>15451</v>
      </c>
      <c r="I1934" t="s">
        <v>4723</v>
      </c>
      <c r="J1934" t="s">
        <v>4720</v>
      </c>
      <c r="K1934" t="s">
        <v>535</v>
      </c>
    </row>
    <row r="1935" spans="1:11" x14ac:dyDescent="0.25">
      <c r="A1935" t="s">
        <v>1734</v>
      </c>
      <c r="B1935">
        <v>1990</v>
      </c>
      <c r="C1935" t="s">
        <v>37</v>
      </c>
      <c r="D1935">
        <v>25</v>
      </c>
      <c r="E1935" s="12" t="str">
        <f>_xlfn.CONCAT(HOSPITILISATION_DETAILS6[[#This Row],[Date]],"-",HOSPITILISATION_DETAILS6[[#This Row],[Month]],"-",HOSPITILISATION_DETAILS6[[#This Row],[Year]])</f>
        <v>25-Oct-1990</v>
      </c>
      <c r="F1935" s="13">
        <f>DATEDIF(HOSPITILISATION_DETAILS6[[#This Row],[Date of Birth]],"08-06-2023","Y")</f>
        <v>32</v>
      </c>
      <c r="G1935">
        <v>3</v>
      </c>
      <c r="H1935" s="14">
        <v>15441</v>
      </c>
      <c r="I1935" t="s">
        <v>4723</v>
      </c>
      <c r="J1935" t="s">
        <v>4720</v>
      </c>
      <c r="K1935" t="s">
        <v>23</v>
      </c>
    </row>
    <row r="1936" spans="1:11" x14ac:dyDescent="0.25">
      <c r="A1936" t="s">
        <v>1733</v>
      </c>
      <c r="B1936">
        <v>1964</v>
      </c>
      <c r="C1936" t="s">
        <v>20</v>
      </c>
      <c r="D1936">
        <v>4</v>
      </c>
      <c r="E1936" s="12" t="str">
        <f>_xlfn.CONCAT(HOSPITILISATION_DETAILS6[[#This Row],[Date]],"-",HOSPITILISATION_DETAILS6[[#This Row],[Month]],"-",HOSPITILISATION_DETAILS6[[#This Row],[Year]])</f>
        <v>4-Sep-1964</v>
      </c>
      <c r="F1936" s="13">
        <f>DATEDIF(HOSPITILISATION_DETAILS6[[#This Row],[Date of Birth]],"08-06-2023","Y")</f>
        <v>58</v>
      </c>
      <c r="G1936">
        <v>0</v>
      </c>
      <c r="H1936" s="14">
        <v>15378</v>
      </c>
      <c r="I1936" t="s">
        <v>4723</v>
      </c>
      <c r="J1936" t="s">
        <v>4723</v>
      </c>
      <c r="K1936" t="s">
        <v>23</v>
      </c>
    </row>
    <row r="1937" spans="1:11" x14ac:dyDescent="0.25">
      <c r="A1937" t="s">
        <v>1732</v>
      </c>
      <c r="B1937">
        <v>1962</v>
      </c>
      <c r="C1937" t="s">
        <v>20</v>
      </c>
      <c r="D1937">
        <v>6</v>
      </c>
      <c r="E1937" s="12" t="str">
        <f>_xlfn.CONCAT(HOSPITILISATION_DETAILS6[[#This Row],[Date]],"-",HOSPITILISATION_DETAILS6[[#This Row],[Month]],"-",HOSPITILISATION_DETAILS6[[#This Row],[Year]])</f>
        <v>6-Sep-1962</v>
      </c>
      <c r="F1937" s="13">
        <f>DATEDIF(HOSPITILISATION_DETAILS6[[#This Row],[Date of Birth]],"08-06-2023","Y")</f>
        <v>60</v>
      </c>
      <c r="G1937">
        <v>0</v>
      </c>
      <c r="H1937" s="14">
        <v>15369</v>
      </c>
      <c r="I1937" t="s">
        <v>4723</v>
      </c>
      <c r="J1937" t="s">
        <v>4723</v>
      </c>
      <c r="K1937" t="s">
        <v>42</v>
      </c>
    </row>
    <row r="1938" spans="1:11" x14ac:dyDescent="0.25">
      <c r="A1938" t="s">
        <v>2309</v>
      </c>
      <c r="B1938">
        <v>1967</v>
      </c>
      <c r="C1938" t="s">
        <v>18</v>
      </c>
      <c r="D1938">
        <v>28</v>
      </c>
      <c r="E1938" s="12" t="str">
        <f>_xlfn.CONCAT(HOSPITILISATION_DETAILS6[[#This Row],[Date]],"-",HOSPITILISATION_DETAILS6[[#This Row],[Month]],"-",HOSPITILISATION_DETAILS6[[#This Row],[Year]])</f>
        <v>28-Jun-1967</v>
      </c>
      <c r="F1938" s="13">
        <f>DATEDIF(HOSPITILISATION_DETAILS6[[#This Row],[Date of Birth]],"08-06-2023","Y")</f>
        <v>55</v>
      </c>
      <c r="G1938">
        <v>0</v>
      </c>
      <c r="H1938" s="14">
        <v>42304</v>
      </c>
      <c r="I1938" t="s">
        <v>4720</v>
      </c>
      <c r="J1938" t="s">
        <v>4723</v>
      </c>
      <c r="K1938" t="s">
        <v>168</v>
      </c>
    </row>
    <row r="1939" spans="1:11" x14ac:dyDescent="0.25">
      <c r="A1939" t="s">
        <v>1731</v>
      </c>
      <c r="B1939">
        <v>1968</v>
      </c>
      <c r="C1939" t="s">
        <v>10</v>
      </c>
      <c r="D1939">
        <v>18</v>
      </c>
      <c r="E1939" s="12" t="str">
        <f>_xlfn.CONCAT(HOSPITILISATION_DETAILS6[[#This Row],[Date]],"-",HOSPITILISATION_DETAILS6[[#This Row],[Month]],"-",HOSPITILISATION_DETAILS6[[#This Row],[Year]])</f>
        <v>18-Jul-1968</v>
      </c>
      <c r="F1939" s="13">
        <f>DATEDIF(HOSPITILISATION_DETAILS6[[#This Row],[Date of Birth]],"08-06-2023","Y")</f>
        <v>54</v>
      </c>
      <c r="G1939">
        <v>0</v>
      </c>
      <c r="H1939" s="14">
        <v>15364</v>
      </c>
      <c r="I1939" t="s">
        <v>4723</v>
      </c>
      <c r="J1939" t="s">
        <v>4720</v>
      </c>
      <c r="K1939" t="s">
        <v>535</v>
      </c>
    </row>
    <row r="1940" spans="1:11" x14ac:dyDescent="0.25">
      <c r="A1940" t="s">
        <v>1730</v>
      </c>
      <c r="B1940">
        <v>1988</v>
      </c>
      <c r="C1940" t="s">
        <v>30</v>
      </c>
      <c r="D1940">
        <v>17</v>
      </c>
      <c r="E1940" s="12" t="str">
        <f>_xlfn.CONCAT(HOSPITILISATION_DETAILS6[[#This Row],[Date]],"-",HOSPITILISATION_DETAILS6[[#This Row],[Month]],"-",HOSPITILISATION_DETAILS6[[#This Row],[Year]])</f>
        <v>17-Dec-1988</v>
      </c>
      <c r="F1940" s="13">
        <f>DATEDIF(HOSPITILISATION_DETAILS6[[#This Row],[Date of Birth]],"08-06-2023","Y")</f>
        <v>34</v>
      </c>
      <c r="G1940">
        <v>3</v>
      </c>
      <c r="H1940" s="14">
        <v>15362</v>
      </c>
      <c r="I1940" t="s">
        <v>4723</v>
      </c>
      <c r="J1940" t="s">
        <v>4721</v>
      </c>
      <c r="K1940" t="s">
        <v>249</v>
      </c>
    </row>
    <row r="1941" spans="1:11" x14ac:dyDescent="0.25">
      <c r="A1941" t="s">
        <v>1729</v>
      </c>
      <c r="B1941">
        <v>2001</v>
      </c>
      <c r="C1941" t="s">
        <v>10</v>
      </c>
      <c r="D1941">
        <v>14</v>
      </c>
      <c r="E1941" s="12" t="str">
        <f>_xlfn.CONCAT(HOSPITILISATION_DETAILS6[[#This Row],[Date]],"-",HOSPITILISATION_DETAILS6[[#This Row],[Month]],"-",HOSPITILISATION_DETAILS6[[#This Row],[Year]])</f>
        <v>14-Jul-2001</v>
      </c>
      <c r="F1941" s="13">
        <f>DATEDIF(HOSPITILISATION_DETAILS6[[#This Row],[Date of Birth]],"08-06-2023","Y")</f>
        <v>21</v>
      </c>
      <c r="G1941">
        <v>1</v>
      </c>
      <c r="H1941" s="14">
        <v>15360</v>
      </c>
      <c r="I1941" t="s">
        <v>4723</v>
      </c>
      <c r="J1941" t="s">
        <v>4721</v>
      </c>
      <c r="K1941" t="s">
        <v>247</v>
      </c>
    </row>
    <row r="1942" spans="1:11" x14ac:dyDescent="0.25">
      <c r="A1942" t="s">
        <v>1728</v>
      </c>
      <c r="B1942">
        <v>1963</v>
      </c>
      <c r="C1942" t="s">
        <v>30</v>
      </c>
      <c r="D1942">
        <v>13</v>
      </c>
      <c r="E1942" s="12" t="str">
        <f>_xlfn.CONCAT(HOSPITILISATION_DETAILS6[[#This Row],[Date]],"-",HOSPITILISATION_DETAILS6[[#This Row],[Month]],"-",HOSPITILISATION_DETAILS6[[#This Row],[Year]])</f>
        <v>13-Dec-1963</v>
      </c>
      <c r="F1942" s="13">
        <f>DATEDIF(HOSPITILISATION_DETAILS6[[#This Row],[Date of Birth]],"08-06-2023","Y")</f>
        <v>59</v>
      </c>
      <c r="G1942">
        <v>0</v>
      </c>
      <c r="H1942" s="14">
        <v>15323</v>
      </c>
      <c r="I1942" t="s">
        <v>4723</v>
      </c>
      <c r="J1942" t="s">
        <v>4721</v>
      </c>
      <c r="K1942" t="s">
        <v>300</v>
      </c>
    </row>
    <row r="1943" spans="1:11" x14ac:dyDescent="0.25">
      <c r="A1943" t="s">
        <v>1727</v>
      </c>
      <c r="B1943">
        <v>1969</v>
      </c>
      <c r="C1943" t="s">
        <v>20</v>
      </c>
      <c r="D1943">
        <v>16</v>
      </c>
      <c r="E1943" s="12" t="str">
        <f>_xlfn.CONCAT(HOSPITILISATION_DETAILS6[[#This Row],[Date]],"-",HOSPITILISATION_DETAILS6[[#This Row],[Month]],"-",HOSPITILISATION_DETAILS6[[#This Row],[Year]])</f>
        <v>16-Sep-1969</v>
      </c>
      <c r="F1943" s="13">
        <f>DATEDIF(HOSPITILISATION_DETAILS6[[#This Row],[Date of Birth]],"08-06-2023","Y")</f>
        <v>53</v>
      </c>
      <c r="G1943">
        <v>0</v>
      </c>
      <c r="H1943" s="14">
        <v>15261</v>
      </c>
      <c r="I1943" t="s">
        <v>4723</v>
      </c>
      <c r="J1943" t="s">
        <v>4723</v>
      </c>
      <c r="K1943" t="s">
        <v>249</v>
      </c>
    </row>
    <row r="1944" spans="1:11" x14ac:dyDescent="0.25">
      <c r="A1944" t="s">
        <v>1726</v>
      </c>
      <c r="B1944">
        <v>1960</v>
      </c>
      <c r="C1944" t="s">
        <v>10</v>
      </c>
      <c r="D1944">
        <v>25</v>
      </c>
      <c r="E1944" s="12" t="str">
        <f>_xlfn.CONCAT(HOSPITILISATION_DETAILS6[[#This Row],[Date]],"-",HOSPITILISATION_DETAILS6[[#This Row],[Month]],"-",HOSPITILISATION_DETAILS6[[#This Row],[Year]])</f>
        <v>25-Jul-1960</v>
      </c>
      <c r="F1944" s="13">
        <f>DATEDIF(HOSPITILISATION_DETAILS6[[#This Row],[Date of Birth]],"08-06-2023","Y")</f>
        <v>62</v>
      </c>
      <c r="G1944">
        <v>2</v>
      </c>
      <c r="H1944" s="14">
        <v>15231</v>
      </c>
      <c r="I1944" t="s">
        <v>4723</v>
      </c>
      <c r="J1944" t="s">
        <v>4723</v>
      </c>
      <c r="K1944" t="s">
        <v>247</v>
      </c>
    </row>
    <row r="1945" spans="1:11" x14ac:dyDescent="0.25">
      <c r="A1945" t="s">
        <v>1725</v>
      </c>
      <c r="B1945">
        <v>1978</v>
      </c>
      <c r="C1945" t="s">
        <v>15</v>
      </c>
      <c r="D1945">
        <v>23</v>
      </c>
      <c r="E1945" s="12" t="str">
        <f>_xlfn.CONCAT(HOSPITILISATION_DETAILS6[[#This Row],[Date]],"-",HOSPITILISATION_DETAILS6[[#This Row],[Month]],"-",HOSPITILISATION_DETAILS6[[#This Row],[Year]])</f>
        <v>23-Nov-1978</v>
      </c>
      <c r="F1945" s="13">
        <f>DATEDIF(HOSPITILISATION_DETAILS6[[#This Row],[Date of Birth]],"08-06-2023","Y")</f>
        <v>44</v>
      </c>
      <c r="G1945">
        <v>2</v>
      </c>
      <c r="H1945" s="14">
        <v>15208</v>
      </c>
      <c r="I1945" t="s">
        <v>4723</v>
      </c>
      <c r="J1945" t="s">
        <v>4720</v>
      </c>
      <c r="K1945" t="s">
        <v>23</v>
      </c>
    </row>
    <row r="1946" spans="1:11" x14ac:dyDescent="0.25">
      <c r="A1946" t="s">
        <v>1724</v>
      </c>
      <c r="B1946">
        <v>1962</v>
      </c>
      <c r="C1946" t="s">
        <v>18</v>
      </c>
      <c r="D1946">
        <v>17</v>
      </c>
      <c r="E1946" s="12" t="str">
        <f>_xlfn.CONCAT(HOSPITILISATION_DETAILS6[[#This Row],[Date]],"-",HOSPITILISATION_DETAILS6[[#This Row],[Month]],"-",HOSPITILISATION_DETAILS6[[#This Row],[Year]])</f>
        <v>17-Jun-1962</v>
      </c>
      <c r="F1946" s="13">
        <f>DATEDIF(HOSPITILISATION_DETAILS6[[#This Row],[Date of Birth]],"08-06-2023","Y")</f>
        <v>60</v>
      </c>
      <c r="G1946">
        <v>0</v>
      </c>
      <c r="H1946" s="14">
        <v>15175</v>
      </c>
      <c r="I1946" t="s">
        <v>4723</v>
      </c>
      <c r="J1946" t="s">
        <v>4720</v>
      </c>
      <c r="K1946" t="s">
        <v>23</v>
      </c>
    </row>
    <row r="1947" spans="1:11" x14ac:dyDescent="0.25">
      <c r="A1947" t="s">
        <v>1723</v>
      </c>
      <c r="B1947">
        <v>1959</v>
      </c>
      <c r="C1947" t="s">
        <v>30</v>
      </c>
      <c r="D1947">
        <v>3</v>
      </c>
      <c r="E1947" s="12" t="str">
        <f>_xlfn.CONCAT(HOSPITILISATION_DETAILS6[[#This Row],[Date]],"-",HOSPITILISATION_DETAILS6[[#This Row],[Month]],"-",HOSPITILISATION_DETAILS6[[#This Row],[Year]])</f>
        <v>3-Dec-1959</v>
      </c>
      <c r="F1947" s="13">
        <f>DATEDIF(HOSPITILISATION_DETAILS6[[#This Row],[Date of Birth]],"08-06-2023","Y")</f>
        <v>63</v>
      </c>
      <c r="G1947">
        <v>3</v>
      </c>
      <c r="H1947" s="14">
        <v>15171</v>
      </c>
      <c r="I1947" t="s">
        <v>4723</v>
      </c>
      <c r="J1947" t="s">
        <v>4721</v>
      </c>
      <c r="K1947" t="s">
        <v>42</v>
      </c>
    </row>
    <row r="1948" spans="1:11" x14ac:dyDescent="0.25">
      <c r="A1948" t="s">
        <v>1722</v>
      </c>
      <c r="B1948">
        <v>1959</v>
      </c>
      <c r="C1948" t="s">
        <v>18</v>
      </c>
      <c r="D1948">
        <v>4</v>
      </c>
      <c r="E1948" s="12" t="str">
        <f>_xlfn.CONCAT(HOSPITILISATION_DETAILS6[[#This Row],[Date]],"-",HOSPITILISATION_DETAILS6[[#This Row],[Month]],"-",HOSPITILISATION_DETAILS6[[#This Row],[Year]])</f>
        <v>4-Jun-1959</v>
      </c>
      <c r="F1948" s="13">
        <f>DATEDIF(HOSPITILISATION_DETAILS6[[#This Row],[Date of Birth]],"08-06-2023","Y")</f>
        <v>64</v>
      </c>
      <c r="G1948">
        <v>3</v>
      </c>
      <c r="H1948" s="14">
        <v>15162</v>
      </c>
      <c r="I1948" t="s">
        <v>4723</v>
      </c>
      <c r="J1948" t="s">
        <v>4720</v>
      </c>
      <c r="K1948" t="s">
        <v>13</v>
      </c>
    </row>
    <row r="1949" spans="1:11" x14ac:dyDescent="0.25">
      <c r="A1949" t="s">
        <v>2308</v>
      </c>
      <c r="B1949">
        <v>1975</v>
      </c>
      <c r="C1949" t="s">
        <v>35</v>
      </c>
      <c r="D1949">
        <v>15</v>
      </c>
      <c r="E1949" s="12" t="str">
        <f>_xlfn.CONCAT(HOSPITILISATION_DETAILS6[[#This Row],[Date]],"-",HOSPITILISATION_DETAILS6[[#This Row],[Month]],"-",HOSPITILISATION_DETAILS6[[#This Row],[Year]])</f>
        <v>15-Aug-1975</v>
      </c>
      <c r="F1949" s="13">
        <f>DATEDIF(HOSPITILISATION_DETAILS6[[#This Row],[Date of Birth]],"08-06-2023","Y")</f>
        <v>47</v>
      </c>
      <c r="G1949">
        <v>1</v>
      </c>
      <c r="H1949" s="14">
        <v>42212</v>
      </c>
      <c r="I1949" t="s">
        <v>4720</v>
      </c>
      <c r="J1949" t="s">
        <v>4721</v>
      </c>
      <c r="K1949" t="s">
        <v>13</v>
      </c>
    </row>
    <row r="1950" spans="1:11" x14ac:dyDescent="0.25">
      <c r="A1950" t="s">
        <v>1721</v>
      </c>
      <c r="B1950">
        <v>1962</v>
      </c>
      <c r="C1950" t="s">
        <v>37</v>
      </c>
      <c r="D1950">
        <v>25</v>
      </c>
      <c r="E1950" s="12" t="str">
        <f>_xlfn.CONCAT(HOSPITILISATION_DETAILS6[[#This Row],[Date]],"-",HOSPITILISATION_DETAILS6[[#This Row],[Month]],"-",HOSPITILISATION_DETAILS6[[#This Row],[Year]])</f>
        <v>25-Oct-1962</v>
      </c>
      <c r="F1950" s="13">
        <f>DATEDIF(HOSPITILISATION_DETAILS6[[#This Row],[Date of Birth]],"08-06-2023","Y")</f>
        <v>60</v>
      </c>
      <c r="G1950">
        <v>0</v>
      </c>
      <c r="H1950" s="14">
        <v>15162</v>
      </c>
      <c r="I1950" t="s">
        <v>4723</v>
      </c>
      <c r="J1950" t="s">
        <v>4723</v>
      </c>
      <c r="K1950" t="s">
        <v>23</v>
      </c>
    </row>
    <row r="1951" spans="1:11" x14ac:dyDescent="0.25">
      <c r="A1951" t="s">
        <v>1720</v>
      </c>
      <c r="B1951">
        <v>1971</v>
      </c>
      <c r="C1951" t="s">
        <v>15</v>
      </c>
      <c r="D1951">
        <v>25</v>
      </c>
      <c r="E1951" s="12" t="str">
        <f>_xlfn.CONCAT(HOSPITILISATION_DETAILS6[[#This Row],[Date]],"-",HOSPITILISATION_DETAILS6[[#This Row],[Month]],"-",HOSPITILISATION_DETAILS6[[#This Row],[Year]])</f>
        <v>25-Nov-1971</v>
      </c>
      <c r="F1951" s="13">
        <f>DATEDIF(HOSPITILISATION_DETAILS6[[#This Row],[Date of Birth]],"08-06-2023","Y")</f>
        <v>51</v>
      </c>
      <c r="G1951">
        <v>0</v>
      </c>
      <c r="H1951" s="14">
        <v>15151</v>
      </c>
      <c r="I1951" t="s">
        <v>4723</v>
      </c>
      <c r="J1951" t="s">
        <v>4720</v>
      </c>
      <c r="K1951" t="s">
        <v>249</v>
      </c>
    </row>
    <row r="1952" spans="1:11" x14ac:dyDescent="0.25">
      <c r="A1952" t="s">
        <v>1719</v>
      </c>
      <c r="B1952">
        <v>1978</v>
      </c>
      <c r="C1952" t="s">
        <v>20</v>
      </c>
      <c r="D1952">
        <v>5</v>
      </c>
      <c r="E1952" s="12" t="str">
        <f>_xlfn.CONCAT(HOSPITILISATION_DETAILS6[[#This Row],[Date]],"-",HOSPITILISATION_DETAILS6[[#This Row],[Month]],"-",HOSPITILISATION_DETAILS6[[#This Row],[Year]])</f>
        <v>5-Sep-1978</v>
      </c>
      <c r="F1952" s="13">
        <f>DATEDIF(HOSPITILISATION_DETAILS6[[#This Row],[Date of Birth]],"08-06-2023","Y")</f>
        <v>44</v>
      </c>
      <c r="G1952">
        <v>2</v>
      </c>
      <c r="H1952" s="14">
        <v>15124</v>
      </c>
      <c r="I1952" t="s">
        <v>4723</v>
      </c>
      <c r="J1952" t="s">
        <v>4720</v>
      </c>
      <c r="K1952" t="s">
        <v>42</v>
      </c>
    </row>
    <row r="1953" spans="1:11" x14ac:dyDescent="0.25">
      <c r="A1953" t="s">
        <v>1718</v>
      </c>
      <c r="B1953">
        <v>1972</v>
      </c>
      <c r="C1953" t="s">
        <v>15</v>
      </c>
      <c r="D1953">
        <v>7</v>
      </c>
      <c r="E1953" s="12" t="str">
        <f>_xlfn.CONCAT(HOSPITILISATION_DETAILS6[[#This Row],[Date]],"-",HOSPITILISATION_DETAILS6[[#This Row],[Month]],"-",HOSPITILISATION_DETAILS6[[#This Row],[Year]])</f>
        <v>7-Nov-1972</v>
      </c>
      <c r="F1953" s="13">
        <f>DATEDIF(HOSPITILISATION_DETAILS6[[#This Row],[Date of Birth]],"08-06-2023","Y")</f>
        <v>50</v>
      </c>
      <c r="G1953">
        <v>0</v>
      </c>
      <c r="H1953" s="14">
        <v>15104</v>
      </c>
      <c r="I1953" t="s">
        <v>4723</v>
      </c>
      <c r="J1953" t="s">
        <v>4720</v>
      </c>
      <c r="K1953" t="s">
        <v>23</v>
      </c>
    </row>
    <row r="1954" spans="1:11" x14ac:dyDescent="0.25">
      <c r="A1954" t="s">
        <v>1717</v>
      </c>
      <c r="B1954">
        <v>1975</v>
      </c>
      <c r="C1954" t="s">
        <v>37</v>
      </c>
      <c r="D1954">
        <v>26</v>
      </c>
      <c r="E1954" s="12" t="str">
        <f>_xlfn.CONCAT(HOSPITILISATION_DETAILS6[[#This Row],[Date]],"-",HOSPITILISATION_DETAILS6[[#This Row],[Month]],"-",HOSPITILISATION_DETAILS6[[#This Row],[Year]])</f>
        <v>26-Oct-1975</v>
      </c>
      <c r="F1954" s="13">
        <f>DATEDIF(HOSPITILISATION_DETAILS6[[#This Row],[Date of Birth]],"08-06-2023","Y")</f>
        <v>47</v>
      </c>
      <c r="G1954">
        <v>1</v>
      </c>
      <c r="H1954" s="14">
        <v>15091</v>
      </c>
      <c r="I1954" t="s">
        <v>4723</v>
      </c>
      <c r="J1954" t="s">
        <v>4720</v>
      </c>
      <c r="K1954" t="s">
        <v>249</v>
      </c>
    </row>
    <row r="1955" spans="1:11" x14ac:dyDescent="0.25">
      <c r="A1955" t="s">
        <v>1716</v>
      </c>
      <c r="B1955">
        <v>1968</v>
      </c>
      <c r="C1955" t="s">
        <v>18</v>
      </c>
      <c r="D1955">
        <v>12</v>
      </c>
      <c r="E1955" s="12" t="str">
        <f>_xlfn.CONCAT(HOSPITILISATION_DETAILS6[[#This Row],[Date]],"-",HOSPITILISATION_DETAILS6[[#This Row],[Month]],"-",HOSPITILISATION_DETAILS6[[#This Row],[Year]])</f>
        <v>12-Jun-1968</v>
      </c>
      <c r="F1955" s="13">
        <f>DATEDIF(HOSPITILISATION_DETAILS6[[#This Row],[Date of Birth]],"08-06-2023","Y")</f>
        <v>54</v>
      </c>
      <c r="G1955">
        <v>0</v>
      </c>
      <c r="H1955" s="14">
        <v>15053</v>
      </c>
      <c r="I1955" t="s">
        <v>4723</v>
      </c>
      <c r="J1955" t="s">
        <v>4723</v>
      </c>
      <c r="K1955" t="s">
        <v>632</v>
      </c>
    </row>
    <row r="1956" spans="1:11" x14ac:dyDescent="0.25">
      <c r="A1956" t="s">
        <v>1715</v>
      </c>
      <c r="B1956">
        <v>1971</v>
      </c>
      <c r="C1956" t="s">
        <v>35</v>
      </c>
      <c r="D1956">
        <v>15</v>
      </c>
      <c r="E1956" s="12" t="str">
        <f>_xlfn.CONCAT(HOSPITILISATION_DETAILS6[[#This Row],[Date]],"-",HOSPITILISATION_DETAILS6[[#This Row],[Month]],"-",HOSPITILISATION_DETAILS6[[#This Row],[Year]])</f>
        <v>15-Aug-1971</v>
      </c>
      <c r="F1956" s="13">
        <f>DATEDIF(HOSPITILISATION_DETAILS6[[#This Row],[Date of Birth]],"08-06-2023","Y")</f>
        <v>51</v>
      </c>
      <c r="G1956">
        <v>0</v>
      </c>
      <c r="H1956" s="14">
        <v>15039</v>
      </c>
      <c r="I1956" t="s">
        <v>4723</v>
      </c>
      <c r="J1956" t="s">
        <v>4721</v>
      </c>
      <c r="K1956" t="s">
        <v>249</v>
      </c>
    </row>
    <row r="1957" spans="1:11" x14ac:dyDescent="0.25">
      <c r="A1957" t="s">
        <v>1714</v>
      </c>
      <c r="B1957">
        <v>1970</v>
      </c>
      <c r="C1957" t="s">
        <v>20</v>
      </c>
      <c r="D1957">
        <v>11</v>
      </c>
      <c r="E1957" s="12" t="str">
        <f>_xlfn.CONCAT(HOSPITILISATION_DETAILS6[[#This Row],[Date]],"-",HOSPITILISATION_DETAILS6[[#This Row],[Month]],"-",HOSPITILISATION_DETAILS6[[#This Row],[Year]])</f>
        <v>11-Sep-1970</v>
      </c>
      <c r="F1957" s="13">
        <f>DATEDIF(HOSPITILISATION_DETAILS6[[#This Row],[Date of Birth]],"08-06-2023","Y")</f>
        <v>52</v>
      </c>
      <c r="G1957">
        <v>0</v>
      </c>
      <c r="H1957" s="14">
        <v>15027</v>
      </c>
      <c r="I1957" t="s">
        <v>4723</v>
      </c>
      <c r="J1957" t="s">
        <v>4721</v>
      </c>
      <c r="K1957" t="s">
        <v>42</v>
      </c>
    </row>
    <row r="1958" spans="1:11" x14ac:dyDescent="0.25">
      <c r="A1958" t="s">
        <v>1713</v>
      </c>
      <c r="B1958">
        <v>1979</v>
      </c>
      <c r="C1958" t="s">
        <v>15</v>
      </c>
      <c r="D1958">
        <v>25</v>
      </c>
      <c r="E1958" s="12" t="str">
        <f>_xlfn.CONCAT(HOSPITILISATION_DETAILS6[[#This Row],[Date]],"-",HOSPITILISATION_DETAILS6[[#This Row],[Month]],"-",HOSPITILISATION_DETAILS6[[#This Row],[Year]])</f>
        <v>25-Nov-1979</v>
      </c>
      <c r="F1958" s="13">
        <f>DATEDIF(HOSPITILISATION_DETAILS6[[#This Row],[Date of Birth]],"08-06-2023","Y")</f>
        <v>43</v>
      </c>
      <c r="G1958">
        <v>2</v>
      </c>
      <c r="H1958" s="14">
        <v>15026</v>
      </c>
      <c r="I1958" t="s">
        <v>4723</v>
      </c>
      <c r="J1958" t="s">
        <v>4720</v>
      </c>
      <c r="K1958" t="s">
        <v>42</v>
      </c>
    </row>
    <row r="1959" spans="1:11" x14ac:dyDescent="0.25">
      <c r="A1959" t="s">
        <v>1712</v>
      </c>
      <c r="B1959">
        <v>1960</v>
      </c>
      <c r="C1959" t="s">
        <v>35</v>
      </c>
      <c r="D1959">
        <v>8</v>
      </c>
      <c r="E1959" s="12" t="str">
        <f>_xlfn.CONCAT(HOSPITILISATION_DETAILS6[[#This Row],[Date]],"-",HOSPITILISATION_DETAILS6[[#This Row],[Month]],"-",HOSPITILISATION_DETAILS6[[#This Row],[Year]])</f>
        <v>8-Aug-1960</v>
      </c>
      <c r="F1959" s="13">
        <f>DATEDIF(HOSPITILISATION_DETAILS6[[#This Row],[Date of Birth]],"08-06-2023","Y")</f>
        <v>62</v>
      </c>
      <c r="G1959">
        <v>2</v>
      </c>
      <c r="H1959" s="14">
        <v>15020</v>
      </c>
      <c r="I1959" t="s">
        <v>4723</v>
      </c>
      <c r="J1959" t="s">
        <v>4723</v>
      </c>
      <c r="K1959" t="s">
        <v>23</v>
      </c>
    </row>
    <row r="1960" spans="1:11" x14ac:dyDescent="0.25">
      <c r="A1960" t="s">
        <v>2307</v>
      </c>
      <c r="B1960">
        <v>1973</v>
      </c>
      <c r="C1960" t="s">
        <v>20</v>
      </c>
      <c r="D1960">
        <v>18</v>
      </c>
      <c r="E1960" s="12" t="str">
        <f>_xlfn.CONCAT(HOSPITILISATION_DETAILS6[[#This Row],[Date]],"-",HOSPITILISATION_DETAILS6[[#This Row],[Month]],"-",HOSPITILISATION_DETAILS6[[#This Row],[Year]])</f>
        <v>18-Sep-1973</v>
      </c>
      <c r="F1960" s="13">
        <f>DATEDIF(HOSPITILISATION_DETAILS6[[#This Row],[Date of Birth]],"08-06-2023","Y")</f>
        <v>49</v>
      </c>
      <c r="G1960">
        <v>0</v>
      </c>
      <c r="H1960" s="14">
        <v>42189</v>
      </c>
      <c r="I1960" t="s">
        <v>4720</v>
      </c>
      <c r="J1960" t="s">
        <v>4720</v>
      </c>
      <c r="K1960" t="s">
        <v>42</v>
      </c>
    </row>
    <row r="1961" spans="1:11" x14ac:dyDescent="0.25">
      <c r="A1961" t="s">
        <v>1711</v>
      </c>
      <c r="B1961">
        <v>1995</v>
      </c>
      <c r="C1961" t="s">
        <v>35</v>
      </c>
      <c r="D1961">
        <v>2</v>
      </c>
      <c r="E1961" s="12" t="str">
        <f>_xlfn.CONCAT(HOSPITILISATION_DETAILS6[[#This Row],[Date]],"-",HOSPITILISATION_DETAILS6[[#This Row],[Month]],"-",HOSPITILISATION_DETAILS6[[#This Row],[Year]])</f>
        <v>2-Aug-1995</v>
      </c>
      <c r="F1961" s="13">
        <f>DATEDIF(HOSPITILISATION_DETAILS6[[#This Row],[Date of Birth]],"08-06-2023","Y")</f>
        <v>27</v>
      </c>
      <c r="G1961">
        <v>2</v>
      </c>
      <c r="H1961" s="14">
        <v>15007</v>
      </c>
      <c r="I1961" t="s">
        <v>4723</v>
      </c>
      <c r="J1961" t="s">
        <v>4723</v>
      </c>
      <c r="K1961" t="s">
        <v>247</v>
      </c>
    </row>
    <row r="1962" spans="1:11" x14ac:dyDescent="0.25">
      <c r="A1962" t="s">
        <v>1710</v>
      </c>
      <c r="B1962">
        <v>1958</v>
      </c>
      <c r="C1962" t="s">
        <v>10</v>
      </c>
      <c r="D1962">
        <v>29</v>
      </c>
      <c r="E1962" s="12" t="str">
        <f>_xlfn.CONCAT(HOSPITILISATION_DETAILS6[[#This Row],[Date]],"-",HOSPITILISATION_DETAILS6[[#This Row],[Month]],"-",HOSPITILISATION_DETAILS6[[#This Row],[Year]])</f>
        <v>29-Jul-1958</v>
      </c>
      <c r="F1962" s="13">
        <f>DATEDIF(HOSPITILISATION_DETAILS6[[#This Row],[Date of Birth]],"08-06-2023","Y")</f>
        <v>64</v>
      </c>
      <c r="G1962">
        <v>2</v>
      </c>
      <c r="H1962" s="14">
        <v>14989</v>
      </c>
      <c r="I1962" t="s">
        <v>4723</v>
      </c>
      <c r="J1962" t="s">
        <v>4721</v>
      </c>
      <c r="K1962" t="s">
        <v>42</v>
      </c>
    </row>
    <row r="1963" spans="1:11" x14ac:dyDescent="0.25">
      <c r="A1963" t="s">
        <v>1709</v>
      </c>
      <c r="B1963">
        <v>1962</v>
      </c>
      <c r="C1963" t="s">
        <v>15</v>
      </c>
      <c r="D1963">
        <v>29</v>
      </c>
      <c r="E1963" s="12" t="str">
        <f>_xlfn.CONCAT(HOSPITILISATION_DETAILS6[[#This Row],[Date]],"-",HOSPITILISATION_DETAILS6[[#This Row],[Month]],"-",HOSPITILISATION_DETAILS6[[#This Row],[Year]])</f>
        <v>29-Nov-1962</v>
      </c>
      <c r="F1963" s="13">
        <f>DATEDIF(HOSPITILISATION_DETAILS6[[#This Row],[Date of Birth]],"08-06-2023","Y")</f>
        <v>60</v>
      </c>
      <c r="G1963">
        <v>0</v>
      </c>
      <c r="H1963" s="14">
        <v>14946</v>
      </c>
      <c r="I1963" t="s">
        <v>4723</v>
      </c>
      <c r="J1963" t="s">
        <v>4720</v>
      </c>
      <c r="K1963" t="s">
        <v>300</v>
      </c>
    </row>
    <row r="1964" spans="1:11" x14ac:dyDescent="0.25">
      <c r="A1964" t="s">
        <v>1708</v>
      </c>
      <c r="B1964">
        <v>1968</v>
      </c>
      <c r="C1964" t="s">
        <v>15</v>
      </c>
      <c r="D1964">
        <v>8</v>
      </c>
      <c r="E1964" s="12" t="str">
        <f>_xlfn.CONCAT(HOSPITILISATION_DETAILS6[[#This Row],[Date]],"-",HOSPITILISATION_DETAILS6[[#This Row],[Month]],"-",HOSPITILISATION_DETAILS6[[#This Row],[Year]])</f>
        <v>8-Nov-1968</v>
      </c>
      <c r="F1964" s="13">
        <f>DATEDIF(HOSPITILISATION_DETAILS6[[#This Row],[Date of Birth]],"08-06-2023","Y")</f>
        <v>54</v>
      </c>
      <c r="G1964">
        <v>0</v>
      </c>
      <c r="H1964" s="14">
        <v>14927</v>
      </c>
      <c r="I1964" t="s">
        <v>4723</v>
      </c>
      <c r="J1964" t="s">
        <v>4723</v>
      </c>
      <c r="K1964" t="s">
        <v>23</v>
      </c>
    </row>
    <row r="1965" spans="1:11" x14ac:dyDescent="0.25">
      <c r="A1965" t="s">
        <v>1707</v>
      </c>
      <c r="B1965">
        <v>1981</v>
      </c>
      <c r="C1965" t="s">
        <v>10</v>
      </c>
      <c r="D1965">
        <v>4</v>
      </c>
      <c r="E1965" s="12" t="str">
        <f>_xlfn.CONCAT(HOSPITILISATION_DETAILS6[[#This Row],[Date]],"-",HOSPITILISATION_DETAILS6[[#This Row],[Month]],"-",HOSPITILISATION_DETAILS6[[#This Row],[Year]])</f>
        <v>4-Jul-1981</v>
      </c>
      <c r="F1965" s="13">
        <f>DATEDIF(HOSPITILISATION_DETAILS6[[#This Row],[Date of Birth]],"08-06-2023","Y")</f>
        <v>41</v>
      </c>
      <c r="G1965">
        <v>1</v>
      </c>
      <c r="H1965" s="14">
        <v>14909</v>
      </c>
      <c r="I1965" t="s">
        <v>4723</v>
      </c>
      <c r="J1965" t="s">
        <v>4720</v>
      </c>
      <c r="K1965" t="s">
        <v>42</v>
      </c>
    </row>
    <row r="1966" spans="1:11" x14ac:dyDescent="0.25">
      <c r="A1966" t="s">
        <v>1706</v>
      </c>
      <c r="B1966">
        <v>1958</v>
      </c>
      <c r="C1966" t="s">
        <v>37</v>
      </c>
      <c r="D1966">
        <v>17</v>
      </c>
      <c r="E1966" s="12" t="str">
        <f>_xlfn.CONCAT(HOSPITILISATION_DETAILS6[[#This Row],[Date]],"-",HOSPITILISATION_DETAILS6[[#This Row],[Month]],"-",HOSPITILISATION_DETAILS6[[#This Row],[Year]])</f>
        <v>17-Oct-1958</v>
      </c>
      <c r="F1966" s="13">
        <f>DATEDIF(HOSPITILISATION_DETAILS6[[#This Row],[Date of Birth]],"08-06-2023","Y")</f>
        <v>64</v>
      </c>
      <c r="G1966">
        <v>0</v>
      </c>
      <c r="H1966" s="14">
        <v>14902</v>
      </c>
      <c r="I1966" t="s">
        <v>4723</v>
      </c>
      <c r="J1966" t="s">
        <v>4723</v>
      </c>
      <c r="K1966" t="s">
        <v>247</v>
      </c>
    </row>
    <row r="1967" spans="1:11" x14ac:dyDescent="0.25">
      <c r="A1967" t="s">
        <v>1705</v>
      </c>
      <c r="B1967">
        <v>1970</v>
      </c>
      <c r="C1967" t="s">
        <v>15</v>
      </c>
      <c r="D1967">
        <v>11</v>
      </c>
      <c r="E1967" s="12" t="str">
        <f>_xlfn.CONCAT(HOSPITILISATION_DETAILS6[[#This Row],[Date]],"-",HOSPITILISATION_DETAILS6[[#This Row],[Month]],"-",HOSPITILISATION_DETAILS6[[#This Row],[Year]])</f>
        <v>11-Nov-1970</v>
      </c>
      <c r="F1967" s="13">
        <f>DATEDIF(HOSPITILISATION_DETAILS6[[#This Row],[Date of Birth]],"08-06-2023","Y")</f>
        <v>52</v>
      </c>
      <c r="G1967">
        <v>0</v>
      </c>
      <c r="H1967" s="14">
        <v>14848</v>
      </c>
      <c r="I1967" t="s">
        <v>4723</v>
      </c>
      <c r="J1967" t="s">
        <v>4723</v>
      </c>
      <c r="K1967" t="s">
        <v>249</v>
      </c>
    </row>
    <row r="1968" spans="1:11" x14ac:dyDescent="0.25">
      <c r="A1968" t="s">
        <v>1704</v>
      </c>
      <c r="B1968">
        <v>1981</v>
      </c>
      <c r="C1968" t="s">
        <v>18</v>
      </c>
      <c r="D1968">
        <v>5</v>
      </c>
      <c r="E1968" s="12" t="str">
        <f>_xlfn.CONCAT(HOSPITILISATION_DETAILS6[[#This Row],[Date]],"-",HOSPITILISATION_DETAILS6[[#This Row],[Month]],"-",HOSPITILISATION_DETAILS6[[#This Row],[Year]])</f>
        <v>5-Jun-1981</v>
      </c>
      <c r="F1968" s="13">
        <f>DATEDIF(HOSPITILISATION_DETAILS6[[#This Row],[Date of Birth]],"08-06-2023","Y")</f>
        <v>42</v>
      </c>
      <c r="G1968">
        <v>1</v>
      </c>
      <c r="H1968" s="14">
        <v>14844</v>
      </c>
      <c r="I1968" t="s">
        <v>4723</v>
      </c>
      <c r="J1968" t="s">
        <v>4721</v>
      </c>
      <c r="K1968" t="s">
        <v>535</v>
      </c>
    </row>
    <row r="1969" spans="1:11" x14ac:dyDescent="0.25">
      <c r="A1969" t="s">
        <v>1703</v>
      </c>
      <c r="B1969">
        <v>1979</v>
      </c>
      <c r="C1969" t="s">
        <v>37</v>
      </c>
      <c r="D1969">
        <v>18</v>
      </c>
      <c r="E1969" s="12" t="str">
        <f>_xlfn.CONCAT(HOSPITILISATION_DETAILS6[[#This Row],[Date]],"-",HOSPITILISATION_DETAILS6[[#This Row],[Month]],"-",HOSPITILISATION_DETAILS6[[#This Row],[Year]])</f>
        <v>18-Oct-1979</v>
      </c>
      <c r="F1969" s="13">
        <f>DATEDIF(HOSPITILISATION_DETAILS6[[#This Row],[Date of Birth]],"08-06-2023","Y")</f>
        <v>43</v>
      </c>
      <c r="G1969">
        <v>2</v>
      </c>
      <c r="H1969" s="14">
        <v>14840</v>
      </c>
      <c r="I1969" t="s">
        <v>4723</v>
      </c>
      <c r="J1969" t="s">
        <v>4721</v>
      </c>
      <c r="K1969" t="s">
        <v>535</v>
      </c>
    </row>
    <row r="1970" spans="1:11" x14ac:dyDescent="0.25">
      <c r="A1970" t="s">
        <v>1702</v>
      </c>
      <c r="B1970">
        <v>1975</v>
      </c>
      <c r="C1970" t="s">
        <v>30</v>
      </c>
      <c r="D1970">
        <v>10</v>
      </c>
      <c r="E1970" s="12" t="str">
        <f>_xlfn.CONCAT(HOSPITILISATION_DETAILS6[[#This Row],[Date]],"-",HOSPITILISATION_DETAILS6[[#This Row],[Month]],"-",HOSPITILISATION_DETAILS6[[#This Row],[Year]])</f>
        <v>10-Dec-1975</v>
      </c>
      <c r="F1970" s="13">
        <f>DATEDIF(HOSPITILISATION_DETAILS6[[#This Row],[Date of Birth]],"08-06-2023","Y")</f>
        <v>47</v>
      </c>
      <c r="G1970">
        <v>1</v>
      </c>
      <c r="H1970" s="14">
        <v>14819</v>
      </c>
      <c r="I1970" t="s">
        <v>4723</v>
      </c>
      <c r="J1970" t="s">
        <v>4721</v>
      </c>
      <c r="K1970" t="s">
        <v>249</v>
      </c>
    </row>
    <row r="1971" spans="1:11" x14ac:dyDescent="0.25">
      <c r="A1971" t="s">
        <v>2306</v>
      </c>
      <c r="B1971">
        <v>1979</v>
      </c>
      <c r="C1971" t="s">
        <v>10</v>
      </c>
      <c r="D1971">
        <v>3</v>
      </c>
      <c r="E1971" s="12" t="str">
        <f>_xlfn.CONCAT(HOSPITILISATION_DETAILS6[[#This Row],[Date]],"-",HOSPITILISATION_DETAILS6[[#This Row],[Month]],"-",HOSPITILISATION_DETAILS6[[#This Row],[Year]])</f>
        <v>3-Jul-1979</v>
      </c>
      <c r="F1971" s="13">
        <f>DATEDIF(HOSPITILISATION_DETAILS6[[#This Row],[Date of Birth]],"08-06-2023","Y")</f>
        <v>43</v>
      </c>
      <c r="G1971">
        <v>3</v>
      </c>
      <c r="H1971" s="14">
        <v>42125</v>
      </c>
      <c r="I1971" t="s">
        <v>4720</v>
      </c>
      <c r="J1971" t="s">
        <v>4720</v>
      </c>
      <c r="K1971" t="s">
        <v>13</v>
      </c>
    </row>
    <row r="1972" spans="1:11" x14ac:dyDescent="0.25">
      <c r="A1972" t="s">
        <v>1701</v>
      </c>
      <c r="B1972">
        <v>1965</v>
      </c>
      <c r="C1972" t="s">
        <v>10</v>
      </c>
      <c r="D1972">
        <v>27</v>
      </c>
      <c r="E1972" s="12" t="str">
        <f>_xlfn.CONCAT(HOSPITILISATION_DETAILS6[[#This Row],[Date]],"-",HOSPITILISATION_DETAILS6[[#This Row],[Month]],"-",HOSPITILISATION_DETAILS6[[#This Row],[Year]])</f>
        <v>27-Jul-1965</v>
      </c>
      <c r="F1972" s="13">
        <f>DATEDIF(HOSPITILISATION_DETAILS6[[#This Row],[Date of Birth]],"08-06-2023","Y")</f>
        <v>57</v>
      </c>
      <c r="G1972">
        <v>0</v>
      </c>
      <c r="H1972" s="14">
        <v>14751</v>
      </c>
      <c r="I1972" t="s">
        <v>4723</v>
      </c>
      <c r="J1972" t="s">
        <v>4723</v>
      </c>
      <c r="K1972" t="s">
        <v>535</v>
      </c>
    </row>
    <row r="1973" spans="1:11" x14ac:dyDescent="0.25">
      <c r="A1973" t="s">
        <v>1700</v>
      </c>
      <c r="B1973">
        <v>1962</v>
      </c>
      <c r="C1973" t="s">
        <v>10</v>
      </c>
      <c r="D1973">
        <v>29</v>
      </c>
      <c r="E1973" s="12" t="str">
        <f>_xlfn.CONCAT(HOSPITILISATION_DETAILS6[[#This Row],[Date]],"-",HOSPITILISATION_DETAILS6[[#This Row],[Month]],"-",HOSPITILISATION_DETAILS6[[#This Row],[Year]])</f>
        <v>29-Jul-1962</v>
      </c>
      <c r="F1973" s="13">
        <f>DATEDIF(HOSPITILISATION_DETAILS6[[#This Row],[Date of Birth]],"08-06-2023","Y")</f>
        <v>60</v>
      </c>
      <c r="G1973">
        <v>0</v>
      </c>
      <c r="H1973" s="14">
        <v>14739</v>
      </c>
      <c r="I1973" t="s">
        <v>4723</v>
      </c>
      <c r="J1973" t="s">
        <v>4721</v>
      </c>
      <c r="K1973" t="s">
        <v>300</v>
      </c>
    </row>
    <row r="1974" spans="1:11" x14ac:dyDescent="0.25">
      <c r="A1974" t="s">
        <v>1699</v>
      </c>
      <c r="B1974">
        <v>2002</v>
      </c>
      <c r="C1974" t="s">
        <v>20</v>
      </c>
      <c r="D1974">
        <v>24</v>
      </c>
      <c r="E1974" s="12" t="str">
        <f>_xlfn.CONCAT(HOSPITILISATION_DETAILS6[[#This Row],[Date]],"-",HOSPITILISATION_DETAILS6[[#This Row],[Month]],"-",HOSPITILISATION_DETAILS6[[#This Row],[Year]])</f>
        <v>24-Sep-2002</v>
      </c>
      <c r="F1974" s="13">
        <f>DATEDIF(HOSPITILISATION_DETAILS6[[#This Row],[Date of Birth]],"08-06-2023","Y")</f>
        <v>20</v>
      </c>
      <c r="G1974">
        <v>0</v>
      </c>
      <c r="H1974" s="14">
        <v>14712</v>
      </c>
      <c r="I1974" t="s">
        <v>4723</v>
      </c>
      <c r="J1974" t="s">
        <v>4723</v>
      </c>
      <c r="K1974" t="s">
        <v>23</v>
      </c>
    </row>
    <row r="1975" spans="1:11" x14ac:dyDescent="0.25">
      <c r="A1975" t="s">
        <v>1698</v>
      </c>
      <c r="B1975">
        <v>1982</v>
      </c>
      <c r="C1975" t="s">
        <v>20</v>
      </c>
      <c r="D1975">
        <v>4</v>
      </c>
      <c r="E1975" s="12" t="str">
        <f>_xlfn.CONCAT(HOSPITILISATION_DETAILS6[[#This Row],[Date]],"-",HOSPITILISATION_DETAILS6[[#This Row],[Month]],"-",HOSPITILISATION_DETAILS6[[#This Row],[Year]])</f>
        <v>4-Sep-1982</v>
      </c>
      <c r="F1975" s="13">
        <f>DATEDIF(HOSPITILISATION_DETAILS6[[#This Row],[Date of Birth]],"08-06-2023","Y")</f>
        <v>40</v>
      </c>
      <c r="G1975">
        <v>3</v>
      </c>
      <c r="H1975" s="14">
        <v>14697</v>
      </c>
      <c r="I1975" t="s">
        <v>4723</v>
      </c>
      <c r="J1975" t="s">
        <v>4723</v>
      </c>
      <c r="K1975" t="s">
        <v>42</v>
      </c>
    </row>
    <row r="1976" spans="1:11" x14ac:dyDescent="0.25">
      <c r="A1976" t="s">
        <v>1697</v>
      </c>
      <c r="B1976">
        <v>1958</v>
      </c>
      <c r="C1976" t="s">
        <v>10</v>
      </c>
      <c r="D1976">
        <v>23</v>
      </c>
      <c r="E1976" s="12" t="str">
        <f>_xlfn.CONCAT(HOSPITILISATION_DETAILS6[[#This Row],[Date]],"-",HOSPITILISATION_DETAILS6[[#This Row],[Month]],"-",HOSPITILISATION_DETAILS6[[#This Row],[Year]])</f>
        <v>23-Jul-1958</v>
      </c>
      <c r="F1976" s="13">
        <f>DATEDIF(HOSPITILISATION_DETAILS6[[#This Row],[Date of Birth]],"08-06-2023","Y")</f>
        <v>64</v>
      </c>
      <c r="G1976">
        <v>0</v>
      </c>
      <c r="H1976" s="14">
        <v>14693</v>
      </c>
      <c r="I1976" t="s">
        <v>4723</v>
      </c>
      <c r="J1976" t="s">
        <v>4720</v>
      </c>
      <c r="K1976" t="s">
        <v>23</v>
      </c>
    </row>
    <row r="1977" spans="1:11" x14ac:dyDescent="0.25">
      <c r="A1977" t="s">
        <v>1696</v>
      </c>
      <c r="B1977">
        <v>1969</v>
      </c>
      <c r="C1977" t="s">
        <v>37</v>
      </c>
      <c r="D1977">
        <v>20</v>
      </c>
      <c r="E1977" s="12" t="str">
        <f>_xlfn.CONCAT(HOSPITILISATION_DETAILS6[[#This Row],[Date]],"-",HOSPITILISATION_DETAILS6[[#This Row],[Month]],"-",HOSPITILISATION_DETAILS6[[#This Row],[Year]])</f>
        <v>20-Oct-1969</v>
      </c>
      <c r="F1977" s="13">
        <f>DATEDIF(HOSPITILISATION_DETAILS6[[#This Row],[Date of Birth]],"08-06-2023","Y")</f>
        <v>53</v>
      </c>
      <c r="G1977">
        <v>0</v>
      </c>
      <c r="H1977" s="14">
        <v>14666</v>
      </c>
      <c r="I1977" t="s">
        <v>4723</v>
      </c>
      <c r="J1977" t="s">
        <v>4720</v>
      </c>
      <c r="K1977" t="s">
        <v>23</v>
      </c>
    </row>
    <row r="1978" spans="1:11" x14ac:dyDescent="0.25">
      <c r="A1978" t="s">
        <v>1695</v>
      </c>
      <c r="B1978">
        <v>1981</v>
      </c>
      <c r="C1978" t="s">
        <v>15</v>
      </c>
      <c r="D1978">
        <v>13</v>
      </c>
      <c r="E1978" s="12" t="str">
        <f>_xlfn.CONCAT(HOSPITILISATION_DETAILS6[[#This Row],[Date]],"-",HOSPITILISATION_DETAILS6[[#This Row],[Month]],"-",HOSPITILISATION_DETAILS6[[#This Row],[Year]])</f>
        <v>13-Nov-1981</v>
      </c>
      <c r="F1978" s="13">
        <f>DATEDIF(HOSPITILISATION_DETAILS6[[#This Row],[Date of Birth]],"08-06-2023","Y")</f>
        <v>41</v>
      </c>
      <c r="G1978">
        <v>1</v>
      </c>
      <c r="H1978" s="14">
        <v>14658</v>
      </c>
      <c r="I1978" t="s">
        <v>4723</v>
      </c>
      <c r="J1978" t="s">
        <v>4720</v>
      </c>
      <c r="K1978" t="s">
        <v>23</v>
      </c>
    </row>
    <row r="1979" spans="1:11" x14ac:dyDescent="0.25">
      <c r="A1979" t="s">
        <v>1694</v>
      </c>
      <c r="B1979">
        <v>1967</v>
      </c>
      <c r="C1979" t="s">
        <v>20</v>
      </c>
      <c r="D1979">
        <v>1</v>
      </c>
      <c r="E1979" s="12" t="str">
        <f>_xlfn.CONCAT(HOSPITILISATION_DETAILS6[[#This Row],[Date]],"-",HOSPITILISATION_DETAILS6[[#This Row],[Month]],"-",HOSPITILISATION_DETAILS6[[#This Row],[Year]])</f>
        <v>1-Sep-1967</v>
      </c>
      <c r="F1979" s="13">
        <f>DATEDIF(HOSPITILISATION_DETAILS6[[#This Row],[Date of Birth]],"08-06-2023","Y")</f>
        <v>55</v>
      </c>
      <c r="G1979">
        <v>0</v>
      </c>
      <c r="H1979" s="14">
        <v>14641</v>
      </c>
      <c r="I1979" t="s">
        <v>4723</v>
      </c>
      <c r="J1979" t="s">
        <v>4721</v>
      </c>
      <c r="K1979" t="s">
        <v>535</v>
      </c>
    </row>
    <row r="1980" spans="1:11" x14ac:dyDescent="0.25">
      <c r="A1980" t="s">
        <v>1693</v>
      </c>
      <c r="B1980">
        <v>1991</v>
      </c>
      <c r="C1980" t="s">
        <v>35</v>
      </c>
      <c r="D1980">
        <v>21</v>
      </c>
      <c r="E1980" s="12" t="str">
        <f>_xlfn.CONCAT(HOSPITILISATION_DETAILS6[[#This Row],[Date]],"-",HOSPITILISATION_DETAILS6[[#This Row],[Month]],"-",HOSPITILISATION_DETAILS6[[#This Row],[Year]])</f>
        <v>21-Aug-1991</v>
      </c>
      <c r="F1980" s="13">
        <f>DATEDIF(HOSPITILISATION_DETAILS6[[#This Row],[Date of Birth]],"08-06-2023","Y")</f>
        <v>31</v>
      </c>
      <c r="G1980">
        <v>3</v>
      </c>
      <c r="H1980" s="14">
        <v>14631</v>
      </c>
      <c r="I1980" t="s">
        <v>4723</v>
      </c>
      <c r="J1980" t="s">
        <v>4721</v>
      </c>
      <c r="K1980" t="s">
        <v>42</v>
      </c>
    </row>
    <row r="1981" spans="1:11" x14ac:dyDescent="0.25">
      <c r="A1981" t="s">
        <v>1692</v>
      </c>
      <c r="B1981">
        <v>1965</v>
      </c>
      <c r="C1981" t="s">
        <v>15</v>
      </c>
      <c r="D1981">
        <v>8</v>
      </c>
      <c r="E1981" s="12" t="str">
        <f>_xlfn.CONCAT(HOSPITILISATION_DETAILS6[[#This Row],[Date]],"-",HOSPITILISATION_DETAILS6[[#This Row],[Month]],"-",HOSPITILISATION_DETAILS6[[#This Row],[Year]])</f>
        <v>8-Nov-1965</v>
      </c>
      <c r="F1981" s="13">
        <f>DATEDIF(HOSPITILISATION_DETAILS6[[#This Row],[Date of Birth]],"08-06-2023","Y")</f>
        <v>57</v>
      </c>
      <c r="G1981">
        <v>0</v>
      </c>
      <c r="H1981" s="14">
        <v>14613</v>
      </c>
      <c r="I1981" t="s">
        <v>4723</v>
      </c>
      <c r="J1981" t="s">
        <v>4721</v>
      </c>
      <c r="K1981" t="s">
        <v>300</v>
      </c>
    </row>
    <row r="1982" spans="1:11" x14ac:dyDescent="0.25">
      <c r="A1982" t="s">
        <v>2305</v>
      </c>
      <c r="B1982">
        <v>1997</v>
      </c>
      <c r="C1982" t="s">
        <v>30</v>
      </c>
      <c r="D1982">
        <v>9</v>
      </c>
      <c r="E1982" s="12" t="str">
        <f>_xlfn.CONCAT(HOSPITILISATION_DETAILS6[[#This Row],[Date]],"-",HOSPITILISATION_DETAILS6[[#This Row],[Month]],"-",HOSPITILISATION_DETAILS6[[#This Row],[Year]])</f>
        <v>9-Dec-1997</v>
      </c>
      <c r="F1982" s="13">
        <f>DATEDIF(HOSPITILISATION_DETAILS6[[#This Row],[Date of Birth]],"08-06-2023","Y")</f>
        <v>25</v>
      </c>
      <c r="G1982">
        <v>2</v>
      </c>
      <c r="H1982" s="14">
        <v>42113</v>
      </c>
      <c r="I1982" t="s">
        <v>4720</v>
      </c>
      <c r="J1982" t="s">
        <v>4721</v>
      </c>
      <c r="K1982" t="s">
        <v>13</v>
      </c>
    </row>
    <row r="1983" spans="1:11" x14ac:dyDescent="0.25">
      <c r="A1983" t="s">
        <v>1691</v>
      </c>
      <c r="B1983">
        <v>1967</v>
      </c>
      <c r="C1983" t="s">
        <v>10</v>
      </c>
      <c r="D1983">
        <v>18</v>
      </c>
      <c r="E1983" s="12" t="str">
        <f>_xlfn.CONCAT(HOSPITILISATION_DETAILS6[[#This Row],[Date]],"-",HOSPITILISATION_DETAILS6[[#This Row],[Month]],"-",HOSPITILISATION_DETAILS6[[#This Row],[Year]])</f>
        <v>18-Jul-1967</v>
      </c>
      <c r="F1983" s="13">
        <f>DATEDIF(HOSPITILISATION_DETAILS6[[#This Row],[Date of Birth]],"08-06-2023","Y")</f>
        <v>55</v>
      </c>
      <c r="G1983">
        <v>0</v>
      </c>
      <c r="H1983" s="14">
        <v>14601</v>
      </c>
      <c r="I1983" t="s">
        <v>4723</v>
      </c>
      <c r="J1983" t="s">
        <v>4721</v>
      </c>
      <c r="K1983" t="s">
        <v>632</v>
      </c>
    </row>
    <row r="1984" spans="1:11" x14ac:dyDescent="0.25">
      <c r="A1984" t="s">
        <v>1690</v>
      </c>
      <c r="B1984">
        <v>1963</v>
      </c>
      <c r="C1984" t="s">
        <v>37</v>
      </c>
      <c r="D1984">
        <v>14</v>
      </c>
      <c r="E1984" s="12" t="str">
        <f>_xlfn.CONCAT(HOSPITILISATION_DETAILS6[[#This Row],[Date]],"-",HOSPITILISATION_DETAILS6[[#This Row],[Month]],"-",HOSPITILISATION_DETAILS6[[#This Row],[Year]])</f>
        <v>14-Oct-1963</v>
      </c>
      <c r="F1984" s="13">
        <f>DATEDIF(HOSPITILISATION_DETAILS6[[#This Row],[Date of Birth]],"08-06-2023","Y")</f>
        <v>59</v>
      </c>
      <c r="G1984">
        <v>3</v>
      </c>
      <c r="H1984" s="14">
        <v>14591</v>
      </c>
      <c r="I1984" t="s">
        <v>4723</v>
      </c>
      <c r="J1984" t="s">
        <v>4720</v>
      </c>
      <c r="K1984" t="s">
        <v>247</v>
      </c>
    </row>
    <row r="1985" spans="1:11" x14ac:dyDescent="0.25">
      <c r="A1985" t="s">
        <v>1689</v>
      </c>
      <c r="B1985">
        <v>1962</v>
      </c>
      <c r="C1985" t="s">
        <v>30</v>
      </c>
      <c r="D1985">
        <v>3</v>
      </c>
      <c r="E1985" s="12" t="str">
        <f>_xlfn.CONCAT(HOSPITILISATION_DETAILS6[[#This Row],[Date]],"-",HOSPITILISATION_DETAILS6[[#This Row],[Month]],"-",HOSPITILISATION_DETAILS6[[#This Row],[Year]])</f>
        <v>3-Dec-1962</v>
      </c>
      <c r="F1985" s="13">
        <f>DATEDIF(HOSPITILISATION_DETAILS6[[#This Row],[Date of Birth]],"08-06-2023","Y")</f>
        <v>60</v>
      </c>
      <c r="G1985">
        <v>0</v>
      </c>
      <c r="H1985" s="14">
        <v>14575</v>
      </c>
      <c r="I1985" t="s">
        <v>4723</v>
      </c>
      <c r="J1985" t="s">
        <v>4720</v>
      </c>
      <c r="K1985" t="s">
        <v>200</v>
      </c>
    </row>
    <row r="1986" spans="1:11" x14ac:dyDescent="0.25">
      <c r="A1986" t="s">
        <v>1688</v>
      </c>
      <c r="B1986">
        <v>1998</v>
      </c>
      <c r="C1986" t="s">
        <v>20</v>
      </c>
      <c r="D1986">
        <v>12</v>
      </c>
      <c r="E1986" s="12" t="str">
        <f>_xlfn.CONCAT(HOSPITILISATION_DETAILS6[[#This Row],[Date]],"-",HOSPITILISATION_DETAILS6[[#This Row],[Month]],"-",HOSPITILISATION_DETAILS6[[#This Row],[Year]])</f>
        <v>12-Sep-1998</v>
      </c>
      <c r="F1986" s="13">
        <f>DATEDIF(HOSPITILISATION_DETAILS6[[#This Row],[Date of Birth]],"08-06-2023","Y")</f>
        <v>24</v>
      </c>
      <c r="G1986">
        <v>0</v>
      </c>
      <c r="H1986" s="14">
        <v>14572</v>
      </c>
      <c r="I1986" t="s">
        <v>4723</v>
      </c>
      <c r="J1986" t="s">
        <v>4720</v>
      </c>
      <c r="K1986" t="s">
        <v>247</v>
      </c>
    </row>
    <row r="1987" spans="1:11" x14ac:dyDescent="0.25">
      <c r="A1987" t="s">
        <v>1687</v>
      </c>
      <c r="B1987">
        <v>1989</v>
      </c>
      <c r="C1987" t="s">
        <v>10</v>
      </c>
      <c r="D1987">
        <v>14</v>
      </c>
      <c r="E1987" s="12" t="str">
        <f>_xlfn.CONCAT(HOSPITILISATION_DETAILS6[[#This Row],[Date]],"-",HOSPITILISATION_DETAILS6[[#This Row],[Month]],"-",HOSPITILISATION_DETAILS6[[#This Row],[Year]])</f>
        <v>14-Jul-1989</v>
      </c>
      <c r="F1987" s="13">
        <f>DATEDIF(HOSPITILISATION_DETAILS6[[#This Row],[Date of Birth]],"08-06-2023","Y")</f>
        <v>33</v>
      </c>
      <c r="G1987">
        <v>3</v>
      </c>
      <c r="H1987" s="14">
        <v>14548</v>
      </c>
      <c r="I1987" t="s">
        <v>4723</v>
      </c>
      <c r="J1987" t="s">
        <v>4721</v>
      </c>
      <c r="K1987" t="s">
        <v>42</v>
      </c>
    </row>
    <row r="1988" spans="1:11" x14ac:dyDescent="0.25">
      <c r="A1988" t="s">
        <v>1686</v>
      </c>
      <c r="B1988">
        <v>1989</v>
      </c>
      <c r="C1988" t="s">
        <v>10</v>
      </c>
      <c r="D1988">
        <v>22</v>
      </c>
      <c r="E1988" s="12" t="str">
        <f>_xlfn.CONCAT(HOSPITILISATION_DETAILS6[[#This Row],[Date]],"-",HOSPITILISATION_DETAILS6[[#This Row],[Month]],"-",HOSPITILISATION_DETAILS6[[#This Row],[Year]])</f>
        <v>22-Jul-1989</v>
      </c>
      <c r="F1988" s="13">
        <f>DATEDIF(HOSPITILISATION_DETAILS6[[#This Row],[Date of Birth]],"08-06-2023","Y")</f>
        <v>33</v>
      </c>
      <c r="G1988">
        <v>3</v>
      </c>
      <c r="H1988" s="14">
        <v>14508</v>
      </c>
      <c r="I1988" t="s">
        <v>4723</v>
      </c>
      <c r="J1988" t="s">
        <v>4721</v>
      </c>
      <c r="K1988" t="s">
        <v>23</v>
      </c>
    </row>
    <row r="1989" spans="1:11" x14ac:dyDescent="0.25">
      <c r="A1989" t="s">
        <v>1685</v>
      </c>
      <c r="B1989">
        <v>1979</v>
      </c>
      <c r="C1989" t="s">
        <v>37</v>
      </c>
      <c r="D1989">
        <v>20</v>
      </c>
      <c r="E1989" s="12" t="str">
        <f>_xlfn.CONCAT(HOSPITILISATION_DETAILS6[[#This Row],[Date]],"-",HOSPITILISATION_DETAILS6[[#This Row],[Month]],"-",HOSPITILISATION_DETAILS6[[#This Row],[Year]])</f>
        <v>20-Oct-1979</v>
      </c>
      <c r="F1989" s="13">
        <f>DATEDIF(HOSPITILISATION_DETAILS6[[#This Row],[Date of Birth]],"08-06-2023","Y")</f>
        <v>43</v>
      </c>
      <c r="G1989">
        <v>5</v>
      </c>
      <c r="H1989" s="14">
        <v>14479</v>
      </c>
      <c r="I1989" t="s">
        <v>4723</v>
      </c>
      <c r="J1989" t="s">
        <v>4723</v>
      </c>
      <c r="K1989" t="s">
        <v>13</v>
      </c>
    </row>
    <row r="1990" spans="1:11" x14ac:dyDescent="0.25">
      <c r="A1990" t="s">
        <v>1684</v>
      </c>
      <c r="B1990">
        <v>1959</v>
      </c>
      <c r="C1990" t="s">
        <v>15</v>
      </c>
      <c r="D1990">
        <v>20</v>
      </c>
      <c r="E1990" s="12" t="str">
        <f>_xlfn.CONCAT(HOSPITILISATION_DETAILS6[[#This Row],[Date]],"-",HOSPITILISATION_DETAILS6[[#This Row],[Month]],"-",HOSPITILISATION_DETAILS6[[#This Row],[Year]])</f>
        <v>20-Nov-1959</v>
      </c>
      <c r="F1990" s="13">
        <f>DATEDIF(HOSPITILISATION_DETAILS6[[#This Row],[Date of Birth]],"08-06-2023","Y")</f>
        <v>63</v>
      </c>
      <c r="G1990">
        <v>1</v>
      </c>
      <c r="H1990" s="14">
        <v>14475</v>
      </c>
      <c r="I1990" t="s">
        <v>4723</v>
      </c>
      <c r="J1990" t="s">
        <v>4723</v>
      </c>
      <c r="K1990" t="s">
        <v>13</v>
      </c>
    </row>
    <row r="1991" spans="1:11" x14ac:dyDescent="0.25">
      <c r="A1991" t="s">
        <v>1683</v>
      </c>
      <c r="B1991">
        <v>1976</v>
      </c>
      <c r="C1991" t="s">
        <v>15</v>
      </c>
      <c r="D1991">
        <v>27</v>
      </c>
      <c r="E1991" s="12" t="str">
        <f>_xlfn.CONCAT(HOSPITILISATION_DETAILS6[[#This Row],[Date]],"-",HOSPITILISATION_DETAILS6[[#This Row],[Month]],"-",HOSPITILISATION_DETAILS6[[#This Row],[Year]])</f>
        <v>27-Nov-1976</v>
      </c>
      <c r="F1991" s="13">
        <f>DATEDIF(HOSPITILISATION_DETAILS6[[#This Row],[Date of Birth]],"08-06-2023","Y")</f>
        <v>46</v>
      </c>
      <c r="G1991">
        <v>2</v>
      </c>
      <c r="H1991" s="14">
        <v>14471</v>
      </c>
      <c r="I1991" t="s">
        <v>4723</v>
      </c>
      <c r="J1991" t="s">
        <v>4721</v>
      </c>
      <c r="K1991" t="s">
        <v>23</v>
      </c>
    </row>
    <row r="1992" spans="1:11" x14ac:dyDescent="0.25">
      <c r="A1992" t="s">
        <v>1682</v>
      </c>
      <c r="B1992">
        <v>1996</v>
      </c>
      <c r="C1992" t="s">
        <v>15</v>
      </c>
      <c r="D1992">
        <v>10</v>
      </c>
      <c r="E1992" s="12" t="str">
        <f>_xlfn.CONCAT(HOSPITILISATION_DETAILS6[[#This Row],[Date]],"-",HOSPITILISATION_DETAILS6[[#This Row],[Month]],"-",HOSPITILISATION_DETAILS6[[#This Row],[Year]])</f>
        <v>10-Nov-1996</v>
      </c>
      <c r="F1992" s="13">
        <f>DATEDIF(HOSPITILISATION_DETAILS6[[#This Row],[Date of Birth]],"08-06-2023","Y")</f>
        <v>26</v>
      </c>
      <c r="G1992">
        <v>2</v>
      </c>
      <c r="H1992" s="14">
        <v>14456</v>
      </c>
      <c r="I1992" t="s">
        <v>4723</v>
      </c>
      <c r="J1992" t="s">
        <v>4721</v>
      </c>
      <c r="K1992" t="s">
        <v>247</v>
      </c>
    </row>
    <row r="1993" spans="1:11" x14ac:dyDescent="0.25">
      <c r="A1993" t="s">
        <v>2304</v>
      </c>
      <c r="B1993">
        <v>1976</v>
      </c>
      <c r="C1993" t="s">
        <v>15</v>
      </c>
      <c r="D1993">
        <v>28</v>
      </c>
      <c r="E1993" s="12" t="str">
        <f>_xlfn.CONCAT(HOSPITILISATION_DETAILS6[[#This Row],[Date]],"-",HOSPITILISATION_DETAILS6[[#This Row],[Month]],"-",HOSPITILISATION_DETAILS6[[#This Row],[Year]])</f>
        <v>28-Nov-1976</v>
      </c>
      <c r="F1993" s="13">
        <f>DATEDIF(HOSPITILISATION_DETAILS6[[#This Row],[Date of Birth]],"08-06-2023","Y")</f>
        <v>46</v>
      </c>
      <c r="G1993">
        <v>0</v>
      </c>
      <c r="H1993" s="14">
        <v>42112</v>
      </c>
      <c r="I1993" t="s">
        <v>4720</v>
      </c>
      <c r="J1993" t="s">
        <v>4720</v>
      </c>
      <c r="K1993" t="s">
        <v>247</v>
      </c>
    </row>
    <row r="1994" spans="1:11" x14ac:dyDescent="0.25">
      <c r="A1994" t="s">
        <v>1681</v>
      </c>
      <c r="B1994">
        <v>1959</v>
      </c>
      <c r="C1994" t="s">
        <v>35</v>
      </c>
      <c r="D1994">
        <v>3</v>
      </c>
      <c r="E1994" s="12" t="str">
        <f>_xlfn.CONCAT(HOSPITILISATION_DETAILS6[[#This Row],[Date]],"-",HOSPITILISATION_DETAILS6[[#This Row],[Month]],"-",HOSPITILISATION_DETAILS6[[#This Row],[Year]])</f>
        <v>3-Aug-1959</v>
      </c>
      <c r="F1994" s="13">
        <f>DATEDIF(HOSPITILISATION_DETAILS6[[#This Row],[Date of Birth]],"08-06-2023","Y")</f>
        <v>63</v>
      </c>
      <c r="G1994">
        <v>0</v>
      </c>
      <c r="H1994" s="14">
        <v>14452</v>
      </c>
      <c r="I1994" t="s">
        <v>4723</v>
      </c>
      <c r="J1994" t="s">
        <v>4721</v>
      </c>
      <c r="K1994" t="s">
        <v>249</v>
      </c>
    </row>
    <row r="1995" spans="1:11" x14ac:dyDescent="0.25">
      <c r="A1995" t="s">
        <v>1680</v>
      </c>
      <c r="B1995">
        <v>1959</v>
      </c>
      <c r="C1995" t="s">
        <v>18</v>
      </c>
      <c r="D1995">
        <v>29</v>
      </c>
      <c r="E1995" s="12" t="str">
        <f>_xlfn.CONCAT(HOSPITILISATION_DETAILS6[[#This Row],[Date]],"-",HOSPITILISATION_DETAILS6[[#This Row],[Month]],"-",HOSPITILISATION_DETAILS6[[#This Row],[Year]])</f>
        <v>29-Jun-1959</v>
      </c>
      <c r="F1995" s="13">
        <f>DATEDIF(HOSPITILISATION_DETAILS6[[#This Row],[Date of Birth]],"08-06-2023","Y")</f>
        <v>63</v>
      </c>
      <c r="G1995">
        <v>0</v>
      </c>
      <c r="H1995" s="14">
        <v>14450</v>
      </c>
      <c r="I1995" t="s">
        <v>4723</v>
      </c>
      <c r="J1995" t="s">
        <v>4720</v>
      </c>
      <c r="K1995" t="s">
        <v>247</v>
      </c>
    </row>
    <row r="1996" spans="1:11" x14ac:dyDescent="0.25">
      <c r="A1996" t="s">
        <v>1679</v>
      </c>
      <c r="B1996">
        <v>1967</v>
      </c>
      <c r="C1996" t="s">
        <v>15</v>
      </c>
      <c r="D1996">
        <v>4</v>
      </c>
      <c r="E1996" s="12" t="str">
        <f>_xlfn.CONCAT(HOSPITILISATION_DETAILS6[[#This Row],[Date]],"-",HOSPITILISATION_DETAILS6[[#This Row],[Month]],"-",HOSPITILISATION_DETAILS6[[#This Row],[Year]])</f>
        <v>4-Nov-1967</v>
      </c>
      <c r="F1996" s="13">
        <f>DATEDIF(HOSPITILISATION_DETAILS6[[#This Row],[Date of Birth]],"08-06-2023","Y")</f>
        <v>55</v>
      </c>
      <c r="G1996">
        <v>0</v>
      </c>
      <c r="H1996" s="14">
        <v>14428</v>
      </c>
      <c r="I1996" t="s">
        <v>4723</v>
      </c>
      <c r="J1996" t="s">
        <v>4723</v>
      </c>
      <c r="K1996" t="s">
        <v>300</v>
      </c>
    </row>
    <row r="1997" spans="1:11" x14ac:dyDescent="0.25">
      <c r="A1997" t="s">
        <v>1678</v>
      </c>
      <c r="B1997">
        <v>1967</v>
      </c>
      <c r="C1997" t="s">
        <v>35</v>
      </c>
      <c r="D1997">
        <v>15</v>
      </c>
      <c r="E1997" s="12" t="str">
        <f>_xlfn.CONCAT(HOSPITILISATION_DETAILS6[[#This Row],[Date]],"-",HOSPITILISATION_DETAILS6[[#This Row],[Month]],"-",HOSPITILISATION_DETAILS6[[#This Row],[Year]])</f>
        <v>15-Aug-1967</v>
      </c>
      <c r="F1997" s="13">
        <f>DATEDIF(HOSPITILISATION_DETAILS6[[#This Row],[Date of Birth]],"08-06-2023","Y")</f>
        <v>55</v>
      </c>
      <c r="G1997">
        <v>0</v>
      </c>
      <c r="H1997" s="14">
        <v>14427</v>
      </c>
      <c r="I1997" t="s">
        <v>4723</v>
      </c>
      <c r="J1997" t="s">
        <v>4723</v>
      </c>
      <c r="K1997" t="s">
        <v>535</v>
      </c>
    </row>
    <row r="1998" spans="1:11" x14ac:dyDescent="0.25">
      <c r="A1998" t="s">
        <v>1677</v>
      </c>
      <c r="B1998">
        <v>1999</v>
      </c>
      <c r="C1998" t="s">
        <v>35</v>
      </c>
      <c r="D1998">
        <v>10</v>
      </c>
      <c r="E1998" s="12" t="str">
        <f>_xlfn.CONCAT(HOSPITILISATION_DETAILS6[[#This Row],[Date]],"-",HOSPITILISATION_DETAILS6[[#This Row],[Month]],"-",HOSPITILISATION_DETAILS6[[#This Row],[Year]])</f>
        <v>10-Aug-1999</v>
      </c>
      <c r="F1998" s="13">
        <f>DATEDIF(HOSPITILISATION_DETAILS6[[#This Row],[Date of Birth]],"08-06-2023","Y")</f>
        <v>23</v>
      </c>
      <c r="G1998">
        <v>2</v>
      </c>
      <c r="H1998" s="14">
        <v>14427</v>
      </c>
      <c r="I1998" t="s">
        <v>4723</v>
      </c>
      <c r="J1998" t="s">
        <v>4720</v>
      </c>
      <c r="K1998" t="s">
        <v>23</v>
      </c>
    </row>
    <row r="1999" spans="1:11" x14ac:dyDescent="0.25">
      <c r="A1999" t="s">
        <v>1676</v>
      </c>
      <c r="B1999">
        <v>1958</v>
      </c>
      <c r="C1999" t="s">
        <v>20</v>
      </c>
      <c r="D1999">
        <v>20</v>
      </c>
      <c r="E1999" s="12" t="str">
        <f>_xlfn.CONCAT(HOSPITILISATION_DETAILS6[[#This Row],[Date]],"-",HOSPITILISATION_DETAILS6[[#This Row],[Month]],"-",HOSPITILISATION_DETAILS6[[#This Row],[Year]])</f>
        <v>20-Sep-1958</v>
      </c>
      <c r="F1999" s="13">
        <f>DATEDIF(HOSPITILISATION_DETAILS6[[#This Row],[Date of Birth]],"08-06-2023","Y")</f>
        <v>64</v>
      </c>
      <c r="G1999">
        <v>1</v>
      </c>
      <c r="H1999" s="14">
        <v>14419</v>
      </c>
      <c r="I1999" t="s">
        <v>4723</v>
      </c>
      <c r="J1999" t="s">
        <v>4721</v>
      </c>
      <c r="K1999" t="s">
        <v>13</v>
      </c>
    </row>
    <row r="2000" spans="1:11" x14ac:dyDescent="0.25">
      <c r="A2000" t="s">
        <v>1675</v>
      </c>
      <c r="B2000">
        <v>1958</v>
      </c>
      <c r="C2000" t="s">
        <v>10</v>
      </c>
      <c r="D2000">
        <v>29</v>
      </c>
      <c r="E2000" s="12" t="str">
        <f>_xlfn.CONCAT(HOSPITILISATION_DETAILS6[[#This Row],[Date]],"-",HOSPITILISATION_DETAILS6[[#This Row],[Month]],"-",HOSPITILISATION_DETAILS6[[#This Row],[Year]])</f>
        <v>29-Jul-1958</v>
      </c>
      <c r="F2000" s="13">
        <f>DATEDIF(HOSPITILISATION_DETAILS6[[#This Row],[Date of Birth]],"08-06-2023","Y")</f>
        <v>64</v>
      </c>
      <c r="G2000">
        <v>0</v>
      </c>
      <c r="H2000" s="14">
        <v>14411</v>
      </c>
      <c r="I2000" t="s">
        <v>4723</v>
      </c>
      <c r="J2000" t="s">
        <v>4723</v>
      </c>
      <c r="K2000" t="s">
        <v>168</v>
      </c>
    </row>
    <row r="2001" spans="1:11" x14ac:dyDescent="0.25">
      <c r="A2001" t="s">
        <v>1674</v>
      </c>
      <c r="B2001">
        <v>1958</v>
      </c>
      <c r="C2001" t="s">
        <v>20</v>
      </c>
      <c r="D2001">
        <v>14</v>
      </c>
      <c r="E2001" s="12" t="str">
        <f>_xlfn.CONCAT(HOSPITILISATION_DETAILS6[[#This Row],[Date]],"-",HOSPITILISATION_DETAILS6[[#This Row],[Month]],"-",HOSPITILISATION_DETAILS6[[#This Row],[Year]])</f>
        <v>14-Sep-1958</v>
      </c>
      <c r="F2001" s="13">
        <f>DATEDIF(HOSPITILISATION_DETAILS6[[#This Row],[Date of Birth]],"08-06-2023","Y")</f>
        <v>64</v>
      </c>
      <c r="G2001">
        <v>0</v>
      </c>
      <c r="H2001" s="14">
        <v>14395</v>
      </c>
      <c r="I2001" t="s">
        <v>4723</v>
      </c>
      <c r="J2001" t="s">
        <v>4720</v>
      </c>
      <c r="K2001" t="s">
        <v>170</v>
      </c>
    </row>
    <row r="2002" spans="1:11" x14ac:dyDescent="0.25">
      <c r="A2002" t="s">
        <v>1673</v>
      </c>
      <c r="B2002">
        <v>1965</v>
      </c>
      <c r="C2002" t="s">
        <v>18</v>
      </c>
      <c r="D2002">
        <v>22</v>
      </c>
      <c r="E2002" s="12" t="str">
        <f>_xlfn.CONCAT(HOSPITILISATION_DETAILS6[[#This Row],[Date]],"-",HOSPITILISATION_DETAILS6[[#This Row],[Month]],"-",HOSPITILISATION_DETAILS6[[#This Row],[Year]])</f>
        <v>22-Jun-1965</v>
      </c>
      <c r="F2002" s="13">
        <f>DATEDIF(HOSPITILISATION_DETAILS6[[#This Row],[Date of Birth]],"08-06-2023","Y")</f>
        <v>57</v>
      </c>
      <c r="G2002">
        <v>4</v>
      </c>
      <c r="H2002" s="14">
        <v>14395</v>
      </c>
      <c r="I2002" t="s">
        <v>4723</v>
      </c>
      <c r="J2002" t="s">
        <v>4721</v>
      </c>
      <c r="K2002" t="s">
        <v>247</v>
      </c>
    </row>
    <row r="2003" spans="1:11" x14ac:dyDescent="0.25">
      <c r="A2003" t="s">
        <v>1672</v>
      </c>
      <c r="B2003">
        <v>1963</v>
      </c>
      <c r="C2003" t="s">
        <v>10</v>
      </c>
      <c r="D2003">
        <v>16</v>
      </c>
      <c r="E2003" s="12" t="str">
        <f>_xlfn.CONCAT(HOSPITILISATION_DETAILS6[[#This Row],[Date]],"-",HOSPITILISATION_DETAILS6[[#This Row],[Month]],"-",HOSPITILISATION_DETAILS6[[#This Row],[Year]])</f>
        <v>16-Jul-1963</v>
      </c>
      <c r="F2003" s="13">
        <f>DATEDIF(HOSPITILISATION_DETAILS6[[#This Row],[Date of Birth]],"08-06-2023","Y")</f>
        <v>59</v>
      </c>
      <c r="G2003">
        <v>3</v>
      </c>
      <c r="H2003" s="14">
        <v>14383</v>
      </c>
      <c r="I2003" t="s">
        <v>4723</v>
      </c>
      <c r="J2003" t="s">
        <v>4723</v>
      </c>
      <c r="K2003" t="s">
        <v>23</v>
      </c>
    </row>
    <row r="2004" spans="1:11" x14ac:dyDescent="0.25">
      <c r="A2004" t="s">
        <v>2366</v>
      </c>
      <c r="B2004">
        <v>1994</v>
      </c>
      <c r="C2004" t="s">
        <v>37</v>
      </c>
      <c r="D2004">
        <v>27</v>
      </c>
      <c r="E2004" s="12" t="str">
        <f>_xlfn.CONCAT(HOSPITILISATION_DETAILS6[[#This Row],[Date]],"-",HOSPITILISATION_DETAILS6[[#This Row],[Month]],"-",HOSPITILISATION_DETAILS6[[#This Row],[Year]])</f>
        <v>27-Oct-1994</v>
      </c>
      <c r="F2004" s="13">
        <f>DATEDIF(HOSPITILISATION_DETAILS6[[#This Row],[Date of Birth]],"08-06-2023","Y")</f>
        <v>28</v>
      </c>
      <c r="G2004">
        <v>1</v>
      </c>
      <c r="H2004" s="14">
        <v>51195</v>
      </c>
      <c r="I2004" t="s">
        <v>4720</v>
      </c>
      <c r="J2004" t="s">
        <v>4721</v>
      </c>
      <c r="K2004" t="s">
        <v>42</v>
      </c>
    </row>
    <row r="2005" spans="1:11" x14ac:dyDescent="0.25">
      <c r="A2005" t="s">
        <v>2303</v>
      </c>
      <c r="B2005">
        <v>1968</v>
      </c>
      <c r="C2005" t="s">
        <v>30</v>
      </c>
      <c r="D2005">
        <v>19</v>
      </c>
      <c r="E2005" s="12" t="str">
        <f>_xlfn.CONCAT(HOSPITILISATION_DETAILS6[[#This Row],[Date]],"-",HOSPITILISATION_DETAILS6[[#This Row],[Month]],"-",HOSPITILISATION_DETAILS6[[#This Row],[Year]])</f>
        <v>19-Dec-1968</v>
      </c>
      <c r="F2005" s="13">
        <f>DATEDIF(HOSPITILISATION_DETAILS6[[#This Row],[Date of Birth]],"08-06-2023","Y")</f>
        <v>54</v>
      </c>
      <c r="G2005">
        <v>1</v>
      </c>
      <c r="H2005" s="14">
        <v>42000</v>
      </c>
      <c r="I2005" t="s">
        <v>4720</v>
      </c>
      <c r="J2005" t="s">
        <v>4721</v>
      </c>
      <c r="K2005" t="s">
        <v>13</v>
      </c>
    </row>
    <row r="2006" spans="1:11" x14ac:dyDescent="0.25">
      <c r="A2006" t="s">
        <v>1671</v>
      </c>
      <c r="B2006">
        <v>1988</v>
      </c>
      <c r="C2006" t="s">
        <v>15</v>
      </c>
      <c r="D2006">
        <v>16</v>
      </c>
      <c r="E2006" s="12" t="str">
        <f>_xlfn.CONCAT(HOSPITILISATION_DETAILS6[[#This Row],[Date]],"-",HOSPITILISATION_DETAILS6[[#This Row],[Month]],"-",HOSPITILISATION_DETAILS6[[#This Row],[Year]])</f>
        <v>16-Nov-1988</v>
      </c>
      <c r="F2006" s="13">
        <f>DATEDIF(HOSPITILISATION_DETAILS6[[#This Row],[Date of Birth]],"08-06-2023","Y")</f>
        <v>34</v>
      </c>
      <c r="G2006">
        <v>1</v>
      </c>
      <c r="H2006" s="14">
        <v>14359</v>
      </c>
      <c r="I2006" t="s">
        <v>4723</v>
      </c>
      <c r="J2006" t="s">
        <v>4723</v>
      </c>
      <c r="K2006" t="s">
        <v>42</v>
      </c>
    </row>
    <row r="2007" spans="1:11" x14ac:dyDescent="0.25">
      <c r="A2007" t="s">
        <v>1670</v>
      </c>
      <c r="B2007">
        <v>1967</v>
      </c>
      <c r="C2007" t="s">
        <v>37</v>
      </c>
      <c r="D2007">
        <v>10</v>
      </c>
      <c r="E2007" s="12" t="str">
        <f>_xlfn.CONCAT(HOSPITILISATION_DETAILS6[[#This Row],[Date]],"-",HOSPITILISATION_DETAILS6[[#This Row],[Month]],"-",HOSPITILISATION_DETAILS6[[#This Row],[Year]])</f>
        <v>10-Oct-1967</v>
      </c>
      <c r="F2007" s="13">
        <f>DATEDIF(HOSPITILISATION_DETAILS6[[#This Row],[Date of Birth]],"08-06-2023","Y")</f>
        <v>55</v>
      </c>
      <c r="G2007">
        <v>0</v>
      </c>
      <c r="H2007" s="14">
        <v>14356</v>
      </c>
      <c r="I2007" t="s">
        <v>4723</v>
      </c>
      <c r="J2007" t="s">
        <v>4720</v>
      </c>
      <c r="K2007" t="s">
        <v>535</v>
      </c>
    </row>
    <row r="2008" spans="1:11" x14ac:dyDescent="0.25">
      <c r="A2008" t="s">
        <v>1669</v>
      </c>
      <c r="B2008">
        <v>1959</v>
      </c>
      <c r="C2008" t="s">
        <v>30</v>
      </c>
      <c r="D2008">
        <v>24</v>
      </c>
      <c r="E2008" s="12" t="str">
        <f>_xlfn.CONCAT(HOSPITILISATION_DETAILS6[[#This Row],[Date]],"-",HOSPITILISATION_DETAILS6[[#This Row],[Month]],"-",HOSPITILISATION_DETAILS6[[#This Row],[Year]])</f>
        <v>24-Dec-1959</v>
      </c>
      <c r="F2008" s="13">
        <f>DATEDIF(HOSPITILISATION_DETAILS6[[#This Row],[Date of Birth]],"08-06-2023","Y")</f>
        <v>63</v>
      </c>
      <c r="G2008">
        <v>1</v>
      </c>
      <c r="H2008" s="14">
        <v>14350</v>
      </c>
      <c r="I2008" t="s">
        <v>4723</v>
      </c>
      <c r="J2008" t="s">
        <v>4723</v>
      </c>
      <c r="K2008" t="s">
        <v>23</v>
      </c>
    </row>
    <row r="2009" spans="1:11" x14ac:dyDescent="0.25">
      <c r="A2009" t="s">
        <v>1668</v>
      </c>
      <c r="B2009">
        <v>1969</v>
      </c>
      <c r="C2009" t="s">
        <v>20</v>
      </c>
      <c r="D2009">
        <v>26</v>
      </c>
      <c r="E2009" s="12" t="str">
        <f>_xlfn.CONCAT(HOSPITILISATION_DETAILS6[[#This Row],[Date]],"-",HOSPITILISATION_DETAILS6[[#This Row],[Month]],"-",HOSPITILISATION_DETAILS6[[#This Row],[Year]])</f>
        <v>26-Sep-1969</v>
      </c>
      <c r="F2009" s="13">
        <f>DATEDIF(HOSPITILISATION_DETAILS6[[#This Row],[Date of Birth]],"08-06-2023","Y")</f>
        <v>53</v>
      </c>
      <c r="G2009">
        <v>0</v>
      </c>
      <c r="H2009" s="14">
        <v>14338</v>
      </c>
      <c r="I2009" t="s">
        <v>4723</v>
      </c>
      <c r="J2009" t="s">
        <v>4721</v>
      </c>
      <c r="K2009" t="s">
        <v>632</v>
      </c>
    </row>
    <row r="2010" spans="1:11" x14ac:dyDescent="0.25">
      <c r="A2010" t="s">
        <v>1667</v>
      </c>
      <c r="B2010">
        <v>1958</v>
      </c>
      <c r="C2010" t="s">
        <v>10</v>
      </c>
      <c r="D2010">
        <v>10</v>
      </c>
      <c r="E2010" s="12" t="str">
        <f>_xlfn.CONCAT(HOSPITILISATION_DETAILS6[[#This Row],[Date]],"-",HOSPITILISATION_DETAILS6[[#This Row],[Month]],"-",HOSPITILISATION_DETAILS6[[#This Row],[Year]])</f>
        <v>10-Jul-1958</v>
      </c>
      <c r="F2010" s="13">
        <f>DATEDIF(HOSPITILISATION_DETAILS6[[#This Row],[Date of Birth]],"08-06-2023","Y")</f>
        <v>64</v>
      </c>
      <c r="G2010">
        <v>0</v>
      </c>
      <c r="H2010" s="14">
        <v>14320</v>
      </c>
      <c r="I2010" t="s">
        <v>4723</v>
      </c>
      <c r="J2010" t="s">
        <v>4723</v>
      </c>
      <c r="K2010" t="s">
        <v>42</v>
      </c>
    </row>
    <row r="2011" spans="1:11" x14ac:dyDescent="0.25">
      <c r="A2011" t="s">
        <v>1666</v>
      </c>
      <c r="B2011">
        <v>1958</v>
      </c>
      <c r="C2011" t="s">
        <v>37</v>
      </c>
      <c r="D2011">
        <v>15</v>
      </c>
      <c r="E2011" s="12" t="str">
        <f>_xlfn.CONCAT(HOSPITILISATION_DETAILS6[[#This Row],[Date]],"-",HOSPITILISATION_DETAILS6[[#This Row],[Month]],"-",HOSPITILISATION_DETAILS6[[#This Row],[Year]])</f>
        <v>15-Oct-1958</v>
      </c>
      <c r="F2011" s="13">
        <f>DATEDIF(HOSPITILISATION_DETAILS6[[#This Row],[Date of Birth]],"08-06-2023","Y")</f>
        <v>64</v>
      </c>
      <c r="G2011">
        <v>0</v>
      </c>
      <c r="H2011" s="14">
        <v>14314</v>
      </c>
      <c r="I2011" t="s">
        <v>4723</v>
      </c>
      <c r="J2011" t="s">
        <v>4721</v>
      </c>
      <c r="K2011" t="s">
        <v>13</v>
      </c>
    </row>
    <row r="2012" spans="1:11" x14ac:dyDescent="0.25">
      <c r="A2012" t="s">
        <v>1665</v>
      </c>
      <c r="B2012">
        <v>1968</v>
      </c>
      <c r="C2012" t="s">
        <v>30</v>
      </c>
      <c r="D2012">
        <v>15</v>
      </c>
      <c r="E2012" s="12" t="str">
        <f>_xlfn.CONCAT(HOSPITILISATION_DETAILS6[[#This Row],[Date]],"-",HOSPITILISATION_DETAILS6[[#This Row],[Month]],"-",HOSPITILISATION_DETAILS6[[#This Row],[Year]])</f>
        <v>15-Dec-1968</v>
      </c>
      <c r="F2012" s="13">
        <f>DATEDIF(HOSPITILISATION_DETAILS6[[#This Row],[Date of Birth]],"08-06-2023","Y")</f>
        <v>54</v>
      </c>
      <c r="G2012">
        <v>0</v>
      </c>
      <c r="H2012" s="14">
        <v>14286</v>
      </c>
      <c r="I2012" t="s">
        <v>4723</v>
      </c>
      <c r="J2012" t="s">
        <v>4721</v>
      </c>
      <c r="K2012" t="s">
        <v>23</v>
      </c>
    </row>
    <row r="2013" spans="1:11" x14ac:dyDescent="0.25">
      <c r="A2013" t="s">
        <v>1664</v>
      </c>
      <c r="B2013">
        <v>2004</v>
      </c>
      <c r="C2013" t="s">
        <v>20</v>
      </c>
      <c r="D2013">
        <v>6</v>
      </c>
      <c r="E2013" s="12" t="str">
        <f>_xlfn.CONCAT(HOSPITILISATION_DETAILS6[[#This Row],[Date]],"-",HOSPITILISATION_DETAILS6[[#This Row],[Month]],"-",HOSPITILISATION_DETAILS6[[#This Row],[Year]])</f>
        <v>6-Sep-2004</v>
      </c>
      <c r="F2013" s="13">
        <f>DATEDIF(HOSPITILISATION_DETAILS6[[#This Row],[Date of Birth]],"08-06-2023","Y")</f>
        <v>18</v>
      </c>
      <c r="G2013">
        <v>0</v>
      </c>
      <c r="H2013" s="14">
        <v>14284</v>
      </c>
      <c r="I2013" t="s">
        <v>4723</v>
      </c>
      <c r="J2013" t="s">
        <v>4723</v>
      </c>
      <c r="K2013" t="s">
        <v>247</v>
      </c>
    </row>
    <row r="2014" spans="1:11" x14ac:dyDescent="0.25">
      <c r="A2014" t="s">
        <v>1663</v>
      </c>
      <c r="B2014">
        <v>1972</v>
      </c>
      <c r="C2014" t="s">
        <v>10</v>
      </c>
      <c r="D2014">
        <v>13</v>
      </c>
      <c r="E2014" s="12" t="str">
        <f>_xlfn.CONCAT(HOSPITILISATION_DETAILS6[[#This Row],[Date]],"-",HOSPITILISATION_DETAILS6[[#This Row],[Month]],"-",HOSPITILISATION_DETAILS6[[#This Row],[Year]])</f>
        <v>13-Jul-1972</v>
      </c>
      <c r="F2014" s="13">
        <f>DATEDIF(HOSPITILISATION_DETAILS6[[#This Row],[Date of Birth]],"08-06-2023","Y")</f>
        <v>50</v>
      </c>
      <c r="G2014">
        <v>0</v>
      </c>
      <c r="H2014" s="14">
        <v>14259</v>
      </c>
      <c r="I2014" t="s">
        <v>4723</v>
      </c>
      <c r="J2014" t="s">
        <v>4723</v>
      </c>
      <c r="K2014" t="s">
        <v>535</v>
      </c>
    </row>
    <row r="2015" spans="1:11" x14ac:dyDescent="0.25">
      <c r="A2015" t="s">
        <v>1662</v>
      </c>
      <c r="B2015">
        <v>1974</v>
      </c>
      <c r="C2015" t="s">
        <v>30</v>
      </c>
      <c r="D2015">
        <v>26</v>
      </c>
      <c r="E2015" s="12" t="str">
        <f>_xlfn.CONCAT(HOSPITILISATION_DETAILS6[[#This Row],[Date]],"-",HOSPITILISATION_DETAILS6[[#This Row],[Month]],"-",HOSPITILISATION_DETAILS6[[#This Row],[Year]])</f>
        <v>26-Dec-1974</v>
      </c>
      <c r="F2015" s="13">
        <f>DATEDIF(HOSPITILISATION_DETAILS6[[#This Row],[Date of Birth]],"08-06-2023","Y")</f>
        <v>48</v>
      </c>
      <c r="G2015">
        <v>0</v>
      </c>
      <c r="H2015" s="14">
        <v>14257</v>
      </c>
      <c r="I2015" t="s">
        <v>4723</v>
      </c>
      <c r="J2015" t="s">
        <v>4723</v>
      </c>
      <c r="K2015" t="s">
        <v>535</v>
      </c>
    </row>
    <row r="2016" spans="1:11" x14ac:dyDescent="0.25">
      <c r="A2016" t="s">
        <v>2302</v>
      </c>
      <c r="B2016">
        <v>1984</v>
      </c>
      <c r="C2016" t="s">
        <v>15</v>
      </c>
      <c r="D2016">
        <v>10</v>
      </c>
      <c r="E2016" s="12" t="str">
        <f>_xlfn.CONCAT(HOSPITILISATION_DETAILS6[[#This Row],[Date]],"-",HOSPITILISATION_DETAILS6[[#This Row],[Month]],"-",HOSPITILISATION_DETAILS6[[#This Row],[Year]])</f>
        <v>10-Nov-1984</v>
      </c>
      <c r="F2016" s="13">
        <f>DATEDIF(HOSPITILISATION_DETAILS6[[#This Row],[Date of Birth]],"08-06-2023","Y")</f>
        <v>38</v>
      </c>
      <c r="G2016">
        <v>3</v>
      </c>
      <c r="H2016" s="14">
        <v>41950</v>
      </c>
      <c r="I2016" t="s">
        <v>4720</v>
      </c>
      <c r="J2016" t="s">
        <v>4720</v>
      </c>
      <c r="K2016" t="s">
        <v>13</v>
      </c>
    </row>
    <row r="2017" spans="1:11" x14ac:dyDescent="0.25">
      <c r="A2017" t="s">
        <v>1661</v>
      </c>
      <c r="B2017">
        <v>1959</v>
      </c>
      <c r="C2017" t="s">
        <v>15</v>
      </c>
      <c r="D2017">
        <v>8</v>
      </c>
      <c r="E2017" s="12" t="str">
        <f>_xlfn.CONCAT(HOSPITILISATION_DETAILS6[[#This Row],[Date]],"-",HOSPITILISATION_DETAILS6[[#This Row],[Month]],"-",HOSPITILISATION_DETAILS6[[#This Row],[Year]])</f>
        <v>8-Nov-1959</v>
      </c>
      <c r="F2017" s="13">
        <f>DATEDIF(HOSPITILISATION_DETAILS6[[#This Row],[Date of Birth]],"08-06-2023","Y")</f>
        <v>63</v>
      </c>
      <c r="G2017">
        <v>0</v>
      </c>
      <c r="H2017" s="14">
        <v>14257</v>
      </c>
      <c r="I2017" t="s">
        <v>4723</v>
      </c>
      <c r="J2017" t="s">
        <v>4721</v>
      </c>
      <c r="K2017" t="s">
        <v>23</v>
      </c>
    </row>
    <row r="2018" spans="1:11" x14ac:dyDescent="0.25">
      <c r="A2018" t="s">
        <v>1660</v>
      </c>
      <c r="B2018">
        <v>1959</v>
      </c>
      <c r="C2018" t="s">
        <v>37</v>
      </c>
      <c r="D2018">
        <v>10</v>
      </c>
      <c r="E2018" s="12" t="str">
        <f>_xlfn.CONCAT(HOSPITILISATION_DETAILS6[[#This Row],[Date]],"-",HOSPITILISATION_DETAILS6[[#This Row],[Month]],"-",HOSPITILISATION_DETAILS6[[#This Row],[Year]])</f>
        <v>10-Oct-1959</v>
      </c>
      <c r="F2018" s="13">
        <f>DATEDIF(HOSPITILISATION_DETAILS6[[#This Row],[Date of Birth]],"08-06-2023","Y")</f>
        <v>63</v>
      </c>
      <c r="G2018">
        <v>0</v>
      </c>
      <c r="H2018" s="14">
        <v>14255</v>
      </c>
      <c r="I2018" t="s">
        <v>4723</v>
      </c>
      <c r="J2018" t="s">
        <v>4720</v>
      </c>
      <c r="K2018" t="s">
        <v>23</v>
      </c>
    </row>
    <row r="2019" spans="1:11" x14ac:dyDescent="0.25">
      <c r="A2019" t="s">
        <v>1659</v>
      </c>
      <c r="B2019">
        <v>1961</v>
      </c>
      <c r="C2019" t="s">
        <v>20</v>
      </c>
      <c r="D2019">
        <v>25</v>
      </c>
      <c r="E2019" s="12" t="str">
        <f>_xlfn.CONCAT(HOSPITILISATION_DETAILS6[[#This Row],[Date]],"-",HOSPITILISATION_DETAILS6[[#This Row],[Month]],"-",HOSPITILISATION_DETAILS6[[#This Row],[Year]])</f>
        <v>25-Sep-1961</v>
      </c>
      <c r="F2019" s="13">
        <f>DATEDIF(HOSPITILISATION_DETAILS6[[#This Row],[Date of Birth]],"08-06-2023","Y")</f>
        <v>61</v>
      </c>
      <c r="G2019">
        <v>2</v>
      </c>
      <c r="H2019" s="14">
        <v>14236</v>
      </c>
      <c r="I2019" t="s">
        <v>4723</v>
      </c>
      <c r="J2019" t="s">
        <v>4720</v>
      </c>
      <c r="K2019" t="s">
        <v>42</v>
      </c>
    </row>
    <row r="2020" spans="1:11" x14ac:dyDescent="0.25">
      <c r="A2020" t="s">
        <v>1658</v>
      </c>
      <c r="B2020">
        <v>1958</v>
      </c>
      <c r="C2020" t="s">
        <v>20</v>
      </c>
      <c r="D2020">
        <v>21</v>
      </c>
      <c r="E2020" s="12" t="str">
        <f>_xlfn.CONCAT(HOSPITILISATION_DETAILS6[[#This Row],[Date]],"-",HOSPITILISATION_DETAILS6[[#This Row],[Month]],"-",HOSPITILISATION_DETAILS6[[#This Row],[Year]])</f>
        <v>21-Sep-1958</v>
      </c>
      <c r="F2020" s="13">
        <f>DATEDIF(HOSPITILISATION_DETAILS6[[#This Row],[Date of Birth]],"08-06-2023","Y")</f>
        <v>64</v>
      </c>
      <c r="G2020">
        <v>0</v>
      </c>
      <c r="H2020" s="14">
        <v>14211</v>
      </c>
      <c r="I2020" t="s">
        <v>4723</v>
      </c>
      <c r="J2020" t="s">
        <v>4723</v>
      </c>
      <c r="K2020" t="s">
        <v>23</v>
      </c>
    </row>
    <row r="2021" spans="1:11" x14ac:dyDescent="0.25">
      <c r="A2021" t="s">
        <v>1657</v>
      </c>
      <c r="B2021">
        <v>1983</v>
      </c>
      <c r="C2021" t="s">
        <v>15</v>
      </c>
      <c r="D2021">
        <v>17</v>
      </c>
      <c r="E2021" s="12" t="str">
        <f>_xlfn.CONCAT(HOSPITILISATION_DETAILS6[[#This Row],[Date]],"-",HOSPITILISATION_DETAILS6[[#This Row],[Month]],"-",HOSPITILISATION_DETAILS6[[#This Row],[Year]])</f>
        <v>17-Nov-1983</v>
      </c>
      <c r="F2021" s="13">
        <f>DATEDIF(HOSPITILISATION_DETAILS6[[#This Row],[Date of Birth]],"08-06-2023","Y")</f>
        <v>39</v>
      </c>
      <c r="G2021">
        <v>3</v>
      </c>
      <c r="H2021" s="14">
        <v>14210</v>
      </c>
      <c r="I2021" t="s">
        <v>4723</v>
      </c>
      <c r="J2021" t="s">
        <v>4720</v>
      </c>
      <c r="K2021" t="s">
        <v>535</v>
      </c>
    </row>
    <row r="2022" spans="1:11" x14ac:dyDescent="0.25">
      <c r="A2022" t="s">
        <v>1656</v>
      </c>
      <c r="B2022">
        <v>1968</v>
      </c>
      <c r="C2022" t="s">
        <v>30</v>
      </c>
      <c r="D2022">
        <v>25</v>
      </c>
      <c r="E2022" s="12" t="str">
        <f>_xlfn.CONCAT(HOSPITILISATION_DETAILS6[[#This Row],[Date]],"-",HOSPITILISATION_DETAILS6[[#This Row],[Month]],"-",HOSPITILISATION_DETAILS6[[#This Row],[Year]])</f>
        <v>25-Dec-1968</v>
      </c>
      <c r="F2022" s="13">
        <f>DATEDIF(HOSPITILISATION_DETAILS6[[#This Row],[Date of Birth]],"08-06-2023","Y")</f>
        <v>54</v>
      </c>
      <c r="G2022">
        <v>0</v>
      </c>
      <c r="H2022" s="14">
        <v>14194</v>
      </c>
      <c r="I2022" t="s">
        <v>4723</v>
      </c>
      <c r="J2022" t="s">
        <v>4720</v>
      </c>
      <c r="K2022" t="s">
        <v>535</v>
      </c>
    </row>
    <row r="2023" spans="1:11" x14ac:dyDescent="0.25">
      <c r="A2023" t="s">
        <v>1655</v>
      </c>
      <c r="B2023">
        <v>1984</v>
      </c>
      <c r="C2023" t="s">
        <v>10</v>
      </c>
      <c r="D2023">
        <v>7</v>
      </c>
      <c r="E2023" s="12" t="str">
        <f>_xlfn.CONCAT(HOSPITILISATION_DETAILS6[[#This Row],[Date]],"-",HOSPITILISATION_DETAILS6[[#This Row],[Month]],"-",HOSPITILISATION_DETAILS6[[#This Row],[Year]])</f>
        <v>7-Jul-1984</v>
      </c>
      <c r="F2023" s="13">
        <f>DATEDIF(HOSPITILISATION_DETAILS6[[#This Row],[Date of Birth]],"08-06-2023","Y")</f>
        <v>38</v>
      </c>
      <c r="G2023">
        <v>3</v>
      </c>
      <c r="H2023" s="14">
        <v>14153</v>
      </c>
      <c r="I2023" t="s">
        <v>4723</v>
      </c>
      <c r="J2023" t="s">
        <v>4720</v>
      </c>
      <c r="K2023" t="s">
        <v>23</v>
      </c>
    </row>
    <row r="2024" spans="1:11" x14ac:dyDescent="0.25">
      <c r="A2024" t="s">
        <v>1654</v>
      </c>
      <c r="B2024">
        <v>2004</v>
      </c>
      <c r="C2024" t="s">
        <v>10</v>
      </c>
      <c r="D2024">
        <v>6</v>
      </c>
      <c r="E2024" s="12" t="str">
        <f>_xlfn.CONCAT(HOSPITILISATION_DETAILS6[[#This Row],[Date]],"-",HOSPITILISATION_DETAILS6[[#This Row],[Month]],"-",HOSPITILISATION_DETAILS6[[#This Row],[Year]])</f>
        <v>6-Jul-2004</v>
      </c>
      <c r="F2024" s="13">
        <f>DATEDIF(HOSPITILISATION_DETAILS6[[#This Row],[Date of Birth]],"08-06-2023","Y")</f>
        <v>18</v>
      </c>
      <c r="G2024">
        <v>0</v>
      </c>
      <c r="H2024" s="14">
        <v>14134</v>
      </c>
      <c r="I2024" t="s">
        <v>4723</v>
      </c>
      <c r="J2024" t="s">
        <v>4721</v>
      </c>
      <c r="K2024" t="s">
        <v>13</v>
      </c>
    </row>
    <row r="2025" spans="1:11" x14ac:dyDescent="0.25">
      <c r="A2025" t="s">
        <v>1653</v>
      </c>
      <c r="B2025">
        <v>1961</v>
      </c>
      <c r="C2025" t="s">
        <v>18</v>
      </c>
      <c r="D2025">
        <v>14</v>
      </c>
      <c r="E2025" s="12" t="str">
        <f>_xlfn.CONCAT(HOSPITILISATION_DETAILS6[[#This Row],[Date]],"-",HOSPITILISATION_DETAILS6[[#This Row],[Month]],"-",HOSPITILISATION_DETAILS6[[#This Row],[Year]])</f>
        <v>14-Jun-1961</v>
      </c>
      <c r="F2025" s="13">
        <f>DATEDIF(HOSPITILISATION_DETAILS6[[#This Row],[Date of Birth]],"08-06-2023","Y")</f>
        <v>61</v>
      </c>
      <c r="G2025">
        <v>2</v>
      </c>
      <c r="H2025" s="14">
        <v>14120</v>
      </c>
      <c r="I2025" t="s">
        <v>4723</v>
      </c>
      <c r="J2025" t="s">
        <v>4720</v>
      </c>
      <c r="K2025" t="s">
        <v>23</v>
      </c>
    </row>
    <row r="2026" spans="1:11" x14ac:dyDescent="0.25">
      <c r="A2026" t="s">
        <v>1652</v>
      </c>
      <c r="B2026">
        <v>1976</v>
      </c>
      <c r="C2026" t="s">
        <v>20</v>
      </c>
      <c r="D2026">
        <v>26</v>
      </c>
      <c r="E2026" s="12" t="str">
        <f>_xlfn.CONCAT(HOSPITILISATION_DETAILS6[[#This Row],[Date]],"-",HOSPITILISATION_DETAILS6[[#This Row],[Month]],"-",HOSPITILISATION_DETAILS6[[#This Row],[Year]])</f>
        <v>26-Sep-1976</v>
      </c>
      <c r="F2026" s="13">
        <f>DATEDIF(HOSPITILISATION_DETAILS6[[#This Row],[Date of Birth]],"08-06-2023","Y")</f>
        <v>46</v>
      </c>
      <c r="G2026">
        <v>2</v>
      </c>
      <c r="H2026" s="14">
        <v>14099</v>
      </c>
      <c r="I2026" t="s">
        <v>4723</v>
      </c>
      <c r="J2026" t="s">
        <v>4721</v>
      </c>
      <c r="K2026" t="s">
        <v>249</v>
      </c>
    </row>
    <row r="2027" spans="1:11" x14ac:dyDescent="0.25">
      <c r="A2027" t="s">
        <v>2301</v>
      </c>
      <c r="B2027">
        <v>1972</v>
      </c>
      <c r="C2027" t="s">
        <v>18</v>
      </c>
      <c r="D2027">
        <v>8</v>
      </c>
      <c r="E2027" s="12" t="str">
        <f>_xlfn.CONCAT(HOSPITILISATION_DETAILS6[[#This Row],[Date]],"-",HOSPITILISATION_DETAILS6[[#This Row],[Month]],"-",HOSPITILISATION_DETAILS6[[#This Row],[Year]])</f>
        <v>8-Jun-1972</v>
      </c>
      <c r="F2027" s="13">
        <f>DATEDIF(HOSPITILISATION_DETAILS6[[#This Row],[Date of Birth]],"08-06-2023","Y")</f>
        <v>51</v>
      </c>
      <c r="G2027">
        <v>1</v>
      </c>
      <c r="H2027" s="14">
        <v>41920</v>
      </c>
      <c r="I2027" t="s">
        <v>4720</v>
      </c>
      <c r="J2027" t="s">
        <v>4720</v>
      </c>
      <c r="K2027" t="s">
        <v>168</v>
      </c>
    </row>
    <row r="2028" spans="1:11" x14ac:dyDescent="0.25">
      <c r="A2028" t="s">
        <v>1651</v>
      </c>
      <c r="B2028">
        <v>1991</v>
      </c>
      <c r="C2028" t="s">
        <v>20</v>
      </c>
      <c r="D2028">
        <v>12</v>
      </c>
      <c r="E2028" s="12" t="str">
        <f>_xlfn.CONCAT(HOSPITILISATION_DETAILS6[[#This Row],[Date]],"-",HOSPITILISATION_DETAILS6[[#This Row],[Month]],"-",HOSPITILISATION_DETAILS6[[#This Row],[Year]])</f>
        <v>12-Sep-1991</v>
      </c>
      <c r="F2028" s="13">
        <f>DATEDIF(HOSPITILISATION_DETAILS6[[#This Row],[Date of Birth]],"08-06-2023","Y")</f>
        <v>31</v>
      </c>
      <c r="G2028">
        <v>3</v>
      </c>
      <c r="H2028" s="14">
        <v>14082</v>
      </c>
      <c r="I2028" t="s">
        <v>4723</v>
      </c>
      <c r="J2028" t="s">
        <v>4721</v>
      </c>
      <c r="K2028" t="s">
        <v>23</v>
      </c>
    </row>
    <row r="2029" spans="1:11" x14ac:dyDescent="0.25">
      <c r="A2029" t="s">
        <v>1650</v>
      </c>
      <c r="B2029">
        <v>1960</v>
      </c>
      <c r="C2029" t="s">
        <v>15</v>
      </c>
      <c r="D2029">
        <v>8</v>
      </c>
      <c r="E2029" s="12" t="str">
        <f>_xlfn.CONCAT(HOSPITILISATION_DETAILS6[[#This Row],[Date]],"-",HOSPITILISATION_DETAILS6[[#This Row],[Month]],"-",HOSPITILISATION_DETAILS6[[#This Row],[Year]])</f>
        <v>8-Nov-1960</v>
      </c>
      <c r="F2029" s="13">
        <f>DATEDIF(HOSPITILISATION_DETAILS6[[#This Row],[Date of Birth]],"08-06-2023","Y")</f>
        <v>62</v>
      </c>
      <c r="G2029">
        <v>0</v>
      </c>
      <c r="H2029" s="14">
        <v>14044</v>
      </c>
      <c r="I2029" t="s">
        <v>4723</v>
      </c>
      <c r="J2029" t="s">
        <v>4721</v>
      </c>
      <c r="K2029" t="s">
        <v>247</v>
      </c>
    </row>
    <row r="2030" spans="1:11" x14ac:dyDescent="0.25">
      <c r="A2030" t="s">
        <v>1649</v>
      </c>
      <c r="B2030">
        <v>1963</v>
      </c>
      <c r="C2030" t="s">
        <v>10</v>
      </c>
      <c r="D2030">
        <v>8</v>
      </c>
      <c r="E2030" s="12" t="str">
        <f>_xlfn.CONCAT(HOSPITILISATION_DETAILS6[[#This Row],[Date]],"-",HOSPITILISATION_DETAILS6[[#This Row],[Month]],"-",HOSPITILISATION_DETAILS6[[#This Row],[Year]])</f>
        <v>8-Jul-1963</v>
      </c>
      <c r="F2030" s="13">
        <f>DATEDIF(HOSPITILISATION_DETAILS6[[#This Row],[Date of Birth]],"08-06-2023","Y")</f>
        <v>59</v>
      </c>
      <c r="G2030">
        <v>3</v>
      </c>
      <c r="H2030" s="14">
        <v>14008</v>
      </c>
      <c r="I2030" t="s">
        <v>4723</v>
      </c>
      <c r="J2030" t="s">
        <v>4721</v>
      </c>
      <c r="K2030" t="s">
        <v>42</v>
      </c>
    </row>
    <row r="2031" spans="1:11" x14ac:dyDescent="0.25">
      <c r="A2031" t="s">
        <v>1648</v>
      </c>
      <c r="B2031">
        <v>1963</v>
      </c>
      <c r="C2031" t="s">
        <v>10</v>
      </c>
      <c r="D2031">
        <v>6</v>
      </c>
      <c r="E2031" s="12" t="str">
        <f>_xlfn.CONCAT(HOSPITILISATION_DETAILS6[[#This Row],[Date]],"-",HOSPITILISATION_DETAILS6[[#This Row],[Month]],"-",HOSPITILISATION_DETAILS6[[#This Row],[Year]])</f>
        <v>6-Jul-1963</v>
      </c>
      <c r="F2031" s="13">
        <f>DATEDIF(HOSPITILISATION_DETAILS6[[#This Row],[Date of Birth]],"08-06-2023","Y")</f>
        <v>59</v>
      </c>
      <c r="G2031">
        <v>3</v>
      </c>
      <c r="H2031" s="14">
        <v>14002</v>
      </c>
      <c r="I2031" t="s">
        <v>4723</v>
      </c>
      <c r="J2031" t="s">
        <v>4723</v>
      </c>
      <c r="K2031" t="s">
        <v>13</v>
      </c>
    </row>
    <row r="2032" spans="1:11" x14ac:dyDescent="0.25">
      <c r="A2032" t="s">
        <v>1647</v>
      </c>
      <c r="B2032">
        <v>1963</v>
      </c>
      <c r="C2032" t="s">
        <v>30</v>
      </c>
      <c r="D2032">
        <v>23</v>
      </c>
      <c r="E2032" s="12" t="str">
        <f>_xlfn.CONCAT(HOSPITILISATION_DETAILS6[[#This Row],[Date]],"-",HOSPITILISATION_DETAILS6[[#This Row],[Month]],"-",HOSPITILISATION_DETAILS6[[#This Row],[Year]])</f>
        <v>23-Dec-1963</v>
      </c>
      <c r="F2032" s="13">
        <f>DATEDIF(HOSPITILISATION_DETAILS6[[#This Row],[Date of Birth]],"08-06-2023","Y")</f>
        <v>59</v>
      </c>
      <c r="G2032">
        <v>3</v>
      </c>
      <c r="H2032" s="14">
        <v>14002</v>
      </c>
      <c r="I2032" t="s">
        <v>4723</v>
      </c>
      <c r="J2032" t="s">
        <v>4720</v>
      </c>
      <c r="K2032" t="s">
        <v>13</v>
      </c>
    </row>
    <row r="2033" spans="1:11" x14ac:dyDescent="0.25">
      <c r="A2033" t="s">
        <v>1646</v>
      </c>
      <c r="B2033">
        <v>1959</v>
      </c>
      <c r="C2033" t="s">
        <v>20</v>
      </c>
      <c r="D2033">
        <v>6</v>
      </c>
      <c r="E2033" s="12" t="str">
        <f>_xlfn.CONCAT(HOSPITILISATION_DETAILS6[[#This Row],[Date]],"-",HOSPITILISATION_DETAILS6[[#This Row],[Month]],"-",HOSPITILISATION_DETAILS6[[#This Row],[Year]])</f>
        <v>6-Sep-1959</v>
      </c>
      <c r="F2033" s="13">
        <f>DATEDIF(HOSPITILISATION_DETAILS6[[#This Row],[Date of Birth]],"08-06-2023","Y")</f>
        <v>63</v>
      </c>
      <c r="G2033">
        <v>0</v>
      </c>
      <c r="H2033" s="14">
        <v>13982</v>
      </c>
      <c r="I2033" t="s">
        <v>4723</v>
      </c>
      <c r="J2033" t="s">
        <v>4720</v>
      </c>
      <c r="K2033" t="s">
        <v>168</v>
      </c>
    </row>
    <row r="2034" spans="1:11" x14ac:dyDescent="0.25">
      <c r="A2034" t="s">
        <v>1645</v>
      </c>
      <c r="B2034">
        <v>1990</v>
      </c>
      <c r="C2034" t="s">
        <v>10</v>
      </c>
      <c r="D2034">
        <v>13</v>
      </c>
      <c r="E2034" s="12" t="str">
        <f>_xlfn.CONCAT(HOSPITILISATION_DETAILS6[[#This Row],[Date]],"-",HOSPITILISATION_DETAILS6[[#This Row],[Month]],"-",HOSPITILISATION_DETAILS6[[#This Row],[Year]])</f>
        <v>13-Jul-1990</v>
      </c>
      <c r="F2034" s="13">
        <f>DATEDIF(HOSPITILISATION_DETAILS6[[#This Row],[Date of Birth]],"08-06-2023","Y")</f>
        <v>32</v>
      </c>
      <c r="G2034">
        <v>3</v>
      </c>
      <c r="H2034" s="14">
        <v>13980</v>
      </c>
      <c r="I2034" t="s">
        <v>4723</v>
      </c>
      <c r="J2034" t="s">
        <v>4720</v>
      </c>
      <c r="K2034" t="s">
        <v>249</v>
      </c>
    </row>
    <row r="2035" spans="1:11" x14ac:dyDescent="0.25">
      <c r="A2035" t="s">
        <v>1644</v>
      </c>
      <c r="B2035">
        <v>1959</v>
      </c>
      <c r="C2035" t="s">
        <v>35</v>
      </c>
      <c r="D2035">
        <v>29</v>
      </c>
      <c r="E2035" s="12" t="str">
        <f>_xlfn.CONCAT(HOSPITILISATION_DETAILS6[[#This Row],[Date]],"-",HOSPITILISATION_DETAILS6[[#This Row],[Month]],"-",HOSPITILISATION_DETAILS6[[#This Row],[Year]])</f>
        <v>29-Aug-1959</v>
      </c>
      <c r="F2035" s="13">
        <f>DATEDIF(HOSPITILISATION_DETAILS6[[#This Row],[Date of Birth]],"08-06-2023","Y")</f>
        <v>63</v>
      </c>
      <c r="G2035">
        <v>0</v>
      </c>
      <c r="H2035" s="14">
        <v>13975</v>
      </c>
      <c r="I2035" t="s">
        <v>4723</v>
      </c>
      <c r="J2035" t="s">
        <v>4723</v>
      </c>
      <c r="K2035" t="s">
        <v>166</v>
      </c>
    </row>
    <row r="2036" spans="1:11" x14ac:dyDescent="0.25">
      <c r="A2036" t="s">
        <v>1643</v>
      </c>
      <c r="B2036">
        <v>1960</v>
      </c>
      <c r="C2036" t="s">
        <v>18</v>
      </c>
      <c r="D2036">
        <v>18</v>
      </c>
      <c r="E2036" s="12" t="str">
        <f>_xlfn.CONCAT(HOSPITILISATION_DETAILS6[[#This Row],[Date]],"-",HOSPITILISATION_DETAILS6[[#This Row],[Month]],"-",HOSPITILISATION_DETAILS6[[#This Row],[Year]])</f>
        <v>18-Jun-1960</v>
      </c>
      <c r="F2036" s="13">
        <f>DATEDIF(HOSPITILISATION_DETAILS6[[#This Row],[Date of Birth]],"08-06-2023","Y")</f>
        <v>62</v>
      </c>
      <c r="G2036">
        <v>1</v>
      </c>
      <c r="H2036" s="14">
        <v>13938</v>
      </c>
      <c r="I2036" t="s">
        <v>4723</v>
      </c>
      <c r="J2036" t="s">
        <v>4720</v>
      </c>
      <c r="K2036" t="s">
        <v>23</v>
      </c>
    </row>
    <row r="2037" spans="1:11" x14ac:dyDescent="0.25">
      <c r="A2037" t="s">
        <v>1642</v>
      </c>
      <c r="B2037">
        <v>1962</v>
      </c>
      <c r="C2037" t="s">
        <v>10</v>
      </c>
      <c r="D2037">
        <v>27</v>
      </c>
      <c r="E2037" s="12" t="str">
        <f>_xlfn.CONCAT(HOSPITILISATION_DETAILS6[[#This Row],[Date]],"-",HOSPITILISATION_DETAILS6[[#This Row],[Month]],"-",HOSPITILISATION_DETAILS6[[#This Row],[Year]])</f>
        <v>27-Jul-1962</v>
      </c>
      <c r="F2037" s="13">
        <f>DATEDIF(HOSPITILISATION_DETAILS6[[#This Row],[Date of Birth]],"08-06-2023","Y")</f>
        <v>60</v>
      </c>
      <c r="G2037">
        <v>3</v>
      </c>
      <c r="H2037" s="14">
        <v>13920</v>
      </c>
      <c r="I2037" t="s">
        <v>4723</v>
      </c>
      <c r="J2037" t="s">
        <v>4723</v>
      </c>
      <c r="K2037" t="s">
        <v>13</v>
      </c>
    </row>
    <row r="2038" spans="1:11" x14ac:dyDescent="0.25">
      <c r="A2038" t="s">
        <v>2300</v>
      </c>
      <c r="B2038">
        <v>1966</v>
      </c>
      <c r="C2038" t="s">
        <v>20</v>
      </c>
      <c r="D2038">
        <v>21</v>
      </c>
      <c r="E2038" s="12" t="str">
        <f>_xlfn.CONCAT(HOSPITILISATION_DETAILS6[[#This Row],[Date]],"-",HOSPITILISATION_DETAILS6[[#This Row],[Month]],"-",HOSPITILISATION_DETAILS6[[#This Row],[Year]])</f>
        <v>21-Sep-1966</v>
      </c>
      <c r="F2038" s="13">
        <f>DATEDIF(HOSPITILISATION_DETAILS6[[#This Row],[Date of Birth]],"08-06-2023","Y")</f>
        <v>56</v>
      </c>
      <c r="G2038">
        <v>0</v>
      </c>
      <c r="H2038" s="14">
        <v>41887</v>
      </c>
      <c r="I2038" t="s">
        <v>4720</v>
      </c>
      <c r="J2038" t="s">
        <v>4721</v>
      </c>
      <c r="K2038" t="s">
        <v>42</v>
      </c>
    </row>
    <row r="2039" spans="1:11" x14ac:dyDescent="0.25">
      <c r="A2039" t="s">
        <v>1641</v>
      </c>
      <c r="B2039">
        <v>1959</v>
      </c>
      <c r="C2039" t="s">
        <v>10</v>
      </c>
      <c r="D2039">
        <v>7</v>
      </c>
      <c r="E2039" s="12" t="str">
        <f>_xlfn.CONCAT(HOSPITILISATION_DETAILS6[[#This Row],[Date]],"-",HOSPITILISATION_DETAILS6[[#This Row],[Month]],"-",HOSPITILISATION_DETAILS6[[#This Row],[Year]])</f>
        <v>7-Jul-1959</v>
      </c>
      <c r="F2039" s="13">
        <f>DATEDIF(HOSPITILISATION_DETAILS6[[#This Row],[Date of Birth]],"08-06-2023","Y")</f>
        <v>63</v>
      </c>
      <c r="G2039">
        <v>0</v>
      </c>
      <c r="H2039" s="14">
        <v>13888</v>
      </c>
      <c r="I2039" t="s">
        <v>4723</v>
      </c>
      <c r="J2039" t="s">
        <v>4723</v>
      </c>
      <c r="K2039" t="s">
        <v>13</v>
      </c>
    </row>
    <row r="2040" spans="1:11" x14ac:dyDescent="0.25">
      <c r="A2040" t="s">
        <v>1640</v>
      </c>
      <c r="B2040">
        <v>1959</v>
      </c>
      <c r="C2040" t="s">
        <v>30</v>
      </c>
      <c r="D2040">
        <v>29</v>
      </c>
      <c r="E2040" s="12" t="str">
        <f>_xlfn.CONCAT(HOSPITILISATION_DETAILS6[[#This Row],[Date]],"-",HOSPITILISATION_DETAILS6[[#This Row],[Month]],"-",HOSPITILISATION_DETAILS6[[#This Row],[Year]])</f>
        <v>29-Dec-1959</v>
      </c>
      <c r="F2040" s="13">
        <f>DATEDIF(HOSPITILISATION_DETAILS6[[#This Row],[Date of Birth]],"08-06-2023","Y")</f>
        <v>63</v>
      </c>
      <c r="G2040">
        <v>0</v>
      </c>
      <c r="H2040" s="14">
        <v>13888</v>
      </c>
      <c r="I2040" t="s">
        <v>4723</v>
      </c>
      <c r="J2040" t="s">
        <v>4721</v>
      </c>
      <c r="K2040" t="s">
        <v>13</v>
      </c>
    </row>
    <row r="2041" spans="1:11" x14ac:dyDescent="0.25">
      <c r="A2041" t="s">
        <v>1639</v>
      </c>
      <c r="B2041">
        <v>1985</v>
      </c>
      <c r="C2041" t="s">
        <v>20</v>
      </c>
      <c r="D2041">
        <v>25</v>
      </c>
      <c r="E2041" s="12" t="str">
        <f>_xlfn.CONCAT(HOSPITILISATION_DETAILS6[[#This Row],[Date]],"-",HOSPITILISATION_DETAILS6[[#This Row],[Month]],"-",HOSPITILISATION_DETAILS6[[#This Row],[Year]])</f>
        <v>25-Sep-1985</v>
      </c>
      <c r="F2041" s="13">
        <f>DATEDIF(HOSPITILISATION_DETAILS6[[#This Row],[Date of Birth]],"08-06-2023","Y")</f>
        <v>37</v>
      </c>
      <c r="G2041">
        <v>3</v>
      </c>
      <c r="H2041" s="14">
        <v>13887</v>
      </c>
      <c r="I2041" t="s">
        <v>4723</v>
      </c>
      <c r="J2041" t="s">
        <v>4723</v>
      </c>
      <c r="K2041" t="s">
        <v>23</v>
      </c>
    </row>
    <row r="2042" spans="1:11" x14ac:dyDescent="0.25">
      <c r="A2042" t="s">
        <v>1638</v>
      </c>
      <c r="B2042">
        <v>1959</v>
      </c>
      <c r="C2042" t="s">
        <v>37</v>
      </c>
      <c r="D2042">
        <v>5</v>
      </c>
      <c r="E2042" s="12" t="str">
        <f>_xlfn.CONCAT(HOSPITILISATION_DETAILS6[[#This Row],[Date]],"-",HOSPITILISATION_DETAILS6[[#This Row],[Month]],"-",HOSPITILISATION_DETAILS6[[#This Row],[Year]])</f>
        <v>5-Oct-1959</v>
      </c>
      <c r="F2042" s="13">
        <f>DATEDIF(HOSPITILISATION_DETAILS6[[#This Row],[Date of Birth]],"08-06-2023","Y")</f>
        <v>63</v>
      </c>
      <c r="G2042">
        <v>0</v>
      </c>
      <c r="H2042" s="14">
        <v>13881</v>
      </c>
      <c r="I2042" t="s">
        <v>4723</v>
      </c>
      <c r="J2042" t="s">
        <v>4723</v>
      </c>
      <c r="K2042" t="s">
        <v>42</v>
      </c>
    </row>
    <row r="2043" spans="1:11" x14ac:dyDescent="0.25">
      <c r="A2043" t="s">
        <v>1637</v>
      </c>
      <c r="B2043">
        <v>1978</v>
      </c>
      <c r="C2043" t="s">
        <v>30</v>
      </c>
      <c r="D2043">
        <v>19</v>
      </c>
      <c r="E2043" s="12" t="str">
        <f>_xlfn.CONCAT(HOSPITILISATION_DETAILS6[[#This Row],[Date]],"-",HOSPITILISATION_DETAILS6[[#This Row],[Month]],"-",HOSPITILISATION_DETAILS6[[#This Row],[Year]])</f>
        <v>19-Dec-1978</v>
      </c>
      <c r="F2043" s="13">
        <f>DATEDIF(HOSPITILISATION_DETAILS6[[#This Row],[Date of Birth]],"08-06-2023","Y")</f>
        <v>44</v>
      </c>
      <c r="G2043">
        <v>2</v>
      </c>
      <c r="H2043" s="14">
        <v>13875</v>
      </c>
      <c r="I2043" t="s">
        <v>4723</v>
      </c>
      <c r="J2043" t="s">
        <v>4720</v>
      </c>
      <c r="K2043" t="s">
        <v>23</v>
      </c>
    </row>
    <row r="2044" spans="1:11" x14ac:dyDescent="0.25">
      <c r="A2044" t="s">
        <v>1636</v>
      </c>
      <c r="B2044">
        <v>1960</v>
      </c>
      <c r="C2044" t="s">
        <v>10</v>
      </c>
      <c r="D2044">
        <v>21</v>
      </c>
      <c r="E2044" s="12" t="str">
        <f>_xlfn.CONCAT(HOSPITILISATION_DETAILS6[[#This Row],[Date]],"-",HOSPITILISATION_DETAILS6[[#This Row],[Month]],"-",HOSPITILISATION_DETAILS6[[#This Row],[Year]])</f>
        <v>21-Jul-1960</v>
      </c>
      <c r="F2044" s="13">
        <f>DATEDIF(HOSPITILISATION_DETAILS6[[#This Row],[Date of Birth]],"08-06-2023","Y")</f>
        <v>62</v>
      </c>
      <c r="G2044">
        <v>0</v>
      </c>
      <c r="H2044" s="14">
        <v>13845</v>
      </c>
      <c r="I2044" t="s">
        <v>4723</v>
      </c>
      <c r="J2044" t="s">
        <v>4723</v>
      </c>
      <c r="K2044" t="s">
        <v>23</v>
      </c>
    </row>
    <row r="2045" spans="1:11" x14ac:dyDescent="0.25">
      <c r="A2045" t="s">
        <v>1635</v>
      </c>
      <c r="B2045">
        <v>2003</v>
      </c>
      <c r="C2045" t="s">
        <v>18</v>
      </c>
      <c r="D2045">
        <v>7</v>
      </c>
      <c r="E2045" s="12" t="str">
        <f>_xlfn.CONCAT(HOSPITILISATION_DETAILS6[[#This Row],[Date]],"-",HOSPITILISATION_DETAILS6[[#This Row],[Month]],"-",HOSPITILISATION_DETAILS6[[#This Row],[Year]])</f>
        <v>7-Jun-2003</v>
      </c>
      <c r="F2045" s="13">
        <f>DATEDIF(HOSPITILISATION_DETAILS6[[#This Row],[Date of Birth]],"08-06-2023","Y")</f>
        <v>20</v>
      </c>
      <c r="G2045">
        <v>0</v>
      </c>
      <c r="H2045" s="14">
        <v>13845</v>
      </c>
      <c r="I2045" t="s">
        <v>4723</v>
      </c>
      <c r="J2045" t="s">
        <v>4720</v>
      </c>
      <c r="K2045" t="s">
        <v>42</v>
      </c>
    </row>
    <row r="2046" spans="1:11" x14ac:dyDescent="0.25">
      <c r="A2046" t="s">
        <v>1634</v>
      </c>
      <c r="B2046">
        <v>1958</v>
      </c>
      <c r="C2046" t="s">
        <v>30</v>
      </c>
      <c r="D2046">
        <v>10</v>
      </c>
      <c r="E2046" s="12" t="str">
        <f>_xlfn.CONCAT(HOSPITILISATION_DETAILS6[[#This Row],[Date]],"-",HOSPITILISATION_DETAILS6[[#This Row],[Month]],"-",HOSPITILISATION_DETAILS6[[#This Row],[Year]])</f>
        <v>10-Dec-1958</v>
      </c>
      <c r="F2046" s="13">
        <f>DATEDIF(HOSPITILISATION_DETAILS6[[#This Row],[Date of Birth]],"08-06-2023","Y")</f>
        <v>64</v>
      </c>
      <c r="G2046">
        <v>0</v>
      </c>
      <c r="H2046" s="14">
        <v>13832</v>
      </c>
      <c r="I2046" t="s">
        <v>4721</v>
      </c>
      <c r="J2046" t="s">
        <v>4720</v>
      </c>
      <c r="K2046" t="s">
        <v>13</v>
      </c>
    </row>
    <row r="2047" spans="1:11" x14ac:dyDescent="0.25">
      <c r="A2047" t="s">
        <v>1633</v>
      </c>
      <c r="B2047">
        <v>1958</v>
      </c>
      <c r="C2047" t="s">
        <v>15</v>
      </c>
      <c r="D2047">
        <v>25</v>
      </c>
      <c r="E2047" s="12" t="str">
        <f>_xlfn.CONCAT(HOSPITILISATION_DETAILS6[[#This Row],[Date]],"-",HOSPITILISATION_DETAILS6[[#This Row],[Month]],"-",HOSPITILISATION_DETAILS6[[#This Row],[Year]])</f>
        <v>25-Nov-1958</v>
      </c>
      <c r="F2047" s="13">
        <f>DATEDIF(HOSPITILISATION_DETAILS6[[#This Row],[Date of Birth]],"08-06-2023","Y")</f>
        <v>64</v>
      </c>
      <c r="G2047">
        <v>0</v>
      </c>
      <c r="H2047" s="14">
        <v>13823</v>
      </c>
      <c r="I2047" t="s">
        <v>4721</v>
      </c>
      <c r="J2047" t="s">
        <v>4721</v>
      </c>
      <c r="K2047" t="s">
        <v>42</v>
      </c>
    </row>
    <row r="2048" spans="1:11" x14ac:dyDescent="0.25">
      <c r="A2048" t="s">
        <v>1632</v>
      </c>
      <c r="B2048">
        <v>1986</v>
      </c>
      <c r="C2048" t="s">
        <v>30</v>
      </c>
      <c r="D2048">
        <v>8</v>
      </c>
      <c r="E2048" s="12" t="str">
        <f>_xlfn.CONCAT(HOSPITILISATION_DETAILS6[[#This Row],[Date]],"-",HOSPITILISATION_DETAILS6[[#This Row],[Month]],"-",HOSPITILISATION_DETAILS6[[#This Row],[Year]])</f>
        <v>8-Dec-1986</v>
      </c>
      <c r="F2048" s="13">
        <f>DATEDIF(HOSPITILISATION_DETAILS6[[#This Row],[Date of Birth]],"08-06-2023","Y")</f>
        <v>36</v>
      </c>
      <c r="G2048">
        <v>3</v>
      </c>
      <c r="H2048" s="14">
        <v>13820</v>
      </c>
      <c r="I2048" t="s">
        <v>4721</v>
      </c>
      <c r="J2048" t="s">
        <v>4723</v>
      </c>
      <c r="K2048" t="s">
        <v>23</v>
      </c>
    </row>
    <row r="2049" spans="1:11" x14ac:dyDescent="0.25">
      <c r="A2049" t="s">
        <v>2299</v>
      </c>
      <c r="B2049">
        <v>1962</v>
      </c>
      <c r="C2049" t="s">
        <v>20</v>
      </c>
      <c r="D2049">
        <v>22</v>
      </c>
      <c r="E2049" s="12" t="str">
        <f>_xlfn.CONCAT(HOSPITILISATION_DETAILS6[[#This Row],[Date]],"-",HOSPITILISATION_DETAILS6[[#This Row],[Month]],"-",HOSPITILISATION_DETAILS6[[#This Row],[Year]])</f>
        <v>22-Sep-1962</v>
      </c>
      <c r="F2049" s="13">
        <f>DATEDIF(HOSPITILISATION_DETAILS6[[#This Row],[Date of Birth]],"08-06-2023","Y")</f>
        <v>60</v>
      </c>
      <c r="G2049">
        <v>0</v>
      </c>
      <c r="H2049" s="14">
        <v>41795</v>
      </c>
      <c r="I2049" t="s">
        <v>4720</v>
      </c>
      <c r="J2049" t="s">
        <v>4721</v>
      </c>
      <c r="K2049" t="s">
        <v>42</v>
      </c>
    </row>
    <row r="2050" spans="1:11" x14ac:dyDescent="0.25">
      <c r="A2050" t="s">
        <v>1631</v>
      </c>
      <c r="B2050">
        <v>1966</v>
      </c>
      <c r="C2050" t="s">
        <v>15</v>
      </c>
      <c r="D2050">
        <v>10</v>
      </c>
      <c r="E2050" s="12" t="str">
        <f>_xlfn.CONCAT(HOSPITILISATION_DETAILS6[[#This Row],[Date]],"-",HOSPITILISATION_DETAILS6[[#This Row],[Month]],"-",HOSPITILISATION_DETAILS6[[#This Row],[Year]])</f>
        <v>10-Nov-1966</v>
      </c>
      <c r="F2050" s="13">
        <f>DATEDIF(HOSPITILISATION_DETAILS6[[#This Row],[Date of Birth]],"08-06-2023","Y")</f>
        <v>56</v>
      </c>
      <c r="G2050">
        <v>0</v>
      </c>
      <c r="H2050" s="14">
        <v>13802</v>
      </c>
      <c r="I2050" t="s">
        <v>4721</v>
      </c>
      <c r="J2050" t="s">
        <v>4721</v>
      </c>
      <c r="K2050" t="s">
        <v>535</v>
      </c>
    </row>
    <row r="2051" spans="1:11" x14ac:dyDescent="0.25">
      <c r="A2051" t="s">
        <v>1630</v>
      </c>
      <c r="B2051">
        <v>1959</v>
      </c>
      <c r="C2051" t="s">
        <v>35</v>
      </c>
      <c r="D2051">
        <v>6</v>
      </c>
      <c r="E2051" s="12" t="str">
        <f>_xlfn.CONCAT(HOSPITILISATION_DETAILS6[[#This Row],[Date]],"-",HOSPITILISATION_DETAILS6[[#This Row],[Month]],"-",HOSPITILISATION_DETAILS6[[#This Row],[Year]])</f>
        <v>6-Aug-1959</v>
      </c>
      <c r="F2051" s="13">
        <f>DATEDIF(HOSPITILISATION_DETAILS6[[#This Row],[Date of Birth]],"08-06-2023","Y")</f>
        <v>63</v>
      </c>
      <c r="G2051">
        <v>0</v>
      </c>
      <c r="H2051" s="14">
        <v>13771</v>
      </c>
      <c r="I2051" t="s">
        <v>4721</v>
      </c>
      <c r="J2051" t="s">
        <v>4720</v>
      </c>
      <c r="K2051" t="s">
        <v>23</v>
      </c>
    </row>
    <row r="2052" spans="1:11" x14ac:dyDescent="0.25">
      <c r="A2052" t="s">
        <v>1629</v>
      </c>
      <c r="B2052">
        <v>2004</v>
      </c>
      <c r="C2052" t="s">
        <v>10</v>
      </c>
      <c r="D2052">
        <v>16</v>
      </c>
      <c r="E2052" s="12" t="str">
        <f>_xlfn.CONCAT(HOSPITILISATION_DETAILS6[[#This Row],[Date]],"-",HOSPITILISATION_DETAILS6[[#This Row],[Month]],"-",HOSPITILISATION_DETAILS6[[#This Row],[Year]])</f>
        <v>16-Jul-2004</v>
      </c>
      <c r="F2052" s="13">
        <f>DATEDIF(HOSPITILISATION_DETAILS6[[#This Row],[Date of Birth]],"08-06-2023","Y")</f>
        <v>18</v>
      </c>
      <c r="G2052">
        <v>0</v>
      </c>
      <c r="H2052" s="14">
        <v>13748</v>
      </c>
      <c r="I2052" t="s">
        <v>4721</v>
      </c>
      <c r="J2052" t="s">
        <v>4723</v>
      </c>
      <c r="K2052" t="s">
        <v>170</v>
      </c>
    </row>
    <row r="2053" spans="1:11" x14ac:dyDescent="0.25">
      <c r="A2053" t="s">
        <v>1628</v>
      </c>
      <c r="B2053">
        <v>1969</v>
      </c>
      <c r="C2053" t="s">
        <v>37</v>
      </c>
      <c r="D2053">
        <v>23</v>
      </c>
      <c r="E2053" s="12" t="str">
        <f>_xlfn.CONCAT(HOSPITILISATION_DETAILS6[[#This Row],[Date]],"-",HOSPITILISATION_DETAILS6[[#This Row],[Month]],"-",HOSPITILISATION_DETAILS6[[#This Row],[Year]])</f>
        <v>23-Oct-1969</v>
      </c>
      <c r="F2053" s="13">
        <f>DATEDIF(HOSPITILISATION_DETAILS6[[#This Row],[Date of Birth]],"08-06-2023","Y")</f>
        <v>53</v>
      </c>
      <c r="G2053">
        <v>0</v>
      </c>
      <c r="H2053" s="14">
        <v>13747</v>
      </c>
      <c r="I2053" t="s">
        <v>4721</v>
      </c>
      <c r="J2053" t="s">
        <v>4723</v>
      </c>
      <c r="K2053" t="s">
        <v>535</v>
      </c>
    </row>
    <row r="2054" spans="1:11" x14ac:dyDescent="0.25">
      <c r="A2054" t="s">
        <v>1627</v>
      </c>
      <c r="B2054">
        <v>1985</v>
      </c>
      <c r="C2054" t="s">
        <v>35</v>
      </c>
      <c r="D2054">
        <v>29</v>
      </c>
      <c r="E2054" s="12" t="str">
        <f>_xlfn.CONCAT(HOSPITILISATION_DETAILS6[[#This Row],[Date]],"-",HOSPITILISATION_DETAILS6[[#This Row],[Month]],"-",HOSPITILISATION_DETAILS6[[#This Row],[Year]])</f>
        <v>29-Aug-1985</v>
      </c>
      <c r="F2054" s="13">
        <f>DATEDIF(HOSPITILISATION_DETAILS6[[#This Row],[Date of Birth]],"08-06-2023","Y")</f>
        <v>37</v>
      </c>
      <c r="G2054">
        <v>3</v>
      </c>
      <c r="H2054" s="14">
        <v>13727</v>
      </c>
      <c r="I2054" t="s">
        <v>4721</v>
      </c>
      <c r="J2054" t="s">
        <v>4721</v>
      </c>
      <c r="K2054" t="s">
        <v>535</v>
      </c>
    </row>
    <row r="2055" spans="1:11" x14ac:dyDescent="0.25">
      <c r="A2055" t="s">
        <v>1626</v>
      </c>
      <c r="B2055">
        <v>1981</v>
      </c>
      <c r="C2055" t="s">
        <v>35</v>
      </c>
      <c r="D2055">
        <v>2</v>
      </c>
      <c r="E2055" s="12" t="str">
        <f>_xlfn.CONCAT(HOSPITILISATION_DETAILS6[[#This Row],[Date]],"-",HOSPITILISATION_DETAILS6[[#This Row],[Month]],"-",HOSPITILISATION_DETAILS6[[#This Row],[Year]])</f>
        <v>2-Aug-1981</v>
      </c>
      <c r="F2055" s="13">
        <f>DATEDIF(HOSPITILISATION_DETAILS6[[#This Row],[Date of Birth]],"08-06-2023","Y")</f>
        <v>41</v>
      </c>
      <c r="G2055">
        <v>1</v>
      </c>
      <c r="H2055" s="14">
        <v>13726</v>
      </c>
      <c r="I2055" t="s">
        <v>4721</v>
      </c>
      <c r="J2055" t="s">
        <v>4723</v>
      </c>
      <c r="K2055" t="s">
        <v>247</v>
      </c>
    </row>
    <row r="2056" spans="1:11" x14ac:dyDescent="0.25">
      <c r="A2056" t="s">
        <v>1625</v>
      </c>
      <c r="B2056">
        <v>1986</v>
      </c>
      <c r="C2056" t="s">
        <v>15</v>
      </c>
      <c r="D2056">
        <v>24</v>
      </c>
      <c r="E2056" s="12" t="str">
        <f>_xlfn.CONCAT(HOSPITILISATION_DETAILS6[[#This Row],[Date]],"-",HOSPITILISATION_DETAILS6[[#This Row],[Month]],"-",HOSPITILISATION_DETAILS6[[#This Row],[Year]])</f>
        <v>24-Nov-1986</v>
      </c>
      <c r="F2056" s="13">
        <f>DATEDIF(HOSPITILISATION_DETAILS6[[#This Row],[Date of Birth]],"08-06-2023","Y")</f>
        <v>36</v>
      </c>
      <c r="G2056">
        <v>3</v>
      </c>
      <c r="H2056" s="14">
        <v>13715</v>
      </c>
      <c r="I2056" t="s">
        <v>4721</v>
      </c>
      <c r="J2056" t="s">
        <v>4723</v>
      </c>
      <c r="K2056" t="s">
        <v>249</v>
      </c>
    </row>
    <row r="2057" spans="1:11" x14ac:dyDescent="0.25">
      <c r="A2057" t="s">
        <v>1624</v>
      </c>
      <c r="B2057">
        <v>1985</v>
      </c>
      <c r="C2057" t="s">
        <v>20</v>
      </c>
      <c r="D2057">
        <v>14</v>
      </c>
      <c r="E2057" s="12" t="str">
        <f>_xlfn.CONCAT(HOSPITILISATION_DETAILS6[[#This Row],[Date]],"-",HOSPITILISATION_DETAILS6[[#This Row],[Month]],"-",HOSPITILISATION_DETAILS6[[#This Row],[Year]])</f>
        <v>14-Sep-1985</v>
      </c>
      <c r="F2057" s="13">
        <f>DATEDIF(HOSPITILISATION_DETAILS6[[#This Row],[Date of Birth]],"08-06-2023","Y")</f>
        <v>37</v>
      </c>
      <c r="G2057">
        <v>3</v>
      </c>
      <c r="H2057" s="14">
        <v>13686</v>
      </c>
      <c r="I2057" t="s">
        <v>4721</v>
      </c>
      <c r="J2057" t="s">
        <v>4720</v>
      </c>
      <c r="K2057" t="s">
        <v>535</v>
      </c>
    </row>
    <row r="2058" spans="1:11" x14ac:dyDescent="0.25">
      <c r="A2058" t="s">
        <v>1623</v>
      </c>
      <c r="B2058">
        <v>1963</v>
      </c>
      <c r="C2058" t="s">
        <v>35</v>
      </c>
      <c r="D2058">
        <v>4</v>
      </c>
      <c r="E2058" s="12" t="str">
        <f>_xlfn.CONCAT(HOSPITILISATION_DETAILS6[[#This Row],[Date]],"-",HOSPITILISATION_DETAILS6[[#This Row],[Month]],"-",HOSPITILISATION_DETAILS6[[#This Row],[Year]])</f>
        <v>4-Aug-1963</v>
      </c>
      <c r="F2058" s="13">
        <f>DATEDIF(HOSPITILISATION_DETAILS6[[#This Row],[Date of Birth]],"08-06-2023","Y")</f>
        <v>59</v>
      </c>
      <c r="G2058">
        <v>0</v>
      </c>
      <c r="H2058" s="14">
        <v>13678</v>
      </c>
      <c r="I2058" t="s">
        <v>4721</v>
      </c>
      <c r="J2058" t="s">
        <v>4723</v>
      </c>
      <c r="K2058" t="s">
        <v>300</v>
      </c>
    </row>
    <row r="2059" spans="1:11" x14ac:dyDescent="0.25">
      <c r="A2059" t="s">
        <v>1622</v>
      </c>
      <c r="B2059">
        <v>1984</v>
      </c>
      <c r="C2059" t="s">
        <v>10</v>
      </c>
      <c r="D2059">
        <v>20</v>
      </c>
      <c r="E2059" s="12" t="str">
        <f>_xlfn.CONCAT(HOSPITILISATION_DETAILS6[[#This Row],[Date]],"-",HOSPITILISATION_DETAILS6[[#This Row],[Month]],"-",HOSPITILISATION_DETAILS6[[#This Row],[Year]])</f>
        <v>20-Jul-1984</v>
      </c>
      <c r="F2059" s="13">
        <f>DATEDIF(HOSPITILISATION_DETAILS6[[#This Row],[Date of Birth]],"08-06-2023","Y")</f>
        <v>38</v>
      </c>
      <c r="G2059">
        <v>3</v>
      </c>
      <c r="H2059" s="14">
        <v>13639</v>
      </c>
      <c r="I2059" t="s">
        <v>4721</v>
      </c>
      <c r="J2059" t="s">
        <v>4721</v>
      </c>
      <c r="K2059" t="s">
        <v>249</v>
      </c>
    </row>
    <row r="2060" spans="1:11" x14ac:dyDescent="0.25">
      <c r="A2060" t="s">
        <v>2298</v>
      </c>
      <c r="B2060">
        <v>1975</v>
      </c>
      <c r="C2060" t="s">
        <v>20</v>
      </c>
      <c r="D2060">
        <v>29</v>
      </c>
      <c r="E2060" s="12" t="str">
        <f>_xlfn.CONCAT(HOSPITILISATION_DETAILS6[[#This Row],[Date]],"-",HOSPITILISATION_DETAILS6[[#This Row],[Month]],"-",HOSPITILISATION_DETAILS6[[#This Row],[Year]])</f>
        <v>29-Sep-1975</v>
      </c>
      <c r="F2060" s="13">
        <f>DATEDIF(HOSPITILISATION_DETAILS6[[#This Row],[Date of Birth]],"08-06-2023","Y")</f>
        <v>47</v>
      </c>
      <c r="G2060">
        <v>1</v>
      </c>
      <c r="H2060" s="14">
        <v>41682</v>
      </c>
      <c r="I2060" t="s">
        <v>4720</v>
      </c>
      <c r="J2060" t="s">
        <v>4720</v>
      </c>
      <c r="K2060" t="s">
        <v>42</v>
      </c>
    </row>
    <row r="2061" spans="1:11" x14ac:dyDescent="0.25">
      <c r="A2061" t="s">
        <v>1621</v>
      </c>
      <c r="B2061">
        <v>1961</v>
      </c>
      <c r="C2061" t="s">
        <v>30</v>
      </c>
      <c r="D2061">
        <v>24</v>
      </c>
      <c r="E2061" s="12" t="str">
        <f>_xlfn.CONCAT(HOSPITILISATION_DETAILS6[[#This Row],[Date]],"-",HOSPITILISATION_DETAILS6[[#This Row],[Month]],"-",HOSPITILISATION_DETAILS6[[#This Row],[Year]])</f>
        <v>24-Dec-1961</v>
      </c>
      <c r="F2061" s="13">
        <f>DATEDIF(HOSPITILISATION_DETAILS6[[#This Row],[Date of Birth]],"08-06-2023","Y")</f>
        <v>61</v>
      </c>
      <c r="G2061">
        <v>0</v>
      </c>
      <c r="H2061" s="14">
        <v>13636</v>
      </c>
      <c r="I2061" t="s">
        <v>4721</v>
      </c>
      <c r="J2061" t="s">
        <v>4721</v>
      </c>
      <c r="K2061" t="s">
        <v>247</v>
      </c>
    </row>
    <row r="2062" spans="1:11" x14ac:dyDescent="0.25">
      <c r="A2062" t="s">
        <v>1620</v>
      </c>
      <c r="B2062">
        <v>1969</v>
      </c>
      <c r="C2062" t="s">
        <v>10</v>
      </c>
      <c r="D2062">
        <v>26</v>
      </c>
      <c r="E2062" s="12" t="str">
        <f>_xlfn.CONCAT(HOSPITILISATION_DETAILS6[[#This Row],[Date]],"-",HOSPITILISATION_DETAILS6[[#This Row],[Month]],"-",HOSPITILISATION_DETAILS6[[#This Row],[Year]])</f>
        <v>26-Jul-1969</v>
      </c>
      <c r="F2062" s="13">
        <f>DATEDIF(HOSPITILISATION_DETAILS6[[#This Row],[Date of Birth]],"08-06-2023","Y")</f>
        <v>53</v>
      </c>
      <c r="G2062">
        <v>0</v>
      </c>
      <c r="H2062" s="14">
        <v>13623</v>
      </c>
      <c r="I2062" t="s">
        <v>4721</v>
      </c>
      <c r="J2062" t="s">
        <v>4721</v>
      </c>
      <c r="K2062" t="s">
        <v>23</v>
      </c>
    </row>
    <row r="2063" spans="1:11" x14ac:dyDescent="0.25">
      <c r="A2063" t="s">
        <v>1619</v>
      </c>
      <c r="B2063">
        <v>1961</v>
      </c>
      <c r="C2063" t="s">
        <v>15</v>
      </c>
      <c r="D2063">
        <v>18</v>
      </c>
      <c r="E2063" s="12" t="str">
        <f>_xlfn.CONCAT(HOSPITILISATION_DETAILS6[[#This Row],[Date]],"-",HOSPITILISATION_DETAILS6[[#This Row],[Month]],"-",HOSPITILISATION_DETAILS6[[#This Row],[Year]])</f>
        <v>18-Nov-1961</v>
      </c>
      <c r="F2063" s="13">
        <f>DATEDIF(HOSPITILISATION_DETAILS6[[#This Row],[Date of Birth]],"08-06-2023","Y")</f>
        <v>61</v>
      </c>
      <c r="G2063">
        <v>0</v>
      </c>
      <c r="H2063" s="14">
        <v>13617</v>
      </c>
      <c r="I2063" t="s">
        <v>4721</v>
      </c>
      <c r="J2063" t="s">
        <v>4721</v>
      </c>
      <c r="K2063" t="s">
        <v>247</v>
      </c>
    </row>
    <row r="2064" spans="1:11" x14ac:dyDescent="0.25">
      <c r="A2064" t="s">
        <v>1618</v>
      </c>
      <c r="B2064">
        <v>1964</v>
      </c>
      <c r="C2064" t="s">
        <v>20</v>
      </c>
      <c r="D2064">
        <v>10</v>
      </c>
      <c r="E2064" s="12" t="str">
        <f>_xlfn.CONCAT(HOSPITILISATION_DETAILS6[[#This Row],[Date]],"-",HOSPITILISATION_DETAILS6[[#This Row],[Month]],"-",HOSPITILISATION_DETAILS6[[#This Row],[Year]])</f>
        <v>10-Sep-1964</v>
      </c>
      <c r="F2064" s="13">
        <f>DATEDIF(HOSPITILISATION_DETAILS6[[#This Row],[Date of Birth]],"08-06-2023","Y")</f>
        <v>58</v>
      </c>
      <c r="G2064">
        <v>2</v>
      </c>
      <c r="H2064" s="14">
        <v>13608</v>
      </c>
      <c r="I2064" t="s">
        <v>4721</v>
      </c>
      <c r="J2064" t="s">
        <v>4720</v>
      </c>
      <c r="K2064" t="s">
        <v>247</v>
      </c>
    </row>
    <row r="2065" spans="1:11" x14ac:dyDescent="0.25">
      <c r="A2065" t="s">
        <v>1617</v>
      </c>
      <c r="B2065">
        <v>1992</v>
      </c>
      <c r="C2065" t="s">
        <v>35</v>
      </c>
      <c r="D2065">
        <v>14</v>
      </c>
      <c r="E2065" s="12" t="str">
        <f>_xlfn.CONCAT(HOSPITILISATION_DETAILS6[[#This Row],[Date]],"-",HOSPITILISATION_DETAILS6[[#This Row],[Month]],"-",HOSPITILISATION_DETAILS6[[#This Row],[Year]])</f>
        <v>14-Aug-1992</v>
      </c>
      <c r="F2065" s="13">
        <f>DATEDIF(HOSPITILISATION_DETAILS6[[#This Row],[Date of Birth]],"08-06-2023","Y")</f>
        <v>30</v>
      </c>
      <c r="G2065">
        <v>0</v>
      </c>
      <c r="H2065" s="14">
        <v>13589</v>
      </c>
      <c r="I2065" t="s">
        <v>4721</v>
      </c>
      <c r="J2065" t="s">
        <v>4720</v>
      </c>
      <c r="K2065" t="s">
        <v>23</v>
      </c>
    </row>
    <row r="2066" spans="1:11" x14ac:dyDescent="0.25">
      <c r="A2066" t="s">
        <v>1616</v>
      </c>
      <c r="B2066">
        <v>1968</v>
      </c>
      <c r="C2066" t="s">
        <v>10</v>
      </c>
      <c r="D2066">
        <v>15</v>
      </c>
      <c r="E2066" s="12" t="str">
        <f>_xlfn.CONCAT(HOSPITILISATION_DETAILS6[[#This Row],[Date]],"-",HOSPITILISATION_DETAILS6[[#This Row],[Month]],"-",HOSPITILISATION_DETAILS6[[#This Row],[Year]])</f>
        <v>15-Jul-1968</v>
      </c>
      <c r="F2066" s="13">
        <f>DATEDIF(HOSPITILISATION_DETAILS6[[#This Row],[Date of Birth]],"08-06-2023","Y")</f>
        <v>54</v>
      </c>
      <c r="G2066">
        <v>0</v>
      </c>
      <c r="H2066" s="14">
        <v>13567</v>
      </c>
      <c r="I2066" t="s">
        <v>4721</v>
      </c>
      <c r="J2066" t="s">
        <v>4721</v>
      </c>
      <c r="K2066" t="s">
        <v>535</v>
      </c>
    </row>
    <row r="2067" spans="1:11" x14ac:dyDescent="0.25">
      <c r="A2067" t="s">
        <v>1615</v>
      </c>
      <c r="B2067">
        <v>1960</v>
      </c>
      <c r="C2067" t="s">
        <v>10</v>
      </c>
      <c r="D2067">
        <v>11</v>
      </c>
      <c r="E2067" s="12" t="str">
        <f>_xlfn.CONCAT(HOSPITILISATION_DETAILS6[[#This Row],[Date]],"-",HOSPITILISATION_DETAILS6[[#This Row],[Month]],"-",HOSPITILISATION_DETAILS6[[#This Row],[Year]])</f>
        <v>11-Jul-1960</v>
      </c>
      <c r="F2067" s="13">
        <f>DATEDIF(HOSPITILISATION_DETAILS6[[#This Row],[Date of Birth]],"08-06-2023","Y")</f>
        <v>62</v>
      </c>
      <c r="G2067">
        <v>0</v>
      </c>
      <c r="H2067" s="14">
        <v>13555</v>
      </c>
      <c r="I2067" t="s">
        <v>4721</v>
      </c>
      <c r="J2067" t="s">
        <v>4721</v>
      </c>
      <c r="K2067" t="s">
        <v>356</v>
      </c>
    </row>
    <row r="2068" spans="1:11" x14ac:dyDescent="0.25">
      <c r="A2068" t="s">
        <v>1614</v>
      </c>
      <c r="B2068">
        <v>1963</v>
      </c>
      <c r="C2068" t="s">
        <v>37</v>
      </c>
      <c r="D2068">
        <v>14</v>
      </c>
      <c r="E2068" s="12" t="str">
        <f>_xlfn.CONCAT(HOSPITILISATION_DETAILS6[[#This Row],[Date]],"-",HOSPITILISATION_DETAILS6[[#This Row],[Month]],"-",HOSPITILISATION_DETAILS6[[#This Row],[Year]])</f>
        <v>14-Oct-1963</v>
      </c>
      <c r="F2068" s="13">
        <f>DATEDIF(HOSPITILISATION_DETAILS6[[#This Row],[Date of Birth]],"08-06-2023","Y")</f>
        <v>59</v>
      </c>
      <c r="G2068">
        <v>0</v>
      </c>
      <c r="H2068" s="14">
        <v>13512</v>
      </c>
      <c r="I2068" t="s">
        <v>4721</v>
      </c>
      <c r="J2068" t="s">
        <v>4720</v>
      </c>
      <c r="K2068" t="s">
        <v>23</v>
      </c>
    </row>
    <row r="2069" spans="1:11" x14ac:dyDescent="0.25">
      <c r="A2069" t="s">
        <v>1613</v>
      </c>
      <c r="B2069">
        <v>1990</v>
      </c>
      <c r="C2069" t="s">
        <v>35</v>
      </c>
      <c r="D2069">
        <v>30</v>
      </c>
      <c r="E2069" s="12" t="str">
        <f>_xlfn.CONCAT(HOSPITILISATION_DETAILS6[[#This Row],[Date]],"-",HOSPITILISATION_DETAILS6[[#This Row],[Month]],"-",HOSPITILISATION_DETAILS6[[#This Row],[Year]])</f>
        <v>30-Aug-1990</v>
      </c>
      <c r="F2069" s="13">
        <f>DATEDIF(HOSPITILISATION_DETAILS6[[#This Row],[Date of Birth]],"08-06-2023","Y")</f>
        <v>32</v>
      </c>
      <c r="G2069">
        <v>3</v>
      </c>
      <c r="H2069" s="14">
        <v>13481</v>
      </c>
      <c r="I2069" t="s">
        <v>4721</v>
      </c>
      <c r="J2069" t="s">
        <v>4723</v>
      </c>
      <c r="K2069" t="s">
        <v>249</v>
      </c>
    </row>
    <row r="2070" spans="1:11" x14ac:dyDescent="0.25">
      <c r="A2070" t="s">
        <v>1612</v>
      </c>
      <c r="B2070">
        <v>1975</v>
      </c>
      <c r="C2070" t="s">
        <v>35</v>
      </c>
      <c r="D2070">
        <v>7</v>
      </c>
      <c r="E2070" s="12" t="str">
        <f>_xlfn.CONCAT(HOSPITILISATION_DETAILS6[[#This Row],[Date]],"-",HOSPITILISATION_DETAILS6[[#This Row],[Month]],"-",HOSPITILISATION_DETAILS6[[#This Row],[Year]])</f>
        <v>7-Aug-1975</v>
      </c>
      <c r="F2070" s="13">
        <f>DATEDIF(HOSPITILISATION_DETAILS6[[#This Row],[Date of Birth]],"08-06-2023","Y")</f>
        <v>47</v>
      </c>
      <c r="G2070">
        <v>1</v>
      </c>
      <c r="H2070" s="14">
        <v>13473</v>
      </c>
      <c r="I2070" t="s">
        <v>4721</v>
      </c>
      <c r="J2070" t="s">
        <v>4723</v>
      </c>
      <c r="K2070" t="s">
        <v>23</v>
      </c>
    </row>
    <row r="2071" spans="1:11" x14ac:dyDescent="0.25">
      <c r="A2071" t="s">
        <v>2297</v>
      </c>
      <c r="B2071">
        <v>1975</v>
      </c>
      <c r="C2071" t="s">
        <v>15</v>
      </c>
      <c r="D2071">
        <v>14</v>
      </c>
      <c r="E2071" s="12" t="str">
        <f>_xlfn.CONCAT(HOSPITILISATION_DETAILS6[[#This Row],[Date]],"-",HOSPITILISATION_DETAILS6[[#This Row],[Month]],"-",HOSPITILISATION_DETAILS6[[#This Row],[Year]])</f>
        <v>14-Nov-1975</v>
      </c>
      <c r="F2071" s="13">
        <f>DATEDIF(HOSPITILISATION_DETAILS6[[#This Row],[Date of Birth]],"08-06-2023","Y")</f>
        <v>47</v>
      </c>
      <c r="G2071">
        <v>0</v>
      </c>
      <c r="H2071" s="14">
        <v>41677</v>
      </c>
      <c r="I2071" t="s">
        <v>4720</v>
      </c>
      <c r="J2071" t="s">
        <v>4723</v>
      </c>
      <c r="K2071" t="s">
        <v>13</v>
      </c>
    </row>
    <row r="2072" spans="1:11" x14ac:dyDescent="0.25">
      <c r="A2072" t="s">
        <v>1611</v>
      </c>
      <c r="B2072">
        <v>1960</v>
      </c>
      <c r="C2072" t="s">
        <v>10</v>
      </c>
      <c r="D2072">
        <v>24</v>
      </c>
      <c r="E2072" s="12" t="str">
        <f>_xlfn.CONCAT(HOSPITILISATION_DETAILS6[[#This Row],[Date]],"-",HOSPITILISATION_DETAILS6[[#This Row],[Month]],"-",HOSPITILISATION_DETAILS6[[#This Row],[Year]])</f>
        <v>24-Jul-1960</v>
      </c>
      <c r="F2072" s="13">
        <f>DATEDIF(HOSPITILISATION_DETAILS6[[#This Row],[Date of Birth]],"08-06-2023","Y")</f>
        <v>62</v>
      </c>
      <c r="G2072">
        <v>0</v>
      </c>
      <c r="H2072" s="14">
        <v>13471</v>
      </c>
      <c r="I2072" t="s">
        <v>4721</v>
      </c>
      <c r="J2072" t="s">
        <v>4721</v>
      </c>
      <c r="K2072" t="s">
        <v>42</v>
      </c>
    </row>
    <row r="2073" spans="1:11" x14ac:dyDescent="0.25">
      <c r="A2073" t="s">
        <v>1610</v>
      </c>
      <c r="B2073">
        <v>1960</v>
      </c>
      <c r="C2073" t="s">
        <v>10</v>
      </c>
      <c r="D2073">
        <v>28</v>
      </c>
      <c r="E2073" s="12" t="str">
        <f>_xlfn.CONCAT(HOSPITILISATION_DETAILS6[[#This Row],[Date]],"-",HOSPITILISATION_DETAILS6[[#This Row],[Month]],"-",HOSPITILISATION_DETAILS6[[#This Row],[Year]])</f>
        <v>28-Jul-1960</v>
      </c>
      <c r="F2073" s="13">
        <f>DATEDIF(HOSPITILISATION_DETAILS6[[#This Row],[Date of Birth]],"08-06-2023","Y")</f>
        <v>62</v>
      </c>
      <c r="G2073">
        <v>0</v>
      </c>
      <c r="H2073" s="14">
        <v>13471</v>
      </c>
      <c r="I2073" t="s">
        <v>4721</v>
      </c>
      <c r="J2073" t="s">
        <v>4723</v>
      </c>
      <c r="K2073" t="s">
        <v>13</v>
      </c>
    </row>
    <row r="2074" spans="1:11" x14ac:dyDescent="0.25">
      <c r="A2074" t="s">
        <v>1609</v>
      </c>
      <c r="B2074">
        <v>1985</v>
      </c>
      <c r="C2074" t="s">
        <v>35</v>
      </c>
      <c r="D2074">
        <v>19</v>
      </c>
      <c r="E2074" s="12" t="str">
        <f>_xlfn.CONCAT(HOSPITILISATION_DETAILS6[[#This Row],[Date]],"-",HOSPITILISATION_DETAILS6[[#This Row],[Month]],"-",HOSPITILISATION_DETAILS6[[#This Row],[Year]])</f>
        <v>19-Aug-1985</v>
      </c>
      <c r="F2074" s="13">
        <f>DATEDIF(HOSPITILISATION_DETAILS6[[#This Row],[Date of Birth]],"08-06-2023","Y")</f>
        <v>37</v>
      </c>
      <c r="G2074">
        <v>3</v>
      </c>
      <c r="H2074" s="14">
        <v>13466</v>
      </c>
      <c r="I2074" t="s">
        <v>4721</v>
      </c>
      <c r="J2074" t="s">
        <v>4720</v>
      </c>
      <c r="K2074" t="s">
        <v>23</v>
      </c>
    </row>
    <row r="2075" spans="1:11" x14ac:dyDescent="0.25">
      <c r="A2075" t="s">
        <v>1608</v>
      </c>
      <c r="B2075">
        <v>1960</v>
      </c>
      <c r="C2075" t="s">
        <v>30</v>
      </c>
      <c r="D2075">
        <v>16</v>
      </c>
      <c r="E2075" s="12" t="str">
        <f>_xlfn.CONCAT(HOSPITILISATION_DETAILS6[[#This Row],[Date]],"-",HOSPITILISATION_DETAILS6[[#This Row],[Month]],"-",HOSPITILISATION_DETAILS6[[#This Row],[Year]])</f>
        <v>16-Dec-1960</v>
      </c>
      <c r="F2075" s="13">
        <f>DATEDIF(HOSPITILISATION_DETAILS6[[#This Row],[Date of Birth]],"08-06-2023","Y")</f>
        <v>62</v>
      </c>
      <c r="G2075">
        <v>0</v>
      </c>
      <c r="H2075" s="14">
        <v>13463</v>
      </c>
      <c r="I2075" t="s">
        <v>4721</v>
      </c>
      <c r="J2075" t="s">
        <v>4723</v>
      </c>
      <c r="K2075" t="s">
        <v>42</v>
      </c>
    </row>
    <row r="2076" spans="1:11" x14ac:dyDescent="0.25">
      <c r="A2076" t="s">
        <v>1607</v>
      </c>
      <c r="B2076">
        <v>1960</v>
      </c>
      <c r="C2076" t="s">
        <v>10</v>
      </c>
      <c r="D2076">
        <v>11</v>
      </c>
      <c r="E2076" s="12" t="str">
        <f>_xlfn.CONCAT(HOSPITILISATION_DETAILS6[[#This Row],[Date]],"-",HOSPITILISATION_DETAILS6[[#This Row],[Month]],"-",HOSPITILISATION_DETAILS6[[#This Row],[Year]])</f>
        <v>11-Jul-1960</v>
      </c>
      <c r="F2076" s="13">
        <f>DATEDIF(HOSPITILISATION_DETAILS6[[#This Row],[Date of Birth]],"08-06-2023","Y")</f>
        <v>62</v>
      </c>
      <c r="G2076">
        <v>0</v>
      </c>
      <c r="H2076" s="14">
        <v>13458</v>
      </c>
      <c r="I2076" t="s">
        <v>4721</v>
      </c>
      <c r="J2076" t="s">
        <v>4720</v>
      </c>
      <c r="K2076" t="s">
        <v>13</v>
      </c>
    </row>
    <row r="2077" spans="1:11" x14ac:dyDescent="0.25">
      <c r="A2077" t="s">
        <v>1606</v>
      </c>
      <c r="B2077">
        <v>1960</v>
      </c>
      <c r="C2077" t="s">
        <v>35</v>
      </c>
      <c r="D2077">
        <v>13</v>
      </c>
      <c r="E2077" s="12" t="str">
        <f>_xlfn.CONCAT(HOSPITILISATION_DETAILS6[[#This Row],[Date]],"-",HOSPITILISATION_DETAILS6[[#This Row],[Month]],"-",HOSPITILISATION_DETAILS6[[#This Row],[Year]])</f>
        <v>13-Aug-1960</v>
      </c>
      <c r="F2077" s="13">
        <f>DATEDIF(HOSPITILISATION_DETAILS6[[#This Row],[Date of Birth]],"08-06-2023","Y")</f>
        <v>62</v>
      </c>
      <c r="G2077">
        <v>0</v>
      </c>
      <c r="H2077" s="14">
        <v>13452</v>
      </c>
      <c r="I2077" t="s">
        <v>4721</v>
      </c>
      <c r="J2077" t="s">
        <v>4720</v>
      </c>
      <c r="K2077" t="s">
        <v>42</v>
      </c>
    </row>
    <row r="2078" spans="1:11" x14ac:dyDescent="0.25">
      <c r="A2078" t="s">
        <v>1605</v>
      </c>
      <c r="B2078">
        <v>1975</v>
      </c>
      <c r="C2078" t="s">
        <v>18</v>
      </c>
      <c r="D2078">
        <v>29</v>
      </c>
      <c r="E2078" s="12" t="str">
        <f>_xlfn.CONCAT(HOSPITILISATION_DETAILS6[[#This Row],[Date]],"-",HOSPITILISATION_DETAILS6[[#This Row],[Month]],"-",HOSPITILISATION_DETAILS6[[#This Row],[Year]])</f>
        <v>29-Jun-1975</v>
      </c>
      <c r="F2078" s="13">
        <f>DATEDIF(HOSPITILISATION_DETAILS6[[#This Row],[Date of Birth]],"08-06-2023","Y")</f>
        <v>47</v>
      </c>
      <c r="G2078">
        <v>1</v>
      </c>
      <c r="H2078" s="14">
        <v>13441</v>
      </c>
      <c r="I2078" t="s">
        <v>4721</v>
      </c>
      <c r="J2078" t="s">
        <v>4723</v>
      </c>
      <c r="K2078" t="s">
        <v>23</v>
      </c>
    </row>
    <row r="2079" spans="1:11" x14ac:dyDescent="0.25">
      <c r="A2079" t="s">
        <v>1604</v>
      </c>
      <c r="B2079">
        <v>1966</v>
      </c>
      <c r="C2079" t="s">
        <v>15</v>
      </c>
      <c r="D2079">
        <v>14</v>
      </c>
      <c r="E2079" s="12" t="str">
        <f>_xlfn.CONCAT(HOSPITILISATION_DETAILS6[[#This Row],[Date]],"-",HOSPITILISATION_DETAILS6[[#This Row],[Month]],"-",HOSPITILISATION_DETAILS6[[#This Row],[Year]])</f>
        <v>14-Nov-1966</v>
      </c>
      <c r="F2079" s="13">
        <f>DATEDIF(HOSPITILISATION_DETAILS6[[#This Row],[Date of Birth]],"08-06-2023","Y")</f>
        <v>56</v>
      </c>
      <c r="G2079">
        <v>3</v>
      </c>
      <c r="H2079" s="14">
        <v>13431</v>
      </c>
      <c r="I2079" t="s">
        <v>4721</v>
      </c>
      <c r="J2079" t="s">
        <v>4721</v>
      </c>
      <c r="K2079" t="s">
        <v>247</v>
      </c>
    </row>
    <row r="2080" spans="1:11" x14ac:dyDescent="0.25">
      <c r="A2080" t="s">
        <v>1603</v>
      </c>
      <c r="B2080">
        <v>1961</v>
      </c>
      <c r="C2080" t="s">
        <v>15</v>
      </c>
      <c r="D2080">
        <v>3</v>
      </c>
      <c r="E2080" s="12" t="str">
        <f>_xlfn.CONCAT(HOSPITILISATION_DETAILS6[[#This Row],[Date]],"-",HOSPITILISATION_DETAILS6[[#This Row],[Month]],"-",HOSPITILISATION_DETAILS6[[#This Row],[Year]])</f>
        <v>3-Nov-1961</v>
      </c>
      <c r="F2080" s="13">
        <f>DATEDIF(HOSPITILISATION_DETAILS6[[#This Row],[Date of Birth]],"08-06-2023","Y")</f>
        <v>61</v>
      </c>
      <c r="G2080">
        <v>0</v>
      </c>
      <c r="H2080" s="14">
        <v>13430</v>
      </c>
      <c r="I2080" t="s">
        <v>4721</v>
      </c>
      <c r="J2080" t="s">
        <v>4721</v>
      </c>
      <c r="K2080" t="s">
        <v>23</v>
      </c>
    </row>
    <row r="2081" spans="1:11" x14ac:dyDescent="0.25">
      <c r="A2081" t="s">
        <v>1602</v>
      </c>
      <c r="B2081">
        <v>1994</v>
      </c>
      <c r="C2081" t="s">
        <v>18</v>
      </c>
      <c r="D2081">
        <v>17</v>
      </c>
      <c r="E2081" s="12" t="str">
        <f>_xlfn.CONCAT(HOSPITILISATION_DETAILS6[[#This Row],[Date]],"-",HOSPITILISATION_DETAILS6[[#This Row],[Month]],"-",HOSPITILISATION_DETAILS6[[#This Row],[Year]])</f>
        <v>17-Jun-1994</v>
      </c>
      <c r="F2081" s="13">
        <f>DATEDIF(HOSPITILISATION_DETAILS6[[#This Row],[Date of Birth]],"08-06-2023","Y")</f>
        <v>28</v>
      </c>
      <c r="G2081">
        <v>0</v>
      </c>
      <c r="H2081" s="14">
        <v>13418</v>
      </c>
      <c r="I2081" t="s">
        <v>4721</v>
      </c>
      <c r="J2081" t="s">
        <v>4721</v>
      </c>
      <c r="K2081" t="s">
        <v>23</v>
      </c>
    </row>
    <row r="2082" spans="1:11" x14ac:dyDescent="0.25">
      <c r="A2082" t="s">
        <v>2296</v>
      </c>
      <c r="B2082">
        <v>1976</v>
      </c>
      <c r="C2082" t="s">
        <v>37</v>
      </c>
      <c r="D2082">
        <v>29</v>
      </c>
      <c r="E2082" s="12" t="str">
        <f>_xlfn.CONCAT(HOSPITILISATION_DETAILS6[[#This Row],[Date]],"-",HOSPITILISATION_DETAILS6[[#This Row],[Month]],"-",HOSPITILISATION_DETAILS6[[#This Row],[Year]])</f>
        <v>29-Oct-1976</v>
      </c>
      <c r="F2082" s="13">
        <f>DATEDIF(HOSPITILISATION_DETAILS6[[#This Row],[Date of Birth]],"08-06-2023","Y")</f>
        <v>46</v>
      </c>
      <c r="G2082">
        <v>1</v>
      </c>
      <c r="H2082" s="14">
        <v>41662</v>
      </c>
      <c r="I2082" t="s">
        <v>4720</v>
      </c>
      <c r="J2082" t="s">
        <v>4721</v>
      </c>
      <c r="K2082" t="s">
        <v>42</v>
      </c>
    </row>
    <row r="2083" spans="1:11" x14ac:dyDescent="0.25">
      <c r="A2083" t="s">
        <v>1601</v>
      </c>
      <c r="B2083">
        <v>1961</v>
      </c>
      <c r="C2083" t="s">
        <v>10</v>
      </c>
      <c r="D2083">
        <v>22</v>
      </c>
      <c r="E2083" s="12" t="str">
        <f>_xlfn.CONCAT(HOSPITILISATION_DETAILS6[[#This Row],[Date]],"-",HOSPITILISATION_DETAILS6[[#This Row],[Month]],"-",HOSPITILISATION_DETAILS6[[#This Row],[Year]])</f>
        <v>22-Jul-1961</v>
      </c>
      <c r="F2083" s="13">
        <f>DATEDIF(HOSPITILISATION_DETAILS6[[#This Row],[Date of Birth]],"08-06-2023","Y")</f>
        <v>61</v>
      </c>
      <c r="G2083">
        <v>0</v>
      </c>
      <c r="H2083" s="14">
        <v>13416</v>
      </c>
      <c r="I2083" t="s">
        <v>4721</v>
      </c>
      <c r="J2083" t="s">
        <v>4723</v>
      </c>
      <c r="K2083" t="s">
        <v>23</v>
      </c>
    </row>
    <row r="2084" spans="1:11" x14ac:dyDescent="0.25">
      <c r="A2084" t="s">
        <v>1600</v>
      </c>
      <c r="B2084">
        <v>1992</v>
      </c>
      <c r="C2084" t="s">
        <v>30</v>
      </c>
      <c r="D2084">
        <v>19</v>
      </c>
      <c r="E2084" s="12" t="str">
        <f>_xlfn.CONCAT(HOSPITILISATION_DETAILS6[[#This Row],[Date]],"-",HOSPITILISATION_DETAILS6[[#This Row],[Month]],"-",HOSPITILISATION_DETAILS6[[#This Row],[Year]])</f>
        <v>19-Dec-1992</v>
      </c>
      <c r="F2084" s="13">
        <f>DATEDIF(HOSPITILISATION_DETAILS6[[#This Row],[Date of Birth]],"08-06-2023","Y")</f>
        <v>30</v>
      </c>
      <c r="G2084">
        <v>0</v>
      </c>
      <c r="H2084" s="14">
        <v>13413</v>
      </c>
      <c r="I2084" t="s">
        <v>4721</v>
      </c>
      <c r="J2084" t="s">
        <v>4721</v>
      </c>
      <c r="K2084" t="s">
        <v>249</v>
      </c>
    </row>
    <row r="2085" spans="1:11" x14ac:dyDescent="0.25">
      <c r="A2085" t="s">
        <v>1599</v>
      </c>
      <c r="B2085">
        <v>1959</v>
      </c>
      <c r="C2085" t="s">
        <v>30</v>
      </c>
      <c r="D2085">
        <v>20</v>
      </c>
      <c r="E2085" s="12" t="str">
        <f>_xlfn.CONCAT(HOSPITILISATION_DETAILS6[[#This Row],[Date]],"-",HOSPITILISATION_DETAILS6[[#This Row],[Month]],"-",HOSPITILISATION_DETAILS6[[#This Row],[Year]])</f>
        <v>20-Dec-1959</v>
      </c>
      <c r="F2085" s="13">
        <f>DATEDIF(HOSPITILISATION_DETAILS6[[#This Row],[Date of Birth]],"08-06-2023","Y")</f>
        <v>63</v>
      </c>
      <c r="G2085">
        <v>0</v>
      </c>
      <c r="H2085" s="14">
        <v>13406</v>
      </c>
      <c r="I2085" t="s">
        <v>4721</v>
      </c>
      <c r="J2085" t="s">
        <v>4721</v>
      </c>
      <c r="K2085" t="s">
        <v>13</v>
      </c>
    </row>
    <row r="2086" spans="1:11" x14ac:dyDescent="0.25">
      <c r="A2086" t="s">
        <v>1598</v>
      </c>
      <c r="B2086">
        <v>1959</v>
      </c>
      <c r="C2086" t="s">
        <v>15</v>
      </c>
      <c r="D2086">
        <v>25</v>
      </c>
      <c r="E2086" s="12" t="str">
        <f>_xlfn.CONCAT(HOSPITILISATION_DETAILS6[[#This Row],[Date]],"-",HOSPITILISATION_DETAILS6[[#This Row],[Month]],"-",HOSPITILISATION_DETAILS6[[#This Row],[Year]])</f>
        <v>25-Nov-1959</v>
      </c>
      <c r="F2086" s="13">
        <f>DATEDIF(HOSPITILISATION_DETAILS6[[#This Row],[Date of Birth]],"08-06-2023","Y")</f>
        <v>63</v>
      </c>
      <c r="G2086">
        <v>0</v>
      </c>
      <c r="H2086" s="14">
        <v>13394</v>
      </c>
      <c r="I2086" t="s">
        <v>4721</v>
      </c>
      <c r="J2086" t="s">
        <v>4720</v>
      </c>
      <c r="K2086" t="s">
        <v>42</v>
      </c>
    </row>
    <row r="2087" spans="1:11" x14ac:dyDescent="0.25">
      <c r="A2087" t="s">
        <v>1597</v>
      </c>
      <c r="B2087">
        <v>1959</v>
      </c>
      <c r="C2087" t="s">
        <v>30</v>
      </c>
      <c r="D2087">
        <v>9</v>
      </c>
      <c r="E2087" s="12" t="str">
        <f>_xlfn.CONCAT(HOSPITILISATION_DETAILS6[[#This Row],[Date]],"-",HOSPITILISATION_DETAILS6[[#This Row],[Month]],"-",HOSPITILISATION_DETAILS6[[#This Row],[Year]])</f>
        <v>9-Dec-1959</v>
      </c>
      <c r="F2087" s="13">
        <f>DATEDIF(HOSPITILISATION_DETAILS6[[#This Row],[Date of Birth]],"08-06-2023","Y")</f>
        <v>63</v>
      </c>
      <c r="G2087">
        <v>0</v>
      </c>
      <c r="H2087" s="14">
        <v>13391</v>
      </c>
      <c r="I2087" t="s">
        <v>4721</v>
      </c>
      <c r="J2087" t="s">
        <v>4721</v>
      </c>
      <c r="K2087" t="s">
        <v>42</v>
      </c>
    </row>
    <row r="2088" spans="1:11" x14ac:dyDescent="0.25">
      <c r="A2088" t="s">
        <v>1596</v>
      </c>
      <c r="B2088">
        <v>1984</v>
      </c>
      <c r="C2088" t="s">
        <v>18</v>
      </c>
      <c r="D2088">
        <v>6</v>
      </c>
      <c r="E2088" s="12" t="str">
        <f>_xlfn.CONCAT(HOSPITILISATION_DETAILS6[[#This Row],[Date]],"-",HOSPITILISATION_DETAILS6[[#This Row],[Month]],"-",HOSPITILISATION_DETAILS6[[#This Row],[Year]])</f>
        <v>6-Jun-1984</v>
      </c>
      <c r="F2088" s="13">
        <f>DATEDIF(HOSPITILISATION_DETAILS6[[#This Row],[Date of Birth]],"08-06-2023","Y")</f>
        <v>39</v>
      </c>
      <c r="G2088">
        <v>3</v>
      </c>
      <c r="H2088" s="14">
        <v>13384</v>
      </c>
      <c r="I2088" t="s">
        <v>4721</v>
      </c>
      <c r="J2088" t="s">
        <v>4723</v>
      </c>
      <c r="K2088" t="s">
        <v>249</v>
      </c>
    </row>
    <row r="2089" spans="1:11" x14ac:dyDescent="0.25">
      <c r="A2089" t="s">
        <v>1595</v>
      </c>
      <c r="B2089">
        <v>1979</v>
      </c>
      <c r="C2089" t="s">
        <v>20</v>
      </c>
      <c r="D2089">
        <v>30</v>
      </c>
      <c r="E2089" s="12" t="str">
        <f>_xlfn.CONCAT(HOSPITILISATION_DETAILS6[[#This Row],[Date]],"-",HOSPITILISATION_DETAILS6[[#This Row],[Month]],"-",HOSPITILISATION_DETAILS6[[#This Row],[Year]])</f>
        <v>30-Sep-1979</v>
      </c>
      <c r="F2089" s="13">
        <f>DATEDIF(HOSPITILISATION_DETAILS6[[#This Row],[Date of Birth]],"08-06-2023","Y")</f>
        <v>43</v>
      </c>
      <c r="G2089">
        <v>2</v>
      </c>
      <c r="H2089" s="14">
        <v>13378</v>
      </c>
      <c r="I2089" t="s">
        <v>4721</v>
      </c>
      <c r="J2089" t="s">
        <v>4721</v>
      </c>
      <c r="K2089" t="s">
        <v>535</v>
      </c>
    </row>
    <row r="2090" spans="1:11" x14ac:dyDescent="0.25">
      <c r="A2090" t="s">
        <v>1594</v>
      </c>
      <c r="B2090">
        <v>1964</v>
      </c>
      <c r="C2090" t="s">
        <v>20</v>
      </c>
      <c r="D2090">
        <v>24</v>
      </c>
      <c r="E2090" s="12" t="str">
        <f>_xlfn.CONCAT(HOSPITILISATION_DETAILS6[[#This Row],[Date]],"-",HOSPITILISATION_DETAILS6[[#This Row],[Month]],"-",HOSPITILISATION_DETAILS6[[#This Row],[Year]])</f>
        <v>24-Sep-1964</v>
      </c>
      <c r="F2090" s="13">
        <f>DATEDIF(HOSPITILISATION_DETAILS6[[#This Row],[Date of Birth]],"08-06-2023","Y")</f>
        <v>58</v>
      </c>
      <c r="G2090">
        <v>0</v>
      </c>
      <c r="H2090" s="14">
        <v>13376</v>
      </c>
      <c r="I2090" t="s">
        <v>4721</v>
      </c>
      <c r="J2090" t="s">
        <v>4723</v>
      </c>
      <c r="K2090" t="s">
        <v>200</v>
      </c>
    </row>
    <row r="2091" spans="1:11" x14ac:dyDescent="0.25">
      <c r="A2091" t="s">
        <v>1593</v>
      </c>
      <c r="B2091">
        <v>1990</v>
      </c>
      <c r="C2091" t="s">
        <v>37</v>
      </c>
      <c r="D2091">
        <v>2</v>
      </c>
      <c r="E2091" s="12" t="str">
        <f>_xlfn.CONCAT(HOSPITILISATION_DETAILS6[[#This Row],[Date]],"-",HOSPITILISATION_DETAILS6[[#This Row],[Month]],"-",HOSPITILISATION_DETAILS6[[#This Row],[Year]])</f>
        <v>2-Oct-1990</v>
      </c>
      <c r="F2091" s="13">
        <f>DATEDIF(HOSPITILISATION_DETAILS6[[#This Row],[Date of Birth]],"08-06-2023","Y")</f>
        <v>32</v>
      </c>
      <c r="G2091">
        <v>3</v>
      </c>
      <c r="H2091" s="14">
        <v>13361</v>
      </c>
      <c r="I2091" t="s">
        <v>4721</v>
      </c>
      <c r="J2091" t="s">
        <v>4720</v>
      </c>
      <c r="K2091" t="s">
        <v>23</v>
      </c>
    </row>
    <row r="2092" spans="1:11" x14ac:dyDescent="0.25">
      <c r="A2092" t="s">
        <v>1592</v>
      </c>
      <c r="B2092">
        <v>1960</v>
      </c>
      <c r="C2092" t="s">
        <v>15</v>
      </c>
      <c r="D2092">
        <v>11</v>
      </c>
      <c r="E2092" s="12" t="str">
        <f>_xlfn.CONCAT(HOSPITILISATION_DETAILS6[[#This Row],[Date]],"-",HOSPITILISATION_DETAILS6[[#This Row],[Month]],"-",HOSPITILISATION_DETAILS6[[#This Row],[Year]])</f>
        <v>11-Nov-1960</v>
      </c>
      <c r="F2092" s="13">
        <f>DATEDIF(HOSPITILISATION_DETAILS6[[#This Row],[Date of Birth]],"08-06-2023","Y")</f>
        <v>62</v>
      </c>
      <c r="G2092">
        <v>0</v>
      </c>
      <c r="H2092" s="14">
        <v>13353</v>
      </c>
      <c r="I2092" t="s">
        <v>4721</v>
      </c>
      <c r="J2092" t="s">
        <v>4720</v>
      </c>
      <c r="K2092" t="s">
        <v>23</v>
      </c>
    </row>
    <row r="2093" spans="1:11" x14ac:dyDescent="0.25">
      <c r="A2093" t="s">
        <v>2295</v>
      </c>
      <c r="B2093">
        <v>1974</v>
      </c>
      <c r="C2093" t="s">
        <v>15</v>
      </c>
      <c r="D2093">
        <v>24</v>
      </c>
      <c r="E2093" s="12" t="str">
        <f>_xlfn.CONCAT(HOSPITILISATION_DETAILS6[[#This Row],[Date]],"-",HOSPITILISATION_DETAILS6[[#This Row],[Month]],"-",HOSPITILISATION_DETAILS6[[#This Row],[Year]])</f>
        <v>24-Nov-1974</v>
      </c>
      <c r="F2093" s="13">
        <f>DATEDIF(HOSPITILISATION_DETAILS6[[#This Row],[Date of Birth]],"08-06-2023","Y")</f>
        <v>48</v>
      </c>
      <c r="G2093">
        <v>0</v>
      </c>
      <c r="H2093" s="14">
        <v>41637</v>
      </c>
      <c r="I2093" t="s">
        <v>4720</v>
      </c>
      <c r="J2093" t="s">
        <v>4720</v>
      </c>
      <c r="K2093" t="s">
        <v>42</v>
      </c>
    </row>
    <row r="2094" spans="1:11" x14ac:dyDescent="0.25">
      <c r="A2094" t="s">
        <v>1591</v>
      </c>
      <c r="B2094">
        <v>1976</v>
      </c>
      <c r="C2094" t="s">
        <v>35</v>
      </c>
      <c r="D2094">
        <v>23</v>
      </c>
      <c r="E2094" s="12" t="str">
        <f>_xlfn.CONCAT(HOSPITILISATION_DETAILS6[[#This Row],[Date]],"-",HOSPITILISATION_DETAILS6[[#This Row],[Month]],"-",HOSPITILISATION_DETAILS6[[#This Row],[Year]])</f>
        <v>23-Aug-1976</v>
      </c>
      <c r="F2094" s="13">
        <f>DATEDIF(HOSPITILISATION_DETAILS6[[#This Row],[Date of Birth]],"08-06-2023","Y")</f>
        <v>46</v>
      </c>
      <c r="G2094">
        <v>2</v>
      </c>
      <c r="H2094" s="14">
        <v>13334</v>
      </c>
      <c r="I2094" t="s">
        <v>4721</v>
      </c>
      <c r="J2094" t="s">
        <v>4723</v>
      </c>
      <c r="K2094" t="s">
        <v>23</v>
      </c>
    </row>
    <row r="2095" spans="1:11" x14ac:dyDescent="0.25">
      <c r="A2095" t="s">
        <v>1590</v>
      </c>
      <c r="B2095">
        <v>1994</v>
      </c>
      <c r="C2095" t="s">
        <v>10</v>
      </c>
      <c r="D2095">
        <v>1</v>
      </c>
      <c r="E2095" s="12" t="str">
        <f>_xlfn.CONCAT(HOSPITILISATION_DETAILS6[[#This Row],[Date]],"-",HOSPITILISATION_DETAILS6[[#This Row],[Month]],"-",HOSPITILISATION_DETAILS6[[#This Row],[Year]])</f>
        <v>1-Jul-1994</v>
      </c>
      <c r="F2095" s="13">
        <f>DATEDIF(HOSPITILISATION_DETAILS6[[#This Row],[Date of Birth]],"08-06-2023","Y")</f>
        <v>28</v>
      </c>
      <c r="G2095">
        <v>0</v>
      </c>
      <c r="H2095" s="14">
        <v>13293</v>
      </c>
      <c r="I2095" t="s">
        <v>4721</v>
      </c>
      <c r="J2095" t="s">
        <v>4721</v>
      </c>
      <c r="K2095" t="s">
        <v>23</v>
      </c>
    </row>
    <row r="2096" spans="1:11" x14ac:dyDescent="0.25">
      <c r="A2096" t="s">
        <v>1589</v>
      </c>
      <c r="B2096">
        <v>1962</v>
      </c>
      <c r="C2096" t="s">
        <v>37</v>
      </c>
      <c r="D2096">
        <v>11</v>
      </c>
      <c r="E2096" s="12" t="str">
        <f>_xlfn.CONCAT(HOSPITILISATION_DETAILS6[[#This Row],[Date]],"-",HOSPITILISATION_DETAILS6[[#This Row],[Month]],"-",HOSPITILISATION_DETAILS6[[#This Row],[Year]])</f>
        <v>11-Oct-1962</v>
      </c>
      <c r="F2096" s="13">
        <f>DATEDIF(HOSPITILISATION_DETAILS6[[#This Row],[Date of Birth]],"08-06-2023","Y")</f>
        <v>60</v>
      </c>
      <c r="G2096">
        <v>0</v>
      </c>
      <c r="H2096" s="14">
        <v>13229</v>
      </c>
      <c r="I2096" t="s">
        <v>4721</v>
      </c>
      <c r="J2096" t="s">
        <v>4721</v>
      </c>
      <c r="K2096" t="s">
        <v>249</v>
      </c>
    </row>
    <row r="2097" spans="1:11" x14ac:dyDescent="0.25">
      <c r="A2097" t="s">
        <v>1588</v>
      </c>
      <c r="B2097">
        <v>1962</v>
      </c>
      <c r="C2097" t="s">
        <v>15</v>
      </c>
      <c r="D2097">
        <v>24</v>
      </c>
      <c r="E2097" s="12" t="str">
        <f>_xlfn.CONCAT(HOSPITILISATION_DETAILS6[[#This Row],[Date]],"-",HOSPITILISATION_DETAILS6[[#This Row],[Month]],"-",HOSPITILISATION_DETAILS6[[#This Row],[Year]])</f>
        <v>24-Nov-1962</v>
      </c>
      <c r="F2097" s="13">
        <f>DATEDIF(HOSPITILISATION_DETAILS6[[#This Row],[Date of Birth]],"08-06-2023","Y")</f>
        <v>60</v>
      </c>
      <c r="G2097">
        <v>1</v>
      </c>
      <c r="H2097" s="14">
        <v>13225</v>
      </c>
      <c r="I2097" t="s">
        <v>4721</v>
      </c>
      <c r="J2097" t="s">
        <v>4723</v>
      </c>
      <c r="K2097" t="s">
        <v>42</v>
      </c>
    </row>
    <row r="2098" spans="1:11" x14ac:dyDescent="0.25">
      <c r="A2098" t="s">
        <v>1587</v>
      </c>
      <c r="B2098">
        <v>1965</v>
      </c>
      <c r="C2098" t="s">
        <v>15</v>
      </c>
      <c r="D2098">
        <v>13</v>
      </c>
      <c r="E2098" s="12" t="str">
        <f>_xlfn.CONCAT(HOSPITILISATION_DETAILS6[[#This Row],[Date]],"-",HOSPITILISATION_DETAILS6[[#This Row],[Month]],"-",HOSPITILISATION_DETAILS6[[#This Row],[Year]])</f>
        <v>13-Nov-1965</v>
      </c>
      <c r="F2098" s="13">
        <f>DATEDIF(HOSPITILISATION_DETAILS6[[#This Row],[Date of Birth]],"08-06-2023","Y")</f>
        <v>57</v>
      </c>
      <c r="G2098">
        <v>2</v>
      </c>
      <c r="H2098" s="14">
        <v>13225</v>
      </c>
      <c r="I2098" t="s">
        <v>4721</v>
      </c>
      <c r="J2098" t="s">
        <v>4721</v>
      </c>
      <c r="K2098" t="s">
        <v>247</v>
      </c>
    </row>
    <row r="2099" spans="1:11" x14ac:dyDescent="0.25">
      <c r="A2099" t="s">
        <v>1586</v>
      </c>
      <c r="B2099">
        <v>1962</v>
      </c>
      <c r="C2099" t="s">
        <v>30</v>
      </c>
      <c r="D2099">
        <v>7</v>
      </c>
      <c r="E2099" s="12" t="str">
        <f>_xlfn.CONCAT(HOSPITILISATION_DETAILS6[[#This Row],[Date]],"-",HOSPITILISATION_DETAILS6[[#This Row],[Month]],"-",HOSPITILISATION_DETAILS6[[#This Row],[Year]])</f>
        <v>7-Dec-1962</v>
      </c>
      <c r="F2099" s="13">
        <f>DATEDIF(HOSPITILISATION_DETAILS6[[#This Row],[Date of Birth]],"08-06-2023","Y")</f>
        <v>60</v>
      </c>
      <c r="G2099">
        <v>0</v>
      </c>
      <c r="H2099" s="14">
        <v>13218</v>
      </c>
      <c r="I2099" t="s">
        <v>4721</v>
      </c>
      <c r="J2099" t="s">
        <v>4720</v>
      </c>
      <c r="K2099" t="s">
        <v>247</v>
      </c>
    </row>
    <row r="2100" spans="1:11" x14ac:dyDescent="0.25">
      <c r="A2100" t="s">
        <v>1585</v>
      </c>
      <c r="B2100">
        <v>1982</v>
      </c>
      <c r="C2100" t="s">
        <v>37</v>
      </c>
      <c r="D2100">
        <v>15</v>
      </c>
      <c r="E2100" s="12" t="str">
        <f>_xlfn.CONCAT(HOSPITILISATION_DETAILS6[[#This Row],[Date]],"-",HOSPITILISATION_DETAILS6[[#This Row],[Month]],"-",HOSPITILISATION_DETAILS6[[#This Row],[Year]])</f>
        <v>15-Oct-1982</v>
      </c>
      <c r="F2100" s="13">
        <f>DATEDIF(HOSPITILISATION_DETAILS6[[#This Row],[Date of Birth]],"08-06-2023","Y")</f>
        <v>40</v>
      </c>
      <c r="G2100">
        <v>3</v>
      </c>
      <c r="H2100" s="14">
        <v>13215</v>
      </c>
      <c r="I2100" t="s">
        <v>4721</v>
      </c>
      <c r="J2100" t="s">
        <v>4723</v>
      </c>
      <c r="K2100" t="s">
        <v>23</v>
      </c>
    </row>
    <row r="2101" spans="1:11" x14ac:dyDescent="0.25">
      <c r="A2101" t="s">
        <v>1584</v>
      </c>
      <c r="B2101">
        <v>1962</v>
      </c>
      <c r="C2101" t="s">
        <v>35</v>
      </c>
      <c r="D2101">
        <v>5</v>
      </c>
      <c r="E2101" s="12" t="str">
        <f>_xlfn.CONCAT(HOSPITILISATION_DETAILS6[[#This Row],[Date]],"-",HOSPITILISATION_DETAILS6[[#This Row],[Month]],"-",HOSPITILISATION_DETAILS6[[#This Row],[Year]])</f>
        <v>5-Aug-1962</v>
      </c>
      <c r="F2101" s="13">
        <f>DATEDIF(HOSPITILISATION_DETAILS6[[#This Row],[Date of Birth]],"08-06-2023","Y")</f>
        <v>60</v>
      </c>
      <c r="G2101">
        <v>0</v>
      </c>
      <c r="H2101" s="14">
        <v>13205</v>
      </c>
      <c r="I2101" t="s">
        <v>4721</v>
      </c>
      <c r="J2101" t="s">
        <v>4720</v>
      </c>
      <c r="K2101" t="s">
        <v>247</v>
      </c>
    </row>
    <row r="2102" spans="1:11" x14ac:dyDescent="0.25">
      <c r="A2102" t="s">
        <v>1583</v>
      </c>
      <c r="B2102">
        <v>1961</v>
      </c>
      <c r="C2102" t="s">
        <v>30</v>
      </c>
      <c r="D2102">
        <v>6</v>
      </c>
      <c r="E2102" s="12" t="str">
        <f>_xlfn.CONCAT(HOSPITILISATION_DETAILS6[[#This Row],[Date]],"-",HOSPITILISATION_DETAILS6[[#This Row],[Month]],"-",HOSPITILISATION_DETAILS6[[#This Row],[Year]])</f>
        <v>6-Dec-1961</v>
      </c>
      <c r="F2102" s="13">
        <f>DATEDIF(HOSPITILISATION_DETAILS6[[#This Row],[Date of Birth]],"08-06-2023","Y")</f>
        <v>61</v>
      </c>
      <c r="G2102">
        <v>0</v>
      </c>
      <c r="H2102" s="14">
        <v>13144</v>
      </c>
      <c r="I2102" t="s">
        <v>4721</v>
      </c>
      <c r="J2102" t="s">
        <v>4723</v>
      </c>
      <c r="K2102" t="s">
        <v>168</v>
      </c>
    </row>
    <row r="2103" spans="1:11" x14ac:dyDescent="0.25">
      <c r="A2103" t="s">
        <v>1582</v>
      </c>
      <c r="B2103">
        <v>1961</v>
      </c>
      <c r="C2103" t="s">
        <v>30</v>
      </c>
      <c r="D2103">
        <v>6</v>
      </c>
      <c r="E2103" s="12" t="str">
        <f>_xlfn.CONCAT(HOSPITILISATION_DETAILS6[[#This Row],[Date]],"-",HOSPITILISATION_DETAILS6[[#This Row],[Month]],"-",HOSPITILISATION_DETAILS6[[#This Row],[Year]])</f>
        <v>6-Dec-1961</v>
      </c>
      <c r="F2103" s="13">
        <f>DATEDIF(HOSPITILISATION_DETAILS6[[#This Row],[Date of Birth]],"08-06-2023","Y")</f>
        <v>61</v>
      </c>
      <c r="G2103">
        <v>0</v>
      </c>
      <c r="H2103" s="14">
        <v>13144</v>
      </c>
      <c r="I2103" t="s">
        <v>4721</v>
      </c>
      <c r="J2103" t="s">
        <v>4723</v>
      </c>
      <c r="K2103" t="s">
        <v>516</v>
      </c>
    </row>
    <row r="2104" spans="1:11" x14ac:dyDescent="0.25">
      <c r="A2104" t="s">
        <v>2294</v>
      </c>
      <c r="B2104">
        <v>1967</v>
      </c>
      <c r="C2104" t="s">
        <v>30</v>
      </c>
      <c r="D2104">
        <v>22</v>
      </c>
      <c r="E2104" s="12" t="str">
        <f>_xlfn.CONCAT(HOSPITILISATION_DETAILS6[[#This Row],[Date]],"-",HOSPITILISATION_DETAILS6[[#This Row],[Month]],"-",HOSPITILISATION_DETAILS6[[#This Row],[Year]])</f>
        <v>22-Dec-1967</v>
      </c>
      <c r="F2104" s="13">
        <f>DATEDIF(HOSPITILISATION_DETAILS6[[#This Row],[Date of Birth]],"08-06-2023","Y")</f>
        <v>55</v>
      </c>
      <c r="G2104">
        <v>0</v>
      </c>
      <c r="H2104" s="14">
        <v>41506</v>
      </c>
      <c r="I2104" t="s">
        <v>4720</v>
      </c>
      <c r="J2104" t="s">
        <v>4723</v>
      </c>
      <c r="K2104" t="s">
        <v>42</v>
      </c>
    </row>
    <row r="2105" spans="1:11" x14ac:dyDescent="0.25">
      <c r="A2105" t="s">
        <v>1581</v>
      </c>
      <c r="B2105">
        <v>1961</v>
      </c>
      <c r="C2105" t="s">
        <v>20</v>
      </c>
      <c r="D2105">
        <v>7</v>
      </c>
      <c r="E2105" s="12" t="str">
        <f>_xlfn.CONCAT(HOSPITILISATION_DETAILS6[[#This Row],[Date]],"-",HOSPITILISATION_DETAILS6[[#This Row],[Month]],"-",HOSPITILISATION_DETAILS6[[#This Row],[Year]])</f>
        <v>7-Sep-1961</v>
      </c>
      <c r="F2105" s="13">
        <f>DATEDIF(HOSPITILISATION_DETAILS6[[#This Row],[Date of Birth]],"08-06-2023","Y")</f>
        <v>61</v>
      </c>
      <c r="G2105">
        <v>0</v>
      </c>
      <c r="H2105" s="14">
        <v>13130</v>
      </c>
      <c r="I2105" t="s">
        <v>4721</v>
      </c>
      <c r="J2105" t="s">
        <v>4723</v>
      </c>
      <c r="K2105" t="s">
        <v>356</v>
      </c>
    </row>
    <row r="2106" spans="1:11" x14ac:dyDescent="0.25">
      <c r="A2106" t="s">
        <v>1580</v>
      </c>
      <c r="B2106">
        <v>1999</v>
      </c>
      <c r="C2106" t="s">
        <v>35</v>
      </c>
      <c r="D2106">
        <v>16</v>
      </c>
      <c r="E2106" s="12" t="str">
        <f>_xlfn.CONCAT(HOSPITILISATION_DETAILS6[[#This Row],[Date]],"-",HOSPITILISATION_DETAILS6[[#This Row],[Month]],"-",HOSPITILISATION_DETAILS6[[#This Row],[Year]])</f>
        <v>16-Aug-1999</v>
      </c>
      <c r="F2106" s="13">
        <f>DATEDIF(HOSPITILISATION_DETAILS6[[#This Row],[Date of Birth]],"08-06-2023","Y")</f>
        <v>23</v>
      </c>
      <c r="G2106">
        <v>0</v>
      </c>
      <c r="H2106" s="14">
        <v>13127</v>
      </c>
      <c r="I2106" t="s">
        <v>4721</v>
      </c>
      <c r="J2106" t="s">
        <v>4721</v>
      </c>
      <c r="K2106" t="s">
        <v>42</v>
      </c>
    </row>
    <row r="2107" spans="1:11" x14ac:dyDescent="0.25">
      <c r="A2107" t="s">
        <v>1579</v>
      </c>
      <c r="B2107">
        <v>1963</v>
      </c>
      <c r="C2107" t="s">
        <v>20</v>
      </c>
      <c r="D2107">
        <v>14</v>
      </c>
      <c r="E2107" s="12" t="str">
        <f>_xlfn.CONCAT(HOSPITILISATION_DETAILS6[[#This Row],[Date]],"-",HOSPITILISATION_DETAILS6[[#This Row],[Month]],"-",HOSPITILISATION_DETAILS6[[#This Row],[Year]])</f>
        <v>14-Sep-1963</v>
      </c>
      <c r="F2107" s="13">
        <f>DATEDIF(HOSPITILISATION_DETAILS6[[#This Row],[Date of Birth]],"08-06-2023","Y")</f>
        <v>59</v>
      </c>
      <c r="G2107">
        <v>0</v>
      </c>
      <c r="H2107" s="14">
        <v>13117</v>
      </c>
      <c r="I2107" t="s">
        <v>4721</v>
      </c>
      <c r="J2107" t="s">
        <v>4720</v>
      </c>
      <c r="K2107" t="s">
        <v>23</v>
      </c>
    </row>
    <row r="2108" spans="1:11" x14ac:dyDescent="0.25">
      <c r="A2108" t="s">
        <v>1578</v>
      </c>
      <c r="B2108">
        <v>1992</v>
      </c>
      <c r="C2108" t="s">
        <v>35</v>
      </c>
      <c r="D2108">
        <v>12</v>
      </c>
      <c r="E2108" s="12" t="str">
        <f>_xlfn.CONCAT(HOSPITILISATION_DETAILS6[[#This Row],[Date]],"-",HOSPITILISATION_DETAILS6[[#This Row],[Month]],"-",HOSPITILISATION_DETAILS6[[#This Row],[Year]])</f>
        <v>12-Aug-1992</v>
      </c>
      <c r="F2108" s="13">
        <f>DATEDIF(HOSPITILISATION_DETAILS6[[#This Row],[Date of Birth]],"08-06-2023","Y")</f>
        <v>30</v>
      </c>
      <c r="G2108">
        <v>0</v>
      </c>
      <c r="H2108" s="14">
        <v>13114</v>
      </c>
      <c r="I2108" t="s">
        <v>4721</v>
      </c>
      <c r="J2108" t="s">
        <v>4723</v>
      </c>
      <c r="K2108" t="s">
        <v>535</v>
      </c>
    </row>
    <row r="2109" spans="1:11" x14ac:dyDescent="0.25">
      <c r="A2109" t="s">
        <v>1577</v>
      </c>
      <c r="B2109">
        <v>1962</v>
      </c>
      <c r="C2109" t="s">
        <v>35</v>
      </c>
      <c r="D2109">
        <v>2</v>
      </c>
      <c r="E2109" s="12" t="str">
        <f>_xlfn.CONCAT(HOSPITILISATION_DETAILS6[[#This Row],[Date]],"-",HOSPITILISATION_DETAILS6[[#This Row],[Month]],"-",HOSPITILISATION_DETAILS6[[#This Row],[Year]])</f>
        <v>2-Aug-1962</v>
      </c>
      <c r="F2109" s="13">
        <f>DATEDIF(HOSPITILISATION_DETAILS6[[#This Row],[Date of Birth]],"08-06-2023","Y")</f>
        <v>60</v>
      </c>
      <c r="G2109">
        <v>1</v>
      </c>
      <c r="H2109" s="14">
        <v>13113</v>
      </c>
      <c r="I2109" t="s">
        <v>4721</v>
      </c>
      <c r="J2109" t="s">
        <v>4721</v>
      </c>
      <c r="K2109" t="s">
        <v>23</v>
      </c>
    </row>
    <row r="2110" spans="1:11" x14ac:dyDescent="0.25">
      <c r="A2110" t="s">
        <v>1576</v>
      </c>
      <c r="B2110">
        <v>1971</v>
      </c>
      <c r="C2110" t="s">
        <v>37</v>
      </c>
      <c r="D2110">
        <v>30</v>
      </c>
      <c r="E2110" s="12" t="str">
        <f>_xlfn.CONCAT(HOSPITILISATION_DETAILS6[[#This Row],[Date]],"-",HOSPITILISATION_DETAILS6[[#This Row],[Month]],"-",HOSPITILISATION_DETAILS6[[#This Row],[Year]])</f>
        <v>30-Oct-1971</v>
      </c>
      <c r="F2110" s="13">
        <f>DATEDIF(HOSPITILISATION_DETAILS6[[#This Row],[Date of Birth]],"08-06-2023","Y")</f>
        <v>51</v>
      </c>
      <c r="G2110">
        <v>0</v>
      </c>
      <c r="H2110" s="14">
        <v>13111</v>
      </c>
      <c r="I2110" t="s">
        <v>4721</v>
      </c>
      <c r="J2110" t="s">
        <v>4723</v>
      </c>
      <c r="K2110" t="s">
        <v>42</v>
      </c>
    </row>
    <row r="2111" spans="1:11" x14ac:dyDescent="0.25">
      <c r="A2111" t="s">
        <v>1575</v>
      </c>
      <c r="B2111">
        <v>1978</v>
      </c>
      <c r="C2111" t="s">
        <v>10</v>
      </c>
      <c r="D2111">
        <v>17</v>
      </c>
      <c r="E2111" s="12" t="str">
        <f>_xlfn.CONCAT(HOSPITILISATION_DETAILS6[[#This Row],[Date]],"-",HOSPITILISATION_DETAILS6[[#This Row],[Month]],"-",HOSPITILISATION_DETAILS6[[#This Row],[Year]])</f>
        <v>17-Jul-1978</v>
      </c>
      <c r="F2111" s="13">
        <f>DATEDIF(HOSPITILISATION_DETAILS6[[#This Row],[Date of Birth]],"08-06-2023","Y")</f>
        <v>44</v>
      </c>
      <c r="G2111">
        <v>2</v>
      </c>
      <c r="H2111" s="14">
        <v>13102</v>
      </c>
      <c r="I2111" t="s">
        <v>4721</v>
      </c>
      <c r="J2111" t="s">
        <v>4723</v>
      </c>
      <c r="K2111" t="s">
        <v>535</v>
      </c>
    </row>
    <row r="2112" spans="1:11" x14ac:dyDescent="0.25">
      <c r="A2112" t="s">
        <v>1574</v>
      </c>
      <c r="B2112">
        <v>1961</v>
      </c>
      <c r="C2112" t="s">
        <v>15</v>
      </c>
      <c r="D2112">
        <v>6</v>
      </c>
      <c r="E2112" s="12" t="str">
        <f>_xlfn.CONCAT(HOSPITILISATION_DETAILS6[[#This Row],[Date]],"-",HOSPITILISATION_DETAILS6[[#This Row],[Month]],"-",HOSPITILISATION_DETAILS6[[#This Row],[Year]])</f>
        <v>6-Nov-1961</v>
      </c>
      <c r="F2112" s="13">
        <f>DATEDIF(HOSPITILISATION_DETAILS6[[#This Row],[Date of Birth]],"08-06-2023","Y")</f>
        <v>61</v>
      </c>
      <c r="G2112">
        <v>0</v>
      </c>
      <c r="H2112" s="14">
        <v>13064</v>
      </c>
      <c r="I2112" t="s">
        <v>4721</v>
      </c>
      <c r="J2112" t="s">
        <v>4723</v>
      </c>
      <c r="K2112" t="s">
        <v>42</v>
      </c>
    </row>
    <row r="2113" spans="1:11" x14ac:dyDescent="0.25">
      <c r="A2113" t="s">
        <v>1573</v>
      </c>
      <c r="B2113">
        <v>1985</v>
      </c>
      <c r="C2113" t="s">
        <v>37</v>
      </c>
      <c r="D2113">
        <v>26</v>
      </c>
      <c r="E2113" s="12" t="str">
        <f>_xlfn.CONCAT(HOSPITILISATION_DETAILS6[[#This Row],[Date]],"-",HOSPITILISATION_DETAILS6[[#This Row],[Month]],"-",HOSPITILISATION_DETAILS6[[#This Row],[Year]])</f>
        <v>26-Oct-1985</v>
      </c>
      <c r="F2113" s="13">
        <f>DATEDIF(HOSPITILISATION_DETAILS6[[#This Row],[Date of Birth]],"08-06-2023","Y")</f>
        <v>37</v>
      </c>
      <c r="G2113">
        <v>3</v>
      </c>
      <c r="H2113" s="14">
        <v>13052</v>
      </c>
      <c r="I2113" t="s">
        <v>4721</v>
      </c>
      <c r="J2113" t="s">
        <v>4720</v>
      </c>
      <c r="K2113" t="s">
        <v>535</v>
      </c>
    </row>
    <row r="2114" spans="1:11" x14ac:dyDescent="0.25">
      <c r="A2114" t="s">
        <v>1572</v>
      </c>
      <c r="B2114">
        <v>1967</v>
      </c>
      <c r="C2114" t="s">
        <v>35</v>
      </c>
      <c r="D2114">
        <v>6</v>
      </c>
      <c r="E2114" s="12" t="str">
        <f>_xlfn.CONCAT(HOSPITILISATION_DETAILS6[[#This Row],[Date]],"-",HOSPITILISATION_DETAILS6[[#This Row],[Month]],"-",HOSPITILISATION_DETAILS6[[#This Row],[Year]])</f>
        <v>6-Aug-1967</v>
      </c>
      <c r="F2114" s="13">
        <f>DATEDIF(HOSPITILISATION_DETAILS6[[#This Row],[Date of Birth]],"08-06-2023","Y")</f>
        <v>55</v>
      </c>
      <c r="G2114">
        <v>3</v>
      </c>
      <c r="H2114" s="14">
        <v>13048</v>
      </c>
      <c r="I2114" t="s">
        <v>4721</v>
      </c>
      <c r="J2114" t="s">
        <v>4721</v>
      </c>
      <c r="K2114" t="s">
        <v>247</v>
      </c>
    </row>
    <row r="2115" spans="1:11" x14ac:dyDescent="0.25">
      <c r="A2115" t="s">
        <v>2365</v>
      </c>
      <c r="B2115">
        <v>1958</v>
      </c>
      <c r="C2115" t="s">
        <v>18</v>
      </c>
      <c r="D2115">
        <v>27</v>
      </c>
      <c r="E2115" s="12" t="str">
        <f>_xlfn.CONCAT(HOSPITILISATION_DETAILS6[[#This Row],[Date]],"-",HOSPITILISATION_DETAILS6[[#This Row],[Month]],"-",HOSPITILISATION_DETAILS6[[#This Row],[Year]])</f>
        <v>27-Jun-1958</v>
      </c>
      <c r="F2115" s="13">
        <f>DATEDIF(HOSPITILISATION_DETAILS6[[#This Row],[Date of Birth]],"08-06-2023","Y")</f>
        <v>64</v>
      </c>
      <c r="G2115">
        <v>2</v>
      </c>
      <c r="H2115" s="14">
        <v>49578</v>
      </c>
      <c r="I2115" t="s">
        <v>4723</v>
      </c>
      <c r="J2115" t="s">
        <v>4723</v>
      </c>
      <c r="K2115" t="s">
        <v>13</v>
      </c>
    </row>
    <row r="2116" spans="1:11" x14ac:dyDescent="0.25">
      <c r="A2116" t="s">
        <v>2293</v>
      </c>
      <c r="B2116">
        <v>1971</v>
      </c>
      <c r="C2116" t="s">
        <v>37</v>
      </c>
      <c r="D2116">
        <v>16</v>
      </c>
      <c r="E2116" s="12" t="str">
        <f>_xlfn.CONCAT(HOSPITILISATION_DETAILS6[[#This Row],[Date]],"-",HOSPITILISATION_DETAILS6[[#This Row],[Month]],"-",HOSPITILISATION_DETAILS6[[#This Row],[Year]])</f>
        <v>16-Oct-1971</v>
      </c>
      <c r="F2116" s="13">
        <f>DATEDIF(HOSPITILISATION_DETAILS6[[#This Row],[Date of Birth]],"08-06-2023","Y")</f>
        <v>51</v>
      </c>
      <c r="G2116">
        <v>0</v>
      </c>
      <c r="H2116" s="14">
        <v>41352</v>
      </c>
      <c r="I2116" t="s">
        <v>4720</v>
      </c>
      <c r="J2116" t="s">
        <v>4723</v>
      </c>
      <c r="K2116" t="s">
        <v>42</v>
      </c>
    </row>
    <row r="2117" spans="1:11" x14ac:dyDescent="0.25">
      <c r="A2117" t="s">
        <v>1571</v>
      </c>
      <c r="B2117">
        <v>1969</v>
      </c>
      <c r="C2117" t="s">
        <v>20</v>
      </c>
      <c r="D2117">
        <v>23</v>
      </c>
      <c r="E2117" s="12" t="str">
        <f>_xlfn.CONCAT(HOSPITILISATION_DETAILS6[[#This Row],[Date]],"-",HOSPITILISATION_DETAILS6[[#This Row],[Month]],"-",HOSPITILISATION_DETAILS6[[#This Row],[Year]])</f>
        <v>23-Sep-1969</v>
      </c>
      <c r="F2117" s="13">
        <f>DATEDIF(HOSPITILISATION_DETAILS6[[#This Row],[Date of Birth]],"08-06-2023","Y")</f>
        <v>53</v>
      </c>
      <c r="G2117">
        <v>0</v>
      </c>
      <c r="H2117" s="14">
        <v>13045</v>
      </c>
      <c r="I2117" t="s">
        <v>4721</v>
      </c>
      <c r="J2117" t="s">
        <v>4720</v>
      </c>
      <c r="K2117" t="s">
        <v>23</v>
      </c>
    </row>
    <row r="2118" spans="1:11" x14ac:dyDescent="0.25">
      <c r="A2118" t="s">
        <v>1570</v>
      </c>
      <c r="B2118">
        <v>1961</v>
      </c>
      <c r="C2118" t="s">
        <v>15</v>
      </c>
      <c r="D2118">
        <v>9</v>
      </c>
      <c r="E2118" s="12" t="str">
        <f>_xlfn.CONCAT(HOSPITILISATION_DETAILS6[[#This Row],[Date]],"-",HOSPITILISATION_DETAILS6[[#This Row],[Month]],"-",HOSPITILISATION_DETAILS6[[#This Row],[Year]])</f>
        <v>9-Nov-1961</v>
      </c>
      <c r="F2118" s="13">
        <f>DATEDIF(HOSPITILISATION_DETAILS6[[#This Row],[Date of Birth]],"08-06-2023","Y")</f>
        <v>61</v>
      </c>
      <c r="G2118">
        <v>0</v>
      </c>
      <c r="H2118" s="14">
        <v>13042</v>
      </c>
      <c r="I2118" t="s">
        <v>4721</v>
      </c>
      <c r="J2118" t="s">
        <v>4720</v>
      </c>
      <c r="K2118" t="s">
        <v>42</v>
      </c>
    </row>
    <row r="2119" spans="1:11" x14ac:dyDescent="0.25">
      <c r="A2119" t="s">
        <v>1569</v>
      </c>
      <c r="B2119">
        <v>1965</v>
      </c>
      <c r="C2119" t="s">
        <v>15</v>
      </c>
      <c r="D2119">
        <v>4</v>
      </c>
      <c r="E2119" s="12" t="str">
        <f>_xlfn.CONCAT(HOSPITILISATION_DETAILS6[[#This Row],[Date]],"-",HOSPITILISATION_DETAILS6[[#This Row],[Month]],"-",HOSPITILISATION_DETAILS6[[#This Row],[Year]])</f>
        <v>4-Nov-1965</v>
      </c>
      <c r="F2119" s="13">
        <f>DATEDIF(HOSPITILISATION_DETAILS6[[#This Row],[Date of Birth]],"08-06-2023","Y")</f>
        <v>57</v>
      </c>
      <c r="G2119">
        <v>0</v>
      </c>
      <c r="H2119" s="14">
        <v>13024</v>
      </c>
      <c r="I2119" t="s">
        <v>4721</v>
      </c>
      <c r="J2119" t="s">
        <v>4723</v>
      </c>
      <c r="K2119" t="s">
        <v>200</v>
      </c>
    </row>
    <row r="2120" spans="1:11" x14ac:dyDescent="0.25">
      <c r="A2120" t="s">
        <v>1568</v>
      </c>
      <c r="B2120">
        <v>1964</v>
      </c>
      <c r="C2120" t="s">
        <v>20</v>
      </c>
      <c r="D2120">
        <v>23</v>
      </c>
      <c r="E2120" s="12" t="str">
        <f>_xlfn.CONCAT(HOSPITILISATION_DETAILS6[[#This Row],[Date]],"-",HOSPITILISATION_DETAILS6[[#This Row],[Month]],"-",HOSPITILISATION_DETAILS6[[#This Row],[Year]])</f>
        <v>23-Sep-1964</v>
      </c>
      <c r="F2120" s="13">
        <f>DATEDIF(HOSPITILISATION_DETAILS6[[#This Row],[Date of Birth]],"08-06-2023","Y")</f>
        <v>58</v>
      </c>
      <c r="G2120">
        <v>1</v>
      </c>
      <c r="H2120" s="14">
        <v>13020</v>
      </c>
      <c r="I2120" t="s">
        <v>4721</v>
      </c>
      <c r="J2120" t="s">
        <v>4720</v>
      </c>
      <c r="K2120" t="s">
        <v>247</v>
      </c>
    </row>
    <row r="2121" spans="1:11" x14ac:dyDescent="0.25">
      <c r="A2121" t="s">
        <v>1567</v>
      </c>
      <c r="B2121">
        <v>1962</v>
      </c>
      <c r="C2121" t="s">
        <v>10</v>
      </c>
      <c r="D2121">
        <v>20</v>
      </c>
      <c r="E2121" s="12" t="str">
        <f>_xlfn.CONCAT(HOSPITILISATION_DETAILS6[[#This Row],[Date]],"-",HOSPITILISATION_DETAILS6[[#This Row],[Month]],"-",HOSPITILISATION_DETAILS6[[#This Row],[Year]])</f>
        <v>20-Jul-1962</v>
      </c>
      <c r="F2121" s="13">
        <f>DATEDIF(HOSPITILISATION_DETAILS6[[#This Row],[Date of Birth]],"08-06-2023","Y")</f>
        <v>60</v>
      </c>
      <c r="G2121">
        <v>0</v>
      </c>
      <c r="H2121" s="14">
        <v>13013</v>
      </c>
      <c r="I2121" t="s">
        <v>4721</v>
      </c>
      <c r="J2121" t="s">
        <v>4720</v>
      </c>
      <c r="K2121" t="s">
        <v>23</v>
      </c>
    </row>
    <row r="2122" spans="1:11" x14ac:dyDescent="0.25">
      <c r="A2122" t="s">
        <v>1566</v>
      </c>
      <c r="B2122">
        <v>1972</v>
      </c>
      <c r="C2122" t="s">
        <v>20</v>
      </c>
      <c r="D2122">
        <v>27</v>
      </c>
      <c r="E2122" s="12" t="str">
        <f>_xlfn.CONCAT(HOSPITILISATION_DETAILS6[[#This Row],[Date]],"-",HOSPITILISATION_DETAILS6[[#This Row],[Month]],"-",HOSPITILISATION_DETAILS6[[#This Row],[Year]])</f>
        <v>27-Sep-1972</v>
      </c>
      <c r="F2122" s="13">
        <f>DATEDIF(HOSPITILISATION_DETAILS6[[#This Row],[Date of Birth]],"08-06-2023","Y")</f>
        <v>50</v>
      </c>
      <c r="G2122">
        <v>0</v>
      </c>
      <c r="H2122" s="14">
        <v>13011</v>
      </c>
      <c r="I2122" t="s">
        <v>4721</v>
      </c>
      <c r="J2122" t="s">
        <v>4723</v>
      </c>
      <c r="K2122" t="s">
        <v>23</v>
      </c>
    </row>
    <row r="2123" spans="1:11" x14ac:dyDescent="0.25">
      <c r="A2123" t="s">
        <v>1565</v>
      </c>
      <c r="B2123">
        <v>1969</v>
      </c>
      <c r="C2123" t="s">
        <v>30</v>
      </c>
      <c r="D2123">
        <v>13</v>
      </c>
      <c r="E2123" s="12" t="str">
        <f>_xlfn.CONCAT(HOSPITILISATION_DETAILS6[[#This Row],[Date]],"-",HOSPITILISATION_DETAILS6[[#This Row],[Month]],"-",HOSPITILISATION_DETAILS6[[#This Row],[Year]])</f>
        <v>13-Dec-1969</v>
      </c>
      <c r="F2123" s="13">
        <f>DATEDIF(HOSPITILISATION_DETAILS6[[#This Row],[Date of Birth]],"08-06-2023","Y")</f>
        <v>53</v>
      </c>
      <c r="G2123">
        <v>0</v>
      </c>
      <c r="H2123" s="14">
        <v>13009</v>
      </c>
      <c r="I2123" t="s">
        <v>4721</v>
      </c>
      <c r="J2123" t="s">
        <v>4721</v>
      </c>
      <c r="K2123" t="s">
        <v>23</v>
      </c>
    </row>
    <row r="2124" spans="1:11" x14ac:dyDescent="0.25">
      <c r="A2124" t="s">
        <v>1564</v>
      </c>
      <c r="B2124">
        <v>1962</v>
      </c>
      <c r="C2124" t="s">
        <v>18</v>
      </c>
      <c r="D2124">
        <v>24</v>
      </c>
      <c r="E2124" s="12" t="str">
        <f>_xlfn.CONCAT(HOSPITILISATION_DETAILS6[[#This Row],[Date]],"-",HOSPITILISATION_DETAILS6[[#This Row],[Month]],"-",HOSPITILISATION_DETAILS6[[#This Row],[Year]])</f>
        <v>24-Jun-1962</v>
      </c>
      <c r="F2124" s="13">
        <f>DATEDIF(HOSPITILISATION_DETAILS6[[#This Row],[Date of Birth]],"08-06-2023","Y")</f>
        <v>60</v>
      </c>
      <c r="G2124">
        <v>0</v>
      </c>
      <c r="H2124" s="14">
        <v>13005</v>
      </c>
      <c r="I2124" t="s">
        <v>4721</v>
      </c>
      <c r="J2124" t="s">
        <v>4720</v>
      </c>
      <c r="K2124" t="s">
        <v>23</v>
      </c>
    </row>
    <row r="2125" spans="1:11" x14ac:dyDescent="0.25">
      <c r="A2125" t="s">
        <v>1563</v>
      </c>
      <c r="B2125">
        <v>1981</v>
      </c>
      <c r="C2125" t="s">
        <v>37</v>
      </c>
      <c r="D2125">
        <v>30</v>
      </c>
      <c r="E2125" s="12" t="str">
        <f>_xlfn.CONCAT(HOSPITILISATION_DETAILS6[[#This Row],[Date]],"-",HOSPITILISATION_DETAILS6[[#This Row],[Month]],"-",HOSPITILISATION_DETAILS6[[#This Row],[Year]])</f>
        <v>30-Oct-1981</v>
      </c>
      <c r="F2125" s="13">
        <f>DATEDIF(HOSPITILISATION_DETAILS6[[#This Row],[Date of Birth]],"08-06-2023","Y")</f>
        <v>41</v>
      </c>
      <c r="G2125">
        <v>1</v>
      </c>
      <c r="H2125" s="14">
        <v>13003</v>
      </c>
      <c r="I2125" t="s">
        <v>4721</v>
      </c>
      <c r="J2125" t="s">
        <v>4720</v>
      </c>
      <c r="K2125" t="s">
        <v>23</v>
      </c>
    </row>
    <row r="2126" spans="1:11" x14ac:dyDescent="0.25">
      <c r="A2126" t="s">
        <v>1562</v>
      </c>
      <c r="B2126">
        <v>1979</v>
      </c>
      <c r="C2126" t="s">
        <v>15</v>
      </c>
      <c r="D2126">
        <v>27</v>
      </c>
      <c r="E2126" s="12" t="str">
        <f>_xlfn.CONCAT(HOSPITILISATION_DETAILS6[[#This Row],[Date]],"-",HOSPITILISATION_DETAILS6[[#This Row],[Month]],"-",HOSPITILISATION_DETAILS6[[#This Row],[Year]])</f>
        <v>27-Nov-1979</v>
      </c>
      <c r="F2126" s="13">
        <f>DATEDIF(HOSPITILISATION_DETAILS6[[#This Row],[Date of Birth]],"08-06-2023","Y")</f>
        <v>43</v>
      </c>
      <c r="G2126">
        <v>2</v>
      </c>
      <c r="H2126" s="14">
        <v>12995</v>
      </c>
      <c r="I2126" t="s">
        <v>4721</v>
      </c>
      <c r="J2126" t="s">
        <v>4723</v>
      </c>
      <c r="K2126" t="s">
        <v>535</v>
      </c>
    </row>
    <row r="2127" spans="1:11" x14ac:dyDescent="0.25">
      <c r="A2127" t="s">
        <v>2292</v>
      </c>
      <c r="B2127">
        <v>1964</v>
      </c>
      <c r="C2127" t="s">
        <v>37</v>
      </c>
      <c r="D2127">
        <v>7</v>
      </c>
      <c r="E2127" s="12" t="str">
        <f>_xlfn.CONCAT(HOSPITILISATION_DETAILS6[[#This Row],[Date]],"-",HOSPITILISATION_DETAILS6[[#This Row],[Month]],"-",HOSPITILISATION_DETAILS6[[#This Row],[Year]])</f>
        <v>7-Oct-1964</v>
      </c>
      <c r="F2127" s="13">
        <f>DATEDIF(HOSPITILISATION_DETAILS6[[#This Row],[Date of Birth]],"08-06-2023","Y")</f>
        <v>58</v>
      </c>
      <c r="G2127">
        <v>0</v>
      </c>
      <c r="H2127" s="14">
        <v>41332</v>
      </c>
      <c r="I2127" t="s">
        <v>4720</v>
      </c>
      <c r="J2127" t="s">
        <v>4723</v>
      </c>
      <c r="K2127" t="s">
        <v>42</v>
      </c>
    </row>
    <row r="2128" spans="1:11" x14ac:dyDescent="0.25">
      <c r="A2128" t="s">
        <v>1561</v>
      </c>
      <c r="B2128">
        <v>1960</v>
      </c>
      <c r="C2128" t="s">
        <v>15</v>
      </c>
      <c r="D2128">
        <v>28</v>
      </c>
      <c r="E2128" s="12" t="str">
        <f>_xlfn.CONCAT(HOSPITILISATION_DETAILS6[[#This Row],[Date]],"-",HOSPITILISATION_DETAILS6[[#This Row],[Month]],"-",HOSPITILISATION_DETAILS6[[#This Row],[Year]])</f>
        <v>28-Nov-1960</v>
      </c>
      <c r="F2128" s="13">
        <f>DATEDIF(HOSPITILISATION_DETAILS6[[#This Row],[Date of Birth]],"08-06-2023","Y")</f>
        <v>62</v>
      </c>
      <c r="G2128">
        <v>0</v>
      </c>
      <c r="H2128" s="14">
        <v>12983</v>
      </c>
      <c r="I2128" t="s">
        <v>4721</v>
      </c>
      <c r="J2128" t="s">
        <v>4720</v>
      </c>
      <c r="K2128" t="s">
        <v>13</v>
      </c>
    </row>
    <row r="2129" spans="1:11" x14ac:dyDescent="0.25">
      <c r="A2129" t="s">
        <v>1560</v>
      </c>
      <c r="B2129">
        <v>1960</v>
      </c>
      <c r="C2129" t="s">
        <v>20</v>
      </c>
      <c r="D2129">
        <v>23</v>
      </c>
      <c r="E2129" s="12" t="str">
        <f>_xlfn.CONCAT(HOSPITILISATION_DETAILS6[[#This Row],[Date]],"-",HOSPITILISATION_DETAILS6[[#This Row],[Month]],"-",HOSPITILISATION_DETAILS6[[#This Row],[Year]])</f>
        <v>23-Sep-1960</v>
      </c>
      <c r="F2129" s="13">
        <f>DATEDIF(HOSPITILISATION_DETAILS6[[#This Row],[Date of Birth]],"08-06-2023","Y")</f>
        <v>62</v>
      </c>
      <c r="G2129">
        <v>0</v>
      </c>
      <c r="H2129" s="14">
        <v>12982</v>
      </c>
      <c r="I2129" t="s">
        <v>4721</v>
      </c>
      <c r="J2129" t="s">
        <v>4721</v>
      </c>
      <c r="K2129" t="s">
        <v>13</v>
      </c>
    </row>
    <row r="2130" spans="1:11" x14ac:dyDescent="0.25">
      <c r="A2130" t="s">
        <v>1559</v>
      </c>
      <c r="B2130">
        <v>1960</v>
      </c>
      <c r="C2130" t="s">
        <v>18</v>
      </c>
      <c r="D2130">
        <v>22</v>
      </c>
      <c r="E2130" s="12" t="str">
        <f>_xlfn.CONCAT(HOSPITILISATION_DETAILS6[[#This Row],[Date]],"-",HOSPITILISATION_DETAILS6[[#This Row],[Month]],"-",HOSPITILISATION_DETAILS6[[#This Row],[Year]])</f>
        <v>22-Jun-1960</v>
      </c>
      <c r="F2130" s="13">
        <f>DATEDIF(HOSPITILISATION_DETAILS6[[#This Row],[Date of Birth]],"08-06-2023","Y")</f>
        <v>62</v>
      </c>
      <c r="G2130">
        <v>0</v>
      </c>
      <c r="H2130" s="14">
        <v>12980</v>
      </c>
      <c r="I2130" t="s">
        <v>4721</v>
      </c>
      <c r="J2130" t="s">
        <v>4720</v>
      </c>
      <c r="K2130" t="s">
        <v>42</v>
      </c>
    </row>
    <row r="2131" spans="1:11" x14ac:dyDescent="0.25">
      <c r="A2131" t="s">
        <v>1558</v>
      </c>
      <c r="B2131">
        <v>1960</v>
      </c>
      <c r="C2131" t="s">
        <v>15</v>
      </c>
      <c r="D2131">
        <v>4</v>
      </c>
      <c r="E2131" s="12" t="str">
        <f>_xlfn.CONCAT(HOSPITILISATION_DETAILS6[[#This Row],[Date]],"-",HOSPITILISATION_DETAILS6[[#This Row],[Month]],"-",HOSPITILISATION_DETAILS6[[#This Row],[Year]])</f>
        <v>4-Nov-1960</v>
      </c>
      <c r="F2131" s="13">
        <f>DATEDIF(HOSPITILISATION_DETAILS6[[#This Row],[Date of Birth]],"08-06-2023","Y")</f>
        <v>62</v>
      </c>
      <c r="G2131">
        <v>0</v>
      </c>
      <c r="H2131" s="14">
        <v>12958</v>
      </c>
      <c r="I2131" t="s">
        <v>4721</v>
      </c>
      <c r="J2131" t="s">
        <v>4720</v>
      </c>
      <c r="K2131" t="s">
        <v>42</v>
      </c>
    </row>
    <row r="2132" spans="1:11" x14ac:dyDescent="0.25">
      <c r="A2132" t="s">
        <v>1557</v>
      </c>
      <c r="B2132">
        <v>1961</v>
      </c>
      <c r="C2132" t="s">
        <v>35</v>
      </c>
      <c r="D2132">
        <v>20</v>
      </c>
      <c r="E2132" s="12" t="str">
        <f>_xlfn.CONCAT(HOSPITILISATION_DETAILS6[[#This Row],[Date]],"-",HOSPITILISATION_DETAILS6[[#This Row],[Month]],"-",HOSPITILISATION_DETAILS6[[#This Row],[Year]])</f>
        <v>20-Aug-1961</v>
      </c>
      <c r="F2132" s="13">
        <f>DATEDIF(HOSPITILISATION_DETAILS6[[#This Row],[Date of Birth]],"08-06-2023","Y")</f>
        <v>61</v>
      </c>
      <c r="G2132">
        <v>0</v>
      </c>
      <c r="H2132" s="14">
        <v>12951</v>
      </c>
      <c r="I2132" t="s">
        <v>4721</v>
      </c>
      <c r="J2132" t="s">
        <v>4720</v>
      </c>
      <c r="K2132" t="s">
        <v>23</v>
      </c>
    </row>
    <row r="2133" spans="1:11" x14ac:dyDescent="0.25">
      <c r="A2133" t="s">
        <v>1556</v>
      </c>
      <c r="B2133">
        <v>1966</v>
      </c>
      <c r="C2133" t="s">
        <v>30</v>
      </c>
      <c r="D2133">
        <v>22</v>
      </c>
      <c r="E2133" s="12" t="str">
        <f>_xlfn.CONCAT(HOSPITILISATION_DETAILS6[[#This Row],[Date]],"-",HOSPITILISATION_DETAILS6[[#This Row],[Month]],"-",HOSPITILISATION_DETAILS6[[#This Row],[Year]])</f>
        <v>22-Dec-1966</v>
      </c>
      <c r="F2133" s="13">
        <f>DATEDIF(HOSPITILISATION_DETAILS6[[#This Row],[Date of Birth]],"08-06-2023","Y")</f>
        <v>56</v>
      </c>
      <c r="G2133">
        <v>4</v>
      </c>
      <c r="H2133" s="14">
        <v>12950</v>
      </c>
      <c r="I2133" t="s">
        <v>4721</v>
      </c>
      <c r="J2133" t="s">
        <v>4721</v>
      </c>
      <c r="K2133" t="s">
        <v>13</v>
      </c>
    </row>
    <row r="2134" spans="1:11" x14ac:dyDescent="0.25">
      <c r="A2134" t="s">
        <v>1555</v>
      </c>
      <c r="B2134">
        <v>1963</v>
      </c>
      <c r="C2134" t="s">
        <v>35</v>
      </c>
      <c r="D2134">
        <v>14</v>
      </c>
      <c r="E2134" s="12" t="str">
        <f>_xlfn.CONCAT(HOSPITILISATION_DETAILS6[[#This Row],[Date]],"-",HOSPITILISATION_DETAILS6[[#This Row],[Month]],"-",HOSPITILISATION_DETAILS6[[#This Row],[Year]])</f>
        <v>14-Aug-1963</v>
      </c>
      <c r="F2134" s="13">
        <f>DATEDIF(HOSPITILISATION_DETAILS6[[#This Row],[Date of Birth]],"08-06-2023","Y")</f>
        <v>59</v>
      </c>
      <c r="G2134">
        <v>2</v>
      </c>
      <c r="H2134" s="14">
        <v>12929</v>
      </c>
      <c r="I2134" t="s">
        <v>4721</v>
      </c>
      <c r="J2134" t="s">
        <v>4723</v>
      </c>
      <c r="K2134" t="s">
        <v>13</v>
      </c>
    </row>
    <row r="2135" spans="1:11" x14ac:dyDescent="0.25">
      <c r="A2135" t="s">
        <v>1554</v>
      </c>
      <c r="B2135">
        <v>1963</v>
      </c>
      <c r="C2135" t="s">
        <v>20</v>
      </c>
      <c r="D2135">
        <v>1</v>
      </c>
      <c r="E2135" s="12" t="str">
        <f>_xlfn.CONCAT(HOSPITILISATION_DETAILS6[[#This Row],[Date]],"-",HOSPITILISATION_DETAILS6[[#This Row],[Month]],"-",HOSPITILISATION_DETAILS6[[#This Row],[Year]])</f>
        <v>1-Sep-1963</v>
      </c>
      <c r="F2135" s="13">
        <f>DATEDIF(HOSPITILISATION_DETAILS6[[#This Row],[Date of Birth]],"08-06-2023","Y")</f>
        <v>59</v>
      </c>
      <c r="G2135">
        <v>2</v>
      </c>
      <c r="H2135" s="14">
        <v>12926</v>
      </c>
      <c r="I2135" t="s">
        <v>4721</v>
      </c>
      <c r="J2135" t="s">
        <v>4723</v>
      </c>
      <c r="K2135" t="s">
        <v>13</v>
      </c>
    </row>
    <row r="2136" spans="1:11" x14ac:dyDescent="0.25">
      <c r="A2136" t="s">
        <v>1553</v>
      </c>
      <c r="B2136">
        <v>1963</v>
      </c>
      <c r="C2136" t="s">
        <v>35</v>
      </c>
      <c r="D2136">
        <v>16</v>
      </c>
      <c r="E2136" s="12" t="str">
        <f>_xlfn.CONCAT(HOSPITILISATION_DETAILS6[[#This Row],[Date]],"-",HOSPITILISATION_DETAILS6[[#This Row],[Month]],"-",HOSPITILISATION_DETAILS6[[#This Row],[Year]])</f>
        <v>16-Aug-1963</v>
      </c>
      <c r="F2136" s="13">
        <f>DATEDIF(HOSPITILISATION_DETAILS6[[#This Row],[Date of Birth]],"08-06-2023","Y")</f>
        <v>59</v>
      </c>
      <c r="G2136">
        <v>1</v>
      </c>
      <c r="H2136" s="14">
        <v>12914</v>
      </c>
      <c r="I2136" t="s">
        <v>4721</v>
      </c>
      <c r="J2136" t="s">
        <v>4723</v>
      </c>
      <c r="K2136" t="s">
        <v>168</v>
      </c>
    </row>
    <row r="2137" spans="1:11" x14ac:dyDescent="0.25">
      <c r="A2137" t="s">
        <v>1552</v>
      </c>
      <c r="B2137">
        <v>2004</v>
      </c>
      <c r="C2137" t="s">
        <v>10</v>
      </c>
      <c r="D2137">
        <v>9</v>
      </c>
      <c r="E2137" s="12" t="str">
        <f>_xlfn.CONCAT(HOSPITILISATION_DETAILS6[[#This Row],[Date]],"-",HOSPITILISATION_DETAILS6[[#This Row],[Month]],"-",HOSPITILISATION_DETAILS6[[#This Row],[Year]])</f>
        <v>9-Jul-2004</v>
      </c>
      <c r="F2137" s="13">
        <f>DATEDIF(HOSPITILISATION_DETAILS6[[#This Row],[Date of Birth]],"08-06-2023","Y")</f>
        <v>18</v>
      </c>
      <c r="G2137">
        <v>0</v>
      </c>
      <c r="H2137" s="14">
        <v>12891</v>
      </c>
      <c r="I2137" t="s">
        <v>4721</v>
      </c>
      <c r="J2137" t="s">
        <v>4720</v>
      </c>
      <c r="K2137" t="s">
        <v>166</v>
      </c>
    </row>
    <row r="2138" spans="1:11" x14ac:dyDescent="0.25">
      <c r="A2138" t="s">
        <v>2291</v>
      </c>
      <c r="B2138">
        <v>1977</v>
      </c>
      <c r="C2138" t="s">
        <v>35</v>
      </c>
      <c r="D2138">
        <v>27</v>
      </c>
      <c r="E2138" s="12" t="str">
        <f>_xlfn.CONCAT(HOSPITILISATION_DETAILS6[[#This Row],[Date]],"-",HOSPITILISATION_DETAILS6[[#This Row],[Month]],"-",HOSPITILISATION_DETAILS6[[#This Row],[Year]])</f>
        <v>27-Aug-1977</v>
      </c>
      <c r="F2138" s="13">
        <f>DATEDIF(HOSPITILISATION_DETAILS6[[#This Row],[Date of Birth]],"08-06-2023","Y")</f>
        <v>45</v>
      </c>
      <c r="G2138">
        <v>2</v>
      </c>
      <c r="H2138" s="14">
        <v>41272</v>
      </c>
      <c r="I2138" t="s">
        <v>4720</v>
      </c>
      <c r="J2138" t="s">
        <v>4723</v>
      </c>
      <c r="K2138" t="s">
        <v>42</v>
      </c>
    </row>
    <row r="2139" spans="1:11" x14ac:dyDescent="0.25">
      <c r="A2139" t="s">
        <v>1551</v>
      </c>
      <c r="B2139">
        <v>1984</v>
      </c>
      <c r="C2139" t="s">
        <v>35</v>
      </c>
      <c r="D2139">
        <v>6</v>
      </c>
      <c r="E2139" s="12" t="str">
        <f>_xlfn.CONCAT(HOSPITILISATION_DETAILS6[[#This Row],[Date]],"-",HOSPITILISATION_DETAILS6[[#This Row],[Month]],"-",HOSPITILISATION_DETAILS6[[#This Row],[Year]])</f>
        <v>6-Aug-1984</v>
      </c>
      <c r="F2139" s="13">
        <f>DATEDIF(HOSPITILISATION_DETAILS6[[#This Row],[Date of Birth]],"08-06-2023","Y")</f>
        <v>38</v>
      </c>
      <c r="G2139">
        <v>3</v>
      </c>
      <c r="H2139" s="14">
        <v>12871</v>
      </c>
      <c r="I2139" t="s">
        <v>4721</v>
      </c>
      <c r="J2139" t="s">
        <v>4721</v>
      </c>
      <c r="K2139" t="s">
        <v>23</v>
      </c>
    </row>
    <row r="2140" spans="1:11" x14ac:dyDescent="0.25">
      <c r="A2140" t="s">
        <v>1550</v>
      </c>
      <c r="B2140">
        <v>1963</v>
      </c>
      <c r="C2140" t="s">
        <v>20</v>
      </c>
      <c r="D2140">
        <v>27</v>
      </c>
      <c r="E2140" s="12" t="str">
        <f>_xlfn.CONCAT(HOSPITILISATION_DETAILS6[[#This Row],[Date]],"-",HOSPITILISATION_DETAILS6[[#This Row],[Month]],"-",HOSPITILISATION_DETAILS6[[#This Row],[Year]])</f>
        <v>27-Sep-1963</v>
      </c>
      <c r="F2140" s="13">
        <f>DATEDIF(HOSPITILISATION_DETAILS6[[#This Row],[Date of Birth]],"08-06-2023","Y")</f>
        <v>59</v>
      </c>
      <c r="G2140">
        <v>0</v>
      </c>
      <c r="H2140" s="14">
        <v>12857</v>
      </c>
      <c r="I2140" t="s">
        <v>4721</v>
      </c>
      <c r="J2140" t="s">
        <v>4721</v>
      </c>
      <c r="K2140" t="s">
        <v>300</v>
      </c>
    </row>
    <row r="2141" spans="1:11" x14ac:dyDescent="0.25">
      <c r="A2141" t="s">
        <v>1549</v>
      </c>
      <c r="B2141">
        <v>1973</v>
      </c>
      <c r="C2141" t="s">
        <v>20</v>
      </c>
      <c r="D2141">
        <v>22</v>
      </c>
      <c r="E2141" s="12" t="str">
        <f>_xlfn.CONCAT(HOSPITILISATION_DETAILS6[[#This Row],[Date]],"-",HOSPITILISATION_DETAILS6[[#This Row],[Month]],"-",HOSPITILISATION_DETAILS6[[#This Row],[Year]])</f>
        <v>22-Sep-1973</v>
      </c>
      <c r="F2141" s="13">
        <f>DATEDIF(HOSPITILISATION_DETAILS6[[#This Row],[Date of Birth]],"08-06-2023","Y")</f>
        <v>49</v>
      </c>
      <c r="G2141">
        <v>0</v>
      </c>
      <c r="H2141" s="14">
        <v>12853</v>
      </c>
      <c r="I2141" t="s">
        <v>4721</v>
      </c>
      <c r="J2141" t="s">
        <v>4720</v>
      </c>
      <c r="K2141" t="s">
        <v>23</v>
      </c>
    </row>
    <row r="2142" spans="1:11" x14ac:dyDescent="0.25">
      <c r="A2142" t="s">
        <v>1548</v>
      </c>
      <c r="B2142">
        <v>1993</v>
      </c>
      <c r="C2142" t="s">
        <v>20</v>
      </c>
      <c r="D2142">
        <v>27</v>
      </c>
      <c r="E2142" s="12" t="str">
        <f>_xlfn.CONCAT(HOSPITILISATION_DETAILS6[[#This Row],[Date]],"-",HOSPITILISATION_DETAILS6[[#This Row],[Month]],"-",HOSPITILISATION_DETAILS6[[#This Row],[Year]])</f>
        <v>27-Sep-1993</v>
      </c>
      <c r="F2142" s="13">
        <f>DATEDIF(HOSPITILISATION_DETAILS6[[#This Row],[Date of Birth]],"08-06-2023","Y")</f>
        <v>29</v>
      </c>
      <c r="G2142">
        <v>0</v>
      </c>
      <c r="H2142" s="14">
        <v>12848</v>
      </c>
      <c r="I2142" t="s">
        <v>4721</v>
      </c>
      <c r="J2142" t="s">
        <v>4723</v>
      </c>
      <c r="K2142" t="s">
        <v>23</v>
      </c>
    </row>
    <row r="2143" spans="1:11" x14ac:dyDescent="0.25">
      <c r="A2143" t="s">
        <v>1547</v>
      </c>
      <c r="B2143">
        <v>2004</v>
      </c>
      <c r="C2143" t="s">
        <v>15</v>
      </c>
      <c r="D2143">
        <v>9</v>
      </c>
      <c r="E2143" s="12" t="str">
        <f>_xlfn.CONCAT(HOSPITILISATION_DETAILS6[[#This Row],[Date]],"-",HOSPITILISATION_DETAILS6[[#This Row],[Month]],"-",HOSPITILISATION_DETAILS6[[#This Row],[Year]])</f>
        <v>9-Nov-2004</v>
      </c>
      <c r="F2143" s="13">
        <f>DATEDIF(HOSPITILISATION_DETAILS6[[#This Row],[Date of Birth]],"08-06-2023","Y")</f>
        <v>18</v>
      </c>
      <c r="G2143">
        <v>2</v>
      </c>
      <c r="H2143" s="14">
        <v>12830</v>
      </c>
      <c r="I2143" t="s">
        <v>4721</v>
      </c>
      <c r="J2143" t="s">
        <v>4721</v>
      </c>
      <c r="K2143" t="s">
        <v>168</v>
      </c>
    </row>
    <row r="2144" spans="1:11" x14ac:dyDescent="0.25">
      <c r="A2144" t="s">
        <v>1546</v>
      </c>
      <c r="B2144">
        <v>1967</v>
      </c>
      <c r="C2144" t="s">
        <v>20</v>
      </c>
      <c r="D2144">
        <v>25</v>
      </c>
      <c r="E2144" s="12" t="str">
        <f>_xlfn.CONCAT(HOSPITILISATION_DETAILS6[[#This Row],[Date]],"-",HOSPITILISATION_DETAILS6[[#This Row],[Month]],"-",HOSPITILISATION_DETAILS6[[#This Row],[Year]])</f>
        <v>25-Sep-1967</v>
      </c>
      <c r="F2144" s="13">
        <f>DATEDIF(HOSPITILISATION_DETAILS6[[#This Row],[Date of Birth]],"08-06-2023","Y")</f>
        <v>55</v>
      </c>
      <c r="G2144">
        <v>0</v>
      </c>
      <c r="H2144" s="14">
        <v>12824</v>
      </c>
      <c r="I2144" t="s">
        <v>4721</v>
      </c>
      <c r="J2144" t="s">
        <v>4721</v>
      </c>
      <c r="K2144" t="s">
        <v>300</v>
      </c>
    </row>
    <row r="2145" spans="1:11" x14ac:dyDescent="0.25">
      <c r="A2145" t="s">
        <v>1545</v>
      </c>
      <c r="B2145">
        <v>1963</v>
      </c>
      <c r="C2145" t="s">
        <v>10</v>
      </c>
      <c r="D2145">
        <v>20</v>
      </c>
      <c r="E2145" s="12" t="str">
        <f>_xlfn.CONCAT(HOSPITILISATION_DETAILS6[[#This Row],[Date]],"-",HOSPITILISATION_DETAILS6[[#This Row],[Month]],"-",HOSPITILISATION_DETAILS6[[#This Row],[Year]])</f>
        <v>20-Jul-1963</v>
      </c>
      <c r="F2145" s="13">
        <f>DATEDIF(HOSPITILISATION_DETAILS6[[#This Row],[Date of Birth]],"08-06-2023","Y")</f>
        <v>59</v>
      </c>
      <c r="G2145">
        <v>0</v>
      </c>
      <c r="H2145" s="14">
        <v>12816</v>
      </c>
      <c r="I2145" t="s">
        <v>4721</v>
      </c>
      <c r="J2145" t="s">
        <v>4721</v>
      </c>
      <c r="K2145" t="s">
        <v>247</v>
      </c>
    </row>
    <row r="2146" spans="1:11" x14ac:dyDescent="0.25">
      <c r="A2146" t="s">
        <v>1544</v>
      </c>
      <c r="B2146">
        <v>1978</v>
      </c>
      <c r="C2146" t="s">
        <v>10</v>
      </c>
      <c r="D2146">
        <v>24</v>
      </c>
      <c r="E2146" s="12" t="str">
        <f>_xlfn.CONCAT(HOSPITILISATION_DETAILS6[[#This Row],[Date]],"-",HOSPITILISATION_DETAILS6[[#This Row],[Month]],"-",HOSPITILISATION_DETAILS6[[#This Row],[Year]])</f>
        <v>24-Jul-1978</v>
      </c>
      <c r="F2146" s="13">
        <f>DATEDIF(HOSPITILISATION_DETAILS6[[#This Row],[Date of Birth]],"08-06-2023","Y")</f>
        <v>44</v>
      </c>
      <c r="G2146">
        <v>0</v>
      </c>
      <c r="H2146" s="14">
        <v>12798</v>
      </c>
      <c r="I2146" t="s">
        <v>4721</v>
      </c>
      <c r="J2146" t="s">
        <v>4720</v>
      </c>
      <c r="K2146" t="s">
        <v>247</v>
      </c>
    </row>
    <row r="2147" spans="1:11" x14ac:dyDescent="0.25">
      <c r="A2147" t="s">
        <v>1543</v>
      </c>
      <c r="B2147">
        <v>1983</v>
      </c>
      <c r="C2147" t="s">
        <v>37</v>
      </c>
      <c r="D2147">
        <v>29</v>
      </c>
      <c r="E2147" s="12" t="str">
        <f>_xlfn.CONCAT(HOSPITILISATION_DETAILS6[[#This Row],[Date]],"-",HOSPITILISATION_DETAILS6[[#This Row],[Month]],"-",HOSPITILISATION_DETAILS6[[#This Row],[Year]])</f>
        <v>29-Oct-1983</v>
      </c>
      <c r="F2147" s="13">
        <f>DATEDIF(HOSPITILISATION_DETAILS6[[#This Row],[Date of Birth]],"08-06-2023","Y")</f>
        <v>39</v>
      </c>
      <c r="G2147">
        <v>3</v>
      </c>
      <c r="H2147" s="14">
        <v>12789</v>
      </c>
      <c r="I2147" t="s">
        <v>4721</v>
      </c>
      <c r="J2147" t="s">
        <v>4720</v>
      </c>
      <c r="K2147" t="s">
        <v>535</v>
      </c>
    </row>
    <row r="2148" spans="1:11" x14ac:dyDescent="0.25">
      <c r="A2148" t="s">
        <v>1542</v>
      </c>
      <c r="B2148">
        <v>1963</v>
      </c>
      <c r="C2148" t="s">
        <v>30</v>
      </c>
      <c r="D2148">
        <v>5</v>
      </c>
      <c r="E2148" s="12" t="str">
        <f>_xlfn.CONCAT(HOSPITILISATION_DETAILS6[[#This Row],[Date]],"-",HOSPITILISATION_DETAILS6[[#This Row],[Month]],"-",HOSPITILISATION_DETAILS6[[#This Row],[Year]])</f>
        <v>5-Dec-1963</v>
      </c>
      <c r="F2148" s="13">
        <f>DATEDIF(HOSPITILISATION_DETAILS6[[#This Row],[Date of Birth]],"08-06-2023","Y")</f>
        <v>59</v>
      </c>
      <c r="G2148">
        <v>0</v>
      </c>
      <c r="H2148" s="14">
        <v>12789</v>
      </c>
      <c r="I2148" t="s">
        <v>4721</v>
      </c>
      <c r="J2148" t="s">
        <v>4721</v>
      </c>
      <c r="K2148" t="s">
        <v>200</v>
      </c>
    </row>
    <row r="2149" spans="1:11" x14ac:dyDescent="0.25">
      <c r="A2149" t="s">
        <v>2290</v>
      </c>
      <c r="B2149">
        <v>1964</v>
      </c>
      <c r="C2149" t="s">
        <v>18</v>
      </c>
      <c r="D2149">
        <v>6</v>
      </c>
      <c r="E2149" s="12" t="str">
        <f>_xlfn.CONCAT(HOSPITILISATION_DETAILS6[[#This Row],[Date]],"-",HOSPITILISATION_DETAILS6[[#This Row],[Month]],"-",HOSPITILISATION_DETAILS6[[#This Row],[Year]])</f>
        <v>6-Jun-1964</v>
      </c>
      <c r="F2149" s="13">
        <f>DATEDIF(HOSPITILISATION_DETAILS6[[#This Row],[Date of Birth]],"08-06-2023","Y")</f>
        <v>59</v>
      </c>
      <c r="G2149">
        <v>0</v>
      </c>
      <c r="H2149" s="14">
        <v>41251</v>
      </c>
      <c r="I2149" t="s">
        <v>4720</v>
      </c>
      <c r="J2149" t="s">
        <v>4721</v>
      </c>
      <c r="K2149" t="s">
        <v>42</v>
      </c>
    </row>
    <row r="2150" spans="1:11" x14ac:dyDescent="0.25">
      <c r="A2150" t="s">
        <v>1541</v>
      </c>
      <c r="B2150">
        <v>1972</v>
      </c>
      <c r="C2150" t="s">
        <v>37</v>
      </c>
      <c r="D2150">
        <v>7</v>
      </c>
      <c r="E2150" s="12" t="str">
        <f>_xlfn.CONCAT(HOSPITILISATION_DETAILS6[[#This Row],[Date]],"-",HOSPITILISATION_DETAILS6[[#This Row],[Month]],"-",HOSPITILISATION_DETAILS6[[#This Row],[Year]])</f>
        <v>7-Oct-1972</v>
      </c>
      <c r="F2150" s="13">
        <f>DATEDIF(HOSPITILISATION_DETAILS6[[#This Row],[Date of Birth]],"08-06-2023","Y")</f>
        <v>50</v>
      </c>
      <c r="G2150">
        <v>0</v>
      </c>
      <c r="H2150" s="14">
        <v>12777</v>
      </c>
      <c r="I2150" t="s">
        <v>4721</v>
      </c>
      <c r="J2150" t="s">
        <v>4721</v>
      </c>
      <c r="K2150" t="s">
        <v>535</v>
      </c>
    </row>
    <row r="2151" spans="1:11" x14ac:dyDescent="0.25">
      <c r="A2151" t="s">
        <v>1540</v>
      </c>
      <c r="B2151">
        <v>1975</v>
      </c>
      <c r="C2151" t="s">
        <v>20</v>
      </c>
      <c r="D2151">
        <v>25</v>
      </c>
      <c r="E2151" s="12" t="str">
        <f>_xlfn.CONCAT(HOSPITILISATION_DETAILS6[[#This Row],[Date]],"-",HOSPITILISATION_DETAILS6[[#This Row],[Month]],"-",HOSPITILISATION_DETAILS6[[#This Row],[Year]])</f>
        <v>25-Sep-1975</v>
      </c>
      <c r="F2151" s="13">
        <f>DATEDIF(HOSPITILISATION_DETAILS6[[#This Row],[Date of Birth]],"08-06-2023","Y")</f>
        <v>47</v>
      </c>
      <c r="G2151">
        <v>1</v>
      </c>
      <c r="H2151" s="14">
        <v>12771</v>
      </c>
      <c r="I2151" t="s">
        <v>4721</v>
      </c>
      <c r="J2151" t="s">
        <v>4721</v>
      </c>
      <c r="K2151" t="s">
        <v>300</v>
      </c>
    </row>
    <row r="2152" spans="1:11" x14ac:dyDescent="0.25">
      <c r="A2152" t="s">
        <v>1539</v>
      </c>
      <c r="B2152">
        <v>1962</v>
      </c>
      <c r="C2152" t="s">
        <v>37</v>
      </c>
      <c r="D2152">
        <v>1</v>
      </c>
      <c r="E2152" s="12" t="str">
        <f>_xlfn.CONCAT(HOSPITILISATION_DETAILS6[[#This Row],[Date]],"-",HOSPITILISATION_DETAILS6[[#This Row],[Month]],"-",HOSPITILISATION_DETAILS6[[#This Row],[Year]])</f>
        <v>1-Oct-1962</v>
      </c>
      <c r="F2152" s="13">
        <f>DATEDIF(HOSPITILISATION_DETAILS6[[#This Row],[Date of Birth]],"08-06-2023","Y")</f>
        <v>60</v>
      </c>
      <c r="G2152">
        <v>0</v>
      </c>
      <c r="H2152" s="14">
        <v>12742</v>
      </c>
      <c r="I2152" t="s">
        <v>4721</v>
      </c>
      <c r="J2152" t="s">
        <v>4720</v>
      </c>
      <c r="K2152" t="s">
        <v>356</v>
      </c>
    </row>
    <row r="2153" spans="1:11" x14ac:dyDescent="0.25">
      <c r="A2153" t="s">
        <v>1538</v>
      </c>
      <c r="B2153">
        <v>1962</v>
      </c>
      <c r="C2153" t="s">
        <v>20</v>
      </c>
      <c r="D2153">
        <v>2</v>
      </c>
      <c r="E2153" s="12" t="str">
        <f>_xlfn.CONCAT(HOSPITILISATION_DETAILS6[[#This Row],[Date]],"-",HOSPITILISATION_DETAILS6[[#This Row],[Month]],"-",HOSPITILISATION_DETAILS6[[#This Row],[Year]])</f>
        <v>2-Sep-1962</v>
      </c>
      <c r="F2153" s="13">
        <f>DATEDIF(HOSPITILISATION_DETAILS6[[#This Row],[Date of Birth]],"08-06-2023","Y")</f>
        <v>60</v>
      </c>
      <c r="G2153">
        <v>0</v>
      </c>
      <c r="H2153" s="14">
        <v>12731</v>
      </c>
      <c r="I2153" t="s">
        <v>4721</v>
      </c>
      <c r="J2153" t="s">
        <v>4721</v>
      </c>
      <c r="K2153" t="s">
        <v>168</v>
      </c>
    </row>
    <row r="2154" spans="1:11" x14ac:dyDescent="0.25">
      <c r="A2154" t="s">
        <v>1537</v>
      </c>
      <c r="B2154">
        <v>1988</v>
      </c>
      <c r="C2154" t="s">
        <v>10</v>
      </c>
      <c r="D2154">
        <v>17</v>
      </c>
      <c r="E2154" s="12" t="str">
        <f>_xlfn.CONCAT(HOSPITILISATION_DETAILS6[[#This Row],[Date]],"-",HOSPITILISATION_DETAILS6[[#This Row],[Month]],"-",HOSPITILISATION_DETAILS6[[#This Row],[Year]])</f>
        <v>17-Jul-1988</v>
      </c>
      <c r="F2154" s="13">
        <f>DATEDIF(HOSPITILISATION_DETAILS6[[#This Row],[Date of Birth]],"08-06-2023","Y")</f>
        <v>34</v>
      </c>
      <c r="G2154">
        <v>3</v>
      </c>
      <c r="H2154" s="14">
        <v>12719</v>
      </c>
      <c r="I2154" t="s">
        <v>4721</v>
      </c>
      <c r="J2154" t="s">
        <v>4720</v>
      </c>
      <c r="K2154" t="s">
        <v>535</v>
      </c>
    </row>
    <row r="2155" spans="1:11" x14ac:dyDescent="0.25">
      <c r="A2155" t="s">
        <v>1536</v>
      </c>
      <c r="B2155">
        <v>1970</v>
      </c>
      <c r="C2155" t="s">
        <v>10</v>
      </c>
      <c r="D2155">
        <v>8</v>
      </c>
      <c r="E2155" s="12" t="str">
        <f>_xlfn.CONCAT(HOSPITILISATION_DETAILS6[[#This Row],[Date]],"-",HOSPITILISATION_DETAILS6[[#This Row],[Month]],"-",HOSPITILISATION_DETAILS6[[#This Row],[Year]])</f>
        <v>8-Jul-1970</v>
      </c>
      <c r="F2155" s="13">
        <f>DATEDIF(HOSPITILISATION_DETAILS6[[#This Row],[Date of Birth]],"08-06-2023","Y")</f>
        <v>52</v>
      </c>
      <c r="G2155">
        <v>0</v>
      </c>
      <c r="H2155" s="14">
        <v>12713</v>
      </c>
      <c r="I2155" t="s">
        <v>4721</v>
      </c>
      <c r="J2155" t="s">
        <v>4720</v>
      </c>
      <c r="K2155" t="s">
        <v>42</v>
      </c>
    </row>
    <row r="2156" spans="1:11" x14ac:dyDescent="0.25">
      <c r="A2156" t="s">
        <v>1535</v>
      </c>
      <c r="B2156">
        <v>1964</v>
      </c>
      <c r="C2156" t="s">
        <v>15</v>
      </c>
      <c r="D2156">
        <v>28</v>
      </c>
      <c r="E2156" s="12" t="str">
        <f>_xlfn.CONCAT(HOSPITILISATION_DETAILS6[[#This Row],[Date]],"-",HOSPITILISATION_DETAILS6[[#This Row],[Month]],"-",HOSPITILISATION_DETAILS6[[#This Row],[Year]])</f>
        <v>28-Nov-1964</v>
      </c>
      <c r="F2156" s="13">
        <f>DATEDIF(HOSPITILISATION_DETAILS6[[#This Row],[Date of Birth]],"08-06-2023","Y")</f>
        <v>58</v>
      </c>
      <c r="G2156">
        <v>0</v>
      </c>
      <c r="H2156" s="14">
        <v>12701</v>
      </c>
      <c r="I2156" t="s">
        <v>4721</v>
      </c>
      <c r="J2156" t="s">
        <v>4721</v>
      </c>
      <c r="K2156" t="s">
        <v>42</v>
      </c>
    </row>
    <row r="2157" spans="1:11" x14ac:dyDescent="0.25">
      <c r="A2157" t="s">
        <v>1534</v>
      </c>
      <c r="B2157">
        <v>1992</v>
      </c>
      <c r="C2157" t="s">
        <v>10</v>
      </c>
      <c r="D2157">
        <v>7</v>
      </c>
      <c r="E2157" s="12" t="str">
        <f>_xlfn.CONCAT(HOSPITILISATION_DETAILS6[[#This Row],[Date]],"-",HOSPITILISATION_DETAILS6[[#This Row],[Month]],"-",HOSPITILISATION_DETAILS6[[#This Row],[Year]])</f>
        <v>7-Jul-1992</v>
      </c>
      <c r="F2157" s="13">
        <f>DATEDIF(HOSPITILISATION_DETAILS6[[#This Row],[Date of Birth]],"08-06-2023","Y")</f>
        <v>30</v>
      </c>
      <c r="G2157">
        <v>0</v>
      </c>
      <c r="H2157" s="14">
        <v>12700</v>
      </c>
      <c r="I2157" t="s">
        <v>4721</v>
      </c>
      <c r="J2157" t="s">
        <v>4723</v>
      </c>
      <c r="K2157" t="s">
        <v>42</v>
      </c>
    </row>
    <row r="2158" spans="1:11" x14ac:dyDescent="0.25">
      <c r="A2158" t="s">
        <v>1533</v>
      </c>
      <c r="B2158">
        <v>1974</v>
      </c>
      <c r="C2158" t="s">
        <v>20</v>
      </c>
      <c r="D2158">
        <v>24</v>
      </c>
      <c r="E2158" s="12" t="str">
        <f>_xlfn.CONCAT(HOSPITILISATION_DETAILS6[[#This Row],[Date]],"-",HOSPITILISATION_DETAILS6[[#This Row],[Month]],"-",HOSPITILISATION_DETAILS6[[#This Row],[Year]])</f>
        <v>24-Sep-1974</v>
      </c>
      <c r="F2158" s="13">
        <f>DATEDIF(HOSPITILISATION_DETAILS6[[#This Row],[Date of Birth]],"08-06-2023","Y")</f>
        <v>48</v>
      </c>
      <c r="G2158">
        <v>0</v>
      </c>
      <c r="H2158" s="14">
        <v>12698</v>
      </c>
      <c r="I2158" t="s">
        <v>4721</v>
      </c>
      <c r="J2158" t="s">
        <v>4721</v>
      </c>
      <c r="K2158" t="s">
        <v>300</v>
      </c>
    </row>
    <row r="2159" spans="1:11" x14ac:dyDescent="0.25">
      <c r="A2159" t="s">
        <v>1532</v>
      </c>
      <c r="B2159">
        <v>1962</v>
      </c>
      <c r="C2159" t="s">
        <v>35</v>
      </c>
      <c r="D2159">
        <v>27</v>
      </c>
      <c r="E2159" s="12" t="str">
        <f>_xlfn.CONCAT(HOSPITILISATION_DETAILS6[[#This Row],[Date]],"-",HOSPITILISATION_DETAILS6[[#This Row],[Month]],"-",HOSPITILISATION_DETAILS6[[#This Row],[Year]])</f>
        <v>27-Aug-1962</v>
      </c>
      <c r="F2159" s="13">
        <f>DATEDIF(HOSPITILISATION_DETAILS6[[#This Row],[Date of Birth]],"08-06-2023","Y")</f>
        <v>60</v>
      </c>
      <c r="G2159">
        <v>0</v>
      </c>
      <c r="H2159" s="14">
        <v>12649</v>
      </c>
      <c r="I2159" t="s">
        <v>4721</v>
      </c>
      <c r="J2159" t="s">
        <v>4723</v>
      </c>
      <c r="K2159" t="s">
        <v>13</v>
      </c>
    </row>
    <row r="2160" spans="1:11" x14ac:dyDescent="0.25">
      <c r="A2160" t="s">
        <v>2289</v>
      </c>
      <c r="B2160">
        <v>1969</v>
      </c>
      <c r="C2160" t="s">
        <v>35</v>
      </c>
      <c r="D2160">
        <v>8</v>
      </c>
      <c r="E2160" s="12" t="str">
        <f>_xlfn.CONCAT(HOSPITILISATION_DETAILS6[[#This Row],[Date]],"-",HOSPITILISATION_DETAILS6[[#This Row],[Month]],"-",HOSPITILISATION_DETAILS6[[#This Row],[Year]])</f>
        <v>8-Aug-1969</v>
      </c>
      <c r="F2160" s="13">
        <f>DATEDIF(HOSPITILISATION_DETAILS6[[#This Row],[Date of Birth]],"08-06-2023","Y")</f>
        <v>53</v>
      </c>
      <c r="G2160">
        <v>0</v>
      </c>
      <c r="H2160" s="14">
        <v>41192</v>
      </c>
      <c r="I2160" t="s">
        <v>4720</v>
      </c>
      <c r="J2160" t="s">
        <v>4723</v>
      </c>
      <c r="K2160" t="s">
        <v>42</v>
      </c>
    </row>
    <row r="2161" spans="1:11" x14ac:dyDescent="0.25">
      <c r="A2161" t="s">
        <v>1531</v>
      </c>
      <c r="B2161">
        <v>1965</v>
      </c>
      <c r="C2161" t="s">
        <v>20</v>
      </c>
      <c r="D2161">
        <v>14</v>
      </c>
      <c r="E2161" s="12" t="str">
        <f>_xlfn.CONCAT(HOSPITILISATION_DETAILS6[[#This Row],[Date]],"-",HOSPITILISATION_DETAILS6[[#This Row],[Month]],"-",HOSPITILISATION_DETAILS6[[#This Row],[Year]])</f>
        <v>14-Sep-1965</v>
      </c>
      <c r="F2161" s="13">
        <f>DATEDIF(HOSPITILISATION_DETAILS6[[#This Row],[Date of Birth]],"08-06-2023","Y")</f>
        <v>57</v>
      </c>
      <c r="G2161">
        <v>2</v>
      </c>
      <c r="H2161" s="14">
        <v>12647</v>
      </c>
      <c r="I2161" t="s">
        <v>4721</v>
      </c>
      <c r="J2161" t="s">
        <v>4723</v>
      </c>
      <c r="K2161" t="s">
        <v>42</v>
      </c>
    </row>
    <row r="2162" spans="1:11" x14ac:dyDescent="0.25">
      <c r="A2162" t="s">
        <v>1530</v>
      </c>
      <c r="B2162">
        <v>1962</v>
      </c>
      <c r="C2162" t="s">
        <v>10</v>
      </c>
      <c r="D2162">
        <v>11</v>
      </c>
      <c r="E2162" s="12" t="str">
        <f>_xlfn.CONCAT(HOSPITILISATION_DETAILS6[[#This Row],[Date]],"-",HOSPITILISATION_DETAILS6[[#This Row],[Month]],"-",HOSPITILISATION_DETAILS6[[#This Row],[Year]])</f>
        <v>11-Jul-1962</v>
      </c>
      <c r="F2162" s="13">
        <f>DATEDIF(HOSPITILISATION_DETAILS6[[#This Row],[Date of Birth]],"08-06-2023","Y")</f>
        <v>60</v>
      </c>
      <c r="G2162">
        <v>0</v>
      </c>
      <c r="H2162" s="14">
        <v>12645</v>
      </c>
      <c r="I2162" t="s">
        <v>4721</v>
      </c>
      <c r="J2162" t="s">
        <v>4723</v>
      </c>
      <c r="K2162" t="s">
        <v>42</v>
      </c>
    </row>
    <row r="2163" spans="1:11" x14ac:dyDescent="0.25">
      <c r="A2163" t="s">
        <v>1529</v>
      </c>
      <c r="B2163">
        <v>1966</v>
      </c>
      <c r="C2163" t="s">
        <v>30</v>
      </c>
      <c r="D2163">
        <v>17</v>
      </c>
      <c r="E2163" s="12" t="str">
        <f>_xlfn.CONCAT(HOSPITILISATION_DETAILS6[[#This Row],[Date]],"-",HOSPITILISATION_DETAILS6[[#This Row],[Month]],"-",HOSPITILISATION_DETAILS6[[#This Row],[Year]])</f>
        <v>17-Dec-1966</v>
      </c>
      <c r="F2163" s="13">
        <f>DATEDIF(HOSPITILISATION_DETAILS6[[#This Row],[Date of Birth]],"08-06-2023","Y")</f>
        <v>56</v>
      </c>
      <c r="G2163">
        <v>2</v>
      </c>
      <c r="H2163" s="14">
        <v>12644</v>
      </c>
      <c r="I2163" t="s">
        <v>4721</v>
      </c>
      <c r="J2163" t="s">
        <v>4720</v>
      </c>
      <c r="K2163" t="s">
        <v>23</v>
      </c>
    </row>
    <row r="2164" spans="1:11" x14ac:dyDescent="0.25">
      <c r="A2164" t="s">
        <v>1528</v>
      </c>
      <c r="B2164">
        <v>1972</v>
      </c>
      <c r="C2164" t="s">
        <v>20</v>
      </c>
      <c r="D2164">
        <v>5</v>
      </c>
      <c r="E2164" s="12" t="str">
        <f>_xlfn.CONCAT(HOSPITILISATION_DETAILS6[[#This Row],[Date]],"-",HOSPITILISATION_DETAILS6[[#This Row],[Month]],"-",HOSPITILISATION_DETAILS6[[#This Row],[Year]])</f>
        <v>5-Sep-1972</v>
      </c>
      <c r="F2164" s="13">
        <f>DATEDIF(HOSPITILISATION_DETAILS6[[#This Row],[Date of Birth]],"08-06-2023","Y")</f>
        <v>50</v>
      </c>
      <c r="G2164">
        <v>0</v>
      </c>
      <c r="H2164" s="14">
        <v>12641</v>
      </c>
      <c r="I2164" t="s">
        <v>4721</v>
      </c>
      <c r="J2164" t="s">
        <v>4720</v>
      </c>
      <c r="K2164" t="s">
        <v>42</v>
      </c>
    </row>
    <row r="2165" spans="1:11" x14ac:dyDescent="0.25">
      <c r="A2165" t="s">
        <v>1527</v>
      </c>
      <c r="B2165">
        <v>1962</v>
      </c>
      <c r="C2165" t="s">
        <v>10</v>
      </c>
      <c r="D2165">
        <v>22</v>
      </c>
      <c r="E2165" s="12" t="str">
        <f>_xlfn.CONCAT(HOSPITILISATION_DETAILS6[[#This Row],[Date]],"-",HOSPITILISATION_DETAILS6[[#This Row],[Month]],"-",HOSPITILISATION_DETAILS6[[#This Row],[Year]])</f>
        <v>22-Jul-1962</v>
      </c>
      <c r="F2165" s="13">
        <f>DATEDIF(HOSPITILISATION_DETAILS6[[#This Row],[Date of Birth]],"08-06-2023","Y")</f>
        <v>60</v>
      </c>
      <c r="G2165">
        <v>0</v>
      </c>
      <c r="H2165" s="14">
        <v>12639</v>
      </c>
      <c r="I2165" t="s">
        <v>4721</v>
      </c>
      <c r="J2165" t="s">
        <v>4720</v>
      </c>
      <c r="K2165" t="s">
        <v>42</v>
      </c>
    </row>
    <row r="2166" spans="1:11" x14ac:dyDescent="0.25">
      <c r="A2166" t="s">
        <v>1526</v>
      </c>
      <c r="B2166">
        <v>1962</v>
      </c>
      <c r="C2166" t="s">
        <v>15</v>
      </c>
      <c r="D2166">
        <v>22</v>
      </c>
      <c r="E2166" s="12" t="str">
        <f>_xlfn.CONCAT(HOSPITILISATION_DETAILS6[[#This Row],[Date]],"-",HOSPITILISATION_DETAILS6[[#This Row],[Month]],"-",HOSPITILISATION_DETAILS6[[#This Row],[Year]])</f>
        <v>22-Nov-1962</v>
      </c>
      <c r="F2166" s="13">
        <f>DATEDIF(HOSPITILISATION_DETAILS6[[#This Row],[Date of Birth]],"08-06-2023","Y")</f>
        <v>60</v>
      </c>
      <c r="G2166">
        <v>0</v>
      </c>
      <c r="H2166" s="14">
        <v>12630</v>
      </c>
      <c r="I2166" t="s">
        <v>4721</v>
      </c>
      <c r="J2166" t="s">
        <v>4721</v>
      </c>
      <c r="K2166" t="s">
        <v>13</v>
      </c>
    </row>
    <row r="2167" spans="1:11" x14ac:dyDescent="0.25">
      <c r="A2167" t="s">
        <v>1525</v>
      </c>
      <c r="B2167">
        <v>1965</v>
      </c>
      <c r="C2167" t="s">
        <v>37</v>
      </c>
      <c r="D2167">
        <v>4</v>
      </c>
      <c r="E2167" s="12" t="str">
        <f>_xlfn.CONCAT(HOSPITILISATION_DETAILS6[[#This Row],[Date]],"-",HOSPITILISATION_DETAILS6[[#This Row],[Month]],"-",HOSPITILISATION_DETAILS6[[#This Row],[Year]])</f>
        <v>4-Oct-1965</v>
      </c>
      <c r="F2167" s="13">
        <f>DATEDIF(HOSPITILISATION_DETAILS6[[#This Row],[Date of Birth]],"08-06-2023","Y")</f>
        <v>57</v>
      </c>
      <c r="G2167">
        <v>2</v>
      </c>
      <c r="H2167" s="14">
        <v>12630</v>
      </c>
      <c r="I2167" t="s">
        <v>4721</v>
      </c>
      <c r="J2167" t="s">
        <v>4720</v>
      </c>
      <c r="K2167" t="s">
        <v>13</v>
      </c>
    </row>
    <row r="2168" spans="1:11" x14ac:dyDescent="0.25">
      <c r="A2168" t="s">
        <v>1524</v>
      </c>
      <c r="B2168">
        <v>1970</v>
      </c>
      <c r="C2168" t="s">
        <v>30</v>
      </c>
      <c r="D2168">
        <v>28</v>
      </c>
      <c r="E2168" s="12" t="str">
        <f>_xlfn.CONCAT(HOSPITILISATION_DETAILS6[[#This Row],[Date]],"-",HOSPITILISATION_DETAILS6[[#This Row],[Month]],"-",HOSPITILISATION_DETAILS6[[#This Row],[Year]])</f>
        <v>28-Dec-1970</v>
      </c>
      <c r="F2168" s="13">
        <f>DATEDIF(HOSPITILISATION_DETAILS6[[#This Row],[Date of Birth]],"08-06-2023","Y")</f>
        <v>52</v>
      </c>
      <c r="G2168">
        <v>0</v>
      </c>
      <c r="H2168" s="14">
        <v>12625</v>
      </c>
      <c r="I2168" t="s">
        <v>4721</v>
      </c>
      <c r="J2168" t="s">
        <v>4720</v>
      </c>
      <c r="K2168" t="s">
        <v>23</v>
      </c>
    </row>
    <row r="2169" spans="1:11" x14ac:dyDescent="0.25">
      <c r="A2169" t="s">
        <v>1523</v>
      </c>
      <c r="B2169">
        <v>1963</v>
      </c>
      <c r="C2169" t="s">
        <v>35</v>
      </c>
      <c r="D2169">
        <v>19</v>
      </c>
      <c r="E2169" s="12" t="str">
        <f>_xlfn.CONCAT(HOSPITILISATION_DETAILS6[[#This Row],[Date]],"-",HOSPITILISATION_DETAILS6[[#This Row],[Month]],"-",HOSPITILISATION_DETAILS6[[#This Row],[Year]])</f>
        <v>19-Aug-1963</v>
      </c>
      <c r="F2169" s="13">
        <f>DATEDIF(HOSPITILISATION_DETAILS6[[#This Row],[Date of Birth]],"08-06-2023","Y")</f>
        <v>59</v>
      </c>
      <c r="G2169">
        <v>0</v>
      </c>
      <c r="H2169" s="14">
        <v>12623</v>
      </c>
      <c r="I2169" t="s">
        <v>4721</v>
      </c>
      <c r="J2169" t="s">
        <v>4720</v>
      </c>
      <c r="K2169" t="s">
        <v>23</v>
      </c>
    </row>
    <row r="2170" spans="1:11" x14ac:dyDescent="0.25">
      <c r="A2170" t="s">
        <v>1522</v>
      </c>
      <c r="B2170">
        <v>1998</v>
      </c>
      <c r="C2170" t="s">
        <v>15</v>
      </c>
      <c r="D2170">
        <v>18</v>
      </c>
      <c r="E2170" s="12" t="str">
        <f>_xlfn.CONCAT(HOSPITILISATION_DETAILS6[[#This Row],[Date]],"-",HOSPITILISATION_DETAILS6[[#This Row],[Month]],"-",HOSPITILISATION_DETAILS6[[#This Row],[Year]])</f>
        <v>18-Nov-1998</v>
      </c>
      <c r="F2170" s="13">
        <f>DATEDIF(HOSPITILISATION_DETAILS6[[#This Row],[Date of Birth]],"08-06-2023","Y")</f>
        <v>24</v>
      </c>
      <c r="G2170">
        <v>1</v>
      </c>
      <c r="H2170" s="14">
        <v>12610</v>
      </c>
      <c r="I2170" t="s">
        <v>4721</v>
      </c>
      <c r="J2170" t="s">
        <v>4721</v>
      </c>
      <c r="K2170" t="s">
        <v>23</v>
      </c>
    </row>
    <row r="2171" spans="1:11" x14ac:dyDescent="0.25">
      <c r="A2171" t="s">
        <v>2288</v>
      </c>
      <c r="B2171">
        <v>1972</v>
      </c>
      <c r="C2171" t="s">
        <v>20</v>
      </c>
      <c r="D2171">
        <v>6</v>
      </c>
      <c r="E2171" s="12" t="str">
        <f>_xlfn.CONCAT(HOSPITILISATION_DETAILS6[[#This Row],[Date]],"-",HOSPITILISATION_DETAILS6[[#This Row],[Month]],"-",HOSPITILISATION_DETAILS6[[#This Row],[Year]])</f>
        <v>6-Sep-1972</v>
      </c>
      <c r="F2171" s="13">
        <f>DATEDIF(HOSPITILISATION_DETAILS6[[#This Row],[Date of Birth]],"08-06-2023","Y")</f>
        <v>50</v>
      </c>
      <c r="G2171">
        <v>0</v>
      </c>
      <c r="H2171" s="14">
        <v>41098</v>
      </c>
      <c r="I2171" t="s">
        <v>4720</v>
      </c>
      <c r="J2171" t="s">
        <v>4721</v>
      </c>
      <c r="K2171" t="s">
        <v>168</v>
      </c>
    </row>
    <row r="2172" spans="1:11" x14ac:dyDescent="0.25">
      <c r="A2172" t="s">
        <v>1521</v>
      </c>
      <c r="B2172">
        <v>1988</v>
      </c>
      <c r="C2172" t="s">
        <v>35</v>
      </c>
      <c r="D2172">
        <v>11</v>
      </c>
      <c r="E2172" s="12" t="str">
        <f>_xlfn.CONCAT(HOSPITILISATION_DETAILS6[[#This Row],[Date]],"-",HOSPITILISATION_DETAILS6[[#This Row],[Month]],"-",HOSPITILISATION_DETAILS6[[#This Row],[Year]])</f>
        <v>11-Aug-1988</v>
      </c>
      <c r="F2172" s="13">
        <f>DATEDIF(HOSPITILISATION_DETAILS6[[#This Row],[Date of Birth]],"08-06-2023","Y")</f>
        <v>34</v>
      </c>
      <c r="G2172">
        <v>3</v>
      </c>
      <c r="H2172" s="14">
        <v>12601</v>
      </c>
      <c r="I2172" t="s">
        <v>4721</v>
      </c>
      <c r="J2172" t="s">
        <v>4720</v>
      </c>
      <c r="K2172" t="s">
        <v>249</v>
      </c>
    </row>
    <row r="2173" spans="1:11" x14ac:dyDescent="0.25">
      <c r="A2173" t="s">
        <v>1520</v>
      </c>
      <c r="B2173">
        <v>1970</v>
      </c>
      <c r="C2173" t="s">
        <v>18</v>
      </c>
      <c r="D2173">
        <v>18</v>
      </c>
      <c r="E2173" s="12" t="str">
        <f>_xlfn.CONCAT(HOSPITILISATION_DETAILS6[[#This Row],[Date]],"-",HOSPITILISATION_DETAILS6[[#This Row],[Month]],"-",HOSPITILISATION_DETAILS6[[#This Row],[Year]])</f>
        <v>18-Jun-1970</v>
      </c>
      <c r="F2173" s="13">
        <f>DATEDIF(HOSPITILISATION_DETAILS6[[#This Row],[Date of Birth]],"08-06-2023","Y")</f>
        <v>52</v>
      </c>
      <c r="G2173">
        <v>5</v>
      </c>
      <c r="H2173" s="14">
        <v>12593</v>
      </c>
      <c r="I2173" t="s">
        <v>4721</v>
      </c>
      <c r="J2173" t="s">
        <v>4723</v>
      </c>
      <c r="K2173" t="s">
        <v>13</v>
      </c>
    </row>
    <row r="2174" spans="1:11" x14ac:dyDescent="0.25">
      <c r="A2174" t="s">
        <v>1519</v>
      </c>
      <c r="B2174">
        <v>1969</v>
      </c>
      <c r="C2174" t="s">
        <v>15</v>
      </c>
      <c r="D2174">
        <v>26</v>
      </c>
      <c r="E2174" s="12" t="str">
        <f>_xlfn.CONCAT(HOSPITILISATION_DETAILS6[[#This Row],[Date]],"-",HOSPITILISATION_DETAILS6[[#This Row],[Month]],"-",HOSPITILISATION_DETAILS6[[#This Row],[Year]])</f>
        <v>26-Nov-1969</v>
      </c>
      <c r="F2174" s="13">
        <f>DATEDIF(HOSPITILISATION_DETAILS6[[#This Row],[Date of Birth]],"08-06-2023","Y")</f>
        <v>53</v>
      </c>
      <c r="G2174">
        <v>0</v>
      </c>
      <c r="H2174" s="14">
        <v>12580</v>
      </c>
      <c r="I2174" t="s">
        <v>4721</v>
      </c>
      <c r="J2174" t="s">
        <v>4720</v>
      </c>
      <c r="K2174" t="s">
        <v>200</v>
      </c>
    </row>
    <row r="2175" spans="1:11" x14ac:dyDescent="0.25">
      <c r="A2175" t="s">
        <v>1518</v>
      </c>
      <c r="B2175">
        <v>1961</v>
      </c>
      <c r="C2175" t="s">
        <v>15</v>
      </c>
      <c r="D2175">
        <v>28</v>
      </c>
      <c r="E2175" s="12" t="str">
        <f>_xlfn.CONCAT(HOSPITILISATION_DETAILS6[[#This Row],[Date]],"-",HOSPITILISATION_DETAILS6[[#This Row],[Month]],"-",HOSPITILISATION_DETAILS6[[#This Row],[Year]])</f>
        <v>28-Nov-1961</v>
      </c>
      <c r="F2175" s="13">
        <f>DATEDIF(HOSPITILISATION_DETAILS6[[#This Row],[Date of Birth]],"08-06-2023","Y")</f>
        <v>61</v>
      </c>
      <c r="G2175">
        <v>0</v>
      </c>
      <c r="H2175" s="14">
        <v>12575</v>
      </c>
      <c r="I2175" t="s">
        <v>4721</v>
      </c>
      <c r="J2175" t="s">
        <v>4720</v>
      </c>
      <c r="K2175" t="s">
        <v>42</v>
      </c>
    </row>
    <row r="2176" spans="1:11" x14ac:dyDescent="0.25">
      <c r="A2176" t="s">
        <v>1517</v>
      </c>
      <c r="B2176">
        <v>1961</v>
      </c>
      <c r="C2176" t="s">
        <v>15</v>
      </c>
      <c r="D2176">
        <v>28</v>
      </c>
      <c r="E2176" s="12" t="str">
        <f>_xlfn.CONCAT(HOSPITILISATION_DETAILS6[[#This Row],[Date]],"-",HOSPITILISATION_DETAILS6[[#This Row],[Month]],"-",HOSPITILISATION_DETAILS6[[#This Row],[Year]])</f>
        <v>28-Nov-1961</v>
      </c>
      <c r="F2176" s="13">
        <f>DATEDIF(HOSPITILISATION_DETAILS6[[#This Row],[Date of Birth]],"08-06-2023","Y")</f>
        <v>61</v>
      </c>
      <c r="G2176">
        <v>0</v>
      </c>
      <c r="H2176" s="14">
        <v>12558</v>
      </c>
      <c r="I2176" t="s">
        <v>4721</v>
      </c>
      <c r="J2176" t="s">
        <v>4721</v>
      </c>
      <c r="K2176" t="s">
        <v>13</v>
      </c>
    </row>
    <row r="2177" spans="1:11" x14ac:dyDescent="0.25">
      <c r="A2177" t="s">
        <v>1516</v>
      </c>
      <c r="B2177">
        <v>1962</v>
      </c>
      <c r="C2177" t="s">
        <v>37</v>
      </c>
      <c r="D2177">
        <v>16</v>
      </c>
      <c r="E2177" s="12" t="str">
        <f>_xlfn.CONCAT(HOSPITILISATION_DETAILS6[[#This Row],[Date]],"-",HOSPITILISATION_DETAILS6[[#This Row],[Month]],"-",HOSPITILISATION_DETAILS6[[#This Row],[Year]])</f>
        <v>16-Oct-1962</v>
      </c>
      <c r="F2177" s="13">
        <f>DATEDIF(HOSPITILISATION_DETAILS6[[#This Row],[Date of Birth]],"08-06-2023","Y")</f>
        <v>60</v>
      </c>
      <c r="G2177">
        <v>0</v>
      </c>
      <c r="H2177" s="14">
        <v>12524</v>
      </c>
      <c r="I2177" t="s">
        <v>4721</v>
      </c>
      <c r="J2177" t="s">
        <v>4721</v>
      </c>
      <c r="K2177" t="s">
        <v>23</v>
      </c>
    </row>
    <row r="2178" spans="1:11" x14ac:dyDescent="0.25">
      <c r="A2178" t="s">
        <v>1515</v>
      </c>
      <c r="B2178">
        <v>1966</v>
      </c>
      <c r="C2178" t="s">
        <v>10</v>
      </c>
      <c r="D2178">
        <v>12</v>
      </c>
      <c r="E2178" s="12" t="str">
        <f>_xlfn.CONCAT(HOSPITILISATION_DETAILS6[[#This Row],[Date]],"-",HOSPITILISATION_DETAILS6[[#This Row],[Month]],"-",HOSPITILISATION_DETAILS6[[#This Row],[Year]])</f>
        <v>12-Jul-1966</v>
      </c>
      <c r="F2178" s="13">
        <f>DATEDIF(HOSPITILISATION_DETAILS6[[#This Row],[Date of Birth]],"08-06-2023","Y")</f>
        <v>56</v>
      </c>
      <c r="G2178">
        <v>0</v>
      </c>
      <c r="H2178" s="14">
        <v>12500</v>
      </c>
      <c r="I2178" t="s">
        <v>4721</v>
      </c>
      <c r="J2178" t="s">
        <v>4723</v>
      </c>
      <c r="K2178" t="s">
        <v>23</v>
      </c>
    </row>
    <row r="2179" spans="1:11" x14ac:dyDescent="0.25">
      <c r="A2179" t="s">
        <v>1514</v>
      </c>
      <c r="B2179">
        <v>1968</v>
      </c>
      <c r="C2179" t="s">
        <v>30</v>
      </c>
      <c r="D2179">
        <v>3</v>
      </c>
      <c r="E2179" s="12" t="str">
        <f>_xlfn.CONCAT(HOSPITILISATION_DETAILS6[[#This Row],[Date]],"-",HOSPITILISATION_DETAILS6[[#This Row],[Month]],"-",HOSPITILISATION_DETAILS6[[#This Row],[Year]])</f>
        <v>3-Dec-1968</v>
      </c>
      <c r="F2179" s="13">
        <f>DATEDIF(HOSPITILISATION_DETAILS6[[#This Row],[Date of Birth]],"08-06-2023","Y")</f>
        <v>54</v>
      </c>
      <c r="G2179">
        <v>3</v>
      </c>
      <c r="H2179" s="14">
        <v>12496</v>
      </c>
      <c r="I2179" t="s">
        <v>4721</v>
      </c>
      <c r="J2179" t="s">
        <v>4721</v>
      </c>
      <c r="K2179" t="s">
        <v>23</v>
      </c>
    </row>
    <row r="2180" spans="1:11" x14ac:dyDescent="0.25">
      <c r="A2180" t="s">
        <v>1513</v>
      </c>
      <c r="B2180">
        <v>1967</v>
      </c>
      <c r="C2180" t="s">
        <v>20</v>
      </c>
      <c r="D2180">
        <v>1</v>
      </c>
      <c r="E2180" s="12" t="str">
        <f>_xlfn.CONCAT(HOSPITILISATION_DETAILS6[[#This Row],[Date]],"-",HOSPITILISATION_DETAILS6[[#This Row],[Month]],"-",HOSPITILISATION_DETAILS6[[#This Row],[Year]])</f>
        <v>1-Sep-1967</v>
      </c>
      <c r="F2180" s="13">
        <f>DATEDIF(HOSPITILISATION_DETAILS6[[#This Row],[Date of Birth]],"08-06-2023","Y")</f>
        <v>55</v>
      </c>
      <c r="G2180">
        <v>3</v>
      </c>
      <c r="H2180" s="14">
        <v>12486</v>
      </c>
      <c r="I2180" t="s">
        <v>4721</v>
      </c>
      <c r="J2180" t="s">
        <v>4721</v>
      </c>
      <c r="K2180" t="s">
        <v>13</v>
      </c>
    </row>
    <row r="2181" spans="1:11" x14ac:dyDescent="0.25">
      <c r="A2181" t="s">
        <v>1512</v>
      </c>
      <c r="B2181">
        <v>1968</v>
      </c>
      <c r="C2181" t="s">
        <v>15</v>
      </c>
      <c r="D2181">
        <v>12</v>
      </c>
      <c r="E2181" s="12" t="str">
        <f>_xlfn.CONCAT(HOSPITILISATION_DETAILS6[[#This Row],[Date]],"-",HOSPITILISATION_DETAILS6[[#This Row],[Month]],"-",HOSPITILISATION_DETAILS6[[#This Row],[Year]])</f>
        <v>12-Nov-1968</v>
      </c>
      <c r="F2181" s="13">
        <f>DATEDIF(HOSPITILISATION_DETAILS6[[#This Row],[Date of Birth]],"08-06-2023","Y")</f>
        <v>54</v>
      </c>
      <c r="G2181">
        <v>3</v>
      </c>
      <c r="H2181" s="14">
        <v>12480</v>
      </c>
      <c r="I2181" t="s">
        <v>4721</v>
      </c>
      <c r="J2181" t="s">
        <v>4721</v>
      </c>
      <c r="K2181" t="s">
        <v>23</v>
      </c>
    </row>
    <row r="2182" spans="1:11" x14ac:dyDescent="0.25">
      <c r="A2182" t="s">
        <v>2287</v>
      </c>
      <c r="B2182">
        <v>1972</v>
      </c>
      <c r="C2182" t="s">
        <v>35</v>
      </c>
      <c r="D2182">
        <v>12</v>
      </c>
      <c r="E2182" s="12" t="str">
        <f>_xlfn.CONCAT(HOSPITILISATION_DETAILS6[[#This Row],[Date]],"-",HOSPITILISATION_DETAILS6[[#This Row],[Month]],"-",HOSPITILISATION_DETAILS6[[#This Row],[Year]])</f>
        <v>12-Aug-1972</v>
      </c>
      <c r="F2182" s="13">
        <f>DATEDIF(HOSPITILISATION_DETAILS6[[#This Row],[Date of Birth]],"08-06-2023","Y")</f>
        <v>50</v>
      </c>
      <c r="G2182">
        <v>0</v>
      </c>
      <c r="H2182" s="14">
        <v>41056</v>
      </c>
      <c r="I2182" t="s">
        <v>4720</v>
      </c>
      <c r="J2182" t="s">
        <v>4723</v>
      </c>
      <c r="K2182" t="s">
        <v>42</v>
      </c>
    </row>
    <row r="2183" spans="1:11" x14ac:dyDescent="0.25">
      <c r="A2183" t="s">
        <v>1511</v>
      </c>
      <c r="B2183">
        <v>1968</v>
      </c>
      <c r="C2183" t="s">
        <v>15</v>
      </c>
      <c r="D2183">
        <v>26</v>
      </c>
      <c r="E2183" s="12" t="str">
        <f>_xlfn.CONCAT(HOSPITILISATION_DETAILS6[[#This Row],[Date]],"-",HOSPITILISATION_DETAILS6[[#This Row],[Month]],"-",HOSPITILISATION_DETAILS6[[#This Row],[Year]])</f>
        <v>26-Nov-1968</v>
      </c>
      <c r="F2183" s="13">
        <f>DATEDIF(HOSPITILISATION_DETAILS6[[#This Row],[Date of Birth]],"08-06-2023","Y")</f>
        <v>54</v>
      </c>
      <c r="G2183">
        <v>3</v>
      </c>
      <c r="H2183" s="14">
        <v>12476</v>
      </c>
      <c r="I2183" t="s">
        <v>4721</v>
      </c>
      <c r="J2183" t="s">
        <v>4720</v>
      </c>
      <c r="K2183" t="s">
        <v>23</v>
      </c>
    </row>
    <row r="2184" spans="1:11" x14ac:dyDescent="0.25">
      <c r="A2184" t="s">
        <v>1510</v>
      </c>
      <c r="B2184">
        <v>1995</v>
      </c>
      <c r="C2184" t="s">
        <v>35</v>
      </c>
      <c r="D2184">
        <v>9</v>
      </c>
      <c r="E2184" s="12" t="str">
        <f>_xlfn.CONCAT(HOSPITILISATION_DETAILS6[[#This Row],[Date]],"-",HOSPITILISATION_DETAILS6[[#This Row],[Month]],"-",HOSPITILISATION_DETAILS6[[#This Row],[Year]])</f>
        <v>9-Aug-1995</v>
      </c>
      <c r="F2184" s="13">
        <f>DATEDIF(HOSPITILISATION_DETAILS6[[#This Row],[Date of Birth]],"08-06-2023","Y")</f>
        <v>27</v>
      </c>
      <c r="G2184">
        <v>0</v>
      </c>
      <c r="H2184" s="14">
        <v>12453</v>
      </c>
      <c r="I2184" t="s">
        <v>4721</v>
      </c>
      <c r="J2184" t="s">
        <v>4721</v>
      </c>
      <c r="K2184" t="s">
        <v>23</v>
      </c>
    </row>
    <row r="2185" spans="1:11" x14ac:dyDescent="0.25">
      <c r="A2185" t="s">
        <v>1509</v>
      </c>
      <c r="B2185">
        <v>1964</v>
      </c>
      <c r="C2185" t="s">
        <v>35</v>
      </c>
      <c r="D2185">
        <v>4</v>
      </c>
      <c r="E2185" s="12" t="str">
        <f>_xlfn.CONCAT(HOSPITILISATION_DETAILS6[[#This Row],[Date]],"-",HOSPITILISATION_DETAILS6[[#This Row],[Month]],"-",HOSPITILISATION_DETAILS6[[#This Row],[Year]])</f>
        <v>4-Aug-1964</v>
      </c>
      <c r="F2185" s="13">
        <f>DATEDIF(HOSPITILISATION_DETAILS6[[#This Row],[Date of Birth]],"08-06-2023","Y")</f>
        <v>58</v>
      </c>
      <c r="G2185">
        <v>0</v>
      </c>
      <c r="H2185" s="14">
        <v>12431</v>
      </c>
      <c r="I2185" t="s">
        <v>4721</v>
      </c>
      <c r="J2185" t="s">
        <v>4721</v>
      </c>
      <c r="K2185" t="s">
        <v>247</v>
      </c>
    </row>
    <row r="2186" spans="1:11" x14ac:dyDescent="0.25">
      <c r="A2186" t="s">
        <v>1508</v>
      </c>
      <c r="B2186">
        <v>1979</v>
      </c>
      <c r="C2186" t="s">
        <v>10</v>
      </c>
      <c r="D2186">
        <v>14</v>
      </c>
      <c r="E2186" s="12" t="str">
        <f>_xlfn.CONCAT(HOSPITILISATION_DETAILS6[[#This Row],[Date]],"-",HOSPITILISATION_DETAILS6[[#This Row],[Month]],"-",HOSPITILISATION_DETAILS6[[#This Row],[Year]])</f>
        <v>14-Jul-1979</v>
      </c>
      <c r="F2186" s="13">
        <f>DATEDIF(HOSPITILISATION_DETAILS6[[#This Row],[Date of Birth]],"08-06-2023","Y")</f>
        <v>43</v>
      </c>
      <c r="G2186">
        <v>2</v>
      </c>
      <c r="H2186" s="14">
        <v>12409</v>
      </c>
      <c r="I2186" t="s">
        <v>4721</v>
      </c>
      <c r="J2186" t="s">
        <v>4720</v>
      </c>
      <c r="K2186" t="s">
        <v>632</v>
      </c>
    </row>
    <row r="2187" spans="1:11" x14ac:dyDescent="0.25">
      <c r="A2187" t="s">
        <v>1507</v>
      </c>
      <c r="B2187">
        <v>1972</v>
      </c>
      <c r="C2187" t="s">
        <v>35</v>
      </c>
      <c r="D2187">
        <v>21</v>
      </c>
      <c r="E2187" s="12" t="str">
        <f>_xlfn.CONCAT(HOSPITILISATION_DETAILS6[[#This Row],[Date]],"-",HOSPITILISATION_DETAILS6[[#This Row],[Month]],"-",HOSPITILISATION_DETAILS6[[#This Row],[Year]])</f>
        <v>21-Aug-1972</v>
      </c>
      <c r="F2187" s="13">
        <f>DATEDIF(HOSPITILISATION_DETAILS6[[#This Row],[Date of Birth]],"08-06-2023","Y")</f>
        <v>50</v>
      </c>
      <c r="G2187">
        <v>0</v>
      </c>
      <c r="H2187" s="14">
        <v>12408</v>
      </c>
      <c r="I2187" t="s">
        <v>4721</v>
      </c>
      <c r="J2187" t="s">
        <v>4723</v>
      </c>
      <c r="K2187" t="s">
        <v>300</v>
      </c>
    </row>
    <row r="2188" spans="1:11" x14ac:dyDescent="0.25">
      <c r="A2188" t="s">
        <v>1506</v>
      </c>
      <c r="B2188">
        <v>1989</v>
      </c>
      <c r="C2188" t="s">
        <v>30</v>
      </c>
      <c r="D2188">
        <v>29</v>
      </c>
      <c r="E2188" s="12" t="str">
        <f>_xlfn.CONCAT(HOSPITILISATION_DETAILS6[[#This Row],[Date]],"-",HOSPITILISATION_DETAILS6[[#This Row],[Month]],"-",HOSPITILISATION_DETAILS6[[#This Row],[Year]])</f>
        <v>29-Dec-1989</v>
      </c>
      <c r="F2188" s="13">
        <f>DATEDIF(HOSPITILISATION_DETAILS6[[#This Row],[Date of Birth]],"08-06-2023","Y")</f>
        <v>33</v>
      </c>
      <c r="G2188">
        <v>0</v>
      </c>
      <c r="H2188" s="14">
        <v>12405</v>
      </c>
      <c r="I2188" t="s">
        <v>4721</v>
      </c>
      <c r="J2188" t="s">
        <v>4721</v>
      </c>
      <c r="K2188" t="s">
        <v>168</v>
      </c>
    </row>
    <row r="2189" spans="1:11" x14ac:dyDescent="0.25">
      <c r="A2189" t="s">
        <v>1505</v>
      </c>
      <c r="B2189">
        <v>1962</v>
      </c>
      <c r="C2189" t="s">
        <v>20</v>
      </c>
      <c r="D2189">
        <v>26</v>
      </c>
      <c r="E2189" s="12" t="str">
        <f>_xlfn.CONCAT(HOSPITILISATION_DETAILS6[[#This Row],[Date]],"-",HOSPITILISATION_DETAILS6[[#This Row],[Month]],"-",HOSPITILISATION_DETAILS6[[#This Row],[Year]])</f>
        <v>26-Sep-1962</v>
      </c>
      <c r="F2189" s="13">
        <f>DATEDIF(HOSPITILISATION_DETAILS6[[#This Row],[Date of Birth]],"08-06-2023","Y")</f>
        <v>60</v>
      </c>
      <c r="G2189">
        <v>0</v>
      </c>
      <c r="H2189" s="14">
        <v>12370</v>
      </c>
      <c r="I2189" t="s">
        <v>4721</v>
      </c>
      <c r="J2189" t="s">
        <v>4723</v>
      </c>
      <c r="K2189" t="s">
        <v>247</v>
      </c>
    </row>
    <row r="2190" spans="1:11" x14ac:dyDescent="0.25">
      <c r="A2190" t="s">
        <v>1504</v>
      </c>
      <c r="B2190">
        <v>1966</v>
      </c>
      <c r="C2190" t="s">
        <v>30</v>
      </c>
      <c r="D2190">
        <v>29</v>
      </c>
      <c r="E2190" s="12" t="str">
        <f>_xlfn.CONCAT(HOSPITILISATION_DETAILS6[[#This Row],[Date]],"-",HOSPITILISATION_DETAILS6[[#This Row],[Month]],"-",HOSPITILISATION_DETAILS6[[#This Row],[Year]])</f>
        <v>29-Dec-1966</v>
      </c>
      <c r="F2190" s="13">
        <f>DATEDIF(HOSPITILISATION_DETAILS6[[#This Row],[Date of Birth]],"08-06-2023","Y")</f>
        <v>56</v>
      </c>
      <c r="G2190">
        <v>3</v>
      </c>
      <c r="H2190" s="14">
        <v>12364</v>
      </c>
      <c r="I2190" t="s">
        <v>4721</v>
      </c>
      <c r="J2190" t="s">
        <v>4721</v>
      </c>
      <c r="K2190" t="s">
        <v>42</v>
      </c>
    </row>
    <row r="2191" spans="1:11" x14ac:dyDescent="0.25">
      <c r="A2191" t="s">
        <v>1503</v>
      </c>
      <c r="B2191">
        <v>1963</v>
      </c>
      <c r="C2191" t="s">
        <v>20</v>
      </c>
      <c r="D2191">
        <v>22</v>
      </c>
      <c r="E2191" s="12" t="str">
        <f>_xlfn.CONCAT(HOSPITILISATION_DETAILS6[[#This Row],[Date]],"-",HOSPITILISATION_DETAILS6[[#This Row],[Month]],"-",HOSPITILISATION_DETAILS6[[#This Row],[Year]])</f>
        <v>22-Sep-1963</v>
      </c>
      <c r="F2191" s="13">
        <f>DATEDIF(HOSPITILISATION_DETAILS6[[#This Row],[Date of Birth]],"08-06-2023","Y")</f>
        <v>59</v>
      </c>
      <c r="G2191">
        <v>1</v>
      </c>
      <c r="H2191" s="14">
        <v>12348</v>
      </c>
      <c r="I2191" t="s">
        <v>4721</v>
      </c>
      <c r="J2191" t="s">
        <v>4721</v>
      </c>
      <c r="K2191" t="s">
        <v>42</v>
      </c>
    </row>
    <row r="2192" spans="1:11" x14ac:dyDescent="0.25">
      <c r="A2192" t="s">
        <v>1502</v>
      </c>
      <c r="B2192">
        <v>1963</v>
      </c>
      <c r="C2192" t="s">
        <v>35</v>
      </c>
      <c r="D2192">
        <v>2</v>
      </c>
      <c r="E2192" s="12" t="str">
        <f>_xlfn.CONCAT(HOSPITILISATION_DETAILS6[[#This Row],[Date]],"-",HOSPITILISATION_DETAILS6[[#This Row],[Month]],"-",HOSPITILISATION_DETAILS6[[#This Row],[Year]])</f>
        <v>2-Aug-1963</v>
      </c>
      <c r="F2192" s="13">
        <f>DATEDIF(HOSPITILISATION_DETAILS6[[#This Row],[Date of Birth]],"08-06-2023","Y")</f>
        <v>59</v>
      </c>
      <c r="G2192">
        <v>1</v>
      </c>
      <c r="H2192" s="14">
        <v>12334</v>
      </c>
      <c r="I2192" t="s">
        <v>4721</v>
      </c>
      <c r="J2192" t="s">
        <v>4723</v>
      </c>
      <c r="K2192" t="s">
        <v>42</v>
      </c>
    </row>
    <row r="2193" spans="1:11" x14ac:dyDescent="0.25">
      <c r="A2193" t="s">
        <v>2286</v>
      </c>
      <c r="B2193">
        <v>1979</v>
      </c>
      <c r="C2193" t="s">
        <v>37</v>
      </c>
      <c r="D2193">
        <v>11</v>
      </c>
      <c r="E2193" s="12" t="str">
        <f>_xlfn.CONCAT(HOSPITILISATION_DETAILS6[[#This Row],[Date]],"-",HOSPITILISATION_DETAILS6[[#This Row],[Month]],"-",HOSPITILISATION_DETAILS6[[#This Row],[Year]])</f>
        <v>11-Oct-1979</v>
      </c>
      <c r="F2193" s="13">
        <f>DATEDIF(HOSPITILISATION_DETAILS6[[#This Row],[Date of Birth]],"08-06-2023","Y")</f>
        <v>43</v>
      </c>
      <c r="G2193">
        <v>1</v>
      </c>
      <c r="H2193" s="14">
        <v>41035</v>
      </c>
      <c r="I2193" t="s">
        <v>4720</v>
      </c>
      <c r="J2193" t="s">
        <v>4721</v>
      </c>
      <c r="K2193" t="s">
        <v>356</v>
      </c>
    </row>
    <row r="2194" spans="1:11" x14ac:dyDescent="0.25">
      <c r="A2194" t="s">
        <v>1501</v>
      </c>
      <c r="B2194">
        <v>1963</v>
      </c>
      <c r="C2194" t="s">
        <v>35</v>
      </c>
      <c r="D2194">
        <v>29</v>
      </c>
      <c r="E2194" s="12" t="str">
        <f>_xlfn.CONCAT(HOSPITILISATION_DETAILS6[[#This Row],[Date]],"-",HOSPITILISATION_DETAILS6[[#This Row],[Month]],"-",HOSPITILISATION_DETAILS6[[#This Row],[Year]])</f>
        <v>29-Aug-1963</v>
      </c>
      <c r="F2194" s="13">
        <f>DATEDIF(HOSPITILISATION_DETAILS6[[#This Row],[Date of Birth]],"08-06-2023","Y")</f>
        <v>59</v>
      </c>
      <c r="G2194">
        <v>0</v>
      </c>
      <c r="H2194" s="14">
        <v>12324</v>
      </c>
      <c r="I2194" t="s">
        <v>4721</v>
      </c>
      <c r="J2194" t="s">
        <v>4721</v>
      </c>
      <c r="K2194" t="s">
        <v>356</v>
      </c>
    </row>
    <row r="2195" spans="1:11" x14ac:dyDescent="0.25">
      <c r="A2195" t="s">
        <v>1500</v>
      </c>
      <c r="B2195">
        <v>1963</v>
      </c>
      <c r="C2195" t="s">
        <v>37</v>
      </c>
      <c r="D2195">
        <v>28</v>
      </c>
      <c r="E2195" s="12" t="str">
        <f>_xlfn.CONCAT(HOSPITILISATION_DETAILS6[[#This Row],[Date]],"-",HOSPITILISATION_DETAILS6[[#This Row],[Month]],"-",HOSPITILISATION_DETAILS6[[#This Row],[Year]])</f>
        <v>28-Oct-1963</v>
      </c>
      <c r="F2195" s="13">
        <f>DATEDIF(HOSPITILISATION_DETAILS6[[#This Row],[Date of Birth]],"08-06-2023","Y")</f>
        <v>59</v>
      </c>
      <c r="G2195">
        <v>0</v>
      </c>
      <c r="H2195" s="14">
        <v>12300</v>
      </c>
      <c r="I2195" t="s">
        <v>4721</v>
      </c>
      <c r="J2195" t="s">
        <v>4720</v>
      </c>
      <c r="K2195" t="s">
        <v>200</v>
      </c>
    </row>
    <row r="2196" spans="1:11" x14ac:dyDescent="0.25">
      <c r="A2196" t="s">
        <v>1499</v>
      </c>
      <c r="B2196">
        <v>1990</v>
      </c>
      <c r="C2196" t="s">
        <v>37</v>
      </c>
      <c r="D2196">
        <v>29</v>
      </c>
      <c r="E2196" s="12" t="str">
        <f>_xlfn.CONCAT(HOSPITILISATION_DETAILS6[[#This Row],[Date]],"-",HOSPITILISATION_DETAILS6[[#This Row],[Month]],"-",HOSPITILISATION_DETAILS6[[#This Row],[Year]])</f>
        <v>29-Oct-1990</v>
      </c>
      <c r="F2196" s="13">
        <f>DATEDIF(HOSPITILISATION_DETAILS6[[#This Row],[Date of Birth]],"08-06-2023","Y")</f>
        <v>32</v>
      </c>
      <c r="G2196">
        <v>3</v>
      </c>
      <c r="H2196" s="14">
        <v>12283</v>
      </c>
      <c r="I2196" t="s">
        <v>4721</v>
      </c>
      <c r="J2196" t="s">
        <v>4720</v>
      </c>
      <c r="K2196" t="s">
        <v>42</v>
      </c>
    </row>
    <row r="2197" spans="1:11" x14ac:dyDescent="0.25">
      <c r="A2197" t="s">
        <v>1498</v>
      </c>
      <c r="B2197">
        <v>1966</v>
      </c>
      <c r="C2197" t="s">
        <v>15</v>
      </c>
      <c r="D2197">
        <v>16</v>
      </c>
      <c r="E2197" s="12" t="str">
        <f>_xlfn.CONCAT(HOSPITILISATION_DETAILS6[[#This Row],[Date]],"-",HOSPITILISATION_DETAILS6[[#This Row],[Month]],"-",HOSPITILISATION_DETAILS6[[#This Row],[Year]])</f>
        <v>16-Nov-1966</v>
      </c>
      <c r="F2197" s="13">
        <f>DATEDIF(HOSPITILISATION_DETAILS6[[#This Row],[Date of Birth]],"08-06-2023","Y")</f>
        <v>56</v>
      </c>
      <c r="G2197">
        <v>0</v>
      </c>
      <c r="H2197" s="14">
        <v>12283</v>
      </c>
      <c r="I2197" t="s">
        <v>4721</v>
      </c>
      <c r="J2197" t="s">
        <v>4720</v>
      </c>
      <c r="K2197" t="s">
        <v>200</v>
      </c>
    </row>
    <row r="2198" spans="1:11" x14ac:dyDescent="0.25">
      <c r="A2198" t="s">
        <v>1497</v>
      </c>
      <c r="B2198">
        <v>1967</v>
      </c>
      <c r="C2198" t="s">
        <v>35</v>
      </c>
      <c r="D2198">
        <v>28</v>
      </c>
      <c r="E2198" s="12" t="str">
        <f>_xlfn.CONCAT(HOSPITILISATION_DETAILS6[[#This Row],[Date]],"-",HOSPITILISATION_DETAILS6[[#This Row],[Month]],"-",HOSPITILISATION_DETAILS6[[#This Row],[Year]])</f>
        <v>28-Aug-1967</v>
      </c>
      <c r="F2198" s="13">
        <f>DATEDIF(HOSPITILISATION_DETAILS6[[#This Row],[Date of Birth]],"08-06-2023","Y")</f>
        <v>55</v>
      </c>
      <c r="G2198">
        <v>2</v>
      </c>
      <c r="H2198" s="14">
        <v>12270</v>
      </c>
      <c r="I2198" t="s">
        <v>4721</v>
      </c>
      <c r="J2198" t="s">
        <v>4723</v>
      </c>
      <c r="K2198" t="s">
        <v>23</v>
      </c>
    </row>
    <row r="2199" spans="1:11" x14ac:dyDescent="0.25">
      <c r="A2199" t="s">
        <v>1496</v>
      </c>
      <c r="B2199">
        <v>1967</v>
      </c>
      <c r="C2199" t="s">
        <v>30</v>
      </c>
      <c r="D2199">
        <v>30</v>
      </c>
      <c r="E2199" s="12" t="str">
        <f>_xlfn.CONCAT(HOSPITILISATION_DETAILS6[[#This Row],[Date]],"-",HOSPITILISATION_DETAILS6[[#This Row],[Month]],"-",HOSPITILISATION_DETAILS6[[#This Row],[Year]])</f>
        <v>30-Dec-1967</v>
      </c>
      <c r="F2199" s="13">
        <f>DATEDIF(HOSPITILISATION_DETAILS6[[#This Row],[Date of Birth]],"08-06-2023","Y")</f>
        <v>55</v>
      </c>
      <c r="G2199">
        <v>2</v>
      </c>
      <c r="H2199" s="14">
        <v>12269</v>
      </c>
      <c r="I2199" t="s">
        <v>4721</v>
      </c>
      <c r="J2199" t="s">
        <v>4720</v>
      </c>
      <c r="K2199" t="s">
        <v>23</v>
      </c>
    </row>
    <row r="2200" spans="1:11" x14ac:dyDescent="0.25">
      <c r="A2200" t="s">
        <v>1495</v>
      </c>
      <c r="B2200">
        <v>1966</v>
      </c>
      <c r="C2200" t="s">
        <v>30</v>
      </c>
      <c r="D2200">
        <v>6</v>
      </c>
      <c r="E2200" s="12" t="str">
        <f>_xlfn.CONCAT(HOSPITILISATION_DETAILS6[[#This Row],[Date]],"-",HOSPITILISATION_DETAILS6[[#This Row],[Month]],"-",HOSPITILISATION_DETAILS6[[#This Row],[Year]])</f>
        <v>6-Dec-1966</v>
      </c>
      <c r="F2200" s="13">
        <f>DATEDIF(HOSPITILISATION_DETAILS6[[#This Row],[Date of Birth]],"08-06-2023","Y")</f>
        <v>56</v>
      </c>
      <c r="G2200">
        <v>2</v>
      </c>
      <c r="H2200" s="14">
        <v>12266</v>
      </c>
      <c r="I2200" t="s">
        <v>4721</v>
      </c>
      <c r="J2200" t="s">
        <v>4721</v>
      </c>
      <c r="K2200" t="s">
        <v>13</v>
      </c>
    </row>
    <row r="2201" spans="1:11" x14ac:dyDescent="0.25">
      <c r="A2201" t="s">
        <v>1494</v>
      </c>
      <c r="B2201">
        <v>1986</v>
      </c>
      <c r="C2201" t="s">
        <v>35</v>
      </c>
      <c r="D2201">
        <v>13</v>
      </c>
      <c r="E2201" s="12" t="str">
        <f>_xlfn.CONCAT(HOSPITILISATION_DETAILS6[[#This Row],[Date]],"-",HOSPITILISATION_DETAILS6[[#This Row],[Month]],"-",HOSPITILISATION_DETAILS6[[#This Row],[Year]])</f>
        <v>13-Aug-1986</v>
      </c>
      <c r="F2201" s="13">
        <f>DATEDIF(HOSPITILISATION_DETAILS6[[#This Row],[Date of Birth]],"08-06-2023","Y")</f>
        <v>36</v>
      </c>
      <c r="G2201">
        <v>3</v>
      </c>
      <c r="H2201" s="14">
        <v>12256</v>
      </c>
      <c r="I2201" t="s">
        <v>4721</v>
      </c>
      <c r="J2201" t="s">
        <v>4723</v>
      </c>
      <c r="K2201" t="s">
        <v>535</v>
      </c>
    </row>
    <row r="2202" spans="1:11" x14ac:dyDescent="0.25">
      <c r="A2202" t="s">
        <v>1493</v>
      </c>
      <c r="B2202">
        <v>1989</v>
      </c>
      <c r="C2202" t="s">
        <v>15</v>
      </c>
      <c r="D2202">
        <v>23</v>
      </c>
      <c r="E2202" s="12" t="str">
        <f>_xlfn.CONCAT(HOSPITILISATION_DETAILS6[[#This Row],[Date]],"-",HOSPITILISATION_DETAILS6[[#This Row],[Month]],"-",HOSPITILISATION_DETAILS6[[#This Row],[Year]])</f>
        <v>23-Nov-1989</v>
      </c>
      <c r="F2202" s="13">
        <f>DATEDIF(HOSPITILISATION_DETAILS6[[#This Row],[Date of Birth]],"08-06-2023","Y")</f>
        <v>33</v>
      </c>
      <c r="G2202">
        <v>3</v>
      </c>
      <c r="H2202" s="14">
        <v>12255</v>
      </c>
      <c r="I2202" t="s">
        <v>4721</v>
      </c>
      <c r="J2202" t="s">
        <v>4721</v>
      </c>
      <c r="K2202" t="s">
        <v>535</v>
      </c>
    </row>
    <row r="2203" spans="1:11" x14ac:dyDescent="0.25">
      <c r="A2203" t="s">
        <v>1492</v>
      </c>
      <c r="B2203">
        <v>1974</v>
      </c>
      <c r="C2203" t="s">
        <v>18</v>
      </c>
      <c r="D2203">
        <v>23</v>
      </c>
      <c r="E2203" s="12" t="str">
        <f>_xlfn.CONCAT(HOSPITILISATION_DETAILS6[[#This Row],[Date]],"-",HOSPITILISATION_DETAILS6[[#This Row],[Month]],"-",HOSPITILISATION_DETAILS6[[#This Row],[Year]])</f>
        <v>23-Jun-1974</v>
      </c>
      <c r="F2203" s="13">
        <f>DATEDIF(HOSPITILISATION_DETAILS6[[#This Row],[Date of Birth]],"08-06-2023","Y")</f>
        <v>48</v>
      </c>
      <c r="G2203">
        <v>0</v>
      </c>
      <c r="H2203" s="14">
        <v>12246</v>
      </c>
      <c r="I2203" t="s">
        <v>4721</v>
      </c>
      <c r="J2203" t="s">
        <v>4720</v>
      </c>
      <c r="K2203" t="s">
        <v>23</v>
      </c>
    </row>
    <row r="2204" spans="1:11" x14ac:dyDescent="0.25">
      <c r="A2204" t="s">
        <v>2285</v>
      </c>
      <c r="B2204">
        <v>1974</v>
      </c>
      <c r="C2204" t="s">
        <v>18</v>
      </c>
      <c r="D2204">
        <v>5</v>
      </c>
      <c r="E2204" s="12" t="str">
        <f>_xlfn.CONCAT(HOSPITILISATION_DETAILS6[[#This Row],[Date]],"-",HOSPITILISATION_DETAILS6[[#This Row],[Month]],"-",HOSPITILISATION_DETAILS6[[#This Row],[Year]])</f>
        <v>5-Jun-1974</v>
      </c>
      <c r="F2204" s="13">
        <f>DATEDIF(HOSPITILISATION_DETAILS6[[#This Row],[Date of Birth]],"08-06-2023","Y")</f>
        <v>49</v>
      </c>
      <c r="G2204">
        <v>0</v>
      </c>
      <c r="H2204" s="14">
        <v>40975</v>
      </c>
      <c r="I2204" t="s">
        <v>4720</v>
      </c>
      <c r="J2204" t="s">
        <v>4723</v>
      </c>
      <c r="K2204" t="s">
        <v>13</v>
      </c>
    </row>
    <row r="2205" spans="1:11" x14ac:dyDescent="0.25">
      <c r="A2205" t="s">
        <v>1491</v>
      </c>
      <c r="B2205">
        <v>1963</v>
      </c>
      <c r="C2205" t="s">
        <v>10</v>
      </c>
      <c r="D2205">
        <v>17</v>
      </c>
      <c r="E2205" s="12" t="str">
        <f>_xlfn.CONCAT(HOSPITILISATION_DETAILS6[[#This Row],[Date]],"-",HOSPITILISATION_DETAILS6[[#This Row],[Month]],"-",HOSPITILISATION_DETAILS6[[#This Row],[Year]])</f>
        <v>17-Jul-1963</v>
      </c>
      <c r="F2205" s="13">
        <f>DATEDIF(HOSPITILISATION_DETAILS6[[#This Row],[Date of Birth]],"08-06-2023","Y")</f>
        <v>59</v>
      </c>
      <c r="G2205">
        <v>0</v>
      </c>
      <c r="H2205" s="14">
        <v>12245</v>
      </c>
      <c r="I2205" t="s">
        <v>4721</v>
      </c>
      <c r="J2205" t="s">
        <v>4720</v>
      </c>
      <c r="K2205" t="s">
        <v>13</v>
      </c>
    </row>
    <row r="2206" spans="1:11" x14ac:dyDescent="0.25">
      <c r="A2206" t="s">
        <v>1490</v>
      </c>
      <c r="B2206">
        <v>1966</v>
      </c>
      <c r="C2206" t="s">
        <v>10</v>
      </c>
      <c r="D2206">
        <v>29</v>
      </c>
      <c r="E2206" s="12" t="str">
        <f>_xlfn.CONCAT(HOSPITILISATION_DETAILS6[[#This Row],[Date]],"-",HOSPITILISATION_DETAILS6[[#This Row],[Month]],"-",HOSPITILISATION_DETAILS6[[#This Row],[Year]])</f>
        <v>29-Jul-1966</v>
      </c>
      <c r="F2206" s="13">
        <f>DATEDIF(HOSPITILISATION_DETAILS6[[#This Row],[Date of Birth]],"08-06-2023","Y")</f>
        <v>56</v>
      </c>
      <c r="G2206">
        <v>0</v>
      </c>
      <c r="H2206" s="14">
        <v>12238</v>
      </c>
      <c r="I2206" t="s">
        <v>4721</v>
      </c>
      <c r="J2206" t="s">
        <v>4721</v>
      </c>
      <c r="K2206" t="s">
        <v>23</v>
      </c>
    </row>
    <row r="2207" spans="1:11" x14ac:dyDescent="0.25">
      <c r="A2207" t="s">
        <v>1489</v>
      </c>
      <c r="B2207">
        <v>1964</v>
      </c>
      <c r="C2207" t="s">
        <v>37</v>
      </c>
      <c r="D2207">
        <v>15</v>
      </c>
      <c r="E2207" s="12" t="str">
        <f>_xlfn.CONCAT(HOSPITILISATION_DETAILS6[[#This Row],[Date]],"-",HOSPITILISATION_DETAILS6[[#This Row],[Month]],"-",HOSPITILISATION_DETAILS6[[#This Row],[Year]])</f>
        <v>15-Oct-1964</v>
      </c>
      <c r="F2207" s="13">
        <f>DATEDIF(HOSPITILISATION_DETAILS6[[#This Row],[Date of Birth]],"08-06-2023","Y")</f>
        <v>58</v>
      </c>
      <c r="G2207">
        <v>0</v>
      </c>
      <c r="H2207" s="14">
        <v>12236</v>
      </c>
      <c r="I2207" t="s">
        <v>4721</v>
      </c>
      <c r="J2207" t="s">
        <v>4721</v>
      </c>
      <c r="K2207" t="s">
        <v>23</v>
      </c>
    </row>
    <row r="2208" spans="1:11" x14ac:dyDescent="0.25">
      <c r="A2208" t="s">
        <v>1488</v>
      </c>
      <c r="B2208">
        <v>1963</v>
      </c>
      <c r="C2208" t="s">
        <v>10</v>
      </c>
      <c r="D2208">
        <v>19</v>
      </c>
      <c r="E2208" s="12" t="str">
        <f>_xlfn.CONCAT(HOSPITILISATION_DETAILS6[[#This Row],[Date]],"-",HOSPITILISATION_DETAILS6[[#This Row],[Month]],"-",HOSPITILISATION_DETAILS6[[#This Row],[Year]])</f>
        <v>19-Jul-1963</v>
      </c>
      <c r="F2208" s="13">
        <f>DATEDIF(HOSPITILISATION_DETAILS6[[#This Row],[Date of Birth]],"08-06-2023","Y")</f>
        <v>59</v>
      </c>
      <c r="G2208">
        <v>0</v>
      </c>
      <c r="H2208" s="14">
        <v>12234</v>
      </c>
      <c r="I2208" t="s">
        <v>4721</v>
      </c>
      <c r="J2208" t="s">
        <v>4720</v>
      </c>
      <c r="K2208" t="s">
        <v>42</v>
      </c>
    </row>
    <row r="2209" spans="1:11" x14ac:dyDescent="0.25">
      <c r="A2209" t="s">
        <v>1487</v>
      </c>
      <c r="B2209">
        <v>1964</v>
      </c>
      <c r="C2209" t="s">
        <v>18</v>
      </c>
      <c r="D2209">
        <v>24</v>
      </c>
      <c r="E2209" s="12" t="str">
        <f>_xlfn.CONCAT(HOSPITILISATION_DETAILS6[[#This Row],[Date]],"-",HOSPITILISATION_DETAILS6[[#This Row],[Month]],"-",HOSPITILISATION_DETAILS6[[#This Row],[Year]])</f>
        <v>24-Jun-1964</v>
      </c>
      <c r="F2209" s="13">
        <f>DATEDIF(HOSPITILISATION_DETAILS6[[#This Row],[Date of Birth]],"08-06-2023","Y")</f>
        <v>58</v>
      </c>
      <c r="G2209">
        <v>0</v>
      </c>
      <c r="H2209" s="14">
        <v>12232</v>
      </c>
      <c r="I2209" t="s">
        <v>4721</v>
      </c>
      <c r="J2209" t="s">
        <v>4721</v>
      </c>
      <c r="K2209" t="s">
        <v>23</v>
      </c>
    </row>
    <row r="2210" spans="1:11" x14ac:dyDescent="0.25">
      <c r="A2210" t="s">
        <v>1486</v>
      </c>
      <c r="B2210">
        <v>1964</v>
      </c>
      <c r="C2210" t="s">
        <v>10</v>
      </c>
      <c r="D2210">
        <v>2</v>
      </c>
      <c r="E2210" s="12" t="str">
        <f>_xlfn.CONCAT(HOSPITILISATION_DETAILS6[[#This Row],[Date]],"-",HOSPITILISATION_DETAILS6[[#This Row],[Month]],"-",HOSPITILISATION_DETAILS6[[#This Row],[Year]])</f>
        <v>2-Jul-1964</v>
      </c>
      <c r="F2210" s="13">
        <f>DATEDIF(HOSPITILISATION_DETAILS6[[#This Row],[Date of Birth]],"08-06-2023","Y")</f>
        <v>58</v>
      </c>
      <c r="G2210">
        <v>0</v>
      </c>
      <c r="H2210" s="14">
        <v>12225</v>
      </c>
      <c r="I2210" t="s">
        <v>4721</v>
      </c>
      <c r="J2210" t="s">
        <v>4720</v>
      </c>
      <c r="K2210" t="s">
        <v>23</v>
      </c>
    </row>
    <row r="2211" spans="1:11" x14ac:dyDescent="0.25">
      <c r="A2211" t="s">
        <v>1485</v>
      </c>
      <c r="B2211">
        <v>1964</v>
      </c>
      <c r="C2211" t="s">
        <v>10</v>
      </c>
      <c r="D2211">
        <v>20</v>
      </c>
      <c r="E2211" s="12" t="str">
        <f>_xlfn.CONCAT(HOSPITILISATION_DETAILS6[[#This Row],[Date]],"-",HOSPITILISATION_DETAILS6[[#This Row],[Month]],"-",HOSPITILISATION_DETAILS6[[#This Row],[Year]])</f>
        <v>20-Jul-1964</v>
      </c>
      <c r="F2211" s="13">
        <f>DATEDIF(HOSPITILISATION_DETAILS6[[#This Row],[Date of Birth]],"08-06-2023","Y")</f>
        <v>58</v>
      </c>
      <c r="G2211">
        <v>0</v>
      </c>
      <c r="H2211" s="14">
        <v>12223</v>
      </c>
      <c r="I2211" t="s">
        <v>4721</v>
      </c>
      <c r="J2211" t="s">
        <v>4723</v>
      </c>
      <c r="K2211" t="s">
        <v>23</v>
      </c>
    </row>
    <row r="2212" spans="1:11" x14ac:dyDescent="0.25">
      <c r="A2212" t="s">
        <v>1484</v>
      </c>
      <c r="B2212">
        <v>1977</v>
      </c>
      <c r="C2212" t="s">
        <v>35</v>
      </c>
      <c r="D2212">
        <v>14</v>
      </c>
      <c r="E2212" s="12" t="str">
        <f>_xlfn.CONCAT(HOSPITILISATION_DETAILS6[[#This Row],[Date]],"-",HOSPITILISATION_DETAILS6[[#This Row],[Month]],"-",HOSPITILISATION_DETAILS6[[#This Row],[Year]])</f>
        <v>14-Aug-1977</v>
      </c>
      <c r="F2212" s="13">
        <f>DATEDIF(HOSPITILISATION_DETAILS6[[#This Row],[Date of Birth]],"08-06-2023","Y")</f>
        <v>45</v>
      </c>
      <c r="G2212">
        <v>2</v>
      </c>
      <c r="H2212" s="14">
        <v>12219</v>
      </c>
      <c r="I2212" t="s">
        <v>4721</v>
      </c>
      <c r="J2212" t="s">
        <v>4720</v>
      </c>
      <c r="K2212" t="s">
        <v>23</v>
      </c>
    </row>
    <row r="2213" spans="1:11" x14ac:dyDescent="0.25">
      <c r="A2213" t="s">
        <v>1483</v>
      </c>
      <c r="B2213">
        <v>1991</v>
      </c>
      <c r="C2213" t="s">
        <v>35</v>
      </c>
      <c r="D2213">
        <v>29</v>
      </c>
      <c r="E2213" s="12" t="str">
        <f>_xlfn.CONCAT(HOSPITILISATION_DETAILS6[[#This Row],[Date]],"-",HOSPITILISATION_DETAILS6[[#This Row],[Month]],"-",HOSPITILISATION_DETAILS6[[#This Row],[Year]])</f>
        <v>29-Aug-1991</v>
      </c>
      <c r="F2213" s="13">
        <f>DATEDIF(HOSPITILISATION_DETAILS6[[#This Row],[Date of Birth]],"08-06-2023","Y")</f>
        <v>31</v>
      </c>
      <c r="G2213">
        <v>3</v>
      </c>
      <c r="H2213" s="14">
        <v>12199</v>
      </c>
      <c r="I2213" t="s">
        <v>4721</v>
      </c>
      <c r="J2213" t="s">
        <v>4721</v>
      </c>
      <c r="K2213" t="s">
        <v>535</v>
      </c>
    </row>
    <row r="2214" spans="1:11" x14ac:dyDescent="0.25">
      <c r="A2214" t="s">
        <v>1482</v>
      </c>
      <c r="B2214">
        <v>1987</v>
      </c>
      <c r="C2214" t="s">
        <v>37</v>
      </c>
      <c r="D2214">
        <v>5</v>
      </c>
      <c r="E2214" s="12" t="str">
        <f>_xlfn.CONCAT(HOSPITILISATION_DETAILS6[[#This Row],[Date]],"-",HOSPITILISATION_DETAILS6[[#This Row],[Month]],"-",HOSPITILISATION_DETAILS6[[#This Row],[Year]])</f>
        <v>5-Oct-1987</v>
      </c>
      <c r="F2214" s="13">
        <f>DATEDIF(HOSPITILISATION_DETAILS6[[#This Row],[Date of Birth]],"08-06-2023","Y")</f>
        <v>35</v>
      </c>
      <c r="G2214">
        <v>3</v>
      </c>
      <c r="H2214" s="14">
        <v>12149</v>
      </c>
      <c r="I2214" t="s">
        <v>4721</v>
      </c>
      <c r="J2214" t="s">
        <v>4721</v>
      </c>
      <c r="K2214" t="s">
        <v>23</v>
      </c>
    </row>
    <row r="2215" spans="1:11" x14ac:dyDescent="0.25">
      <c r="A2215" t="s">
        <v>2284</v>
      </c>
      <c r="B2215">
        <v>1983</v>
      </c>
      <c r="C2215" t="s">
        <v>20</v>
      </c>
      <c r="D2215">
        <v>8</v>
      </c>
      <c r="E2215" s="12" t="str">
        <f>_xlfn.CONCAT(HOSPITILISATION_DETAILS6[[#This Row],[Date]],"-",HOSPITILISATION_DETAILS6[[#This Row],[Month]],"-",HOSPITILISATION_DETAILS6[[#This Row],[Year]])</f>
        <v>8-Sep-1983</v>
      </c>
      <c r="F2215" s="13">
        <f>DATEDIF(HOSPITILISATION_DETAILS6[[#This Row],[Date of Birth]],"08-06-2023","Y")</f>
        <v>39</v>
      </c>
      <c r="G2215">
        <v>3</v>
      </c>
      <c r="H2215" s="14">
        <v>40962</v>
      </c>
      <c r="I2215" t="s">
        <v>4720</v>
      </c>
      <c r="J2215" t="s">
        <v>4723</v>
      </c>
      <c r="K2215" t="s">
        <v>42</v>
      </c>
    </row>
    <row r="2216" spans="1:11" x14ac:dyDescent="0.25">
      <c r="A2216" t="s">
        <v>1481</v>
      </c>
      <c r="B2216">
        <v>1962</v>
      </c>
      <c r="C2216" t="s">
        <v>20</v>
      </c>
      <c r="D2216">
        <v>15</v>
      </c>
      <c r="E2216" s="12" t="str">
        <f>_xlfn.CONCAT(HOSPITILISATION_DETAILS6[[#This Row],[Date]],"-",HOSPITILISATION_DETAILS6[[#This Row],[Month]],"-",HOSPITILISATION_DETAILS6[[#This Row],[Year]])</f>
        <v>15-Sep-1962</v>
      </c>
      <c r="F2216" s="13">
        <f>DATEDIF(HOSPITILISATION_DETAILS6[[#This Row],[Date of Birth]],"08-06-2023","Y")</f>
        <v>60</v>
      </c>
      <c r="G2216">
        <v>0</v>
      </c>
      <c r="H2216" s="14">
        <v>12147</v>
      </c>
      <c r="I2216" t="s">
        <v>4721</v>
      </c>
      <c r="J2216" t="s">
        <v>4721</v>
      </c>
      <c r="K2216" t="s">
        <v>42</v>
      </c>
    </row>
    <row r="2217" spans="1:11" x14ac:dyDescent="0.25">
      <c r="A2217" t="s">
        <v>1480</v>
      </c>
      <c r="B2217">
        <v>1962</v>
      </c>
      <c r="C2217" t="s">
        <v>15</v>
      </c>
      <c r="D2217">
        <v>4</v>
      </c>
      <c r="E2217" s="12" t="str">
        <f>_xlfn.CONCAT(HOSPITILISATION_DETAILS6[[#This Row],[Date]],"-",HOSPITILISATION_DETAILS6[[#This Row],[Month]],"-",HOSPITILISATION_DETAILS6[[#This Row],[Year]])</f>
        <v>4-Nov-1962</v>
      </c>
      <c r="F2217" s="13">
        <f>DATEDIF(HOSPITILISATION_DETAILS6[[#This Row],[Date of Birth]],"08-06-2023","Y")</f>
        <v>60</v>
      </c>
      <c r="G2217">
        <v>0</v>
      </c>
      <c r="H2217" s="14">
        <v>12143</v>
      </c>
      <c r="I2217" t="s">
        <v>4721</v>
      </c>
      <c r="J2217" t="s">
        <v>4723</v>
      </c>
      <c r="K2217" t="s">
        <v>13</v>
      </c>
    </row>
    <row r="2218" spans="1:11" x14ac:dyDescent="0.25">
      <c r="A2218" t="s">
        <v>1479</v>
      </c>
      <c r="B2218">
        <v>1974</v>
      </c>
      <c r="C2218" t="s">
        <v>20</v>
      </c>
      <c r="D2218">
        <v>16</v>
      </c>
      <c r="E2218" s="12" t="str">
        <f>_xlfn.CONCAT(HOSPITILISATION_DETAILS6[[#This Row],[Date]],"-",HOSPITILISATION_DETAILS6[[#This Row],[Month]],"-",HOSPITILISATION_DETAILS6[[#This Row],[Year]])</f>
        <v>16-Sep-1974</v>
      </c>
      <c r="F2218" s="13">
        <f>DATEDIF(HOSPITILISATION_DETAILS6[[#This Row],[Date of Birth]],"08-06-2023","Y")</f>
        <v>48</v>
      </c>
      <c r="G2218">
        <v>0</v>
      </c>
      <c r="H2218" s="14">
        <v>12138</v>
      </c>
      <c r="I2218" t="s">
        <v>4721</v>
      </c>
      <c r="J2218" t="s">
        <v>4721</v>
      </c>
      <c r="K2218" t="s">
        <v>23</v>
      </c>
    </row>
    <row r="2219" spans="1:11" x14ac:dyDescent="0.25">
      <c r="A2219" t="s">
        <v>1478</v>
      </c>
      <c r="B2219">
        <v>1991</v>
      </c>
      <c r="C2219" t="s">
        <v>15</v>
      </c>
      <c r="D2219">
        <v>6</v>
      </c>
      <c r="E2219" s="12" t="str">
        <f>_xlfn.CONCAT(HOSPITILISATION_DETAILS6[[#This Row],[Date]],"-",HOSPITILISATION_DETAILS6[[#This Row],[Month]],"-",HOSPITILISATION_DETAILS6[[#This Row],[Year]])</f>
        <v>6-Nov-1991</v>
      </c>
      <c r="F2219" s="13">
        <f>DATEDIF(HOSPITILISATION_DETAILS6[[#This Row],[Date of Birth]],"08-06-2023","Y")</f>
        <v>31</v>
      </c>
      <c r="G2219">
        <v>3</v>
      </c>
      <c r="H2219" s="14">
        <v>12131</v>
      </c>
      <c r="I2219" t="s">
        <v>4721</v>
      </c>
      <c r="J2219" t="s">
        <v>4721</v>
      </c>
      <c r="K2219" t="s">
        <v>535</v>
      </c>
    </row>
    <row r="2220" spans="1:11" x14ac:dyDescent="0.25">
      <c r="A2220" t="s">
        <v>1477</v>
      </c>
      <c r="B2220">
        <v>1963</v>
      </c>
      <c r="C2220" t="s">
        <v>18</v>
      </c>
      <c r="D2220">
        <v>4</v>
      </c>
      <c r="E2220" s="12" t="str">
        <f>_xlfn.CONCAT(HOSPITILISATION_DETAILS6[[#This Row],[Date]],"-",HOSPITILISATION_DETAILS6[[#This Row],[Month]],"-",HOSPITILISATION_DETAILS6[[#This Row],[Year]])</f>
        <v>4-Jun-1963</v>
      </c>
      <c r="F2220" s="13">
        <f>DATEDIF(HOSPITILISATION_DETAILS6[[#This Row],[Date of Birth]],"08-06-2023","Y")</f>
        <v>60</v>
      </c>
      <c r="G2220">
        <v>0</v>
      </c>
      <c r="H2220" s="14">
        <v>12130</v>
      </c>
      <c r="I2220" t="s">
        <v>4721</v>
      </c>
      <c r="J2220" t="s">
        <v>4720</v>
      </c>
      <c r="K2220" t="s">
        <v>23</v>
      </c>
    </row>
    <row r="2221" spans="1:11" x14ac:dyDescent="0.25">
      <c r="A2221" t="s">
        <v>1476</v>
      </c>
      <c r="B2221">
        <v>1963</v>
      </c>
      <c r="C2221" t="s">
        <v>10</v>
      </c>
      <c r="D2221">
        <v>20</v>
      </c>
      <c r="E2221" s="12" t="str">
        <f>_xlfn.CONCAT(HOSPITILISATION_DETAILS6[[#This Row],[Date]],"-",HOSPITILISATION_DETAILS6[[#This Row],[Month]],"-",HOSPITILISATION_DETAILS6[[#This Row],[Year]])</f>
        <v>20-Jul-1963</v>
      </c>
      <c r="F2221" s="13">
        <f>DATEDIF(HOSPITILISATION_DETAILS6[[#This Row],[Date of Birth]],"08-06-2023","Y")</f>
        <v>59</v>
      </c>
      <c r="G2221">
        <v>0</v>
      </c>
      <c r="H2221" s="14">
        <v>12125</v>
      </c>
      <c r="I2221" t="s">
        <v>4721</v>
      </c>
      <c r="J2221" t="s">
        <v>4720</v>
      </c>
      <c r="K2221" t="s">
        <v>23</v>
      </c>
    </row>
    <row r="2222" spans="1:11" x14ac:dyDescent="0.25">
      <c r="A2222" t="s">
        <v>1475</v>
      </c>
      <c r="B2222">
        <v>1968</v>
      </c>
      <c r="C2222" t="s">
        <v>37</v>
      </c>
      <c r="D2222">
        <v>25</v>
      </c>
      <c r="E2222" s="12" t="str">
        <f>_xlfn.CONCAT(HOSPITILISATION_DETAILS6[[#This Row],[Date]],"-",HOSPITILISATION_DETAILS6[[#This Row],[Month]],"-",HOSPITILISATION_DETAILS6[[#This Row],[Year]])</f>
        <v>25-Oct-1968</v>
      </c>
      <c r="F2222" s="13">
        <f>DATEDIF(HOSPITILISATION_DETAILS6[[#This Row],[Date of Birth]],"08-06-2023","Y")</f>
        <v>54</v>
      </c>
      <c r="G2222">
        <v>3</v>
      </c>
      <c r="H2222" s="14">
        <v>12106</v>
      </c>
      <c r="I2222" t="s">
        <v>4721</v>
      </c>
      <c r="J2222" t="s">
        <v>4721</v>
      </c>
      <c r="K2222" t="s">
        <v>42</v>
      </c>
    </row>
    <row r="2223" spans="1:11" x14ac:dyDescent="0.25">
      <c r="A2223" t="s">
        <v>1474</v>
      </c>
      <c r="B2223">
        <v>1968</v>
      </c>
      <c r="C2223" t="s">
        <v>30</v>
      </c>
      <c r="D2223">
        <v>9</v>
      </c>
      <c r="E2223" s="12" t="str">
        <f>_xlfn.CONCAT(HOSPITILISATION_DETAILS6[[#This Row],[Date]],"-",HOSPITILISATION_DETAILS6[[#This Row],[Month]],"-",HOSPITILISATION_DETAILS6[[#This Row],[Year]])</f>
        <v>9-Dec-1968</v>
      </c>
      <c r="F2223" s="13">
        <f>DATEDIF(HOSPITILISATION_DETAILS6[[#This Row],[Date of Birth]],"08-06-2023","Y")</f>
        <v>54</v>
      </c>
      <c r="G2223">
        <v>2</v>
      </c>
      <c r="H2223" s="14">
        <v>12097</v>
      </c>
      <c r="I2223" t="s">
        <v>4721</v>
      </c>
      <c r="J2223" t="s">
        <v>4720</v>
      </c>
      <c r="K2223" t="s">
        <v>247</v>
      </c>
    </row>
    <row r="2224" spans="1:11" x14ac:dyDescent="0.25">
      <c r="A2224" t="s">
        <v>1473</v>
      </c>
      <c r="B2224">
        <v>1968</v>
      </c>
      <c r="C2224" t="s">
        <v>18</v>
      </c>
      <c r="D2224">
        <v>21</v>
      </c>
      <c r="E2224" s="12" t="str">
        <f>_xlfn.CONCAT(HOSPITILISATION_DETAILS6[[#This Row],[Date]],"-",HOSPITILISATION_DETAILS6[[#This Row],[Month]],"-",HOSPITILISATION_DETAILS6[[#This Row],[Year]])</f>
        <v>21-Jun-1968</v>
      </c>
      <c r="F2224" s="13">
        <f>DATEDIF(HOSPITILISATION_DETAILS6[[#This Row],[Date of Birth]],"08-06-2023","Y")</f>
        <v>54</v>
      </c>
      <c r="G2224">
        <v>3</v>
      </c>
      <c r="H2224" s="14">
        <v>12095</v>
      </c>
      <c r="I2224" t="s">
        <v>4721</v>
      </c>
      <c r="J2224" t="s">
        <v>4721</v>
      </c>
      <c r="K2224" t="s">
        <v>42</v>
      </c>
    </row>
    <row r="2225" spans="1:11" x14ac:dyDescent="0.25">
      <c r="A2225" t="s">
        <v>1472</v>
      </c>
      <c r="B2225">
        <v>1984</v>
      </c>
      <c r="C2225" t="s">
        <v>20</v>
      </c>
      <c r="D2225">
        <v>2</v>
      </c>
      <c r="E2225" s="12" t="str">
        <f>_xlfn.CONCAT(HOSPITILISATION_DETAILS6[[#This Row],[Date]],"-",HOSPITILISATION_DETAILS6[[#This Row],[Month]],"-",HOSPITILISATION_DETAILS6[[#This Row],[Year]])</f>
        <v>2-Sep-1984</v>
      </c>
      <c r="F2225" s="13">
        <f>DATEDIF(HOSPITILISATION_DETAILS6[[#This Row],[Date of Birth]],"08-06-2023","Y")</f>
        <v>38</v>
      </c>
      <c r="G2225">
        <v>3</v>
      </c>
      <c r="H2225" s="14">
        <v>12092</v>
      </c>
      <c r="I2225" t="s">
        <v>4721</v>
      </c>
      <c r="J2225" t="s">
        <v>4723</v>
      </c>
      <c r="K2225" t="s">
        <v>632</v>
      </c>
    </row>
    <row r="2226" spans="1:11" x14ac:dyDescent="0.25">
      <c r="A2226" t="s">
        <v>2364</v>
      </c>
      <c r="B2226">
        <v>1963</v>
      </c>
      <c r="C2226" t="s">
        <v>20</v>
      </c>
      <c r="D2226">
        <v>4</v>
      </c>
      <c r="E2226" s="12" t="str">
        <f>_xlfn.CONCAT(HOSPITILISATION_DETAILS6[[#This Row],[Date]],"-",HOSPITILISATION_DETAILS6[[#This Row],[Month]],"-",HOSPITILISATION_DETAILS6[[#This Row],[Year]])</f>
        <v>4-Sep-1963</v>
      </c>
      <c r="F2226" s="13">
        <f>DATEDIF(HOSPITILISATION_DETAILS6[[#This Row],[Date of Birth]],"08-06-2023","Y")</f>
        <v>59</v>
      </c>
      <c r="G2226">
        <v>1</v>
      </c>
      <c r="H2226" s="14">
        <v>48971</v>
      </c>
      <c r="I2226" t="s">
        <v>4720</v>
      </c>
      <c r="J2226" t="s">
        <v>4723</v>
      </c>
      <c r="K2226" t="s">
        <v>13</v>
      </c>
    </row>
    <row r="2227" spans="1:11" x14ac:dyDescent="0.25">
      <c r="A2227" t="s">
        <v>2283</v>
      </c>
      <c r="B2227">
        <v>1979</v>
      </c>
      <c r="C2227" t="s">
        <v>20</v>
      </c>
      <c r="D2227">
        <v>16</v>
      </c>
      <c r="E2227" s="12" t="str">
        <f>_xlfn.CONCAT(HOSPITILISATION_DETAILS6[[#This Row],[Date]],"-",HOSPITILISATION_DETAILS6[[#This Row],[Month]],"-",HOSPITILISATION_DETAILS6[[#This Row],[Year]])</f>
        <v>16-Sep-1979</v>
      </c>
      <c r="F2227" s="13">
        <f>DATEDIF(HOSPITILISATION_DETAILS6[[#This Row],[Date of Birth]],"08-06-2023","Y")</f>
        <v>43</v>
      </c>
      <c r="G2227">
        <v>3</v>
      </c>
      <c r="H2227" s="14">
        <v>40942</v>
      </c>
      <c r="I2227" t="s">
        <v>4720</v>
      </c>
      <c r="J2227" t="s">
        <v>4723</v>
      </c>
      <c r="K2227" t="s">
        <v>13</v>
      </c>
    </row>
    <row r="2228" spans="1:11" x14ac:dyDescent="0.25">
      <c r="A2228" t="s">
        <v>1471</v>
      </c>
      <c r="B2228">
        <v>1986</v>
      </c>
      <c r="C2228" t="s">
        <v>20</v>
      </c>
      <c r="D2228">
        <v>7</v>
      </c>
      <c r="E2228" s="12" t="str">
        <f>_xlfn.CONCAT(HOSPITILISATION_DETAILS6[[#This Row],[Date]],"-",HOSPITILISATION_DETAILS6[[#This Row],[Month]],"-",HOSPITILISATION_DETAILS6[[#This Row],[Year]])</f>
        <v>7-Sep-1986</v>
      </c>
      <c r="F2228" s="13">
        <f>DATEDIF(HOSPITILISATION_DETAILS6[[#This Row],[Date of Birth]],"08-06-2023","Y")</f>
        <v>36</v>
      </c>
      <c r="G2228">
        <v>3</v>
      </c>
      <c r="H2228" s="14">
        <v>12049</v>
      </c>
      <c r="I2228" t="s">
        <v>4721</v>
      </c>
      <c r="J2228" t="s">
        <v>4723</v>
      </c>
      <c r="K2228" t="s">
        <v>535</v>
      </c>
    </row>
    <row r="2229" spans="1:11" x14ac:dyDescent="0.25">
      <c r="A2229" t="s">
        <v>1470</v>
      </c>
      <c r="B2229">
        <v>1966</v>
      </c>
      <c r="C2229" t="s">
        <v>15</v>
      </c>
      <c r="D2229">
        <v>24</v>
      </c>
      <c r="E2229" s="12" t="str">
        <f>_xlfn.CONCAT(HOSPITILISATION_DETAILS6[[#This Row],[Date]],"-",HOSPITILISATION_DETAILS6[[#This Row],[Month]],"-",HOSPITILISATION_DETAILS6[[#This Row],[Year]])</f>
        <v>24-Nov-1966</v>
      </c>
      <c r="F2229" s="13">
        <f>DATEDIF(HOSPITILISATION_DETAILS6[[#This Row],[Date of Birth]],"08-06-2023","Y")</f>
        <v>56</v>
      </c>
      <c r="G2229">
        <v>1</v>
      </c>
      <c r="H2229" s="14">
        <v>12045</v>
      </c>
      <c r="I2229" t="s">
        <v>4721</v>
      </c>
      <c r="J2229" t="s">
        <v>4720</v>
      </c>
      <c r="K2229" t="s">
        <v>23</v>
      </c>
    </row>
    <row r="2230" spans="1:11" x14ac:dyDescent="0.25">
      <c r="A2230" t="s">
        <v>1469</v>
      </c>
      <c r="B2230">
        <v>1979</v>
      </c>
      <c r="C2230" t="s">
        <v>37</v>
      </c>
      <c r="D2230">
        <v>16</v>
      </c>
      <c r="E2230" s="12" t="str">
        <f>_xlfn.CONCAT(HOSPITILISATION_DETAILS6[[#This Row],[Date]],"-",HOSPITILISATION_DETAILS6[[#This Row],[Month]],"-",HOSPITILISATION_DETAILS6[[#This Row],[Year]])</f>
        <v>16-Oct-1979</v>
      </c>
      <c r="F2230" s="13">
        <f>DATEDIF(HOSPITILISATION_DETAILS6[[#This Row],[Date of Birth]],"08-06-2023","Y")</f>
        <v>43</v>
      </c>
      <c r="G2230">
        <v>2</v>
      </c>
      <c r="H2230" s="14">
        <v>12036</v>
      </c>
      <c r="I2230" t="s">
        <v>4721</v>
      </c>
      <c r="J2230" t="s">
        <v>4721</v>
      </c>
      <c r="K2230" t="s">
        <v>300</v>
      </c>
    </row>
    <row r="2231" spans="1:11" x14ac:dyDescent="0.25">
      <c r="A2231" t="s">
        <v>1468</v>
      </c>
      <c r="B2231">
        <v>1965</v>
      </c>
      <c r="C2231" t="s">
        <v>37</v>
      </c>
      <c r="D2231">
        <v>29</v>
      </c>
      <c r="E2231" s="12" t="str">
        <f>_xlfn.CONCAT(HOSPITILISATION_DETAILS6[[#This Row],[Date]],"-",HOSPITILISATION_DETAILS6[[#This Row],[Month]],"-",HOSPITILISATION_DETAILS6[[#This Row],[Year]])</f>
        <v>29-Oct-1965</v>
      </c>
      <c r="F2231" s="13">
        <f>DATEDIF(HOSPITILISATION_DETAILS6[[#This Row],[Date of Birth]],"08-06-2023","Y")</f>
        <v>57</v>
      </c>
      <c r="G2231">
        <v>1</v>
      </c>
      <c r="H2231" s="14">
        <v>12033</v>
      </c>
      <c r="I2231" t="s">
        <v>4721</v>
      </c>
      <c r="J2231" t="s">
        <v>4720</v>
      </c>
      <c r="K2231" t="s">
        <v>42</v>
      </c>
    </row>
    <row r="2232" spans="1:11" x14ac:dyDescent="0.25">
      <c r="A2232" t="s">
        <v>1467</v>
      </c>
      <c r="B2232">
        <v>1965</v>
      </c>
      <c r="C2232" t="s">
        <v>18</v>
      </c>
      <c r="D2232">
        <v>9</v>
      </c>
      <c r="E2232" s="12" t="str">
        <f>_xlfn.CONCAT(HOSPITILISATION_DETAILS6[[#This Row],[Date]],"-",HOSPITILISATION_DETAILS6[[#This Row],[Month]],"-",HOSPITILISATION_DETAILS6[[#This Row],[Year]])</f>
        <v>9-Jun-1965</v>
      </c>
      <c r="F2232" s="13">
        <f>DATEDIF(HOSPITILISATION_DETAILS6[[#This Row],[Date of Birth]],"08-06-2023","Y")</f>
        <v>57</v>
      </c>
      <c r="G2232">
        <v>0</v>
      </c>
      <c r="H2232" s="14">
        <v>12030</v>
      </c>
      <c r="I2232" t="s">
        <v>4721</v>
      </c>
      <c r="J2232" t="s">
        <v>4723</v>
      </c>
      <c r="K2232" t="s">
        <v>247</v>
      </c>
    </row>
    <row r="2233" spans="1:11" x14ac:dyDescent="0.25">
      <c r="A2233" t="s">
        <v>1466</v>
      </c>
      <c r="B2233">
        <v>1982</v>
      </c>
      <c r="C2233" t="s">
        <v>37</v>
      </c>
      <c r="D2233">
        <v>17</v>
      </c>
      <c r="E2233" s="12" t="str">
        <f>_xlfn.CONCAT(HOSPITILISATION_DETAILS6[[#This Row],[Date]],"-",HOSPITILISATION_DETAILS6[[#This Row],[Month]],"-",HOSPITILISATION_DETAILS6[[#This Row],[Year]])</f>
        <v>17-Oct-1982</v>
      </c>
      <c r="F2233" s="13">
        <f>DATEDIF(HOSPITILISATION_DETAILS6[[#This Row],[Date of Birth]],"08-06-2023","Y")</f>
        <v>40</v>
      </c>
      <c r="G2233">
        <v>3</v>
      </c>
      <c r="H2233" s="14">
        <v>12002</v>
      </c>
      <c r="I2233" t="s">
        <v>4721</v>
      </c>
      <c r="J2233" t="s">
        <v>4721</v>
      </c>
      <c r="K2233" t="s">
        <v>300</v>
      </c>
    </row>
    <row r="2234" spans="1:11" x14ac:dyDescent="0.25">
      <c r="A2234" t="s">
        <v>1465</v>
      </c>
      <c r="B2234">
        <v>1993</v>
      </c>
      <c r="C2234" t="s">
        <v>30</v>
      </c>
      <c r="D2234">
        <v>12</v>
      </c>
      <c r="E2234" s="12" t="str">
        <f>_xlfn.CONCAT(HOSPITILISATION_DETAILS6[[#This Row],[Date]],"-",HOSPITILISATION_DETAILS6[[#This Row],[Month]],"-",HOSPITILISATION_DETAILS6[[#This Row],[Year]])</f>
        <v>12-Dec-1993</v>
      </c>
      <c r="F2234" s="13">
        <f>DATEDIF(HOSPITILISATION_DETAILS6[[#This Row],[Date of Birth]],"08-06-2023","Y")</f>
        <v>29</v>
      </c>
      <c r="G2234">
        <v>0</v>
      </c>
      <c r="H2234" s="14">
        <v>11995</v>
      </c>
      <c r="I2234" t="s">
        <v>4721</v>
      </c>
      <c r="J2234" t="s">
        <v>4723</v>
      </c>
      <c r="K2234" t="s">
        <v>23</v>
      </c>
    </row>
    <row r="2235" spans="1:11" x14ac:dyDescent="0.25">
      <c r="A2235" t="s">
        <v>1464</v>
      </c>
      <c r="B2235">
        <v>1983</v>
      </c>
      <c r="C2235" t="s">
        <v>10</v>
      </c>
      <c r="D2235">
        <v>4</v>
      </c>
      <c r="E2235" s="12" t="str">
        <f>_xlfn.CONCAT(HOSPITILISATION_DETAILS6[[#This Row],[Date]],"-",HOSPITILISATION_DETAILS6[[#This Row],[Month]],"-",HOSPITILISATION_DETAILS6[[#This Row],[Year]])</f>
        <v>4-Jul-1983</v>
      </c>
      <c r="F2235" s="13">
        <f>DATEDIF(HOSPITILISATION_DETAILS6[[#This Row],[Date of Birth]],"08-06-2023","Y")</f>
        <v>39</v>
      </c>
      <c r="G2235">
        <v>3</v>
      </c>
      <c r="H2235" s="14">
        <v>11988</v>
      </c>
      <c r="I2235" t="s">
        <v>4721</v>
      </c>
      <c r="J2235" t="s">
        <v>4723</v>
      </c>
      <c r="K2235" t="s">
        <v>535</v>
      </c>
    </row>
    <row r="2236" spans="1:11" x14ac:dyDescent="0.25">
      <c r="A2236" t="s">
        <v>1463</v>
      </c>
      <c r="B2236">
        <v>1967</v>
      </c>
      <c r="C2236" t="s">
        <v>30</v>
      </c>
      <c r="D2236">
        <v>22</v>
      </c>
      <c r="E2236" s="12" t="str">
        <f>_xlfn.CONCAT(HOSPITILISATION_DETAILS6[[#This Row],[Date]],"-",HOSPITILISATION_DETAILS6[[#This Row],[Month]],"-",HOSPITILISATION_DETAILS6[[#This Row],[Year]])</f>
        <v>22-Dec-1967</v>
      </c>
      <c r="F2236" s="13">
        <f>DATEDIF(HOSPITILISATION_DETAILS6[[#This Row],[Date of Birth]],"08-06-2023","Y")</f>
        <v>55</v>
      </c>
      <c r="G2236">
        <v>3</v>
      </c>
      <c r="H2236" s="14">
        <v>11988</v>
      </c>
      <c r="I2236" t="s">
        <v>4721</v>
      </c>
      <c r="J2236" t="s">
        <v>4721</v>
      </c>
      <c r="K2236" t="s">
        <v>13</v>
      </c>
    </row>
    <row r="2237" spans="1:11" x14ac:dyDescent="0.25">
      <c r="A2237" t="s">
        <v>1462</v>
      </c>
      <c r="B2237">
        <v>1964</v>
      </c>
      <c r="C2237" t="s">
        <v>20</v>
      </c>
      <c r="D2237">
        <v>29</v>
      </c>
      <c r="E2237" s="12" t="str">
        <f>_xlfn.CONCAT(HOSPITILISATION_DETAILS6[[#This Row],[Date]],"-",HOSPITILISATION_DETAILS6[[#This Row],[Month]],"-",HOSPITILISATION_DETAILS6[[#This Row],[Year]])</f>
        <v>29-Sep-1964</v>
      </c>
      <c r="F2237" s="13">
        <f>DATEDIF(HOSPITILISATION_DETAILS6[[#This Row],[Date of Birth]],"08-06-2023","Y")</f>
        <v>58</v>
      </c>
      <c r="G2237">
        <v>1</v>
      </c>
      <c r="H2237" s="14">
        <v>11947</v>
      </c>
      <c r="I2237" t="s">
        <v>4721</v>
      </c>
      <c r="J2237" t="s">
        <v>4723</v>
      </c>
      <c r="K2237" t="s">
        <v>13</v>
      </c>
    </row>
    <row r="2238" spans="1:11" x14ac:dyDescent="0.25">
      <c r="A2238" t="s">
        <v>2282</v>
      </c>
      <c r="B2238">
        <v>1992</v>
      </c>
      <c r="C2238" t="s">
        <v>35</v>
      </c>
      <c r="D2238">
        <v>4</v>
      </c>
      <c r="E2238" s="12" t="str">
        <f>_xlfn.CONCAT(HOSPITILISATION_DETAILS6[[#This Row],[Date]],"-",HOSPITILISATION_DETAILS6[[#This Row],[Month]],"-",HOSPITILISATION_DETAILS6[[#This Row],[Year]])</f>
        <v>4-Aug-1992</v>
      </c>
      <c r="F2238" s="13">
        <f>DATEDIF(HOSPITILISATION_DETAILS6[[#This Row],[Date of Birth]],"08-06-2023","Y")</f>
        <v>30</v>
      </c>
      <c r="G2238">
        <v>3</v>
      </c>
      <c r="H2238" s="14">
        <v>40933</v>
      </c>
      <c r="I2238" t="s">
        <v>4720</v>
      </c>
      <c r="J2238" t="s">
        <v>4723</v>
      </c>
      <c r="K2238" t="s">
        <v>13</v>
      </c>
    </row>
    <row r="2239" spans="1:11" x14ac:dyDescent="0.25">
      <c r="A2239" t="s">
        <v>1461</v>
      </c>
      <c r="B2239">
        <v>1965</v>
      </c>
      <c r="C2239" t="s">
        <v>15</v>
      </c>
      <c r="D2239">
        <v>1</v>
      </c>
      <c r="E2239" s="12" t="str">
        <f>_xlfn.CONCAT(HOSPITILISATION_DETAILS6[[#This Row],[Date]],"-",HOSPITILISATION_DETAILS6[[#This Row],[Month]],"-",HOSPITILISATION_DETAILS6[[#This Row],[Year]])</f>
        <v>1-Nov-1965</v>
      </c>
      <c r="F2239" s="13">
        <f>DATEDIF(HOSPITILISATION_DETAILS6[[#This Row],[Date of Birth]],"08-06-2023","Y")</f>
        <v>57</v>
      </c>
      <c r="G2239">
        <v>1</v>
      </c>
      <c r="H2239" s="14">
        <v>11946</v>
      </c>
      <c r="I2239" t="s">
        <v>4721</v>
      </c>
      <c r="J2239" t="s">
        <v>4723</v>
      </c>
      <c r="K2239" t="s">
        <v>23</v>
      </c>
    </row>
    <row r="2240" spans="1:11" x14ac:dyDescent="0.25">
      <c r="A2240" t="s">
        <v>1460</v>
      </c>
      <c r="B2240">
        <v>1964</v>
      </c>
      <c r="C2240" t="s">
        <v>30</v>
      </c>
      <c r="D2240">
        <v>25</v>
      </c>
      <c r="E2240" s="12" t="str">
        <f>_xlfn.CONCAT(HOSPITILISATION_DETAILS6[[#This Row],[Date]],"-",HOSPITILISATION_DETAILS6[[#This Row],[Month]],"-",HOSPITILISATION_DETAILS6[[#This Row],[Year]])</f>
        <v>25-Dec-1964</v>
      </c>
      <c r="F2240" s="13">
        <f>DATEDIF(HOSPITILISATION_DETAILS6[[#This Row],[Date of Birth]],"08-06-2023","Y")</f>
        <v>58</v>
      </c>
      <c r="G2240">
        <v>0</v>
      </c>
      <c r="H2240" s="14">
        <v>11945</v>
      </c>
      <c r="I2240" t="s">
        <v>4721</v>
      </c>
      <c r="J2240" t="s">
        <v>4723</v>
      </c>
      <c r="K2240" t="s">
        <v>168</v>
      </c>
    </row>
    <row r="2241" spans="1:11" x14ac:dyDescent="0.25">
      <c r="A2241" t="s">
        <v>1459</v>
      </c>
      <c r="B2241">
        <v>1991</v>
      </c>
      <c r="C2241" t="s">
        <v>37</v>
      </c>
      <c r="D2241">
        <v>19</v>
      </c>
      <c r="E2241" s="12" t="str">
        <f>_xlfn.CONCAT(HOSPITILISATION_DETAILS6[[#This Row],[Date]],"-",HOSPITILISATION_DETAILS6[[#This Row],[Month]],"-",HOSPITILISATION_DETAILS6[[#This Row],[Year]])</f>
        <v>19-Oct-1991</v>
      </c>
      <c r="F2241" s="13">
        <f>DATEDIF(HOSPITILISATION_DETAILS6[[#This Row],[Date of Birth]],"08-06-2023","Y")</f>
        <v>31</v>
      </c>
      <c r="G2241">
        <v>3</v>
      </c>
      <c r="H2241" s="14">
        <v>11942</v>
      </c>
      <c r="I2241" t="s">
        <v>4721</v>
      </c>
      <c r="J2241" t="s">
        <v>4720</v>
      </c>
      <c r="K2241" t="s">
        <v>249</v>
      </c>
    </row>
    <row r="2242" spans="1:11" x14ac:dyDescent="0.25">
      <c r="A2242" t="s">
        <v>1458</v>
      </c>
      <c r="B2242">
        <v>1964</v>
      </c>
      <c r="C2242" t="s">
        <v>35</v>
      </c>
      <c r="D2242">
        <v>2</v>
      </c>
      <c r="E2242" s="12" t="str">
        <f>_xlfn.CONCAT(HOSPITILISATION_DETAILS6[[#This Row],[Date]],"-",HOSPITILISATION_DETAILS6[[#This Row],[Month]],"-",HOSPITILISATION_DETAILS6[[#This Row],[Year]])</f>
        <v>2-Aug-1964</v>
      </c>
      <c r="F2242" s="13">
        <f>DATEDIF(HOSPITILISATION_DETAILS6[[#This Row],[Date of Birth]],"08-06-2023","Y")</f>
        <v>58</v>
      </c>
      <c r="G2242">
        <v>0</v>
      </c>
      <c r="H2242" s="14">
        <v>11939</v>
      </c>
      <c r="I2242" t="s">
        <v>4721</v>
      </c>
      <c r="J2242" t="s">
        <v>4721</v>
      </c>
      <c r="K2242" t="s">
        <v>166</v>
      </c>
    </row>
    <row r="2243" spans="1:11" x14ac:dyDescent="0.25">
      <c r="A2243" t="s">
        <v>1457</v>
      </c>
      <c r="B2243">
        <v>1964</v>
      </c>
      <c r="C2243" t="s">
        <v>30</v>
      </c>
      <c r="D2243">
        <v>20</v>
      </c>
      <c r="E2243" s="12" t="str">
        <f>_xlfn.CONCAT(HOSPITILISATION_DETAILS6[[#This Row],[Date]],"-",HOSPITILISATION_DETAILS6[[#This Row],[Month]],"-",HOSPITILISATION_DETAILS6[[#This Row],[Year]])</f>
        <v>20-Dec-1964</v>
      </c>
      <c r="F2243" s="13">
        <f>DATEDIF(HOSPITILISATION_DETAILS6[[#This Row],[Date of Birth]],"08-06-2023","Y")</f>
        <v>58</v>
      </c>
      <c r="G2243">
        <v>0</v>
      </c>
      <c r="H2243" s="14">
        <v>11932</v>
      </c>
      <c r="I2243" t="s">
        <v>4721</v>
      </c>
      <c r="J2243" t="s">
        <v>4720</v>
      </c>
      <c r="K2243" t="s">
        <v>166</v>
      </c>
    </row>
    <row r="2244" spans="1:11" x14ac:dyDescent="0.25">
      <c r="A2244" t="s">
        <v>1456</v>
      </c>
      <c r="B2244">
        <v>1964</v>
      </c>
      <c r="C2244" t="s">
        <v>15</v>
      </c>
      <c r="D2244">
        <v>19</v>
      </c>
      <c r="E2244" s="12" t="str">
        <f>_xlfn.CONCAT(HOSPITILISATION_DETAILS6[[#This Row],[Date]],"-",HOSPITILISATION_DETAILS6[[#This Row],[Month]],"-",HOSPITILISATION_DETAILS6[[#This Row],[Year]])</f>
        <v>19-Nov-1964</v>
      </c>
      <c r="F2244" s="13">
        <f>DATEDIF(HOSPITILISATION_DETAILS6[[#This Row],[Date of Birth]],"08-06-2023","Y")</f>
        <v>58</v>
      </c>
      <c r="G2244">
        <v>0</v>
      </c>
      <c r="H2244" s="14">
        <v>11919</v>
      </c>
      <c r="I2244" t="s">
        <v>4721</v>
      </c>
      <c r="J2244" t="s">
        <v>4720</v>
      </c>
      <c r="K2244" t="s">
        <v>300</v>
      </c>
    </row>
    <row r="2245" spans="1:11" x14ac:dyDescent="0.25">
      <c r="A2245" t="s">
        <v>1455</v>
      </c>
      <c r="B2245">
        <v>2004</v>
      </c>
      <c r="C2245" t="s">
        <v>18</v>
      </c>
      <c r="D2245">
        <v>2</v>
      </c>
      <c r="E2245" s="12" t="str">
        <f>_xlfn.CONCAT(HOSPITILISATION_DETAILS6[[#This Row],[Date]],"-",HOSPITILISATION_DETAILS6[[#This Row],[Month]],"-",HOSPITILISATION_DETAILS6[[#This Row],[Year]])</f>
        <v>2-Jun-2004</v>
      </c>
      <c r="F2245" s="13">
        <f>DATEDIF(HOSPITILISATION_DETAILS6[[#This Row],[Date of Birth]],"08-06-2023","Y")</f>
        <v>19</v>
      </c>
      <c r="G2245">
        <v>2</v>
      </c>
      <c r="H2245" s="14">
        <v>11885</v>
      </c>
      <c r="I2245" t="s">
        <v>4721</v>
      </c>
      <c r="J2245" t="s">
        <v>4721</v>
      </c>
      <c r="K2245" t="s">
        <v>13</v>
      </c>
    </row>
    <row r="2246" spans="1:11" x14ac:dyDescent="0.25">
      <c r="A2246" t="s">
        <v>1454</v>
      </c>
      <c r="B2246">
        <v>1967</v>
      </c>
      <c r="C2246" t="s">
        <v>37</v>
      </c>
      <c r="D2246">
        <v>29</v>
      </c>
      <c r="E2246" s="12" t="str">
        <f>_xlfn.CONCAT(HOSPITILISATION_DETAILS6[[#This Row],[Date]],"-",HOSPITILISATION_DETAILS6[[#This Row],[Month]],"-",HOSPITILISATION_DETAILS6[[#This Row],[Year]])</f>
        <v>29-Oct-1967</v>
      </c>
      <c r="F2246" s="13">
        <f>DATEDIF(HOSPITILISATION_DETAILS6[[#This Row],[Date of Birth]],"08-06-2023","Y")</f>
        <v>55</v>
      </c>
      <c r="G2246">
        <v>2</v>
      </c>
      <c r="H2246" s="14">
        <v>11882</v>
      </c>
      <c r="I2246" t="s">
        <v>4721</v>
      </c>
      <c r="J2246" t="s">
        <v>4720</v>
      </c>
      <c r="K2246" t="s">
        <v>13</v>
      </c>
    </row>
    <row r="2247" spans="1:11" x14ac:dyDescent="0.25">
      <c r="A2247" t="s">
        <v>1453</v>
      </c>
      <c r="B2247">
        <v>1967</v>
      </c>
      <c r="C2247" t="s">
        <v>10</v>
      </c>
      <c r="D2247">
        <v>14</v>
      </c>
      <c r="E2247" s="12" t="str">
        <f>_xlfn.CONCAT(HOSPITILISATION_DETAILS6[[#This Row],[Date]],"-",HOSPITILISATION_DETAILS6[[#This Row],[Month]],"-",HOSPITILISATION_DETAILS6[[#This Row],[Year]])</f>
        <v>14-Jul-1967</v>
      </c>
      <c r="F2247" s="13">
        <f>DATEDIF(HOSPITILISATION_DETAILS6[[#This Row],[Date of Birth]],"08-06-2023","Y")</f>
        <v>55</v>
      </c>
      <c r="G2247">
        <v>2</v>
      </c>
      <c r="H2247" s="14">
        <v>11882</v>
      </c>
      <c r="I2247" t="s">
        <v>4721</v>
      </c>
      <c r="J2247" t="s">
        <v>4723</v>
      </c>
      <c r="K2247" t="s">
        <v>42</v>
      </c>
    </row>
    <row r="2248" spans="1:11" x14ac:dyDescent="0.25">
      <c r="A2248" t="s">
        <v>1452</v>
      </c>
      <c r="B2248">
        <v>1967</v>
      </c>
      <c r="C2248" t="s">
        <v>35</v>
      </c>
      <c r="D2248">
        <v>24</v>
      </c>
      <c r="E2248" s="12" t="str">
        <f>_xlfn.CONCAT(HOSPITILISATION_DETAILS6[[#This Row],[Date]],"-",HOSPITILISATION_DETAILS6[[#This Row],[Month]],"-",HOSPITILISATION_DETAILS6[[#This Row],[Year]])</f>
        <v>24-Aug-1967</v>
      </c>
      <c r="F2248" s="13">
        <f>DATEDIF(HOSPITILISATION_DETAILS6[[#This Row],[Date of Birth]],"08-06-2023","Y")</f>
        <v>55</v>
      </c>
      <c r="G2248">
        <v>1</v>
      </c>
      <c r="H2248" s="14">
        <v>11880</v>
      </c>
      <c r="I2248" t="s">
        <v>4721</v>
      </c>
      <c r="J2248" t="s">
        <v>4721</v>
      </c>
      <c r="K2248" t="s">
        <v>247</v>
      </c>
    </row>
    <row r="2249" spans="1:11" x14ac:dyDescent="0.25">
      <c r="A2249" t="s">
        <v>2281</v>
      </c>
      <c r="B2249">
        <v>1999</v>
      </c>
      <c r="C2249" t="s">
        <v>10</v>
      </c>
      <c r="D2249">
        <v>2</v>
      </c>
      <c r="E2249" s="12" t="str">
        <f>_xlfn.CONCAT(HOSPITILISATION_DETAILS6[[#This Row],[Date]],"-",HOSPITILISATION_DETAILS6[[#This Row],[Month]],"-",HOSPITILISATION_DETAILS6[[#This Row],[Year]])</f>
        <v>2-Jul-1999</v>
      </c>
      <c r="F2249" s="13">
        <f>DATEDIF(HOSPITILISATION_DETAILS6[[#This Row],[Date of Birth]],"08-06-2023","Y")</f>
        <v>23</v>
      </c>
      <c r="G2249">
        <v>1</v>
      </c>
      <c r="H2249" s="14">
        <v>40905</v>
      </c>
      <c r="I2249" t="s">
        <v>4720</v>
      </c>
      <c r="J2249" t="s">
        <v>4720</v>
      </c>
      <c r="K2249" t="s">
        <v>247</v>
      </c>
    </row>
    <row r="2250" spans="1:11" x14ac:dyDescent="0.25">
      <c r="A2250" t="s">
        <v>1451</v>
      </c>
      <c r="B2250">
        <v>1974</v>
      </c>
      <c r="C2250" t="s">
        <v>10</v>
      </c>
      <c r="D2250">
        <v>7</v>
      </c>
      <c r="E2250" s="12" t="str">
        <f>_xlfn.CONCAT(HOSPITILISATION_DETAILS6[[#This Row],[Date]],"-",HOSPITILISATION_DETAILS6[[#This Row],[Month]],"-",HOSPITILISATION_DETAILS6[[#This Row],[Year]])</f>
        <v>7-Jul-1974</v>
      </c>
      <c r="F2250" s="13">
        <f>DATEDIF(HOSPITILISATION_DETAILS6[[#This Row],[Date of Birth]],"08-06-2023","Y")</f>
        <v>48</v>
      </c>
      <c r="G2250">
        <v>0</v>
      </c>
      <c r="H2250" s="14">
        <v>11859</v>
      </c>
      <c r="I2250" t="s">
        <v>4721</v>
      </c>
      <c r="J2250" t="s">
        <v>4721</v>
      </c>
      <c r="K2250" t="s">
        <v>42</v>
      </c>
    </row>
    <row r="2251" spans="1:11" x14ac:dyDescent="0.25">
      <c r="A2251" t="s">
        <v>1450</v>
      </c>
      <c r="B2251">
        <v>1964</v>
      </c>
      <c r="C2251" t="s">
        <v>20</v>
      </c>
      <c r="D2251">
        <v>29</v>
      </c>
      <c r="E2251" s="12" t="str">
        <f>_xlfn.CONCAT(HOSPITILISATION_DETAILS6[[#This Row],[Date]],"-",HOSPITILISATION_DETAILS6[[#This Row],[Month]],"-",HOSPITILISATION_DETAILS6[[#This Row],[Year]])</f>
        <v>29-Sep-1964</v>
      </c>
      <c r="F2251" s="13">
        <f>DATEDIF(HOSPITILISATION_DETAILS6[[#This Row],[Date of Birth]],"08-06-2023","Y")</f>
        <v>58</v>
      </c>
      <c r="G2251">
        <v>0</v>
      </c>
      <c r="H2251" s="14">
        <v>11857</v>
      </c>
      <c r="I2251" t="s">
        <v>4721</v>
      </c>
      <c r="J2251" t="s">
        <v>4723</v>
      </c>
      <c r="K2251" t="s">
        <v>13</v>
      </c>
    </row>
    <row r="2252" spans="1:11" x14ac:dyDescent="0.25">
      <c r="A2252" t="s">
        <v>1449</v>
      </c>
      <c r="B2252">
        <v>1964</v>
      </c>
      <c r="C2252" t="s">
        <v>18</v>
      </c>
      <c r="D2252">
        <v>27</v>
      </c>
      <c r="E2252" s="12" t="str">
        <f>_xlfn.CONCAT(HOSPITILISATION_DETAILS6[[#This Row],[Date]],"-",HOSPITILISATION_DETAILS6[[#This Row],[Month]],"-",HOSPITILISATION_DETAILS6[[#This Row],[Year]])</f>
        <v>27-Jun-1964</v>
      </c>
      <c r="F2252" s="13">
        <f>DATEDIF(HOSPITILISATION_DETAILS6[[#This Row],[Date of Birth]],"08-06-2023","Y")</f>
        <v>58</v>
      </c>
      <c r="G2252">
        <v>0</v>
      </c>
      <c r="H2252" s="14">
        <v>11849</v>
      </c>
      <c r="I2252" t="s">
        <v>4721</v>
      </c>
      <c r="J2252" t="s">
        <v>4723</v>
      </c>
      <c r="K2252" t="s">
        <v>42</v>
      </c>
    </row>
    <row r="2253" spans="1:11" x14ac:dyDescent="0.25">
      <c r="A2253" t="s">
        <v>1448</v>
      </c>
      <c r="B2253">
        <v>1965</v>
      </c>
      <c r="C2253" t="s">
        <v>15</v>
      </c>
      <c r="D2253">
        <v>10</v>
      </c>
      <c r="E2253" s="12" t="str">
        <f>_xlfn.CONCAT(HOSPITILISATION_DETAILS6[[#This Row],[Date]],"-",HOSPITILISATION_DETAILS6[[#This Row],[Month]],"-",HOSPITILISATION_DETAILS6[[#This Row],[Year]])</f>
        <v>10-Nov-1965</v>
      </c>
      <c r="F2253" s="13">
        <f>DATEDIF(HOSPITILISATION_DETAILS6[[#This Row],[Date of Birth]],"08-06-2023","Y")</f>
        <v>57</v>
      </c>
      <c r="G2253">
        <v>0</v>
      </c>
      <c r="H2253" s="14">
        <v>11843</v>
      </c>
      <c r="I2253" t="s">
        <v>4721</v>
      </c>
      <c r="J2253" t="s">
        <v>4721</v>
      </c>
      <c r="K2253" t="s">
        <v>23</v>
      </c>
    </row>
    <row r="2254" spans="1:11" x14ac:dyDescent="0.25">
      <c r="A2254" t="s">
        <v>1447</v>
      </c>
      <c r="B2254">
        <v>1964</v>
      </c>
      <c r="C2254" t="s">
        <v>10</v>
      </c>
      <c r="D2254">
        <v>11</v>
      </c>
      <c r="E2254" s="12" t="str">
        <f>_xlfn.CONCAT(HOSPITILISATION_DETAILS6[[#This Row],[Date]],"-",HOSPITILISATION_DETAILS6[[#This Row],[Month]],"-",HOSPITILISATION_DETAILS6[[#This Row],[Year]])</f>
        <v>11-Jul-1964</v>
      </c>
      <c r="F2254" s="13">
        <f>DATEDIF(HOSPITILISATION_DETAILS6[[#This Row],[Date of Birth]],"08-06-2023","Y")</f>
        <v>58</v>
      </c>
      <c r="G2254">
        <v>0</v>
      </c>
      <c r="H2254" s="14">
        <v>11843</v>
      </c>
      <c r="I2254" t="s">
        <v>4721</v>
      </c>
      <c r="J2254" t="s">
        <v>4723</v>
      </c>
      <c r="K2254" t="s">
        <v>42</v>
      </c>
    </row>
    <row r="2255" spans="1:11" x14ac:dyDescent="0.25">
      <c r="A2255" t="s">
        <v>1446</v>
      </c>
      <c r="B2255">
        <v>1965</v>
      </c>
      <c r="C2255" t="s">
        <v>20</v>
      </c>
      <c r="D2255">
        <v>25</v>
      </c>
      <c r="E2255" s="12" t="str">
        <f>_xlfn.CONCAT(HOSPITILISATION_DETAILS6[[#This Row],[Date]],"-",HOSPITILISATION_DETAILS6[[#This Row],[Month]],"-",HOSPITILISATION_DETAILS6[[#This Row],[Year]])</f>
        <v>25-Sep-1965</v>
      </c>
      <c r="F2255" s="13">
        <f>DATEDIF(HOSPITILISATION_DETAILS6[[#This Row],[Date of Birth]],"08-06-2023","Y")</f>
        <v>57</v>
      </c>
      <c r="G2255">
        <v>0</v>
      </c>
      <c r="H2255" s="14">
        <v>11841</v>
      </c>
      <c r="I2255" t="s">
        <v>4721</v>
      </c>
      <c r="J2255" t="s">
        <v>4723</v>
      </c>
      <c r="K2255" t="s">
        <v>23</v>
      </c>
    </row>
    <row r="2256" spans="1:11" x14ac:dyDescent="0.25">
      <c r="A2256" t="s">
        <v>1445</v>
      </c>
      <c r="B2256">
        <v>1964</v>
      </c>
      <c r="C2256" t="s">
        <v>20</v>
      </c>
      <c r="D2256">
        <v>11</v>
      </c>
      <c r="E2256" s="12" t="str">
        <f>_xlfn.CONCAT(HOSPITILISATION_DETAILS6[[#This Row],[Date]],"-",HOSPITILISATION_DETAILS6[[#This Row],[Month]],"-",HOSPITILISATION_DETAILS6[[#This Row],[Year]])</f>
        <v>11-Sep-1964</v>
      </c>
      <c r="F2256" s="13">
        <f>DATEDIF(HOSPITILISATION_DETAILS6[[#This Row],[Date of Birth]],"08-06-2023","Y")</f>
        <v>58</v>
      </c>
      <c r="G2256">
        <v>0</v>
      </c>
      <c r="H2256" s="14">
        <v>11838</v>
      </c>
      <c r="I2256" t="s">
        <v>4721</v>
      </c>
      <c r="J2256" t="s">
        <v>4721</v>
      </c>
      <c r="K2256" t="s">
        <v>42</v>
      </c>
    </row>
    <row r="2257" spans="1:11" x14ac:dyDescent="0.25">
      <c r="A2257" t="s">
        <v>1444</v>
      </c>
      <c r="B2257">
        <v>1964</v>
      </c>
      <c r="C2257" t="s">
        <v>18</v>
      </c>
      <c r="D2257">
        <v>27</v>
      </c>
      <c r="E2257" s="12" t="str">
        <f>_xlfn.CONCAT(HOSPITILISATION_DETAILS6[[#This Row],[Date]],"-",HOSPITILISATION_DETAILS6[[#This Row],[Month]],"-",HOSPITILISATION_DETAILS6[[#This Row],[Year]])</f>
        <v>27-Jun-1964</v>
      </c>
      <c r="F2257" s="13">
        <f>DATEDIF(HOSPITILISATION_DETAILS6[[#This Row],[Date of Birth]],"08-06-2023","Y")</f>
        <v>58</v>
      </c>
      <c r="G2257">
        <v>0</v>
      </c>
      <c r="H2257" s="14">
        <v>11834</v>
      </c>
      <c r="I2257" t="s">
        <v>4721</v>
      </c>
      <c r="J2257" t="s">
        <v>4721</v>
      </c>
      <c r="K2257" t="s">
        <v>13</v>
      </c>
    </row>
    <row r="2258" spans="1:11" x14ac:dyDescent="0.25">
      <c r="A2258" t="s">
        <v>1443</v>
      </c>
      <c r="B2258">
        <v>1965</v>
      </c>
      <c r="C2258" t="s">
        <v>37</v>
      </c>
      <c r="D2258">
        <v>3</v>
      </c>
      <c r="E2258" s="12" t="str">
        <f>_xlfn.CONCAT(HOSPITILISATION_DETAILS6[[#This Row],[Date]],"-",HOSPITILISATION_DETAILS6[[#This Row],[Month]],"-",HOSPITILISATION_DETAILS6[[#This Row],[Year]])</f>
        <v>3-Oct-1965</v>
      </c>
      <c r="F2258" s="13">
        <f>DATEDIF(HOSPITILISATION_DETAILS6[[#This Row],[Date of Birth]],"08-06-2023","Y")</f>
        <v>57</v>
      </c>
      <c r="G2258">
        <v>0</v>
      </c>
      <c r="H2258" s="14">
        <v>11831</v>
      </c>
      <c r="I2258" t="s">
        <v>4721</v>
      </c>
      <c r="J2258" t="s">
        <v>4720</v>
      </c>
      <c r="K2258" t="s">
        <v>23</v>
      </c>
    </row>
    <row r="2259" spans="1:11" x14ac:dyDescent="0.25">
      <c r="A2259" t="s">
        <v>1442</v>
      </c>
      <c r="B2259">
        <v>1982</v>
      </c>
      <c r="C2259" t="s">
        <v>15</v>
      </c>
      <c r="D2259">
        <v>20</v>
      </c>
      <c r="E2259" s="12" t="str">
        <f>_xlfn.CONCAT(HOSPITILISATION_DETAILS6[[#This Row],[Date]],"-",HOSPITILISATION_DETAILS6[[#This Row],[Month]],"-",HOSPITILISATION_DETAILS6[[#This Row],[Year]])</f>
        <v>20-Nov-1982</v>
      </c>
      <c r="F2259" s="13">
        <f>DATEDIF(HOSPITILISATION_DETAILS6[[#This Row],[Date of Birth]],"08-06-2023","Y")</f>
        <v>40</v>
      </c>
      <c r="G2259">
        <v>3</v>
      </c>
      <c r="H2259" s="14">
        <v>11774</v>
      </c>
      <c r="I2259" t="s">
        <v>4721</v>
      </c>
      <c r="J2259" t="s">
        <v>4721</v>
      </c>
      <c r="K2259" t="s">
        <v>535</v>
      </c>
    </row>
    <row r="2260" spans="1:11" x14ac:dyDescent="0.25">
      <c r="A2260" t="s">
        <v>2280</v>
      </c>
      <c r="B2260">
        <v>1972</v>
      </c>
      <c r="C2260" t="s">
        <v>18</v>
      </c>
      <c r="D2260">
        <v>10</v>
      </c>
      <c r="E2260" s="12" t="str">
        <f>_xlfn.CONCAT(HOSPITILISATION_DETAILS6[[#This Row],[Date]],"-",HOSPITILISATION_DETAILS6[[#This Row],[Month]],"-",HOSPITILISATION_DETAILS6[[#This Row],[Year]])</f>
        <v>10-Jun-1972</v>
      </c>
      <c r="F2260" s="13">
        <f>DATEDIF(HOSPITILISATION_DETAILS6[[#This Row],[Date of Birth]],"08-06-2023","Y")</f>
        <v>50</v>
      </c>
      <c r="G2260">
        <v>0</v>
      </c>
      <c r="H2260" s="14">
        <v>40818</v>
      </c>
      <c r="I2260" t="s">
        <v>4720</v>
      </c>
      <c r="J2260" t="s">
        <v>4721</v>
      </c>
      <c r="K2260" t="s">
        <v>42</v>
      </c>
    </row>
    <row r="2261" spans="1:11" x14ac:dyDescent="0.25">
      <c r="A2261" t="s">
        <v>1441</v>
      </c>
      <c r="B2261">
        <v>1966</v>
      </c>
      <c r="C2261" t="s">
        <v>10</v>
      </c>
      <c r="D2261">
        <v>25</v>
      </c>
      <c r="E2261" s="12" t="str">
        <f>_xlfn.CONCAT(HOSPITILISATION_DETAILS6[[#This Row],[Date]],"-",HOSPITILISATION_DETAILS6[[#This Row],[Month]],"-",HOSPITILISATION_DETAILS6[[#This Row],[Year]])</f>
        <v>25-Jul-1966</v>
      </c>
      <c r="F2261" s="13">
        <f>DATEDIF(HOSPITILISATION_DETAILS6[[#This Row],[Date of Birth]],"08-06-2023","Y")</f>
        <v>56</v>
      </c>
      <c r="G2261">
        <v>1</v>
      </c>
      <c r="H2261" s="14">
        <v>11763</v>
      </c>
      <c r="I2261" t="s">
        <v>4721</v>
      </c>
      <c r="J2261" t="s">
        <v>4721</v>
      </c>
      <c r="K2261" t="s">
        <v>168</v>
      </c>
    </row>
    <row r="2262" spans="1:11" x14ac:dyDescent="0.25">
      <c r="A2262" t="s">
        <v>1440</v>
      </c>
      <c r="B2262">
        <v>1979</v>
      </c>
      <c r="C2262" t="s">
        <v>15</v>
      </c>
      <c r="D2262">
        <v>6</v>
      </c>
      <c r="E2262" s="12" t="str">
        <f>_xlfn.CONCAT(HOSPITILISATION_DETAILS6[[#This Row],[Date]],"-",HOSPITILISATION_DETAILS6[[#This Row],[Month]],"-",HOSPITILISATION_DETAILS6[[#This Row],[Year]])</f>
        <v>6-Nov-1979</v>
      </c>
      <c r="F2262" s="13">
        <f>DATEDIF(HOSPITILISATION_DETAILS6[[#This Row],[Date of Birth]],"08-06-2023","Y")</f>
        <v>43</v>
      </c>
      <c r="G2262">
        <v>2</v>
      </c>
      <c r="H2262" s="14">
        <v>11753</v>
      </c>
      <c r="I2262" t="s">
        <v>4721</v>
      </c>
      <c r="J2262" t="s">
        <v>4720</v>
      </c>
      <c r="K2262" t="s">
        <v>535</v>
      </c>
    </row>
    <row r="2263" spans="1:11" x14ac:dyDescent="0.25">
      <c r="A2263" t="s">
        <v>1439</v>
      </c>
      <c r="B2263">
        <v>1964</v>
      </c>
      <c r="C2263" t="s">
        <v>30</v>
      </c>
      <c r="D2263">
        <v>2</v>
      </c>
      <c r="E2263" s="12" t="str">
        <f>_xlfn.CONCAT(HOSPITILISATION_DETAILS6[[#This Row],[Date]],"-",HOSPITILISATION_DETAILS6[[#This Row],[Month]],"-",HOSPITILISATION_DETAILS6[[#This Row],[Year]])</f>
        <v>2-Dec-1964</v>
      </c>
      <c r="F2263" s="13">
        <f>DATEDIF(HOSPITILISATION_DETAILS6[[#This Row],[Date of Birth]],"08-06-2023","Y")</f>
        <v>58</v>
      </c>
      <c r="G2263">
        <v>0</v>
      </c>
      <c r="H2263" s="14">
        <v>11744</v>
      </c>
      <c r="I2263" t="s">
        <v>4721</v>
      </c>
      <c r="J2263" t="s">
        <v>4720</v>
      </c>
      <c r="K2263" t="s">
        <v>23</v>
      </c>
    </row>
    <row r="2264" spans="1:11" x14ac:dyDescent="0.25">
      <c r="A2264" t="s">
        <v>1438</v>
      </c>
      <c r="B2264">
        <v>1963</v>
      </c>
      <c r="C2264" t="s">
        <v>18</v>
      </c>
      <c r="D2264">
        <v>9</v>
      </c>
      <c r="E2264" s="12" t="str">
        <f>_xlfn.CONCAT(HOSPITILISATION_DETAILS6[[#This Row],[Date]],"-",HOSPITILISATION_DETAILS6[[#This Row],[Month]],"-",HOSPITILISATION_DETAILS6[[#This Row],[Year]])</f>
        <v>9-Jun-1963</v>
      </c>
      <c r="F2264" s="13">
        <f>DATEDIF(HOSPITILISATION_DETAILS6[[#This Row],[Date of Birth]],"08-06-2023","Y")</f>
        <v>59</v>
      </c>
      <c r="G2264">
        <v>0</v>
      </c>
      <c r="H2264" s="14">
        <v>11744</v>
      </c>
      <c r="I2264" t="s">
        <v>4721</v>
      </c>
      <c r="J2264" t="s">
        <v>4721</v>
      </c>
      <c r="K2264" t="s">
        <v>13</v>
      </c>
    </row>
    <row r="2265" spans="1:11" x14ac:dyDescent="0.25">
      <c r="A2265" t="s">
        <v>1437</v>
      </c>
      <c r="B2265">
        <v>1969</v>
      </c>
      <c r="C2265" t="s">
        <v>15</v>
      </c>
      <c r="D2265">
        <v>12</v>
      </c>
      <c r="E2265" s="12" t="str">
        <f>_xlfn.CONCAT(HOSPITILISATION_DETAILS6[[#This Row],[Date]],"-",HOSPITILISATION_DETAILS6[[#This Row],[Month]],"-",HOSPITILISATION_DETAILS6[[#This Row],[Year]])</f>
        <v>12-Nov-1969</v>
      </c>
      <c r="F2265" s="13">
        <f>DATEDIF(HOSPITILISATION_DETAILS6[[#This Row],[Date of Birth]],"08-06-2023","Y")</f>
        <v>53</v>
      </c>
      <c r="G2265">
        <v>3</v>
      </c>
      <c r="H2265" s="14">
        <v>11742</v>
      </c>
      <c r="I2265" t="s">
        <v>4721</v>
      </c>
      <c r="J2265" t="s">
        <v>4720</v>
      </c>
      <c r="K2265" t="s">
        <v>42</v>
      </c>
    </row>
    <row r="2266" spans="1:11" x14ac:dyDescent="0.25">
      <c r="A2266" t="s">
        <v>1436</v>
      </c>
      <c r="B2266">
        <v>1988</v>
      </c>
      <c r="C2266" t="s">
        <v>20</v>
      </c>
      <c r="D2266">
        <v>5</v>
      </c>
      <c r="E2266" s="12" t="str">
        <f>_xlfn.CONCAT(HOSPITILISATION_DETAILS6[[#This Row],[Date]],"-",HOSPITILISATION_DETAILS6[[#This Row],[Month]],"-",HOSPITILISATION_DETAILS6[[#This Row],[Year]])</f>
        <v>5-Sep-1988</v>
      </c>
      <c r="F2266" s="13">
        <f>DATEDIF(HOSPITILISATION_DETAILS6[[#This Row],[Date of Birth]],"08-06-2023","Y")</f>
        <v>34</v>
      </c>
      <c r="G2266">
        <v>2</v>
      </c>
      <c r="H2266" s="14">
        <v>11738</v>
      </c>
      <c r="I2266" t="s">
        <v>4721</v>
      </c>
      <c r="J2266" t="s">
        <v>4720</v>
      </c>
      <c r="K2266" t="s">
        <v>42</v>
      </c>
    </row>
    <row r="2267" spans="1:11" x14ac:dyDescent="0.25">
      <c r="A2267" t="s">
        <v>1435</v>
      </c>
      <c r="B2267">
        <v>1964</v>
      </c>
      <c r="C2267" t="s">
        <v>15</v>
      </c>
      <c r="D2267">
        <v>9</v>
      </c>
      <c r="E2267" s="12" t="str">
        <f>_xlfn.CONCAT(HOSPITILISATION_DETAILS6[[#This Row],[Date]],"-",HOSPITILISATION_DETAILS6[[#This Row],[Month]],"-",HOSPITILISATION_DETAILS6[[#This Row],[Year]])</f>
        <v>9-Nov-1964</v>
      </c>
      <c r="F2267" s="13">
        <f>DATEDIF(HOSPITILISATION_DETAILS6[[#This Row],[Date of Birth]],"08-06-2023","Y")</f>
        <v>58</v>
      </c>
      <c r="G2267">
        <v>0</v>
      </c>
      <c r="H2267" s="14">
        <v>11736</v>
      </c>
      <c r="I2267" t="s">
        <v>4721</v>
      </c>
      <c r="J2267" t="s">
        <v>4720</v>
      </c>
      <c r="K2267" t="s">
        <v>23</v>
      </c>
    </row>
    <row r="2268" spans="1:11" x14ac:dyDescent="0.25">
      <c r="A2268" t="s">
        <v>1434</v>
      </c>
      <c r="B2268">
        <v>1984</v>
      </c>
      <c r="C2268" t="s">
        <v>15</v>
      </c>
      <c r="D2268">
        <v>26</v>
      </c>
      <c r="E2268" s="12" t="str">
        <f>_xlfn.CONCAT(HOSPITILISATION_DETAILS6[[#This Row],[Date]],"-",HOSPITILISATION_DETAILS6[[#This Row],[Month]],"-",HOSPITILISATION_DETAILS6[[#This Row],[Year]])</f>
        <v>26-Nov-1984</v>
      </c>
      <c r="F2268" s="13">
        <f>DATEDIF(HOSPITILISATION_DETAILS6[[#This Row],[Date of Birth]],"08-06-2023","Y")</f>
        <v>38</v>
      </c>
      <c r="G2268">
        <v>3</v>
      </c>
      <c r="H2268" s="14">
        <v>11731</v>
      </c>
      <c r="I2268" t="s">
        <v>4721</v>
      </c>
      <c r="J2268" t="s">
        <v>4721</v>
      </c>
      <c r="K2268" t="s">
        <v>535</v>
      </c>
    </row>
    <row r="2269" spans="1:11" x14ac:dyDescent="0.25">
      <c r="A2269" t="s">
        <v>1433</v>
      </c>
      <c r="B2269">
        <v>1969</v>
      </c>
      <c r="C2269" t="s">
        <v>37</v>
      </c>
      <c r="D2269">
        <v>12</v>
      </c>
      <c r="E2269" s="12" t="str">
        <f>_xlfn.CONCAT(HOSPITILISATION_DETAILS6[[#This Row],[Date]],"-",HOSPITILISATION_DETAILS6[[#This Row],[Month]],"-",HOSPITILISATION_DETAILS6[[#This Row],[Year]])</f>
        <v>12-Oct-1969</v>
      </c>
      <c r="F2269" s="13">
        <f>DATEDIF(HOSPITILISATION_DETAILS6[[#This Row],[Date of Birth]],"08-06-2023","Y")</f>
        <v>53</v>
      </c>
      <c r="G2269">
        <v>2</v>
      </c>
      <c r="H2269" s="14">
        <v>11730</v>
      </c>
      <c r="I2269" t="s">
        <v>4721</v>
      </c>
      <c r="J2269" t="s">
        <v>4720</v>
      </c>
      <c r="K2269" t="s">
        <v>247</v>
      </c>
    </row>
    <row r="2270" spans="1:11" x14ac:dyDescent="0.25">
      <c r="A2270" t="s">
        <v>1432</v>
      </c>
      <c r="B2270">
        <v>1982</v>
      </c>
      <c r="C2270" t="s">
        <v>37</v>
      </c>
      <c r="D2270">
        <v>21</v>
      </c>
      <c r="E2270" s="12" t="str">
        <f>_xlfn.CONCAT(HOSPITILISATION_DETAILS6[[#This Row],[Date]],"-",HOSPITILISATION_DETAILS6[[#This Row],[Month]],"-",HOSPITILISATION_DETAILS6[[#This Row],[Year]])</f>
        <v>21-Oct-1982</v>
      </c>
      <c r="F2270" s="13">
        <f>DATEDIF(HOSPITILISATION_DETAILS6[[#This Row],[Date of Birth]],"08-06-2023","Y")</f>
        <v>40</v>
      </c>
      <c r="G2270">
        <v>3</v>
      </c>
      <c r="H2270" s="14">
        <v>11713</v>
      </c>
      <c r="I2270" t="s">
        <v>4721</v>
      </c>
      <c r="J2270" t="s">
        <v>4723</v>
      </c>
      <c r="K2270" t="s">
        <v>300</v>
      </c>
    </row>
    <row r="2271" spans="1:11" x14ac:dyDescent="0.25">
      <c r="A2271" t="s">
        <v>2279</v>
      </c>
      <c r="B2271">
        <v>1976</v>
      </c>
      <c r="C2271" t="s">
        <v>30</v>
      </c>
      <c r="D2271">
        <v>26</v>
      </c>
      <c r="E2271" s="12" t="str">
        <f>_xlfn.CONCAT(HOSPITILISATION_DETAILS6[[#This Row],[Date]],"-",HOSPITILISATION_DETAILS6[[#This Row],[Month]],"-",HOSPITILISATION_DETAILS6[[#This Row],[Year]])</f>
        <v>26-Dec-1976</v>
      </c>
      <c r="F2271" s="13">
        <f>DATEDIF(HOSPITILISATION_DETAILS6[[#This Row],[Date of Birth]],"08-06-2023","Y")</f>
        <v>46</v>
      </c>
      <c r="G2271">
        <v>3</v>
      </c>
      <c r="H2271" s="14">
        <v>40721</v>
      </c>
      <c r="I2271" t="s">
        <v>4720</v>
      </c>
      <c r="J2271" t="s">
        <v>4721</v>
      </c>
      <c r="K2271" t="s">
        <v>23</v>
      </c>
    </row>
    <row r="2272" spans="1:11" x14ac:dyDescent="0.25">
      <c r="A2272" t="s">
        <v>1431</v>
      </c>
      <c r="B2272">
        <v>1970</v>
      </c>
      <c r="C2272" t="s">
        <v>30</v>
      </c>
      <c r="D2272">
        <v>1</v>
      </c>
      <c r="E2272" s="12" t="str">
        <f>_xlfn.CONCAT(HOSPITILISATION_DETAILS6[[#This Row],[Date]],"-",HOSPITILISATION_DETAILS6[[#This Row],[Month]],"-",HOSPITILISATION_DETAILS6[[#This Row],[Year]])</f>
        <v>1-Dec-1970</v>
      </c>
      <c r="F2272" s="13">
        <f>DATEDIF(HOSPITILISATION_DETAILS6[[#This Row],[Date of Birth]],"08-06-2023","Y")</f>
        <v>52</v>
      </c>
      <c r="G2272">
        <v>0</v>
      </c>
      <c r="H2272" s="14">
        <v>11697</v>
      </c>
      <c r="I2272" t="s">
        <v>4721</v>
      </c>
      <c r="J2272" t="s">
        <v>4720</v>
      </c>
      <c r="K2272" t="s">
        <v>300</v>
      </c>
    </row>
    <row r="2273" spans="1:11" x14ac:dyDescent="0.25">
      <c r="A2273" t="s">
        <v>1430</v>
      </c>
      <c r="B2273">
        <v>1966</v>
      </c>
      <c r="C2273" t="s">
        <v>15</v>
      </c>
      <c r="D2273">
        <v>9</v>
      </c>
      <c r="E2273" s="12" t="str">
        <f>_xlfn.CONCAT(HOSPITILISATION_DETAILS6[[#This Row],[Date]],"-",HOSPITILISATION_DETAILS6[[#This Row],[Month]],"-",HOSPITILISATION_DETAILS6[[#This Row],[Year]])</f>
        <v>9-Nov-1966</v>
      </c>
      <c r="F2273" s="13">
        <f>DATEDIF(HOSPITILISATION_DETAILS6[[#This Row],[Date of Birth]],"08-06-2023","Y")</f>
        <v>56</v>
      </c>
      <c r="G2273">
        <v>1</v>
      </c>
      <c r="H2273" s="14">
        <v>11675</v>
      </c>
      <c r="I2273" t="s">
        <v>4721</v>
      </c>
      <c r="J2273" t="s">
        <v>4720</v>
      </c>
      <c r="K2273" t="s">
        <v>42</v>
      </c>
    </row>
    <row r="2274" spans="1:11" x14ac:dyDescent="0.25">
      <c r="A2274" t="s">
        <v>1429</v>
      </c>
      <c r="B2274">
        <v>1966</v>
      </c>
      <c r="C2274" t="s">
        <v>35</v>
      </c>
      <c r="D2274">
        <v>23</v>
      </c>
      <c r="E2274" s="12" t="str">
        <f>_xlfn.CONCAT(HOSPITILISATION_DETAILS6[[#This Row],[Date]],"-",HOSPITILISATION_DETAILS6[[#This Row],[Month]],"-",HOSPITILISATION_DETAILS6[[#This Row],[Year]])</f>
        <v>23-Aug-1966</v>
      </c>
      <c r="F2274" s="13">
        <f>DATEDIF(HOSPITILISATION_DETAILS6[[#This Row],[Date of Birth]],"08-06-2023","Y")</f>
        <v>56</v>
      </c>
      <c r="G2274">
        <v>0</v>
      </c>
      <c r="H2274" s="14">
        <v>11659</v>
      </c>
      <c r="I2274" t="s">
        <v>4721</v>
      </c>
      <c r="J2274" t="s">
        <v>4721</v>
      </c>
      <c r="K2274" t="s">
        <v>247</v>
      </c>
    </row>
    <row r="2275" spans="1:11" x14ac:dyDescent="0.25">
      <c r="A2275" t="s">
        <v>1428</v>
      </c>
      <c r="B2275">
        <v>1966</v>
      </c>
      <c r="C2275" t="s">
        <v>10</v>
      </c>
      <c r="D2275">
        <v>6</v>
      </c>
      <c r="E2275" s="12" t="str">
        <f>_xlfn.CONCAT(HOSPITILISATION_DETAILS6[[#This Row],[Date]],"-",HOSPITILISATION_DETAILS6[[#This Row],[Month]],"-",HOSPITILISATION_DETAILS6[[#This Row],[Year]])</f>
        <v>6-Jul-1966</v>
      </c>
      <c r="F2275" s="13">
        <f>DATEDIF(HOSPITILISATION_DETAILS6[[#This Row],[Date of Birth]],"08-06-2023","Y")</f>
        <v>56</v>
      </c>
      <c r="G2275">
        <v>0</v>
      </c>
      <c r="H2275" s="14">
        <v>11659</v>
      </c>
      <c r="I2275" t="s">
        <v>4721</v>
      </c>
      <c r="J2275" t="s">
        <v>4720</v>
      </c>
      <c r="K2275" t="s">
        <v>247</v>
      </c>
    </row>
    <row r="2276" spans="1:11" x14ac:dyDescent="0.25">
      <c r="A2276" t="s">
        <v>1427</v>
      </c>
      <c r="B2276">
        <v>1994</v>
      </c>
      <c r="C2276" t="s">
        <v>10</v>
      </c>
      <c r="D2276">
        <v>20</v>
      </c>
      <c r="E2276" s="12" t="str">
        <f>_xlfn.CONCAT(HOSPITILISATION_DETAILS6[[#This Row],[Date]],"-",HOSPITILISATION_DETAILS6[[#This Row],[Month]],"-",HOSPITILISATION_DETAILS6[[#This Row],[Year]])</f>
        <v>20-Jul-1994</v>
      </c>
      <c r="F2276" s="13">
        <f>DATEDIF(HOSPITILISATION_DETAILS6[[#This Row],[Date of Birth]],"08-06-2023","Y")</f>
        <v>28</v>
      </c>
      <c r="G2276">
        <v>0</v>
      </c>
      <c r="H2276" s="14">
        <v>11658</v>
      </c>
      <c r="I2276" t="s">
        <v>4721</v>
      </c>
      <c r="J2276" t="s">
        <v>4723</v>
      </c>
      <c r="K2276" t="s">
        <v>249</v>
      </c>
    </row>
    <row r="2277" spans="1:11" x14ac:dyDescent="0.25">
      <c r="A2277" t="s">
        <v>1426</v>
      </c>
      <c r="B2277">
        <v>1966</v>
      </c>
      <c r="C2277" t="s">
        <v>37</v>
      </c>
      <c r="D2277">
        <v>4</v>
      </c>
      <c r="E2277" s="12" t="str">
        <f>_xlfn.CONCAT(HOSPITILISATION_DETAILS6[[#This Row],[Date]],"-",HOSPITILISATION_DETAILS6[[#This Row],[Month]],"-",HOSPITILISATION_DETAILS6[[#This Row],[Year]])</f>
        <v>4-Oct-1966</v>
      </c>
      <c r="F2277" s="13">
        <f>DATEDIF(HOSPITILISATION_DETAILS6[[#This Row],[Date of Birth]],"08-06-2023","Y")</f>
        <v>56</v>
      </c>
      <c r="G2277">
        <v>0</v>
      </c>
      <c r="H2277" s="14">
        <v>11658</v>
      </c>
      <c r="I2277" t="s">
        <v>4721</v>
      </c>
      <c r="J2277" t="s">
        <v>4723</v>
      </c>
      <c r="K2277" t="s">
        <v>247</v>
      </c>
    </row>
    <row r="2278" spans="1:11" x14ac:dyDescent="0.25">
      <c r="A2278" t="s">
        <v>1425</v>
      </c>
      <c r="B2278">
        <v>1986</v>
      </c>
      <c r="C2278" t="s">
        <v>10</v>
      </c>
      <c r="D2278">
        <v>17</v>
      </c>
      <c r="E2278" s="12" t="str">
        <f>_xlfn.CONCAT(HOSPITILISATION_DETAILS6[[#This Row],[Date]],"-",HOSPITILISATION_DETAILS6[[#This Row],[Month]],"-",HOSPITILISATION_DETAILS6[[#This Row],[Year]])</f>
        <v>17-Jul-1986</v>
      </c>
      <c r="F2278" s="13">
        <f>DATEDIF(HOSPITILISATION_DETAILS6[[#This Row],[Date of Birth]],"08-06-2023","Y")</f>
        <v>36</v>
      </c>
      <c r="G2278">
        <v>3</v>
      </c>
      <c r="H2278" s="14">
        <v>11626</v>
      </c>
      <c r="I2278" t="s">
        <v>4721</v>
      </c>
      <c r="J2278" t="s">
        <v>4721</v>
      </c>
      <c r="K2278" t="s">
        <v>632</v>
      </c>
    </row>
    <row r="2279" spans="1:11" x14ac:dyDescent="0.25">
      <c r="A2279" t="s">
        <v>1424</v>
      </c>
      <c r="B2279">
        <v>1964</v>
      </c>
      <c r="C2279" t="s">
        <v>18</v>
      </c>
      <c r="D2279">
        <v>20</v>
      </c>
      <c r="E2279" s="12" t="str">
        <f>_xlfn.CONCAT(HOSPITILISATION_DETAILS6[[#This Row],[Date]],"-",HOSPITILISATION_DETAILS6[[#This Row],[Month]],"-",HOSPITILISATION_DETAILS6[[#This Row],[Year]])</f>
        <v>20-Jun-1964</v>
      </c>
      <c r="F2279" s="13">
        <f>DATEDIF(HOSPITILISATION_DETAILS6[[#This Row],[Date of Birth]],"08-06-2023","Y")</f>
        <v>58</v>
      </c>
      <c r="G2279">
        <v>0</v>
      </c>
      <c r="H2279" s="14">
        <v>11603</v>
      </c>
      <c r="I2279" t="s">
        <v>4721</v>
      </c>
      <c r="J2279" t="s">
        <v>4720</v>
      </c>
      <c r="K2279" t="s">
        <v>516</v>
      </c>
    </row>
    <row r="2280" spans="1:11" x14ac:dyDescent="0.25">
      <c r="A2280" t="s">
        <v>1423</v>
      </c>
      <c r="B2280">
        <v>1965</v>
      </c>
      <c r="C2280" t="s">
        <v>15</v>
      </c>
      <c r="D2280">
        <v>6</v>
      </c>
      <c r="E2280" s="12" t="str">
        <f>_xlfn.CONCAT(HOSPITILISATION_DETAILS6[[#This Row],[Date]],"-",HOSPITILISATION_DETAILS6[[#This Row],[Month]],"-",HOSPITILISATION_DETAILS6[[#This Row],[Year]])</f>
        <v>6-Nov-1965</v>
      </c>
      <c r="F2280" s="13">
        <f>DATEDIF(HOSPITILISATION_DETAILS6[[#This Row],[Date of Birth]],"08-06-2023","Y")</f>
        <v>57</v>
      </c>
      <c r="G2280">
        <v>1</v>
      </c>
      <c r="H2280" s="14">
        <v>11577</v>
      </c>
      <c r="I2280" t="s">
        <v>4721</v>
      </c>
      <c r="J2280" t="s">
        <v>4721</v>
      </c>
      <c r="K2280" t="s">
        <v>42</v>
      </c>
    </row>
    <row r="2281" spans="1:11" x14ac:dyDescent="0.25">
      <c r="A2281" t="s">
        <v>1422</v>
      </c>
      <c r="B2281">
        <v>1965</v>
      </c>
      <c r="C2281" t="s">
        <v>30</v>
      </c>
      <c r="D2281">
        <v>25</v>
      </c>
      <c r="E2281" s="12" t="str">
        <f>_xlfn.CONCAT(HOSPITILISATION_DETAILS6[[#This Row],[Date]],"-",HOSPITILISATION_DETAILS6[[#This Row],[Month]],"-",HOSPITILISATION_DETAILS6[[#This Row],[Year]])</f>
        <v>25-Dec-1965</v>
      </c>
      <c r="F2281" s="13">
        <f>DATEDIF(HOSPITILISATION_DETAILS6[[#This Row],[Date of Birth]],"08-06-2023","Y")</f>
        <v>57</v>
      </c>
      <c r="G2281">
        <v>0</v>
      </c>
      <c r="H2281" s="14">
        <v>11567</v>
      </c>
      <c r="I2281" t="s">
        <v>4721</v>
      </c>
      <c r="J2281" t="s">
        <v>4721</v>
      </c>
      <c r="K2281" t="s">
        <v>168</v>
      </c>
    </row>
    <row r="2282" spans="1:11" x14ac:dyDescent="0.25">
      <c r="A2282" t="s">
        <v>2278</v>
      </c>
      <c r="B2282">
        <v>1970</v>
      </c>
      <c r="C2282" t="s">
        <v>20</v>
      </c>
      <c r="D2282">
        <v>25</v>
      </c>
      <c r="E2282" s="12" t="str">
        <f>_xlfn.CONCAT(HOSPITILISATION_DETAILS6[[#This Row],[Date]],"-",HOSPITILISATION_DETAILS6[[#This Row],[Month]],"-",HOSPITILISATION_DETAILS6[[#This Row],[Year]])</f>
        <v>25-Sep-1970</v>
      </c>
      <c r="F2282" s="13">
        <f>DATEDIF(HOSPITILISATION_DETAILS6[[#This Row],[Date of Birth]],"08-06-2023","Y")</f>
        <v>52</v>
      </c>
      <c r="G2282">
        <v>0</v>
      </c>
      <c r="H2282" s="14">
        <v>40693</v>
      </c>
      <c r="I2282" t="s">
        <v>4720</v>
      </c>
      <c r="J2282" t="s">
        <v>4720</v>
      </c>
      <c r="K2282" t="s">
        <v>42</v>
      </c>
    </row>
    <row r="2283" spans="1:11" x14ac:dyDescent="0.25">
      <c r="A2283" t="s">
        <v>1421</v>
      </c>
      <c r="B2283">
        <v>1965</v>
      </c>
      <c r="C2283" t="s">
        <v>37</v>
      </c>
      <c r="D2283">
        <v>27</v>
      </c>
      <c r="E2283" s="12" t="str">
        <f>_xlfn.CONCAT(HOSPITILISATION_DETAILS6[[#This Row],[Date]],"-",HOSPITILISATION_DETAILS6[[#This Row],[Month]],"-",HOSPITILISATION_DETAILS6[[#This Row],[Year]])</f>
        <v>27-Oct-1965</v>
      </c>
      <c r="F2283" s="13">
        <f>DATEDIF(HOSPITILISATION_DETAILS6[[#This Row],[Date of Birth]],"08-06-2023","Y")</f>
        <v>57</v>
      </c>
      <c r="G2283">
        <v>1</v>
      </c>
      <c r="H2283" s="14">
        <v>11555</v>
      </c>
      <c r="I2283" t="s">
        <v>4721</v>
      </c>
      <c r="J2283" t="s">
        <v>4720</v>
      </c>
      <c r="K2283" t="s">
        <v>13</v>
      </c>
    </row>
    <row r="2284" spans="1:11" x14ac:dyDescent="0.25">
      <c r="A2284" t="s">
        <v>1420</v>
      </c>
      <c r="B2284">
        <v>1973</v>
      </c>
      <c r="C2284" t="s">
        <v>10</v>
      </c>
      <c r="D2284">
        <v>23</v>
      </c>
      <c r="E2284" s="12" t="str">
        <f>_xlfn.CONCAT(HOSPITILISATION_DETAILS6[[#This Row],[Date]],"-",HOSPITILISATION_DETAILS6[[#This Row],[Month]],"-",HOSPITILISATION_DETAILS6[[#This Row],[Year]])</f>
        <v>23-Jul-1973</v>
      </c>
      <c r="F2284" s="13">
        <f>DATEDIF(HOSPITILISATION_DETAILS6[[#This Row],[Date of Birth]],"08-06-2023","Y")</f>
        <v>49</v>
      </c>
      <c r="G2284">
        <v>5</v>
      </c>
      <c r="H2284" s="14">
        <v>11553</v>
      </c>
      <c r="I2284" t="s">
        <v>4721</v>
      </c>
      <c r="J2284" t="s">
        <v>4723</v>
      </c>
      <c r="K2284" t="s">
        <v>42</v>
      </c>
    </row>
    <row r="2285" spans="1:11" x14ac:dyDescent="0.25">
      <c r="A2285" t="s">
        <v>1419</v>
      </c>
      <c r="B2285">
        <v>1971</v>
      </c>
      <c r="C2285" t="s">
        <v>30</v>
      </c>
      <c r="D2285">
        <v>1</v>
      </c>
      <c r="E2285" s="12" t="str">
        <f>_xlfn.CONCAT(HOSPITILISATION_DETAILS6[[#This Row],[Date]],"-",HOSPITILISATION_DETAILS6[[#This Row],[Month]],"-",HOSPITILISATION_DETAILS6[[#This Row],[Year]])</f>
        <v>1-Dec-1971</v>
      </c>
      <c r="F2285" s="13">
        <f>DATEDIF(HOSPITILISATION_DETAILS6[[#This Row],[Date of Birth]],"08-06-2023","Y")</f>
        <v>51</v>
      </c>
      <c r="G2285">
        <v>0</v>
      </c>
      <c r="H2285" s="14">
        <v>11541</v>
      </c>
      <c r="I2285" t="s">
        <v>4721</v>
      </c>
      <c r="J2285" t="s">
        <v>4720</v>
      </c>
      <c r="K2285" t="s">
        <v>23</v>
      </c>
    </row>
    <row r="2286" spans="1:11" x14ac:dyDescent="0.25">
      <c r="A2286" t="s">
        <v>1418</v>
      </c>
      <c r="B2286">
        <v>1968</v>
      </c>
      <c r="C2286" t="s">
        <v>15</v>
      </c>
      <c r="D2286">
        <v>14</v>
      </c>
      <c r="E2286" s="12" t="str">
        <f>_xlfn.CONCAT(HOSPITILISATION_DETAILS6[[#This Row],[Date]],"-",HOSPITILISATION_DETAILS6[[#This Row],[Month]],"-",HOSPITILISATION_DETAILS6[[#This Row],[Year]])</f>
        <v>14-Nov-1968</v>
      </c>
      <c r="F2286" s="13">
        <f>DATEDIF(HOSPITILISATION_DETAILS6[[#This Row],[Date of Birth]],"08-06-2023","Y")</f>
        <v>54</v>
      </c>
      <c r="G2286">
        <v>2</v>
      </c>
      <c r="H2286" s="14">
        <v>11539</v>
      </c>
      <c r="I2286" t="s">
        <v>4721</v>
      </c>
      <c r="J2286" t="s">
        <v>4720</v>
      </c>
      <c r="K2286" t="s">
        <v>42</v>
      </c>
    </row>
    <row r="2287" spans="1:11" x14ac:dyDescent="0.25">
      <c r="A2287" t="s">
        <v>1417</v>
      </c>
      <c r="B2287">
        <v>1965</v>
      </c>
      <c r="C2287" t="s">
        <v>37</v>
      </c>
      <c r="D2287">
        <v>3</v>
      </c>
      <c r="E2287" s="12" t="str">
        <f>_xlfn.CONCAT(HOSPITILISATION_DETAILS6[[#This Row],[Date]],"-",HOSPITILISATION_DETAILS6[[#This Row],[Month]],"-",HOSPITILISATION_DETAILS6[[#This Row],[Year]])</f>
        <v>3-Oct-1965</v>
      </c>
      <c r="F2287" s="13">
        <f>DATEDIF(HOSPITILISATION_DETAILS6[[#This Row],[Date of Birth]],"08-06-2023","Y")</f>
        <v>57</v>
      </c>
      <c r="G2287">
        <v>0</v>
      </c>
      <c r="H2287" s="14">
        <v>11535</v>
      </c>
      <c r="I2287" t="s">
        <v>4721</v>
      </c>
      <c r="J2287" t="s">
        <v>4720</v>
      </c>
      <c r="K2287" t="s">
        <v>356</v>
      </c>
    </row>
    <row r="2288" spans="1:11" x14ac:dyDescent="0.25">
      <c r="A2288" t="s">
        <v>1416</v>
      </c>
      <c r="B2288">
        <v>1970</v>
      </c>
      <c r="C2288" t="s">
        <v>10</v>
      </c>
      <c r="D2288">
        <v>23</v>
      </c>
      <c r="E2288" s="12" t="str">
        <f>_xlfn.CONCAT(HOSPITILISATION_DETAILS6[[#This Row],[Date]],"-",HOSPITILISATION_DETAILS6[[#This Row],[Month]],"-",HOSPITILISATION_DETAILS6[[#This Row],[Year]])</f>
        <v>23-Jul-1970</v>
      </c>
      <c r="F2288" s="13">
        <f>DATEDIF(HOSPITILISATION_DETAILS6[[#This Row],[Date of Birth]],"08-06-2023","Y")</f>
        <v>52</v>
      </c>
      <c r="G2288">
        <v>0</v>
      </c>
      <c r="H2288" s="14">
        <v>11531</v>
      </c>
      <c r="I2288" t="s">
        <v>4721</v>
      </c>
      <c r="J2288" t="s">
        <v>4720</v>
      </c>
      <c r="K2288" t="s">
        <v>23</v>
      </c>
    </row>
    <row r="2289" spans="1:11" x14ac:dyDescent="0.25">
      <c r="A2289" t="s">
        <v>1415</v>
      </c>
      <c r="B2289">
        <v>1988</v>
      </c>
      <c r="C2289" t="s">
        <v>18</v>
      </c>
      <c r="D2289">
        <v>12</v>
      </c>
      <c r="E2289" s="12" t="str">
        <f>_xlfn.CONCAT(HOSPITILISATION_DETAILS6[[#This Row],[Date]],"-",HOSPITILISATION_DETAILS6[[#This Row],[Month]],"-",HOSPITILISATION_DETAILS6[[#This Row],[Year]])</f>
        <v>12-Jun-1988</v>
      </c>
      <c r="F2289" s="13">
        <f>DATEDIF(HOSPITILISATION_DETAILS6[[#This Row],[Date of Birth]],"08-06-2023","Y")</f>
        <v>34</v>
      </c>
      <c r="G2289">
        <v>3</v>
      </c>
      <c r="H2289" s="14">
        <v>11525</v>
      </c>
      <c r="I2289" t="s">
        <v>4721</v>
      </c>
      <c r="J2289" t="s">
        <v>4720</v>
      </c>
      <c r="K2289" t="s">
        <v>535</v>
      </c>
    </row>
    <row r="2290" spans="1:11" x14ac:dyDescent="0.25">
      <c r="A2290" t="s">
        <v>1414</v>
      </c>
      <c r="B2290">
        <v>1971</v>
      </c>
      <c r="C2290" t="s">
        <v>30</v>
      </c>
      <c r="D2290">
        <v>19</v>
      </c>
      <c r="E2290" s="12" t="str">
        <f>_xlfn.CONCAT(HOSPITILISATION_DETAILS6[[#This Row],[Date]],"-",HOSPITILISATION_DETAILS6[[#This Row],[Month]],"-",HOSPITILISATION_DETAILS6[[#This Row],[Year]])</f>
        <v>19-Dec-1971</v>
      </c>
      <c r="F2290" s="13">
        <f>DATEDIF(HOSPITILISATION_DETAILS6[[#This Row],[Date of Birth]],"08-06-2023","Y")</f>
        <v>51</v>
      </c>
      <c r="G2290">
        <v>4</v>
      </c>
      <c r="H2290" s="14">
        <v>11521</v>
      </c>
      <c r="I2290" t="s">
        <v>4721</v>
      </c>
      <c r="J2290" t="s">
        <v>4720</v>
      </c>
      <c r="K2290" t="s">
        <v>23</v>
      </c>
    </row>
    <row r="2291" spans="1:11" x14ac:dyDescent="0.25">
      <c r="A2291" t="s">
        <v>1413</v>
      </c>
      <c r="B2291">
        <v>1968</v>
      </c>
      <c r="C2291" t="s">
        <v>18</v>
      </c>
      <c r="D2291">
        <v>24</v>
      </c>
      <c r="E2291" s="12" t="str">
        <f>_xlfn.CONCAT(HOSPITILISATION_DETAILS6[[#This Row],[Date]],"-",HOSPITILISATION_DETAILS6[[#This Row],[Month]],"-",HOSPITILISATION_DETAILS6[[#This Row],[Year]])</f>
        <v>24-Jun-1968</v>
      </c>
      <c r="F2291" s="13">
        <f>DATEDIF(HOSPITILISATION_DETAILS6[[#This Row],[Date of Birth]],"08-06-2023","Y")</f>
        <v>54</v>
      </c>
      <c r="G2291">
        <v>1</v>
      </c>
      <c r="H2291" s="14">
        <v>11513</v>
      </c>
      <c r="I2291" t="s">
        <v>4721</v>
      </c>
      <c r="J2291" t="s">
        <v>4720</v>
      </c>
      <c r="K2291" t="s">
        <v>247</v>
      </c>
    </row>
    <row r="2292" spans="1:11" x14ac:dyDescent="0.25">
      <c r="A2292" t="s">
        <v>1412</v>
      </c>
      <c r="B2292">
        <v>1989</v>
      </c>
      <c r="C2292" t="s">
        <v>37</v>
      </c>
      <c r="D2292">
        <v>6</v>
      </c>
      <c r="E2292" s="12" t="str">
        <f>_xlfn.CONCAT(HOSPITILISATION_DETAILS6[[#This Row],[Date]],"-",HOSPITILISATION_DETAILS6[[#This Row],[Month]],"-",HOSPITILISATION_DETAILS6[[#This Row],[Year]])</f>
        <v>6-Oct-1989</v>
      </c>
      <c r="F2292" s="13">
        <f>DATEDIF(HOSPITILISATION_DETAILS6[[#This Row],[Date of Birth]],"08-06-2023","Y")</f>
        <v>33</v>
      </c>
      <c r="G2292">
        <v>3</v>
      </c>
      <c r="H2292" s="14">
        <v>11512</v>
      </c>
      <c r="I2292" t="s">
        <v>4721</v>
      </c>
      <c r="J2292" t="s">
        <v>4721</v>
      </c>
      <c r="K2292" t="s">
        <v>535</v>
      </c>
    </row>
    <row r="2293" spans="1:11" x14ac:dyDescent="0.25">
      <c r="A2293" t="s">
        <v>2277</v>
      </c>
      <c r="B2293">
        <v>1975</v>
      </c>
      <c r="C2293" t="s">
        <v>10</v>
      </c>
      <c r="D2293">
        <v>10</v>
      </c>
      <c r="E2293" s="12" t="str">
        <f>_xlfn.CONCAT(HOSPITILISATION_DETAILS6[[#This Row],[Date]],"-",HOSPITILISATION_DETAILS6[[#This Row],[Month]],"-",HOSPITILISATION_DETAILS6[[#This Row],[Year]])</f>
        <v>10-Jul-1975</v>
      </c>
      <c r="F2293" s="13">
        <f>DATEDIF(HOSPITILISATION_DETAILS6[[#This Row],[Date of Birth]],"08-06-2023","Y")</f>
        <v>47</v>
      </c>
      <c r="G2293">
        <v>1</v>
      </c>
      <c r="H2293" s="14">
        <v>40591</v>
      </c>
      <c r="I2293" t="s">
        <v>4720</v>
      </c>
      <c r="J2293" t="s">
        <v>4721</v>
      </c>
      <c r="K2293" t="s">
        <v>23</v>
      </c>
    </row>
    <row r="2294" spans="1:11" x14ac:dyDescent="0.25">
      <c r="A2294" t="s">
        <v>1411</v>
      </c>
      <c r="B2294">
        <v>1969</v>
      </c>
      <c r="C2294" t="s">
        <v>35</v>
      </c>
      <c r="D2294">
        <v>11</v>
      </c>
      <c r="E2294" s="12" t="str">
        <f>_xlfn.CONCAT(HOSPITILISATION_DETAILS6[[#This Row],[Date]],"-",HOSPITILISATION_DETAILS6[[#This Row],[Month]],"-",HOSPITILISATION_DETAILS6[[#This Row],[Year]])</f>
        <v>11-Aug-1969</v>
      </c>
      <c r="F2294" s="13">
        <f>DATEDIF(HOSPITILISATION_DETAILS6[[#This Row],[Date of Birth]],"08-06-2023","Y")</f>
        <v>53</v>
      </c>
      <c r="G2294">
        <v>0</v>
      </c>
      <c r="H2294" s="14">
        <v>11498</v>
      </c>
      <c r="I2294" t="s">
        <v>4721</v>
      </c>
      <c r="J2294" t="s">
        <v>4720</v>
      </c>
      <c r="K2294" t="s">
        <v>23</v>
      </c>
    </row>
    <row r="2295" spans="1:11" x14ac:dyDescent="0.25">
      <c r="A2295" t="s">
        <v>1410</v>
      </c>
      <c r="B2295">
        <v>1983</v>
      </c>
      <c r="C2295" t="s">
        <v>18</v>
      </c>
      <c r="D2295">
        <v>7</v>
      </c>
      <c r="E2295" s="12" t="str">
        <f>_xlfn.CONCAT(HOSPITILISATION_DETAILS6[[#This Row],[Date]],"-",HOSPITILISATION_DETAILS6[[#This Row],[Month]],"-",HOSPITILISATION_DETAILS6[[#This Row],[Year]])</f>
        <v>7-Jun-1983</v>
      </c>
      <c r="F2295" s="13">
        <f>DATEDIF(HOSPITILISATION_DETAILS6[[#This Row],[Date of Birth]],"08-06-2023","Y")</f>
        <v>40</v>
      </c>
      <c r="G2295">
        <v>3</v>
      </c>
      <c r="H2295" s="14">
        <v>11493</v>
      </c>
      <c r="I2295" t="s">
        <v>4721</v>
      </c>
      <c r="J2295" t="s">
        <v>4721</v>
      </c>
      <c r="K2295" t="s">
        <v>535</v>
      </c>
    </row>
    <row r="2296" spans="1:11" x14ac:dyDescent="0.25">
      <c r="A2296" t="s">
        <v>1409</v>
      </c>
      <c r="B2296">
        <v>1970</v>
      </c>
      <c r="C2296" t="s">
        <v>37</v>
      </c>
      <c r="D2296">
        <v>13</v>
      </c>
      <c r="E2296" s="12" t="str">
        <f>_xlfn.CONCAT(HOSPITILISATION_DETAILS6[[#This Row],[Date]],"-",HOSPITILISATION_DETAILS6[[#This Row],[Month]],"-",HOSPITILISATION_DETAILS6[[#This Row],[Year]])</f>
        <v>13-Oct-1970</v>
      </c>
      <c r="F2296" s="13">
        <f>DATEDIF(HOSPITILISATION_DETAILS6[[#This Row],[Date of Birth]],"08-06-2023","Y")</f>
        <v>52</v>
      </c>
      <c r="G2296">
        <v>3</v>
      </c>
      <c r="H2296" s="14">
        <v>11489</v>
      </c>
      <c r="I2296" t="s">
        <v>4721</v>
      </c>
      <c r="J2296" t="s">
        <v>4720</v>
      </c>
      <c r="K2296" t="s">
        <v>276</v>
      </c>
    </row>
    <row r="2297" spans="1:11" x14ac:dyDescent="0.25">
      <c r="A2297" t="s">
        <v>1408</v>
      </c>
      <c r="B2297">
        <v>2004</v>
      </c>
      <c r="C2297" t="s">
        <v>20</v>
      </c>
      <c r="D2297">
        <v>10</v>
      </c>
      <c r="E2297" s="12" t="str">
        <f>_xlfn.CONCAT(HOSPITILISATION_DETAILS6[[#This Row],[Date]],"-",HOSPITILISATION_DETAILS6[[#This Row],[Month]],"-",HOSPITILISATION_DETAILS6[[#This Row],[Year]])</f>
        <v>10-Sep-2004</v>
      </c>
      <c r="F2297" s="13">
        <f>DATEDIF(HOSPITILISATION_DETAILS6[[#This Row],[Date of Birth]],"08-06-2023","Y")</f>
        <v>18</v>
      </c>
      <c r="G2297">
        <v>0</v>
      </c>
      <c r="H2297" s="14">
        <v>11483</v>
      </c>
      <c r="I2297" t="s">
        <v>4721</v>
      </c>
      <c r="J2297" t="s">
        <v>4723</v>
      </c>
      <c r="K2297" t="s">
        <v>13</v>
      </c>
    </row>
    <row r="2298" spans="1:11" x14ac:dyDescent="0.25">
      <c r="A2298" t="s">
        <v>1407</v>
      </c>
      <c r="B2298">
        <v>1966</v>
      </c>
      <c r="C2298" t="s">
        <v>20</v>
      </c>
      <c r="D2298">
        <v>7</v>
      </c>
      <c r="E2298" s="12" t="str">
        <f>_xlfn.CONCAT(HOSPITILISATION_DETAILS6[[#This Row],[Date]],"-",HOSPITILISATION_DETAILS6[[#This Row],[Month]],"-",HOSPITILISATION_DETAILS6[[#This Row],[Year]])</f>
        <v>7-Sep-1966</v>
      </c>
      <c r="F2298" s="13">
        <f>DATEDIF(HOSPITILISATION_DETAILS6[[#This Row],[Date of Birth]],"08-06-2023","Y")</f>
        <v>56</v>
      </c>
      <c r="G2298">
        <v>0</v>
      </c>
      <c r="H2298" s="14">
        <v>11479</v>
      </c>
      <c r="I2298" t="s">
        <v>4721</v>
      </c>
      <c r="J2298" t="s">
        <v>4723</v>
      </c>
      <c r="K2298" t="s">
        <v>200</v>
      </c>
    </row>
    <row r="2299" spans="1:11" x14ac:dyDescent="0.25">
      <c r="A2299" t="s">
        <v>1406</v>
      </c>
      <c r="B2299">
        <v>1965</v>
      </c>
      <c r="C2299" t="s">
        <v>18</v>
      </c>
      <c r="D2299">
        <v>23</v>
      </c>
      <c r="E2299" s="12" t="str">
        <f>_xlfn.CONCAT(HOSPITILISATION_DETAILS6[[#This Row],[Date]],"-",HOSPITILISATION_DETAILS6[[#This Row],[Month]],"-",HOSPITILISATION_DETAILS6[[#This Row],[Year]])</f>
        <v>23-Jun-1965</v>
      </c>
      <c r="F2299" s="13">
        <f>DATEDIF(HOSPITILISATION_DETAILS6[[#This Row],[Date of Birth]],"08-06-2023","Y")</f>
        <v>57</v>
      </c>
      <c r="G2299">
        <v>0</v>
      </c>
      <c r="H2299" s="14">
        <v>11456</v>
      </c>
      <c r="I2299" t="s">
        <v>4721</v>
      </c>
      <c r="J2299" t="s">
        <v>4723</v>
      </c>
      <c r="K2299" t="s">
        <v>42</v>
      </c>
    </row>
    <row r="2300" spans="1:11" x14ac:dyDescent="0.25">
      <c r="A2300" t="s">
        <v>1405</v>
      </c>
      <c r="B2300">
        <v>1966</v>
      </c>
      <c r="C2300" t="s">
        <v>18</v>
      </c>
      <c r="D2300">
        <v>14</v>
      </c>
      <c r="E2300" s="12" t="str">
        <f>_xlfn.CONCAT(HOSPITILISATION_DETAILS6[[#This Row],[Date]],"-",HOSPITILISATION_DETAILS6[[#This Row],[Month]],"-",HOSPITILISATION_DETAILS6[[#This Row],[Year]])</f>
        <v>14-Jun-1966</v>
      </c>
      <c r="F2300" s="13">
        <f>DATEDIF(HOSPITILISATION_DETAILS6[[#This Row],[Date of Birth]],"08-06-2023","Y")</f>
        <v>56</v>
      </c>
      <c r="G2300">
        <v>0</v>
      </c>
      <c r="H2300" s="14">
        <v>11455</v>
      </c>
      <c r="I2300" t="s">
        <v>4721</v>
      </c>
      <c r="J2300" t="s">
        <v>4720</v>
      </c>
      <c r="K2300" t="s">
        <v>23</v>
      </c>
    </row>
    <row r="2301" spans="1:11" x14ac:dyDescent="0.25">
      <c r="A2301" t="s">
        <v>1404</v>
      </c>
      <c r="B2301">
        <v>1971</v>
      </c>
      <c r="C2301" t="s">
        <v>20</v>
      </c>
      <c r="D2301">
        <v>12</v>
      </c>
      <c r="E2301" s="12" t="str">
        <f>_xlfn.CONCAT(HOSPITILISATION_DETAILS6[[#This Row],[Date]],"-",HOSPITILISATION_DETAILS6[[#This Row],[Month]],"-",HOSPITILISATION_DETAILS6[[#This Row],[Year]])</f>
        <v>12-Sep-1971</v>
      </c>
      <c r="F2301" s="13">
        <f>DATEDIF(HOSPITILISATION_DETAILS6[[#This Row],[Date of Birth]],"08-06-2023","Y")</f>
        <v>51</v>
      </c>
      <c r="G2301">
        <v>3</v>
      </c>
      <c r="H2301" s="14">
        <v>11437</v>
      </c>
      <c r="I2301" t="s">
        <v>4721</v>
      </c>
      <c r="J2301" t="s">
        <v>4721</v>
      </c>
      <c r="K2301" t="s">
        <v>23</v>
      </c>
    </row>
    <row r="2302" spans="1:11" x14ac:dyDescent="0.25">
      <c r="A2302" t="s">
        <v>1403</v>
      </c>
      <c r="B2302">
        <v>1980</v>
      </c>
      <c r="C2302" t="s">
        <v>10</v>
      </c>
      <c r="D2302">
        <v>17</v>
      </c>
      <c r="E2302" s="12" t="str">
        <f>_xlfn.CONCAT(HOSPITILISATION_DETAILS6[[#This Row],[Date]],"-",HOSPITILISATION_DETAILS6[[#This Row],[Month]],"-",HOSPITILISATION_DETAILS6[[#This Row],[Year]])</f>
        <v>17-Jul-1980</v>
      </c>
      <c r="F2302" s="13">
        <f>DATEDIF(HOSPITILISATION_DETAILS6[[#This Row],[Date of Birth]],"08-06-2023","Y")</f>
        <v>42</v>
      </c>
      <c r="G2302">
        <v>2</v>
      </c>
      <c r="H2302" s="14">
        <v>11436</v>
      </c>
      <c r="I2302" t="s">
        <v>4721</v>
      </c>
      <c r="J2302" t="s">
        <v>4721</v>
      </c>
      <c r="K2302" t="s">
        <v>300</v>
      </c>
    </row>
    <row r="2303" spans="1:11" x14ac:dyDescent="0.25">
      <c r="A2303" t="s">
        <v>1402</v>
      </c>
      <c r="B2303">
        <v>1985</v>
      </c>
      <c r="C2303" t="s">
        <v>18</v>
      </c>
      <c r="D2303">
        <v>9</v>
      </c>
      <c r="E2303" s="12" t="str">
        <f>_xlfn.CONCAT(HOSPITILISATION_DETAILS6[[#This Row],[Date]],"-",HOSPITILISATION_DETAILS6[[#This Row],[Month]],"-",HOSPITILISATION_DETAILS6[[#This Row],[Year]])</f>
        <v>9-Jun-1985</v>
      </c>
      <c r="F2303" s="13">
        <f>DATEDIF(HOSPITILISATION_DETAILS6[[#This Row],[Date of Birth]],"08-06-2023","Y")</f>
        <v>37</v>
      </c>
      <c r="G2303">
        <v>3</v>
      </c>
      <c r="H2303" s="14">
        <v>11420</v>
      </c>
      <c r="I2303" t="s">
        <v>4721</v>
      </c>
      <c r="J2303" t="s">
        <v>4720</v>
      </c>
      <c r="K2303" t="s">
        <v>23</v>
      </c>
    </row>
    <row r="2304" spans="1:11" x14ac:dyDescent="0.25">
      <c r="A2304" t="s">
        <v>2276</v>
      </c>
      <c r="B2304">
        <v>1985</v>
      </c>
      <c r="C2304" t="s">
        <v>15</v>
      </c>
      <c r="D2304">
        <v>3</v>
      </c>
      <c r="E2304" s="12" t="str">
        <f>_xlfn.CONCAT(HOSPITILISATION_DETAILS6[[#This Row],[Date]],"-",HOSPITILISATION_DETAILS6[[#This Row],[Month]],"-",HOSPITILISATION_DETAILS6[[#This Row],[Year]])</f>
        <v>3-Nov-1985</v>
      </c>
      <c r="F2304" s="13">
        <f>DATEDIF(HOSPITILISATION_DETAILS6[[#This Row],[Date of Birth]],"08-06-2023","Y")</f>
        <v>37</v>
      </c>
      <c r="G2304">
        <v>0</v>
      </c>
      <c r="H2304" s="14">
        <v>40420</v>
      </c>
      <c r="I2304" t="s">
        <v>4720</v>
      </c>
      <c r="J2304" t="s">
        <v>4723</v>
      </c>
      <c r="K2304" t="s">
        <v>13</v>
      </c>
    </row>
    <row r="2305" spans="1:11" x14ac:dyDescent="0.25">
      <c r="A2305" t="s">
        <v>1401</v>
      </c>
      <c r="B2305">
        <v>1983</v>
      </c>
      <c r="C2305" t="s">
        <v>37</v>
      </c>
      <c r="D2305">
        <v>23</v>
      </c>
      <c r="E2305" s="12" t="str">
        <f>_xlfn.CONCAT(HOSPITILISATION_DETAILS6[[#This Row],[Date]],"-",HOSPITILISATION_DETAILS6[[#This Row],[Month]],"-",HOSPITILISATION_DETAILS6[[#This Row],[Year]])</f>
        <v>23-Oct-1983</v>
      </c>
      <c r="F2305" s="13">
        <f>DATEDIF(HOSPITILISATION_DETAILS6[[#This Row],[Date of Birth]],"08-06-2023","Y")</f>
        <v>39</v>
      </c>
      <c r="G2305">
        <v>3</v>
      </c>
      <c r="H2305" s="14">
        <v>11413</v>
      </c>
      <c r="I2305" t="s">
        <v>4721</v>
      </c>
      <c r="J2305" t="s">
        <v>4720</v>
      </c>
      <c r="K2305" t="s">
        <v>300</v>
      </c>
    </row>
    <row r="2306" spans="1:11" x14ac:dyDescent="0.25">
      <c r="A2306" t="s">
        <v>1400</v>
      </c>
      <c r="B2306">
        <v>1970</v>
      </c>
      <c r="C2306" t="s">
        <v>37</v>
      </c>
      <c r="D2306">
        <v>7</v>
      </c>
      <c r="E2306" s="12" t="str">
        <f>_xlfn.CONCAT(HOSPITILISATION_DETAILS6[[#This Row],[Date]],"-",HOSPITILISATION_DETAILS6[[#This Row],[Month]],"-",HOSPITILISATION_DETAILS6[[#This Row],[Year]])</f>
        <v>7-Oct-1970</v>
      </c>
      <c r="F2306" s="13">
        <f>DATEDIF(HOSPITILISATION_DETAILS6[[#This Row],[Date of Birth]],"08-06-2023","Y")</f>
        <v>52</v>
      </c>
      <c r="G2306">
        <v>3</v>
      </c>
      <c r="H2306" s="14">
        <v>11412</v>
      </c>
      <c r="I2306" t="s">
        <v>4721</v>
      </c>
      <c r="J2306" t="s">
        <v>4723</v>
      </c>
      <c r="K2306" t="s">
        <v>42</v>
      </c>
    </row>
    <row r="2307" spans="1:11" x14ac:dyDescent="0.25">
      <c r="A2307" t="s">
        <v>1399</v>
      </c>
      <c r="B2307">
        <v>1970</v>
      </c>
      <c r="C2307" t="s">
        <v>37</v>
      </c>
      <c r="D2307">
        <v>2</v>
      </c>
      <c r="E2307" s="12" t="str">
        <f>_xlfn.CONCAT(HOSPITILISATION_DETAILS6[[#This Row],[Date]],"-",HOSPITILISATION_DETAILS6[[#This Row],[Month]],"-",HOSPITILISATION_DETAILS6[[#This Row],[Year]])</f>
        <v>2-Oct-1970</v>
      </c>
      <c r="F2307" s="13">
        <f>DATEDIF(HOSPITILISATION_DETAILS6[[#This Row],[Date of Birth]],"08-06-2023","Y")</f>
        <v>52</v>
      </c>
      <c r="G2307">
        <v>2</v>
      </c>
      <c r="H2307" s="14">
        <v>11397</v>
      </c>
      <c r="I2307" t="s">
        <v>4721</v>
      </c>
      <c r="J2307" t="s">
        <v>4721</v>
      </c>
      <c r="K2307" t="s">
        <v>247</v>
      </c>
    </row>
    <row r="2308" spans="1:11" x14ac:dyDescent="0.25">
      <c r="A2308" t="s">
        <v>1398</v>
      </c>
      <c r="B2308">
        <v>1967</v>
      </c>
      <c r="C2308" t="s">
        <v>30</v>
      </c>
      <c r="D2308">
        <v>19</v>
      </c>
      <c r="E2308" s="12" t="str">
        <f>_xlfn.CONCAT(HOSPITILISATION_DETAILS6[[#This Row],[Date]],"-",HOSPITILISATION_DETAILS6[[#This Row],[Month]],"-",HOSPITILISATION_DETAILS6[[#This Row],[Year]])</f>
        <v>19-Dec-1967</v>
      </c>
      <c r="F2308" s="13">
        <f>DATEDIF(HOSPITILISATION_DETAILS6[[#This Row],[Date of Birth]],"08-06-2023","Y")</f>
        <v>55</v>
      </c>
      <c r="G2308">
        <v>1</v>
      </c>
      <c r="H2308" s="14">
        <v>11395</v>
      </c>
      <c r="I2308" t="s">
        <v>4721</v>
      </c>
      <c r="J2308" t="s">
        <v>4720</v>
      </c>
      <c r="K2308" t="s">
        <v>170</v>
      </c>
    </row>
    <row r="2309" spans="1:11" x14ac:dyDescent="0.25">
      <c r="A2309" t="s">
        <v>1397</v>
      </c>
      <c r="B2309">
        <v>1997</v>
      </c>
      <c r="C2309" t="s">
        <v>10</v>
      </c>
      <c r="D2309">
        <v>28</v>
      </c>
      <c r="E2309" s="12" t="str">
        <f>_xlfn.CONCAT(HOSPITILISATION_DETAILS6[[#This Row],[Date]],"-",HOSPITILISATION_DETAILS6[[#This Row],[Month]],"-",HOSPITILISATION_DETAILS6[[#This Row],[Year]])</f>
        <v>28-Jul-1997</v>
      </c>
      <c r="F2309" s="13">
        <f>DATEDIF(HOSPITILISATION_DETAILS6[[#This Row],[Date of Birth]],"08-06-2023","Y")</f>
        <v>25</v>
      </c>
      <c r="G2309">
        <v>0</v>
      </c>
      <c r="H2309" s="14">
        <v>11389</v>
      </c>
      <c r="I2309" t="s">
        <v>4721</v>
      </c>
      <c r="J2309" t="s">
        <v>4723</v>
      </c>
      <c r="K2309" t="s">
        <v>535</v>
      </c>
    </row>
    <row r="2310" spans="1:11" x14ac:dyDescent="0.25">
      <c r="A2310" t="s">
        <v>1396</v>
      </c>
      <c r="B2310">
        <v>1964</v>
      </c>
      <c r="C2310" t="s">
        <v>18</v>
      </c>
      <c r="D2310">
        <v>13</v>
      </c>
      <c r="E2310" s="12" t="str">
        <f>_xlfn.CONCAT(HOSPITILISATION_DETAILS6[[#This Row],[Date]],"-",HOSPITILISATION_DETAILS6[[#This Row],[Month]],"-",HOSPITILISATION_DETAILS6[[#This Row],[Year]])</f>
        <v>13-Jun-1964</v>
      </c>
      <c r="F2310" s="13">
        <f>DATEDIF(HOSPITILISATION_DETAILS6[[#This Row],[Date of Birth]],"08-06-2023","Y")</f>
        <v>58</v>
      </c>
      <c r="G2310">
        <v>0</v>
      </c>
      <c r="H2310" s="14">
        <v>11382</v>
      </c>
      <c r="I2310" t="s">
        <v>4721</v>
      </c>
      <c r="J2310" t="s">
        <v>4723</v>
      </c>
      <c r="K2310" t="s">
        <v>13</v>
      </c>
    </row>
    <row r="2311" spans="1:11" x14ac:dyDescent="0.25">
      <c r="A2311" t="s">
        <v>1395</v>
      </c>
      <c r="B2311">
        <v>1972</v>
      </c>
      <c r="C2311" t="s">
        <v>30</v>
      </c>
      <c r="D2311">
        <v>6</v>
      </c>
      <c r="E2311" s="12" t="str">
        <f>_xlfn.CONCAT(HOSPITILISATION_DETAILS6[[#This Row],[Date]],"-",HOSPITILISATION_DETAILS6[[#This Row],[Month]],"-",HOSPITILISATION_DETAILS6[[#This Row],[Year]])</f>
        <v>6-Dec-1972</v>
      </c>
      <c r="F2311" s="13">
        <f>DATEDIF(HOSPITILISATION_DETAILS6[[#This Row],[Date of Birth]],"08-06-2023","Y")</f>
        <v>50</v>
      </c>
      <c r="G2311">
        <v>0</v>
      </c>
      <c r="H2311" s="14">
        <v>11379</v>
      </c>
      <c r="I2311" t="s">
        <v>4721</v>
      </c>
      <c r="J2311" t="s">
        <v>4723</v>
      </c>
      <c r="K2311" t="s">
        <v>200</v>
      </c>
    </row>
    <row r="2312" spans="1:11" x14ac:dyDescent="0.25">
      <c r="A2312" t="s">
        <v>1394</v>
      </c>
      <c r="B2312">
        <v>1979</v>
      </c>
      <c r="C2312" t="s">
        <v>18</v>
      </c>
      <c r="D2312">
        <v>7</v>
      </c>
      <c r="E2312" s="12" t="str">
        <f>_xlfn.CONCAT(HOSPITILISATION_DETAILS6[[#This Row],[Date]],"-",HOSPITILISATION_DETAILS6[[#This Row],[Month]],"-",HOSPITILISATION_DETAILS6[[#This Row],[Year]])</f>
        <v>7-Jun-1979</v>
      </c>
      <c r="F2312" s="13">
        <f>DATEDIF(HOSPITILISATION_DETAILS6[[#This Row],[Date of Birth]],"08-06-2023","Y")</f>
        <v>44</v>
      </c>
      <c r="G2312">
        <v>2</v>
      </c>
      <c r="H2312" s="14">
        <v>11370</v>
      </c>
      <c r="I2312" t="s">
        <v>4721</v>
      </c>
      <c r="J2312" t="s">
        <v>4720</v>
      </c>
      <c r="K2312" t="s">
        <v>535</v>
      </c>
    </row>
    <row r="2313" spans="1:11" x14ac:dyDescent="0.25">
      <c r="A2313" t="s">
        <v>1393</v>
      </c>
      <c r="B2313">
        <v>1964</v>
      </c>
      <c r="C2313" t="s">
        <v>30</v>
      </c>
      <c r="D2313">
        <v>13</v>
      </c>
      <c r="E2313" s="12" t="str">
        <f>_xlfn.CONCAT(HOSPITILISATION_DETAILS6[[#This Row],[Date]],"-",HOSPITILISATION_DETAILS6[[#This Row],[Month]],"-",HOSPITILISATION_DETAILS6[[#This Row],[Year]])</f>
        <v>13-Dec-1964</v>
      </c>
      <c r="F2313" s="13">
        <f>DATEDIF(HOSPITILISATION_DETAILS6[[#This Row],[Date of Birth]],"08-06-2023","Y")</f>
        <v>58</v>
      </c>
      <c r="G2313">
        <v>0</v>
      </c>
      <c r="H2313" s="14">
        <v>11366</v>
      </c>
      <c r="I2313" t="s">
        <v>4721</v>
      </c>
      <c r="J2313" t="s">
        <v>4723</v>
      </c>
      <c r="K2313" t="s">
        <v>42</v>
      </c>
    </row>
    <row r="2314" spans="1:11" x14ac:dyDescent="0.25">
      <c r="A2314" t="s">
        <v>1392</v>
      </c>
      <c r="B2314">
        <v>1964</v>
      </c>
      <c r="C2314" t="s">
        <v>10</v>
      </c>
      <c r="D2314">
        <v>3</v>
      </c>
      <c r="E2314" s="12" t="str">
        <f>_xlfn.CONCAT(HOSPITILISATION_DETAILS6[[#This Row],[Date]],"-",HOSPITILISATION_DETAILS6[[#This Row],[Month]],"-",HOSPITILISATION_DETAILS6[[#This Row],[Year]])</f>
        <v>3-Jul-1964</v>
      </c>
      <c r="F2314" s="13">
        <f>DATEDIF(HOSPITILISATION_DETAILS6[[#This Row],[Date of Birth]],"08-06-2023","Y")</f>
        <v>58</v>
      </c>
      <c r="G2314">
        <v>0</v>
      </c>
      <c r="H2314" s="14">
        <v>11364</v>
      </c>
      <c r="I2314" t="s">
        <v>4721</v>
      </c>
      <c r="J2314" t="s">
        <v>4720</v>
      </c>
      <c r="K2314" t="s">
        <v>13</v>
      </c>
    </row>
    <row r="2315" spans="1:11" x14ac:dyDescent="0.25">
      <c r="A2315" t="s">
        <v>2275</v>
      </c>
      <c r="B2315">
        <v>1966</v>
      </c>
      <c r="C2315" t="s">
        <v>35</v>
      </c>
      <c r="D2315">
        <v>12</v>
      </c>
      <c r="E2315" s="12" t="str">
        <f>_xlfn.CONCAT(HOSPITILISATION_DETAILS6[[#This Row],[Date]],"-",HOSPITILISATION_DETAILS6[[#This Row],[Month]],"-",HOSPITILISATION_DETAILS6[[#This Row],[Year]])</f>
        <v>12-Aug-1966</v>
      </c>
      <c r="F2315" s="13">
        <f>DATEDIF(HOSPITILISATION_DETAILS6[[#This Row],[Date of Birth]],"08-06-2023","Y")</f>
        <v>56</v>
      </c>
      <c r="G2315">
        <v>0</v>
      </c>
      <c r="H2315" s="14">
        <v>40374</v>
      </c>
      <c r="I2315" t="s">
        <v>4720</v>
      </c>
      <c r="J2315" t="s">
        <v>4721</v>
      </c>
      <c r="K2315" t="s">
        <v>42</v>
      </c>
    </row>
    <row r="2316" spans="1:11" x14ac:dyDescent="0.25">
      <c r="A2316" t="s">
        <v>1391</v>
      </c>
      <c r="B2316">
        <v>1964</v>
      </c>
      <c r="C2316" t="s">
        <v>10</v>
      </c>
      <c r="D2316">
        <v>4</v>
      </c>
      <c r="E2316" s="12" t="str">
        <f>_xlfn.CONCAT(HOSPITILISATION_DETAILS6[[#This Row],[Date]],"-",HOSPITILISATION_DETAILS6[[#This Row],[Month]],"-",HOSPITILISATION_DETAILS6[[#This Row],[Year]])</f>
        <v>4-Jul-1964</v>
      </c>
      <c r="F2316" s="13">
        <f>DATEDIF(HOSPITILISATION_DETAILS6[[#This Row],[Date of Birth]],"08-06-2023","Y")</f>
        <v>58</v>
      </c>
      <c r="G2316">
        <v>0</v>
      </c>
      <c r="H2316" s="14">
        <v>11363</v>
      </c>
      <c r="I2316" t="s">
        <v>4721</v>
      </c>
      <c r="J2316" t="s">
        <v>4720</v>
      </c>
      <c r="K2316" t="s">
        <v>42</v>
      </c>
    </row>
    <row r="2317" spans="1:11" x14ac:dyDescent="0.25">
      <c r="A2317" t="s">
        <v>1390</v>
      </c>
      <c r="B2317">
        <v>1965</v>
      </c>
      <c r="C2317" t="s">
        <v>20</v>
      </c>
      <c r="D2317">
        <v>26</v>
      </c>
      <c r="E2317" s="12" t="str">
        <f>_xlfn.CONCAT(HOSPITILISATION_DETAILS6[[#This Row],[Date]],"-",HOSPITILISATION_DETAILS6[[#This Row],[Month]],"-",HOSPITILISATION_DETAILS6[[#This Row],[Year]])</f>
        <v>26-Sep-1965</v>
      </c>
      <c r="F2317" s="13">
        <f>DATEDIF(HOSPITILISATION_DETAILS6[[#This Row],[Date of Birth]],"08-06-2023","Y")</f>
        <v>57</v>
      </c>
      <c r="G2317">
        <v>0</v>
      </c>
      <c r="H2317" s="14">
        <v>11357</v>
      </c>
      <c r="I2317" t="s">
        <v>4721</v>
      </c>
      <c r="J2317" t="s">
        <v>4721</v>
      </c>
      <c r="K2317" t="s">
        <v>23</v>
      </c>
    </row>
    <row r="2318" spans="1:11" x14ac:dyDescent="0.25">
      <c r="A2318" t="s">
        <v>1389</v>
      </c>
      <c r="B2318">
        <v>1965</v>
      </c>
      <c r="C2318" t="s">
        <v>15</v>
      </c>
      <c r="D2318">
        <v>29</v>
      </c>
      <c r="E2318" s="12" t="str">
        <f>_xlfn.CONCAT(HOSPITILISATION_DETAILS6[[#This Row],[Date]],"-",HOSPITILISATION_DETAILS6[[#This Row],[Month]],"-",HOSPITILISATION_DETAILS6[[#This Row],[Year]])</f>
        <v>29-Nov-1965</v>
      </c>
      <c r="F2318" s="13">
        <f>DATEDIF(HOSPITILISATION_DETAILS6[[#This Row],[Date of Birth]],"08-06-2023","Y")</f>
        <v>57</v>
      </c>
      <c r="G2318">
        <v>0</v>
      </c>
      <c r="H2318" s="14">
        <v>11354</v>
      </c>
      <c r="I2318" t="s">
        <v>4721</v>
      </c>
      <c r="J2318" t="s">
        <v>4720</v>
      </c>
      <c r="K2318" t="s">
        <v>23</v>
      </c>
    </row>
    <row r="2319" spans="1:11" x14ac:dyDescent="0.25">
      <c r="A2319" t="s">
        <v>1388</v>
      </c>
      <c r="B2319">
        <v>1964</v>
      </c>
      <c r="C2319" t="s">
        <v>10</v>
      </c>
      <c r="D2319">
        <v>12</v>
      </c>
      <c r="E2319" s="12" t="str">
        <f>_xlfn.CONCAT(HOSPITILISATION_DETAILS6[[#This Row],[Date]],"-",HOSPITILISATION_DETAILS6[[#This Row],[Month]],"-",HOSPITILISATION_DETAILS6[[#This Row],[Year]])</f>
        <v>12-Jul-1964</v>
      </c>
      <c r="F2319" s="13">
        <f>DATEDIF(HOSPITILISATION_DETAILS6[[#This Row],[Date of Birth]],"08-06-2023","Y")</f>
        <v>58</v>
      </c>
      <c r="G2319">
        <v>0</v>
      </c>
      <c r="H2319" s="14">
        <v>11346</v>
      </c>
      <c r="I2319" t="s">
        <v>4721</v>
      </c>
      <c r="J2319" t="s">
        <v>4721</v>
      </c>
      <c r="K2319" t="s">
        <v>42</v>
      </c>
    </row>
    <row r="2320" spans="1:11" x14ac:dyDescent="0.25">
      <c r="A2320" t="s">
        <v>1387</v>
      </c>
      <c r="B2320">
        <v>1968</v>
      </c>
      <c r="C2320" t="s">
        <v>15</v>
      </c>
      <c r="D2320">
        <v>2</v>
      </c>
      <c r="E2320" s="12" t="str">
        <f>_xlfn.CONCAT(HOSPITILISATION_DETAILS6[[#This Row],[Date]],"-",HOSPITILISATION_DETAILS6[[#This Row],[Month]],"-",HOSPITILISATION_DETAILS6[[#This Row],[Year]])</f>
        <v>2-Nov-1968</v>
      </c>
      <c r="F2320" s="13">
        <f>DATEDIF(HOSPITILISATION_DETAILS6[[#This Row],[Date of Birth]],"08-06-2023","Y")</f>
        <v>54</v>
      </c>
      <c r="G2320">
        <v>0</v>
      </c>
      <c r="H2320" s="14">
        <v>11345</v>
      </c>
      <c r="I2320" t="s">
        <v>4721</v>
      </c>
      <c r="J2320" t="s">
        <v>4723</v>
      </c>
      <c r="K2320" t="s">
        <v>200</v>
      </c>
    </row>
    <row r="2321" spans="1:11" x14ac:dyDescent="0.25">
      <c r="A2321" t="s">
        <v>1386</v>
      </c>
      <c r="B2321">
        <v>1989</v>
      </c>
      <c r="C2321" t="s">
        <v>35</v>
      </c>
      <c r="D2321">
        <v>19</v>
      </c>
      <c r="E2321" s="12" t="str">
        <f>_xlfn.CONCAT(HOSPITILISATION_DETAILS6[[#This Row],[Date]],"-",HOSPITILISATION_DETAILS6[[#This Row],[Month]],"-",HOSPITILISATION_DETAILS6[[#This Row],[Year]])</f>
        <v>19-Aug-1989</v>
      </c>
      <c r="F2321" s="13">
        <f>DATEDIF(HOSPITILISATION_DETAILS6[[#This Row],[Date of Birth]],"08-06-2023","Y")</f>
        <v>33</v>
      </c>
      <c r="G2321">
        <v>1</v>
      </c>
      <c r="H2321" s="14">
        <v>11327</v>
      </c>
      <c r="I2321" t="s">
        <v>4721</v>
      </c>
      <c r="J2321" t="s">
        <v>4721</v>
      </c>
      <c r="K2321" t="s">
        <v>13</v>
      </c>
    </row>
    <row r="2322" spans="1:11" x14ac:dyDescent="0.25">
      <c r="A2322" t="s">
        <v>1385</v>
      </c>
      <c r="B2322">
        <v>2002</v>
      </c>
      <c r="C2322" t="s">
        <v>20</v>
      </c>
      <c r="D2322">
        <v>20</v>
      </c>
      <c r="E2322" s="12" t="str">
        <f>_xlfn.CONCAT(HOSPITILISATION_DETAILS6[[#This Row],[Date]],"-",HOSPITILISATION_DETAILS6[[#This Row],[Month]],"-",HOSPITILISATION_DETAILS6[[#This Row],[Year]])</f>
        <v>20-Sep-2002</v>
      </c>
      <c r="F2322" s="13">
        <f>DATEDIF(HOSPITILISATION_DETAILS6[[#This Row],[Date of Birth]],"08-06-2023","Y")</f>
        <v>20</v>
      </c>
      <c r="G2322">
        <v>0</v>
      </c>
      <c r="H2322" s="14">
        <v>11322</v>
      </c>
      <c r="I2322" t="s">
        <v>4721</v>
      </c>
      <c r="J2322" t="s">
        <v>4721</v>
      </c>
      <c r="K2322" t="s">
        <v>23</v>
      </c>
    </row>
    <row r="2323" spans="1:11" x14ac:dyDescent="0.25">
      <c r="A2323" t="s">
        <v>1384</v>
      </c>
      <c r="B2323">
        <v>1963</v>
      </c>
      <c r="C2323" t="s">
        <v>10</v>
      </c>
      <c r="D2323">
        <v>11</v>
      </c>
      <c r="E2323" s="12" t="str">
        <f>_xlfn.CONCAT(HOSPITILISATION_DETAILS6[[#This Row],[Date]],"-",HOSPITILISATION_DETAILS6[[#This Row],[Month]],"-",HOSPITILISATION_DETAILS6[[#This Row],[Year]])</f>
        <v>11-Jul-1963</v>
      </c>
      <c r="F2323" s="13">
        <f>DATEDIF(HOSPITILISATION_DETAILS6[[#This Row],[Date of Birth]],"08-06-2023","Y")</f>
        <v>59</v>
      </c>
      <c r="G2323">
        <v>0</v>
      </c>
      <c r="H2323" s="14">
        <v>11320</v>
      </c>
      <c r="I2323" t="s">
        <v>4721</v>
      </c>
      <c r="J2323" t="s">
        <v>4720</v>
      </c>
      <c r="K2323" t="s">
        <v>23</v>
      </c>
    </row>
    <row r="2324" spans="1:11" x14ac:dyDescent="0.25">
      <c r="A2324" t="s">
        <v>1383</v>
      </c>
      <c r="B2324">
        <v>1995</v>
      </c>
      <c r="C2324" t="s">
        <v>30</v>
      </c>
      <c r="D2324">
        <v>10</v>
      </c>
      <c r="E2324" s="12" t="str">
        <f>_xlfn.CONCAT(HOSPITILISATION_DETAILS6[[#This Row],[Date]],"-",HOSPITILISATION_DETAILS6[[#This Row],[Month]],"-",HOSPITILISATION_DETAILS6[[#This Row],[Year]])</f>
        <v>10-Dec-1995</v>
      </c>
      <c r="F2324" s="13">
        <f>DATEDIF(HOSPITILISATION_DETAILS6[[#This Row],[Date of Birth]],"08-06-2023","Y")</f>
        <v>27</v>
      </c>
      <c r="G2324">
        <v>0</v>
      </c>
      <c r="H2324" s="14">
        <v>11319</v>
      </c>
      <c r="I2324" t="s">
        <v>4721</v>
      </c>
      <c r="J2324" t="s">
        <v>4723</v>
      </c>
      <c r="K2324" t="s">
        <v>535</v>
      </c>
    </row>
    <row r="2325" spans="1:11" x14ac:dyDescent="0.25">
      <c r="A2325" t="s">
        <v>1382</v>
      </c>
      <c r="B2325">
        <v>1963</v>
      </c>
      <c r="C2325" t="s">
        <v>15</v>
      </c>
      <c r="D2325">
        <v>22</v>
      </c>
      <c r="E2325" s="12" t="str">
        <f>_xlfn.CONCAT(HOSPITILISATION_DETAILS6[[#This Row],[Date]],"-",HOSPITILISATION_DETAILS6[[#This Row],[Month]],"-",HOSPITILISATION_DETAILS6[[#This Row],[Year]])</f>
        <v>22-Nov-1963</v>
      </c>
      <c r="F2325" s="13">
        <f>DATEDIF(HOSPITILISATION_DETAILS6[[#This Row],[Date of Birth]],"08-06-2023","Y")</f>
        <v>59</v>
      </c>
      <c r="G2325">
        <v>0</v>
      </c>
      <c r="H2325" s="14">
        <v>11313</v>
      </c>
      <c r="I2325" t="s">
        <v>4721</v>
      </c>
      <c r="J2325" t="s">
        <v>4721</v>
      </c>
      <c r="K2325" t="s">
        <v>23</v>
      </c>
    </row>
    <row r="2326" spans="1:11" x14ac:dyDescent="0.25">
      <c r="A2326" t="s">
        <v>2274</v>
      </c>
      <c r="B2326">
        <v>1962</v>
      </c>
      <c r="C2326" t="s">
        <v>20</v>
      </c>
      <c r="D2326">
        <v>4</v>
      </c>
      <c r="E2326" s="12" t="str">
        <f>_xlfn.CONCAT(HOSPITILISATION_DETAILS6[[#This Row],[Date]],"-",HOSPITILISATION_DETAILS6[[#This Row],[Month]],"-",HOSPITILISATION_DETAILS6[[#This Row],[Year]])</f>
        <v>4-Sep-1962</v>
      </c>
      <c r="F2326" s="13">
        <f>DATEDIF(HOSPITILISATION_DETAILS6[[#This Row],[Date of Birth]],"08-06-2023","Y")</f>
        <v>60</v>
      </c>
      <c r="G2326">
        <v>0</v>
      </c>
      <c r="H2326" s="14">
        <v>40310</v>
      </c>
      <c r="I2326" t="s">
        <v>4720</v>
      </c>
      <c r="J2326" t="s">
        <v>4721</v>
      </c>
      <c r="K2326" t="s">
        <v>42</v>
      </c>
    </row>
    <row r="2327" spans="1:11" x14ac:dyDescent="0.25">
      <c r="A2327" t="s">
        <v>1381</v>
      </c>
      <c r="B2327">
        <v>1968</v>
      </c>
      <c r="C2327" t="s">
        <v>37</v>
      </c>
      <c r="D2327">
        <v>6</v>
      </c>
      <c r="E2327" s="12" t="str">
        <f>_xlfn.CONCAT(HOSPITILISATION_DETAILS6[[#This Row],[Date]],"-",HOSPITILISATION_DETAILS6[[#This Row],[Month]],"-",HOSPITILISATION_DETAILS6[[#This Row],[Year]])</f>
        <v>6-Oct-1968</v>
      </c>
      <c r="F2327" s="13">
        <f>DATEDIF(HOSPITILISATION_DETAILS6[[#This Row],[Date of Birth]],"08-06-2023","Y")</f>
        <v>54</v>
      </c>
      <c r="G2327">
        <v>1</v>
      </c>
      <c r="H2327" s="14">
        <v>11306</v>
      </c>
      <c r="I2327" t="s">
        <v>4721</v>
      </c>
      <c r="J2327" t="s">
        <v>4720</v>
      </c>
      <c r="K2327" t="s">
        <v>23</v>
      </c>
    </row>
    <row r="2328" spans="1:11" x14ac:dyDescent="0.25">
      <c r="A2328" t="s">
        <v>1380</v>
      </c>
      <c r="B2328">
        <v>1972</v>
      </c>
      <c r="C2328" t="s">
        <v>20</v>
      </c>
      <c r="D2328">
        <v>25</v>
      </c>
      <c r="E2328" s="12" t="str">
        <f>_xlfn.CONCAT(HOSPITILISATION_DETAILS6[[#This Row],[Date]],"-",HOSPITILISATION_DETAILS6[[#This Row],[Month]],"-",HOSPITILISATION_DETAILS6[[#This Row],[Year]])</f>
        <v>25-Sep-1972</v>
      </c>
      <c r="F2328" s="13">
        <f>DATEDIF(HOSPITILISATION_DETAILS6[[#This Row],[Date of Birth]],"08-06-2023","Y")</f>
        <v>50</v>
      </c>
      <c r="G2328">
        <v>4</v>
      </c>
      <c r="H2328" s="14">
        <v>11300</v>
      </c>
      <c r="I2328" t="s">
        <v>4721</v>
      </c>
      <c r="J2328" t="s">
        <v>4723</v>
      </c>
      <c r="K2328" t="s">
        <v>42</v>
      </c>
    </row>
    <row r="2329" spans="1:11" x14ac:dyDescent="0.25">
      <c r="A2329" t="s">
        <v>1379</v>
      </c>
      <c r="B2329">
        <v>1988</v>
      </c>
      <c r="C2329" t="s">
        <v>15</v>
      </c>
      <c r="D2329">
        <v>14</v>
      </c>
      <c r="E2329" s="12" t="str">
        <f>_xlfn.CONCAT(HOSPITILISATION_DETAILS6[[#This Row],[Date]],"-",HOSPITILISATION_DETAILS6[[#This Row],[Month]],"-",HOSPITILISATION_DETAILS6[[#This Row],[Year]])</f>
        <v>14-Nov-1988</v>
      </c>
      <c r="F2329" s="13">
        <f>DATEDIF(HOSPITILISATION_DETAILS6[[#This Row],[Date of Birth]],"08-06-2023","Y")</f>
        <v>34</v>
      </c>
      <c r="G2329">
        <v>3</v>
      </c>
      <c r="H2329" s="14">
        <v>11295</v>
      </c>
      <c r="I2329" t="s">
        <v>4721</v>
      </c>
      <c r="J2329" t="s">
        <v>4720</v>
      </c>
      <c r="K2329" t="s">
        <v>632</v>
      </c>
    </row>
    <row r="2330" spans="1:11" x14ac:dyDescent="0.25">
      <c r="A2330" t="s">
        <v>1378</v>
      </c>
      <c r="B2330">
        <v>1970</v>
      </c>
      <c r="C2330" t="s">
        <v>18</v>
      </c>
      <c r="D2330">
        <v>22</v>
      </c>
      <c r="E2330" s="12" t="str">
        <f>_xlfn.CONCAT(HOSPITILISATION_DETAILS6[[#This Row],[Date]],"-",HOSPITILISATION_DETAILS6[[#This Row],[Month]],"-",HOSPITILISATION_DETAILS6[[#This Row],[Year]])</f>
        <v>22-Jun-1970</v>
      </c>
      <c r="F2330" s="13">
        <f>DATEDIF(HOSPITILISATION_DETAILS6[[#This Row],[Date of Birth]],"08-06-2023","Y")</f>
        <v>52</v>
      </c>
      <c r="G2330">
        <v>3</v>
      </c>
      <c r="H2330" s="14">
        <v>11290</v>
      </c>
      <c r="I2330" t="s">
        <v>4721</v>
      </c>
      <c r="J2330" t="s">
        <v>4720</v>
      </c>
      <c r="K2330" t="s">
        <v>23</v>
      </c>
    </row>
    <row r="2331" spans="1:11" x14ac:dyDescent="0.25">
      <c r="A2331" t="s">
        <v>1377</v>
      </c>
      <c r="B2331">
        <v>1967</v>
      </c>
      <c r="C2331" t="s">
        <v>18</v>
      </c>
      <c r="D2331">
        <v>14</v>
      </c>
      <c r="E2331" s="12" t="str">
        <f>_xlfn.CONCAT(HOSPITILISATION_DETAILS6[[#This Row],[Date]],"-",HOSPITILISATION_DETAILS6[[#This Row],[Month]],"-",HOSPITILISATION_DETAILS6[[#This Row],[Year]])</f>
        <v>14-Jun-1967</v>
      </c>
      <c r="F2331" s="13">
        <f>DATEDIF(HOSPITILISATION_DETAILS6[[#This Row],[Date of Birth]],"08-06-2023","Y")</f>
        <v>55</v>
      </c>
      <c r="G2331">
        <v>0</v>
      </c>
      <c r="H2331" s="14">
        <v>11287</v>
      </c>
      <c r="I2331" t="s">
        <v>4721</v>
      </c>
      <c r="J2331" t="s">
        <v>4721</v>
      </c>
      <c r="K2331" t="s">
        <v>247</v>
      </c>
    </row>
    <row r="2332" spans="1:11" x14ac:dyDescent="0.25">
      <c r="A2332" t="s">
        <v>1376</v>
      </c>
      <c r="B2332">
        <v>2004</v>
      </c>
      <c r="C2332" t="s">
        <v>37</v>
      </c>
      <c r="D2332">
        <v>4</v>
      </c>
      <c r="E2332" s="12" t="str">
        <f>_xlfn.CONCAT(HOSPITILISATION_DETAILS6[[#This Row],[Date]],"-",HOSPITILISATION_DETAILS6[[#This Row],[Month]],"-",HOSPITILISATION_DETAILS6[[#This Row],[Year]])</f>
        <v>4-Oct-2004</v>
      </c>
      <c r="F2332" s="13">
        <f>DATEDIF(HOSPITILISATION_DETAILS6[[#This Row],[Date of Birth]],"08-06-2023","Y")</f>
        <v>18</v>
      </c>
      <c r="G2332">
        <v>1</v>
      </c>
      <c r="H2332" s="14">
        <v>11273</v>
      </c>
      <c r="I2332" t="s">
        <v>4721</v>
      </c>
      <c r="J2332" t="s">
        <v>4723</v>
      </c>
      <c r="K2332" t="s">
        <v>166</v>
      </c>
    </row>
    <row r="2333" spans="1:11" x14ac:dyDescent="0.25">
      <c r="A2333" t="s">
        <v>1375</v>
      </c>
      <c r="B2333">
        <v>1971</v>
      </c>
      <c r="C2333" t="s">
        <v>30</v>
      </c>
      <c r="D2333">
        <v>26</v>
      </c>
      <c r="E2333" s="12" t="str">
        <f>_xlfn.CONCAT(HOSPITILISATION_DETAILS6[[#This Row],[Date]],"-",HOSPITILISATION_DETAILS6[[#This Row],[Month]],"-",HOSPITILISATION_DETAILS6[[#This Row],[Year]])</f>
        <v>26-Dec-1971</v>
      </c>
      <c r="F2333" s="13">
        <f>DATEDIF(HOSPITILISATION_DETAILS6[[#This Row],[Date of Birth]],"08-06-2023","Y")</f>
        <v>51</v>
      </c>
      <c r="G2333">
        <v>0</v>
      </c>
      <c r="H2333" s="14">
        <v>11266</v>
      </c>
      <c r="I2333" t="s">
        <v>4721</v>
      </c>
      <c r="J2333" t="s">
        <v>4720</v>
      </c>
      <c r="K2333" t="s">
        <v>200</v>
      </c>
    </row>
    <row r="2334" spans="1:11" x14ac:dyDescent="0.25">
      <c r="A2334" t="s">
        <v>1374</v>
      </c>
      <c r="B2334">
        <v>1969</v>
      </c>
      <c r="C2334" t="s">
        <v>37</v>
      </c>
      <c r="D2334">
        <v>11</v>
      </c>
      <c r="E2334" s="12" t="str">
        <f>_xlfn.CONCAT(HOSPITILISATION_DETAILS6[[#This Row],[Date]],"-",HOSPITILISATION_DETAILS6[[#This Row],[Month]],"-",HOSPITILISATION_DETAILS6[[#This Row],[Year]])</f>
        <v>11-Oct-1969</v>
      </c>
      <c r="F2334" s="13">
        <f>DATEDIF(HOSPITILISATION_DETAILS6[[#This Row],[Date of Birth]],"08-06-2023","Y")</f>
        <v>53</v>
      </c>
      <c r="G2334">
        <v>3</v>
      </c>
      <c r="H2334" s="14">
        <v>11265</v>
      </c>
      <c r="I2334" t="s">
        <v>4721</v>
      </c>
      <c r="J2334" t="s">
        <v>4723</v>
      </c>
      <c r="K2334" t="s">
        <v>42</v>
      </c>
    </row>
    <row r="2335" spans="1:11" x14ac:dyDescent="0.25">
      <c r="A2335" t="s">
        <v>1373</v>
      </c>
      <c r="B2335">
        <v>1981</v>
      </c>
      <c r="C2335" t="s">
        <v>37</v>
      </c>
      <c r="D2335">
        <v>2</v>
      </c>
      <c r="E2335" s="12" t="str">
        <f>_xlfn.CONCAT(HOSPITILISATION_DETAILS6[[#This Row],[Date]],"-",HOSPITILISATION_DETAILS6[[#This Row],[Month]],"-",HOSPITILISATION_DETAILS6[[#This Row],[Year]])</f>
        <v>2-Oct-1981</v>
      </c>
      <c r="F2335" s="13">
        <f>DATEDIF(HOSPITILISATION_DETAILS6[[#This Row],[Date of Birth]],"08-06-2023","Y")</f>
        <v>41</v>
      </c>
      <c r="G2335">
        <v>1</v>
      </c>
      <c r="H2335" s="14">
        <v>11256</v>
      </c>
      <c r="I2335" t="s">
        <v>4721</v>
      </c>
      <c r="J2335" t="s">
        <v>4720</v>
      </c>
      <c r="K2335" t="s">
        <v>535</v>
      </c>
    </row>
    <row r="2336" spans="1:11" x14ac:dyDescent="0.25">
      <c r="A2336" t="s">
        <v>1372</v>
      </c>
      <c r="B2336">
        <v>1969</v>
      </c>
      <c r="C2336" t="s">
        <v>35</v>
      </c>
      <c r="D2336">
        <v>20</v>
      </c>
      <c r="E2336" s="12" t="str">
        <f>_xlfn.CONCAT(HOSPITILISATION_DETAILS6[[#This Row],[Date]],"-",HOSPITILISATION_DETAILS6[[#This Row],[Month]],"-",HOSPITILISATION_DETAILS6[[#This Row],[Year]])</f>
        <v>20-Aug-1969</v>
      </c>
      <c r="F2336" s="13">
        <f>DATEDIF(HOSPITILISATION_DETAILS6[[#This Row],[Date of Birth]],"08-06-2023","Y")</f>
        <v>53</v>
      </c>
      <c r="G2336">
        <v>3</v>
      </c>
      <c r="H2336" s="14">
        <v>11254</v>
      </c>
      <c r="I2336" t="s">
        <v>4721</v>
      </c>
      <c r="J2336" t="s">
        <v>4720</v>
      </c>
      <c r="K2336" t="s">
        <v>42</v>
      </c>
    </row>
    <row r="2337" spans="1:11" x14ac:dyDescent="0.25">
      <c r="A2337" t="s">
        <v>4722</v>
      </c>
      <c r="B2337">
        <v>2004</v>
      </c>
      <c r="C2337" t="s">
        <v>15</v>
      </c>
      <c r="D2337">
        <v>6</v>
      </c>
      <c r="E2337" s="12" t="str">
        <f>_xlfn.CONCAT(HOSPITILISATION_DETAILS6[[#This Row],[Date]],"-",HOSPITILISATION_DETAILS6[[#This Row],[Month]],"-",HOSPITILISATION_DETAILS6[[#This Row],[Year]])</f>
        <v>6-Nov-2004</v>
      </c>
      <c r="F2337" s="13">
        <f>DATEDIF(HOSPITILISATION_DETAILS6[[#This Row],[Date of Birth]],"08-06-2023","Y")</f>
        <v>18</v>
      </c>
      <c r="G2337">
        <v>0</v>
      </c>
      <c r="H2337" s="14">
        <v>1138</v>
      </c>
      <c r="I2337" t="s">
        <v>4721</v>
      </c>
      <c r="J2337" t="s">
        <v>4720</v>
      </c>
      <c r="K2337"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68247-31E8-4801-9BDC-26056A85826E}">
  <dimension ref="A1:J2336"/>
  <sheetViews>
    <sheetView workbookViewId="0">
      <selection activeCell="E3" sqref="E3"/>
    </sheetView>
  </sheetViews>
  <sheetFormatPr defaultRowHeight="15" x14ac:dyDescent="0.25"/>
  <cols>
    <col min="1" max="1" width="14.140625" customWidth="1"/>
    <col min="2" max="2" width="11.42578125" style="9" customWidth="1"/>
    <col min="3" max="3" width="15.5703125" style="8" customWidth="1"/>
    <col min="4" max="4" width="13.85546875" style="9" customWidth="1"/>
    <col min="5" max="5" width="19.42578125" style="8" customWidth="1"/>
    <col min="6" max="6" width="14" bestFit="1" customWidth="1"/>
    <col min="7" max="7" width="17.42578125" bestFit="1" customWidth="1"/>
    <col min="8" max="8" width="16.140625" bestFit="1" customWidth="1"/>
    <col min="9" max="9" width="27.85546875" style="10" bestFit="1" customWidth="1"/>
    <col min="10" max="10" width="12.140625" customWidth="1"/>
    <col min="11" max="11" width="14.42578125" customWidth="1"/>
  </cols>
  <sheetData>
    <row r="1" spans="1:10" x14ac:dyDescent="0.25">
      <c r="A1" t="s">
        <v>0</v>
      </c>
      <c r="B1" s="9" t="s">
        <v>2373</v>
      </c>
      <c r="C1" s="8" t="s">
        <v>8296</v>
      </c>
      <c r="D1" s="9" t="s">
        <v>2374</v>
      </c>
      <c r="E1" s="8" t="s">
        <v>8297</v>
      </c>
      <c r="F1" t="s">
        <v>2375</v>
      </c>
      <c r="G1" t="s">
        <v>2376</v>
      </c>
      <c r="H1" t="s">
        <v>4734</v>
      </c>
      <c r="I1" s="10" t="s">
        <v>4735</v>
      </c>
      <c r="J1" t="s">
        <v>4736</v>
      </c>
    </row>
    <row r="2" spans="1:10" x14ac:dyDescent="0.25">
      <c r="A2" t="s">
        <v>2372</v>
      </c>
      <c r="B2" s="9">
        <v>47.41</v>
      </c>
      <c r="C2" s="8" t="str" cm="1">
        <f t="array" ref="C2">_xlfn.IFS(Medical_Examinations[[#This Row],[BMI]]&lt;18.5,"Under Weight",Medical_Examinations[[#This Row],[BMI]]&lt;=24.9,"Normal Weight",Medical_Examinations[[#This Row],[BMI]]&lt;=29.9,"Over Weight",Medical_Examinations[[#This Row],[BMI]]&gt;29.9,"Obesity")</f>
        <v>Obesity</v>
      </c>
      <c r="D2" s="9">
        <v>7.47</v>
      </c>
      <c r="E2" s="8" t="str" cm="1">
        <f t="array" ref="E2">_xlfn.IFS(Medical_Examinations[[#This Row],[HBA1C]]&lt;5.7,"Normal",Medical_Examinations[[#This Row],[HBA1C]]&lt;=6.4,"Prediabetes",Medical_Examinations[[#This Row],[HBA1C]]&gt;=6.4,"Diabetes")</f>
        <v>Diabetes</v>
      </c>
      <c r="F2" t="s">
        <v>2380</v>
      </c>
      <c r="G2" t="s">
        <v>2380</v>
      </c>
      <c r="H2" t="s">
        <v>2380</v>
      </c>
      <c r="I2" s="10">
        <v>0</v>
      </c>
      <c r="J2" t="s">
        <v>2383</v>
      </c>
    </row>
    <row r="3" spans="1:10" x14ac:dyDescent="0.25">
      <c r="A3" t="s">
        <v>2363</v>
      </c>
      <c r="B3" s="9">
        <v>38.06</v>
      </c>
      <c r="C3" s="8" t="str" cm="1">
        <f t="array" ref="C3">_xlfn.IFS(Medical_Examinations[[#This Row],[BMI]]&lt;18.5,"Under Weight",Medical_Examinations[[#This Row],[BMI]]&lt;=24.9,"Normal Weight",Medical_Examinations[[#This Row],[BMI]]&lt;=29.9,"Over Weight",Medical_Examinations[[#This Row],[BMI]]&gt;29.9,"Obesity")</f>
        <v>Obesity</v>
      </c>
      <c r="D3" s="9">
        <v>10.79</v>
      </c>
      <c r="E3" s="8" t="str" cm="1">
        <f t="array" ref="E3">_xlfn.IFS(Medical_Examinations[[#This Row],[HBA1C]]&lt;5.7,"Normal",Medical_Examinations[[#This Row],[HBA1C]]&lt;=6.4,"Prediabetes",Medical_Examinations[[#This Row],[HBA1C]]&gt;=6.4,"Diabetes")</f>
        <v>Diabetes</v>
      </c>
      <c r="F3" t="s">
        <v>2380</v>
      </c>
      <c r="G3" t="s">
        <v>2380</v>
      </c>
      <c r="H3" t="s">
        <v>2380</v>
      </c>
      <c r="I3" s="10">
        <v>0</v>
      </c>
      <c r="J3" t="s">
        <v>2383</v>
      </c>
    </row>
    <row r="4" spans="1:10" x14ac:dyDescent="0.25">
      <c r="A4" t="s">
        <v>2273</v>
      </c>
      <c r="B4" s="9">
        <v>48.2</v>
      </c>
      <c r="C4" s="8" t="str" cm="1">
        <f t="array" ref="C4">_xlfn.IFS(Medical_Examinations[[#This Row],[BMI]]&lt;18.5,"Under Weight",Medical_Examinations[[#This Row],[BMI]]&lt;=24.9,"Normal Weight",Medical_Examinations[[#This Row],[BMI]]&lt;=29.9,"Over Weight",Medical_Examinations[[#This Row],[BMI]]&gt;29.9,"Obesity")</f>
        <v>Obesity</v>
      </c>
      <c r="D4" s="9">
        <v>4.84</v>
      </c>
      <c r="E4" s="8" t="str" cm="1">
        <f t="array" ref="E4">_xlfn.IFS(Medical_Examinations[[#This Row],[HBA1C]]&lt;5.7,"Normal",Medical_Examinations[[#This Row],[HBA1C]]&lt;=6.4,"Prediabetes",Medical_Examinations[[#This Row],[HBA1C]]&gt;=6.4,"Diabetes")</f>
        <v>Normal</v>
      </c>
      <c r="F4" t="s">
        <v>2380</v>
      </c>
      <c r="G4" t="s">
        <v>2380</v>
      </c>
      <c r="H4" t="s">
        <v>2380</v>
      </c>
      <c r="I4" s="10">
        <v>0</v>
      </c>
      <c r="J4" t="s">
        <v>2383</v>
      </c>
    </row>
    <row r="5" spans="1:10" x14ac:dyDescent="0.25">
      <c r="A5" t="s">
        <v>1371</v>
      </c>
      <c r="B5" s="9">
        <v>39.17</v>
      </c>
      <c r="C5" s="8" t="str" cm="1">
        <f t="array" ref="C5">_xlfn.IFS(Medical_Examinations[[#This Row],[BMI]]&lt;18.5,"Under Weight",Medical_Examinations[[#This Row],[BMI]]&lt;=24.9,"Normal Weight",Medical_Examinations[[#This Row],[BMI]]&lt;=29.9,"Over Weight",Medical_Examinations[[#This Row],[BMI]]&gt;29.9,"Obesity")</f>
        <v>Obesity</v>
      </c>
      <c r="D5" s="9">
        <v>4.1500000000000004</v>
      </c>
      <c r="E5" s="8" t="str" cm="1">
        <f t="array" ref="E5">_xlfn.IFS(Medical_Examinations[[#This Row],[HBA1C]]&lt;5.7,"Normal",Medical_Examinations[[#This Row],[HBA1C]]&lt;=6.4,"Prediabetes",Medical_Examinations[[#This Row],[HBA1C]]&gt;=6.4,"Diabetes")</f>
        <v>Normal</v>
      </c>
      <c r="F5" t="s">
        <v>2380</v>
      </c>
      <c r="G5" t="s">
        <v>2380</v>
      </c>
      <c r="H5" t="s">
        <v>2380</v>
      </c>
      <c r="I5" s="10">
        <v>0</v>
      </c>
      <c r="J5" t="s">
        <v>2380</v>
      </c>
    </row>
    <row r="6" spans="1:10" x14ac:dyDescent="0.25">
      <c r="A6" t="s">
        <v>1370</v>
      </c>
      <c r="B6" s="9">
        <v>26.41</v>
      </c>
      <c r="C6" s="8" t="str" cm="1">
        <f t="array" ref="C6">_xlfn.IFS(Medical_Examinations[[#This Row],[BMI]]&lt;18.5,"Under Weight",Medical_Examinations[[#This Row],[BMI]]&lt;=24.9,"Normal Weight",Medical_Examinations[[#This Row],[BMI]]&lt;=29.9,"Over Weight",Medical_Examinations[[#This Row],[BMI]]&gt;29.9,"Obesity")</f>
        <v>Over Weight</v>
      </c>
      <c r="D6" s="9">
        <v>5.99</v>
      </c>
      <c r="E6" s="8" t="str" cm="1">
        <f t="array" ref="E6">_xlfn.IFS(Medical_Examinations[[#This Row],[HBA1C]]&lt;5.7,"Normal",Medical_Examinations[[#This Row],[HBA1C]]&lt;=6.4,"Prediabetes",Medical_Examinations[[#This Row],[HBA1C]]&gt;=6.4,"Diabetes")</f>
        <v>Prediabetes</v>
      </c>
      <c r="F6" t="s">
        <v>2383</v>
      </c>
      <c r="G6" t="s">
        <v>2380</v>
      </c>
      <c r="H6" t="s">
        <v>2383</v>
      </c>
      <c r="I6" s="10">
        <v>1</v>
      </c>
      <c r="J6" t="s">
        <v>2380</v>
      </c>
    </row>
    <row r="7" spans="1:10" x14ac:dyDescent="0.25">
      <c r="A7" t="s">
        <v>1369</v>
      </c>
      <c r="B7" s="9">
        <v>30.63</v>
      </c>
      <c r="C7" s="8" t="str" cm="1">
        <f t="array" ref="C7">_xlfn.IFS(Medical_Examinations[[#This Row],[BMI]]&lt;18.5,"Under Weight",Medical_Examinations[[#This Row],[BMI]]&lt;=24.9,"Normal Weight",Medical_Examinations[[#This Row],[BMI]]&lt;=29.9,"Over Weight",Medical_Examinations[[#This Row],[BMI]]&gt;29.9,"Obesity")</f>
        <v>Obesity</v>
      </c>
      <c r="D7" s="9">
        <v>5.8</v>
      </c>
      <c r="E7" s="8" t="str" cm="1">
        <f t="array" ref="E7">_xlfn.IFS(Medical_Examinations[[#This Row],[HBA1C]]&lt;5.7,"Normal",Medical_Examinations[[#This Row],[HBA1C]]&lt;=6.4,"Prediabetes",Medical_Examinations[[#This Row],[HBA1C]]&gt;=6.4,"Diabetes")</f>
        <v>Prediabetes</v>
      </c>
      <c r="F7" t="s">
        <v>2383</v>
      </c>
      <c r="G7" t="s">
        <v>2380</v>
      </c>
      <c r="H7" t="s">
        <v>2380</v>
      </c>
      <c r="I7" s="10">
        <v>0</v>
      </c>
      <c r="J7" t="s">
        <v>2380</v>
      </c>
    </row>
    <row r="8" spans="1:10" x14ac:dyDescent="0.25">
      <c r="A8" t="s">
        <v>1368</v>
      </c>
      <c r="B8" s="9">
        <v>31.73</v>
      </c>
      <c r="C8" s="8" t="str" cm="1">
        <f t="array" ref="C8">_xlfn.IFS(Medical_Examinations[[#This Row],[BMI]]&lt;18.5,"Under Weight",Medical_Examinations[[#This Row],[BMI]]&lt;=24.9,"Normal Weight",Medical_Examinations[[#This Row],[BMI]]&lt;=29.9,"Over Weight",Medical_Examinations[[#This Row],[BMI]]&gt;29.9,"Obesity")</f>
        <v>Obesity</v>
      </c>
      <c r="D8" s="9">
        <v>7.32</v>
      </c>
      <c r="E8" s="8" t="str" cm="1">
        <f t="array" ref="E8">_xlfn.IFS(Medical_Examinations[[#This Row],[HBA1C]]&lt;5.7,"Normal",Medical_Examinations[[#This Row],[HBA1C]]&lt;=6.4,"Prediabetes",Medical_Examinations[[#This Row],[HBA1C]]&gt;=6.4,"Diabetes")</f>
        <v>Diabetes</v>
      </c>
      <c r="F8" t="s">
        <v>2383</v>
      </c>
      <c r="G8" t="s">
        <v>2380</v>
      </c>
      <c r="H8" t="s">
        <v>2380</v>
      </c>
      <c r="I8" s="10">
        <v>2</v>
      </c>
      <c r="J8" t="s">
        <v>2380</v>
      </c>
    </row>
    <row r="9" spans="1:10" x14ac:dyDescent="0.25">
      <c r="A9" t="s">
        <v>1367</v>
      </c>
      <c r="B9" s="9">
        <v>30.7</v>
      </c>
      <c r="C9" s="8" t="str" cm="1">
        <f t="array" ref="C9">_xlfn.IFS(Medical_Examinations[[#This Row],[BMI]]&lt;18.5,"Under Weight",Medical_Examinations[[#This Row],[BMI]]&lt;=24.9,"Normal Weight",Medical_Examinations[[#This Row],[BMI]]&lt;=29.9,"Over Weight",Medical_Examinations[[#This Row],[BMI]]&gt;29.9,"Obesity")</f>
        <v>Obesity</v>
      </c>
      <c r="D9" s="9">
        <v>5.16</v>
      </c>
      <c r="E9" s="8" t="str" cm="1">
        <f t="array" ref="E9">_xlfn.IFS(Medical_Examinations[[#This Row],[HBA1C]]&lt;5.7,"Normal",Medical_Examinations[[#This Row],[HBA1C]]&lt;=6.4,"Prediabetes",Medical_Examinations[[#This Row],[HBA1C]]&gt;=6.4,"Diabetes")</f>
        <v>Normal</v>
      </c>
      <c r="F9" t="s">
        <v>2380</v>
      </c>
      <c r="G9" t="s">
        <v>2380</v>
      </c>
      <c r="H9" t="s">
        <v>2380</v>
      </c>
      <c r="I9" s="10">
        <v>2</v>
      </c>
      <c r="J9" t="s">
        <v>2380</v>
      </c>
    </row>
    <row r="10" spans="1:10" x14ac:dyDescent="0.25">
      <c r="A10" t="s">
        <v>1366</v>
      </c>
      <c r="B10" s="9">
        <v>25.93</v>
      </c>
      <c r="C10" s="8" t="str" cm="1">
        <f t="array" ref="C10">_xlfn.IFS(Medical_Examinations[[#This Row],[BMI]]&lt;18.5,"Under Weight",Medical_Examinations[[#This Row],[BMI]]&lt;=24.9,"Normal Weight",Medical_Examinations[[#This Row],[BMI]]&lt;=29.9,"Over Weight",Medical_Examinations[[#This Row],[BMI]]&gt;29.9,"Obesity")</f>
        <v>Over Weight</v>
      </c>
      <c r="D10" s="9">
        <v>5.96</v>
      </c>
      <c r="E10" s="8" t="str" cm="1">
        <f t="array" ref="E10">_xlfn.IFS(Medical_Examinations[[#This Row],[HBA1C]]&lt;5.7,"Normal",Medical_Examinations[[#This Row],[HBA1C]]&lt;=6.4,"Prediabetes",Medical_Examinations[[#This Row],[HBA1C]]&gt;=6.4,"Diabetes")</f>
        <v>Prediabetes</v>
      </c>
      <c r="F10" t="s">
        <v>2383</v>
      </c>
      <c r="G10" t="s">
        <v>2380</v>
      </c>
      <c r="H10" t="s">
        <v>2380</v>
      </c>
      <c r="I10" s="10">
        <v>2</v>
      </c>
      <c r="J10" t="s">
        <v>2380</v>
      </c>
    </row>
    <row r="11" spans="1:10" x14ac:dyDescent="0.25">
      <c r="A11" t="s">
        <v>1365</v>
      </c>
      <c r="B11" s="9">
        <v>35.9</v>
      </c>
      <c r="C11" s="8" t="str" cm="1">
        <f t="array" ref="C11">_xlfn.IFS(Medical_Examinations[[#This Row],[BMI]]&lt;18.5,"Under Weight",Medical_Examinations[[#This Row],[BMI]]&lt;=24.9,"Normal Weight",Medical_Examinations[[#This Row],[BMI]]&lt;=29.9,"Over Weight",Medical_Examinations[[#This Row],[BMI]]&gt;29.9,"Obesity")</f>
        <v>Obesity</v>
      </c>
      <c r="D11" s="9">
        <v>4.8499999999999996</v>
      </c>
      <c r="E11" s="8" t="str" cm="1">
        <f t="array" ref="E11">_xlfn.IFS(Medical_Examinations[[#This Row],[HBA1C]]&lt;5.7,"Normal",Medical_Examinations[[#This Row],[HBA1C]]&lt;=6.4,"Prediabetes",Medical_Examinations[[#This Row],[HBA1C]]&gt;=6.4,"Diabetes")</f>
        <v>Normal</v>
      </c>
      <c r="F11" t="s">
        <v>2383</v>
      </c>
      <c r="G11" t="s">
        <v>2380</v>
      </c>
      <c r="H11" t="s">
        <v>2383</v>
      </c>
      <c r="I11" s="10">
        <v>1</v>
      </c>
      <c r="J11" t="s">
        <v>2380</v>
      </c>
    </row>
    <row r="12" spans="1:10" x14ac:dyDescent="0.25">
      <c r="A12" t="s">
        <v>1364</v>
      </c>
      <c r="B12" s="9">
        <v>26.7</v>
      </c>
      <c r="C12" s="8" t="str" cm="1">
        <f t="array" ref="C12">_xlfn.IFS(Medical_Examinations[[#This Row],[BMI]]&lt;18.5,"Under Weight",Medical_Examinations[[#This Row],[BMI]]&lt;=24.9,"Normal Weight",Medical_Examinations[[#This Row],[BMI]]&lt;=29.9,"Over Weight",Medical_Examinations[[#This Row],[BMI]]&gt;29.9,"Obesity")</f>
        <v>Over Weight</v>
      </c>
      <c r="D12" s="9">
        <v>5.09</v>
      </c>
      <c r="E12" s="8" t="str" cm="1">
        <f t="array" ref="E12">_xlfn.IFS(Medical_Examinations[[#This Row],[HBA1C]]&lt;5.7,"Normal",Medical_Examinations[[#This Row],[HBA1C]]&lt;=6.4,"Prediabetes",Medical_Examinations[[#This Row],[HBA1C]]&gt;=6.4,"Diabetes")</f>
        <v>Normal</v>
      </c>
      <c r="F12" t="s">
        <v>2383</v>
      </c>
      <c r="G12" t="s">
        <v>2380</v>
      </c>
      <c r="H12" t="s">
        <v>2383</v>
      </c>
      <c r="I12" s="10">
        <v>1</v>
      </c>
      <c r="J12" t="s">
        <v>2380</v>
      </c>
    </row>
    <row r="13" spans="1:10" x14ac:dyDescent="0.25">
      <c r="A13" t="s">
        <v>1363</v>
      </c>
      <c r="B13" s="9">
        <v>33.71</v>
      </c>
      <c r="C13" s="8" t="str" cm="1">
        <f t="array" ref="C13">_xlfn.IFS(Medical_Examinations[[#This Row],[BMI]]&lt;18.5,"Under Weight",Medical_Examinations[[#This Row],[BMI]]&lt;=24.9,"Normal Weight",Medical_Examinations[[#This Row],[BMI]]&lt;=29.9,"Over Weight",Medical_Examinations[[#This Row],[BMI]]&gt;29.9,"Obesity")</f>
        <v>Obesity</v>
      </c>
      <c r="D13" s="9">
        <v>4.9400000000000004</v>
      </c>
      <c r="E13" s="8" t="str" cm="1">
        <f t="array" ref="E13">_xlfn.IFS(Medical_Examinations[[#This Row],[HBA1C]]&lt;5.7,"Normal",Medical_Examinations[[#This Row],[HBA1C]]&lt;=6.4,"Prediabetes",Medical_Examinations[[#This Row],[HBA1C]]&gt;=6.4,"Diabetes")</f>
        <v>Normal</v>
      </c>
      <c r="F13" t="s">
        <v>2380</v>
      </c>
      <c r="G13" t="s">
        <v>2380</v>
      </c>
      <c r="H13" t="s">
        <v>2380</v>
      </c>
      <c r="I13" s="10">
        <v>0</v>
      </c>
      <c r="J13" t="s">
        <v>2380</v>
      </c>
    </row>
    <row r="14" spans="1:10" x14ac:dyDescent="0.25">
      <c r="A14" t="s">
        <v>1362</v>
      </c>
      <c r="B14" s="9">
        <v>41.91</v>
      </c>
      <c r="C14" s="8" t="str" cm="1">
        <f t="array" ref="C14">_xlfn.IFS(Medical_Examinations[[#This Row],[BMI]]&lt;18.5,"Under Weight",Medical_Examinations[[#This Row],[BMI]]&lt;=24.9,"Normal Weight",Medical_Examinations[[#This Row],[BMI]]&lt;=29.9,"Over Weight",Medical_Examinations[[#This Row],[BMI]]&gt;29.9,"Obesity")</f>
        <v>Obesity</v>
      </c>
      <c r="D14" s="9">
        <v>4.92</v>
      </c>
      <c r="E14" s="8" t="str" cm="1">
        <f t="array" ref="E14">_xlfn.IFS(Medical_Examinations[[#This Row],[HBA1C]]&lt;5.7,"Normal",Medical_Examinations[[#This Row],[HBA1C]]&lt;=6.4,"Prediabetes",Medical_Examinations[[#This Row],[HBA1C]]&gt;=6.4,"Diabetes")</f>
        <v>Normal</v>
      </c>
      <c r="F14" t="s">
        <v>2383</v>
      </c>
      <c r="G14" t="s">
        <v>2380</v>
      </c>
      <c r="H14" t="s">
        <v>2380</v>
      </c>
      <c r="I14" s="10">
        <v>2</v>
      </c>
      <c r="J14" t="s">
        <v>2380</v>
      </c>
    </row>
    <row r="15" spans="1:10" x14ac:dyDescent="0.25">
      <c r="A15" t="s">
        <v>2272</v>
      </c>
      <c r="B15" s="9">
        <v>35.75</v>
      </c>
      <c r="C15" s="8" t="str" cm="1">
        <f t="array" ref="C15">_xlfn.IFS(Medical_Examinations[[#This Row],[BMI]]&lt;18.5,"Under Weight",Medical_Examinations[[#This Row],[BMI]]&lt;=24.9,"Normal Weight",Medical_Examinations[[#This Row],[BMI]]&lt;=29.9,"Over Weight",Medical_Examinations[[#This Row],[BMI]]&gt;29.9,"Obesity")</f>
        <v>Obesity</v>
      </c>
      <c r="D15" s="9">
        <v>8</v>
      </c>
      <c r="E15" s="8" t="str" cm="1">
        <f t="array" ref="E15">_xlfn.IFS(Medical_Examinations[[#This Row],[HBA1C]]&lt;5.7,"Normal",Medical_Examinations[[#This Row],[HBA1C]]&lt;=6.4,"Prediabetes",Medical_Examinations[[#This Row],[HBA1C]]&gt;=6.4,"Diabetes")</f>
        <v>Diabetes</v>
      </c>
      <c r="F15" t="s">
        <v>2383</v>
      </c>
      <c r="G15" t="s">
        <v>2380</v>
      </c>
      <c r="H15" t="s">
        <v>2380</v>
      </c>
      <c r="I15" s="10">
        <v>0</v>
      </c>
      <c r="J15" t="s">
        <v>2383</v>
      </c>
    </row>
    <row r="16" spans="1:10" x14ac:dyDescent="0.25">
      <c r="A16" t="s">
        <v>1361</v>
      </c>
      <c r="B16" s="9">
        <v>39.82</v>
      </c>
      <c r="C16" s="8" t="str" cm="1">
        <f t="array" ref="C16">_xlfn.IFS(Medical_Examinations[[#This Row],[BMI]]&lt;18.5,"Under Weight",Medical_Examinations[[#This Row],[BMI]]&lt;=24.9,"Normal Weight",Medical_Examinations[[#This Row],[BMI]]&lt;=29.9,"Over Weight",Medical_Examinations[[#This Row],[BMI]]&gt;29.9,"Obesity")</f>
        <v>Obesity</v>
      </c>
      <c r="D16" s="9">
        <v>6.05</v>
      </c>
      <c r="E16" s="8" t="str" cm="1">
        <f t="array" ref="E16">_xlfn.IFS(Medical_Examinations[[#This Row],[HBA1C]]&lt;5.7,"Normal",Medical_Examinations[[#This Row],[HBA1C]]&lt;=6.4,"Prediabetes",Medical_Examinations[[#This Row],[HBA1C]]&gt;=6.4,"Diabetes")</f>
        <v>Prediabetes</v>
      </c>
      <c r="F16" t="s">
        <v>2383</v>
      </c>
      <c r="G16" t="s">
        <v>2380</v>
      </c>
      <c r="H16" t="s">
        <v>2380</v>
      </c>
      <c r="I16" s="10">
        <v>2</v>
      </c>
      <c r="J16" t="s">
        <v>2380</v>
      </c>
    </row>
    <row r="17" spans="1:10" x14ac:dyDescent="0.25">
      <c r="A17" t="s">
        <v>1360</v>
      </c>
      <c r="B17" s="9">
        <v>28.12</v>
      </c>
      <c r="C17" s="8" t="str" cm="1">
        <f t="array" ref="C17">_xlfn.IFS(Medical_Examinations[[#This Row],[BMI]]&lt;18.5,"Under Weight",Medical_Examinations[[#This Row],[BMI]]&lt;=24.9,"Normal Weight",Medical_Examinations[[#This Row],[BMI]]&lt;=29.9,"Over Weight",Medical_Examinations[[#This Row],[BMI]]&gt;29.9,"Obesity")</f>
        <v>Over Weight</v>
      </c>
      <c r="D17" s="9">
        <v>4.67</v>
      </c>
      <c r="E17" s="8" t="str" cm="1">
        <f t="array" ref="E17">_xlfn.IFS(Medical_Examinations[[#This Row],[HBA1C]]&lt;5.7,"Normal",Medical_Examinations[[#This Row],[HBA1C]]&lt;=6.4,"Prediabetes",Medical_Examinations[[#This Row],[HBA1C]]&gt;=6.4,"Diabetes")</f>
        <v>Normal</v>
      </c>
      <c r="F17" t="s">
        <v>2380</v>
      </c>
      <c r="G17" t="s">
        <v>2380</v>
      </c>
      <c r="H17" t="s">
        <v>2380</v>
      </c>
      <c r="I17" s="10">
        <v>2</v>
      </c>
      <c r="J17" t="s">
        <v>2380</v>
      </c>
    </row>
    <row r="18" spans="1:10" x14ac:dyDescent="0.25">
      <c r="A18" t="s">
        <v>1359</v>
      </c>
      <c r="B18" s="9">
        <v>26.98</v>
      </c>
      <c r="C18" s="8" t="str" cm="1">
        <f t="array" ref="C18">_xlfn.IFS(Medical_Examinations[[#This Row],[BMI]]&lt;18.5,"Under Weight",Medical_Examinations[[#This Row],[BMI]]&lt;=24.9,"Normal Weight",Medical_Examinations[[#This Row],[BMI]]&lt;=29.9,"Over Weight",Medical_Examinations[[#This Row],[BMI]]&gt;29.9,"Obesity")</f>
        <v>Over Weight</v>
      </c>
      <c r="D18" s="9">
        <v>9.81</v>
      </c>
      <c r="E18" s="8" t="str" cm="1">
        <f t="array" ref="E18">_xlfn.IFS(Medical_Examinations[[#This Row],[HBA1C]]&lt;5.7,"Normal",Medical_Examinations[[#This Row],[HBA1C]]&lt;=6.4,"Prediabetes",Medical_Examinations[[#This Row],[HBA1C]]&gt;=6.4,"Diabetes")</f>
        <v>Diabetes</v>
      </c>
      <c r="F18" t="s">
        <v>2383</v>
      </c>
      <c r="G18" t="s">
        <v>2380</v>
      </c>
      <c r="H18" t="s">
        <v>2380</v>
      </c>
      <c r="I18" s="10">
        <v>0</v>
      </c>
      <c r="J18" t="s">
        <v>2380</v>
      </c>
    </row>
    <row r="19" spans="1:10" x14ac:dyDescent="0.25">
      <c r="A19" t="s">
        <v>1358</v>
      </c>
      <c r="B19" s="9">
        <v>27.2</v>
      </c>
      <c r="C19" s="8" t="str" cm="1">
        <f t="array" ref="C19">_xlfn.IFS(Medical_Examinations[[#This Row],[BMI]]&lt;18.5,"Under Weight",Medical_Examinations[[#This Row],[BMI]]&lt;=24.9,"Normal Weight",Medical_Examinations[[#This Row],[BMI]]&lt;=29.9,"Over Weight",Medical_Examinations[[#This Row],[BMI]]&gt;29.9,"Obesity")</f>
        <v>Over Weight</v>
      </c>
      <c r="D19" s="9">
        <v>6.06</v>
      </c>
      <c r="E19" s="8" t="str" cm="1">
        <f t="array" ref="E19">_xlfn.IFS(Medical_Examinations[[#This Row],[HBA1C]]&lt;5.7,"Normal",Medical_Examinations[[#This Row],[HBA1C]]&lt;=6.4,"Prediabetes",Medical_Examinations[[#This Row],[HBA1C]]&gt;=6.4,"Diabetes")</f>
        <v>Prediabetes</v>
      </c>
      <c r="F19" t="s">
        <v>2383</v>
      </c>
      <c r="G19" t="s">
        <v>2380</v>
      </c>
      <c r="H19" t="s">
        <v>2380</v>
      </c>
      <c r="I19" s="10">
        <v>2</v>
      </c>
      <c r="J19" t="s">
        <v>2380</v>
      </c>
    </row>
    <row r="20" spans="1:10" x14ac:dyDescent="0.25">
      <c r="A20" t="s">
        <v>1357</v>
      </c>
      <c r="B20" s="9">
        <v>25.3</v>
      </c>
      <c r="C20" s="8" t="str" cm="1">
        <f t="array" ref="C20">_xlfn.IFS(Medical_Examinations[[#This Row],[BMI]]&lt;18.5,"Under Weight",Medical_Examinations[[#This Row],[BMI]]&lt;=24.9,"Normal Weight",Medical_Examinations[[#This Row],[BMI]]&lt;=29.9,"Over Weight",Medical_Examinations[[#This Row],[BMI]]&gt;29.9,"Obesity")</f>
        <v>Over Weight</v>
      </c>
      <c r="D20" s="9">
        <v>5.19</v>
      </c>
      <c r="E20" s="8" t="str" cm="1">
        <f t="array" ref="E20">_xlfn.IFS(Medical_Examinations[[#This Row],[HBA1C]]&lt;5.7,"Normal",Medical_Examinations[[#This Row],[HBA1C]]&lt;=6.4,"Prediabetes",Medical_Examinations[[#This Row],[HBA1C]]&gt;=6.4,"Diabetes")</f>
        <v>Normal</v>
      </c>
      <c r="F20" t="s">
        <v>2383</v>
      </c>
      <c r="G20" t="s">
        <v>2380</v>
      </c>
      <c r="H20" t="s">
        <v>2380</v>
      </c>
      <c r="I20" s="10">
        <v>2</v>
      </c>
      <c r="J20" t="s">
        <v>2380</v>
      </c>
    </row>
    <row r="21" spans="1:10" x14ac:dyDescent="0.25">
      <c r="A21" t="s">
        <v>1356</v>
      </c>
      <c r="B21" s="9">
        <v>30.25</v>
      </c>
      <c r="C21" s="8" t="str" cm="1">
        <f t="array" ref="C21">_xlfn.IFS(Medical_Examinations[[#This Row],[BMI]]&lt;18.5,"Under Weight",Medical_Examinations[[#This Row],[BMI]]&lt;=24.9,"Normal Weight",Medical_Examinations[[#This Row],[BMI]]&lt;=29.9,"Over Weight",Medical_Examinations[[#This Row],[BMI]]&gt;29.9,"Obesity")</f>
        <v>Obesity</v>
      </c>
      <c r="D21" s="9">
        <v>10.16</v>
      </c>
      <c r="E21" s="8" t="str" cm="1">
        <f t="array" ref="E21">_xlfn.IFS(Medical_Examinations[[#This Row],[HBA1C]]&lt;5.7,"Normal",Medical_Examinations[[#This Row],[HBA1C]]&lt;=6.4,"Prediabetes",Medical_Examinations[[#This Row],[HBA1C]]&gt;=6.4,"Diabetes")</f>
        <v>Diabetes</v>
      </c>
      <c r="F21" t="s">
        <v>2380</v>
      </c>
      <c r="G21" t="s">
        <v>2380</v>
      </c>
      <c r="H21" t="s">
        <v>2380</v>
      </c>
      <c r="I21" s="10">
        <v>0</v>
      </c>
      <c r="J21" t="s">
        <v>2380</v>
      </c>
    </row>
    <row r="22" spans="1:10" x14ac:dyDescent="0.25">
      <c r="A22" t="s">
        <v>1355</v>
      </c>
      <c r="B22" s="9">
        <v>54</v>
      </c>
      <c r="C22" s="8" t="str" cm="1">
        <f t="array" ref="C22">_xlfn.IFS(Medical_Examinations[[#This Row],[BMI]]&lt;18.5,"Under Weight",Medical_Examinations[[#This Row],[BMI]]&lt;=24.9,"Normal Weight",Medical_Examinations[[#This Row],[BMI]]&lt;=29.9,"Over Weight",Medical_Examinations[[#This Row],[BMI]]&gt;29.9,"Obesity")</f>
        <v>Obesity</v>
      </c>
      <c r="D22" s="9">
        <v>4.68</v>
      </c>
      <c r="E22" s="8" t="str" cm="1">
        <f t="array" ref="E22">_xlfn.IFS(Medical_Examinations[[#This Row],[HBA1C]]&lt;5.7,"Normal",Medical_Examinations[[#This Row],[HBA1C]]&lt;=6.4,"Prediabetes",Medical_Examinations[[#This Row],[HBA1C]]&gt;=6.4,"Diabetes")</f>
        <v>Normal</v>
      </c>
      <c r="F22" t="s">
        <v>2383</v>
      </c>
      <c r="G22" t="s">
        <v>2383</v>
      </c>
      <c r="H22" t="s">
        <v>2380</v>
      </c>
      <c r="I22" s="10">
        <v>2</v>
      </c>
      <c r="J22" t="s">
        <v>2380</v>
      </c>
    </row>
    <row r="23" spans="1:10" x14ac:dyDescent="0.25">
      <c r="A23" t="s">
        <v>1354</v>
      </c>
      <c r="B23" s="9">
        <v>51.86</v>
      </c>
      <c r="C23" s="8" t="str" cm="1">
        <f t="array" ref="C23">_xlfn.IFS(Medical_Examinations[[#This Row],[BMI]]&lt;18.5,"Under Weight",Medical_Examinations[[#This Row],[BMI]]&lt;=24.9,"Normal Weight",Medical_Examinations[[#This Row],[BMI]]&lt;=29.9,"Over Weight",Medical_Examinations[[#This Row],[BMI]]&gt;29.9,"Obesity")</f>
        <v>Obesity</v>
      </c>
      <c r="D23" s="9">
        <v>5.32</v>
      </c>
      <c r="E23" s="8" t="str" cm="1">
        <f t="array" ref="E23">_xlfn.IFS(Medical_Examinations[[#This Row],[HBA1C]]&lt;5.7,"Normal",Medical_Examinations[[#This Row],[HBA1C]]&lt;=6.4,"Prediabetes",Medical_Examinations[[#This Row],[HBA1C]]&gt;=6.4,"Diabetes")</f>
        <v>Normal</v>
      </c>
      <c r="F23" t="s">
        <v>2383</v>
      </c>
      <c r="G23" t="s">
        <v>2380</v>
      </c>
      <c r="H23" t="s">
        <v>2380</v>
      </c>
      <c r="I23" s="10">
        <v>0</v>
      </c>
      <c r="J23" t="s">
        <v>2380</v>
      </c>
    </row>
    <row r="24" spans="1:10" x14ac:dyDescent="0.25">
      <c r="A24" t="s">
        <v>1353</v>
      </c>
      <c r="B24" s="9">
        <v>31.39</v>
      </c>
      <c r="C24" s="8" t="str" cm="1">
        <f t="array" ref="C24">_xlfn.IFS(Medical_Examinations[[#This Row],[BMI]]&lt;18.5,"Under Weight",Medical_Examinations[[#This Row],[BMI]]&lt;=24.9,"Normal Weight",Medical_Examinations[[#This Row],[BMI]]&lt;=29.9,"Over Weight",Medical_Examinations[[#This Row],[BMI]]&gt;29.9,"Obesity")</f>
        <v>Obesity</v>
      </c>
      <c r="D24" s="9">
        <v>6.99</v>
      </c>
      <c r="E24" s="8" t="str" cm="1">
        <f t="array" ref="E24">_xlfn.IFS(Medical_Examinations[[#This Row],[HBA1C]]&lt;5.7,"Normal",Medical_Examinations[[#This Row],[HBA1C]]&lt;=6.4,"Prediabetes",Medical_Examinations[[#This Row],[HBA1C]]&gt;=6.4,"Diabetes")</f>
        <v>Diabetes</v>
      </c>
      <c r="F24" t="s">
        <v>2380</v>
      </c>
      <c r="G24" t="s">
        <v>2380</v>
      </c>
      <c r="H24" t="s">
        <v>2380</v>
      </c>
      <c r="I24" s="10">
        <v>0</v>
      </c>
      <c r="J24" t="s">
        <v>2380</v>
      </c>
    </row>
    <row r="25" spans="1:10" x14ac:dyDescent="0.25">
      <c r="A25" t="s">
        <v>1352</v>
      </c>
      <c r="B25" s="9">
        <v>39.97</v>
      </c>
      <c r="C25" s="8" t="str" cm="1">
        <f t="array" ref="C25">_xlfn.IFS(Medical_Examinations[[#This Row],[BMI]]&lt;18.5,"Under Weight",Medical_Examinations[[#This Row],[BMI]]&lt;=24.9,"Normal Weight",Medical_Examinations[[#This Row],[BMI]]&lt;=29.9,"Over Weight",Medical_Examinations[[#This Row],[BMI]]&gt;29.9,"Obesity")</f>
        <v>Obesity</v>
      </c>
      <c r="D25" s="9">
        <v>5.55</v>
      </c>
      <c r="E25" s="8" t="str" cm="1">
        <f t="array" ref="E25">_xlfn.IFS(Medical_Examinations[[#This Row],[HBA1C]]&lt;5.7,"Normal",Medical_Examinations[[#This Row],[HBA1C]]&lt;=6.4,"Prediabetes",Medical_Examinations[[#This Row],[HBA1C]]&gt;=6.4,"Diabetes")</f>
        <v>Normal</v>
      </c>
      <c r="F25" t="s">
        <v>2380</v>
      </c>
      <c r="G25" t="s">
        <v>2380</v>
      </c>
      <c r="H25" t="s">
        <v>2380</v>
      </c>
      <c r="I25" s="10">
        <v>0</v>
      </c>
      <c r="J25" t="s">
        <v>2380</v>
      </c>
    </row>
    <row r="26" spans="1:10" x14ac:dyDescent="0.25">
      <c r="A26" t="s">
        <v>2271</v>
      </c>
      <c r="B26" s="9">
        <v>53.81</v>
      </c>
      <c r="C26" s="8" t="str" cm="1">
        <f t="array" ref="C26">_xlfn.IFS(Medical_Examinations[[#This Row],[BMI]]&lt;18.5,"Under Weight",Medical_Examinations[[#This Row],[BMI]]&lt;=24.9,"Normal Weight",Medical_Examinations[[#This Row],[BMI]]&lt;=29.9,"Over Weight",Medical_Examinations[[#This Row],[BMI]]&gt;29.9,"Obesity")</f>
        <v>Obesity</v>
      </c>
      <c r="D26" s="9">
        <v>8.77</v>
      </c>
      <c r="E26" s="8" t="str" cm="1">
        <f t="array" ref="E26">_xlfn.IFS(Medical_Examinations[[#This Row],[HBA1C]]&lt;5.7,"Normal",Medical_Examinations[[#This Row],[HBA1C]]&lt;=6.4,"Prediabetes",Medical_Examinations[[#This Row],[HBA1C]]&gt;=6.4,"Diabetes")</f>
        <v>Diabetes</v>
      </c>
      <c r="F26" t="s">
        <v>2383</v>
      </c>
      <c r="G26" t="s">
        <v>2380</v>
      </c>
      <c r="H26" t="s">
        <v>2380</v>
      </c>
      <c r="I26" s="10">
        <v>0</v>
      </c>
      <c r="J26" t="s">
        <v>2383</v>
      </c>
    </row>
    <row r="27" spans="1:10" x14ac:dyDescent="0.25">
      <c r="A27" t="s">
        <v>1351</v>
      </c>
      <c r="B27" s="9">
        <v>41.23</v>
      </c>
      <c r="C27" s="8" t="str" cm="1">
        <f t="array" ref="C27">_xlfn.IFS(Medical_Examinations[[#This Row],[BMI]]&lt;18.5,"Under Weight",Medical_Examinations[[#This Row],[BMI]]&lt;=24.9,"Normal Weight",Medical_Examinations[[#This Row],[BMI]]&lt;=29.9,"Over Weight",Medical_Examinations[[#This Row],[BMI]]&gt;29.9,"Obesity")</f>
        <v>Obesity</v>
      </c>
      <c r="D27" s="9">
        <v>6.94</v>
      </c>
      <c r="E27" s="8" t="str" cm="1">
        <f t="array" ref="E27">_xlfn.IFS(Medical_Examinations[[#This Row],[HBA1C]]&lt;5.7,"Normal",Medical_Examinations[[#This Row],[HBA1C]]&lt;=6.4,"Prediabetes",Medical_Examinations[[#This Row],[HBA1C]]&gt;=6.4,"Diabetes")</f>
        <v>Diabetes</v>
      </c>
      <c r="F27" t="s">
        <v>2380</v>
      </c>
      <c r="G27" t="s">
        <v>2380</v>
      </c>
      <c r="H27" t="s">
        <v>2380</v>
      </c>
      <c r="I27" s="10">
        <v>0</v>
      </c>
      <c r="J27" t="s">
        <v>2380</v>
      </c>
    </row>
    <row r="28" spans="1:10" x14ac:dyDescent="0.25">
      <c r="A28" t="s">
        <v>1350</v>
      </c>
      <c r="B28" s="9">
        <v>49.45</v>
      </c>
      <c r="C28" s="8" t="str" cm="1">
        <f t="array" ref="C28">_xlfn.IFS(Medical_Examinations[[#This Row],[BMI]]&lt;18.5,"Under Weight",Medical_Examinations[[#This Row],[BMI]]&lt;=24.9,"Normal Weight",Medical_Examinations[[#This Row],[BMI]]&lt;=29.9,"Over Weight",Medical_Examinations[[#This Row],[BMI]]&gt;29.9,"Obesity")</f>
        <v>Obesity</v>
      </c>
      <c r="D28" s="9">
        <v>4.2</v>
      </c>
      <c r="E28" s="8" t="str" cm="1">
        <f t="array" ref="E28">_xlfn.IFS(Medical_Examinations[[#This Row],[HBA1C]]&lt;5.7,"Normal",Medical_Examinations[[#This Row],[HBA1C]]&lt;=6.4,"Prediabetes",Medical_Examinations[[#This Row],[HBA1C]]&gt;=6.4,"Diabetes")</f>
        <v>Normal</v>
      </c>
      <c r="F28" t="s">
        <v>2383</v>
      </c>
      <c r="G28" t="s">
        <v>2380</v>
      </c>
      <c r="H28" t="s">
        <v>2380</v>
      </c>
      <c r="I28" s="10">
        <v>0</v>
      </c>
      <c r="J28" t="s">
        <v>2380</v>
      </c>
    </row>
    <row r="29" spans="1:10" x14ac:dyDescent="0.25">
      <c r="A29" t="s">
        <v>1349</v>
      </c>
      <c r="B29" s="9">
        <v>41.04</v>
      </c>
      <c r="C29" s="8" t="str" cm="1">
        <f t="array" ref="C29">_xlfn.IFS(Medical_Examinations[[#This Row],[BMI]]&lt;18.5,"Under Weight",Medical_Examinations[[#This Row],[BMI]]&lt;=24.9,"Normal Weight",Medical_Examinations[[#This Row],[BMI]]&lt;=29.9,"Over Weight",Medical_Examinations[[#This Row],[BMI]]&gt;29.9,"Obesity")</f>
        <v>Obesity</v>
      </c>
      <c r="D29" s="9">
        <v>5.59</v>
      </c>
      <c r="E29" s="8" t="str" cm="1">
        <f t="array" ref="E29">_xlfn.IFS(Medical_Examinations[[#This Row],[HBA1C]]&lt;5.7,"Normal",Medical_Examinations[[#This Row],[HBA1C]]&lt;=6.4,"Prediabetes",Medical_Examinations[[#This Row],[HBA1C]]&gt;=6.4,"Diabetes")</f>
        <v>Normal</v>
      </c>
      <c r="F29" t="s">
        <v>2380</v>
      </c>
      <c r="G29" t="s">
        <v>2380</v>
      </c>
      <c r="H29" t="s">
        <v>2380</v>
      </c>
      <c r="I29" s="10">
        <v>0</v>
      </c>
      <c r="J29" t="s">
        <v>2380</v>
      </c>
    </row>
    <row r="30" spans="1:10" x14ac:dyDescent="0.25">
      <c r="A30" t="s">
        <v>1348</v>
      </c>
      <c r="B30" s="9">
        <v>27.93</v>
      </c>
      <c r="C30" s="8" t="str" cm="1">
        <f t="array" ref="C30">_xlfn.IFS(Medical_Examinations[[#This Row],[BMI]]&lt;18.5,"Under Weight",Medical_Examinations[[#This Row],[BMI]]&lt;=24.9,"Normal Weight",Medical_Examinations[[#This Row],[BMI]]&lt;=29.9,"Over Weight",Medical_Examinations[[#This Row],[BMI]]&gt;29.9,"Obesity")</f>
        <v>Over Weight</v>
      </c>
      <c r="D30" s="9">
        <v>9.9600000000000009</v>
      </c>
      <c r="E30" s="8" t="str" cm="1">
        <f t="array" ref="E30">_xlfn.IFS(Medical_Examinations[[#This Row],[HBA1C]]&lt;5.7,"Normal",Medical_Examinations[[#This Row],[HBA1C]]&lt;=6.4,"Prediabetes",Medical_Examinations[[#This Row],[HBA1C]]&gt;=6.4,"Diabetes")</f>
        <v>Diabetes</v>
      </c>
      <c r="F30" t="s">
        <v>2380</v>
      </c>
      <c r="G30" t="s">
        <v>2380</v>
      </c>
      <c r="H30" t="s">
        <v>2380</v>
      </c>
      <c r="I30" s="10">
        <v>0</v>
      </c>
      <c r="J30" t="s">
        <v>2380</v>
      </c>
    </row>
    <row r="31" spans="1:10" x14ac:dyDescent="0.25">
      <c r="A31" t="s">
        <v>1347</v>
      </c>
      <c r="B31" s="9">
        <v>21.01</v>
      </c>
      <c r="C31" s="8" t="str" cm="1">
        <f t="array" ref="C31">_xlfn.IFS(Medical_Examinations[[#This Row],[BMI]]&lt;18.5,"Under Weight",Medical_Examinations[[#This Row],[BMI]]&lt;=24.9,"Normal Weight",Medical_Examinations[[#This Row],[BMI]]&lt;=29.9,"Over Weight",Medical_Examinations[[#This Row],[BMI]]&gt;29.9,"Obesity")</f>
        <v>Normal Weight</v>
      </c>
      <c r="D31" s="9">
        <v>7.37</v>
      </c>
      <c r="E31" s="8" t="str" cm="1">
        <f t="array" ref="E31">_xlfn.IFS(Medical_Examinations[[#This Row],[HBA1C]]&lt;5.7,"Normal",Medical_Examinations[[#This Row],[HBA1C]]&lt;=6.4,"Prediabetes",Medical_Examinations[[#This Row],[HBA1C]]&gt;=6.4,"Diabetes")</f>
        <v>Diabetes</v>
      </c>
      <c r="F31" t="s">
        <v>2380</v>
      </c>
      <c r="G31" t="s">
        <v>2380</v>
      </c>
      <c r="H31" t="s">
        <v>2380</v>
      </c>
      <c r="I31" s="10">
        <v>0</v>
      </c>
      <c r="J31" t="s">
        <v>2380</v>
      </c>
    </row>
    <row r="32" spans="1:10" x14ac:dyDescent="0.25">
      <c r="A32" t="s">
        <v>1346</v>
      </c>
      <c r="B32" s="9">
        <v>52.37</v>
      </c>
      <c r="C32" s="8" t="str" cm="1">
        <f t="array" ref="C32">_xlfn.IFS(Medical_Examinations[[#This Row],[BMI]]&lt;18.5,"Under Weight",Medical_Examinations[[#This Row],[BMI]]&lt;=24.9,"Normal Weight",Medical_Examinations[[#This Row],[BMI]]&lt;=29.9,"Over Weight",Medical_Examinations[[#This Row],[BMI]]&gt;29.9,"Obesity")</f>
        <v>Obesity</v>
      </c>
      <c r="D32" s="9">
        <v>5.0599999999999996</v>
      </c>
      <c r="E32" s="8" t="str" cm="1">
        <f t="array" ref="E32">_xlfn.IFS(Medical_Examinations[[#This Row],[HBA1C]]&lt;5.7,"Normal",Medical_Examinations[[#This Row],[HBA1C]]&lt;=6.4,"Prediabetes",Medical_Examinations[[#This Row],[HBA1C]]&gt;=6.4,"Diabetes")</f>
        <v>Normal</v>
      </c>
      <c r="F32" t="s">
        <v>2383</v>
      </c>
      <c r="G32" t="s">
        <v>2383</v>
      </c>
      <c r="H32" t="s">
        <v>2380</v>
      </c>
      <c r="I32" s="10">
        <v>2</v>
      </c>
      <c r="J32" t="s">
        <v>2380</v>
      </c>
    </row>
    <row r="33" spans="1:10" x14ac:dyDescent="0.25">
      <c r="A33" t="s">
        <v>1345</v>
      </c>
      <c r="B33" s="9">
        <v>40.369999999999997</v>
      </c>
      <c r="C33" s="8" t="str" cm="1">
        <f t="array" ref="C33">_xlfn.IFS(Medical_Examinations[[#This Row],[BMI]]&lt;18.5,"Under Weight",Medical_Examinations[[#This Row],[BMI]]&lt;=24.9,"Normal Weight",Medical_Examinations[[#This Row],[BMI]]&lt;=29.9,"Over Weight",Medical_Examinations[[#This Row],[BMI]]&gt;29.9,"Obesity")</f>
        <v>Obesity</v>
      </c>
      <c r="D33" s="9">
        <v>8.2100000000000009</v>
      </c>
      <c r="E33" s="8" t="str" cm="1">
        <f t="array" ref="E33">_xlfn.IFS(Medical_Examinations[[#This Row],[HBA1C]]&lt;5.7,"Normal",Medical_Examinations[[#This Row],[HBA1C]]&lt;=6.4,"Prediabetes",Medical_Examinations[[#This Row],[HBA1C]]&gt;=6.4,"Diabetes")</f>
        <v>Diabetes</v>
      </c>
      <c r="F33" t="s">
        <v>2380</v>
      </c>
      <c r="G33" t="s">
        <v>2380</v>
      </c>
      <c r="H33" t="s">
        <v>2380</v>
      </c>
      <c r="I33" s="10">
        <v>0</v>
      </c>
      <c r="J33" t="s">
        <v>2380</v>
      </c>
    </row>
    <row r="34" spans="1:10" x14ac:dyDescent="0.25">
      <c r="A34" t="s">
        <v>1344</v>
      </c>
      <c r="B34" s="9">
        <v>41.47</v>
      </c>
      <c r="C34" s="8" t="str" cm="1">
        <f t="array" ref="C34">_xlfn.IFS(Medical_Examinations[[#This Row],[BMI]]&lt;18.5,"Under Weight",Medical_Examinations[[#This Row],[BMI]]&lt;=24.9,"Normal Weight",Medical_Examinations[[#This Row],[BMI]]&lt;=29.9,"Over Weight",Medical_Examinations[[#This Row],[BMI]]&gt;29.9,"Obesity")</f>
        <v>Obesity</v>
      </c>
      <c r="D34" s="9">
        <v>10.34</v>
      </c>
      <c r="E34" s="8" t="str" cm="1">
        <f t="array" ref="E34">_xlfn.IFS(Medical_Examinations[[#This Row],[HBA1C]]&lt;5.7,"Normal",Medical_Examinations[[#This Row],[HBA1C]]&lt;=6.4,"Prediabetes",Medical_Examinations[[#This Row],[HBA1C]]&gt;=6.4,"Diabetes")</f>
        <v>Diabetes</v>
      </c>
      <c r="F34" t="s">
        <v>2380</v>
      </c>
      <c r="G34" t="s">
        <v>2380</v>
      </c>
      <c r="H34" t="s">
        <v>2380</v>
      </c>
      <c r="I34" s="10">
        <v>2</v>
      </c>
      <c r="J34" t="s">
        <v>2380</v>
      </c>
    </row>
    <row r="35" spans="1:10" x14ac:dyDescent="0.25">
      <c r="A35" t="s">
        <v>1343</v>
      </c>
      <c r="B35" s="9">
        <v>33.729999999999997</v>
      </c>
      <c r="C35" s="8" t="str" cm="1">
        <f t="array" ref="C35">_xlfn.IFS(Medical_Examinations[[#This Row],[BMI]]&lt;18.5,"Under Weight",Medical_Examinations[[#This Row],[BMI]]&lt;=24.9,"Normal Weight",Medical_Examinations[[#This Row],[BMI]]&lt;=29.9,"Over Weight",Medical_Examinations[[#This Row],[BMI]]&gt;29.9,"Obesity")</f>
        <v>Obesity</v>
      </c>
      <c r="D35" s="9">
        <v>5.51</v>
      </c>
      <c r="E35" s="8" t="str" cm="1">
        <f t="array" ref="E35">_xlfn.IFS(Medical_Examinations[[#This Row],[HBA1C]]&lt;5.7,"Normal",Medical_Examinations[[#This Row],[HBA1C]]&lt;=6.4,"Prediabetes",Medical_Examinations[[#This Row],[HBA1C]]&gt;=6.4,"Diabetes")</f>
        <v>Normal</v>
      </c>
      <c r="F35" t="s">
        <v>2383</v>
      </c>
      <c r="G35" t="s">
        <v>2380</v>
      </c>
      <c r="H35" t="s">
        <v>2380</v>
      </c>
      <c r="I35" s="10">
        <v>2</v>
      </c>
      <c r="J35" t="s">
        <v>2380</v>
      </c>
    </row>
    <row r="36" spans="1:10" x14ac:dyDescent="0.25">
      <c r="A36" t="s">
        <v>1342</v>
      </c>
      <c r="B36" s="9">
        <v>28.1</v>
      </c>
      <c r="C36" s="8" t="str" cm="1">
        <f t="array" ref="C36">_xlfn.IFS(Medical_Examinations[[#This Row],[BMI]]&lt;18.5,"Under Weight",Medical_Examinations[[#This Row],[BMI]]&lt;=24.9,"Normal Weight",Medical_Examinations[[#This Row],[BMI]]&lt;=29.9,"Over Weight",Medical_Examinations[[#This Row],[BMI]]&gt;29.9,"Obesity")</f>
        <v>Over Weight</v>
      </c>
      <c r="D36" s="9">
        <v>11.2</v>
      </c>
      <c r="E36" s="8" t="str" cm="1">
        <f t="array" ref="E36">_xlfn.IFS(Medical_Examinations[[#This Row],[HBA1C]]&lt;5.7,"Normal",Medical_Examinations[[#This Row],[HBA1C]]&lt;=6.4,"Prediabetes",Medical_Examinations[[#This Row],[HBA1C]]&gt;=6.4,"Diabetes")</f>
        <v>Diabetes</v>
      </c>
      <c r="F36" t="s">
        <v>2380</v>
      </c>
      <c r="G36" t="s">
        <v>2380</v>
      </c>
      <c r="H36" t="s">
        <v>2380</v>
      </c>
      <c r="I36" s="10">
        <v>0</v>
      </c>
      <c r="J36" t="s">
        <v>2380</v>
      </c>
    </row>
    <row r="37" spans="1:10" x14ac:dyDescent="0.25">
      <c r="A37" t="s">
        <v>2270</v>
      </c>
      <c r="B37" s="9">
        <v>49.48</v>
      </c>
      <c r="C37" s="8" t="str" cm="1">
        <f t="array" ref="C37">_xlfn.IFS(Medical_Examinations[[#This Row],[BMI]]&lt;18.5,"Under Weight",Medical_Examinations[[#This Row],[BMI]]&lt;=24.9,"Normal Weight",Medical_Examinations[[#This Row],[BMI]]&lt;=29.9,"Over Weight",Medical_Examinations[[#This Row],[BMI]]&gt;29.9,"Obesity")</f>
        <v>Obesity</v>
      </c>
      <c r="D37" s="9">
        <v>4.96</v>
      </c>
      <c r="E37" s="8" t="str" cm="1">
        <f t="array" ref="E37">_xlfn.IFS(Medical_Examinations[[#This Row],[HBA1C]]&lt;5.7,"Normal",Medical_Examinations[[#This Row],[HBA1C]]&lt;=6.4,"Prediabetes",Medical_Examinations[[#This Row],[HBA1C]]&gt;=6.4,"Diabetes")</f>
        <v>Normal</v>
      </c>
      <c r="F37" t="s">
        <v>2380</v>
      </c>
      <c r="G37" t="s">
        <v>2380</v>
      </c>
      <c r="H37" t="s">
        <v>2383</v>
      </c>
      <c r="I37" s="10">
        <v>1</v>
      </c>
      <c r="J37" t="s">
        <v>2383</v>
      </c>
    </row>
    <row r="38" spans="1:10" x14ac:dyDescent="0.25">
      <c r="A38" t="s">
        <v>1341</v>
      </c>
      <c r="B38" s="9">
        <v>37.43</v>
      </c>
      <c r="C38" s="8" t="str" cm="1">
        <f t="array" ref="C38">_xlfn.IFS(Medical_Examinations[[#This Row],[BMI]]&lt;18.5,"Under Weight",Medical_Examinations[[#This Row],[BMI]]&lt;=24.9,"Normal Weight",Medical_Examinations[[#This Row],[BMI]]&lt;=29.9,"Over Weight",Medical_Examinations[[#This Row],[BMI]]&gt;29.9,"Obesity")</f>
        <v>Obesity</v>
      </c>
      <c r="D38" s="9">
        <v>4.3499999999999996</v>
      </c>
      <c r="E38" s="8" t="str" cm="1">
        <f t="array" ref="E38">_xlfn.IFS(Medical_Examinations[[#This Row],[HBA1C]]&lt;5.7,"Normal",Medical_Examinations[[#This Row],[HBA1C]]&lt;=6.4,"Prediabetes",Medical_Examinations[[#This Row],[HBA1C]]&gt;=6.4,"Diabetes")</f>
        <v>Normal</v>
      </c>
      <c r="F38" t="s">
        <v>2383</v>
      </c>
      <c r="G38" t="s">
        <v>2380</v>
      </c>
      <c r="H38" t="s">
        <v>2383</v>
      </c>
      <c r="I38" s="10">
        <v>1</v>
      </c>
      <c r="J38" t="s">
        <v>2380</v>
      </c>
    </row>
    <row r="39" spans="1:10" x14ac:dyDescent="0.25">
      <c r="A39" t="s">
        <v>1340</v>
      </c>
      <c r="B39" s="9">
        <v>23.7</v>
      </c>
      <c r="C39" s="8" t="str" cm="1">
        <f t="array" ref="C39">_xlfn.IFS(Medical_Examinations[[#This Row],[BMI]]&lt;18.5,"Under Weight",Medical_Examinations[[#This Row],[BMI]]&lt;=24.9,"Normal Weight",Medical_Examinations[[#This Row],[BMI]]&lt;=29.9,"Over Weight",Medical_Examinations[[#This Row],[BMI]]&gt;29.9,"Obesity")</f>
        <v>Normal Weight</v>
      </c>
      <c r="D39" s="9">
        <v>10.45</v>
      </c>
      <c r="E39" s="8" t="str" cm="1">
        <f t="array" ref="E39">_xlfn.IFS(Medical_Examinations[[#This Row],[HBA1C]]&lt;5.7,"Normal",Medical_Examinations[[#This Row],[HBA1C]]&lt;=6.4,"Prediabetes",Medical_Examinations[[#This Row],[HBA1C]]&gt;=6.4,"Diabetes")</f>
        <v>Diabetes</v>
      </c>
      <c r="F39" t="s">
        <v>2380</v>
      </c>
      <c r="G39" t="s">
        <v>2380</v>
      </c>
      <c r="H39" t="s">
        <v>2380</v>
      </c>
      <c r="I39" s="10">
        <v>0</v>
      </c>
      <c r="J39" t="s">
        <v>2380</v>
      </c>
    </row>
    <row r="40" spans="1:10" x14ac:dyDescent="0.25">
      <c r="A40" t="s">
        <v>1339</v>
      </c>
      <c r="B40" s="9">
        <v>24.8</v>
      </c>
      <c r="C40" s="8" t="str" cm="1">
        <f t="array" ref="C40">_xlfn.IFS(Medical_Examinations[[#This Row],[BMI]]&lt;18.5,"Under Weight",Medical_Examinations[[#This Row],[BMI]]&lt;=24.9,"Normal Weight",Medical_Examinations[[#This Row],[BMI]]&lt;=29.9,"Over Weight",Medical_Examinations[[#This Row],[BMI]]&gt;29.9,"Obesity")</f>
        <v>Normal Weight</v>
      </c>
      <c r="D40" s="9">
        <v>4.07</v>
      </c>
      <c r="E40" s="8" t="str" cm="1">
        <f t="array" ref="E40">_xlfn.IFS(Medical_Examinations[[#This Row],[HBA1C]]&lt;5.7,"Normal",Medical_Examinations[[#This Row],[HBA1C]]&lt;=6.4,"Prediabetes",Medical_Examinations[[#This Row],[HBA1C]]&gt;=6.4,"Diabetes")</f>
        <v>Normal</v>
      </c>
      <c r="F40" t="s">
        <v>2383</v>
      </c>
      <c r="G40" t="s">
        <v>2380</v>
      </c>
      <c r="H40" t="s">
        <v>2383</v>
      </c>
      <c r="I40" s="10">
        <v>1</v>
      </c>
      <c r="J40" t="s">
        <v>2380</v>
      </c>
    </row>
    <row r="41" spans="1:10" x14ac:dyDescent="0.25">
      <c r="A41" t="s">
        <v>1338</v>
      </c>
      <c r="B41" s="9">
        <v>31.9</v>
      </c>
      <c r="C41" s="8" t="str" cm="1">
        <f t="array" ref="C41">_xlfn.IFS(Medical_Examinations[[#This Row],[BMI]]&lt;18.5,"Under Weight",Medical_Examinations[[#This Row],[BMI]]&lt;=24.9,"Normal Weight",Medical_Examinations[[#This Row],[BMI]]&lt;=29.9,"Over Weight",Medical_Examinations[[#This Row],[BMI]]&gt;29.9,"Obesity")</f>
        <v>Obesity</v>
      </c>
      <c r="D41" s="9">
        <v>8.34</v>
      </c>
      <c r="E41" s="8" t="str" cm="1">
        <f t="array" ref="E41">_xlfn.IFS(Medical_Examinations[[#This Row],[HBA1C]]&lt;5.7,"Normal",Medical_Examinations[[#This Row],[HBA1C]]&lt;=6.4,"Prediabetes",Medical_Examinations[[#This Row],[HBA1C]]&gt;=6.4,"Diabetes")</f>
        <v>Diabetes</v>
      </c>
      <c r="F41" t="s">
        <v>2380</v>
      </c>
      <c r="G41" t="s">
        <v>2380</v>
      </c>
      <c r="H41" t="s">
        <v>2380</v>
      </c>
      <c r="I41" s="10">
        <v>0</v>
      </c>
      <c r="J41" t="s">
        <v>2380</v>
      </c>
    </row>
    <row r="42" spans="1:10" x14ac:dyDescent="0.25">
      <c r="A42" t="s">
        <v>1337</v>
      </c>
      <c r="B42" s="9">
        <v>32.68</v>
      </c>
      <c r="C42" s="8" t="str" cm="1">
        <f t="array" ref="C42">_xlfn.IFS(Medical_Examinations[[#This Row],[BMI]]&lt;18.5,"Under Weight",Medical_Examinations[[#This Row],[BMI]]&lt;=24.9,"Normal Weight",Medical_Examinations[[#This Row],[BMI]]&lt;=29.9,"Over Weight",Medical_Examinations[[#This Row],[BMI]]&gt;29.9,"Obesity")</f>
        <v>Obesity</v>
      </c>
      <c r="D42" s="9">
        <v>7.41</v>
      </c>
      <c r="E42" s="8" t="str" cm="1">
        <f t="array" ref="E42">_xlfn.IFS(Medical_Examinations[[#This Row],[HBA1C]]&lt;5.7,"Normal",Medical_Examinations[[#This Row],[HBA1C]]&lt;=6.4,"Prediabetes",Medical_Examinations[[#This Row],[HBA1C]]&gt;=6.4,"Diabetes")</f>
        <v>Diabetes</v>
      </c>
      <c r="F42" t="s">
        <v>2380</v>
      </c>
      <c r="G42" t="s">
        <v>2380</v>
      </c>
      <c r="H42" t="s">
        <v>2380</v>
      </c>
      <c r="I42" s="10">
        <v>0</v>
      </c>
      <c r="J42" t="s">
        <v>2380</v>
      </c>
    </row>
    <row r="43" spans="1:10" x14ac:dyDescent="0.25">
      <c r="A43" t="s">
        <v>1336</v>
      </c>
      <c r="B43" s="9">
        <v>47.13</v>
      </c>
      <c r="C43" s="8" t="str" cm="1">
        <f t="array" ref="C43">_xlfn.IFS(Medical_Examinations[[#This Row],[BMI]]&lt;18.5,"Under Weight",Medical_Examinations[[#This Row],[BMI]]&lt;=24.9,"Normal Weight",Medical_Examinations[[#This Row],[BMI]]&lt;=29.9,"Over Weight",Medical_Examinations[[#This Row],[BMI]]&gt;29.9,"Obesity")</f>
        <v>Obesity</v>
      </c>
      <c r="D43" s="9">
        <v>4.3099999999999996</v>
      </c>
      <c r="E43" s="8" t="str" cm="1">
        <f t="array" ref="E43">_xlfn.IFS(Medical_Examinations[[#This Row],[HBA1C]]&lt;5.7,"Normal",Medical_Examinations[[#This Row],[HBA1C]]&lt;=6.4,"Prediabetes",Medical_Examinations[[#This Row],[HBA1C]]&gt;=6.4,"Diabetes")</f>
        <v>Normal</v>
      </c>
      <c r="F43" t="s">
        <v>2380</v>
      </c>
      <c r="G43" t="s">
        <v>2380</v>
      </c>
      <c r="H43" t="s">
        <v>2380</v>
      </c>
      <c r="I43" s="10">
        <v>0</v>
      </c>
      <c r="J43" t="s">
        <v>2380</v>
      </c>
    </row>
    <row r="44" spans="1:10" x14ac:dyDescent="0.25">
      <c r="A44" t="s">
        <v>1335</v>
      </c>
      <c r="B44" s="9">
        <v>36.67</v>
      </c>
      <c r="C44" s="8" t="str" cm="1">
        <f t="array" ref="C44">_xlfn.IFS(Medical_Examinations[[#This Row],[BMI]]&lt;18.5,"Under Weight",Medical_Examinations[[#This Row],[BMI]]&lt;=24.9,"Normal Weight",Medical_Examinations[[#This Row],[BMI]]&lt;=29.9,"Over Weight",Medical_Examinations[[#This Row],[BMI]]&gt;29.9,"Obesity")</f>
        <v>Obesity</v>
      </c>
      <c r="D44" s="9">
        <v>10.83</v>
      </c>
      <c r="E44" s="8" t="str" cm="1">
        <f t="array" ref="E44">_xlfn.IFS(Medical_Examinations[[#This Row],[HBA1C]]&lt;5.7,"Normal",Medical_Examinations[[#This Row],[HBA1C]]&lt;=6.4,"Prediabetes",Medical_Examinations[[#This Row],[HBA1C]]&gt;=6.4,"Diabetes")</f>
        <v>Diabetes</v>
      </c>
      <c r="F44" t="s">
        <v>2380</v>
      </c>
      <c r="G44" t="s">
        <v>2380</v>
      </c>
      <c r="H44" t="s">
        <v>2380</v>
      </c>
      <c r="I44" s="10">
        <v>0</v>
      </c>
      <c r="J44" t="s">
        <v>2380</v>
      </c>
    </row>
    <row r="45" spans="1:10" x14ac:dyDescent="0.25">
      <c r="A45" t="s">
        <v>1334</v>
      </c>
      <c r="B45" s="9">
        <v>33.630000000000003</v>
      </c>
      <c r="C45" s="8" t="str" cm="1">
        <f t="array" ref="C45">_xlfn.IFS(Medical_Examinations[[#This Row],[BMI]]&lt;18.5,"Under Weight",Medical_Examinations[[#This Row],[BMI]]&lt;=24.9,"Normal Weight",Medical_Examinations[[#This Row],[BMI]]&lt;=29.9,"Over Weight",Medical_Examinations[[#This Row],[BMI]]&gt;29.9,"Obesity")</f>
        <v>Obesity</v>
      </c>
      <c r="D45" s="9">
        <v>11.31</v>
      </c>
      <c r="E45" s="8" t="str" cm="1">
        <f t="array" ref="E45">_xlfn.IFS(Medical_Examinations[[#This Row],[HBA1C]]&lt;5.7,"Normal",Medical_Examinations[[#This Row],[HBA1C]]&lt;=6.4,"Prediabetes",Medical_Examinations[[#This Row],[HBA1C]]&gt;=6.4,"Diabetes")</f>
        <v>Diabetes</v>
      </c>
      <c r="F45" t="s">
        <v>2380</v>
      </c>
      <c r="G45" t="s">
        <v>2380</v>
      </c>
      <c r="H45" t="s">
        <v>2380</v>
      </c>
      <c r="I45" s="10">
        <v>0</v>
      </c>
      <c r="J45" t="s">
        <v>2380</v>
      </c>
    </row>
    <row r="46" spans="1:10" x14ac:dyDescent="0.25">
      <c r="A46" t="s">
        <v>1333</v>
      </c>
      <c r="B46" s="9">
        <v>32.67</v>
      </c>
      <c r="C46" s="8" t="str" cm="1">
        <f t="array" ref="C46">_xlfn.IFS(Medical_Examinations[[#This Row],[BMI]]&lt;18.5,"Under Weight",Medical_Examinations[[#This Row],[BMI]]&lt;=24.9,"Normal Weight",Medical_Examinations[[#This Row],[BMI]]&lt;=29.9,"Over Weight",Medical_Examinations[[#This Row],[BMI]]&gt;29.9,"Obesity")</f>
        <v>Obesity</v>
      </c>
      <c r="D46" s="9">
        <v>11.81</v>
      </c>
      <c r="E46" s="8" t="str" cm="1">
        <f t="array" ref="E46">_xlfn.IFS(Medical_Examinations[[#This Row],[HBA1C]]&lt;5.7,"Normal",Medical_Examinations[[#This Row],[HBA1C]]&lt;=6.4,"Prediabetes",Medical_Examinations[[#This Row],[HBA1C]]&gt;=6.4,"Diabetes")</f>
        <v>Diabetes</v>
      </c>
      <c r="F46" t="s">
        <v>2383</v>
      </c>
      <c r="G46" t="s">
        <v>2380</v>
      </c>
      <c r="H46" t="s">
        <v>2380</v>
      </c>
      <c r="I46" s="10">
        <v>0</v>
      </c>
      <c r="J46" t="s">
        <v>2380</v>
      </c>
    </row>
    <row r="47" spans="1:10" x14ac:dyDescent="0.25">
      <c r="A47" t="s">
        <v>1332</v>
      </c>
      <c r="B47" s="9">
        <v>33.299999999999997</v>
      </c>
      <c r="C47" s="8" t="str" cm="1">
        <f t="array" ref="C47">_xlfn.IFS(Medical_Examinations[[#This Row],[BMI]]&lt;18.5,"Under Weight",Medical_Examinations[[#This Row],[BMI]]&lt;=24.9,"Normal Weight",Medical_Examinations[[#This Row],[BMI]]&lt;=29.9,"Over Weight",Medical_Examinations[[#This Row],[BMI]]&gt;29.9,"Obesity")</f>
        <v>Obesity</v>
      </c>
      <c r="D47" s="9">
        <v>8.26</v>
      </c>
      <c r="E47" s="8" t="str" cm="1">
        <f t="array" ref="E47">_xlfn.IFS(Medical_Examinations[[#This Row],[HBA1C]]&lt;5.7,"Normal",Medical_Examinations[[#This Row],[HBA1C]]&lt;=6.4,"Prediabetes",Medical_Examinations[[#This Row],[HBA1C]]&gt;=6.4,"Diabetes")</f>
        <v>Diabetes</v>
      </c>
      <c r="F47" t="s">
        <v>2383</v>
      </c>
      <c r="G47" t="s">
        <v>2380</v>
      </c>
      <c r="H47" t="s">
        <v>2380</v>
      </c>
      <c r="I47" s="10">
        <v>2</v>
      </c>
      <c r="J47" t="s">
        <v>2380</v>
      </c>
    </row>
    <row r="48" spans="1:10" x14ac:dyDescent="0.25">
      <c r="A48" t="s">
        <v>2269</v>
      </c>
      <c r="B48" s="9">
        <v>34.1</v>
      </c>
      <c r="C48" s="8" t="str" cm="1">
        <f t="array" ref="C48">_xlfn.IFS(Medical_Examinations[[#This Row],[BMI]]&lt;18.5,"Under Weight",Medical_Examinations[[#This Row],[BMI]]&lt;=24.9,"Normal Weight",Medical_Examinations[[#This Row],[BMI]]&lt;=29.9,"Over Weight",Medical_Examinations[[#This Row],[BMI]]&gt;29.9,"Obesity")</f>
        <v>Obesity</v>
      </c>
      <c r="D48" s="9">
        <v>4.43</v>
      </c>
      <c r="E48" s="8" t="str" cm="1">
        <f t="array" ref="E48">_xlfn.IFS(Medical_Examinations[[#This Row],[HBA1C]]&lt;5.7,"Normal",Medical_Examinations[[#This Row],[HBA1C]]&lt;=6.4,"Prediabetes",Medical_Examinations[[#This Row],[HBA1C]]&gt;=6.4,"Diabetes")</f>
        <v>Normal</v>
      </c>
      <c r="F48" t="s">
        <v>2383</v>
      </c>
      <c r="G48" t="s">
        <v>2380</v>
      </c>
      <c r="H48" t="s">
        <v>2380</v>
      </c>
      <c r="I48" s="10">
        <v>0</v>
      </c>
      <c r="J48" t="s">
        <v>2383</v>
      </c>
    </row>
    <row r="49" spans="1:10" x14ac:dyDescent="0.25">
      <c r="A49" t="s">
        <v>1331</v>
      </c>
      <c r="B49" s="9">
        <v>30.78</v>
      </c>
      <c r="C49" s="8" t="str" cm="1">
        <f t="array" ref="C49">_xlfn.IFS(Medical_Examinations[[#This Row],[BMI]]&lt;18.5,"Under Weight",Medical_Examinations[[#This Row],[BMI]]&lt;=24.9,"Normal Weight",Medical_Examinations[[#This Row],[BMI]]&lt;=29.9,"Over Weight",Medical_Examinations[[#This Row],[BMI]]&gt;29.9,"Obesity")</f>
        <v>Obesity</v>
      </c>
      <c r="D49" s="9">
        <v>10.74</v>
      </c>
      <c r="E49" s="8" t="str" cm="1">
        <f t="array" ref="E49">_xlfn.IFS(Medical_Examinations[[#This Row],[HBA1C]]&lt;5.7,"Normal",Medical_Examinations[[#This Row],[HBA1C]]&lt;=6.4,"Prediabetes",Medical_Examinations[[#This Row],[HBA1C]]&gt;=6.4,"Diabetes")</f>
        <v>Diabetes</v>
      </c>
      <c r="F49" t="s">
        <v>2383</v>
      </c>
      <c r="G49" t="s">
        <v>2380</v>
      </c>
      <c r="H49" t="s">
        <v>2380</v>
      </c>
      <c r="I49" s="10">
        <v>2</v>
      </c>
      <c r="J49" t="s">
        <v>2380</v>
      </c>
    </row>
    <row r="50" spans="1:10" x14ac:dyDescent="0.25">
      <c r="A50" t="s">
        <v>1330</v>
      </c>
      <c r="B50" s="9">
        <v>28.98</v>
      </c>
      <c r="C50" s="8" t="str" cm="1">
        <f t="array" ref="C50">_xlfn.IFS(Medical_Examinations[[#This Row],[BMI]]&lt;18.5,"Under Weight",Medical_Examinations[[#This Row],[BMI]]&lt;=24.9,"Normal Weight",Medical_Examinations[[#This Row],[BMI]]&lt;=29.9,"Over Weight",Medical_Examinations[[#This Row],[BMI]]&gt;29.9,"Obesity")</f>
        <v>Over Weight</v>
      </c>
      <c r="D50" s="9">
        <v>7.69</v>
      </c>
      <c r="E50" s="8" t="str" cm="1">
        <f t="array" ref="E50">_xlfn.IFS(Medical_Examinations[[#This Row],[HBA1C]]&lt;5.7,"Normal",Medical_Examinations[[#This Row],[HBA1C]]&lt;=6.4,"Prediabetes",Medical_Examinations[[#This Row],[HBA1C]]&gt;=6.4,"Diabetes")</f>
        <v>Diabetes</v>
      </c>
      <c r="F50" t="s">
        <v>2383</v>
      </c>
      <c r="G50" t="s">
        <v>2380</v>
      </c>
      <c r="H50" t="s">
        <v>2380</v>
      </c>
      <c r="I50" s="10">
        <v>0</v>
      </c>
      <c r="J50" t="s">
        <v>2380</v>
      </c>
    </row>
    <row r="51" spans="1:10" x14ac:dyDescent="0.25">
      <c r="A51" t="s">
        <v>1329</v>
      </c>
      <c r="B51" s="9">
        <v>33.4</v>
      </c>
      <c r="C51" s="8" t="str" cm="1">
        <f t="array" ref="C51">_xlfn.IFS(Medical_Examinations[[#This Row],[BMI]]&lt;18.5,"Under Weight",Medical_Examinations[[#This Row],[BMI]]&lt;=24.9,"Normal Weight",Medical_Examinations[[#This Row],[BMI]]&lt;=29.9,"Over Weight",Medical_Examinations[[#This Row],[BMI]]&gt;29.9,"Obesity")</f>
        <v>Obesity</v>
      </c>
      <c r="D51" s="9">
        <v>4.84</v>
      </c>
      <c r="E51" s="8" t="str" cm="1">
        <f t="array" ref="E51">_xlfn.IFS(Medical_Examinations[[#This Row],[HBA1C]]&lt;5.7,"Normal",Medical_Examinations[[#This Row],[HBA1C]]&lt;=6.4,"Prediabetes",Medical_Examinations[[#This Row],[HBA1C]]&gt;=6.4,"Diabetes")</f>
        <v>Normal</v>
      </c>
      <c r="F51" t="s">
        <v>2380</v>
      </c>
      <c r="G51" t="s">
        <v>2380</v>
      </c>
      <c r="H51" t="s">
        <v>2380</v>
      </c>
      <c r="I51" s="10">
        <v>0</v>
      </c>
      <c r="J51" t="s">
        <v>2380</v>
      </c>
    </row>
    <row r="52" spans="1:10" x14ac:dyDescent="0.25">
      <c r="A52" t="s">
        <v>1328</v>
      </c>
      <c r="B52" s="9">
        <v>21.5</v>
      </c>
      <c r="C52" s="8" t="str" cm="1">
        <f t="array" ref="C52">_xlfn.IFS(Medical_Examinations[[#This Row],[BMI]]&lt;18.5,"Under Weight",Medical_Examinations[[#This Row],[BMI]]&lt;=24.9,"Normal Weight",Medical_Examinations[[#This Row],[BMI]]&lt;=29.9,"Over Weight",Medical_Examinations[[#This Row],[BMI]]&gt;29.9,"Obesity")</f>
        <v>Normal Weight</v>
      </c>
      <c r="D52" s="9">
        <v>9.77</v>
      </c>
      <c r="E52" s="8" t="str" cm="1">
        <f t="array" ref="E52">_xlfn.IFS(Medical_Examinations[[#This Row],[HBA1C]]&lt;5.7,"Normal",Medical_Examinations[[#This Row],[HBA1C]]&lt;=6.4,"Prediabetes",Medical_Examinations[[#This Row],[HBA1C]]&gt;=6.4,"Diabetes")</f>
        <v>Diabetes</v>
      </c>
      <c r="F52" t="s">
        <v>2383</v>
      </c>
      <c r="G52" t="s">
        <v>2380</v>
      </c>
      <c r="H52" t="s">
        <v>2380</v>
      </c>
      <c r="I52" s="10">
        <v>0</v>
      </c>
      <c r="J52" t="s">
        <v>2380</v>
      </c>
    </row>
    <row r="53" spans="1:10" x14ac:dyDescent="0.25">
      <c r="A53" t="s">
        <v>1327</v>
      </c>
      <c r="B53" s="9">
        <v>38.14</v>
      </c>
      <c r="C53" s="8" t="str" cm="1">
        <f t="array" ref="C53">_xlfn.IFS(Medical_Examinations[[#This Row],[BMI]]&lt;18.5,"Under Weight",Medical_Examinations[[#This Row],[BMI]]&lt;=24.9,"Normal Weight",Medical_Examinations[[#This Row],[BMI]]&lt;=29.9,"Over Weight",Medical_Examinations[[#This Row],[BMI]]&gt;29.9,"Obesity")</f>
        <v>Obesity</v>
      </c>
      <c r="D53" s="9">
        <v>5.84</v>
      </c>
      <c r="E53" s="8" t="str" cm="1">
        <f t="array" ref="E53">_xlfn.IFS(Medical_Examinations[[#This Row],[HBA1C]]&lt;5.7,"Normal",Medical_Examinations[[#This Row],[HBA1C]]&lt;=6.4,"Prediabetes",Medical_Examinations[[#This Row],[HBA1C]]&gt;=6.4,"Diabetes")</f>
        <v>Prediabetes</v>
      </c>
      <c r="F53" t="s">
        <v>2380</v>
      </c>
      <c r="G53" t="s">
        <v>2380</v>
      </c>
      <c r="H53" t="s">
        <v>2380</v>
      </c>
      <c r="I53" s="10">
        <v>0</v>
      </c>
      <c r="J53" t="s">
        <v>2380</v>
      </c>
    </row>
    <row r="54" spans="1:10" x14ac:dyDescent="0.25">
      <c r="A54" t="s">
        <v>1326</v>
      </c>
      <c r="B54" s="9">
        <v>35.42</v>
      </c>
      <c r="C54" s="8" t="str" cm="1">
        <f t="array" ref="C54">_xlfn.IFS(Medical_Examinations[[#This Row],[BMI]]&lt;18.5,"Under Weight",Medical_Examinations[[#This Row],[BMI]]&lt;=24.9,"Normal Weight",Medical_Examinations[[#This Row],[BMI]]&lt;=29.9,"Over Weight",Medical_Examinations[[#This Row],[BMI]]&gt;29.9,"Obesity")</f>
        <v>Obesity</v>
      </c>
      <c r="D54" s="9">
        <v>8.6999999999999993</v>
      </c>
      <c r="E54" s="8" t="str" cm="1">
        <f t="array" ref="E54">_xlfn.IFS(Medical_Examinations[[#This Row],[HBA1C]]&lt;5.7,"Normal",Medical_Examinations[[#This Row],[HBA1C]]&lt;=6.4,"Prediabetes",Medical_Examinations[[#This Row],[HBA1C]]&gt;=6.4,"Diabetes")</f>
        <v>Diabetes</v>
      </c>
      <c r="F54" t="s">
        <v>2383</v>
      </c>
      <c r="G54" t="s">
        <v>2380</v>
      </c>
      <c r="H54" t="s">
        <v>2380</v>
      </c>
      <c r="I54" s="10">
        <v>1</v>
      </c>
      <c r="J54" t="s">
        <v>2380</v>
      </c>
    </row>
    <row r="55" spans="1:10" x14ac:dyDescent="0.25">
      <c r="A55" t="s">
        <v>1325</v>
      </c>
      <c r="B55" s="9">
        <v>35.619999999999997</v>
      </c>
      <c r="C55" s="8" t="str" cm="1">
        <f t="array" ref="C55">_xlfn.IFS(Medical_Examinations[[#This Row],[BMI]]&lt;18.5,"Under Weight",Medical_Examinations[[#This Row],[BMI]]&lt;=24.9,"Normal Weight",Medical_Examinations[[#This Row],[BMI]]&lt;=29.9,"Over Weight",Medical_Examinations[[#This Row],[BMI]]&gt;29.9,"Obesity")</f>
        <v>Obesity</v>
      </c>
      <c r="D55" s="9">
        <v>10.79</v>
      </c>
      <c r="E55" s="8" t="str" cm="1">
        <f t="array" ref="E55">_xlfn.IFS(Medical_Examinations[[#This Row],[HBA1C]]&lt;5.7,"Normal",Medical_Examinations[[#This Row],[HBA1C]]&lt;=6.4,"Prediabetes",Medical_Examinations[[#This Row],[HBA1C]]&gt;=6.4,"Diabetes")</f>
        <v>Diabetes</v>
      </c>
      <c r="F55" t="s">
        <v>2380</v>
      </c>
      <c r="G55" t="s">
        <v>2380</v>
      </c>
      <c r="H55" t="s">
        <v>2380</v>
      </c>
      <c r="I55" s="10">
        <v>0</v>
      </c>
      <c r="J55" t="s">
        <v>2380</v>
      </c>
    </row>
    <row r="56" spans="1:10" x14ac:dyDescent="0.25">
      <c r="A56" t="s">
        <v>1324</v>
      </c>
      <c r="B56" s="9">
        <v>45.51</v>
      </c>
      <c r="C56" s="8" t="str" cm="1">
        <f t="array" ref="C56">_xlfn.IFS(Medical_Examinations[[#This Row],[BMI]]&lt;18.5,"Under Weight",Medical_Examinations[[#This Row],[BMI]]&lt;=24.9,"Normal Weight",Medical_Examinations[[#This Row],[BMI]]&lt;=29.9,"Over Weight",Medical_Examinations[[#This Row],[BMI]]&gt;29.9,"Obesity")</f>
        <v>Obesity</v>
      </c>
      <c r="D56" s="9">
        <v>4.32</v>
      </c>
      <c r="E56" s="8" t="str" cm="1">
        <f t="array" ref="E56">_xlfn.IFS(Medical_Examinations[[#This Row],[HBA1C]]&lt;5.7,"Normal",Medical_Examinations[[#This Row],[HBA1C]]&lt;=6.4,"Prediabetes",Medical_Examinations[[#This Row],[HBA1C]]&gt;=6.4,"Diabetes")</f>
        <v>Normal</v>
      </c>
      <c r="F56" t="s">
        <v>2380</v>
      </c>
      <c r="G56" t="s">
        <v>2380</v>
      </c>
      <c r="H56" t="s">
        <v>2380</v>
      </c>
      <c r="I56" s="10">
        <v>1</v>
      </c>
      <c r="J56" t="s">
        <v>2380</v>
      </c>
    </row>
    <row r="57" spans="1:10" x14ac:dyDescent="0.25">
      <c r="A57" t="s">
        <v>1323</v>
      </c>
      <c r="B57" s="9">
        <v>37.1</v>
      </c>
      <c r="C57" s="8" t="str" cm="1">
        <f t="array" ref="C57">_xlfn.IFS(Medical_Examinations[[#This Row],[BMI]]&lt;18.5,"Under Weight",Medical_Examinations[[#This Row],[BMI]]&lt;=24.9,"Normal Weight",Medical_Examinations[[#This Row],[BMI]]&lt;=29.9,"Over Weight",Medical_Examinations[[#This Row],[BMI]]&gt;29.9,"Obesity")</f>
        <v>Obesity</v>
      </c>
      <c r="D57" s="9">
        <v>7.19</v>
      </c>
      <c r="E57" s="8" t="str" cm="1">
        <f t="array" ref="E57">_xlfn.IFS(Medical_Examinations[[#This Row],[HBA1C]]&lt;5.7,"Normal",Medical_Examinations[[#This Row],[HBA1C]]&lt;=6.4,"Prediabetes",Medical_Examinations[[#This Row],[HBA1C]]&gt;=6.4,"Diabetes")</f>
        <v>Diabetes</v>
      </c>
      <c r="F57" t="s">
        <v>2383</v>
      </c>
      <c r="G57" t="s">
        <v>2380</v>
      </c>
      <c r="H57" t="s">
        <v>2380</v>
      </c>
      <c r="I57" s="10">
        <v>0</v>
      </c>
      <c r="J57" t="s">
        <v>2380</v>
      </c>
    </row>
    <row r="58" spans="1:10" x14ac:dyDescent="0.25">
      <c r="A58" t="s">
        <v>1322</v>
      </c>
      <c r="B58" s="9">
        <v>30.5</v>
      </c>
      <c r="C58" s="8" t="str" cm="1">
        <f t="array" ref="C58">_xlfn.IFS(Medical_Examinations[[#This Row],[BMI]]&lt;18.5,"Under Weight",Medical_Examinations[[#This Row],[BMI]]&lt;=24.9,"Normal Weight",Medical_Examinations[[#This Row],[BMI]]&lt;=29.9,"Over Weight",Medical_Examinations[[#This Row],[BMI]]&gt;29.9,"Obesity")</f>
        <v>Obesity</v>
      </c>
      <c r="D58" s="9">
        <v>11.94</v>
      </c>
      <c r="E58" s="8" t="str" cm="1">
        <f t="array" ref="E58">_xlfn.IFS(Medical_Examinations[[#This Row],[HBA1C]]&lt;5.7,"Normal",Medical_Examinations[[#This Row],[HBA1C]]&lt;=6.4,"Prediabetes",Medical_Examinations[[#This Row],[HBA1C]]&gt;=6.4,"Diabetes")</f>
        <v>Diabetes</v>
      </c>
      <c r="F58" t="s">
        <v>2383</v>
      </c>
      <c r="G58" t="s">
        <v>2380</v>
      </c>
      <c r="H58" t="s">
        <v>2380</v>
      </c>
      <c r="I58" s="10">
        <v>0</v>
      </c>
      <c r="J58" t="s">
        <v>2380</v>
      </c>
    </row>
    <row r="59" spans="1:10" x14ac:dyDescent="0.25">
      <c r="A59" t="s">
        <v>2268</v>
      </c>
      <c r="B59" s="9">
        <v>35.299999999999997</v>
      </c>
      <c r="C59" s="8" t="str" cm="1">
        <f t="array" ref="C59">_xlfn.IFS(Medical_Examinations[[#This Row],[BMI]]&lt;18.5,"Under Weight",Medical_Examinations[[#This Row],[BMI]]&lt;=24.9,"Normal Weight",Medical_Examinations[[#This Row],[BMI]]&lt;=29.9,"Over Weight",Medical_Examinations[[#This Row],[BMI]]&gt;29.9,"Obesity")</f>
        <v>Obesity</v>
      </c>
      <c r="D59" s="9">
        <v>5.82</v>
      </c>
      <c r="E59" s="8" t="str" cm="1">
        <f t="array" ref="E59">_xlfn.IFS(Medical_Examinations[[#This Row],[HBA1C]]&lt;5.7,"Normal",Medical_Examinations[[#This Row],[HBA1C]]&lt;=6.4,"Prediabetes",Medical_Examinations[[#This Row],[HBA1C]]&gt;=6.4,"Diabetes")</f>
        <v>Prediabetes</v>
      </c>
      <c r="F59" t="s">
        <v>2383</v>
      </c>
      <c r="G59" t="s">
        <v>2380</v>
      </c>
      <c r="H59" t="s">
        <v>2383</v>
      </c>
      <c r="I59" s="10">
        <v>1</v>
      </c>
      <c r="J59" t="s">
        <v>2383</v>
      </c>
    </row>
    <row r="60" spans="1:10" x14ac:dyDescent="0.25">
      <c r="A60" t="s">
        <v>1321</v>
      </c>
      <c r="B60" s="9">
        <v>28.16</v>
      </c>
      <c r="C60" s="8" t="str" cm="1">
        <f t="array" ref="C60">_xlfn.IFS(Medical_Examinations[[#This Row],[BMI]]&lt;18.5,"Under Weight",Medical_Examinations[[#This Row],[BMI]]&lt;=24.9,"Normal Weight",Medical_Examinations[[#This Row],[BMI]]&lt;=29.9,"Over Weight",Medical_Examinations[[#This Row],[BMI]]&gt;29.9,"Obesity")</f>
        <v>Over Weight</v>
      </c>
      <c r="D60" s="9">
        <v>5.56</v>
      </c>
      <c r="E60" s="8" t="str" cm="1">
        <f t="array" ref="E60">_xlfn.IFS(Medical_Examinations[[#This Row],[HBA1C]]&lt;5.7,"Normal",Medical_Examinations[[#This Row],[HBA1C]]&lt;=6.4,"Prediabetes",Medical_Examinations[[#This Row],[HBA1C]]&gt;=6.4,"Diabetes")</f>
        <v>Normal</v>
      </c>
      <c r="F60" t="s">
        <v>2380</v>
      </c>
      <c r="G60" t="s">
        <v>2380</v>
      </c>
      <c r="H60" t="s">
        <v>2380</v>
      </c>
      <c r="I60" s="10">
        <v>2</v>
      </c>
      <c r="J60" t="s">
        <v>2380</v>
      </c>
    </row>
    <row r="61" spans="1:10" x14ac:dyDescent="0.25">
      <c r="A61" t="s">
        <v>1320</v>
      </c>
      <c r="B61" s="9">
        <v>29.1</v>
      </c>
      <c r="C61" s="8" t="str" cm="1">
        <f t="array" ref="C61">_xlfn.IFS(Medical_Examinations[[#This Row],[BMI]]&lt;18.5,"Under Weight",Medical_Examinations[[#This Row],[BMI]]&lt;=24.9,"Normal Weight",Medical_Examinations[[#This Row],[BMI]]&lt;=29.9,"Over Weight",Medical_Examinations[[#This Row],[BMI]]&gt;29.9,"Obesity")</f>
        <v>Over Weight</v>
      </c>
      <c r="D61" s="9">
        <v>5.64</v>
      </c>
      <c r="E61" s="8" t="str" cm="1">
        <f t="array" ref="E61">_xlfn.IFS(Medical_Examinations[[#This Row],[HBA1C]]&lt;5.7,"Normal",Medical_Examinations[[#This Row],[HBA1C]]&lt;=6.4,"Prediabetes",Medical_Examinations[[#This Row],[HBA1C]]&gt;=6.4,"Diabetes")</f>
        <v>Normal</v>
      </c>
      <c r="F61" t="s">
        <v>2383</v>
      </c>
      <c r="G61" t="s">
        <v>2380</v>
      </c>
      <c r="H61" t="s">
        <v>2380</v>
      </c>
      <c r="I61" s="10">
        <v>0</v>
      </c>
      <c r="J61" t="s">
        <v>2380</v>
      </c>
    </row>
    <row r="62" spans="1:10" x14ac:dyDescent="0.25">
      <c r="A62" t="s">
        <v>1319</v>
      </c>
      <c r="B62" s="9">
        <v>30.22</v>
      </c>
      <c r="C62" s="8" t="str" cm="1">
        <f t="array" ref="C62">_xlfn.IFS(Medical_Examinations[[#This Row],[BMI]]&lt;18.5,"Under Weight",Medical_Examinations[[#This Row],[BMI]]&lt;=24.9,"Normal Weight",Medical_Examinations[[#This Row],[BMI]]&lt;=29.9,"Over Weight",Medical_Examinations[[#This Row],[BMI]]&gt;29.9,"Obesity")</f>
        <v>Obesity</v>
      </c>
      <c r="D62" s="9">
        <v>4.6500000000000004</v>
      </c>
      <c r="E62" s="8" t="str" cm="1">
        <f t="array" ref="E62">_xlfn.IFS(Medical_Examinations[[#This Row],[HBA1C]]&lt;5.7,"Normal",Medical_Examinations[[#This Row],[HBA1C]]&lt;=6.4,"Prediabetes",Medical_Examinations[[#This Row],[HBA1C]]&gt;=6.4,"Diabetes")</f>
        <v>Normal</v>
      </c>
      <c r="F62" t="s">
        <v>2380</v>
      </c>
      <c r="G62" t="s">
        <v>2380</v>
      </c>
      <c r="H62" t="s">
        <v>2380</v>
      </c>
      <c r="I62" s="10">
        <v>0</v>
      </c>
      <c r="J62" t="s">
        <v>2380</v>
      </c>
    </row>
    <row r="63" spans="1:10" x14ac:dyDescent="0.25">
      <c r="A63" t="s">
        <v>1318</v>
      </c>
      <c r="B63" s="9">
        <v>24.29</v>
      </c>
      <c r="C63" s="8" t="str" cm="1">
        <f t="array" ref="C63">_xlfn.IFS(Medical_Examinations[[#This Row],[BMI]]&lt;18.5,"Under Weight",Medical_Examinations[[#This Row],[BMI]]&lt;=24.9,"Normal Weight",Medical_Examinations[[#This Row],[BMI]]&lt;=29.9,"Over Weight",Medical_Examinations[[#This Row],[BMI]]&gt;29.9,"Obesity")</f>
        <v>Normal Weight</v>
      </c>
      <c r="D63" s="9">
        <v>9.0500000000000007</v>
      </c>
      <c r="E63" s="8" t="str" cm="1">
        <f t="array" ref="E63">_xlfn.IFS(Medical_Examinations[[#This Row],[HBA1C]]&lt;5.7,"Normal",Medical_Examinations[[#This Row],[HBA1C]]&lt;=6.4,"Prediabetes",Medical_Examinations[[#This Row],[HBA1C]]&gt;=6.4,"Diabetes")</f>
        <v>Diabetes</v>
      </c>
      <c r="F63" t="s">
        <v>2380</v>
      </c>
      <c r="G63" t="s">
        <v>2380</v>
      </c>
      <c r="H63" t="s">
        <v>2380</v>
      </c>
      <c r="I63" s="10">
        <v>0</v>
      </c>
      <c r="J63" t="s">
        <v>2380</v>
      </c>
    </row>
    <row r="64" spans="1:10" x14ac:dyDescent="0.25">
      <c r="A64" t="s">
        <v>1317</v>
      </c>
      <c r="B64" s="9">
        <v>29.39</v>
      </c>
      <c r="C64" s="8" t="str" cm="1">
        <f t="array" ref="C64">_xlfn.IFS(Medical_Examinations[[#This Row],[BMI]]&lt;18.5,"Under Weight",Medical_Examinations[[#This Row],[BMI]]&lt;=24.9,"Normal Weight",Medical_Examinations[[#This Row],[BMI]]&lt;=29.9,"Over Weight",Medical_Examinations[[#This Row],[BMI]]&gt;29.9,"Obesity")</f>
        <v>Over Weight</v>
      </c>
      <c r="D64" s="9">
        <v>4.5199999999999996</v>
      </c>
      <c r="E64" s="8" t="str" cm="1">
        <f t="array" ref="E64">_xlfn.IFS(Medical_Examinations[[#This Row],[HBA1C]]&lt;5.7,"Normal",Medical_Examinations[[#This Row],[HBA1C]]&lt;=6.4,"Prediabetes",Medical_Examinations[[#This Row],[HBA1C]]&gt;=6.4,"Diabetes")</f>
        <v>Normal</v>
      </c>
      <c r="F64" t="s">
        <v>2383</v>
      </c>
      <c r="G64" t="s">
        <v>2380</v>
      </c>
      <c r="H64" t="s">
        <v>2380</v>
      </c>
      <c r="I64" s="10">
        <v>0</v>
      </c>
      <c r="J64" t="s">
        <v>2380</v>
      </c>
    </row>
    <row r="65" spans="1:10" x14ac:dyDescent="0.25">
      <c r="A65" t="s">
        <v>1316</v>
      </c>
      <c r="B65" s="9">
        <v>25.66</v>
      </c>
      <c r="C65" s="8" t="str" cm="1">
        <f t="array" ref="C65">_xlfn.IFS(Medical_Examinations[[#This Row],[BMI]]&lt;18.5,"Under Weight",Medical_Examinations[[#This Row],[BMI]]&lt;=24.9,"Normal Weight",Medical_Examinations[[#This Row],[BMI]]&lt;=29.9,"Over Weight",Medical_Examinations[[#This Row],[BMI]]&gt;29.9,"Obesity")</f>
        <v>Over Weight</v>
      </c>
      <c r="D65" s="9">
        <v>4.62</v>
      </c>
      <c r="E65" s="8" t="str" cm="1">
        <f t="array" ref="E65">_xlfn.IFS(Medical_Examinations[[#This Row],[HBA1C]]&lt;5.7,"Normal",Medical_Examinations[[#This Row],[HBA1C]]&lt;=6.4,"Prediabetes",Medical_Examinations[[#This Row],[HBA1C]]&gt;=6.4,"Diabetes")</f>
        <v>Normal</v>
      </c>
      <c r="F65" t="s">
        <v>2383</v>
      </c>
      <c r="G65" t="s">
        <v>2380</v>
      </c>
      <c r="H65" t="s">
        <v>2380</v>
      </c>
      <c r="I65" s="10">
        <v>1</v>
      </c>
      <c r="J65" t="s">
        <v>2380</v>
      </c>
    </row>
    <row r="66" spans="1:10" x14ac:dyDescent="0.25">
      <c r="A66" t="s">
        <v>1315</v>
      </c>
      <c r="B66" s="9">
        <v>39.11</v>
      </c>
      <c r="C66" s="8" t="str" cm="1">
        <f t="array" ref="C66">_xlfn.IFS(Medical_Examinations[[#This Row],[BMI]]&lt;18.5,"Under Weight",Medical_Examinations[[#This Row],[BMI]]&lt;=24.9,"Normal Weight",Medical_Examinations[[#This Row],[BMI]]&lt;=29.9,"Over Weight",Medical_Examinations[[#This Row],[BMI]]&gt;29.9,"Obesity")</f>
        <v>Obesity</v>
      </c>
      <c r="D66" s="9">
        <v>5.87</v>
      </c>
      <c r="E66" s="8" t="str" cm="1">
        <f t="array" ref="E66">_xlfn.IFS(Medical_Examinations[[#This Row],[HBA1C]]&lt;5.7,"Normal",Medical_Examinations[[#This Row],[HBA1C]]&lt;=6.4,"Prediabetes",Medical_Examinations[[#This Row],[HBA1C]]&gt;=6.4,"Diabetes")</f>
        <v>Prediabetes</v>
      </c>
      <c r="F66" t="s">
        <v>2380</v>
      </c>
      <c r="G66" t="s">
        <v>2380</v>
      </c>
      <c r="H66" t="s">
        <v>2380</v>
      </c>
      <c r="I66" s="10">
        <v>0</v>
      </c>
      <c r="J66" t="s">
        <v>2380</v>
      </c>
    </row>
    <row r="67" spans="1:10" x14ac:dyDescent="0.25">
      <c r="A67" t="s">
        <v>1314</v>
      </c>
      <c r="B67" s="9">
        <v>43.78</v>
      </c>
      <c r="C67" s="8" t="str" cm="1">
        <f t="array" ref="C67">_xlfn.IFS(Medical_Examinations[[#This Row],[BMI]]&lt;18.5,"Under Weight",Medical_Examinations[[#This Row],[BMI]]&lt;=24.9,"Normal Weight",Medical_Examinations[[#This Row],[BMI]]&lt;=29.9,"Over Weight",Medical_Examinations[[#This Row],[BMI]]&gt;29.9,"Obesity")</f>
        <v>Obesity</v>
      </c>
      <c r="D67" s="9">
        <v>5.71</v>
      </c>
      <c r="E67" s="8" t="str" cm="1">
        <f t="array" ref="E67">_xlfn.IFS(Medical_Examinations[[#This Row],[HBA1C]]&lt;5.7,"Normal",Medical_Examinations[[#This Row],[HBA1C]]&lt;=6.4,"Prediabetes",Medical_Examinations[[#This Row],[HBA1C]]&gt;=6.4,"Diabetes")</f>
        <v>Prediabetes</v>
      </c>
      <c r="F67" t="s">
        <v>2380</v>
      </c>
      <c r="G67" t="s">
        <v>2380</v>
      </c>
      <c r="H67" t="s">
        <v>2380</v>
      </c>
      <c r="I67" s="10">
        <v>1</v>
      </c>
      <c r="J67" t="s">
        <v>2380</v>
      </c>
    </row>
    <row r="68" spans="1:10" x14ac:dyDescent="0.25">
      <c r="A68" t="s">
        <v>1313</v>
      </c>
      <c r="B68" s="9">
        <v>24.35</v>
      </c>
      <c r="C68" s="8" t="str" cm="1">
        <f t="array" ref="C68">_xlfn.IFS(Medical_Examinations[[#This Row],[BMI]]&lt;18.5,"Under Weight",Medical_Examinations[[#This Row],[BMI]]&lt;=24.9,"Normal Weight",Medical_Examinations[[#This Row],[BMI]]&lt;=29.9,"Over Weight",Medical_Examinations[[#This Row],[BMI]]&gt;29.9,"Obesity")</f>
        <v>Normal Weight</v>
      </c>
      <c r="D68" s="9">
        <v>9.08</v>
      </c>
      <c r="E68" s="8" t="str" cm="1">
        <f t="array" ref="E68">_xlfn.IFS(Medical_Examinations[[#This Row],[HBA1C]]&lt;5.7,"Normal",Medical_Examinations[[#This Row],[HBA1C]]&lt;=6.4,"Prediabetes",Medical_Examinations[[#This Row],[HBA1C]]&gt;=6.4,"Diabetes")</f>
        <v>Diabetes</v>
      </c>
      <c r="F68" t="s">
        <v>2380</v>
      </c>
      <c r="G68" t="s">
        <v>2380</v>
      </c>
      <c r="H68" t="s">
        <v>2380</v>
      </c>
      <c r="I68" s="10">
        <v>0</v>
      </c>
      <c r="J68" t="s">
        <v>2380</v>
      </c>
    </row>
    <row r="69" spans="1:10" x14ac:dyDescent="0.25">
      <c r="A69" t="s">
        <v>1312</v>
      </c>
      <c r="B69" s="9">
        <v>40.299999999999997</v>
      </c>
      <c r="C69" s="8" t="str" cm="1">
        <f t="array" ref="C69">_xlfn.IFS(Medical_Examinations[[#This Row],[BMI]]&lt;18.5,"Under Weight",Medical_Examinations[[#This Row],[BMI]]&lt;=24.9,"Normal Weight",Medical_Examinations[[#This Row],[BMI]]&lt;=29.9,"Over Weight",Medical_Examinations[[#This Row],[BMI]]&gt;29.9,"Obesity")</f>
        <v>Obesity</v>
      </c>
      <c r="D69" s="9">
        <v>5.3</v>
      </c>
      <c r="E69" s="8" t="str" cm="1">
        <f t="array" ref="E69">_xlfn.IFS(Medical_Examinations[[#This Row],[HBA1C]]&lt;5.7,"Normal",Medical_Examinations[[#This Row],[HBA1C]]&lt;=6.4,"Prediabetes",Medical_Examinations[[#This Row],[HBA1C]]&gt;=6.4,"Diabetes")</f>
        <v>Normal</v>
      </c>
      <c r="F69" t="s">
        <v>2383</v>
      </c>
      <c r="G69" t="s">
        <v>2380</v>
      </c>
      <c r="H69" t="s">
        <v>2380</v>
      </c>
      <c r="I69" s="10">
        <v>2</v>
      </c>
      <c r="J69" t="s">
        <v>2380</v>
      </c>
    </row>
    <row r="70" spans="1:10" x14ac:dyDescent="0.25">
      <c r="A70" t="s">
        <v>2267</v>
      </c>
      <c r="B70" s="9">
        <v>43.83</v>
      </c>
      <c r="C70" s="8" t="str" cm="1">
        <f t="array" ref="C70">_xlfn.IFS(Medical_Examinations[[#This Row],[BMI]]&lt;18.5,"Under Weight",Medical_Examinations[[#This Row],[BMI]]&lt;=24.9,"Normal Weight",Medical_Examinations[[#This Row],[BMI]]&lt;=29.9,"Over Weight",Medical_Examinations[[#This Row],[BMI]]&gt;29.9,"Obesity")</f>
        <v>Obesity</v>
      </c>
      <c r="D70" s="9">
        <v>6.03</v>
      </c>
      <c r="E70" s="8" t="str" cm="1">
        <f t="array" ref="E70">_xlfn.IFS(Medical_Examinations[[#This Row],[HBA1C]]&lt;5.7,"Normal",Medical_Examinations[[#This Row],[HBA1C]]&lt;=6.4,"Prediabetes",Medical_Examinations[[#This Row],[HBA1C]]&gt;=6.4,"Diabetes")</f>
        <v>Prediabetes</v>
      </c>
      <c r="F70" t="s">
        <v>2383</v>
      </c>
      <c r="G70" t="s">
        <v>2380</v>
      </c>
      <c r="H70" t="s">
        <v>2380</v>
      </c>
      <c r="I70" s="10">
        <v>2</v>
      </c>
      <c r="J70" t="s">
        <v>2383</v>
      </c>
    </row>
    <row r="71" spans="1:10" x14ac:dyDescent="0.25">
      <c r="A71" t="s">
        <v>1311</v>
      </c>
      <c r="B71" s="9">
        <v>32.770000000000003</v>
      </c>
      <c r="C71" s="8" t="str" cm="1">
        <f t="array" ref="C71">_xlfn.IFS(Medical_Examinations[[#This Row],[BMI]]&lt;18.5,"Under Weight",Medical_Examinations[[#This Row],[BMI]]&lt;=24.9,"Normal Weight",Medical_Examinations[[#This Row],[BMI]]&lt;=29.9,"Over Weight",Medical_Examinations[[#This Row],[BMI]]&gt;29.9,"Obesity")</f>
        <v>Obesity</v>
      </c>
      <c r="D71" s="9">
        <v>11.76</v>
      </c>
      <c r="E71" s="8" t="str" cm="1">
        <f t="array" ref="E71">_xlfn.IFS(Medical_Examinations[[#This Row],[HBA1C]]&lt;5.7,"Normal",Medical_Examinations[[#This Row],[HBA1C]]&lt;=6.4,"Prediabetes",Medical_Examinations[[#This Row],[HBA1C]]&gt;=6.4,"Diabetes")</f>
        <v>Diabetes</v>
      </c>
      <c r="F71" t="s">
        <v>2383</v>
      </c>
      <c r="G71" t="s">
        <v>2380</v>
      </c>
      <c r="H71" t="s">
        <v>2380</v>
      </c>
      <c r="I71" s="10">
        <v>0</v>
      </c>
      <c r="J71" t="s">
        <v>2380</v>
      </c>
    </row>
    <row r="72" spans="1:10" x14ac:dyDescent="0.25">
      <c r="A72" t="s">
        <v>1310</v>
      </c>
      <c r="B72" s="9">
        <v>39.6</v>
      </c>
      <c r="C72" s="8" t="str" cm="1">
        <f t="array" ref="C72">_xlfn.IFS(Medical_Examinations[[#This Row],[BMI]]&lt;18.5,"Under Weight",Medical_Examinations[[#This Row],[BMI]]&lt;=24.9,"Normal Weight",Medical_Examinations[[#This Row],[BMI]]&lt;=29.9,"Over Weight",Medical_Examinations[[#This Row],[BMI]]&gt;29.9,"Obesity")</f>
        <v>Obesity</v>
      </c>
      <c r="D72" s="9">
        <v>5.1100000000000003</v>
      </c>
      <c r="E72" s="8" t="str" cm="1">
        <f t="array" ref="E72">_xlfn.IFS(Medical_Examinations[[#This Row],[HBA1C]]&lt;5.7,"Normal",Medical_Examinations[[#This Row],[HBA1C]]&lt;=6.4,"Prediabetes",Medical_Examinations[[#This Row],[HBA1C]]&gt;=6.4,"Diabetes")</f>
        <v>Normal</v>
      </c>
      <c r="F72" t="s">
        <v>2383</v>
      </c>
      <c r="G72" t="s">
        <v>2380</v>
      </c>
      <c r="H72" t="s">
        <v>2380</v>
      </c>
      <c r="I72" s="10">
        <v>2</v>
      </c>
      <c r="J72" t="s">
        <v>2380</v>
      </c>
    </row>
    <row r="73" spans="1:10" x14ac:dyDescent="0.25">
      <c r="A73" t="s">
        <v>1309</v>
      </c>
      <c r="B73" s="9">
        <v>30.97</v>
      </c>
      <c r="C73" s="8" t="str" cm="1">
        <f t="array" ref="C73">_xlfn.IFS(Medical_Examinations[[#This Row],[BMI]]&lt;18.5,"Under Weight",Medical_Examinations[[#This Row],[BMI]]&lt;=24.9,"Normal Weight",Medical_Examinations[[#This Row],[BMI]]&lt;=29.9,"Over Weight",Medical_Examinations[[#This Row],[BMI]]&gt;29.9,"Obesity")</f>
        <v>Obesity</v>
      </c>
      <c r="D73" s="9">
        <v>5.54</v>
      </c>
      <c r="E73" s="8" t="str" cm="1">
        <f t="array" ref="E73">_xlfn.IFS(Medical_Examinations[[#This Row],[HBA1C]]&lt;5.7,"Normal",Medical_Examinations[[#This Row],[HBA1C]]&lt;=6.4,"Prediabetes",Medical_Examinations[[#This Row],[HBA1C]]&gt;=6.4,"Diabetes")</f>
        <v>Normal</v>
      </c>
      <c r="F73" t="s">
        <v>2380</v>
      </c>
      <c r="G73" t="s">
        <v>2380</v>
      </c>
      <c r="H73" t="s">
        <v>2380</v>
      </c>
      <c r="I73" s="10">
        <v>2</v>
      </c>
      <c r="J73" t="s">
        <v>2380</v>
      </c>
    </row>
    <row r="74" spans="1:10" x14ac:dyDescent="0.25">
      <c r="A74" t="s">
        <v>1308</v>
      </c>
      <c r="B74" s="9">
        <v>27.64</v>
      </c>
      <c r="C74" s="8" t="str" cm="1">
        <f t="array" ref="C74">_xlfn.IFS(Medical_Examinations[[#This Row],[BMI]]&lt;18.5,"Under Weight",Medical_Examinations[[#This Row],[BMI]]&lt;=24.9,"Normal Weight",Medical_Examinations[[#This Row],[BMI]]&lt;=29.9,"Over Weight",Medical_Examinations[[#This Row],[BMI]]&gt;29.9,"Obesity")</f>
        <v>Over Weight</v>
      </c>
      <c r="D74" s="9">
        <v>8.8699999999999992</v>
      </c>
      <c r="E74" s="8" t="str" cm="1">
        <f t="array" ref="E74">_xlfn.IFS(Medical_Examinations[[#This Row],[HBA1C]]&lt;5.7,"Normal",Medical_Examinations[[#This Row],[HBA1C]]&lt;=6.4,"Prediabetes",Medical_Examinations[[#This Row],[HBA1C]]&gt;=6.4,"Diabetes")</f>
        <v>Diabetes</v>
      </c>
      <c r="F74" t="s">
        <v>2383</v>
      </c>
      <c r="G74" t="s">
        <v>2380</v>
      </c>
      <c r="H74" t="s">
        <v>2380</v>
      </c>
      <c r="I74" s="10">
        <v>0</v>
      </c>
      <c r="J74" t="s">
        <v>2380</v>
      </c>
    </row>
    <row r="75" spans="1:10" x14ac:dyDescent="0.25">
      <c r="A75" t="s">
        <v>1307</v>
      </c>
      <c r="B75" s="9">
        <v>34.43</v>
      </c>
      <c r="C75" s="8" t="str" cm="1">
        <f t="array" ref="C75">_xlfn.IFS(Medical_Examinations[[#This Row],[BMI]]&lt;18.5,"Under Weight",Medical_Examinations[[#This Row],[BMI]]&lt;=24.9,"Normal Weight",Medical_Examinations[[#This Row],[BMI]]&lt;=29.9,"Over Weight",Medical_Examinations[[#This Row],[BMI]]&gt;29.9,"Obesity")</f>
        <v>Obesity</v>
      </c>
      <c r="D75" s="9">
        <v>5.96</v>
      </c>
      <c r="E75" s="8" t="str" cm="1">
        <f t="array" ref="E75">_xlfn.IFS(Medical_Examinations[[#This Row],[HBA1C]]&lt;5.7,"Normal",Medical_Examinations[[#This Row],[HBA1C]]&lt;=6.4,"Prediabetes",Medical_Examinations[[#This Row],[HBA1C]]&gt;=6.4,"Diabetes")</f>
        <v>Prediabetes</v>
      </c>
      <c r="F75" t="s">
        <v>2383</v>
      </c>
      <c r="G75" t="s">
        <v>2380</v>
      </c>
      <c r="H75" t="s">
        <v>2380</v>
      </c>
      <c r="I75" s="10">
        <v>2</v>
      </c>
      <c r="J75" t="s">
        <v>2380</v>
      </c>
    </row>
    <row r="76" spans="1:10" x14ac:dyDescent="0.25">
      <c r="A76" t="s">
        <v>1306</v>
      </c>
      <c r="B76" s="9">
        <v>39.6</v>
      </c>
      <c r="C76" s="8" t="str" cm="1">
        <f t="array" ref="C76">_xlfn.IFS(Medical_Examinations[[#This Row],[BMI]]&lt;18.5,"Under Weight",Medical_Examinations[[#This Row],[BMI]]&lt;=24.9,"Normal Weight",Medical_Examinations[[#This Row],[BMI]]&lt;=29.9,"Over Weight",Medical_Examinations[[#This Row],[BMI]]&gt;29.9,"Obesity")</f>
        <v>Obesity</v>
      </c>
      <c r="D76" s="9">
        <v>4.4400000000000004</v>
      </c>
      <c r="E76" s="8" t="str" cm="1">
        <f t="array" ref="E76">_xlfn.IFS(Medical_Examinations[[#This Row],[HBA1C]]&lt;5.7,"Normal",Medical_Examinations[[#This Row],[HBA1C]]&lt;=6.4,"Prediabetes",Medical_Examinations[[#This Row],[HBA1C]]&gt;=6.4,"Diabetes")</f>
        <v>Normal</v>
      </c>
      <c r="F76" t="s">
        <v>2383</v>
      </c>
      <c r="G76" t="s">
        <v>2380</v>
      </c>
      <c r="H76" t="s">
        <v>2383</v>
      </c>
      <c r="I76" s="10">
        <v>1</v>
      </c>
      <c r="J76" t="s">
        <v>2380</v>
      </c>
    </row>
    <row r="77" spans="1:10" x14ac:dyDescent="0.25">
      <c r="A77" t="s">
        <v>1305</v>
      </c>
      <c r="B77" s="9">
        <v>22.1</v>
      </c>
      <c r="C77" s="8" t="str" cm="1">
        <f t="array" ref="C77">_xlfn.IFS(Medical_Examinations[[#This Row],[BMI]]&lt;18.5,"Under Weight",Medical_Examinations[[#This Row],[BMI]]&lt;=24.9,"Normal Weight",Medical_Examinations[[#This Row],[BMI]]&lt;=29.9,"Over Weight",Medical_Examinations[[#This Row],[BMI]]&gt;29.9,"Obesity")</f>
        <v>Normal Weight</v>
      </c>
      <c r="D77" s="9">
        <v>4.6500000000000004</v>
      </c>
      <c r="E77" s="8" t="str" cm="1">
        <f t="array" ref="E77">_xlfn.IFS(Medical_Examinations[[#This Row],[HBA1C]]&lt;5.7,"Normal",Medical_Examinations[[#This Row],[HBA1C]]&lt;=6.4,"Prediabetes",Medical_Examinations[[#This Row],[HBA1C]]&gt;=6.4,"Diabetes")</f>
        <v>Normal</v>
      </c>
      <c r="F77" t="s">
        <v>2383</v>
      </c>
      <c r="G77" t="s">
        <v>2380</v>
      </c>
      <c r="H77" t="s">
        <v>2380</v>
      </c>
      <c r="I77" s="10">
        <v>2</v>
      </c>
      <c r="J77" t="s">
        <v>2380</v>
      </c>
    </row>
    <row r="78" spans="1:10" x14ac:dyDescent="0.25">
      <c r="A78" t="s">
        <v>1304</v>
      </c>
      <c r="B78" s="9">
        <v>33.25</v>
      </c>
      <c r="C78" s="8" t="str" cm="1">
        <f t="array" ref="C78">_xlfn.IFS(Medical_Examinations[[#This Row],[BMI]]&lt;18.5,"Under Weight",Medical_Examinations[[#This Row],[BMI]]&lt;=24.9,"Normal Weight",Medical_Examinations[[#This Row],[BMI]]&lt;=29.9,"Over Weight",Medical_Examinations[[#This Row],[BMI]]&gt;29.9,"Obesity")</f>
        <v>Obesity</v>
      </c>
      <c r="D78" s="9">
        <v>5.64</v>
      </c>
      <c r="E78" s="8" t="str" cm="1">
        <f t="array" ref="E78">_xlfn.IFS(Medical_Examinations[[#This Row],[HBA1C]]&lt;5.7,"Normal",Medical_Examinations[[#This Row],[HBA1C]]&lt;=6.4,"Prediabetes",Medical_Examinations[[#This Row],[HBA1C]]&gt;=6.4,"Diabetes")</f>
        <v>Normal</v>
      </c>
      <c r="F78" t="s">
        <v>2383</v>
      </c>
      <c r="G78" t="s">
        <v>2380</v>
      </c>
      <c r="H78" t="s">
        <v>2383</v>
      </c>
      <c r="I78" s="10">
        <v>1</v>
      </c>
      <c r="J78" t="s">
        <v>2380</v>
      </c>
    </row>
    <row r="79" spans="1:10" x14ac:dyDescent="0.25">
      <c r="A79" t="s">
        <v>1303</v>
      </c>
      <c r="B79" s="9">
        <v>33.33</v>
      </c>
      <c r="C79" s="8" t="str" cm="1">
        <f t="array" ref="C79">_xlfn.IFS(Medical_Examinations[[#This Row],[BMI]]&lt;18.5,"Under Weight",Medical_Examinations[[#This Row],[BMI]]&lt;=24.9,"Normal Weight",Medical_Examinations[[#This Row],[BMI]]&lt;=29.9,"Over Weight",Medical_Examinations[[#This Row],[BMI]]&gt;29.9,"Obesity")</f>
        <v>Obesity</v>
      </c>
      <c r="D79" s="9">
        <v>10.19</v>
      </c>
      <c r="E79" s="8" t="str" cm="1">
        <f t="array" ref="E79">_xlfn.IFS(Medical_Examinations[[#This Row],[HBA1C]]&lt;5.7,"Normal",Medical_Examinations[[#This Row],[HBA1C]]&lt;=6.4,"Prediabetes",Medical_Examinations[[#This Row],[HBA1C]]&gt;=6.4,"Diabetes")</f>
        <v>Diabetes</v>
      </c>
      <c r="F79" t="s">
        <v>2380</v>
      </c>
      <c r="G79" t="s">
        <v>2380</v>
      </c>
      <c r="H79" t="s">
        <v>2380</v>
      </c>
      <c r="I79" s="10">
        <v>0</v>
      </c>
      <c r="J79" t="s">
        <v>2380</v>
      </c>
    </row>
    <row r="80" spans="1:10" x14ac:dyDescent="0.25">
      <c r="A80" t="s">
        <v>1302</v>
      </c>
      <c r="B80" s="9">
        <v>30.5</v>
      </c>
      <c r="C80" s="8" t="str" cm="1">
        <f t="array" ref="C80">_xlfn.IFS(Medical_Examinations[[#This Row],[BMI]]&lt;18.5,"Under Weight",Medical_Examinations[[#This Row],[BMI]]&lt;=24.9,"Normal Weight",Medical_Examinations[[#This Row],[BMI]]&lt;=29.9,"Over Weight",Medical_Examinations[[#This Row],[BMI]]&gt;29.9,"Obesity")</f>
        <v>Obesity</v>
      </c>
      <c r="D80" s="9">
        <v>10.79</v>
      </c>
      <c r="E80" s="8" t="str" cm="1">
        <f t="array" ref="E80">_xlfn.IFS(Medical_Examinations[[#This Row],[HBA1C]]&lt;5.7,"Normal",Medical_Examinations[[#This Row],[HBA1C]]&lt;=6.4,"Prediabetes",Medical_Examinations[[#This Row],[HBA1C]]&gt;=6.4,"Diabetes")</f>
        <v>Diabetes</v>
      </c>
      <c r="F80" t="s">
        <v>2380</v>
      </c>
      <c r="G80" t="s">
        <v>2380</v>
      </c>
      <c r="H80" t="s">
        <v>2380</v>
      </c>
      <c r="I80" s="10">
        <v>0</v>
      </c>
      <c r="J80" t="s">
        <v>2380</v>
      </c>
    </row>
    <row r="81" spans="1:10" x14ac:dyDescent="0.25">
      <c r="A81" t="s">
        <v>2266</v>
      </c>
      <c r="B81" s="9">
        <v>50.07</v>
      </c>
      <c r="C81" s="8" t="str" cm="1">
        <f t="array" ref="C81">_xlfn.IFS(Medical_Examinations[[#This Row],[BMI]]&lt;18.5,"Under Weight",Medical_Examinations[[#This Row],[BMI]]&lt;=24.9,"Normal Weight",Medical_Examinations[[#This Row],[BMI]]&lt;=29.9,"Over Weight",Medical_Examinations[[#This Row],[BMI]]&gt;29.9,"Obesity")</f>
        <v>Obesity</v>
      </c>
      <c r="D81" s="9">
        <v>9.27</v>
      </c>
      <c r="E81" s="8" t="str" cm="1">
        <f t="array" ref="E81">_xlfn.IFS(Medical_Examinations[[#This Row],[HBA1C]]&lt;5.7,"Normal",Medical_Examinations[[#This Row],[HBA1C]]&lt;=6.4,"Prediabetes",Medical_Examinations[[#This Row],[HBA1C]]&gt;=6.4,"Diabetes")</f>
        <v>Diabetes</v>
      </c>
      <c r="F81" t="s">
        <v>2380</v>
      </c>
      <c r="G81" t="s">
        <v>2380</v>
      </c>
      <c r="H81" t="s">
        <v>2380</v>
      </c>
      <c r="I81" s="10">
        <v>0</v>
      </c>
      <c r="J81" t="s">
        <v>2383</v>
      </c>
    </row>
    <row r="82" spans="1:10" x14ac:dyDescent="0.25">
      <c r="A82" t="s">
        <v>1301</v>
      </c>
      <c r="B82" s="9">
        <v>30.3</v>
      </c>
      <c r="C82" s="8" t="str" cm="1">
        <f t="array" ref="C82">_xlfn.IFS(Medical_Examinations[[#This Row],[BMI]]&lt;18.5,"Under Weight",Medical_Examinations[[#This Row],[BMI]]&lt;=24.9,"Normal Weight",Medical_Examinations[[#This Row],[BMI]]&lt;=29.9,"Over Weight",Medical_Examinations[[#This Row],[BMI]]&gt;29.9,"Obesity")</f>
        <v>Obesity</v>
      </c>
      <c r="D82" s="9">
        <v>4.24</v>
      </c>
      <c r="E82" s="8" t="str" cm="1">
        <f t="array" ref="E82">_xlfn.IFS(Medical_Examinations[[#This Row],[HBA1C]]&lt;5.7,"Normal",Medical_Examinations[[#This Row],[HBA1C]]&lt;=6.4,"Prediabetes",Medical_Examinations[[#This Row],[HBA1C]]&gt;=6.4,"Diabetes")</f>
        <v>Normal</v>
      </c>
      <c r="F82" t="s">
        <v>2380</v>
      </c>
      <c r="G82" t="s">
        <v>2380</v>
      </c>
      <c r="H82" t="s">
        <v>2380</v>
      </c>
      <c r="I82" s="10">
        <v>0</v>
      </c>
      <c r="J82" t="s">
        <v>2380</v>
      </c>
    </row>
    <row r="83" spans="1:10" x14ac:dyDescent="0.25">
      <c r="A83" t="s">
        <v>1300</v>
      </c>
      <c r="B83" s="9">
        <v>26.22</v>
      </c>
      <c r="C83" s="8" t="str" cm="1">
        <f t="array" ref="C83">_xlfn.IFS(Medical_Examinations[[#This Row],[BMI]]&lt;18.5,"Under Weight",Medical_Examinations[[#This Row],[BMI]]&lt;=24.9,"Normal Weight",Medical_Examinations[[#This Row],[BMI]]&lt;=29.9,"Over Weight",Medical_Examinations[[#This Row],[BMI]]&gt;29.9,"Obesity")</f>
        <v>Over Weight</v>
      </c>
      <c r="D83" s="9">
        <v>5.83</v>
      </c>
      <c r="E83" s="8" t="str" cm="1">
        <f t="array" ref="E83">_xlfn.IFS(Medical_Examinations[[#This Row],[HBA1C]]&lt;5.7,"Normal",Medical_Examinations[[#This Row],[HBA1C]]&lt;=6.4,"Prediabetes",Medical_Examinations[[#This Row],[HBA1C]]&gt;=6.4,"Diabetes")</f>
        <v>Prediabetes</v>
      </c>
      <c r="F83" t="s">
        <v>2380</v>
      </c>
      <c r="G83" t="s">
        <v>2380</v>
      </c>
      <c r="H83" t="s">
        <v>2380</v>
      </c>
      <c r="I83" s="10">
        <v>2</v>
      </c>
      <c r="J83" t="s">
        <v>2380</v>
      </c>
    </row>
    <row r="84" spans="1:10" x14ac:dyDescent="0.25">
      <c r="A84" t="s">
        <v>1299</v>
      </c>
      <c r="B84" s="9">
        <v>29.99</v>
      </c>
      <c r="C84" s="8" t="str" cm="1">
        <f t="array" ref="C84">_xlfn.IFS(Medical_Examinations[[#This Row],[BMI]]&lt;18.5,"Under Weight",Medical_Examinations[[#This Row],[BMI]]&lt;=24.9,"Normal Weight",Medical_Examinations[[#This Row],[BMI]]&lt;=29.9,"Over Weight",Medical_Examinations[[#This Row],[BMI]]&gt;29.9,"Obesity")</f>
        <v>Obesity</v>
      </c>
      <c r="D84" s="9">
        <v>11.85</v>
      </c>
      <c r="E84" s="8" t="str" cm="1">
        <f t="array" ref="E84">_xlfn.IFS(Medical_Examinations[[#This Row],[HBA1C]]&lt;5.7,"Normal",Medical_Examinations[[#This Row],[HBA1C]]&lt;=6.4,"Prediabetes",Medical_Examinations[[#This Row],[HBA1C]]&gt;=6.4,"Diabetes")</f>
        <v>Diabetes</v>
      </c>
      <c r="F84" t="s">
        <v>2380</v>
      </c>
      <c r="G84" t="s">
        <v>2380</v>
      </c>
      <c r="H84" t="s">
        <v>2380</v>
      </c>
      <c r="I84" s="10">
        <v>0</v>
      </c>
      <c r="J84" t="s">
        <v>2380</v>
      </c>
    </row>
    <row r="85" spans="1:10" x14ac:dyDescent="0.25">
      <c r="A85" t="s">
        <v>1298</v>
      </c>
      <c r="B85" s="9">
        <v>36.380000000000003</v>
      </c>
      <c r="C85" s="8" t="str" cm="1">
        <f t="array" ref="C85">_xlfn.IFS(Medical_Examinations[[#This Row],[BMI]]&lt;18.5,"Under Weight",Medical_Examinations[[#This Row],[BMI]]&lt;=24.9,"Normal Weight",Medical_Examinations[[#This Row],[BMI]]&lt;=29.9,"Over Weight",Medical_Examinations[[#This Row],[BMI]]&gt;29.9,"Obesity")</f>
        <v>Obesity</v>
      </c>
      <c r="D85" s="9">
        <v>5.98</v>
      </c>
      <c r="E85" s="8" t="str" cm="1">
        <f t="array" ref="E85">_xlfn.IFS(Medical_Examinations[[#This Row],[HBA1C]]&lt;5.7,"Normal",Medical_Examinations[[#This Row],[HBA1C]]&lt;=6.4,"Prediabetes",Medical_Examinations[[#This Row],[HBA1C]]&gt;=6.4,"Diabetes")</f>
        <v>Prediabetes</v>
      </c>
      <c r="F85" t="s">
        <v>2380</v>
      </c>
      <c r="G85" t="s">
        <v>2380</v>
      </c>
      <c r="H85" t="s">
        <v>2380</v>
      </c>
      <c r="I85" s="10">
        <v>1</v>
      </c>
      <c r="J85" t="s">
        <v>2380</v>
      </c>
    </row>
    <row r="86" spans="1:10" x14ac:dyDescent="0.25">
      <c r="A86" t="s">
        <v>1297</v>
      </c>
      <c r="B86" s="9">
        <v>31.16</v>
      </c>
      <c r="C86" s="8" t="str" cm="1">
        <f t="array" ref="C86">_xlfn.IFS(Medical_Examinations[[#This Row],[BMI]]&lt;18.5,"Under Weight",Medical_Examinations[[#This Row],[BMI]]&lt;=24.9,"Normal Weight",Medical_Examinations[[#This Row],[BMI]]&lt;=29.9,"Over Weight",Medical_Examinations[[#This Row],[BMI]]&gt;29.9,"Obesity")</f>
        <v>Obesity</v>
      </c>
      <c r="D86" s="9">
        <v>4.26</v>
      </c>
      <c r="E86" s="8" t="str" cm="1">
        <f t="array" ref="E86">_xlfn.IFS(Medical_Examinations[[#This Row],[HBA1C]]&lt;5.7,"Normal",Medical_Examinations[[#This Row],[HBA1C]]&lt;=6.4,"Prediabetes",Medical_Examinations[[#This Row],[HBA1C]]&gt;=6.4,"Diabetes")</f>
        <v>Normal</v>
      </c>
      <c r="F86" t="s">
        <v>2383</v>
      </c>
      <c r="G86" t="s">
        <v>2380</v>
      </c>
      <c r="H86" t="s">
        <v>2383</v>
      </c>
      <c r="I86" s="10">
        <v>1</v>
      </c>
      <c r="J86" t="s">
        <v>2380</v>
      </c>
    </row>
    <row r="87" spans="1:10" x14ac:dyDescent="0.25">
      <c r="A87" t="s">
        <v>1296</v>
      </c>
      <c r="B87" s="9">
        <v>25.55</v>
      </c>
      <c r="C87" s="8" t="str" cm="1">
        <f t="array" ref="C87">_xlfn.IFS(Medical_Examinations[[#This Row],[BMI]]&lt;18.5,"Under Weight",Medical_Examinations[[#This Row],[BMI]]&lt;=24.9,"Normal Weight",Medical_Examinations[[#This Row],[BMI]]&lt;=29.9,"Over Weight",Medical_Examinations[[#This Row],[BMI]]&gt;29.9,"Obesity")</f>
        <v>Over Weight</v>
      </c>
      <c r="D87" s="9">
        <v>4.96</v>
      </c>
      <c r="E87" s="8" t="str" cm="1">
        <f t="array" ref="E87">_xlfn.IFS(Medical_Examinations[[#This Row],[HBA1C]]&lt;5.7,"Normal",Medical_Examinations[[#This Row],[HBA1C]]&lt;=6.4,"Prediabetes",Medical_Examinations[[#This Row],[HBA1C]]&gt;=6.4,"Diabetes")</f>
        <v>Normal</v>
      </c>
      <c r="F87" t="s">
        <v>2383</v>
      </c>
      <c r="G87" t="s">
        <v>2380</v>
      </c>
      <c r="H87" t="s">
        <v>2380</v>
      </c>
      <c r="I87" s="10">
        <v>1</v>
      </c>
      <c r="J87" t="s">
        <v>2380</v>
      </c>
    </row>
    <row r="88" spans="1:10" x14ac:dyDescent="0.25">
      <c r="A88" t="s">
        <v>1295</v>
      </c>
      <c r="B88" s="9">
        <v>28.77</v>
      </c>
      <c r="C88" s="8" t="str" cm="1">
        <f t="array" ref="C88">_xlfn.IFS(Medical_Examinations[[#This Row],[BMI]]&lt;18.5,"Under Weight",Medical_Examinations[[#This Row],[BMI]]&lt;=24.9,"Normal Weight",Medical_Examinations[[#This Row],[BMI]]&lt;=29.9,"Over Weight",Medical_Examinations[[#This Row],[BMI]]&gt;29.9,"Obesity")</f>
        <v>Over Weight</v>
      </c>
      <c r="D88" s="9">
        <v>4</v>
      </c>
      <c r="E88" s="8" t="str" cm="1">
        <f t="array" ref="E88">_xlfn.IFS(Medical_Examinations[[#This Row],[HBA1C]]&lt;5.7,"Normal",Medical_Examinations[[#This Row],[HBA1C]]&lt;=6.4,"Prediabetes",Medical_Examinations[[#This Row],[HBA1C]]&gt;=6.4,"Diabetes")</f>
        <v>Normal</v>
      </c>
      <c r="F88" t="s">
        <v>2383</v>
      </c>
      <c r="G88" t="s">
        <v>2380</v>
      </c>
      <c r="H88" t="s">
        <v>2380</v>
      </c>
      <c r="I88" s="10">
        <v>0</v>
      </c>
      <c r="J88" t="s">
        <v>2380</v>
      </c>
    </row>
    <row r="89" spans="1:10" x14ac:dyDescent="0.25">
      <c r="A89" t="s">
        <v>1294</v>
      </c>
      <c r="B89" s="9">
        <v>23.14</v>
      </c>
      <c r="C89" s="8" t="str" cm="1">
        <f t="array" ref="C89">_xlfn.IFS(Medical_Examinations[[#This Row],[BMI]]&lt;18.5,"Under Weight",Medical_Examinations[[#This Row],[BMI]]&lt;=24.9,"Normal Weight",Medical_Examinations[[#This Row],[BMI]]&lt;=29.9,"Over Weight",Medical_Examinations[[#This Row],[BMI]]&gt;29.9,"Obesity")</f>
        <v>Normal Weight</v>
      </c>
      <c r="D89" s="9">
        <v>4.1500000000000004</v>
      </c>
      <c r="E89" s="8" t="str" cm="1">
        <f t="array" ref="E89">_xlfn.IFS(Medical_Examinations[[#This Row],[HBA1C]]&lt;5.7,"Normal",Medical_Examinations[[#This Row],[HBA1C]]&lt;=6.4,"Prediabetes",Medical_Examinations[[#This Row],[HBA1C]]&gt;=6.4,"Diabetes")</f>
        <v>Normal</v>
      </c>
      <c r="F89" t="s">
        <v>2383</v>
      </c>
      <c r="G89" t="s">
        <v>2380</v>
      </c>
      <c r="H89" t="s">
        <v>2380</v>
      </c>
      <c r="I89" s="10">
        <v>1</v>
      </c>
      <c r="J89" t="s">
        <v>2380</v>
      </c>
    </row>
    <row r="90" spans="1:10" x14ac:dyDescent="0.25">
      <c r="A90" t="s">
        <v>1293</v>
      </c>
      <c r="B90" s="9">
        <v>39.6</v>
      </c>
      <c r="C90" s="8" t="str" cm="1">
        <f t="array" ref="C90">_xlfn.IFS(Medical_Examinations[[#This Row],[BMI]]&lt;18.5,"Under Weight",Medical_Examinations[[#This Row],[BMI]]&lt;=24.9,"Normal Weight",Medical_Examinations[[#This Row],[BMI]]&lt;=29.9,"Over Weight",Medical_Examinations[[#This Row],[BMI]]&gt;29.9,"Obesity")</f>
        <v>Obesity</v>
      </c>
      <c r="D90" s="9">
        <v>11.36</v>
      </c>
      <c r="E90" s="8" t="str" cm="1">
        <f t="array" ref="E90">_xlfn.IFS(Medical_Examinations[[#This Row],[HBA1C]]&lt;5.7,"Normal",Medical_Examinations[[#This Row],[HBA1C]]&lt;=6.4,"Prediabetes",Medical_Examinations[[#This Row],[HBA1C]]&gt;=6.4,"Diabetes")</f>
        <v>Diabetes</v>
      </c>
      <c r="F90" t="s">
        <v>2380</v>
      </c>
      <c r="G90" t="s">
        <v>2380</v>
      </c>
      <c r="H90" t="s">
        <v>2380</v>
      </c>
      <c r="I90" s="10">
        <v>0</v>
      </c>
      <c r="J90" t="s">
        <v>2380</v>
      </c>
    </row>
    <row r="91" spans="1:10" x14ac:dyDescent="0.25">
      <c r="A91" t="s">
        <v>1292</v>
      </c>
      <c r="B91" s="9">
        <v>29.2</v>
      </c>
      <c r="C91" s="8" t="str" cm="1">
        <f t="array" ref="C91">_xlfn.IFS(Medical_Examinations[[#This Row],[BMI]]&lt;18.5,"Under Weight",Medical_Examinations[[#This Row],[BMI]]&lt;=24.9,"Normal Weight",Medical_Examinations[[#This Row],[BMI]]&lt;=29.9,"Over Weight",Medical_Examinations[[#This Row],[BMI]]&gt;29.9,"Obesity")</f>
        <v>Over Weight</v>
      </c>
      <c r="D91" s="9">
        <v>7.53</v>
      </c>
      <c r="E91" s="8" t="str" cm="1">
        <f t="array" ref="E91">_xlfn.IFS(Medical_Examinations[[#This Row],[HBA1C]]&lt;5.7,"Normal",Medical_Examinations[[#This Row],[HBA1C]]&lt;=6.4,"Prediabetes",Medical_Examinations[[#This Row],[HBA1C]]&gt;=6.4,"Diabetes")</f>
        <v>Diabetes</v>
      </c>
      <c r="F91" t="s">
        <v>2380</v>
      </c>
      <c r="G91" t="s">
        <v>2380</v>
      </c>
      <c r="H91" t="s">
        <v>2380</v>
      </c>
      <c r="I91" s="10">
        <v>0</v>
      </c>
      <c r="J91" t="s">
        <v>2380</v>
      </c>
    </row>
    <row r="92" spans="1:10" x14ac:dyDescent="0.25">
      <c r="A92" t="s">
        <v>2265</v>
      </c>
      <c r="B92" s="9">
        <v>32.770000000000003</v>
      </c>
      <c r="C92" s="8" t="str" cm="1">
        <f t="array" ref="C92">_xlfn.IFS(Medical_Examinations[[#This Row],[BMI]]&lt;18.5,"Under Weight",Medical_Examinations[[#This Row],[BMI]]&lt;=24.9,"Normal Weight",Medical_Examinations[[#This Row],[BMI]]&lt;=29.9,"Over Weight",Medical_Examinations[[#This Row],[BMI]]&gt;29.9,"Obesity")</f>
        <v>Obesity</v>
      </c>
      <c r="D92" s="9">
        <v>5.53</v>
      </c>
      <c r="E92" s="8" t="str" cm="1">
        <f t="array" ref="E92">_xlfn.IFS(Medical_Examinations[[#This Row],[HBA1C]]&lt;5.7,"Normal",Medical_Examinations[[#This Row],[HBA1C]]&lt;=6.4,"Prediabetes",Medical_Examinations[[#This Row],[HBA1C]]&gt;=6.4,"Diabetes")</f>
        <v>Normal</v>
      </c>
      <c r="F92" t="s">
        <v>2380</v>
      </c>
      <c r="G92" t="s">
        <v>2380</v>
      </c>
      <c r="H92" t="s">
        <v>2380</v>
      </c>
      <c r="I92" s="10">
        <v>0</v>
      </c>
      <c r="J92" t="s">
        <v>2383</v>
      </c>
    </row>
    <row r="93" spans="1:10" x14ac:dyDescent="0.25">
      <c r="A93" t="s">
        <v>1291</v>
      </c>
      <c r="B93" s="9">
        <v>32.770000000000003</v>
      </c>
      <c r="C93" s="8" t="str" cm="1">
        <f t="array" ref="C93">_xlfn.IFS(Medical_Examinations[[#This Row],[BMI]]&lt;18.5,"Under Weight",Medical_Examinations[[#This Row],[BMI]]&lt;=24.9,"Normal Weight",Medical_Examinations[[#This Row],[BMI]]&lt;=29.9,"Over Weight",Medical_Examinations[[#This Row],[BMI]]&gt;29.9,"Obesity")</f>
        <v>Obesity</v>
      </c>
      <c r="D93" s="9">
        <v>7.95</v>
      </c>
      <c r="E93" s="8" t="str" cm="1">
        <f t="array" ref="E93">_xlfn.IFS(Medical_Examinations[[#This Row],[HBA1C]]&lt;5.7,"Normal",Medical_Examinations[[#This Row],[HBA1C]]&lt;=6.4,"Prediabetes",Medical_Examinations[[#This Row],[HBA1C]]&gt;=6.4,"Diabetes")</f>
        <v>Diabetes</v>
      </c>
      <c r="F93" t="s">
        <v>2380</v>
      </c>
      <c r="G93" t="s">
        <v>2380</v>
      </c>
      <c r="H93" t="s">
        <v>2380</v>
      </c>
      <c r="I93" s="10">
        <v>0</v>
      </c>
      <c r="J93" t="s">
        <v>2380</v>
      </c>
    </row>
    <row r="94" spans="1:10" x14ac:dyDescent="0.25">
      <c r="A94" t="s">
        <v>1290</v>
      </c>
      <c r="B94" s="9">
        <v>24.04</v>
      </c>
      <c r="C94" s="8" t="str" cm="1">
        <f t="array" ref="C94">_xlfn.IFS(Medical_Examinations[[#This Row],[BMI]]&lt;18.5,"Under Weight",Medical_Examinations[[#This Row],[BMI]]&lt;=24.9,"Normal Weight",Medical_Examinations[[#This Row],[BMI]]&lt;=29.9,"Over Weight",Medical_Examinations[[#This Row],[BMI]]&gt;29.9,"Obesity")</f>
        <v>Normal Weight</v>
      </c>
      <c r="D94" s="9">
        <v>8.5</v>
      </c>
      <c r="E94" s="8" t="str" cm="1">
        <f t="array" ref="E94">_xlfn.IFS(Medical_Examinations[[#This Row],[HBA1C]]&lt;5.7,"Normal",Medical_Examinations[[#This Row],[HBA1C]]&lt;=6.4,"Prediabetes",Medical_Examinations[[#This Row],[HBA1C]]&gt;=6.4,"Diabetes")</f>
        <v>Diabetes</v>
      </c>
      <c r="F94" t="s">
        <v>2380</v>
      </c>
      <c r="G94" t="s">
        <v>2380</v>
      </c>
      <c r="H94" t="s">
        <v>2380</v>
      </c>
      <c r="I94" s="10">
        <v>0</v>
      </c>
      <c r="J94" t="s">
        <v>2380</v>
      </c>
    </row>
    <row r="95" spans="1:10" x14ac:dyDescent="0.25">
      <c r="A95" t="s">
        <v>1289</v>
      </c>
      <c r="B95" s="9">
        <v>30.55</v>
      </c>
      <c r="C95" s="8" t="str" cm="1">
        <f t="array" ref="C95">_xlfn.IFS(Medical_Examinations[[#This Row],[BMI]]&lt;18.5,"Under Weight",Medical_Examinations[[#This Row],[BMI]]&lt;=24.9,"Normal Weight",Medical_Examinations[[#This Row],[BMI]]&lt;=29.9,"Over Weight",Medical_Examinations[[#This Row],[BMI]]&gt;29.9,"Obesity")</f>
        <v>Obesity</v>
      </c>
      <c r="D95" s="9">
        <v>5.89</v>
      </c>
      <c r="E95" s="8" t="str" cm="1">
        <f t="array" ref="E95">_xlfn.IFS(Medical_Examinations[[#This Row],[HBA1C]]&lt;5.7,"Normal",Medical_Examinations[[#This Row],[HBA1C]]&lt;=6.4,"Prediabetes",Medical_Examinations[[#This Row],[HBA1C]]&gt;=6.4,"Diabetes")</f>
        <v>Prediabetes</v>
      </c>
      <c r="F95" t="s">
        <v>2380</v>
      </c>
      <c r="G95" t="s">
        <v>2380</v>
      </c>
      <c r="H95" t="s">
        <v>2383</v>
      </c>
      <c r="I95" s="10">
        <v>1</v>
      </c>
      <c r="J95" t="s">
        <v>2380</v>
      </c>
    </row>
    <row r="96" spans="1:10" x14ac:dyDescent="0.25">
      <c r="A96" t="s">
        <v>1288</v>
      </c>
      <c r="B96" s="9">
        <v>28.81</v>
      </c>
      <c r="C96" s="8" t="str" cm="1">
        <f t="array" ref="C96">_xlfn.IFS(Medical_Examinations[[#This Row],[BMI]]&lt;18.5,"Under Weight",Medical_Examinations[[#This Row],[BMI]]&lt;=24.9,"Normal Weight",Medical_Examinations[[#This Row],[BMI]]&lt;=29.9,"Over Weight",Medical_Examinations[[#This Row],[BMI]]&gt;29.9,"Obesity")</f>
        <v>Over Weight</v>
      </c>
      <c r="D96" s="9">
        <v>8.76</v>
      </c>
      <c r="E96" s="8" t="str" cm="1">
        <f t="array" ref="E96">_xlfn.IFS(Medical_Examinations[[#This Row],[HBA1C]]&lt;5.7,"Normal",Medical_Examinations[[#This Row],[HBA1C]]&lt;=6.4,"Prediabetes",Medical_Examinations[[#This Row],[HBA1C]]&gt;=6.4,"Diabetes")</f>
        <v>Diabetes</v>
      </c>
      <c r="F96" t="s">
        <v>2380</v>
      </c>
      <c r="G96" t="s">
        <v>2380</v>
      </c>
      <c r="H96" t="s">
        <v>2380</v>
      </c>
      <c r="I96" s="10">
        <v>2</v>
      </c>
      <c r="J96" t="s">
        <v>2380</v>
      </c>
    </row>
    <row r="97" spans="1:10" x14ac:dyDescent="0.25">
      <c r="A97" t="s">
        <v>1287</v>
      </c>
      <c r="B97" s="9">
        <v>31.66</v>
      </c>
      <c r="C97" s="8" t="str" cm="1">
        <f t="array" ref="C97">_xlfn.IFS(Medical_Examinations[[#This Row],[BMI]]&lt;18.5,"Under Weight",Medical_Examinations[[#This Row],[BMI]]&lt;=24.9,"Normal Weight",Medical_Examinations[[#This Row],[BMI]]&lt;=29.9,"Over Weight",Medical_Examinations[[#This Row],[BMI]]&gt;29.9,"Obesity")</f>
        <v>Obesity</v>
      </c>
      <c r="D97" s="9">
        <v>4.1100000000000003</v>
      </c>
      <c r="E97" s="8" t="str" cm="1">
        <f t="array" ref="E97">_xlfn.IFS(Medical_Examinations[[#This Row],[HBA1C]]&lt;5.7,"Normal",Medical_Examinations[[#This Row],[HBA1C]]&lt;=6.4,"Prediabetes",Medical_Examinations[[#This Row],[HBA1C]]&gt;=6.4,"Diabetes")</f>
        <v>Normal</v>
      </c>
      <c r="F97" t="s">
        <v>2380</v>
      </c>
      <c r="G97" t="s">
        <v>2380</v>
      </c>
      <c r="H97" t="s">
        <v>2380</v>
      </c>
      <c r="I97" s="10">
        <v>0</v>
      </c>
      <c r="J97" t="s">
        <v>2380</v>
      </c>
    </row>
    <row r="98" spans="1:10" x14ac:dyDescent="0.25">
      <c r="A98" t="s">
        <v>1286</v>
      </c>
      <c r="B98" s="9">
        <v>28.22</v>
      </c>
      <c r="C98" s="8" t="str" cm="1">
        <f t="array" ref="C98">_xlfn.IFS(Medical_Examinations[[#This Row],[BMI]]&lt;18.5,"Under Weight",Medical_Examinations[[#This Row],[BMI]]&lt;=24.9,"Normal Weight",Medical_Examinations[[#This Row],[BMI]]&lt;=29.9,"Over Weight",Medical_Examinations[[#This Row],[BMI]]&gt;29.9,"Obesity")</f>
        <v>Over Weight</v>
      </c>
      <c r="D98" s="9">
        <v>7.56</v>
      </c>
      <c r="E98" s="8" t="str" cm="1">
        <f t="array" ref="E98">_xlfn.IFS(Medical_Examinations[[#This Row],[HBA1C]]&lt;5.7,"Normal",Medical_Examinations[[#This Row],[HBA1C]]&lt;=6.4,"Prediabetes",Medical_Examinations[[#This Row],[HBA1C]]&gt;=6.4,"Diabetes")</f>
        <v>Diabetes</v>
      </c>
      <c r="F98" t="s">
        <v>2383</v>
      </c>
      <c r="G98" t="s">
        <v>2380</v>
      </c>
      <c r="H98" t="s">
        <v>2380</v>
      </c>
      <c r="I98" s="10">
        <v>1</v>
      </c>
      <c r="J98" t="s">
        <v>2380</v>
      </c>
    </row>
    <row r="99" spans="1:10" x14ac:dyDescent="0.25">
      <c r="A99" t="s">
        <v>1285</v>
      </c>
      <c r="B99" s="9">
        <v>26.12</v>
      </c>
      <c r="C99" s="8" t="str" cm="1">
        <f t="array" ref="C99">_xlfn.IFS(Medical_Examinations[[#This Row],[BMI]]&lt;18.5,"Under Weight",Medical_Examinations[[#This Row],[BMI]]&lt;=24.9,"Normal Weight",Medical_Examinations[[#This Row],[BMI]]&lt;=29.9,"Over Weight",Medical_Examinations[[#This Row],[BMI]]&gt;29.9,"Obesity")</f>
        <v>Over Weight</v>
      </c>
      <c r="D99" s="9">
        <v>4.17</v>
      </c>
      <c r="E99" s="8" t="str" cm="1">
        <f t="array" ref="E99">_xlfn.IFS(Medical_Examinations[[#This Row],[HBA1C]]&lt;5.7,"Normal",Medical_Examinations[[#This Row],[HBA1C]]&lt;=6.4,"Prediabetes",Medical_Examinations[[#This Row],[HBA1C]]&gt;=6.4,"Diabetes")</f>
        <v>Normal</v>
      </c>
      <c r="F99" t="s">
        <v>2383</v>
      </c>
      <c r="G99" t="s">
        <v>2380</v>
      </c>
      <c r="H99" t="s">
        <v>2383</v>
      </c>
      <c r="I99" s="10">
        <v>1</v>
      </c>
      <c r="J99" t="s">
        <v>2380</v>
      </c>
    </row>
    <row r="100" spans="1:10" x14ac:dyDescent="0.25">
      <c r="A100" t="s">
        <v>1284</v>
      </c>
      <c r="B100" s="9">
        <v>36.630000000000003</v>
      </c>
      <c r="C100" s="8" t="str" cm="1">
        <f t="array" ref="C100">_xlfn.IFS(Medical_Examinations[[#This Row],[BMI]]&lt;18.5,"Under Weight",Medical_Examinations[[#This Row],[BMI]]&lt;=24.9,"Normal Weight",Medical_Examinations[[#This Row],[BMI]]&lt;=29.9,"Over Weight",Medical_Examinations[[#This Row],[BMI]]&gt;29.9,"Obesity")</f>
        <v>Obesity</v>
      </c>
      <c r="D100" s="9">
        <v>11.42</v>
      </c>
      <c r="E100" s="8" t="str" cm="1">
        <f t="array" ref="E100">_xlfn.IFS(Medical_Examinations[[#This Row],[HBA1C]]&lt;5.7,"Normal",Medical_Examinations[[#This Row],[HBA1C]]&lt;=6.4,"Prediabetes",Medical_Examinations[[#This Row],[HBA1C]]&gt;=6.4,"Diabetes")</f>
        <v>Diabetes</v>
      </c>
      <c r="F100" t="s">
        <v>2380</v>
      </c>
      <c r="G100" t="s">
        <v>2380</v>
      </c>
      <c r="H100" t="s">
        <v>2380</v>
      </c>
      <c r="I100" s="10">
        <v>2</v>
      </c>
      <c r="J100" t="s">
        <v>2380</v>
      </c>
    </row>
    <row r="101" spans="1:10" x14ac:dyDescent="0.25">
      <c r="A101" t="s">
        <v>1283</v>
      </c>
      <c r="B101" s="9">
        <v>33.340000000000003</v>
      </c>
      <c r="C101" s="8" t="str" cm="1">
        <f t="array" ref="C101">_xlfn.IFS(Medical_Examinations[[#This Row],[BMI]]&lt;18.5,"Under Weight",Medical_Examinations[[#This Row],[BMI]]&lt;=24.9,"Normal Weight",Medical_Examinations[[#This Row],[BMI]]&lt;=29.9,"Over Weight",Medical_Examinations[[#This Row],[BMI]]&gt;29.9,"Obesity")</f>
        <v>Obesity</v>
      </c>
      <c r="D101" s="9">
        <v>7.33</v>
      </c>
      <c r="E101" s="8" t="str" cm="1">
        <f t="array" ref="E101">_xlfn.IFS(Medical_Examinations[[#This Row],[HBA1C]]&lt;5.7,"Normal",Medical_Examinations[[#This Row],[HBA1C]]&lt;=6.4,"Prediabetes",Medical_Examinations[[#This Row],[HBA1C]]&gt;=6.4,"Diabetes")</f>
        <v>Diabetes</v>
      </c>
      <c r="F101" t="s">
        <v>2380</v>
      </c>
      <c r="G101" t="s">
        <v>2380</v>
      </c>
      <c r="H101" t="s">
        <v>2380</v>
      </c>
      <c r="I101" s="10">
        <v>2</v>
      </c>
      <c r="J101" t="s">
        <v>2380</v>
      </c>
    </row>
    <row r="102" spans="1:10" x14ac:dyDescent="0.25">
      <c r="A102" t="s">
        <v>1282</v>
      </c>
      <c r="B102" s="9">
        <v>27.11</v>
      </c>
      <c r="C102" s="8" t="str" cm="1">
        <f t="array" ref="C102">_xlfn.IFS(Medical_Examinations[[#This Row],[BMI]]&lt;18.5,"Under Weight",Medical_Examinations[[#This Row],[BMI]]&lt;=24.9,"Normal Weight",Medical_Examinations[[#This Row],[BMI]]&lt;=29.9,"Over Weight",Medical_Examinations[[#This Row],[BMI]]&gt;29.9,"Obesity")</f>
        <v>Over Weight</v>
      </c>
      <c r="D102" s="9">
        <v>6.7</v>
      </c>
      <c r="E102" s="8" t="str" cm="1">
        <f t="array" ref="E102">_xlfn.IFS(Medical_Examinations[[#This Row],[HBA1C]]&lt;5.7,"Normal",Medical_Examinations[[#This Row],[HBA1C]]&lt;=6.4,"Prediabetes",Medical_Examinations[[#This Row],[HBA1C]]&gt;=6.4,"Diabetes")</f>
        <v>Diabetes</v>
      </c>
      <c r="F102" t="s">
        <v>2380</v>
      </c>
      <c r="G102" t="s">
        <v>2380</v>
      </c>
      <c r="H102" t="s">
        <v>2380</v>
      </c>
      <c r="I102" s="10">
        <v>0</v>
      </c>
      <c r="J102" t="s">
        <v>2380</v>
      </c>
    </row>
    <row r="103" spans="1:10" x14ac:dyDescent="0.25">
      <c r="A103" t="s">
        <v>2264</v>
      </c>
      <c r="B103" s="9">
        <v>34.1</v>
      </c>
      <c r="C103" s="8" t="str" cm="1">
        <f t="array" ref="C103">_xlfn.IFS(Medical_Examinations[[#This Row],[BMI]]&lt;18.5,"Under Weight",Medical_Examinations[[#This Row],[BMI]]&lt;=24.9,"Normal Weight",Medical_Examinations[[#This Row],[BMI]]&lt;=29.9,"Over Weight",Medical_Examinations[[#This Row],[BMI]]&gt;29.9,"Obesity")</f>
        <v>Obesity</v>
      </c>
      <c r="D103" s="9">
        <v>5.07</v>
      </c>
      <c r="E103" s="8" t="str" cm="1">
        <f t="array" ref="E103">_xlfn.IFS(Medical_Examinations[[#This Row],[HBA1C]]&lt;5.7,"Normal",Medical_Examinations[[#This Row],[HBA1C]]&lt;=6.4,"Prediabetes",Medical_Examinations[[#This Row],[HBA1C]]&gt;=6.4,"Diabetes")</f>
        <v>Normal</v>
      </c>
      <c r="F103" t="s">
        <v>2380</v>
      </c>
      <c r="G103" t="s">
        <v>2380</v>
      </c>
      <c r="H103" t="s">
        <v>2380</v>
      </c>
      <c r="I103" s="10">
        <v>1</v>
      </c>
      <c r="J103" t="s">
        <v>2383</v>
      </c>
    </row>
    <row r="104" spans="1:10" x14ac:dyDescent="0.25">
      <c r="A104" t="s">
        <v>1281</v>
      </c>
      <c r="B104" s="9">
        <v>26.6</v>
      </c>
      <c r="C104" s="8" t="str" cm="1">
        <f t="array" ref="C104">_xlfn.IFS(Medical_Examinations[[#This Row],[BMI]]&lt;18.5,"Under Weight",Medical_Examinations[[#This Row],[BMI]]&lt;=24.9,"Normal Weight",Medical_Examinations[[#This Row],[BMI]]&lt;=29.9,"Over Weight",Medical_Examinations[[#This Row],[BMI]]&gt;29.9,"Obesity")</f>
        <v>Over Weight</v>
      </c>
      <c r="D104" s="9">
        <v>5.27</v>
      </c>
      <c r="E104" s="8" t="str" cm="1">
        <f t="array" ref="E104">_xlfn.IFS(Medical_Examinations[[#This Row],[HBA1C]]&lt;5.7,"Normal",Medical_Examinations[[#This Row],[HBA1C]]&lt;=6.4,"Prediabetes",Medical_Examinations[[#This Row],[HBA1C]]&gt;=6.4,"Diabetes")</f>
        <v>Normal</v>
      </c>
      <c r="F104" t="s">
        <v>2383</v>
      </c>
      <c r="G104" t="s">
        <v>2380</v>
      </c>
      <c r="H104" t="s">
        <v>2383</v>
      </c>
      <c r="I104" s="10">
        <v>1</v>
      </c>
      <c r="J104" t="s">
        <v>2380</v>
      </c>
    </row>
    <row r="105" spans="1:10" x14ac:dyDescent="0.25">
      <c r="A105" t="s">
        <v>1280</v>
      </c>
      <c r="B105" s="9">
        <v>30.41</v>
      </c>
      <c r="C105" s="8" t="str" cm="1">
        <f t="array" ref="C105">_xlfn.IFS(Medical_Examinations[[#This Row],[BMI]]&lt;18.5,"Under Weight",Medical_Examinations[[#This Row],[BMI]]&lt;=24.9,"Normal Weight",Medical_Examinations[[#This Row],[BMI]]&lt;=29.9,"Over Weight",Medical_Examinations[[#This Row],[BMI]]&gt;29.9,"Obesity")</f>
        <v>Obesity</v>
      </c>
      <c r="D105" s="9">
        <v>7.72</v>
      </c>
      <c r="E105" s="8" t="str" cm="1">
        <f t="array" ref="E105">_xlfn.IFS(Medical_Examinations[[#This Row],[HBA1C]]&lt;5.7,"Normal",Medical_Examinations[[#This Row],[HBA1C]]&lt;=6.4,"Prediabetes",Medical_Examinations[[#This Row],[HBA1C]]&gt;=6.4,"Diabetes")</f>
        <v>Diabetes</v>
      </c>
      <c r="F105" t="s">
        <v>2380</v>
      </c>
      <c r="G105" t="s">
        <v>2380</v>
      </c>
      <c r="H105" t="s">
        <v>2380</v>
      </c>
      <c r="I105" s="10">
        <v>0</v>
      </c>
      <c r="J105" t="s">
        <v>2380</v>
      </c>
    </row>
    <row r="106" spans="1:10" x14ac:dyDescent="0.25">
      <c r="A106" t="s">
        <v>1279</v>
      </c>
      <c r="B106" s="9">
        <v>28.98</v>
      </c>
      <c r="C106" s="8" t="str" cm="1">
        <f t="array" ref="C106">_xlfn.IFS(Medical_Examinations[[#This Row],[BMI]]&lt;18.5,"Under Weight",Medical_Examinations[[#This Row],[BMI]]&lt;=24.9,"Normal Weight",Medical_Examinations[[#This Row],[BMI]]&lt;=29.9,"Over Weight",Medical_Examinations[[#This Row],[BMI]]&gt;29.9,"Obesity")</f>
        <v>Over Weight</v>
      </c>
      <c r="D106" s="9">
        <v>8.68</v>
      </c>
      <c r="E106" s="8" t="str" cm="1">
        <f t="array" ref="E106">_xlfn.IFS(Medical_Examinations[[#This Row],[HBA1C]]&lt;5.7,"Normal",Medical_Examinations[[#This Row],[HBA1C]]&lt;=6.4,"Prediabetes",Medical_Examinations[[#This Row],[HBA1C]]&gt;=6.4,"Diabetes")</f>
        <v>Diabetes</v>
      </c>
      <c r="F106" t="s">
        <v>2380</v>
      </c>
      <c r="G106" t="s">
        <v>2380</v>
      </c>
      <c r="H106" t="s">
        <v>2380</v>
      </c>
      <c r="I106" s="10">
        <v>2</v>
      </c>
      <c r="J106" t="s">
        <v>2380</v>
      </c>
    </row>
    <row r="107" spans="1:10" x14ac:dyDescent="0.25">
      <c r="A107" t="s">
        <v>1278</v>
      </c>
      <c r="B107" s="9">
        <v>31.24</v>
      </c>
      <c r="C107" s="8" t="str" cm="1">
        <f t="array" ref="C107">_xlfn.IFS(Medical_Examinations[[#This Row],[BMI]]&lt;18.5,"Under Weight",Medical_Examinations[[#This Row],[BMI]]&lt;=24.9,"Normal Weight",Medical_Examinations[[#This Row],[BMI]]&lt;=29.9,"Over Weight",Medical_Examinations[[#This Row],[BMI]]&gt;29.9,"Obesity")</f>
        <v>Obesity</v>
      </c>
      <c r="D107" s="9">
        <v>9.8000000000000007</v>
      </c>
      <c r="E107" s="8" t="str" cm="1">
        <f t="array" ref="E107">_xlfn.IFS(Medical_Examinations[[#This Row],[HBA1C]]&lt;5.7,"Normal",Medical_Examinations[[#This Row],[HBA1C]]&lt;=6.4,"Prediabetes",Medical_Examinations[[#This Row],[HBA1C]]&gt;=6.4,"Diabetes")</f>
        <v>Diabetes</v>
      </c>
      <c r="F107" t="s">
        <v>2380</v>
      </c>
      <c r="G107" t="s">
        <v>2380</v>
      </c>
      <c r="H107" t="s">
        <v>2380</v>
      </c>
      <c r="I107" s="10">
        <v>0</v>
      </c>
      <c r="J107" t="s">
        <v>2380</v>
      </c>
    </row>
    <row r="108" spans="1:10" x14ac:dyDescent="0.25">
      <c r="A108" t="s">
        <v>1277</v>
      </c>
      <c r="B108" s="9">
        <v>31.54</v>
      </c>
      <c r="C108" s="8" t="str" cm="1">
        <f t="array" ref="C108">_xlfn.IFS(Medical_Examinations[[#This Row],[BMI]]&lt;18.5,"Under Weight",Medical_Examinations[[#This Row],[BMI]]&lt;=24.9,"Normal Weight",Medical_Examinations[[#This Row],[BMI]]&lt;=29.9,"Over Weight",Medical_Examinations[[#This Row],[BMI]]&gt;29.9,"Obesity")</f>
        <v>Obesity</v>
      </c>
      <c r="D108" s="9">
        <v>4.4400000000000004</v>
      </c>
      <c r="E108" s="8" t="str" cm="1">
        <f t="array" ref="E108">_xlfn.IFS(Medical_Examinations[[#This Row],[HBA1C]]&lt;5.7,"Normal",Medical_Examinations[[#This Row],[HBA1C]]&lt;=6.4,"Prediabetes",Medical_Examinations[[#This Row],[HBA1C]]&gt;=6.4,"Diabetes")</f>
        <v>Normal</v>
      </c>
      <c r="F108" t="s">
        <v>2380</v>
      </c>
      <c r="G108" t="s">
        <v>2380</v>
      </c>
      <c r="H108" t="s">
        <v>2380</v>
      </c>
      <c r="I108" s="10">
        <v>0</v>
      </c>
      <c r="J108" t="s">
        <v>2380</v>
      </c>
    </row>
    <row r="109" spans="1:10" x14ac:dyDescent="0.25">
      <c r="A109" t="s">
        <v>1276</v>
      </c>
      <c r="B109" s="9">
        <v>38.6</v>
      </c>
      <c r="C109" s="8" t="str" cm="1">
        <f t="array" ref="C109">_xlfn.IFS(Medical_Examinations[[#This Row],[BMI]]&lt;18.5,"Under Weight",Medical_Examinations[[#This Row],[BMI]]&lt;=24.9,"Normal Weight",Medical_Examinations[[#This Row],[BMI]]&lt;=29.9,"Over Weight",Medical_Examinations[[#This Row],[BMI]]&gt;29.9,"Obesity")</f>
        <v>Obesity</v>
      </c>
      <c r="D109" s="9">
        <v>7.19</v>
      </c>
      <c r="E109" s="8" t="str" cm="1">
        <f t="array" ref="E109">_xlfn.IFS(Medical_Examinations[[#This Row],[HBA1C]]&lt;5.7,"Normal",Medical_Examinations[[#This Row],[HBA1C]]&lt;=6.4,"Prediabetes",Medical_Examinations[[#This Row],[HBA1C]]&gt;=6.4,"Diabetes")</f>
        <v>Diabetes</v>
      </c>
      <c r="F109" t="s">
        <v>2383</v>
      </c>
      <c r="G109" t="s">
        <v>2380</v>
      </c>
      <c r="H109" t="s">
        <v>2380</v>
      </c>
      <c r="I109" s="10">
        <v>2</v>
      </c>
      <c r="J109" t="s">
        <v>2380</v>
      </c>
    </row>
    <row r="110" spans="1:10" x14ac:dyDescent="0.25">
      <c r="A110" t="s">
        <v>1275</v>
      </c>
      <c r="B110" s="9">
        <v>37.950000000000003</v>
      </c>
      <c r="C110" s="8" t="str" cm="1">
        <f t="array" ref="C110">_xlfn.IFS(Medical_Examinations[[#This Row],[BMI]]&lt;18.5,"Under Weight",Medical_Examinations[[#This Row],[BMI]]&lt;=24.9,"Normal Weight",Medical_Examinations[[#This Row],[BMI]]&lt;=29.9,"Over Weight",Medical_Examinations[[#This Row],[BMI]]&gt;29.9,"Obesity")</f>
        <v>Obesity</v>
      </c>
      <c r="D110" s="9">
        <v>6.06</v>
      </c>
      <c r="E110" s="8" t="str" cm="1">
        <f t="array" ref="E110">_xlfn.IFS(Medical_Examinations[[#This Row],[HBA1C]]&lt;5.7,"Normal",Medical_Examinations[[#This Row],[HBA1C]]&lt;=6.4,"Prediabetes",Medical_Examinations[[#This Row],[HBA1C]]&gt;=6.4,"Diabetes")</f>
        <v>Prediabetes</v>
      </c>
      <c r="F110" t="s">
        <v>2380</v>
      </c>
      <c r="G110" t="s">
        <v>2380</v>
      </c>
      <c r="H110" t="s">
        <v>2380</v>
      </c>
      <c r="I110" s="10">
        <v>0</v>
      </c>
      <c r="J110" t="s">
        <v>2380</v>
      </c>
    </row>
    <row r="111" spans="1:10" x14ac:dyDescent="0.25">
      <c r="A111" t="s">
        <v>1274</v>
      </c>
      <c r="B111" s="9">
        <v>38.97</v>
      </c>
      <c r="C111" s="8" t="str" cm="1">
        <f t="array" ref="C111">_xlfn.IFS(Medical_Examinations[[#This Row],[BMI]]&lt;18.5,"Under Weight",Medical_Examinations[[#This Row],[BMI]]&lt;=24.9,"Normal Weight",Medical_Examinations[[#This Row],[BMI]]&lt;=29.9,"Over Weight",Medical_Examinations[[#This Row],[BMI]]&gt;29.9,"Obesity")</f>
        <v>Obesity</v>
      </c>
      <c r="D111" s="9">
        <v>5.12</v>
      </c>
      <c r="E111" s="8" t="str" cm="1">
        <f t="array" ref="E111">_xlfn.IFS(Medical_Examinations[[#This Row],[HBA1C]]&lt;5.7,"Normal",Medical_Examinations[[#This Row],[HBA1C]]&lt;=6.4,"Prediabetes",Medical_Examinations[[#This Row],[HBA1C]]&gt;=6.4,"Diabetes")</f>
        <v>Normal</v>
      </c>
      <c r="F111" t="s">
        <v>2380</v>
      </c>
      <c r="G111" t="s">
        <v>2380</v>
      </c>
      <c r="H111" t="s">
        <v>2380</v>
      </c>
      <c r="I111" s="10">
        <v>0</v>
      </c>
      <c r="J111" t="s">
        <v>2380</v>
      </c>
    </row>
    <row r="112" spans="1:10" x14ac:dyDescent="0.25">
      <c r="A112" t="s">
        <v>1273</v>
      </c>
      <c r="B112" s="9">
        <v>21.2</v>
      </c>
      <c r="C112" s="8" t="str" cm="1">
        <f t="array" ref="C112">_xlfn.IFS(Medical_Examinations[[#This Row],[BMI]]&lt;18.5,"Under Weight",Medical_Examinations[[#This Row],[BMI]]&lt;=24.9,"Normal Weight",Medical_Examinations[[#This Row],[BMI]]&lt;=29.9,"Over Weight",Medical_Examinations[[#This Row],[BMI]]&gt;29.9,"Obesity")</f>
        <v>Normal Weight</v>
      </c>
      <c r="D112" s="9">
        <v>10.72</v>
      </c>
      <c r="E112" s="8" t="str" cm="1">
        <f t="array" ref="E112">_xlfn.IFS(Medical_Examinations[[#This Row],[HBA1C]]&lt;5.7,"Normal",Medical_Examinations[[#This Row],[HBA1C]]&lt;=6.4,"Prediabetes",Medical_Examinations[[#This Row],[HBA1C]]&gt;=6.4,"Diabetes")</f>
        <v>Diabetes</v>
      </c>
      <c r="F112" t="s">
        <v>2380</v>
      </c>
      <c r="G112" t="s">
        <v>2380</v>
      </c>
      <c r="H112" t="s">
        <v>2380</v>
      </c>
      <c r="I112" s="10">
        <v>0</v>
      </c>
      <c r="J112" t="s">
        <v>2380</v>
      </c>
    </row>
    <row r="113" spans="1:10" x14ac:dyDescent="0.25">
      <c r="A113" t="s">
        <v>1272</v>
      </c>
      <c r="B113" s="9">
        <v>23.96</v>
      </c>
      <c r="C113" s="8" t="str" cm="1">
        <f t="array" ref="C113">_xlfn.IFS(Medical_Examinations[[#This Row],[BMI]]&lt;18.5,"Under Weight",Medical_Examinations[[#This Row],[BMI]]&lt;=24.9,"Normal Weight",Medical_Examinations[[#This Row],[BMI]]&lt;=29.9,"Over Weight",Medical_Examinations[[#This Row],[BMI]]&gt;29.9,"Obesity")</f>
        <v>Normal Weight</v>
      </c>
      <c r="D113" s="9">
        <v>9.58</v>
      </c>
      <c r="E113" s="8" t="str" cm="1">
        <f t="array" ref="E113">_xlfn.IFS(Medical_Examinations[[#This Row],[HBA1C]]&lt;5.7,"Normal",Medical_Examinations[[#This Row],[HBA1C]]&lt;=6.4,"Prediabetes",Medical_Examinations[[#This Row],[HBA1C]]&gt;=6.4,"Diabetes")</f>
        <v>Diabetes</v>
      </c>
      <c r="F113" t="s">
        <v>2383</v>
      </c>
      <c r="G113" t="s">
        <v>2380</v>
      </c>
      <c r="H113" t="s">
        <v>2383</v>
      </c>
      <c r="I113" s="10">
        <v>1</v>
      </c>
      <c r="J113" t="s">
        <v>2380</v>
      </c>
    </row>
    <row r="114" spans="1:10" x14ac:dyDescent="0.25">
      <c r="A114" t="s">
        <v>2362</v>
      </c>
      <c r="B114" s="9">
        <v>37.700000000000003</v>
      </c>
      <c r="C114" s="8" t="str" cm="1">
        <f t="array" ref="C114">_xlfn.IFS(Medical_Examinations[[#This Row],[BMI]]&lt;18.5,"Under Weight",Medical_Examinations[[#This Row],[BMI]]&lt;=24.9,"Normal Weight",Medical_Examinations[[#This Row],[BMI]]&lt;=29.9,"Over Weight",Medical_Examinations[[#This Row],[BMI]]&gt;29.9,"Obesity")</f>
        <v>Obesity</v>
      </c>
      <c r="D114" s="9">
        <v>5.96</v>
      </c>
      <c r="E114" s="8" t="str" cm="1">
        <f t="array" ref="E114">_xlfn.IFS(Medical_Examinations[[#This Row],[HBA1C]]&lt;5.7,"Normal",Medical_Examinations[[#This Row],[HBA1C]]&lt;=6.4,"Prediabetes",Medical_Examinations[[#This Row],[HBA1C]]&gt;=6.4,"Diabetes")</f>
        <v>Prediabetes</v>
      </c>
      <c r="F114" t="s">
        <v>2383</v>
      </c>
      <c r="G114" t="s">
        <v>2380</v>
      </c>
      <c r="H114" t="s">
        <v>2380</v>
      </c>
      <c r="I114" s="10">
        <v>2</v>
      </c>
      <c r="J114" t="s">
        <v>2383</v>
      </c>
    </row>
    <row r="115" spans="1:10" x14ac:dyDescent="0.25">
      <c r="A115" t="s">
        <v>2263</v>
      </c>
      <c r="B115" s="9">
        <v>48.93</v>
      </c>
      <c r="C115" s="8" t="str" cm="1">
        <f t="array" ref="C115">_xlfn.IFS(Medical_Examinations[[#This Row],[BMI]]&lt;18.5,"Under Weight",Medical_Examinations[[#This Row],[BMI]]&lt;=24.9,"Normal Weight",Medical_Examinations[[#This Row],[BMI]]&lt;=29.9,"Over Weight",Medical_Examinations[[#This Row],[BMI]]&gt;29.9,"Obesity")</f>
        <v>Obesity</v>
      </c>
      <c r="D115" s="9">
        <v>11.17</v>
      </c>
      <c r="E115" s="8" t="str" cm="1">
        <f t="array" ref="E115">_xlfn.IFS(Medical_Examinations[[#This Row],[HBA1C]]&lt;5.7,"Normal",Medical_Examinations[[#This Row],[HBA1C]]&lt;=6.4,"Prediabetes",Medical_Examinations[[#This Row],[HBA1C]]&gt;=6.4,"Diabetes")</f>
        <v>Diabetes</v>
      </c>
      <c r="F115" t="s">
        <v>2383</v>
      </c>
      <c r="G115" t="s">
        <v>2380</v>
      </c>
      <c r="H115" t="s">
        <v>2380</v>
      </c>
      <c r="I115" s="10">
        <v>1</v>
      </c>
      <c r="J115" t="s">
        <v>2383</v>
      </c>
    </row>
    <row r="116" spans="1:10" x14ac:dyDescent="0.25">
      <c r="A116" t="s">
        <v>1271</v>
      </c>
      <c r="B116" s="9">
        <v>35.93</v>
      </c>
      <c r="C116" s="8" t="str" cm="1">
        <f t="array" ref="C116">_xlfn.IFS(Medical_Examinations[[#This Row],[BMI]]&lt;18.5,"Under Weight",Medical_Examinations[[#This Row],[BMI]]&lt;=24.9,"Normal Weight",Medical_Examinations[[#This Row],[BMI]]&lt;=29.9,"Over Weight",Medical_Examinations[[#This Row],[BMI]]&gt;29.9,"Obesity")</f>
        <v>Obesity</v>
      </c>
      <c r="D116" s="9">
        <v>6.4</v>
      </c>
      <c r="E116" s="8" t="str" cm="1">
        <f t="array" ref="E116">_xlfn.IFS(Medical_Examinations[[#This Row],[HBA1C]]&lt;5.7,"Normal",Medical_Examinations[[#This Row],[HBA1C]]&lt;=6.4,"Prediabetes",Medical_Examinations[[#This Row],[HBA1C]]&gt;=6.4,"Diabetes")</f>
        <v>Prediabetes</v>
      </c>
      <c r="F116" t="s">
        <v>2383</v>
      </c>
      <c r="G116" t="s">
        <v>2380</v>
      </c>
      <c r="H116" t="s">
        <v>2380</v>
      </c>
      <c r="I116" s="10">
        <v>1</v>
      </c>
      <c r="J116" t="s">
        <v>2380</v>
      </c>
    </row>
    <row r="117" spans="1:10" x14ac:dyDescent="0.25">
      <c r="A117" t="s">
        <v>1270</v>
      </c>
      <c r="B117" s="9">
        <v>26.11</v>
      </c>
      <c r="C117" s="8" t="str" cm="1">
        <f t="array" ref="C117">_xlfn.IFS(Medical_Examinations[[#This Row],[BMI]]&lt;18.5,"Under Weight",Medical_Examinations[[#This Row],[BMI]]&lt;=24.9,"Normal Weight",Medical_Examinations[[#This Row],[BMI]]&lt;=29.9,"Over Weight",Medical_Examinations[[#This Row],[BMI]]&gt;29.9,"Obesity")</f>
        <v>Over Weight</v>
      </c>
      <c r="D117" s="9">
        <v>6.8</v>
      </c>
      <c r="E117" s="8" t="str" cm="1">
        <f t="array" ref="E117">_xlfn.IFS(Medical_Examinations[[#This Row],[HBA1C]]&lt;5.7,"Normal",Medical_Examinations[[#This Row],[HBA1C]]&lt;=6.4,"Prediabetes",Medical_Examinations[[#This Row],[HBA1C]]&gt;=6.4,"Diabetes")</f>
        <v>Diabetes</v>
      </c>
      <c r="F117" t="s">
        <v>2383</v>
      </c>
      <c r="G117" t="s">
        <v>2380</v>
      </c>
      <c r="H117" t="s">
        <v>2380</v>
      </c>
      <c r="I117" s="10">
        <v>2</v>
      </c>
      <c r="J117" t="s">
        <v>2380</v>
      </c>
    </row>
    <row r="118" spans="1:10" x14ac:dyDescent="0.25">
      <c r="A118" t="s">
        <v>1269</v>
      </c>
      <c r="B118" s="9">
        <v>32.299999999999997</v>
      </c>
      <c r="C118" s="8" t="str" cm="1">
        <f t="array" ref="C118">_xlfn.IFS(Medical_Examinations[[#This Row],[BMI]]&lt;18.5,"Under Weight",Medical_Examinations[[#This Row],[BMI]]&lt;=24.9,"Normal Weight",Medical_Examinations[[#This Row],[BMI]]&lt;=29.9,"Over Weight",Medical_Examinations[[#This Row],[BMI]]&gt;29.9,"Obesity")</f>
        <v>Obesity</v>
      </c>
      <c r="D118" s="9">
        <v>9.48</v>
      </c>
      <c r="E118" s="8" t="str" cm="1">
        <f t="array" ref="E118">_xlfn.IFS(Medical_Examinations[[#This Row],[HBA1C]]&lt;5.7,"Normal",Medical_Examinations[[#This Row],[HBA1C]]&lt;=6.4,"Prediabetes",Medical_Examinations[[#This Row],[HBA1C]]&gt;=6.4,"Diabetes")</f>
        <v>Diabetes</v>
      </c>
      <c r="F118" t="s">
        <v>2380</v>
      </c>
      <c r="G118" t="s">
        <v>2380</v>
      </c>
      <c r="H118" t="s">
        <v>2380</v>
      </c>
      <c r="I118" s="10">
        <v>2</v>
      </c>
      <c r="J118" t="s">
        <v>2380</v>
      </c>
    </row>
    <row r="119" spans="1:10" x14ac:dyDescent="0.25">
      <c r="A119" t="s">
        <v>1268</v>
      </c>
      <c r="B119" s="9">
        <v>28.69</v>
      </c>
      <c r="C119" s="8" t="str" cm="1">
        <f t="array" ref="C119">_xlfn.IFS(Medical_Examinations[[#This Row],[BMI]]&lt;18.5,"Under Weight",Medical_Examinations[[#This Row],[BMI]]&lt;=24.9,"Normal Weight",Medical_Examinations[[#This Row],[BMI]]&lt;=29.9,"Over Weight",Medical_Examinations[[#This Row],[BMI]]&gt;29.9,"Obesity")</f>
        <v>Over Weight</v>
      </c>
      <c r="D119" s="9">
        <v>7.45</v>
      </c>
      <c r="E119" s="8" t="str" cm="1">
        <f t="array" ref="E119">_xlfn.IFS(Medical_Examinations[[#This Row],[HBA1C]]&lt;5.7,"Normal",Medical_Examinations[[#This Row],[HBA1C]]&lt;=6.4,"Prediabetes",Medical_Examinations[[#This Row],[HBA1C]]&gt;=6.4,"Diabetes")</f>
        <v>Diabetes</v>
      </c>
      <c r="F119" t="s">
        <v>2380</v>
      </c>
      <c r="G119" t="s">
        <v>2380</v>
      </c>
      <c r="H119" t="s">
        <v>2380</v>
      </c>
      <c r="I119" s="10">
        <v>2</v>
      </c>
      <c r="J119" t="s">
        <v>2380</v>
      </c>
    </row>
    <row r="120" spans="1:10" x14ac:dyDescent="0.25">
      <c r="A120" t="s">
        <v>1267</v>
      </c>
      <c r="B120" s="9">
        <v>31.28</v>
      </c>
      <c r="C120" s="8" t="str" cm="1">
        <f t="array" ref="C120">_xlfn.IFS(Medical_Examinations[[#This Row],[BMI]]&lt;18.5,"Under Weight",Medical_Examinations[[#This Row],[BMI]]&lt;=24.9,"Normal Weight",Medical_Examinations[[#This Row],[BMI]]&lt;=29.9,"Over Weight",Medical_Examinations[[#This Row],[BMI]]&gt;29.9,"Obesity")</f>
        <v>Obesity</v>
      </c>
      <c r="D120" s="9">
        <v>6.94</v>
      </c>
      <c r="E120" s="8" t="str" cm="1">
        <f t="array" ref="E120">_xlfn.IFS(Medical_Examinations[[#This Row],[HBA1C]]&lt;5.7,"Normal",Medical_Examinations[[#This Row],[HBA1C]]&lt;=6.4,"Prediabetes",Medical_Examinations[[#This Row],[HBA1C]]&gt;=6.4,"Diabetes")</f>
        <v>Diabetes</v>
      </c>
      <c r="F120" t="s">
        <v>2383</v>
      </c>
      <c r="G120" t="s">
        <v>2380</v>
      </c>
      <c r="H120" t="s">
        <v>2380</v>
      </c>
      <c r="I120" s="10">
        <v>1</v>
      </c>
      <c r="J120" t="s">
        <v>2380</v>
      </c>
    </row>
    <row r="121" spans="1:10" x14ac:dyDescent="0.25">
      <c r="A121" t="s">
        <v>1266</v>
      </c>
      <c r="B121" s="9">
        <v>30.21</v>
      </c>
      <c r="C121" s="8" t="str" cm="1">
        <f t="array" ref="C121">_xlfn.IFS(Medical_Examinations[[#This Row],[BMI]]&lt;18.5,"Under Weight",Medical_Examinations[[#This Row],[BMI]]&lt;=24.9,"Normal Weight",Medical_Examinations[[#This Row],[BMI]]&lt;=29.9,"Over Weight",Medical_Examinations[[#This Row],[BMI]]&gt;29.9,"Obesity")</f>
        <v>Obesity</v>
      </c>
      <c r="D121" s="9">
        <v>7.83</v>
      </c>
      <c r="E121" s="8" t="str" cm="1">
        <f t="array" ref="E121">_xlfn.IFS(Medical_Examinations[[#This Row],[HBA1C]]&lt;5.7,"Normal",Medical_Examinations[[#This Row],[HBA1C]]&lt;=6.4,"Prediabetes",Medical_Examinations[[#This Row],[HBA1C]]&gt;=6.4,"Diabetes")</f>
        <v>Diabetes</v>
      </c>
      <c r="F121" t="s">
        <v>2380</v>
      </c>
      <c r="G121" t="s">
        <v>2380</v>
      </c>
      <c r="H121" t="s">
        <v>2380</v>
      </c>
      <c r="I121" s="10">
        <v>0</v>
      </c>
      <c r="J121" t="s">
        <v>2380</v>
      </c>
    </row>
    <row r="122" spans="1:10" x14ac:dyDescent="0.25">
      <c r="A122" t="s">
        <v>1265</v>
      </c>
      <c r="B122" s="9">
        <v>38.28</v>
      </c>
      <c r="C122" s="8" t="str" cm="1">
        <f t="array" ref="C122">_xlfn.IFS(Medical_Examinations[[#This Row],[BMI]]&lt;18.5,"Under Weight",Medical_Examinations[[#This Row],[BMI]]&lt;=24.9,"Normal Weight",Medical_Examinations[[#This Row],[BMI]]&lt;=29.9,"Over Weight",Medical_Examinations[[#This Row],[BMI]]&gt;29.9,"Obesity")</f>
        <v>Obesity</v>
      </c>
      <c r="D122" s="9">
        <v>10.17</v>
      </c>
      <c r="E122" s="8" t="str" cm="1">
        <f t="array" ref="E122">_xlfn.IFS(Medical_Examinations[[#This Row],[HBA1C]]&lt;5.7,"Normal",Medical_Examinations[[#This Row],[HBA1C]]&lt;=6.4,"Prediabetes",Medical_Examinations[[#This Row],[HBA1C]]&gt;=6.4,"Diabetes")</f>
        <v>Diabetes</v>
      </c>
      <c r="F122" t="s">
        <v>2383</v>
      </c>
      <c r="G122" t="s">
        <v>2380</v>
      </c>
      <c r="H122" t="s">
        <v>2380</v>
      </c>
      <c r="I122" s="10">
        <v>0</v>
      </c>
      <c r="J122" t="s">
        <v>2380</v>
      </c>
    </row>
    <row r="123" spans="1:10" x14ac:dyDescent="0.25">
      <c r="A123" t="s">
        <v>1264</v>
      </c>
      <c r="B123" s="9">
        <v>29.9</v>
      </c>
      <c r="C123" s="8" t="str" cm="1">
        <f t="array" ref="C123">_xlfn.IFS(Medical_Examinations[[#This Row],[BMI]]&lt;18.5,"Under Weight",Medical_Examinations[[#This Row],[BMI]]&lt;=24.9,"Normal Weight",Medical_Examinations[[#This Row],[BMI]]&lt;=29.9,"Over Weight",Medical_Examinations[[#This Row],[BMI]]&gt;29.9,"Obesity")</f>
        <v>Over Weight</v>
      </c>
      <c r="D123" s="9">
        <v>8.9600000000000009</v>
      </c>
      <c r="E123" s="8" t="str" cm="1">
        <f t="array" ref="E123">_xlfn.IFS(Medical_Examinations[[#This Row],[HBA1C]]&lt;5.7,"Normal",Medical_Examinations[[#This Row],[HBA1C]]&lt;=6.4,"Prediabetes",Medical_Examinations[[#This Row],[HBA1C]]&gt;=6.4,"Diabetes")</f>
        <v>Diabetes</v>
      </c>
      <c r="F123" t="s">
        <v>2383</v>
      </c>
      <c r="G123" t="s">
        <v>2380</v>
      </c>
      <c r="H123" t="s">
        <v>2380</v>
      </c>
      <c r="I123" s="10">
        <v>0</v>
      </c>
      <c r="J123" t="s">
        <v>2380</v>
      </c>
    </row>
    <row r="124" spans="1:10" x14ac:dyDescent="0.25">
      <c r="A124" t="s">
        <v>1263</v>
      </c>
      <c r="B124" s="9">
        <v>23.18</v>
      </c>
      <c r="C124" s="8" t="str" cm="1">
        <f t="array" ref="C124">_xlfn.IFS(Medical_Examinations[[#This Row],[BMI]]&lt;18.5,"Under Weight",Medical_Examinations[[#This Row],[BMI]]&lt;=24.9,"Normal Weight",Medical_Examinations[[#This Row],[BMI]]&lt;=29.9,"Over Weight",Medical_Examinations[[#This Row],[BMI]]&gt;29.9,"Obesity")</f>
        <v>Normal Weight</v>
      </c>
      <c r="D124" s="9">
        <v>6.96</v>
      </c>
      <c r="E124" s="8" t="str" cm="1">
        <f t="array" ref="E124">_xlfn.IFS(Medical_Examinations[[#This Row],[HBA1C]]&lt;5.7,"Normal",Medical_Examinations[[#This Row],[HBA1C]]&lt;=6.4,"Prediabetes",Medical_Examinations[[#This Row],[HBA1C]]&gt;=6.4,"Diabetes")</f>
        <v>Diabetes</v>
      </c>
      <c r="F124" t="s">
        <v>2383</v>
      </c>
      <c r="G124" t="s">
        <v>2380</v>
      </c>
      <c r="H124" t="s">
        <v>2380</v>
      </c>
      <c r="I124" s="10">
        <v>2</v>
      </c>
      <c r="J124" t="s">
        <v>2380</v>
      </c>
    </row>
    <row r="125" spans="1:10" x14ac:dyDescent="0.25">
      <c r="A125" t="s">
        <v>1262</v>
      </c>
      <c r="B125" s="9">
        <v>33.020000000000003</v>
      </c>
      <c r="C125" s="8" t="str" cm="1">
        <f t="array" ref="C125">_xlfn.IFS(Medical_Examinations[[#This Row],[BMI]]&lt;18.5,"Under Weight",Medical_Examinations[[#This Row],[BMI]]&lt;=24.9,"Normal Weight",Medical_Examinations[[#This Row],[BMI]]&lt;=29.9,"Over Weight",Medical_Examinations[[#This Row],[BMI]]&gt;29.9,"Obesity")</f>
        <v>Obesity</v>
      </c>
      <c r="D125" s="9">
        <v>5.07</v>
      </c>
      <c r="E125" s="8" t="str" cm="1">
        <f t="array" ref="E125">_xlfn.IFS(Medical_Examinations[[#This Row],[HBA1C]]&lt;5.7,"Normal",Medical_Examinations[[#This Row],[HBA1C]]&lt;=6.4,"Prediabetes",Medical_Examinations[[#This Row],[HBA1C]]&gt;=6.4,"Diabetes")</f>
        <v>Normal</v>
      </c>
      <c r="F125" t="s">
        <v>2383</v>
      </c>
      <c r="G125" t="s">
        <v>2380</v>
      </c>
      <c r="H125" t="s">
        <v>2380</v>
      </c>
      <c r="I125" s="10">
        <v>0</v>
      </c>
      <c r="J125" t="s">
        <v>2380</v>
      </c>
    </row>
    <row r="126" spans="1:10" x14ac:dyDescent="0.25">
      <c r="A126" t="s">
        <v>2262</v>
      </c>
      <c r="B126" s="9">
        <v>37.07</v>
      </c>
      <c r="C126" s="8" t="str" cm="1">
        <f t="array" ref="C126">_xlfn.IFS(Medical_Examinations[[#This Row],[BMI]]&lt;18.5,"Under Weight",Medical_Examinations[[#This Row],[BMI]]&lt;=24.9,"Normal Weight",Medical_Examinations[[#This Row],[BMI]]&lt;=29.9,"Over Weight",Medical_Examinations[[#This Row],[BMI]]&gt;29.9,"Obesity")</f>
        <v>Obesity</v>
      </c>
      <c r="D126" s="9">
        <v>6.14</v>
      </c>
      <c r="E126" s="8" t="str" cm="1">
        <f t="array" ref="E126">_xlfn.IFS(Medical_Examinations[[#This Row],[HBA1C]]&lt;5.7,"Normal",Medical_Examinations[[#This Row],[HBA1C]]&lt;=6.4,"Prediabetes",Medical_Examinations[[#This Row],[HBA1C]]&gt;=6.4,"Diabetes")</f>
        <v>Prediabetes</v>
      </c>
      <c r="F126" t="s">
        <v>2383</v>
      </c>
      <c r="G126" t="s">
        <v>2380</v>
      </c>
      <c r="H126" t="s">
        <v>2380</v>
      </c>
      <c r="I126" s="10">
        <v>0</v>
      </c>
      <c r="J126" t="s">
        <v>2383</v>
      </c>
    </row>
    <row r="127" spans="1:10" x14ac:dyDescent="0.25">
      <c r="A127" t="s">
        <v>1261</v>
      </c>
      <c r="B127" s="9">
        <v>27.29</v>
      </c>
      <c r="C127" s="8" t="str" cm="1">
        <f t="array" ref="C127">_xlfn.IFS(Medical_Examinations[[#This Row],[BMI]]&lt;18.5,"Under Weight",Medical_Examinations[[#This Row],[BMI]]&lt;=24.9,"Normal Weight",Medical_Examinations[[#This Row],[BMI]]&lt;=29.9,"Over Weight",Medical_Examinations[[#This Row],[BMI]]&gt;29.9,"Obesity")</f>
        <v>Over Weight</v>
      </c>
      <c r="D127" s="9">
        <v>5.85</v>
      </c>
      <c r="E127" s="8" t="str" cm="1">
        <f t="array" ref="E127">_xlfn.IFS(Medical_Examinations[[#This Row],[HBA1C]]&lt;5.7,"Normal",Medical_Examinations[[#This Row],[HBA1C]]&lt;=6.4,"Prediabetes",Medical_Examinations[[#This Row],[HBA1C]]&gt;=6.4,"Diabetes")</f>
        <v>Prediabetes</v>
      </c>
      <c r="F127" t="s">
        <v>2380</v>
      </c>
      <c r="G127" t="s">
        <v>2380</v>
      </c>
      <c r="H127" t="s">
        <v>2380</v>
      </c>
      <c r="I127" s="10">
        <v>2</v>
      </c>
      <c r="J127" t="s">
        <v>2380</v>
      </c>
    </row>
    <row r="128" spans="1:10" x14ac:dyDescent="0.25">
      <c r="A128" t="s">
        <v>1260</v>
      </c>
      <c r="B128" s="9">
        <v>23.18</v>
      </c>
      <c r="C128" s="8" t="str" cm="1">
        <f t="array" ref="C128">_xlfn.IFS(Medical_Examinations[[#This Row],[BMI]]&lt;18.5,"Under Weight",Medical_Examinations[[#This Row],[BMI]]&lt;=24.9,"Normal Weight",Medical_Examinations[[#This Row],[BMI]]&lt;=29.9,"Over Weight",Medical_Examinations[[#This Row],[BMI]]&gt;29.9,"Obesity")</f>
        <v>Normal Weight</v>
      </c>
      <c r="D128" s="9">
        <v>10.56</v>
      </c>
      <c r="E128" s="8" t="str" cm="1">
        <f t="array" ref="E128">_xlfn.IFS(Medical_Examinations[[#This Row],[HBA1C]]&lt;5.7,"Normal",Medical_Examinations[[#This Row],[HBA1C]]&lt;=6.4,"Prediabetes",Medical_Examinations[[#This Row],[HBA1C]]&gt;=6.4,"Diabetes")</f>
        <v>Diabetes</v>
      </c>
      <c r="F128" t="s">
        <v>2380</v>
      </c>
      <c r="G128" t="s">
        <v>2380</v>
      </c>
      <c r="H128" t="s">
        <v>2380</v>
      </c>
      <c r="I128" s="10">
        <v>2</v>
      </c>
      <c r="J128" t="s">
        <v>2380</v>
      </c>
    </row>
    <row r="129" spans="1:10" x14ac:dyDescent="0.25">
      <c r="A129" t="s">
        <v>1259</v>
      </c>
      <c r="B129" s="9">
        <v>32.659999999999997</v>
      </c>
      <c r="C129" s="8" t="str" cm="1">
        <f t="array" ref="C129">_xlfn.IFS(Medical_Examinations[[#This Row],[BMI]]&lt;18.5,"Under Weight",Medical_Examinations[[#This Row],[BMI]]&lt;=24.9,"Normal Weight",Medical_Examinations[[#This Row],[BMI]]&lt;=29.9,"Over Weight",Medical_Examinations[[#This Row],[BMI]]&gt;29.9,"Obesity")</f>
        <v>Obesity</v>
      </c>
      <c r="D129" s="9">
        <v>8.92</v>
      </c>
      <c r="E129" s="8" t="str" cm="1">
        <f t="array" ref="E129">_xlfn.IFS(Medical_Examinations[[#This Row],[HBA1C]]&lt;5.7,"Normal",Medical_Examinations[[#This Row],[HBA1C]]&lt;=6.4,"Prediabetes",Medical_Examinations[[#This Row],[HBA1C]]&gt;=6.4,"Diabetes")</f>
        <v>Diabetes</v>
      </c>
      <c r="F129" t="s">
        <v>2383</v>
      </c>
      <c r="G129" t="s">
        <v>2380</v>
      </c>
      <c r="H129" t="s">
        <v>2380</v>
      </c>
      <c r="I129" s="10">
        <v>0</v>
      </c>
      <c r="J129" t="s">
        <v>2380</v>
      </c>
    </row>
    <row r="130" spans="1:10" x14ac:dyDescent="0.25">
      <c r="A130" t="s">
        <v>1258</v>
      </c>
      <c r="B130" s="9">
        <v>30.78</v>
      </c>
      <c r="C130" s="8" t="str" cm="1">
        <f t="array" ref="C130">_xlfn.IFS(Medical_Examinations[[#This Row],[BMI]]&lt;18.5,"Under Weight",Medical_Examinations[[#This Row],[BMI]]&lt;=24.9,"Normal Weight",Medical_Examinations[[#This Row],[BMI]]&lt;=29.9,"Over Weight",Medical_Examinations[[#This Row],[BMI]]&gt;29.9,"Obesity")</f>
        <v>Obesity</v>
      </c>
      <c r="D130" s="9">
        <v>8.6300000000000008</v>
      </c>
      <c r="E130" s="8" t="str" cm="1">
        <f t="array" ref="E130">_xlfn.IFS(Medical_Examinations[[#This Row],[HBA1C]]&lt;5.7,"Normal",Medical_Examinations[[#This Row],[HBA1C]]&lt;=6.4,"Prediabetes",Medical_Examinations[[#This Row],[HBA1C]]&gt;=6.4,"Diabetes")</f>
        <v>Diabetes</v>
      </c>
      <c r="F130" t="s">
        <v>2380</v>
      </c>
      <c r="G130" t="s">
        <v>2380</v>
      </c>
      <c r="H130" t="s">
        <v>2380</v>
      </c>
      <c r="I130" s="10">
        <v>0</v>
      </c>
      <c r="J130" t="s">
        <v>2380</v>
      </c>
    </row>
    <row r="131" spans="1:10" x14ac:dyDescent="0.25">
      <c r="A131" t="s">
        <v>1257</v>
      </c>
      <c r="B131" s="9">
        <v>47.2</v>
      </c>
      <c r="C131" s="8" t="str" cm="1">
        <f t="array" ref="C131">_xlfn.IFS(Medical_Examinations[[#This Row],[BMI]]&lt;18.5,"Under Weight",Medical_Examinations[[#This Row],[BMI]]&lt;=24.9,"Normal Weight",Medical_Examinations[[#This Row],[BMI]]&lt;=29.9,"Over Weight",Medical_Examinations[[#This Row],[BMI]]&gt;29.9,"Obesity")</f>
        <v>Obesity</v>
      </c>
      <c r="D131" s="9">
        <v>6.29</v>
      </c>
      <c r="E131" s="8" t="str" cm="1">
        <f t="array" ref="E131">_xlfn.IFS(Medical_Examinations[[#This Row],[HBA1C]]&lt;5.7,"Normal",Medical_Examinations[[#This Row],[HBA1C]]&lt;=6.4,"Prediabetes",Medical_Examinations[[#This Row],[HBA1C]]&gt;=6.4,"Diabetes")</f>
        <v>Prediabetes</v>
      </c>
      <c r="F131" t="s">
        <v>2383</v>
      </c>
      <c r="G131" t="s">
        <v>2380</v>
      </c>
      <c r="H131" t="s">
        <v>2383</v>
      </c>
      <c r="I131" s="10">
        <v>1</v>
      </c>
      <c r="J131" t="s">
        <v>2380</v>
      </c>
    </row>
    <row r="132" spans="1:10" x14ac:dyDescent="0.25">
      <c r="A132" t="s">
        <v>1256</v>
      </c>
      <c r="B132" s="9">
        <v>31.6</v>
      </c>
      <c r="C132" s="8" t="str" cm="1">
        <f t="array" ref="C132">_xlfn.IFS(Medical_Examinations[[#This Row],[BMI]]&lt;18.5,"Under Weight",Medical_Examinations[[#This Row],[BMI]]&lt;=24.9,"Normal Weight",Medical_Examinations[[#This Row],[BMI]]&lt;=29.9,"Over Weight",Medical_Examinations[[#This Row],[BMI]]&gt;29.9,"Obesity")</f>
        <v>Obesity</v>
      </c>
      <c r="D132" s="9">
        <v>5.75</v>
      </c>
      <c r="E132" s="8" t="str" cm="1">
        <f t="array" ref="E132">_xlfn.IFS(Medical_Examinations[[#This Row],[HBA1C]]&lt;5.7,"Normal",Medical_Examinations[[#This Row],[HBA1C]]&lt;=6.4,"Prediabetes",Medical_Examinations[[#This Row],[HBA1C]]&gt;=6.4,"Diabetes")</f>
        <v>Prediabetes</v>
      </c>
      <c r="F132" t="s">
        <v>2380</v>
      </c>
      <c r="G132" t="s">
        <v>2380</v>
      </c>
      <c r="H132" t="s">
        <v>2380</v>
      </c>
      <c r="I132" s="10">
        <v>2</v>
      </c>
      <c r="J132" t="s">
        <v>2380</v>
      </c>
    </row>
    <row r="133" spans="1:10" x14ac:dyDescent="0.25">
      <c r="A133" t="s">
        <v>1255</v>
      </c>
      <c r="B133" s="9">
        <v>33.909999999999997</v>
      </c>
      <c r="C133" s="8" t="str" cm="1">
        <f t="array" ref="C133">_xlfn.IFS(Medical_Examinations[[#This Row],[BMI]]&lt;18.5,"Under Weight",Medical_Examinations[[#This Row],[BMI]]&lt;=24.9,"Normal Weight",Medical_Examinations[[#This Row],[BMI]]&lt;=29.9,"Over Weight",Medical_Examinations[[#This Row],[BMI]]&gt;29.9,"Obesity")</f>
        <v>Obesity</v>
      </c>
      <c r="D133" s="9">
        <v>6.66</v>
      </c>
      <c r="E133" s="8" t="str" cm="1">
        <f t="array" ref="E133">_xlfn.IFS(Medical_Examinations[[#This Row],[HBA1C]]&lt;5.7,"Normal",Medical_Examinations[[#This Row],[HBA1C]]&lt;=6.4,"Prediabetes",Medical_Examinations[[#This Row],[HBA1C]]&gt;=6.4,"Diabetes")</f>
        <v>Diabetes</v>
      </c>
      <c r="F133" t="s">
        <v>2383</v>
      </c>
      <c r="G133" t="s">
        <v>2380</v>
      </c>
      <c r="H133" t="s">
        <v>2380</v>
      </c>
      <c r="I133" s="10">
        <v>1</v>
      </c>
      <c r="J133" t="s">
        <v>2380</v>
      </c>
    </row>
    <row r="134" spans="1:10" x14ac:dyDescent="0.25">
      <c r="A134" t="s">
        <v>1254</v>
      </c>
      <c r="B134" s="9">
        <v>23.54</v>
      </c>
      <c r="C134" s="8" t="str" cm="1">
        <f t="array" ref="C134">_xlfn.IFS(Medical_Examinations[[#This Row],[BMI]]&lt;18.5,"Under Weight",Medical_Examinations[[#This Row],[BMI]]&lt;=24.9,"Normal Weight",Medical_Examinations[[#This Row],[BMI]]&lt;=29.9,"Over Weight",Medical_Examinations[[#This Row],[BMI]]&gt;29.9,"Obesity")</f>
        <v>Normal Weight</v>
      </c>
      <c r="D134" s="9">
        <v>5.0999999999999996</v>
      </c>
      <c r="E134" s="8" t="str" cm="1">
        <f t="array" ref="E134">_xlfn.IFS(Medical_Examinations[[#This Row],[HBA1C]]&lt;5.7,"Normal",Medical_Examinations[[#This Row],[HBA1C]]&lt;=6.4,"Prediabetes",Medical_Examinations[[#This Row],[HBA1C]]&gt;=6.4,"Diabetes")</f>
        <v>Normal</v>
      </c>
      <c r="F134" t="s">
        <v>2380</v>
      </c>
      <c r="G134" t="s">
        <v>2380</v>
      </c>
      <c r="H134" t="s">
        <v>2380</v>
      </c>
      <c r="I134" s="10">
        <v>2</v>
      </c>
      <c r="J134" t="s">
        <v>2380</v>
      </c>
    </row>
    <row r="135" spans="1:10" x14ac:dyDescent="0.25">
      <c r="A135" t="s">
        <v>1253</v>
      </c>
      <c r="B135" s="9">
        <v>27.07</v>
      </c>
      <c r="C135" s="8" t="str" cm="1">
        <f t="array" ref="C135">_xlfn.IFS(Medical_Examinations[[#This Row],[BMI]]&lt;18.5,"Under Weight",Medical_Examinations[[#This Row],[BMI]]&lt;=24.9,"Normal Weight",Medical_Examinations[[#This Row],[BMI]]&lt;=29.9,"Over Weight",Medical_Examinations[[#This Row],[BMI]]&gt;29.9,"Obesity")</f>
        <v>Over Weight</v>
      </c>
      <c r="D135" s="9">
        <v>4.41</v>
      </c>
      <c r="E135" s="8" t="str" cm="1">
        <f t="array" ref="E135">_xlfn.IFS(Medical_Examinations[[#This Row],[HBA1C]]&lt;5.7,"Normal",Medical_Examinations[[#This Row],[HBA1C]]&lt;=6.4,"Prediabetes",Medical_Examinations[[#This Row],[HBA1C]]&gt;=6.4,"Diabetes")</f>
        <v>Normal</v>
      </c>
      <c r="F135" t="s">
        <v>2380</v>
      </c>
      <c r="G135" t="s">
        <v>2380</v>
      </c>
      <c r="H135" t="s">
        <v>2380</v>
      </c>
      <c r="I135" s="10">
        <v>2</v>
      </c>
      <c r="J135" t="s">
        <v>2380</v>
      </c>
    </row>
    <row r="136" spans="1:10" x14ac:dyDescent="0.25">
      <c r="A136" t="s">
        <v>1252</v>
      </c>
      <c r="B136" s="9">
        <v>25.8</v>
      </c>
      <c r="C136" s="8" t="str" cm="1">
        <f t="array" ref="C136">_xlfn.IFS(Medical_Examinations[[#This Row],[BMI]]&lt;18.5,"Under Weight",Medical_Examinations[[#This Row],[BMI]]&lt;=24.9,"Normal Weight",Medical_Examinations[[#This Row],[BMI]]&lt;=29.9,"Over Weight",Medical_Examinations[[#This Row],[BMI]]&gt;29.9,"Obesity")</f>
        <v>Over Weight</v>
      </c>
      <c r="D136" s="9">
        <v>5.52</v>
      </c>
      <c r="E136" s="8" t="str" cm="1">
        <f t="array" ref="E136">_xlfn.IFS(Medical_Examinations[[#This Row],[HBA1C]]&lt;5.7,"Normal",Medical_Examinations[[#This Row],[HBA1C]]&lt;=6.4,"Prediabetes",Medical_Examinations[[#This Row],[HBA1C]]&gt;=6.4,"Diabetes")</f>
        <v>Normal</v>
      </c>
      <c r="F136" t="s">
        <v>2383</v>
      </c>
      <c r="G136" t="s">
        <v>2380</v>
      </c>
      <c r="H136" t="s">
        <v>2380</v>
      </c>
      <c r="I136" s="10">
        <v>0</v>
      </c>
      <c r="J136" t="s">
        <v>2380</v>
      </c>
    </row>
    <row r="137" spans="1:10" x14ac:dyDescent="0.25">
      <c r="A137" t="s">
        <v>2261</v>
      </c>
      <c r="B137" s="9">
        <v>51.51</v>
      </c>
      <c r="C137" s="8" t="str" cm="1">
        <f t="array" ref="C137">_xlfn.IFS(Medical_Examinations[[#This Row],[BMI]]&lt;18.5,"Under Weight",Medical_Examinations[[#This Row],[BMI]]&lt;=24.9,"Normal Weight",Medical_Examinations[[#This Row],[BMI]]&lt;=29.9,"Over Weight",Medical_Examinations[[#This Row],[BMI]]&gt;29.9,"Obesity")</f>
        <v>Obesity</v>
      </c>
      <c r="D137" s="9">
        <v>6.26</v>
      </c>
      <c r="E137" s="8" t="str" cm="1">
        <f t="array" ref="E137">_xlfn.IFS(Medical_Examinations[[#This Row],[HBA1C]]&lt;5.7,"Normal",Medical_Examinations[[#This Row],[HBA1C]]&lt;=6.4,"Prediabetes",Medical_Examinations[[#This Row],[HBA1C]]&gt;=6.4,"Diabetes")</f>
        <v>Prediabetes</v>
      </c>
      <c r="F137" t="s">
        <v>2383</v>
      </c>
      <c r="G137" t="s">
        <v>2380</v>
      </c>
      <c r="H137" t="s">
        <v>2383</v>
      </c>
      <c r="I137" s="10">
        <v>1</v>
      </c>
      <c r="J137" t="s">
        <v>2383</v>
      </c>
    </row>
    <row r="138" spans="1:10" x14ac:dyDescent="0.25">
      <c r="A138" t="s">
        <v>1251</v>
      </c>
      <c r="B138" s="9">
        <v>36.1</v>
      </c>
      <c r="C138" s="8" t="str" cm="1">
        <f t="array" ref="C138">_xlfn.IFS(Medical_Examinations[[#This Row],[BMI]]&lt;18.5,"Under Weight",Medical_Examinations[[#This Row],[BMI]]&lt;=24.9,"Normal Weight",Medical_Examinations[[#This Row],[BMI]]&lt;=29.9,"Over Weight",Medical_Examinations[[#This Row],[BMI]]&gt;29.9,"Obesity")</f>
        <v>Obesity</v>
      </c>
      <c r="D138" s="9">
        <v>4.62</v>
      </c>
      <c r="E138" s="8" t="str" cm="1">
        <f t="array" ref="E138">_xlfn.IFS(Medical_Examinations[[#This Row],[HBA1C]]&lt;5.7,"Normal",Medical_Examinations[[#This Row],[HBA1C]]&lt;=6.4,"Prediabetes",Medical_Examinations[[#This Row],[HBA1C]]&gt;=6.4,"Diabetes")</f>
        <v>Normal</v>
      </c>
      <c r="F138" t="s">
        <v>2383</v>
      </c>
      <c r="G138" t="s">
        <v>2380</v>
      </c>
      <c r="H138" t="s">
        <v>2383</v>
      </c>
      <c r="I138" s="10">
        <v>1</v>
      </c>
      <c r="J138" t="s">
        <v>2380</v>
      </c>
    </row>
    <row r="139" spans="1:10" x14ac:dyDescent="0.25">
      <c r="A139" t="s">
        <v>1250</v>
      </c>
      <c r="B139" s="9">
        <v>30.5</v>
      </c>
      <c r="C139" s="8" t="str" cm="1">
        <f t="array" ref="C139">_xlfn.IFS(Medical_Examinations[[#This Row],[BMI]]&lt;18.5,"Under Weight",Medical_Examinations[[#This Row],[BMI]]&lt;=24.9,"Normal Weight",Medical_Examinations[[#This Row],[BMI]]&lt;=29.9,"Over Weight",Medical_Examinations[[#This Row],[BMI]]&gt;29.9,"Obesity")</f>
        <v>Obesity</v>
      </c>
      <c r="D139" s="9">
        <v>5.74</v>
      </c>
      <c r="E139" s="8" t="str" cm="1">
        <f t="array" ref="E139">_xlfn.IFS(Medical_Examinations[[#This Row],[HBA1C]]&lt;5.7,"Normal",Medical_Examinations[[#This Row],[HBA1C]]&lt;=6.4,"Prediabetes",Medical_Examinations[[#This Row],[HBA1C]]&gt;=6.4,"Diabetes")</f>
        <v>Prediabetes</v>
      </c>
      <c r="F139" t="s">
        <v>2383</v>
      </c>
      <c r="G139" t="s">
        <v>2380</v>
      </c>
      <c r="H139" t="s">
        <v>2383</v>
      </c>
      <c r="I139" s="10">
        <v>1</v>
      </c>
      <c r="J139" t="s">
        <v>2380</v>
      </c>
    </row>
    <row r="140" spans="1:10" x14ac:dyDescent="0.25">
      <c r="A140" t="s">
        <v>1249</v>
      </c>
      <c r="B140" s="9">
        <v>21.4</v>
      </c>
      <c r="C140" s="8" t="str" cm="1">
        <f t="array" ref="C140">_xlfn.IFS(Medical_Examinations[[#This Row],[BMI]]&lt;18.5,"Under Weight",Medical_Examinations[[#This Row],[BMI]]&lt;=24.9,"Normal Weight",Medical_Examinations[[#This Row],[BMI]]&lt;=29.9,"Over Weight",Medical_Examinations[[#This Row],[BMI]]&gt;29.9,"Obesity")</f>
        <v>Normal Weight</v>
      </c>
      <c r="D140" s="9">
        <v>6.3</v>
      </c>
      <c r="E140" s="8" t="str" cm="1">
        <f t="array" ref="E140">_xlfn.IFS(Medical_Examinations[[#This Row],[HBA1C]]&lt;5.7,"Normal",Medical_Examinations[[#This Row],[HBA1C]]&lt;=6.4,"Prediabetes",Medical_Examinations[[#This Row],[HBA1C]]&gt;=6.4,"Diabetes")</f>
        <v>Prediabetes</v>
      </c>
      <c r="F140" t="s">
        <v>2383</v>
      </c>
      <c r="G140" t="s">
        <v>2380</v>
      </c>
      <c r="H140" t="s">
        <v>2383</v>
      </c>
      <c r="I140" s="10">
        <v>1</v>
      </c>
      <c r="J140" t="s">
        <v>2380</v>
      </c>
    </row>
    <row r="141" spans="1:10" x14ac:dyDescent="0.25">
      <c r="A141" t="s">
        <v>1248</v>
      </c>
      <c r="B141" s="9">
        <v>32.299999999999997</v>
      </c>
      <c r="C141" s="8" t="str" cm="1">
        <f t="array" ref="C141">_xlfn.IFS(Medical_Examinations[[#This Row],[BMI]]&lt;18.5,"Under Weight",Medical_Examinations[[#This Row],[BMI]]&lt;=24.9,"Normal Weight",Medical_Examinations[[#This Row],[BMI]]&lt;=29.9,"Over Weight",Medical_Examinations[[#This Row],[BMI]]&gt;29.9,"Obesity")</f>
        <v>Obesity</v>
      </c>
      <c r="D141" s="9">
        <v>10.27</v>
      </c>
      <c r="E141" s="8" t="str" cm="1">
        <f t="array" ref="E141">_xlfn.IFS(Medical_Examinations[[#This Row],[HBA1C]]&lt;5.7,"Normal",Medical_Examinations[[#This Row],[HBA1C]]&lt;=6.4,"Prediabetes",Medical_Examinations[[#This Row],[HBA1C]]&gt;=6.4,"Diabetes")</f>
        <v>Diabetes</v>
      </c>
      <c r="F141" t="s">
        <v>2380</v>
      </c>
      <c r="G141" t="s">
        <v>2380</v>
      </c>
      <c r="H141" t="s">
        <v>2380</v>
      </c>
      <c r="I141" s="10">
        <v>0</v>
      </c>
      <c r="J141" t="s">
        <v>2380</v>
      </c>
    </row>
    <row r="142" spans="1:10" x14ac:dyDescent="0.25">
      <c r="A142" t="s">
        <v>1247</v>
      </c>
      <c r="B142" s="9">
        <v>29.78</v>
      </c>
      <c r="C142" s="8" t="str" cm="1">
        <f t="array" ref="C142">_xlfn.IFS(Medical_Examinations[[#This Row],[BMI]]&lt;18.5,"Under Weight",Medical_Examinations[[#This Row],[BMI]]&lt;=24.9,"Normal Weight",Medical_Examinations[[#This Row],[BMI]]&lt;=29.9,"Over Weight",Medical_Examinations[[#This Row],[BMI]]&gt;29.9,"Obesity")</f>
        <v>Over Weight</v>
      </c>
      <c r="D142" s="9">
        <v>5.85</v>
      </c>
      <c r="E142" s="8" t="str" cm="1">
        <f t="array" ref="E142">_xlfn.IFS(Medical_Examinations[[#This Row],[HBA1C]]&lt;5.7,"Normal",Medical_Examinations[[#This Row],[HBA1C]]&lt;=6.4,"Prediabetes",Medical_Examinations[[#This Row],[HBA1C]]&gt;=6.4,"Diabetes")</f>
        <v>Prediabetes</v>
      </c>
      <c r="F142" t="s">
        <v>2380</v>
      </c>
      <c r="G142" t="s">
        <v>2380</v>
      </c>
      <c r="H142" t="s">
        <v>2383</v>
      </c>
      <c r="I142" s="10">
        <v>1</v>
      </c>
      <c r="J142" t="s">
        <v>2380</v>
      </c>
    </row>
    <row r="143" spans="1:10" x14ac:dyDescent="0.25">
      <c r="A143" t="s">
        <v>1246</v>
      </c>
      <c r="B143" s="9">
        <v>34.76</v>
      </c>
      <c r="C143" s="8" t="str" cm="1">
        <f t="array" ref="C143">_xlfn.IFS(Medical_Examinations[[#This Row],[BMI]]&lt;18.5,"Under Weight",Medical_Examinations[[#This Row],[BMI]]&lt;=24.9,"Normal Weight",Medical_Examinations[[#This Row],[BMI]]&lt;=29.9,"Over Weight",Medical_Examinations[[#This Row],[BMI]]&gt;29.9,"Obesity")</f>
        <v>Obesity</v>
      </c>
      <c r="D143" s="9">
        <v>5.92</v>
      </c>
      <c r="E143" s="8" t="str" cm="1">
        <f t="array" ref="E143">_xlfn.IFS(Medical_Examinations[[#This Row],[HBA1C]]&lt;5.7,"Normal",Medical_Examinations[[#This Row],[HBA1C]]&lt;=6.4,"Prediabetes",Medical_Examinations[[#This Row],[HBA1C]]&gt;=6.4,"Diabetes")</f>
        <v>Prediabetes</v>
      </c>
      <c r="F143" t="s">
        <v>2383</v>
      </c>
      <c r="G143" t="s">
        <v>2380</v>
      </c>
      <c r="H143" t="s">
        <v>2380</v>
      </c>
      <c r="I143" s="10">
        <v>1</v>
      </c>
      <c r="J143" t="s">
        <v>2380</v>
      </c>
    </row>
    <row r="144" spans="1:10" x14ac:dyDescent="0.25">
      <c r="A144" t="s">
        <v>1245</v>
      </c>
      <c r="B144" s="9">
        <v>18.34</v>
      </c>
      <c r="C144" s="8" t="str" cm="1">
        <f t="array" ref="C144">_xlfn.IFS(Medical_Examinations[[#This Row],[BMI]]&lt;18.5,"Under Weight",Medical_Examinations[[#This Row],[BMI]]&lt;=24.9,"Normal Weight",Medical_Examinations[[#This Row],[BMI]]&lt;=29.9,"Over Weight",Medical_Examinations[[#This Row],[BMI]]&gt;29.9,"Obesity")</f>
        <v>Under Weight</v>
      </c>
      <c r="D144" s="9">
        <v>10.01</v>
      </c>
      <c r="E144" s="8" t="str" cm="1">
        <f t="array" ref="E144">_xlfn.IFS(Medical_Examinations[[#This Row],[HBA1C]]&lt;5.7,"Normal",Medical_Examinations[[#This Row],[HBA1C]]&lt;=6.4,"Prediabetes",Medical_Examinations[[#This Row],[HBA1C]]&gt;=6.4,"Diabetes")</f>
        <v>Diabetes</v>
      </c>
      <c r="F144" t="s">
        <v>2383</v>
      </c>
      <c r="G144" t="s">
        <v>2380</v>
      </c>
      <c r="H144" t="s">
        <v>2380</v>
      </c>
      <c r="I144" s="10">
        <v>2</v>
      </c>
      <c r="J144" t="s">
        <v>2380</v>
      </c>
    </row>
    <row r="145" spans="1:10" x14ac:dyDescent="0.25">
      <c r="A145" t="s">
        <v>1244</v>
      </c>
      <c r="B145" s="9">
        <v>32.299999999999997</v>
      </c>
      <c r="C145" s="8" t="str" cm="1">
        <f t="array" ref="C145">_xlfn.IFS(Medical_Examinations[[#This Row],[BMI]]&lt;18.5,"Under Weight",Medical_Examinations[[#This Row],[BMI]]&lt;=24.9,"Normal Weight",Medical_Examinations[[#This Row],[BMI]]&lt;=29.9,"Over Weight",Medical_Examinations[[#This Row],[BMI]]&gt;29.9,"Obesity")</f>
        <v>Obesity</v>
      </c>
      <c r="D145" s="9">
        <v>9.59</v>
      </c>
      <c r="E145" s="8" t="str" cm="1">
        <f t="array" ref="E145">_xlfn.IFS(Medical_Examinations[[#This Row],[HBA1C]]&lt;5.7,"Normal",Medical_Examinations[[#This Row],[HBA1C]]&lt;=6.4,"Prediabetes",Medical_Examinations[[#This Row],[HBA1C]]&gt;=6.4,"Diabetes")</f>
        <v>Diabetes</v>
      </c>
      <c r="F145" t="s">
        <v>2380</v>
      </c>
      <c r="G145" t="s">
        <v>2380</v>
      </c>
      <c r="H145" t="s">
        <v>2380</v>
      </c>
      <c r="I145" s="10">
        <v>0</v>
      </c>
      <c r="J145" t="s">
        <v>2380</v>
      </c>
    </row>
    <row r="146" spans="1:10" x14ac:dyDescent="0.25">
      <c r="A146" t="s">
        <v>1243</v>
      </c>
      <c r="B146" s="9">
        <v>27.74</v>
      </c>
      <c r="C146" s="8" t="str" cm="1">
        <f t="array" ref="C146">_xlfn.IFS(Medical_Examinations[[#This Row],[BMI]]&lt;18.5,"Under Weight",Medical_Examinations[[#This Row],[BMI]]&lt;=24.9,"Normal Weight",Medical_Examinations[[#This Row],[BMI]]&lt;=29.9,"Over Weight",Medical_Examinations[[#This Row],[BMI]]&gt;29.9,"Obesity")</f>
        <v>Over Weight</v>
      </c>
      <c r="D146" s="9">
        <v>10.37</v>
      </c>
      <c r="E146" s="8" t="str" cm="1">
        <f t="array" ref="E146">_xlfn.IFS(Medical_Examinations[[#This Row],[HBA1C]]&lt;5.7,"Normal",Medical_Examinations[[#This Row],[HBA1C]]&lt;=6.4,"Prediabetes",Medical_Examinations[[#This Row],[HBA1C]]&gt;=6.4,"Diabetes")</f>
        <v>Diabetes</v>
      </c>
      <c r="F146" t="s">
        <v>2380</v>
      </c>
      <c r="G146" t="s">
        <v>2380</v>
      </c>
      <c r="H146" t="s">
        <v>2380</v>
      </c>
      <c r="I146" s="10">
        <v>0</v>
      </c>
      <c r="J146" t="s">
        <v>2380</v>
      </c>
    </row>
    <row r="147" spans="1:10" x14ac:dyDescent="0.25">
      <c r="A147" t="s">
        <v>1242</v>
      </c>
      <c r="B147" s="9">
        <v>24</v>
      </c>
      <c r="C147" s="8" t="str" cm="1">
        <f t="array" ref="C147">_xlfn.IFS(Medical_Examinations[[#This Row],[BMI]]&lt;18.5,"Under Weight",Medical_Examinations[[#This Row],[BMI]]&lt;=24.9,"Normal Weight",Medical_Examinations[[#This Row],[BMI]]&lt;=29.9,"Over Weight",Medical_Examinations[[#This Row],[BMI]]&gt;29.9,"Obesity")</f>
        <v>Normal Weight</v>
      </c>
      <c r="D147" s="9">
        <v>4.01</v>
      </c>
      <c r="E147" s="8" t="str" cm="1">
        <f t="array" ref="E147">_xlfn.IFS(Medical_Examinations[[#This Row],[HBA1C]]&lt;5.7,"Normal",Medical_Examinations[[#This Row],[HBA1C]]&lt;=6.4,"Prediabetes",Medical_Examinations[[#This Row],[HBA1C]]&gt;=6.4,"Diabetes")</f>
        <v>Normal</v>
      </c>
      <c r="F147" t="s">
        <v>2383</v>
      </c>
      <c r="G147" t="s">
        <v>2380</v>
      </c>
      <c r="H147" t="s">
        <v>2380</v>
      </c>
      <c r="I147" s="10">
        <v>1</v>
      </c>
      <c r="J147" t="s">
        <v>2380</v>
      </c>
    </row>
    <row r="148" spans="1:10" x14ac:dyDescent="0.25">
      <c r="A148" t="s">
        <v>2260</v>
      </c>
      <c r="B148" s="9">
        <v>34.799999999999997</v>
      </c>
      <c r="C148" s="8" t="str" cm="1">
        <f t="array" ref="C148">_xlfn.IFS(Medical_Examinations[[#This Row],[BMI]]&lt;18.5,"Under Weight",Medical_Examinations[[#This Row],[BMI]]&lt;=24.9,"Normal Weight",Medical_Examinations[[#This Row],[BMI]]&lt;=29.9,"Over Weight",Medical_Examinations[[#This Row],[BMI]]&gt;29.9,"Obesity")</f>
        <v>Obesity</v>
      </c>
      <c r="D148" s="9">
        <v>4.72</v>
      </c>
      <c r="E148" s="8" t="str" cm="1">
        <f t="array" ref="E148">_xlfn.IFS(Medical_Examinations[[#This Row],[HBA1C]]&lt;5.7,"Normal",Medical_Examinations[[#This Row],[HBA1C]]&lt;=6.4,"Prediabetes",Medical_Examinations[[#This Row],[HBA1C]]&gt;=6.4,"Diabetes")</f>
        <v>Normal</v>
      </c>
      <c r="F148" t="s">
        <v>2383</v>
      </c>
      <c r="G148" t="s">
        <v>2380</v>
      </c>
      <c r="H148" t="s">
        <v>2380</v>
      </c>
      <c r="I148" s="10">
        <v>0</v>
      </c>
      <c r="J148" t="s">
        <v>2383</v>
      </c>
    </row>
    <row r="149" spans="1:10" x14ac:dyDescent="0.25">
      <c r="A149" t="s">
        <v>1241</v>
      </c>
      <c r="B149" s="9">
        <v>31.78</v>
      </c>
      <c r="C149" s="8" t="str" cm="1">
        <f t="array" ref="C149">_xlfn.IFS(Medical_Examinations[[#This Row],[BMI]]&lt;18.5,"Under Weight",Medical_Examinations[[#This Row],[BMI]]&lt;=24.9,"Normal Weight",Medical_Examinations[[#This Row],[BMI]]&lt;=29.9,"Over Weight",Medical_Examinations[[#This Row],[BMI]]&gt;29.9,"Obesity")</f>
        <v>Obesity</v>
      </c>
      <c r="D149" s="9">
        <v>4.24</v>
      </c>
      <c r="E149" s="8" t="str" cm="1">
        <f t="array" ref="E149">_xlfn.IFS(Medical_Examinations[[#This Row],[HBA1C]]&lt;5.7,"Normal",Medical_Examinations[[#This Row],[HBA1C]]&lt;=6.4,"Prediabetes",Medical_Examinations[[#This Row],[HBA1C]]&gt;=6.4,"Diabetes")</f>
        <v>Normal</v>
      </c>
      <c r="F149" t="s">
        <v>2383</v>
      </c>
      <c r="G149" t="s">
        <v>2380</v>
      </c>
      <c r="H149" t="s">
        <v>2383</v>
      </c>
      <c r="I149" s="10">
        <v>1</v>
      </c>
      <c r="J149" t="s">
        <v>2380</v>
      </c>
    </row>
    <row r="150" spans="1:10" x14ac:dyDescent="0.25">
      <c r="A150" t="s">
        <v>1240</v>
      </c>
      <c r="B150" s="9">
        <v>32.25</v>
      </c>
      <c r="C150" s="8" t="str" cm="1">
        <f t="array" ref="C150">_xlfn.IFS(Medical_Examinations[[#This Row],[BMI]]&lt;18.5,"Under Weight",Medical_Examinations[[#This Row],[BMI]]&lt;=24.9,"Normal Weight",Medical_Examinations[[#This Row],[BMI]]&lt;=29.9,"Over Weight",Medical_Examinations[[#This Row],[BMI]]&gt;29.9,"Obesity")</f>
        <v>Obesity</v>
      </c>
      <c r="D150" s="9">
        <v>5.36</v>
      </c>
      <c r="E150" s="8" t="str" cm="1">
        <f t="array" ref="E150">_xlfn.IFS(Medical_Examinations[[#This Row],[HBA1C]]&lt;5.7,"Normal",Medical_Examinations[[#This Row],[HBA1C]]&lt;=6.4,"Prediabetes",Medical_Examinations[[#This Row],[HBA1C]]&gt;=6.4,"Diabetes")</f>
        <v>Normal</v>
      </c>
      <c r="F150" t="s">
        <v>2383</v>
      </c>
      <c r="G150" t="s">
        <v>2380</v>
      </c>
      <c r="H150" t="s">
        <v>2380</v>
      </c>
      <c r="I150" s="10">
        <v>0</v>
      </c>
      <c r="J150" t="s">
        <v>2380</v>
      </c>
    </row>
    <row r="151" spans="1:10" x14ac:dyDescent="0.25">
      <c r="A151" t="s">
        <v>1239</v>
      </c>
      <c r="B151" s="9">
        <v>30.11</v>
      </c>
      <c r="C151" s="8" t="str" cm="1">
        <f t="array" ref="C151">_xlfn.IFS(Medical_Examinations[[#This Row],[BMI]]&lt;18.5,"Under Weight",Medical_Examinations[[#This Row],[BMI]]&lt;=24.9,"Normal Weight",Medical_Examinations[[#This Row],[BMI]]&lt;=29.9,"Over Weight",Medical_Examinations[[#This Row],[BMI]]&gt;29.9,"Obesity")</f>
        <v>Obesity</v>
      </c>
      <c r="D151" s="9">
        <v>4.99</v>
      </c>
      <c r="E151" s="8" t="str" cm="1">
        <f t="array" ref="E151">_xlfn.IFS(Medical_Examinations[[#This Row],[HBA1C]]&lt;5.7,"Normal",Medical_Examinations[[#This Row],[HBA1C]]&lt;=6.4,"Prediabetes",Medical_Examinations[[#This Row],[HBA1C]]&gt;=6.4,"Diabetes")</f>
        <v>Normal</v>
      </c>
      <c r="F151" t="s">
        <v>2380</v>
      </c>
      <c r="G151" t="s">
        <v>2380</v>
      </c>
      <c r="H151" t="s">
        <v>2380</v>
      </c>
      <c r="I151" s="10">
        <v>2</v>
      </c>
      <c r="J151" t="s">
        <v>2380</v>
      </c>
    </row>
    <row r="152" spans="1:10" x14ac:dyDescent="0.25">
      <c r="A152" t="s">
        <v>1238</v>
      </c>
      <c r="B152" s="9">
        <v>22.41</v>
      </c>
      <c r="C152" s="8" t="str" cm="1">
        <f t="array" ref="C152">_xlfn.IFS(Medical_Examinations[[#This Row],[BMI]]&lt;18.5,"Under Weight",Medical_Examinations[[#This Row],[BMI]]&lt;=24.9,"Normal Weight",Medical_Examinations[[#This Row],[BMI]]&lt;=29.9,"Over Weight",Medical_Examinations[[#This Row],[BMI]]&gt;29.9,"Obesity")</f>
        <v>Normal Weight</v>
      </c>
      <c r="D152" s="9">
        <v>8.68</v>
      </c>
      <c r="E152" s="8" t="str" cm="1">
        <f t="array" ref="E152">_xlfn.IFS(Medical_Examinations[[#This Row],[HBA1C]]&lt;5.7,"Normal",Medical_Examinations[[#This Row],[HBA1C]]&lt;=6.4,"Prediabetes",Medical_Examinations[[#This Row],[HBA1C]]&gt;=6.4,"Diabetes")</f>
        <v>Diabetes</v>
      </c>
      <c r="F152" t="s">
        <v>2380</v>
      </c>
      <c r="G152" t="s">
        <v>2380</v>
      </c>
      <c r="H152" t="s">
        <v>2380</v>
      </c>
      <c r="I152" s="10">
        <v>0</v>
      </c>
      <c r="J152" t="s">
        <v>2380</v>
      </c>
    </row>
    <row r="153" spans="1:10" x14ac:dyDescent="0.25">
      <c r="A153" t="s">
        <v>1237</v>
      </c>
      <c r="B153" s="9">
        <v>45.72</v>
      </c>
      <c r="C153" s="8" t="str" cm="1">
        <f t="array" ref="C153">_xlfn.IFS(Medical_Examinations[[#This Row],[BMI]]&lt;18.5,"Under Weight",Medical_Examinations[[#This Row],[BMI]]&lt;=24.9,"Normal Weight",Medical_Examinations[[#This Row],[BMI]]&lt;=29.9,"Over Weight",Medical_Examinations[[#This Row],[BMI]]&gt;29.9,"Obesity")</f>
        <v>Obesity</v>
      </c>
      <c r="D153" s="9">
        <v>4.2300000000000004</v>
      </c>
      <c r="E153" s="8" t="str" cm="1">
        <f t="array" ref="E153">_xlfn.IFS(Medical_Examinations[[#This Row],[HBA1C]]&lt;5.7,"Normal",Medical_Examinations[[#This Row],[HBA1C]]&lt;=6.4,"Prediabetes",Medical_Examinations[[#This Row],[HBA1C]]&gt;=6.4,"Diabetes")</f>
        <v>Normal</v>
      </c>
      <c r="F153" t="s">
        <v>2383</v>
      </c>
      <c r="G153" t="s">
        <v>2380</v>
      </c>
      <c r="H153" t="s">
        <v>2380</v>
      </c>
      <c r="I153" s="10">
        <v>0</v>
      </c>
      <c r="J153" t="s">
        <v>2380</v>
      </c>
    </row>
    <row r="154" spans="1:10" x14ac:dyDescent="0.25">
      <c r="A154" t="s">
        <v>1236</v>
      </c>
      <c r="B154" s="9">
        <v>25</v>
      </c>
      <c r="C154" s="8" t="str" cm="1">
        <f t="array" ref="C154">_xlfn.IFS(Medical_Examinations[[#This Row],[BMI]]&lt;18.5,"Under Weight",Medical_Examinations[[#This Row],[BMI]]&lt;=24.9,"Normal Weight",Medical_Examinations[[#This Row],[BMI]]&lt;=29.9,"Over Weight",Medical_Examinations[[#This Row],[BMI]]&gt;29.9,"Obesity")</f>
        <v>Over Weight</v>
      </c>
      <c r="D154" s="9">
        <v>5.32</v>
      </c>
      <c r="E154" s="8" t="str" cm="1">
        <f t="array" ref="E154">_xlfn.IFS(Medical_Examinations[[#This Row],[HBA1C]]&lt;5.7,"Normal",Medical_Examinations[[#This Row],[HBA1C]]&lt;=6.4,"Prediabetes",Medical_Examinations[[#This Row],[HBA1C]]&gt;=6.4,"Diabetes")</f>
        <v>Normal</v>
      </c>
      <c r="F154" t="s">
        <v>2383</v>
      </c>
      <c r="G154" t="s">
        <v>2380</v>
      </c>
      <c r="H154" t="s">
        <v>2380</v>
      </c>
      <c r="I154" s="10">
        <v>2</v>
      </c>
      <c r="J154" t="s">
        <v>2380</v>
      </c>
    </row>
    <row r="155" spans="1:10" x14ac:dyDescent="0.25">
      <c r="A155" t="s">
        <v>1235</v>
      </c>
      <c r="B155" s="9">
        <v>39.5</v>
      </c>
      <c r="C155" s="8" t="str" cm="1">
        <f t="array" ref="C155">_xlfn.IFS(Medical_Examinations[[#This Row],[BMI]]&lt;18.5,"Under Weight",Medical_Examinations[[#This Row],[BMI]]&lt;=24.9,"Normal Weight",Medical_Examinations[[#This Row],[BMI]]&lt;=29.9,"Over Weight",Medical_Examinations[[#This Row],[BMI]]&gt;29.9,"Obesity")</f>
        <v>Obesity</v>
      </c>
      <c r="D155" s="9">
        <v>6.66</v>
      </c>
      <c r="E155" s="8" t="str" cm="1">
        <f t="array" ref="E155">_xlfn.IFS(Medical_Examinations[[#This Row],[HBA1C]]&lt;5.7,"Normal",Medical_Examinations[[#This Row],[HBA1C]]&lt;=6.4,"Prediabetes",Medical_Examinations[[#This Row],[HBA1C]]&gt;=6.4,"Diabetes")</f>
        <v>Diabetes</v>
      </c>
      <c r="F155" t="s">
        <v>2380</v>
      </c>
      <c r="G155" t="s">
        <v>2380</v>
      </c>
      <c r="H155" t="s">
        <v>2380</v>
      </c>
      <c r="I155" s="10">
        <v>0</v>
      </c>
      <c r="J155" t="s">
        <v>2380</v>
      </c>
    </row>
    <row r="156" spans="1:10" x14ac:dyDescent="0.25">
      <c r="A156" t="s">
        <v>1234</v>
      </c>
      <c r="B156" s="9">
        <v>37.729999999999997</v>
      </c>
      <c r="C156" s="8" t="str" cm="1">
        <f t="array" ref="C156">_xlfn.IFS(Medical_Examinations[[#This Row],[BMI]]&lt;18.5,"Under Weight",Medical_Examinations[[#This Row],[BMI]]&lt;=24.9,"Normal Weight",Medical_Examinations[[#This Row],[BMI]]&lt;=29.9,"Over Weight",Medical_Examinations[[#This Row],[BMI]]&gt;29.9,"Obesity")</f>
        <v>Obesity</v>
      </c>
      <c r="D156" s="9">
        <v>7.4</v>
      </c>
      <c r="E156" s="8" t="str" cm="1">
        <f t="array" ref="E156">_xlfn.IFS(Medical_Examinations[[#This Row],[HBA1C]]&lt;5.7,"Normal",Medical_Examinations[[#This Row],[HBA1C]]&lt;=6.4,"Prediabetes",Medical_Examinations[[#This Row],[HBA1C]]&gt;=6.4,"Diabetes")</f>
        <v>Diabetes</v>
      </c>
      <c r="F156" t="s">
        <v>2380</v>
      </c>
      <c r="G156" t="s">
        <v>2380</v>
      </c>
      <c r="H156" t="s">
        <v>2380</v>
      </c>
      <c r="I156" s="10">
        <v>0</v>
      </c>
      <c r="J156" t="s">
        <v>2380</v>
      </c>
    </row>
    <row r="157" spans="1:10" x14ac:dyDescent="0.25">
      <c r="A157" t="s">
        <v>1233</v>
      </c>
      <c r="B157" s="9">
        <v>40.659999999999997</v>
      </c>
      <c r="C157" s="8" t="str" cm="1">
        <f t="array" ref="C157">_xlfn.IFS(Medical_Examinations[[#This Row],[BMI]]&lt;18.5,"Under Weight",Medical_Examinations[[#This Row],[BMI]]&lt;=24.9,"Normal Weight",Medical_Examinations[[#This Row],[BMI]]&lt;=29.9,"Over Weight",Medical_Examinations[[#This Row],[BMI]]&gt;29.9,"Obesity")</f>
        <v>Obesity</v>
      </c>
      <c r="D157" s="9">
        <v>10.08</v>
      </c>
      <c r="E157" s="8" t="str" cm="1">
        <f t="array" ref="E157">_xlfn.IFS(Medical_Examinations[[#This Row],[HBA1C]]&lt;5.7,"Normal",Medical_Examinations[[#This Row],[HBA1C]]&lt;=6.4,"Prediabetes",Medical_Examinations[[#This Row],[HBA1C]]&gt;=6.4,"Diabetes")</f>
        <v>Diabetes</v>
      </c>
      <c r="F157" t="s">
        <v>2380</v>
      </c>
      <c r="G157" t="s">
        <v>2380</v>
      </c>
      <c r="H157" t="s">
        <v>2380</v>
      </c>
      <c r="I157" s="10">
        <v>0</v>
      </c>
      <c r="J157" t="s">
        <v>2380</v>
      </c>
    </row>
    <row r="158" spans="1:10" x14ac:dyDescent="0.25">
      <c r="A158" t="s">
        <v>1232</v>
      </c>
      <c r="B158" s="9">
        <v>34.200000000000003</v>
      </c>
      <c r="C158" s="8" t="str" cm="1">
        <f t="array" ref="C158">_xlfn.IFS(Medical_Examinations[[#This Row],[BMI]]&lt;18.5,"Under Weight",Medical_Examinations[[#This Row],[BMI]]&lt;=24.9,"Normal Weight",Medical_Examinations[[#This Row],[BMI]]&lt;=29.9,"Over Weight",Medical_Examinations[[#This Row],[BMI]]&gt;29.9,"Obesity")</f>
        <v>Obesity</v>
      </c>
      <c r="D158" s="9">
        <v>8.58</v>
      </c>
      <c r="E158" s="8" t="str" cm="1">
        <f t="array" ref="E158">_xlfn.IFS(Medical_Examinations[[#This Row],[HBA1C]]&lt;5.7,"Normal",Medical_Examinations[[#This Row],[HBA1C]]&lt;=6.4,"Prediabetes",Medical_Examinations[[#This Row],[HBA1C]]&gt;=6.4,"Diabetes")</f>
        <v>Diabetes</v>
      </c>
      <c r="F158" t="s">
        <v>2380</v>
      </c>
      <c r="G158" t="s">
        <v>2380</v>
      </c>
      <c r="H158" t="s">
        <v>2380</v>
      </c>
      <c r="I158" s="10">
        <v>0</v>
      </c>
      <c r="J158" t="s">
        <v>2380</v>
      </c>
    </row>
    <row r="159" spans="1:10" x14ac:dyDescent="0.25">
      <c r="A159" t="s">
        <v>2259</v>
      </c>
      <c r="B159" s="9">
        <v>36.67</v>
      </c>
      <c r="C159" s="8" t="str" cm="1">
        <f t="array" ref="C159">_xlfn.IFS(Medical_Examinations[[#This Row],[BMI]]&lt;18.5,"Under Weight",Medical_Examinations[[#This Row],[BMI]]&lt;=24.9,"Normal Weight",Medical_Examinations[[#This Row],[BMI]]&lt;=29.9,"Over Weight",Medical_Examinations[[#This Row],[BMI]]&gt;29.9,"Obesity")</f>
        <v>Obesity</v>
      </c>
      <c r="D159" s="9">
        <v>5.18</v>
      </c>
      <c r="E159" s="8" t="str" cm="1">
        <f t="array" ref="E159">_xlfn.IFS(Medical_Examinations[[#This Row],[HBA1C]]&lt;5.7,"Normal",Medical_Examinations[[#This Row],[HBA1C]]&lt;=6.4,"Prediabetes",Medical_Examinations[[#This Row],[HBA1C]]&gt;=6.4,"Diabetes")</f>
        <v>Normal</v>
      </c>
      <c r="F159" t="s">
        <v>2380</v>
      </c>
      <c r="G159" t="s">
        <v>2380</v>
      </c>
      <c r="H159" t="s">
        <v>2380</v>
      </c>
      <c r="I159" s="10">
        <v>1</v>
      </c>
      <c r="J159" t="s">
        <v>2383</v>
      </c>
    </row>
    <row r="160" spans="1:10" x14ac:dyDescent="0.25">
      <c r="A160" t="s">
        <v>1231</v>
      </c>
      <c r="B160" s="9">
        <v>46.51</v>
      </c>
      <c r="C160" s="8" t="str" cm="1">
        <f t="array" ref="C160">_xlfn.IFS(Medical_Examinations[[#This Row],[BMI]]&lt;18.5,"Under Weight",Medical_Examinations[[#This Row],[BMI]]&lt;=24.9,"Normal Weight",Medical_Examinations[[#This Row],[BMI]]&lt;=29.9,"Over Weight",Medical_Examinations[[#This Row],[BMI]]&gt;29.9,"Obesity")</f>
        <v>Obesity</v>
      </c>
      <c r="D160" s="9">
        <v>5.84</v>
      </c>
      <c r="E160" s="8" t="str" cm="1">
        <f t="array" ref="E160">_xlfn.IFS(Medical_Examinations[[#This Row],[HBA1C]]&lt;5.7,"Normal",Medical_Examinations[[#This Row],[HBA1C]]&lt;=6.4,"Prediabetes",Medical_Examinations[[#This Row],[HBA1C]]&gt;=6.4,"Diabetes")</f>
        <v>Prediabetes</v>
      </c>
      <c r="F160" t="s">
        <v>2380</v>
      </c>
      <c r="G160" t="s">
        <v>2380</v>
      </c>
      <c r="H160" t="s">
        <v>2380</v>
      </c>
      <c r="I160" s="10">
        <v>1</v>
      </c>
      <c r="J160" t="s">
        <v>2380</v>
      </c>
    </row>
    <row r="161" spans="1:10" x14ac:dyDescent="0.25">
      <c r="A161" t="s">
        <v>1230</v>
      </c>
      <c r="B161" s="9">
        <v>28.88</v>
      </c>
      <c r="C161" s="8" t="str" cm="1">
        <f t="array" ref="C161">_xlfn.IFS(Medical_Examinations[[#This Row],[BMI]]&lt;18.5,"Under Weight",Medical_Examinations[[#This Row],[BMI]]&lt;=24.9,"Normal Weight",Medical_Examinations[[#This Row],[BMI]]&lt;=29.9,"Over Weight",Medical_Examinations[[#This Row],[BMI]]&gt;29.9,"Obesity")</f>
        <v>Over Weight</v>
      </c>
      <c r="D161" s="9">
        <v>4.8600000000000003</v>
      </c>
      <c r="E161" s="8" t="str" cm="1">
        <f t="array" ref="E161">_xlfn.IFS(Medical_Examinations[[#This Row],[HBA1C]]&lt;5.7,"Normal",Medical_Examinations[[#This Row],[HBA1C]]&lt;=6.4,"Prediabetes",Medical_Examinations[[#This Row],[HBA1C]]&gt;=6.4,"Diabetes")</f>
        <v>Normal</v>
      </c>
      <c r="F161" t="s">
        <v>2383</v>
      </c>
      <c r="G161" t="s">
        <v>2380</v>
      </c>
      <c r="H161" t="s">
        <v>2383</v>
      </c>
      <c r="I161" s="10">
        <v>1</v>
      </c>
      <c r="J161" t="s">
        <v>2380</v>
      </c>
    </row>
    <row r="162" spans="1:10" x14ac:dyDescent="0.25">
      <c r="A162" t="s">
        <v>1229</v>
      </c>
      <c r="B162" s="9">
        <v>33.909999999999997</v>
      </c>
      <c r="C162" s="8" t="str" cm="1">
        <f t="array" ref="C162">_xlfn.IFS(Medical_Examinations[[#This Row],[BMI]]&lt;18.5,"Under Weight",Medical_Examinations[[#This Row],[BMI]]&lt;=24.9,"Normal Weight",Medical_Examinations[[#This Row],[BMI]]&lt;=29.9,"Over Weight",Medical_Examinations[[#This Row],[BMI]]&gt;29.9,"Obesity")</f>
        <v>Obesity</v>
      </c>
      <c r="D162" s="9">
        <v>11.52</v>
      </c>
      <c r="E162" s="8" t="str" cm="1">
        <f t="array" ref="E162">_xlfn.IFS(Medical_Examinations[[#This Row],[HBA1C]]&lt;5.7,"Normal",Medical_Examinations[[#This Row],[HBA1C]]&lt;=6.4,"Prediabetes",Medical_Examinations[[#This Row],[HBA1C]]&gt;=6.4,"Diabetes")</f>
        <v>Diabetes</v>
      </c>
      <c r="F162" t="s">
        <v>2380</v>
      </c>
      <c r="G162" t="s">
        <v>2380</v>
      </c>
      <c r="H162" t="s">
        <v>2380</v>
      </c>
      <c r="I162" s="10">
        <v>0</v>
      </c>
      <c r="J162" t="s">
        <v>2380</v>
      </c>
    </row>
    <row r="163" spans="1:10" x14ac:dyDescent="0.25">
      <c r="A163" t="s">
        <v>1228</v>
      </c>
      <c r="B163" s="9">
        <v>24.32</v>
      </c>
      <c r="C163" s="8" t="str" cm="1">
        <f t="array" ref="C163">_xlfn.IFS(Medical_Examinations[[#This Row],[BMI]]&lt;18.5,"Under Weight",Medical_Examinations[[#This Row],[BMI]]&lt;=24.9,"Normal Weight",Medical_Examinations[[#This Row],[BMI]]&lt;=29.9,"Over Weight",Medical_Examinations[[#This Row],[BMI]]&gt;29.9,"Obesity")</f>
        <v>Normal Weight</v>
      </c>
      <c r="D163" s="9">
        <v>6.15</v>
      </c>
      <c r="E163" s="8" t="str" cm="1">
        <f t="array" ref="E163">_xlfn.IFS(Medical_Examinations[[#This Row],[HBA1C]]&lt;5.7,"Normal",Medical_Examinations[[#This Row],[HBA1C]]&lt;=6.4,"Prediabetes",Medical_Examinations[[#This Row],[HBA1C]]&gt;=6.4,"Diabetes")</f>
        <v>Prediabetes</v>
      </c>
      <c r="F163" t="s">
        <v>2383</v>
      </c>
      <c r="G163" t="s">
        <v>2380</v>
      </c>
      <c r="H163" t="s">
        <v>2383</v>
      </c>
      <c r="I163" s="10">
        <v>1</v>
      </c>
      <c r="J163" t="s">
        <v>2380</v>
      </c>
    </row>
    <row r="164" spans="1:10" x14ac:dyDescent="0.25">
      <c r="A164" t="s">
        <v>1227</v>
      </c>
      <c r="B164" s="9">
        <v>25.8</v>
      </c>
      <c r="C164" s="8" t="str" cm="1">
        <f t="array" ref="C164">_xlfn.IFS(Medical_Examinations[[#This Row],[BMI]]&lt;18.5,"Under Weight",Medical_Examinations[[#This Row],[BMI]]&lt;=24.9,"Normal Weight",Medical_Examinations[[#This Row],[BMI]]&lt;=29.9,"Over Weight",Medical_Examinations[[#This Row],[BMI]]&gt;29.9,"Obesity")</f>
        <v>Over Weight</v>
      </c>
      <c r="D164" s="9">
        <v>9.94</v>
      </c>
      <c r="E164" s="8" t="str" cm="1">
        <f t="array" ref="E164">_xlfn.IFS(Medical_Examinations[[#This Row],[HBA1C]]&lt;5.7,"Normal",Medical_Examinations[[#This Row],[HBA1C]]&lt;=6.4,"Prediabetes",Medical_Examinations[[#This Row],[HBA1C]]&gt;=6.4,"Diabetes")</f>
        <v>Diabetes</v>
      </c>
      <c r="F164" t="s">
        <v>2380</v>
      </c>
      <c r="G164" t="s">
        <v>2380</v>
      </c>
      <c r="H164" t="s">
        <v>2380</v>
      </c>
      <c r="I164" s="10">
        <v>0</v>
      </c>
      <c r="J164" t="s">
        <v>2380</v>
      </c>
    </row>
    <row r="165" spans="1:10" x14ac:dyDescent="0.25">
      <c r="A165" t="s">
        <v>1226</v>
      </c>
      <c r="B165" s="9">
        <v>21.56</v>
      </c>
      <c r="C165" s="8" t="str" cm="1">
        <f t="array" ref="C165">_xlfn.IFS(Medical_Examinations[[#This Row],[BMI]]&lt;18.5,"Under Weight",Medical_Examinations[[#This Row],[BMI]]&lt;=24.9,"Normal Weight",Medical_Examinations[[#This Row],[BMI]]&lt;=29.9,"Over Weight",Medical_Examinations[[#This Row],[BMI]]&gt;29.9,"Obesity")</f>
        <v>Normal Weight</v>
      </c>
      <c r="D165" s="9">
        <v>10.56</v>
      </c>
      <c r="E165" s="8" t="str" cm="1">
        <f t="array" ref="E165">_xlfn.IFS(Medical_Examinations[[#This Row],[HBA1C]]&lt;5.7,"Normal",Medical_Examinations[[#This Row],[HBA1C]]&lt;=6.4,"Prediabetes",Medical_Examinations[[#This Row],[HBA1C]]&gt;=6.4,"Diabetes")</f>
        <v>Diabetes</v>
      </c>
      <c r="F165" t="s">
        <v>2380</v>
      </c>
      <c r="G165" t="s">
        <v>2380</v>
      </c>
      <c r="H165" t="s">
        <v>2380</v>
      </c>
      <c r="I165" s="10">
        <v>0</v>
      </c>
      <c r="J165" t="s">
        <v>2380</v>
      </c>
    </row>
    <row r="166" spans="1:10" x14ac:dyDescent="0.25">
      <c r="A166" t="s">
        <v>1225</v>
      </c>
      <c r="B166" s="9">
        <v>31.6</v>
      </c>
      <c r="C166" s="8" t="str" cm="1">
        <f t="array" ref="C166">_xlfn.IFS(Medical_Examinations[[#This Row],[BMI]]&lt;18.5,"Under Weight",Medical_Examinations[[#This Row],[BMI]]&lt;=24.9,"Normal Weight",Medical_Examinations[[#This Row],[BMI]]&lt;=29.9,"Over Weight",Medical_Examinations[[#This Row],[BMI]]&gt;29.9,"Obesity")</f>
        <v>Obesity</v>
      </c>
      <c r="D166" s="9">
        <v>6.79</v>
      </c>
      <c r="E166" s="8" t="str" cm="1">
        <f t="array" ref="E166">_xlfn.IFS(Medical_Examinations[[#This Row],[HBA1C]]&lt;5.7,"Normal",Medical_Examinations[[#This Row],[HBA1C]]&lt;=6.4,"Prediabetes",Medical_Examinations[[#This Row],[HBA1C]]&gt;=6.4,"Diabetes")</f>
        <v>Diabetes</v>
      </c>
      <c r="F166" t="s">
        <v>2380</v>
      </c>
      <c r="G166" t="s">
        <v>2380</v>
      </c>
      <c r="H166" t="s">
        <v>2380</v>
      </c>
      <c r="I166" s="10">
        <v>0</v>
      </c>
      <c r="J166" t="s">
        <v>2380</v>
      </c>
    </row>
    <row r="167" spans="1:10" x14ac:dyDescent="0.25">
      <c r="A167" t="s">
        <v>1224</v>
      </c>
      <c r="B167" s="9">
        <v>42.93</v>
      </c>
      <c r="C167" s="8" t="str" cm="1">
        <f t="array" ref="C167">_xlfn.IFS(Medical_Examinations[[#This Row],[BMI]]&lt;18.5,"Under Weight",Medical_Examinations[[#This Row],[BMI]]&lt;=24.9,"Normal Weight",Medical_Examinations[[#This Row],[BMI]]&lt;=29.9,"Over Weight",Medical_Examinations[[#This Row],[BMI]]&gt;29.9,"Obesity")</f>
        <v>Obesity</v>
      </c>
      <c r="D167" s="9">
        <v>4.8</v>
      </c>
      <c r="E167" s="8" t="str" cm="1">
        <f t="array" ref="E167">_xlfn.IFS(Medical_Examinations[[#This Row],[HBA1C]]&lt;5.7,"Normal",Medical_Examinations[[#This Row],[HBA1C]]&lt;=6.4,"Prediabetes",Medical_Examinations[[#This Row],[HBA1C]]&gt;=6.4,"Diabetes")</f>
        <v>Normal</v>
      </c>
      <c r="F167" t="s">
        <v>2380</v>
      </c>
      <c r="G167" t="s">
        <v>2380</v>
      </c>
      <c r="H167" t="s">
        <v>2380</v>
      </c>
      <c r="I167" s="10">
        <v>1</v>
      </c>
      <c r="J167" t="s">
        <v>2380</v>
      </c>
    </row>
    <row r="168" spans="1:10" x14ac:dyDescent="0.25">
      <c r="A168" t="s">
        <v>1223</v>
      </c>
      <c r="B168" s="9">
        <v>26.72</v>
      </c>
      <c r="C168" s="8" t="str" cm="1">
        <f t="array" ref="C168">_xlfn.IFS(Medical_Examinations[[#This Row],[BMI]]&lt;18.5,"Under Weight",Medical_Examinations[[#This Row],[BMI]]&lt;=24.9,"Normal Weight",Medical_Examinations[[#This Row],[BMI]]&lt;=29.9,"Over Weight",Medical_Examinations[[#This Row],[BMI]]&gt;29.9,"Obesity")</f>
        <v>Over Weight</v>
      </c>
      <c r="D168" s="9">
        <v>5.75</v>
      </c>
      <c r="E168" s="8" t="str" cm="1">
        <f t="array" ref="E168">_xlfn.IFS(Medical_Examinations[[#This Row],[HBA1C]]&lt;5.7,"Normal",Medical_Examinations[[#This Row],[HBA1C]]&lt;=6.4,"Prediabetes",Medical_Examinations[[#This Row],[HBA1C]]&gt;=6.4,"Diabetes")</f>
        <v>Prediabetes</v>
      </c>
      <c r="F168" t="s">
        <v>2380</v>
      </c>
      <c r="G168" t="s">
        <v>2380</v>
      </c>
      <c r="H168" t="s">
        <v>2380</v>
      </c>
      <c r="I168" s="10">
        <v>2</v>
      </c>
      <c r="J168" t="s">
        <v>2380</v>
      </c>
    </row>
    <row r="169" spans="1:10" x14ac:dyDescent="0.25">
      <c r="A169" t="s">
        <v>1222</v>
      </c>
      <c r="B169" s="9">
        <v>26.67</v>
      </c>
      <c r="C169" s="8" t="str" cm="1">
        <f t="array" ref="C169">_xlfn.IFS(Medical_Examinations[[#This Row],[BMI]]&lt;18.5,"Under Weight",Medical_Examinations[[#This Row],[BMI]]&lt;=24.9,"Normal Weight",Medical_Examinations[[#This Row],[BMI]]&lt;=29.9,"Over Weight",Medical_Examinations[[#This Row],[BMI]]&gt;29.9,"Obesity")</f>
        <v>Over Weight</v>
      </c>
      <c r="D169" s="9">
        <v>5.81</v>
      </c>
      <c r="E169" s="8" t="str" cm="1">
        <f t="array" ref="E169">_xlfn.IFS(Medical_Examinations[[#This Row],[HBA1C]]&lt;5.7,"Normal",Medical_Examinations[[#This Row],[HBA1C]]&lt;=6.4,"Prediabetes",Medical_Examinations[[#This Row],[HBA1C]]&gt;=6.4,"Diabetes")</f>
        <v>Prediabetes</v>
      </c>
      <c r="F169" t="s">
        <v>2380</v>
      </c>
      <c r="G169" t="s">
        <v>2380</v>
      </c>
      <c r="H169" t="s">
        <v>2380</v>
      </c>
      <c r="I169" s="10">
        <v>2</v>
      </c>
      <c r="J169" t="s">
        <v>2380</v>
      </c>
    </row>
    <row r="170" spans="1:10" x14ac:dyDescent="0.25">
      <c r="A170" t="s">
        <v>2258</v>
      </c>
      <c r="B170" s="9">
        <v>30.9</v>
      </c>
      <c r="C170" s="8" t="str" cm="1">
        <f t="array" ref="C170">_xlfn.IFS(Medical_Examinations[[#This Row],[BMI]]&lt;18.5,"Under Weight",Medical_Examinations[[#This Row],[BMI]]&lt;=24.9,"Normal Weight",Medical_Examinations[[#This Row],[BMI]]&lt;=29.9,"Over Weight",Medical_Examinations[[#This Row],[BMI]]&gt;29.9,"Obesity")</f>
        <v>Obesity</v>
      </c>
      <c r="D170" s="9">
        <v>9.4</v>
      </c>
      <c r="E170" s="8" t="str" cm="1">
        <f t="array" ref="E170">_xlfn.IFS(Medical_Examinations[[#This Row],[HBA1C]]&lt;5.7,"Normal",Medical_Examinations[[#This Row],[HBA1C]]&lt;=6.4,"Prediabetes",Medical_Examinations[[#This Row],[HBA1C]]&gt;=6.4,"Diabetes")</f>
        <v>Diabetes</v>
      </c>
      <c r="F170" t="s">
        <v>2380</v>
      </c>
      <c r="G170" t="s">
        <v>2380</v>
      </c>
      <c r="H170" t="s">
        <v>2380</v>
      </c>
      <c r="I170" s="10">
        <v>2</v>
      </c>
      <c r="J170" t="s">
        <v>2383</v>
      </c>
    </row>
    <row r="171" spans="1:10" x14ac:dyDescent="0.25">
      <c r="A171" t="s">
        <v>1221</v>
      </c>
      <c r="B171" s="9">
        <v>42.68</v>
      </c>
      <c r="C171" s="8" t="str" cm="1">
        <f t="array" ref="C171">_xlfn.IFS(Medical_Examinations[[#This Row],[BMI]]&lt;18.5,"Under Weight",Medical_Examinations[[#This Row],[BMI]]&lt;=24.9,"Normal Weight",Medical_Examinations[[#This Row],[BMI]]&lt;=29.9,"Over Weight",Medical_Examinations[[#This Row],[BMI]]&gt;29.9,"Obesity")</f>
        <v>Obesity</v>
      </c>
      <c r="D171" s="9">
        <v>9.2799999999999994</v>
      </c>
      <c r="E171" s="8" t="str" cm="1">
        <f t="array" ref="E171">_xlfn.IFS(Medical_Examinations[[#This Row],[HBA1C]]&lt;5.7,"Normal",Medical_Examinations[[#This Row],[HBA1C]]&lt;=6.4,"Prediabetes",Medical_Examinations[[#This Row],[HBA1C]]&gt;=6.4,"Diabetes")</f>
        <v>Diabetes</v>
      </c>
      <c r="F171" t="s">
        <v>2380</v>
      </c>
      <c r="G171" t="s">
        <v>2380</v>
      </c>
      <c r="H171" t="s">
        <v>2380</v>
      </c>
      <c r="I171" s="10">
        <v>2</v>
      </c>
      <c r="J171" t="s">
        <v>2380</v>
      </c>
    </row>
    <row r="172" spans="1:10" x14ac:dyDescent="0.25">
      <c r="A172" t="s">
        <v>1220</v>
      </c>
      <c r="B172" s="9">
        <v>24.31</v>
      </c>
      <c r="C172" s="8" t="str" cm="1">
        <f t="array" ref="C172">_xlfn.IFS(Medical_Examinations[[#This Row],[BMI]]&lt;18.5,"Under Weight",Medical_Examinations[[#This Row],[BMI]]&lt;=24.9,"Normal Weight",Medical_Examinations[[#This Row],[BMI]]&lt;=29.9,"Over Weight",Medical_Examinations[[#This Row],[BMI]]&gt;29.9,"Obesity")</f>
        <v>Normal Weight</v>
      </c>
      <c r="D172" s="9">
        <v>6.37</v>
      </c>
      <c r="E172" s="8" t="str" cm="1">
        <f t="array" ref="E172">_xlfn.IFS(Medical_Examinations[[#This Row],[HBA1C]]&lt;5.7,"Normal",Medical_Examinations[[#This Row],[HBA1C]]&lt;=6.4,"Prediabetes",Medical_Examinations[[#This Row],[HBA1C]]&gt;=6.4,"Diabetes")</f>
        <v>Prediabetes</v>
      </c>
      <c r="F172" t="s">
        <v>2380</v>
      </c>
      <c r="G172" t="s">
        <v>2380</v>
      </c>
      <c r="H172" t="s">
        <v>2380</v>
      </c>
      <c r="I172" s="10">
        <v>0</v>
      </c>
      <c r="J172" t="s">
        <v>2380</v>
      </c>
    </row>
    <row r="173" spans="1:10" x14ac:dyDescent="0.25">
      <c r="A173" t="s">
        <v>1219</v>
      </c>
      <c r="B173" s="9">
        <v>44.75</v>
      </c>
      <c r="C173" s="8" t="str" cm="1">
        <f t="array" ref="C173">_xlfn.IFS(Medical_Examinations[[#This Row],[BMI]]&lt;18.5,"Under Weight",Medical_Examinations[[#This Row],[BMI]]&lt;=24.9,"Normal Weight",Medical_Examinations[[#This Row],[BMI]]&lt;=29.9,"Over Weight",Medical_Examinations[[#This Row],[BMI]]&gt;29.9,"Obesity")</f>
        <v>Obesity</v>
      </c>
      <c r="D173" s="9">
        <v>5.09</v>
      </c>
      <c r="E173" s="8" t="str" cm="1">
        <f t="array" ref="E173">_xlfn.IFS(Medical_Examinations[[#This Row],[HBA1C]]&lt;5.7,"Normal",Medical_Examinations[[#This Row],[HBA1C]]&lt;=6.4,"Prediabetes",Medical_Examinations[[#This Row],[HBA1C]]&gt;=6.4,"Diabetes")</f>
        <v>Normal</v>
      </c>
      <c r="F173" t="s">
        <v>2383</v>
      </c>
      <c r="G173" t="s">
        <v>2380</v>
      </c>
      <c r="H173" t="s">
        <v>2380</v>
      </c>
      <c r="I173" s="10">
        <v>0</v>
      </c>
      <c r="J173" t="s">
        <v>2380</v>
      </c>
    </row>
    <row r="174" spans="1:10" x14ac:dyDescent="0.25">
      <c r="A174" t="s">
        <v>1218</v>
      </c>
      <c r="B174" s="9">
        <v>30.78</v>
      </c>
      <c r="C174" s="8" t="str" cm="1">
        <f t="array" ref="C174">_xlfn.IFS(Medical_Examinations[[#This Row],[BMI]]&lt;18.5,"Under Weight",Medical_Examinations[[#This Row],[BMI]]&lt;=24.9,"Normal Weight",Medical_Examinations[[#This Row],[BMI]]&lt;=29.9,"Over Weight",Medical_Examinations[[#This Row],[BMI]]&gt;29.9,"Obesity")</f>
        <v>Obesity</v>
      </c>
      <c r="D174" s="9">
        <v>7.94</v>
      </c>
      <c r="E174" s="8" t="str" cm="1">
        <f t="array" ref="E174">_xlfn.IFS(Medical_Examinations[[#This Row],[HBA1C]]&lt;5.7,"Normal",Medical_Examinations[[#This Row],[HBA1C]]&lt;=6.4,"Prediabetes",Medical_Examinations[[#This Row],[HBA1C]]&gt;=6.4,"Diabetes")</f>
        <v>Diabetes</v>
      </c>
      <c r="F174" t="s">
        <v>2380</v>
      </c>
      <c r="G174" t="s">
        <v>2380</v>
      </c>
      <c r="H174" t="s">
        <v>2380</v>
      </c>
      <c r="I174" s="10">
        <v>2</v>
      </c>
      <c r="J174" t="s">
        <v>2380</v>
      </c>
    </row>
    <row r="175" spans="1:10" x14ac:dyDescent="0.25">
      <c r="A175" t="s">
        <v>1217</v>
      </c>
      <c r="B175" s="9">
        <v>21.86</v>
      </c>
      <c r="C175" s="8" t="str" cm="1">
        <f t="array" ref="C175">_xlfn.IFS(Medical_Examinations[[#This Row],[BMI]]&lt;18.5,"Under Weight",Medical_Examinations[[#This Row],[BMI]]&lt;=24.9,"Normal Weight",Medical_Examinations[[#This Row],[BMI]]&lt;=29.9,"Over Weight",Medical_Examinations[[#This Row],[BMI]]&gt;29.9,"Obesity")</f>
        <v>Normal Weight</v>
      </c>
      <c r="D175" s="9">
        <v>10.95</v>
      </c>
      <c r="E175" s="8" t="str" cm="1">
        <f t="array" ref="E175">_xlfn.IFS(Medical_Examinations[[#This Row],[HBA1C]]&lt;5.7,"Normal",Medical_Examinations[[#This Row],[HBA1C]]&lt;=6.4,"Prediabetes",Medical_Examinations[[#This Row],[HBA1C]]&gt;=6.4,"Diabetes")</f>
        <v>Diabetes</v>
      </c>
      <c r="F175" t="s">
        <v>2380</v>
      </c>
      <c r="G175" t="s">
        <v>2380</v>
      </c>
      <c r="H175" t="s">
        <v>2380</v>
      </c>
      <c r="I175" s="10">
        <v>0</v>
      </c>
      <c r="J175" t="s">
        <v>2380</v>
      </c>
    </row>
    <row r="176" spans="1:10" x14ac:dyDescent="0.25">
      <c r="A176" t="s">
        <v>1216</v>
      </c>
      <c r="B176" s="9">
        <v>49.09</v>
      </c>
      <c r="C176" s="8" t="str" cm="1">
        <f t="array" ref="C176">_xlfn.IFS(Medical_Examinations[[#This Row],[BMI]]&lt;18.5,"Under Weight",Medical_Examinations[[#This Row],[BMI]]&lt;=24.9,"Normal Weight",Medical_Examinations[[#This Row],[BMI]]&lt;=29.9,"Over Weight",Medical_Examinations[[#This Row],[BMI]]&gt;29.9,"Obesity")</f>
        <v>Obesity</v>
      </c>
      <c r="D176" s="9">
        <v>6.3</v>
      </c>
      <c r="E176" s="8" t="str" cm="1">
        <f t="array" ref="E176">_xlfn.IFS(Medical_Examinations[[#This Row],[HBA1C]]&lt;5.7,"Normal",Medical_Examinations[[#This Row],[HBA1C]]&lt;=6.4,"Prediabetes",Medical_Examinations[[#This Row],[HBA1C]]&gt;=6.4,"Diabetes")</f>
        <v>Prediabetes</v>
      </c>
      <c r="F176" t="s">
        <v>2383</v>
      </c>
      <c r="G176" t="s">
        <v>2380</v>
      </c>
      <c r="H176" t="s">
        <v>2380</v>
      </c>
      <c r="I176" s="10">
        <v>0</v>
      </c>
      <c r="J176" t="s">
        <v>2380</v>
      </c>
    </row>
    <row r="177" spans="1:10" x14ac:dyDescent="0.25">
      <c r="A177" t="s">
        <v>1215</v>
      </c>
      <c r="B177" s="9">
        <v>47.74</v>
      </c>
      <c r="C177" s="8" t="str" cm="1">
        <f t="array" ref="C177">_xlfn.IFS(Medical_Examinations[[#This Row],[BMI]]&lt;18.5,"Under Weight",Medical_Examinations[[#This Row],[BMI]]&lt;=24.9,"Normal Weight",Medical_Examinations[[#This Row],[BMI]]&lt;=29.9,"Over Weight",Medical_Examinations[[#This Row],[BMI]]&gt;29.9,"Obesity")</f>
        <v>Obesity</v>
      </c>
      <c r="D177" s="9">
        <v>8.0500000000000007</v>
      </c>
      <c r="E177" s="8" t="str" cm="1">
        <f t="array" ref="E177">_xlfn.IFS(Medical_Examinations[[#This Row],[HBA1C]]&lt;5.7,"Normal",Medical_Examinations[[#This Row],[HBA1C]]&lt;=6.4,"Prediabetes",Medical_Examinations[[#This Row],[HBA1C]]&gt;=6.4,"Diabetes")</f>
        <v>Diabetes</v>
      </c>
      <c r="F177" t="s">
        <v>2383</v>
      </c>
      <c r="G177" t="s">
        <v>2380</v>
      </c>
      <c r="H177" t="s">
        <v>2380</v>
      </c>
      <c r="I177" s="10">
        <v>2</v>
      </c>
      <c r="J177" t="s">
        <v>2380</v>
      </c>
    </row>
    <row r="178" spans="1:10" x14ac:dyDescent="0.25">
      <c r="A178" t="s">
        <v>1214</v>
      </c>
      <c r="B178" s="9">
        <v>30.2</v>
      </c>
      <c r="C178" s="8" t="str" cm="1">
        <f t="array" ref="C178">_xlfn.IFS(Medical_Examinations[[#This Row],[BMI]]&lt;18.5,"Under Weight",Medical_Examinations[[#This Row],[BMI]]&lt;=24.9,"Normal Weight",Medical_Examinations[[#This Row],[BMI]]&lt;=29.9,"Over Weight",Medical_Examinations[[#This Row],[BMI]]&gt;29.9,"Obesity")</f>
        <v>Obesity</v>
      </c>
      <c r="D178" s="9">
        <v>9.8800000000000008</v>
      </c>
      <c r="E178" s="8" t="str" cm="1">
        <f t="array" ref="E178">_xlfn.IFS(Medical_Examinations[[#This Row],[HBA1C]]&lt;5.7,"Normal",Medical_Examinations[[#This Row],[HBA1C]]&lt;=6.4,"Prediabetes",Medical_Examinations[[#This Row],[HBA1C]]&gt;=6.4,"Diabetes")</f>
        <v>Diabetes</v>
      </c>
      <c r="F178" t="s">
        <v>2383</v>
      </c>
      <c r="G178" t="s">
        <v>2380</v>
      </c>
      <c r="H178" t="s">
        <v>2380</v>
      </c>
      <c r="I178" s="10">
        <v>2</v>
      </c>
      <c r="J178" t="s">
        <v>2380</v>
      </c>
    </row>
    <row r="179" spans="1:10" x14ac:dyDescent="0.25">
      <c r="A179" t="s">
        <v>1213</v>
      </c>
      <c r="B179" s="9">
        <v>33.25</v>
      </c>
      <c r="C179" s="8" t="str" cm="1">
        <f t="array" ref="C179">_xlfn.IFS(Medical_Examinations[[#This Row],[BMI]]&lt;18.5,"Under Weight",Medical_Examinations[[#This Row],[BMI]]&lt;=24.9,"Normal Weight",Medical_Examinations[[#This Row],[BMI]]&lt;=29.9,"Over Weight",Medical_Examinations[[#This Row],[BMI]]&gt;29.9,"Obesity")</f>
        <v>Obesity</v>
      </c>
      <c r="D179" s="9">
        <v>7.42</v>
      </c>
      <c r="E179" s="8" t="str" cm="1">
        <f t="array" ref="E179">_xlfn.IFS(Medical_Examinations[[#This Row],[HBA1C]]&lt;5.7,"Normal",Medical_Examinations[[#This Row],[HBA1C]]&lt;=6.4,"Prediabetes",Medical_Examinations[[#This Row],[HBA1C]]&gt;=6.4,"Diabetes")</f>
        <v>Diabetes</v>
      </c>
      <c r="F179" t="s">
        <v>2383</v>
      </c>
      <c r="G179" t="s">
        <v>2380</v>
      </c>
      <c r="H179" t="s">
        <v>2380</v>
      </c>
      <c r="I179" s="10">
        <v>2</v>
      </c>
      <c r="J179" t="s">
        <v>2380</v>
      </c>
    </row>
    <row r="180" spans="1:10" x14ac:dyDescent="0.25">
      <c r="A180" t="s">
        <v>1212</v>
      </c>
      <c r="B180" s="9">
        <v>26.6</v>
      </c>
      <c r="C180" s="8" t="str" cm="1">
        <f t="array" ref="C180">_xlfn.IFS(Medical_Examinations[[#This Row],[BMI]]&lt;18.5,"Under Weight",Medical_Examinations[[#This Row],[BMI]]&lt;=24.9,"Normal Weight",Medical_Examinations[[#This Row],[BMI]]&lt;=29.9,"Over Weight",Medical_Examinations[[#This Row],[BMI]]&gt;29.9,"Obesity")</f>
        <v>Over Weight</v>
      </c>
      <c r="D180" s="9">
        <v>8.4499999999999993</v>
      </c>
      <c r="E180" s="8" t="str" cm="1">
        <f t="array" ref="E180">_xlfn.IFS(Medical_Examinations[[#This Row],[HBA1C]]&lt;5.7,"Normal",Medical_Examinations[[#This Row],[HBA1C]]&lt;=6.4,"Prediabetes",Medical_Examinations[[#This Row],[HBA1C]]&gt;=6.4,"Diabetes")</f>
        <v>Diabetes</v>
      </c>
      <c r="F180" t="s">
        <v>2383</v>
      </c>
      <c r="G180" t="s">
        <v>2380</v>
      </c>
      <c r="H180" t="s">
        <v>2380</v>
      </c>
      <c r="I180" s="10">
        <v>1</v>
      </c>
      <c r="J180" t="s">
        <v>2380</v>
      </c>
    </row>
    <row r="181" spans="1:10" x14ac:dyDescent="0.25">
      <c r="A181" t="s">
        <v>2257</v>
      </c>
      <c r="B181" s="9">
        <v>30.5</v>
      </c>
      <c r="C181" s="8" t="str" cm="1">
        <f t="array" ref="C181">_xlfn.IFS(Medical_Examinations[[#This Row],[BMI]]&lt;18.5,"Under Weight",Medical_Examinations[[#This Row],[BMI]]&lt;=24.9,"Normal Weight",Medical_Examinations[[#This Row],[BMI]]&lt;=29.9,"Over Weight",Medical_Examinations[[#This Row],[BMI]]&gt;29.9,"Obesity")</f>
        <v>Obesity</v>
      </c>
      <c r="D181" s="9">
        <v>6.29</v>
      </c>
      <c r="E181" s="8" t="str" cm="1">
        <f t="array" ref="E181">_xlfn.IFS(Medical_Examinations[[#This Row],[HBA1C]]&lt;5.7,"Normal",Medical_Examinations[[#This Row],[HBA1C]]&lt;=6.4,"Prediabetes",Medical_Examinations[[#This Row],[HBA1C]]&gt;=6.4,"Diabetes")</f>
        <v>Prediabetes</v>
      </c>
      <c r="F181" t="s">
        <v>2380</v>
      </c>
      <c r="G181" t="s">
        <v>2380</v>
      </c>
      <c r="H181" t="s">
        <v>2380</v>
      </c>
      <c r="I181" s="10">
        <v>0</v>
      </c>
      <c r="J181" t="s">
        <v>2383</v>
      </c>
    </row>
    <row r="182" spans="1:10" x14ac:dyDescent="0.25">
      <c r="A182" t="s">
        <v>1211</v>
      </c>
      <c r="B182" s="9">
        <v>26.35</v>
      </c>
      <c r="C182" s="8" t="str" cm="1">
        <f t="array" ref="C182">_xlfn.IFS(Medical_Examinations[[#This Row],[BMI]]&lt;18.5,"Under Weight",Medical_Examinations[[#This Row],[BMI]]&lt;=24.9,"Normal Weight",Medical_Examinations[[#This Row],[BMI]]&lt;=29.9,"Over Weight",Medical_Examinations[[#This Row],[BMI]]&gt;29.9,"Obesity")</f>
        <v>Over Weight</v>
      </c>
      <c r="D182" s="9">
        <v>6.21</v>
      </c>
      <c r="E182" s="8" t="str" cm="1">
        <f t="array" ref="E182">_xlfn.IFS(Medical_Examinations[[#This Row],[HBA1C]]&lt;5.7,"Normal",Medical_Examinations[[#This Row],[HBA1C]]&lt;=6.4,"Prediabetes",Medical_Examinations[[#This Row],[HBA1C]]&gt;=6.4,"Diabetes")</f>
        <v>Prediabetes</v>
      </c>
      <c r="F182" t="s">
        <v>2380</v>
      </c>
      <c r="G182" t="s">
        <v>2380</v>
      </c>
      <c r="H182" t="s">
        <v>2380</v>
      </c>
      <c r="I182" s="10">
        <v>2</v>
      </c>
      <c r="J182" t="s">
        <v>2380</v>
      </c>
    </row>
    <row r="183" spans="1:10" x14ac:dyDescent="0.25">
      <c r="A183" t="s">
        <v>1210</v>
      </c>
      <c r="B183" s="9">
        <v>39.99</v>
      </c>
      <c r="C183" s="8" t="str" cm="1">
        <f t="array" ref="C183">_xlfn.IFS(Medical_Examinations[[#This Row],[BMI]]&lt;18.5,"Under Weight",Medical_Examinations[[#This Row],[BMI]]&lt;=24.9,"Normal Weight",Medical_Examinations[[#This Row],[BMI]]&lt;=29.9,"Over Weight",Medical_Examinations[[#This Row],[BMI]]&gt;29.9,"Obesity")</f>
        <v>Obesity</v>
      </c>
      <c r="D183" s="9">
        <v>4.6500000000000004</v>
      </c>
      <c r="E183" s="8" t="str" cm="1">
        <f t="array" ref="E183">_xlfn.IFS(Medical_Examinations[[#This Row],[HBA1C]]&lt;5.7,"Normal",Medical_Examinations[[#This Row],[HBA1C]]&lt;=6.4,"Prediabetes",Medical_Examinations[[#This Row],[HBA1C]]&gt;=6.4,"Diabetes")</f>
        <v>Normal</v>
      </c>
      <c r="F183" t="s">
        <v>2380</v>
      </c>
      <c r="G183" t="s">
        <v>2380</v>
      </c>
      <c r="H183" t="s">
        <v>2380</v>
      </c>
      <c r="I183" s="10">
        <v>0</v>
      </c>
      <c r="J183" t="s">
        <v>2380</v>
      </c>
    </row>
    <row r="184" spans="1:10" x14ac:dyDescent="0.25">
      <c r="A184" t="s">
        <v>1209</v>
      </c>
      <c r="B184" s="9">
        <v>22.92</v>
      </c>
      <c r="C184" s="8" t="str" cm="1">
        <f t="array" ref="C184">_xlfn.IFS(Medical_Examinations[[#This Row],[BMI]]&lt;18.5,"Under Weight",Medical_Examinations[[#This Row],[BMI]]&lt;=24.9,"Normal Weight",Medical_Examinations[[#This Row],[BMI]]&lt;=29.9,"Over Weight",Medical_Examinations[[#This Row],[BMI]]&gt;29.9,"Obesity")</f>
        <v>Normal Weight</v>
      </c>
      <c r="D184" s="9">
        <v>5.87</v>
      </c>
      <c r="E184" s="8" t="str" cm="1">
        <f t="array" ref="E184">_xlfn.IFS(Medical_Examinations[[#This Row],[HBA1C]]&lt;5.7,"Normal",Medical_Examinations[[#This Row],[HBA1C]]&lt;=6.4,"Prediabetes",Medical_Examinations[[#This Row],[HBA1C]]&gt;=6.4,"Diabetes")</f>
        <v>Prediabetes</v>
      </c>
      <c r="F184" t="s">
        <v>2383</v>
      </c>
      <c r="G184" t="s">
        <v>2380</v>
      </c>
      <c r="H184" t="s">
        <v>2380</v>
      </c>
      <c r="I184" s="10">
        <v>1</v>
      </c>
      <c r="J184" t="s">
        <v>2380</v>
      </c>
    </row>
    <row r="185" spans="1:10" x14ac:dyDescent="0.25">
      <c r="A185" t="s">
        <v>1208</v>
      </c>
      <c r="B185" s="9">
        <v>24.78</v>
      </c>
      <c r="C185" s="8" t="str" cm="1">
        <f t="array" ref="C185">_xlfn.IFS(Medical_Examinations[[#This Row],[BMI]]&lt;18.5,"Under Weight",Medical_Examinations[[#This Row],[BMI]]&lt;=24.9,"Normal Weight",Medical_Examinations[[#This Row],[BMI]]&lt;=29.9,"Over Weight",Medical_Examinations[[#This Row],[BMI]]&gt;29.9,"Obesity")</f>
        <v>Normal Weight</v>
      </c>
      <c r="D185" s="9">
        <v>4.24</v>
      </c>
      <c r="E185" s="8" t="str" cm="1">
        <f t="array" ref="E185">_xlfn.IFS(Medical_Examinations[[#This Row],[HBA1C]]&lt;5.7,"Normal",Medical_Examinations[[#This Row],[HBA1C]]&lt;=6.4,"Prediabetes",Medical_Examinations[[#This Row],[HBA1C]]&gt;=6.4,"Diabetes")</f>
        <v>Normal</v>
      </c>
      <c r="F185" t="s">
        <v>2383</v>
      </c>
      <c r="G185" t="s">
        <v>2380</v>
      </c>
      <c r="H185" t="s">
        <v>2380</v>
      </c>
      <c r="I185" s="10">
        <v>2</v>
      </c>
      <c r="J185" t="s">
        <v>2380</v>
      </c>
    </row>
    <row r="186" spans="1:10" x14ac:dyDescent="0.25">
      <c r="A186" t="s">
        <v>1207</v>
      </c>
      <c r="B186" s="9">
        <v>34.07</v>
      </c>
      <c r="C186" s="8" t="str" cm="1">
        <f t="array" ref="C186">_xlfn.IFS(Medical_Examinations[[#This Row],[BMI]]&lt;18.5,"Under Weight",Medical_Examinations[[#This Row],[BMI]]&lt;=24.9,"Normal Weight",Medical_Examinations[[#This Row],[BMI]]&lt;=29.9,"Over Weight",Medical_Examinations[[#This Row],[BMI]]&gt;29.9,"Obesity")</f>
        <v>Obesity</v>
      </c>
      <c r="D186" s="9">
        <v>7.81</v>
      </c>
      <c r="E186" s="8" t="str" cm="1">
        <f t="array" ref="E186">_xlfn.IFS(Medical_Examinations[[#This Row],[HBA1C]]&lt;5.7,"Normal",Medical_Examinations[[#This Row],[HBA1C]]&lt;=6.4,"Prediabetes",Medical_Examinations[[#This Row],[HBA1C]]&gt;=6.4,"Diabetes")</f>
        <v>Diabetes</v>
      </c>
      <c r="F186" t="s">
        <v>2383</v>
      </c>
      <c r="G186" t="s">
        <v>2380</v>
      </c>
      <c r="H186" t="s">
        <v>2380</v>
      </c>
      <c r="I186" s="10">
        <v>0</v>
      </c>
      <c r="J186" t="s">
        <v>2380</v>
      </c>
    </row>
    <row r="187" spans="1:10" x14ac:dyDescent="0.25">
      <c r="A187" t="s">
        <v>1206</v>
      </c>
      <c r="B187" s="9">
        <v>30.14</v>
      </c>
      <c r="C187" s="8" t="str" cm="1">
        <f t="array" ref="C187">_xlfn.IFS(Medical_Examinations[[#This Row],[BMI]]&lt;18.5,"Under Weight",Medical_Examinations[[#This Row],[BMI]]&lt;=24.9,"Normal Weight",Medical_Examinations[[#This Row],[BMI]]&lt;=29.9,"Over Weight",Medical_Examinations[[#This Row],[BMI]]&gt;29.9,"Obesity")</f>
        <v>Obesity</v>
      </c>
      <c r="D187" s="9">
        <v>9.85</v>
      </c>
      <c r="E187" s="8" t="str" cm="1">
        <f t="array" ref="E187">_xlfn.IFS(Medical_Examinations[[#This Row],[HBA1C]]&lt;5.7,"Normal",Medical_Examinations[[#This Row],[HBA1C]]&lt;=6.4,"Prediabetes",Medical_Examinations[[#This Row],[HBA1C]]&gt;=6.4,"Diabetes")</f>
        <v>Diabetes</v>
      </c>
      <c r="F187" t="s">
        <v>2380</v>
      </c>
      <c r="G187" t="s">
        <v>2380</v>
      </c>
      <c r="H187" t="s">
        <v>2380</v>
      </c>
      <c r="I187" s="10">
        <v>0</v>
      </c>
      <c r="J187" t="s">
        <v>2380</v>
      </c>
    </row>
    <row r="188" spans="1:10" x14ac:dyDescent="0.25">
      <c r="A188" t="s">
        <v>1205</v>
      </c>
      <c r="B188" s="9">
        <v>18.05</v>
      </c>
      <c r="C188" s="8" t="str" cm="1">
        <f t="array" ref="C188">_xlfn.IFS(Medical_Examinations[[#This Row],[BMI]]&lt;18.5,"Under Weight",Medical_Examinations[[#This Row],[BMI]]&lt;=24.9,"Normal Weight",Medical_Examinations[[#This Row],[BMI]]&lt;=29.9,"Over Weight",Medical_Examinations[[#This Row],[BMI]]&gt;29.9,"Obesity")</f>
        <v>Under Weight</v>
      </c>
      <c r="D188" s="9">
        <v>6.94</v>
      </c>
      <c r="E188" s="8" t="str" cm="1">
        <f t="array" ref="E188">_xlfn.IFS(Medical_Examinations[[#This Row],[HBA1C]]&lt;5.7,"Normal",Medical_Examinations[[#This Row],[HBA1C]]&lt;=6.4,"Prediabetes",Medical_Examinations[[#This Row],[HBA1C]]&gt;=6.4,"Diabetes")</f>
        <v>Diabetes</v>
      </c>
      <c r="F188" t="s">
        <v>2380</v>
      </c>
      <c r="G188" t="s">
        <v>2380</v>
      </c>
      <c r="H188" t="s">
        <v>2380</v>
      </c>
      <c r="I188" s="10">
        <v>0</v>
      </c>
      <c r="J188" t="s">
        <v>2380</v>
      </c>
    </row>
    <row r="189" spans="1:10" x14ac:dyDescent="0.25">
      <c r="A189" t="s">
        <v>1204</v>
      </c>
      <c r="B189" s="9">
        <v>37.4</v>
      </c>
      <c r="C189" s="8" t="str" cm="1">
        <f t="array" ref="C189">_xlfn.IFS(Medical_Examinations[[#This Row],[BMI]]&lt;18.5,"Under Weight",Medical_Examinations[[#This Row],[BMI]]&lt;=24.9,"Normal Weight",Medical_Examinations[[#This Row],[BMI]]&lt;=29.9,"Over Weight",Medical_Examinations[[#This Row],[BMI]]&gt;29.9,"Obesity")</f>
        <v>Obesity</v>
      </c>
      <c r="D189" s="9">
        <v>11.3</v>
      </c>
      <c r="E189" s="8" t="str" cm="1">
        <f t="array" ref="E189">_xlfn.IFS(Medical_Examinations[[#This Row],[HBA1C]]&lt;5.7,"Normal",Medical_Examinations[[#This Row],[HBA1C]]&lt;=6.4,"Prediabetes",Medical_Examinations[[#This Row],[HBA1C]]&gt;=6.4,"Diabetes")</f>
        <v>Diabetes</v>
      </c>
      <c r="F189" t="s">
        <v>2383</v>
      </c>
      <c r="G189" t="s">
        <v>2380</v>
      </c>
      <c r="H189" t="s">
        <v>2380</v>
      </c>
      <c r="I189" s="10">
        <v>2</v>
      </c>
      <c r="J189" t="s">
        <v>2380</v>
      </c>
    </row>
    <row r="190" spans="1:10" x14ac:dyDescent="0.25">
      <c r="A190" t="s">
        <v>1203</v>
      </c>
      <c r="B190" s="9">
        <v>25.75</v>
      </c>
      <c r="C190" s="8" t="str" cm="1">
        <f t="array" ref="C190">_xlfn.IFS(Medical_Examinations[[#This Row],[BMI]]&lt;18.5,"Under Weight",Medical_Examinations[[#This Row],[BMI]]&lt;=24.9,"Normal Weight",Medical_Examinations[[#This Row],[BMI]]&lt;=29.9,"Over Weight",Medical_Examinations[[#This Row],[BMI]]&gt;29.9,"Obesity")</f>
        <v>Over Weight</v>
      </c>
      <c r="D190" s="9">
        <v>9.23</v>
      </c>
      <c r="E190" s="8" t="str" cm="1">
        <f t="array" ref="E190">_xlfn.IFS(Medical_Examinations[[#This Row],[HBA1C]]&lt;5.7,"Normal",Medical_Examinations[[#This Row],[HBA1C]]&lt;=6.4,"Prediabetes",Medical_Examinations[[#This Row],[HBA1C]]&gt;=6.4,"Diabetes")</f>
        <v>Diabetes</v>
      </c>
      <c r="F190" t="s">
        <v>2380</v>
      </c>
      <c r="G190" t="s">
        <v>2380</v>
      </c>
      <c r="H190" t="s">
        <v>2380</v>
      </c>
      <c r="I190" s="10">
        <v>0</v>
      </c>
      <c r="J190" t="s">
        <v>2380</v>
      </c>
    </row>
    <row r="191" spans="1:10" x14ac:dyDescent="0.25">
      <c r="A191" t="s">
        <v>1202</v>
      </c>
      <c r="B191" s="9">
        <v>32.299999999999997</v>
      </c>
      <c r="C191" s="8" t="str" cm="1">
        <f t="array" ref="C191">_xlfn.IFS(Medical_Examinations[[#This Row],[BMI]]&lt;18.5,"Under Weight",Medical_Examinations[[#This Row],[BMI]]&lt;=24.9,"Normal Weight",Medical_Examinations[[#This Row],[BMI]]&lt;=29.9,"Over Weight",Medical_Examinations[[#This Row],[BMI]]&gt;29.9,"Obesity")</f>
        <v>Obesity</v>
      </c>
      <c r="D191" s="9">
        <v>4.37</v>
      </c>
      <c r="E191" s="8" t="str" cm="1">
        <f t="array" ref="E191">_xlfn.IFS(Medical_Examinations[[#This Row],[HBA1C]]&lt;5.7,"Normal",Medical_Examinations[[#This Row],[HBA1C]]&lt;=6.4,"Prediabetes",Medical_Examinations[[#This Row],[HBA1C]]&gt;=6.4,"Diabetes")</f>
        <v>Normal</v>
      </c>
      <c r="F191" t="s">
        <v>2380</v>
      </c>
      <c r="G191" t="s">
        <v>2380</v>
      </c>
      <c r="H191" t="s">
        <v>2380</v>
      </c>
      <c r="I191" s="10">
        <v>2</v>
      </c>
      <c r="J191" t="s">
        <v>2380</v>
      </c>
    </row>
    <row r="192" spans="1:10" x14ac:dyDescent="0.25">
      <c r="A192" t="s">
        <v>2256</v>
      </c>
      <c r="B192" s="9">
        <v>44.88</v>
      </c>
      <c r="C192" s="8" t="str" cm="1">
        <f t="array" ref="C192">_xlfn.IFS(Medical_Examinations[[#This Row],[BMI]]&lt;18.5,"Under Weight",Medical_Examinations[[#This Row],[BMI]]&lt;=24.9,"Normal Weight",Medical_Examinations[[#This Row],[BMI]]&lt;=29.9,"Over Weight",Medical_Examinations[[#This Row],[BMI]]&gt;29.9,"Obesity")</f>
        <v>Obesity</v>
      </c>
      <c r="D192" s="9">
        <v>6.04</v>
      </c>
      <c r="E192" s="8" t="str" cm="1">
        <f t="array" ref="E192">_xlfn.IFS(Medical_Examinations[[#This Row],[HBA1C]]&lt;5.7,"Normal",Medical_Examinations[[#This Row],[HBA1C]]&lt;=6.4,"Prediabetes",Medical_Examinations[[#This Row],[HBA1C]]&gt;=6.4,"Diabetes")</f>
        <v>Prediabetes</v>
      </c>
      <c r="F192" t="s">
        <v>2380</v>
      </c>
      <c r="G192" t="s">
        <v>2380</v>
      </c>
      <c r="H192" t="s">
        <v>2383</v>
      </c>
      <c r="I192" s="10">
        <v>1</v>
      </c>
      <c r="J192" t="s">
        <v>2383</v>
      </c>
    </row>
    <row r="193" spans="1:10" x14ac:dyDescent="0.25">
      <c r="A193" t="s">
        <v>1201</v>
      </c>
      <c r="B193" s="9">
        <v>28.61</v>
      </c>
      <c r="C193" s="8" t="str" cm="1">
        <f t="array" ref="C193">_xlfn.IFS(Medical_Examinations[[#This Row],[BMI]]&lt;18.5,"Under Weight",Medical_Examinations[[#This Row],[BMI]]&lt;=24.9,"Normal Weight",Medical_Examinations[[#This Row],[BMI]]&lt;=29.9,"Over Weight",Medical_Examinations[[#This Row],[BMI]]&gt;29.9,"Obesity")</f>
        <v>Over Weight</v>
      </c>
      <c r="D193" s="9">
        <v>5.76</v>
      </c>
      <c r="E193" s="8" t="str" cm="1">
        <f t="array" ref="E193">_xlfn.IFS(Medical_Examinations[[#This Row],[HBA1C]]&lt;5.7,"Normal",Medical_Examinations[[#This Row],[HBA1C]]&lt;=6.4,"Prediabetes",Medical_Examinations[[#This Row],[HBA1C]]&gt;=6.4,"Diabetes")</f>
        <v>Prediabetes</v>
      </c>
      <c r="F193" t="s">
        <v>2380</v>
      </c>
      <c r="G193" t="s">
        <v>2380</v>
      </c>
      <c r="H193" t="s">
        <v>2383</v>
      </c>
      <c r="I193" s="10">
        <v>1</v>
      </c>
      <c r="J193" t="s">
        <v>2380</v>
      </c>
    </row>
    <row r="194" spans="1:10" x14ac:dyDescent="0.25">
      <c r="A194" t="s">
        <v>1200</v>
      </c>
      <c r="B194" s="9">
        <v>45.41</v>
      </c>
      <c r="C194" s="8" t="str" cm="1">
        <f t="array" ref="C194">_xlfn.IFS(Medical_Examinations[[#This Row],[BMI]]&lt;18.5,"Under Weight",Medical_Examinations[[#This Row],[BMI]]&lt;=24.9,"Normal Weight",Medical_Examinations[[#This Row],[BMI]]&lt;=29.9,"Over Weight",Medical_Examinations[[#This Row],[BMI]]&gt;29.9,"Obesity")</f>
        <v>Obesity</v>
      </c>
      <c r="D194" s="9">
        <v>4.96</v>
      </c>
      <c r="E194" s="8" t="str" cm="1">
        <f t="array" ref="E194">_xlfn.IFS(Medical_Examinations[[#This Row],[HBA1C]]&lt;5.7,"Normal",Medical_Examinations[[#This Row],[HBA1C]]&lt;=6.4,"Prediabetes",Medical_Examinations[[#This Row],[HBA1C]]&gt;=6.4,"Diabetes")</f>
        <v>Normal</v>
      </c>
      <c r="F194" t="s">
        <v>2380</v>
      </c>
      <c r="G194" t="s">
        <v>2380</v>
      </c>
      <c r="H194" t="s">
        <v>2380</v>
      </c>
      <c r="I194" s="10">
        <v>1</v>
      </c>
      <c r="J194" t="s">
        <v>2380</v>
      </c>
    </row>
    <row r="195" spans="1:10" x14ac:dyDescent="0.25">
      <c r="A195" t="s">
        <v>1199</v>
      </c>
      <c r="B195" s="9">
        <v>31.2</v>
      </c>
      <c r="C195" s="8" t="str" cm="1">
        <f t="array" ref="C195">_xlfn.IFS(Medical_Examinations[[#This Row],[BMI]]&lt;18.5,"Under Weight",Medical_Examinations[[#This Row],[BMI]]&lt;=24.9,"Normal Weight",Medical_Examinations[[#This Row],[BMI]]&lt;=29.9,"Over Weight",Medical_Examinations[[#This Row],[BMI]]&gt;29.9,"Obesity")</f>
        <v>Obesity</v>
      </c>
      <c r="D195" s="9">
        <v>11.04</v>
      </c>
      <c r="E195" s="8" t="str" cm="1">
        <f t="array" ref="E195">_xlfn.IFS(Medical_Examinations[[#This Row],[HBA1C]]&lt;5.7,"Normal",Medical_Examinations[[#This Row],[HBA1C]]&lt;=6.4,"Prediabetes",Medical_Examinations[[#This Row],[HBA1C]]&gt;=6.4,"Diabetes")</f>
        <v>Diabetes</v>
      </c>
      <c r="F195" t="s">
        <v>2383</v>
      </c>
      <c r="G195" t="s">
        <v>2380</v>
      </c>
      <c r="H195" t="s">
        <v>2380</v>
      </c>
      <c r="I195" s="10">
        <v>2</v>
      </c>
      <c r="J195" t="s">
        <v>2380</v>
      </c>
    </row>
    <row r="196" spans="1:10" x14ac:dyDescent="0.25">
      <c r="A196" t="s">
        <v>1198</v>
      </c>
      <c r="B196" s="9">
        <v>29.83</v>
      </c>
      <c r="C196" s="8" t="str" cm="1">
        <f t="array" ref="C196">_xlfn.IFS(Medical_Examinations[[#This Row],[BMI]]&lt;18.5,"Under Weight",Medical_Examinations[[#This Row],[BMI]]&lt;=24.9,"Normal Weight",Medical_Examinations[[#This Row],[BMI]]&lt;=29.9,"Over Weight",Medical_Examinations[[#This Row],[BMI]]&gt;29.9,"Obesity")</f>
        <v>Over Weight</v>
      </c>
      <c r="D196" s="9">
        <v>7.81</v>
      </c>
      <c r="E196" s="8" t="str" cm="1">
        <f t="array" ref="E196">_xlfn.IFS(Medical_Examinations[[#This Row],[HBA1C]]&lt;5.7,"Normal",Medical_Examinations[[#This Row],[HBA1C]]&lt;=6.4,"Prediabetes",Medical_Examinations[[#This Row],[HBA1C]]&gt;=6.4,"Diabetes")</f>
        <v>Diabetes</v>
      </c>
      <c r="F196" t="s">
        <v>2383</v>
      </c>
      <c r="G196" t="s">
        <v>2380</v>
      </c>
      <c r="H196" t="s">
        <v>2380</v>
      </c>
      <c r="I196" s="10">
        <v>1</v>
      </c>
      <c r="J196" t="s">
        <v>2380</v>
      </c>
    </row>
    <row r="197" spans="1:10" x14ac:dyDescent="0.25">
      <c r="A197" t="s">
        <v>1197</v>
      </c>
      <c r="B197" s="9">
        <v>29.06</v>
      </c>
      <c r="C197" s="8" t="str" cm="1">
        <f t="array" ref="C197">_xlfn.IFS(Medical_Examinations[[#This Row],[BMI]]&lt;18.5,"Under Weight",Medical_Examinations[[#This Row],[BMI]]&lt;=24.9,"Normal Weight",Medical_Examinations[[#This Row],[BMI]]&lt;=29.9,"Over Weight",Medical_Examinations[[#This Row],[BMI]]&gt;29.9,"Obesity")</f>
        <v>Over Weight</v>
      </c>
      <c r="D197" s="9">
        <v>4.55</v>
      </c>
      <c r="E197" s="8" t="str" cm="1">
        <f t="array" ref="E197">_xlfn.IFS(Medical_Examinations[[#This Row],[HBA1C]]&lt;5.7,"Normal",Medical_Examinations[[#This Row],[HBA1C]]&lt;=6.4,"Prediabetes",Medical_Examinations[[#This Row],[HBA1C]]&gt;=6.4,"Diabetes")</f>
        <v>Normal</v>
      </c>
      <c r="F197" t="s">
        <v>2380</v>
      </c>
      <c r="G197" t="s">
        <v>2380</v>
      </c>
      <c r="H197" t="s">
        <v>2380</v>
      </c>
      <c r="I197" s="10">
        <v>0</v>
      </c>
      <c r="J197" t="s">
        <v>2380</v>
      </c>
    </row>
    <row r="198" spans="1:10" x14ac:dyDescent="0.25">
      <c r="A198" t="s">
        <v>1196</v>
      </c>
      <c r="B198" s="9">
        <v>27.45</v>
      </c>
      <c r="C198" s="8" t="str" cm="1">
        <f t="array" ref="C198">_xlfn.IFS(Medical_Examinations[[#This Row],[BMI]]&lt;18.5,"Under Weight",Medical_Examinations[[#This Row],[BMI]]&lt;=24.9,"Normal Weight",Medical_Examinations[[#This Row],[BMI]]&lt;=29.9,"Over Weight",Medical_Examinations[[#This Row],[BMI]]&gt;29.9,"Obesity")</f>
        <v>Over Weight</v>
      </c>
      <c r="D198" s="9">
        <v>6.13</v>
      </c>
      <c r="E198" s="8" t="str" cm="1">
        <f t="array" ref="E198">_xlfn.IFS(Medical_Examinations[[#This Row],[HBA1C]]&lt;5.7,"Normal",Medical_Examinations[[#This Row],[HBA1C]]&lt;=6.4,"Prediabetes",Medical_Examinations[[#This Row],[HBA1C]]&gt;=6.4,"Diabetes")</f>
        <v>Prediabetes</v>
      </c>
      <c r="F198" t="s">
        <v>2380</v>
      </c>
      <c r="G198" t="s">
        <v>2380</v>
      </c>
      <c r="H198" t="s">
        <v>2380</v>
      </c>
      <c r="I198" s="10">
        <v>2</v>
      </c>
      <c r="J198" t="s">
        <v>2380</v>
      </c>
    </row>
    <row r="199" spans="1:10" x14ac:dyDescent="0.25">
      <c r="A199" t="s">
        <v>1195</v>
      </c>
      <c r="B199" s="9">
        <v>23.01</v>
      </c>
      <c r="C199" s="8" t="str" cm="1">
        <f t="array" ref="C199">_xlfn.IFS(Medical_Examinations[[#This Row],[BMI]]&lt;18.5,"Under Weight",Medical_Examinations[[#This Row],[BMI]]&lt;=24.9,"Normal Weight",Medical_Examinations[[#This Row],[BMI]]&lt;=29.9,"Over Weight",Medical_Examinations[[#This Row],[BMI]]&gt;29.9,"Obesity")</f>
        <v>Normal Weight</v>
      </c>
      <c r="D199" s="9">
        <v>6.04</v>
      </c>
      <c r="E199" s="8" t="str" cm="1">
        <f t="array" ref="E199">_xlfn.IFS(Medical_Examinations[[#This Row],[HBA1C]]&lt;5.7,"Normal",Medical_Examinations[[#This Row],[HBA1C]]&lt;=6.4,"Prediabetes",Medical_Examinations[[#This Row],[HBA1C]]&gt;=6.4,"Diabetes")</f>
        <v>Prediabetes</v>
      </c>
      <c r="F199" t="s">
        <v>2383</v>
      </c>
      <c r="G199" t="s">
        <v>2380</v>
      </c>
      <c r="H199" t="s">
        <v>2380</v>
      </c>
      <c r="I199" s="10">
        <v>1</v>
      </c>
      <c r="J199" t="s">
        <v>2380</v>
      </c>
    </row>
    <row r="200" spans="1:10" x14ac:dyDescent="0.25">
      <c r="A200" t="s">
        <v>1194</v>
      </c>
      <c r="B200" s="9">
        <v>31.39</v>
      </c>
      <c r="C200" s="8" t="str" cm="1">
        <f t="array" ref="C200">_xlfn.IFS(Medical_Examinations[[#This Row],[BMI]]&lt;18.5,"Under Weight",Medical_Examinations[[#This Row],[BMI]]&lt;=24.9,"Normal Weight",Medical_Examinations[[#This Row],[BMI]]&lt;=29.9,"Over Weight",Medical_Examinations[[#This Row],[BMI]]&gt;29.9,"Obesity")</f>
        <v>Obesity</v>
      </c>
      <c r="D200" s="9">
        <v>8.85</v>
      </c>
      <c r="E200" s="8" t="str" cm="1">
        <f t="array" ref="E200">_xlfn.IFS(Medical_Examinations[[#This Row],[HBA1C]]&lt;5.7,"Normal",Medical_Examinations[[#This Row],[HBA1C]]&lt;=6.4,"Prediabetes",Medical_Examinations[[#This Row],[HBA1C]]&gt;=6.4,"Diabetes")</f>
        <v>Diabetes</v>
      </c>
      <c r="F200" t="s">
        <v>2383</v>
      </c>
      <c r="G200" t="s">
        <v>2380</v>
      </c>
      <c r="H200" t="s">
        <v>2380</v>
      </c>
      <c r="I200" s="10">
        <v>0</v>
      </c>
      <c r="J200" t="s">
        <v>2380</v>
      </c>
    </row>
    <row r="201" spans="1:10" x14ac:dyDescent="0.25">
      <c r="A201" t="s">
        <v>1193</v>
      </c>
      <c r="B201" s="9">
        <v>34.770000000000003</v>
      </c>
      <c r="C201" s="8" t="str" cm="1">
        <f t="array" ref="C201">_xlfn.IFS(Medical_Examinations[[#This Row],[BMI]]&lt;18.5,"Under Weight",Medical_Examinations[[#This Row],[BMI]]&lt;=24.9,"Normal Weight",Medical_Examinations[[#This Row],[BMI]]&lt;=29.9,"Over Weight",Medical_Examinations[[#This Row],[BMI]]&gt;29.9,"Obesity")</f>
        <v>Obesity</v>
      </c>
      <c r="D201" s="9">
        <v>10.54</v>
      </c>
      <c r="E201" s="8" t="str" cm="1">
        <f t="array" ref="E201">_xlfn.IFS(Medical_Examinations[[#This Row],[HBA1C]]&lt;5.7,"Normal",Medical_Examinations[[#This Row],[HBA1C]]&lt;=6.4,"Prediabetes",Medical_Examinations[[#This Row],[HBA1C]]&gt;=6.4,"Diabetes")</f>
        <v>Diabetes</v>
      </c>
      <c r="F201" t="s">
        <v>2380</v>
      </c>
      <c r="G201" t="s">
        <v>2380</v>
      </c>
      <c r="H201" t="s">
        <v>2380</v>
      </c>
      <c r="I201" s="10">
        <v>2</v>
      </c>
      <c r="J201" t="s">
        <v>2380</v>
      </c>
    </row>
    <row r="202" spans="1:10" x14ac:dyDescent="0.25">
      <c r="A202" t="s">
        <v>1192</v>
      </c>
      <c r="B202" s="9">
        <v>24.48</v>
      </c>
      <c r="C202" s="8" t="str" cm="1">
        <f t="array" ref="C202">_xlfn.IFS(Medical_Examinations[[#This Row],[BMI]]&lt;18.5,"Under Weight",Medical_Examinations[[#This Row],[BMI]]&lt;=24.9,"Normal Weight",Medical_Examinations[[#This Row],[BMI]]&lt;=29.9,"Over Weight",Medical_Examinations[[#This Row],[BMI]]&gt;29.9,"Obesity")</f>
        <v>Normal Weight</v>
      </c>
      <c r="D202" s="9">
        <v>4.37</v>
      </c>
      <c r="E202" s="8" t="str" cm="1">
        <f t="array" ref="E202">_xlfn.IFS(Medical_Examinations[[#This Row],[HBA1C]]&lt;5.7,"Normal",Medical_Examinations[[#This Row],[HBA1C]]&lt;=6.4,"Prediabetes",Medical_Examinations[[#This Row],[HBA1C]]&gt;=6.4,"Diabetes")</f>
        <v>Normal</v>
      </c>
      <c r="F202" t="s">
        <v>2383</v>
      </c>
      <c r="G202" t="s">
        <v>2380</v>
      </c>
      <c r="H202" t="s">
        <v>2380</v>
      </c>
      <c r="I202" s="10">
        <v>2</v>
      </c>
      <c r="J202" t="s">
        <v>2380</v>
      </c>
    </row>
    <row r="203" spans="1:10" x14ac:dyDescent="0.25">
      <c r="A203" t="s">
        <v>2255</v>
      </c>
      <c r="B203" s="9">
        <v>44.32</v>
      </c>
      <c r="C203" s="8" t="str" cm="1">
        <f t="array" ref="C203">_xlfn.IFS(Medical_Examinations[[#This Row],[BMI]]&lt;18.5,"Under Weight",Medical_Examinations[[#This Row],[BMI]]&lt;=24.9,"Normal Weight",Medical_Examinations[[#This Row],[BMI]]&lt;=29.9,"Over Weight",Medical_Examinations[[#This Row],[BMI]]&gt;29.9,"Obesity")</f>
        <v>Obesity</v>
      </c>
      <c r="D203" s="9">
        <v>10.55</v>
      </c>
      <c r="E203" s="8" t="str" cm="1">
        <f t="array" ref="E203">_xlfn.IFS(Medical_Examinations[[#This Row],[HBA1C]]&lt;5.7,"Normal",Medical_Examinations[[#This Row],[HBA1C]]&lt;=6.4,"Prediabetes",Medical_Examinations[[#This Row],[HBA1C]]&gt;=6.4,"Diabetes")</f>
        <v>Diabetes</v>
      </c>
      <c r="F203" t="s">
        <v>2380</v>
      </c>
      <c r="G203" t="s">
        <v>2380</v>
      </c>
      <c r="H203" t="s">
        <v>2380</v>
      </c>
      <c r="I203" s="10">
        <v>0</v>
      </c>
      <c r="J203" t="s">
        <v>2383</v>
      </c>
    </row>
    <row r="204" spans="1:10" x14ac:dyDescent="0.25">
      <c r="A204" t="s">
        <v>1191</v>
      </c>
      <c r="B204" s="9">
        <v>22.61</v>
      </c>
      <c r="C204" s="8" t="str" cm="1">
        <f t="array" ref="C204">_xlfn.IFS(Medical_Examinations[[#This Row],[BMI]]&lt;18.5,"Under Weight",Medical_Examinations[[#This Row],[BMI]]&lt;=24.9,"Normal Weight",Medical_Examinations[[#This Row],[BMI]]&lt;=29.9,"Over Weight",Medical_Examinations[[#This Row],[BMI]]&gt;29.9,"Obesity")</f>
        <v>Normal Weight</v>
      </c>
      <c r="D204" s="9">
        <v>9.6300000000000008</v>
      </c>
      <c r="E204" s="8" t="str" cm="1">
        <f t="array" ref="E204">_xlfn.IFS(Medical_Examinations[[#This Row],[HBA1C]]&lt;5.7,"Normal",Medical_Examinations[[#This Row],[HBA1C]]&lt;=6.4,"Prediabetes",Medical_Examinations[[#This Row],[HBA1C]]&gt;=6.4,"Diabetes")</f>
        <v>Diabetes</v>
      </c>
      <c r="F204" t="s">
        <v>2380</v>
      </c>
      <c r="G204" t="s">
        <v>2380</v>
      </c>
      <c r="H204" t="s">
        <v>2380</v>
      </c>
      <c r="I204" s="10">
        <v>2</v>
      </c>
      <c r="J204" t="s">
        <v>2380</v>
      </c>
    </row>
    <row r="205" spans="1:10" x14ac:dyDescent="0.25">
      <c r="A205" t="s">
        <v>1190</v>
      </c>
      <c r="B205" s="9">
        <v>34.299999999999997</v>
      </c>
      <c r="C205" s="8" t="str" cm="1">
        <f t="array" ref="C205">_xlfn.IFS(Medical_Examinations[[#This Row],[BMI]]&lt;18.5,"Under Weight",Medical_Examinations[[#This Row],[BMI]]&lt;=24.9,"Normal Weight",Medical_Examinations[[#This Row],[BMI]]&lt;=29.9,"Over Weight",Medical_Examinations[[#This Row],[BMI]]&gt;29.9,"Obesity")</f>
        <v>Obesity</v>
      </c>
      <c r="D205" s="9">
        <v>10.37</v>
      </c>
      <c r="E205" s="8" t="str" cm="1">
        <f t="array" ref="E205">_xlfn.IFS(Medical_Examinations[[#This Row],[HBA1C]]&lt;5.7,"Normal",Medical_Examinations[[#This Row],[HBA1C]]&lt;=6.4,"Prediabetes",Medical_Examinations[[#This Row],[HBA1C]]&gt;=6.4,"Diabetes")</f>
        <v>Diabetes</v>
      </c>
      <c r="F205" t="s">
        <v>2380</v>
      </c>
      <c r="G205" t="s">
        <v>2380</v>
      </c>
      <c r="H205" t="s">
        <v>2380</v>
      </c>
      <c r="I205" s="10">
        <v>0</v>
      </c>
      <c r="J205" t="s">
        <v>2380</v>
      </c>
    </row>
    <row r="206" spans="1:10" x14ac:dyDescent="0.25">
      <c r="A206" t="s">
        <v>1189</v>
      </c>
      <c r="B206" s="9">
        <v>46.09</v>
      </c>
      <c r="C206" s="8" t="str" cm="1">
        <f t="array" ref="C206">_xlfn.IFS(Medical_Examinations[[#This Row],[BMI]]&lt;18.5,"Under Weight",Medical_Examinations[[#This Row],[BMI]]&lt;=24.9,"Normal Weight",Medical_Examinations[[#This Row],[BMI]]&lt;=29.9,"Over Weight",Medical_Examinations[[#This Row],[BMI]]&gt;29.9,"Obesity")</f>
        <v>Obesity</v>
      </c>
      <c r="D206" s="9">
        <v>5.44</v>
      </c>
      <c r="E206" s="8" t="str" cm="1">
        <f t="array" ref="E206">_xlfn.IFS(Medical_Examinations[[#This Row],[HBA1C]]&lt;5.7,"Normal",Medical_Examinations[[#This Row],[HBA1C]]&lt;=6.4,"Prediabetes",Medical_Examinations[[#This Row],[HBA1C]]&gt;=6.4,"Diabetes")</f>
        <v>Normal</v>
      </c>
      <c r="F206" t="s">
        <v>2380</v>
      </c>
      <c r="G206" t="s">
        <v>2380</v>
      </c>
      <c r="H206" t="s">
        <v>2380</v>
      </c>
      <c r="I206" s="10">
        <v>2</v>
      </c>
      <c r="J206" t="s">
        <v>2380</v>
      </c>
    </row>
    <row r="207" spans="1:10" x14ac:dyDescent="0.25">
      <c r="A207" t="s">
        <v>1188</v>
      </c>
      <c r="B207" s="9">
        <v>44.74</v>
      </c>
      <c r="C207" s="8" t="str" cm="1">
        <f t="array" ref="C207">_xlfn.IFS(Medical_Examinations[[#This Row],[BMI]]&lt;18.5,"Under Weight",Medical_Examinations[[#This Row],[BMI]]&lt;=24.9,"Normal Weight",Medical_Examinations[[#This Row],[BMI]]&lt;=29.9,"Over Weight",Medical_Examinations[[#This Row],[BMI]]&gt;29.9,"Obesity")</f>
        <v>Obesity</v>
      </c>
      <c r="D207" s="9">
        <v>5.19</v>
      </c>
      <c r="E207" s="8" t="str" cm="1">
        <f t="array" ref="E207">_xlfn.IFS(Medical_Examinations[[#This Row],[HBA1C]]&lt;5.7,"Normal",Medical_Examinations[[#This Row],[HBA1C]]&lt;=6.4,"Prediabetes",Medical_Examinations[[#This Row],[HBA1C]]&gt;=6.4,"Diabetes")</f>
        <v>Normal</v>
      </c>
      <c r="F207" t="s">
        <v>2380</v>
      </c>
      <c r="G207" t="s">
        <v>2380</v>
      </c>
      <c r="H207" t="s">
        <v>2380</v>
      </c>
      <c r="I207" s="10">
        <v>2</v>
      </c>
      <c r="J207" t="s">
        <v>2380</v>
      </c>
    </row>
    <row r="208" spans="1:10" x14ac:dyDescent="0.25">
      <c r="A208" t="s">
        <v>1187</v>
      </c>
      <c r="B208" s="9">
        <v>26.33</v>
      </c>
      <c r="C208" s="8" t="str" cm="1">
        <f t="array" ref="C208">_xlfn.IFS(Medical_Examinations[[#This Row],[BMI]]&lt;18.5,"Under Weight",Medical_Examinations[[#This Row],[BMI]]&lt;=24.9,"Normal Weight",Medical_Examinations[[#This Row],[BMI]]&lt;=29.9,"Over Weight",Medical_Examinations[[#This Row],[BMI]]&gt;29.9,"Obesity")</f>
        <v>Over Weight</v>
      </c>
      <c r="D208" s="9">
        <v>11.8</v>
      </c>
      <c r="E208" s="8" t="str" cm="1">
        <f t="array" ref="E208">_xlfn.IFS(Medical_Examinations[[#This Row],[HBA1C]]&lt;5.7,"Normal",Medical_Examinations[[#This Row],[HBA1C]]&lt;=6.4,"Prediabetes",Medical_Examinations[[#This Row],[HBA1C]]&gt;=6.4,"Diabetes")</f>
        <v>Diabetes</v>
      </c>
      <c r="F208" t="s">
        <v>2383</v>
      </c>
      <c r="G208" t="s">
        <v>2380</v>
      </c>
      <c r="H208" t="s">
        <v>2380</v>
      </c>
      <c r="I208" s="10">
        <v>1</v>
      </c>
      <c r="J208" t="s">
        <v>2380</v>
      </c>
    </row>
    <row r="209" spans="1:10" x14ac:dyDescent="0.25">
      <c r="A209" t="s">
        <v>1186</v>
      </c>
      <c r="B209" s="9">
        <v>26.6</v>
      </c>
      <c r="C209" s="8" t="str" cm="1">
        <f t="array" ref="C209">_xlfn.IFS(Medical_Examinations[[#This Row],[BMI]]&lt;18.5,"Under Weight",Medical_Examinations[[#This Row],[BMI]]&lt;=24.9,"Normal Weight",Medical_Examinations[[#This Row],[BMI]]&lt;=29.9,"Over Weight",Medical_Examinations[[#This Row],[BMI]]&gt;29.9,"Obesity")</f>
        <v>Over Weight</v>
      </c>
      <c r="D209" s="9">
        <v>8.3800000000000008</v>
      </c>
      <c r="E209" s="8" t="str" cm="1">
        <f t="array" ref="E209">_xlfn.IFS(Medical_Examinations[[#This Row],[HBA1C]]&lt;5.7,"Normal",Medical_Examinations[[#This Row],[HBA1C]]&lt;=6.4,"Prediabetes",Medical_Examinations[[#This Row],[HBA1C]]&gt;=6.4,"Diabetes")</f>
        <v>Diabetes</v>
      </c>
      <c r="F209" t="s">
        <v>2380</v>
      </c>
      <c r="G209" t="s">
        <v>2380</v>
      </c>
      <c r="H209" t="s">
        <v>2380</v>
      </c>
      <c r="I209" s="10">
        <v>2</v>
      </c>
      <c r="J209" t="s">
        <v>2380</v>
      </c>
    </row>
    <row r="210" spans="1:10" x14ac:dyDescent="0.25">
      <c r="A210" t="s">
        <v>1185</v>
      </c>
      <c r="B210" s="9">
        <v>27.5</v>
      </c>
      <c r="C210" s="8" t="str" cm="1">
        <f t="array" ref="C210">_xlfn.IFS(Medical_Examinations[[#This Row],[BMI]]&lt;18.5,"Under Weight",Medical_Examinations[[#This Row],[BMI]]&lt;=24.9,"Normal Weight",Medical_Examinations[[#This Row],[BMI]]&lt;=29.9,"Over Weight",Medical_Examinations[[#This Row],[BMI]]&gt;29.9,"Obesity")</f>
        <v>Over Weight</v>
      </c>
      <c r="D210" s="9">
        <v>7.58</v>
      </c>
      <c r="E210" s="8" t="str" cm="1">
        <f t="array" ref="E210">_xlfn.IFS(Medical_Examinations[[#This Row],[HBA1C]]&lt;5.7,"Normal",Medical_Examinations[[#This Row],[HBA1C]]&lt;=6.4,"Prediabetes",Medical_Examinations[[#This Row],[HBA1C]]&gt;=6.4,"Diabetes")</f>
        <v>Diabetes</v>
      </c>
      <c r="F210" t="s">
        <v>2380</v>
      </c>
      <c r="G210" t="s">
        <v>2380</v>
      </c>
      <c r="H210" t="s">
        <v>2380</v>
      </c>
      <c r="I210" s="10">
        <v>0</v>
      </c>
      <c r="J210" t="s">
        <v>2380</v>
      </c>
    </row>
    <row r="211" spans="1:10" x14ac:dyDescent="0.25">
      <c r="A211" t="s">
        <v>1184</v>
      </c>
      <c r="B211" s="9">
        <v>41.55</v>
      </c>
      <c r="C211" s="8" t="str" cm="1">
        <f t="array" ref="C211">_xlfn.IFS(Medical_Examinations[[#This Row],[BMI]]&lt;18.5,"Under Weight",Medical_Examinations[[#This Row],[BMI]]&lt;=24.9,"Normal Weight",Medical_Examinations[[#This Row],[BMI]]&lt;=29.9,"Over Weight",Medical_Examinations[[#This Row],[BMI]]&gt;29.9,"Obesity")</f>
        <v>Obesity</v>
      </c>
      <c r="D211" s="9">
        <v>4.6100000000000003</v>
      </c>
      <c r="E211" s="8" t="str" cm="1">
        <f t="array" ref="E211">_xlfn.IFS(Medical_Examinations[[#This Row],[HBA1C]]&lt;5.7,"Normal",Medical_Examinations[[#This Row],[HBA1C]]&lt;=6.4,"Prediabetes",Medical_Examinations[[#This Row],[HBA1C]]&gt;=6.4,"Diabetes")</f>
        <v>Normal</v>
      </c>
      <c r="F211" t="s">
        <v>2380</v>
      </c>
      <c r="G211" t="s">
        <v>2380</v>
      </c>
      <c r="H211" t="s">
        <v>2380</v>
      </c>
      <c r="I211" s="10">
        <v>1</v>
      </c>
      <c r="J211" t="s">
        <v>2380</v>
      </c>
    </row>
    <row r="212" spans="1:10" x14ac:dyDescent="0.25">
      <c r="A212" t="s">
        <v>1183</v>
      </c>
      <c r="B212" s="9">
        <v>41.47</v>
      </c>
      <c r="C212" s="8" t="str" cm="1">
        <f t="array" ref="C212">_xlfn.IFS(Medical_Examinations[[#This Row],[BMI]]&lt;18.5,"Under Weight",Medical_Examinations[[#This Row],[BMI]]&lt;=24.9,"Normal Weight",Medical_Examinations[[#This Row],[BMI]]&lt;=29.9,"Over Weight",Medical_Examinations[[#This Row],[BMI]]&gt;29.9,"Obesity")</f>
        <v>Obesity</v>
      </c>
      <c r="D212" s="9">
        <v>4.7</v>
      </c>
      <c r="E212" s="8" t="str" cm="1">
        <f t="array" ref="E212">_xlfn.IFS(Medical_Examinations[[#This Row],[HBA1C]]&lt;5.7,"Normal",Medical_Examinations[[#This Row],[HBA1C]]&lt;=6.4,"Prediabetes",Medical_Examinations[[#This Row],[HBA1C]]&gt;=6.4,"Diabetes")</f>
        <v>Normal</v>
      </c>
      <c r="F212" t="s">
        <v>2383</v>
      </c>
      <c r="G212" t="s">
        <v>2380</v>
      </c>
      <c r="H212" t="s">
        <v>2383</v>
      </c>
      <c r="I212" s="10">
        <v>1</v>
      </c>
      <c r="J212" t="s">
        <v>2380</v>
      </c>
    </row>
    <row r="213" spans="1:10" x14ac:dyDescent="0.25">
      <c r="A213" t="s">
        <v>1182</v>
      </c>
      <c r="B213" s="9">
        <v>24.8</v>
      </c>
      <c r="C213" s="8" t="str" cm="1">
        <f t="array" ref="C213">_xlfn.IFS(Medical_Examinations[[#This Row],[BMI]]&lt;18.5,"Under Weight",Medical_Examinations[[#This Row],[BMI]]&lt;=24.9,"Normal Weight",Medical_Examinations[[#This Row],[BMI]]&lt;=29.9,"Over Weight",Medical_Examinations[[#This Row],[BMI]]&gt;29.9,"Obesity")</f>
        <v>Normal Weight</v>
      </c>
      <c r="D213" s="9">
        <v>6.05</v>
      </c>
      <c r="E213" s="8" t="str" cm="1">
        <f t="array" ref="E213">_xlfn.IFS(Medical_Examinations[[#This Row],[HBA1C]]&lt;5.7,"Normal",Medical_Examinations[[#This Row],[HBA1C]]&lt;=6.4,"Prediabetes",Medical_Examinations[[#This Row],[HBA1C]]&gt;=6.4,"Diabetes")</f>
        <v>Prediabetes</v>
      </c>
      <c r="F213" t="s">
        <v>2383</v>
      </c>
      <c r="G213" t="s">
        <v>2380</v>
      </c>
      <c r="H213" t="s">
        <v>2380</v>
      </c>
      <c r="I213" s="10">
        <v>0</v>
      </c>
      <c r="J213" t="s">
        <v>2380</v>
      </c>
    </row>
    <row r="214" spans="1:10" x14ac:dyDescent="0.25">
      <c r="A214" t="s">
        <v>2254</v>
      </c>
      <c r="B214" s="9">
        <v>46.39</v>
      </c>
      <c r="C214" s="8" t="str" cm="1">
        <f t="array" ref="C214">_xlfn.IFS(Medical_Examinations[[#This Row],[BMI]]&lt;18.5,"Under Weight",Medical_Examinations[[#This Row],[BMI]]&lt;=24.9,"Normal Weight",Medical_Examinations[[#This Row],[BMI]]&lt;=29.9,"Over Weight",Medical_Examinations[[#This Row],[BMI]]&gt;29.9,"Obesity")</f>
        <v>Obesity</v>
      </c>
      <c r="D214" s="9">
        <v>5.09</v>
      </c>
      <c r="E214" s="8" t="str" cm="1">
        <f t="array" ref="E214">_xlfn.IFS(Medical_Examinations[[#This Row],[HBA1C]]&lt;5.7,"Normal",Medical_Examinations[[#This Row],[HBA1C]]&lt;=6.4,"Prediabetes",Medical_Examinations[[#This Row],[HBA1C]]&gt;=6.4,"Diabetes")</f>
        <v>Normal</v>
      </c>
      <c r="F214" t="s">
        <v>2380</v>
      </c>
      <c r="G214" t="s">
        <v>2380</v>
      </c>
      <c r="H214" t="s">
        <v>2380</v>
      </c>
      <c r="I214" s="10">
        <v>0</v>
      </c>
      <c r="J214" t="s">
        <v>2383</v>
      </c>
    </row>
    <row r="215" spans="1:10" x14ac:dyDescent="0.25">
      <c r="A215" t="s">
        <v>1181</v>
      </c>
      <c r="B215" s="9">
        <v>29.48</v>
      </c>
      <c r="C215" s="8" t="str" cm="1">
        <f t="array" ref="C215">_xlfn.IFS(Medical_Examinations[[#This Row],[BMI]]&lt;18.5,"Under Weight",Medical_Examinations[[#This Row],[BMI]]&lt;=24.9,"Normal Weight",Medical_Examinations[[#This Row],[BMI]]&lt;=29.9,"Over Weight",Medical_Examinations[[#This Row],[BMI]]&gt;29.9,"Obesity")</f>
        <v>Over Weight</v>
      </c>
      <c r="D215" s="9">
        <v>5.63</v>
      </c>
      <c r="E215" s="8" t="str" cm="1">
        <f t="array" ref="E215">_xlfn.IFS(Medical_Examinations[[#This Row],[HBA1C]]&lt;5.7,"Normal",Medical_Examinations[[#This Row],[HBA1C]]&lt;=6.4,"Prediabetes",Medical_Examinations[[#This Row],[HBA1C]]&gt;=6.4,"Diabetes")</f>
        <v>Normal</v>
      </c>
      <c r="F215" t="s">
        <v>2383</v>
      </c>
      <c r="G215" t="s">
        <v>2380</v>
      </c>
      <c r="H215" t="s">
        <v>2383</v>
      </c>
      <c r="I215" s="10">
        <v>1</v>
      </c>
      <c r="J215" t="s">
        <v>2380</v>
      </c>
    </row>
    <row r="216" spans="1:10" x14ac:dyDescent="0.25">
      <c r="A216" t="s">
        <v>1180</v>
      </c>
      <c r="B216" s="9">
        <v>28.09</v>
      </c>
      <c r="C216" s="8" t="str" cm="1">
        <f t="array" ref="C216">_xlfn.IFS(Medical_Examinations[[#This Row],[BMI]]&lt;18.5,"Under Weight",Medical_Examinations[[#This Row],[BMI]]&lt;=24.9,"Normal Weight",Medical_Examinations[[#This Row],[BMI]]&lt;=29.9,"Over Weight",Medical_Examinations[[#This Row],[BMI]]&gt;29.9,"Obesity")</f>
        <v>Over Weight</v>
      </c>
      <c r="D216" s="9">
        <v>6.06</v>
      </c>
      <c r="E216" s="8" t="str" cm="1">
        <f t="array" ref="E216">_xlfn.IFS(Medical_Examinations[[#This Row],[HBA1C]]&lt;5.7,"Normal",Medical_Examinations[[#This Row],[HBA1C]]&lt;=6.4,"Prediabetes",Medical_Examinations[[#This Row],[HBA1C]]&gt;=6.4,"Diabetes")</f>
        <v>Prediabetes</v>
      </c>
      <c r="F216" t="s">
        <v>2380</v>
      </c>
      <c r="G216" t="s">
        <v>2380</v>
      </c>
      <c r="H216" t="s">
        <v>2383</v>
      </c>
      <c r="I216" s="10">
        <v>1</v>
      </c>
      <c r="J216" t="s">
        <v>2380</v>
      </c>
    </row>
    <row r="217" spans="1:10" x14ac:dyDescent="0.25">
      <c r="A217" t="s">
        <v>1179</v>
      </c>
      <c r="B217" s="9">
        <v>32.729999999999997</v>
      </c>
      <c r="C217" s="8" t="str" cm="1">
        <f t="array" ref="C217">_xlfn.IFS(Medical_Examinations[[#This Row],[BMI]]&lt;18.5,"Under Weight",Medical_Examinations[[#This Row],[BMI]]&lt;=24.9,"Normal Weight",Medical_Examinations[[#This Row],[BMI]]&lt;=29.9,"Over Weight",Medical_Examinations[[#This Row],[BMI]]&gt;29.9,"Obesity")</f>
        <v>Obesity</v>
      </c>
      <c r="D217" s="9">
        <v>5.19</v>
      </c>
      <c r="E217" s="8" t="str" cm="1">
        <f t="array" ref="E217">_xlfn.IFS(Medical_Examinations[[#This Row],[HBA1C]]&lt;5.7,"Normal",Medical_Examinations[[#This Row],[HBA1C]]&lt;=6.4,"Prediabetes",Medical_Examinations[[#This Row],[HBA1C]]&gt;=6.4,"Diabetes")</f>
        <v>Normal</v>
      </c>
      <c r="F217" t="s">
        <v>2380</v>
      </c>
      <c r="G217" t="s">
        <v>2380</v>
      </c>
      <c r="H217" t="s">
        <v>2380</v>
      </c>
      <c r="I217" s="10">
        <v>1</v>
      </c>
      <c r="J217" t="s">
        <v>2380</v>
      </c>
    </row>
    <row r="218" spans="1:10" x14ac:dyDescent="0.25">
      <c r="A218" t="s">
        <v>1178</v>
      </c>
      <c r="B218" s="9">
        <v>27.36</v>
      </c>
      <c r="C218" s="8" t="str" cm="1">
        <f t="array" ref="C218">_xlfn.IFS(Medical_Examinations[[#This Row],[BMI]]&lt;18.5,"Under Weight",Medical_Examinations[[#This Row],[BMI]]&lt;=24.9,"Normal Weight",Medical_Examinations[[#This Row],[BMI]]&lt;=29.9,"Over Weight",Medical_Examinations[[#This Row],[BMI]]&gt;29.9,"Obesity")</f>
        <v>Over Weight</v>
      </c>
      <c r="D218" s="9">
        <v>8.9600000000000009</v>
      </c>
      <c r="E218" s="8" t="str" cm="1">
        <f t="array" ref="E218">_xlfn.IFS(Medical_Examinations[[#This Row],[HBA1C]]&lt;5.7,"Normal",Medical_Examinations[[#This Row],[HBA1C]]&lt;=6.4,"Prediabetes",Medical_Examinations[[#This Row],[HBA1C]]&gt;=6.4,"Diabetes")</f>
        <v>Diabetes</v>
      </c>
      <c r="F218" t="s">
        <v>2380</v>
      </c>
      <c r="G218" t="s">
        <v>2380</v>
      </c>
      <c r="H218" t="s">
        <v>2380</v>
      </c>
      <c r="I218" s="10">
        <v>0</v>
      </c>
      <c r="J218" t="s">
        <v>2380</v>
      </c>
    </row>
    <row r="219" spans="1:10" x14ac:dyDescent="0.25">
      <c r="A219" t="s">
        <v>1177</v>
      </c>
      <c r="B219" s="9">
        <v>27.27</v>
      </c>
      <c r="C219" s="8" t="str" cm="1">
        <f t="array" ref="C219">_xlfn.IFS(Medical_Examinations[[#This Row],[BMI]]&lt;18.5,"Under Weight",Medical_Examinations[[#This Row],[BMI]]&lt;=24.9,"Normal Weight",Medical_Examinations[[#This Row],[BMI]]&lt;=29.9,"Over Weight",Medical_Examinations[[#This Row],[BMI]]&gt;29.9,"Obesity")</f>
        <v>Over Weight</v>
      </c>
      <c r="D219" s="9">
        <v>11.39</v>
      </c>
      <c r="E219" s="8" t="str" cm="1">
        <f t="array" ref="E219">_xlfn.IFS(Medical_Examinations[[#This Row],[HBA1C]]&lt;5.7,"Normal",Medical_Examinations[[#This Row],[HBA1C]]&lt;=6.4,"Prediabetes",Medical_Examinations[[#This Row],[HBA1C]]&gt;=6.4,"Diabetes")</f>
        <v>Diabetes</v>
      </c>
      <c r="F219" t="s">
        <v>2380</v>
      </c>
      <c r="G219" t="s">
        <v>2380</v>
      </c>
      <c r="H219" t="s">
        <v>2380</v>
      </c>
      <c r="I219" s="10">
        <v>0</v>
      </c>
      <c r="J219" t="s">
        <v>2380</v>
      </c>
    </row>
    <row r="220" spans="1:10" x14ac:dyDescent="0.25">
      <c r="A220" t="s">
        <v>1176</v>
      </c>
      <c r="B220" s="9">
        <v>48.07</v>
      </c>
      <c r="C220" s="8" t="str" cm="1">
        <f t="array" ref="C220">_xlfn.IFS(Medical_Examinations[[#This Row],[BMI]]&lt;18.5,"Under Weight",Medical_Examinations[[#This Row],[BMI]]&lt;=24.9,"Normal Weight",Medical_Examinations[[#This Row],[BMI]]&lt;=29.9,"Over Weight",Medical_Examinations[[#This Row],[BMI]]&gt;29.9,"Obesity")</f>
        <v>Obesity</v>
      </c>
      <c r="D220" s="9">
        <v>4.0599999999999996</v>
      </c>
      <c r="E220" s="8" t="str" cm="1">
        <f t="array" ref="E220">_xlfn.IFS(Medical_Examinations[[#This Row],[HBA1C]]&lt;5.7,"Normal",Medical_Examinations[[#This Row],[HBA1C]]&lt;=6.4,"Prediabetes",Medical_Examinations[[#This Row],[HBA1C]]&gt;=6.4,"Diabetes")</f>
        <v>Normal</v>
      </c>
      <c r="F220" t="s">
        <v>2383</v>
      </c>
      <c r="G220" t="s">
        <v>2380</v>
      </c>
      <c r="H220" t="s">
        <v>2380</v>
      </c>
      <c r="I220" s="10">
        <v>0</v>
      </c>
      <c r="J220" t="s">
        <v>2380</v>
      </c>
    </row>
    <row r="221" spans="1:10" x14ac:dyDescent="0.25">
      <c r="A221" t="s">
        <v>1175</v>
      </c>
      <c r="B221" s="9">
        <v>30.8</v>
      </c>
      <c r="C221" s="8" t="str" cm="1">
        <f t="array" ref="C221">_xlfn.IFS(Medical_Examinations[[#This Row],[BMI]]&lt;18.5,"Under Weight",Medical_Examinations[[#This Row],[BMI]]&lt;=24.9,"Normal Weight",Medical_Examinations[[#This Row],[BMI]]&lt;=29.9,"Over Weight",Medical_Examinations[[#This Row],[BMI]]&gt;29.9,"Obesity")</f>
        <v>Obesity</v>
      </c>
      <c r="D221" s="9">
        <v>5.23</v>
      </c>
      <c r="E221" s="8" t="str" cm="1">
        <f t="array" ref="E221">_xlfn.IFS(Medical_Examinations[[#This Row],[HBA1C]]&lt;5.7,"Normal",Medical_Examinations[[#This Row],[HBA1C]]&lt;=6.4,"Prediabetes",Medical_Examinations[[#This Row],[HBA1C]]&gt;=6.4,"Diabetes")</f>
        <v>Normal</v>
      </c>
      <c r="F221" t="s">
        <v>2383</v>
      </c>
      <c r="G221" t="s">
        <v>2380</v>
      </c>
      <c r="H221" t="s">
        <v>2380</v>
      </c>
      <c r="I221" s="10">
        <v>0</v>
      </c>
      <c r="J221" t="s">
        <v>2380</v>
      </c>
    </row>
    <row r="222" spans="1:10" x14ac:dyDescent="0.25">
      <c r="A222" t="s">
        <v>1174</v>
      </c>
      <c r="B222" s="9">
        <v>32.299999999999997</v>
      </c>
      <c r="C222" s="8" t="str" cm="1">
        <f t="array" ref="C222">_xlfn.IFS(Medical_Examinations[[#This Row],[BMI]]&lt;18.5,"Under Weight",Medical_Examinations[[#This Row],[BMI]]&lt;=24.9,"Normal Weight",Medical_Examinations[[#This Row],[BMI]]&lt;=29.9,"Over Weight",Medical_Examinations[[#This Row],[BMI]]&gt;29.9,"Obesity")</f>
        <v>Obesity</v>
      </c>
      <c r="D222" s="9">
        <v>5.05</v>
      </c>
      <c r="E222" s="8" t="str" cm="1">
        <f t="array" ref="E222">_xlfn.IFS(Medical_Examinations[[#This Row],[HBA1C]]&lt;5.7,"Normal",Medical_Examinations[[#This Row],[HBA1C]]&lt;=6.4,"Prediabetes",Medical_Examinations[[#This Row],[HBA1C]]&gt;=6.4,"Diabetes")</f>
        <v>Normal</v>
      </c>
      <c r="F222" t="s">
        <v>2383</v>
      </c>
      <c r="G222" t="s">
        <v>2380</v>
      </c>
      <c r="H222" t="s">
        <v>2380</v>
      </c>
      <c r="I222" s="10">
        <v>0</v>
      </c>
      <c r="J222" t="s">
        <v>2380</v>
      </c>
    </row>
    <row r="223" spans="1:10" x14ac:dyDescent="0.25">
      <c r="A223" t="s">
        <v>1173</v>
      </c>
      <c r="B223" s="9">
        <v>39.700000000000003</v>
      </c>
      <c r="C223" s="8" t="str" cm="1">
        <f t="array" ref="C223">_xlfn.IFS(Medical_Examinations[[#This Row],[BMI]]&lt;18.5,"Under Weight",Medical_Examinations[[#This Row],[BMI]]&lt;=24.9,"Normal Weight",Medical_Examinations[[#This Row],[BMI]]&lt;=29.9,"Over Weight",Medical_Examinations[[#This Row],[BMI]]&gt;29.9,"Obesity")</f>
        <v>Obesity</v>
      </c>
      <c r="D223" s="9">
        <v>7.34</v>
      </c>
      <c r="E223" s="8" t="str" cm="1">
        <f t="array" ref="E223">_xlfn.IFS(Medical_Examinations[[#This Row],[HBA1C]]&lt;5.7,"Normal",Medical_Examinations[[#This Row],[HBA1C]]&lt;=6.4,"Prediabetes",Medical_Examinations[[#This Row],[HBA1C]]&gt;=6.4,"Diabetes")</f>
        <v>Diabetes</v>
      </c>
      <c r="F223" t="s">
        <v>2380</v>
      </c>
      <c r="G223" t="s">
        <v>2380</v>
      </c>
      <c r="H223" t="s">
        <v>2380</v>
      </c>
      <c r="I223" s="10">
        <v>0</v>
      </c>
      <c r="J223" t="s">
        <v>2380</v>
      </c>
    </row>
    <row r="224" spans="1:10" x14ac:dyDescent="0.25">
      <c r="A224" t="s">
        <v>1172</v>
      </c>
      <c r="B224" s="9">
        <v>35.97</v>
      </c>
      <c r="C224" s="8" t="str" cm="1">
        <f t="array" ref="C224">_xlfn.IFS(Medical_Examinations[[#This Row],[BMI]]&lt;18.5,"Under Weight",Medical_Examinations[[#This Row],[BMI]]&lt;=24.9,"Normal Weight",Medical_Examinations[[#This Row],[BMI]]&lt;=29.9,"Over Weight",Medical_Examinations[[#This Row],[BMI]]&gt;29.9,"Obesity")</f>
        <v>Obesity</v>
      </c>
      <c r="D224" s="9">
        <v>8.1300000000000008</v>
      </c>
      <c r="E224" s="8" t="str" cm="1">
        <f t="array" ref="E224">_xlfn.IFS(Medical_Examinations[[#This Row],[HBA1C]]&lt;5.7,"Normal",Medical_Examinations[[#This Row],[HBA1C]]&lt;=6.4,"Prediabetes",Medical_Examinations[[#This Row],[HBA1C]]&gt;=6.4,"Diabetes")</f>
        <v>Diabetes</v>
      </c>
      <c r="F224" t="s">
        <v>2380</v>
      </c>
      <c r="G224" t="s">
        <v>2380</v>
      </c>
      <c r="H224" t="s">
        <v>2380</v>
      </c>
      <c r="I224" s="10">
        <v>0</v>
      </c>
      <c r="J224" t="s">
        <v>2380</v>
      </c>
    </row>
    <row r="225" spans="1:10" x14ac:dyDescent="0.25">
      <c r="A225" t="s">
        <v>2361</v>
      </c>
      <c r="B225" s="9">
        <v>42.13</v>
      </c>
      <c r="C225" s="8" t="str" cm="1">
        <f t="array" ref="C225">_xlfn.IFS(Medical_Examinations[[#This Row],[BMI]]&lt;18.5,"Under Weight",Medical_Examinations[[#This Row],[BMI]]&lt;=24.9,"Normal Weight",Medical_Examinations[[#This Row],[BMI]]&lt;=29.9,"Over Weight",Medical_Examinations[[#This Row],[BMI]]&gt;29.9,"Obesity")</f>
        <v>Obesity</v>
      </c>
      <c r="D225" s="9">
        <v>11.9</v>
      </c>
      <c r="E225" s="8" t="str" cm="1">
        <f t="array" ref="E225">_xlfn.IFS(Medical_Examinations[[#This Row],[HBA1C]]&lt;5.7,"Normal",Medical_Examinations[[#This Row],[HBA1C]]&lt;=6.4,"Prediabetes",Medical_Examinations[[#This Row],[HBA1C]]&gt;=6.4,"Diabetes")</f>
        <v>Diabetes</v>
      </c>
      <c r="F225" t="s">
        <v>2380</v>
      </c>
      <c r="G225" t="s">
        <v>2380</v>
      </c>
      <c r="H225" t="s">
        <v>2380</v>
      </c>
      <c r="I225" s="10">
        <v>0</v>
      </c>
      <c r="J225" t="s">
        <v>2383</v>
      </c>
    </row>
    <row r="226" spans="1:10" x14ac:dyDescent="0.25">
      <c r="A226" t="s">
        <v>2253</v>
      </c>
      <c r="B226" s="9">
        <v>42.13</v>
      </c>
      <c r="C226" s="8" t="str" cm="1">
        <f t="array" ref="C226">_xlfn.IFS(Medical_Examinations[[#This Row],[BMI]]&lt;18.5,"Under Weight",Medical_Examinations[[#This Row],[BMI]]&lt;=24.9,"Normal Weight",Medical_Examinations[[#This Row],[BMI]]&lt;=29.9,"Over Weight",Medical_Examinations[[#This Row],[BMI]]&gt;29.9,"Obesity")</f>
        <v>Obesity</v>
      </c>
      <c r="D226" s="9">
        <v>5.2</v>
      </c>
      <c r="E226" s="8" t="str" cm="1">
        <f t="array" ref="E226">_xlfn.IFS(Medical_Examinations[[#This Row],[HBA1C]]&lt;5.7,"Normal",Medical_Examinations[[#This Row],[HBA1C]]&lt;=6.4,"Prediabetes",Medical_Examinations[[#This Row],[HBA1C]]&gt;=6.4,"Diabetes")</f>
        <v>Normal</v>
      </c>
      <c r="F226" t="s">
        <v>2383</v>
      </c>
      <c r="G226" t="s">
        <v>2380</v>
      </c>
      <c r="H226" t="s">
        <v>2380</v>
      </c>
      <c r="I226" s="10">
        <v>1</v>
      </c>
      <c r="J226" t="s">
        <v>2383</v>
      </c>
    </row>
    <row r="227" spans="1:10" x14ac:dyDescent="0.25">
      <c r="A227" t="s">
        <v>1171</v>
      </c>
      <c r="B227" s="9">
        <v>25.86</v>
      </c>
      <c r="C227" s="8" t="str" cm="1">
        <f t="array" ref="C227">_xlfn.IFS(Medical_Examinations[[#This Row],[BMI]]&lt;18.5,"Under Weight",Medical_Examinations[[#This Row],[BMI]]&lt;=24.9,"Normal Weight",Medical_Examinations[[#This Row],[BMI]]&lt;=29.9,"Over Weight",Medical_Examinations[[#This Row],[BMI]]&gt;29.9,"Obesity")</f>
        <v>Over Weight</v>
      </c>
      <c r="D227" s="9">
        <v>6.68</v>
      </c>
      <c r="E227" s="8" t="str" cm="1">
        <f t="array" ref="E227">_xlfn.IFS(Medical_Examinations[[#This Row],[HBA1C]]&lt;5.7,"Normal",Medical_Examinations[[#This Row],[HBA1C]]&lt;=6.4,"Prediabetes",Medical_Examinations[[#This Row],[HBA1C]]&gt;=6.4,"Diabetes")</f>
        <v>Diabetes</v>
      </c>
      <c r="F227" t="s">
        <v>2383</v>
      </c>
      <c r="G227" t="s">
        <v>2380</v>
      </c>
      <c r="H227" t="s">
        <v>2380</v>
      </c>
      <c r="I227" s="10">
        <v>1</v>
      </c>
      <c r="J227" t="s">
        <v>2380</v>
      </c>
    </row>
    <row r="228" spans="1:10" x14ac:dyDescent="0.25">
      <c r="A228" t="s">
        <v>1170</v>
      </c>
      <c r="B228" s="9">
        <v>30.03</v>
      </c>
      <c r="C228" s="8" t="str" cm="1">
        <f t="array" ref="C228">_xlfn.IFS(Medical_Examinations[[#This Row],[BMI]]&lt;18.5,"Under Weight",Medical_Examinations[[#This Row],[BMI]]&lt;=24.9,"Normal Weight",Medical_Examinations[[#This Row],[BMI]]&lt;=29.9,"Over Weight",Medical_Examinations[[#This Row],[BMI]]&gt;29.9,"Obesity")</f>
        <v>Obesity</v>
      </c>
      <c r="D228" s="9">
        <v>11.51</v>
      </c>
      <c r="E228" s="8" t="str" cm="1">
        <f t="array" ref="E228">_xlfn.IFS(Medical_Examinations[[#This Row],[HBA1C]]&lt;5.7,"Normal",Medical_Examinations[[#This Row],[HBA1C]]&lt;=6.4,"Prediabetes",Medical_Examinations[[#This Row],[HBA1C]]&gt;=6.4,"Diabetes")</f>
        <v>Diabetes</v>
      </c>
      <c r="F228" t="s">
        <v>2380</v>
      </c>
      <c r="G228" t="s">
        <v>2380</v>
      </c>
      <c r="H228" t="s">
        <v>2380</v>
      </c>
      <c r="I228" s="10">
        <v>0</v>
      </c>
      <c r="J228" t="s">
        <v>2380</v>
      </c>
    </row>
    <row r="229" spans="1:10" x14ac:dyDescent="0.25">
      <c r="A229" t="s">
        <v>1169</v>
      </c>
      <c r="B229" s="9">
        <v>25.76</v>
      </c>
      <c r="C229" s="8" t="str" cm="1">
        <f t="array" ref="C229">_xlfn.IFS(Medical_Examinations[[#This Row],[BMI]]&lt;18.5,"Under Weight",Medical_Examinations[[#This Row],[BMI]]&lt;=24.9,"Normal Weight",Medical_Examinations[[#This Row],[BMI]]&lt;=29.9,"Over Weight",Medical_Examinations[[#This Row],[BMI]]&gt;29.9,"Obesity")</f>
        <v>Over Weight</v>
      </c>
      <c r="D229" s="9">
        <v>6.02</v>
      </c>
      <c r="E229" s="8" t="str" cm="1">
        <f t="array" ref="E229">_xlfn.IFS(Medical_Examinations[[#This Row],[HBA1C]]&lt;5.7,"Normal",Medical_Examinations[[#This Row],[HBA1C]]&lt;=6.4,"Prediabetes",Medical_Examinations[[#This Row],[HBA1C]]&gt;=6.4,"Diabetes")</f>
        <v>Prediabetes</v>
      </c>
      <c r="F229" t="s">
        <v>2383</v>
      </c>
      <c r="G229" t="s">
        <v>2380</v>
      </c>
      <c r="H229" t="s">
        <v>2383</v>
      </c>
      <c r="I229" s="10">
        <v>1</v>
      </c>
      <c r="J229" t="s">
        <v>2380</v>
      </c>
    </row>
    <row r="230" spans="1:10" x14ac:dyDescent="0.25">
      <c r="A230" t="s">
        <v>1168</v>
      </c>
      <c r="B230" s="9">
        <v>22.42</v>
      </c>
      <c r="C230" s="8" t="str" cm="1">
        <f t="array" ref="C230">_xlfn.IFS(Medical_Examinations[[#This Row],[BMI]]&lt;18.5,"Under Weight",Medical_Examinations[[#This Row],[BMI]]&lt;=24.9,"Normal Weight",Medical_Examinations[[#This Row],[BMI]]&lt;=29.9,"Over Weight",Medical_Examinations[[#This Row],[BMI]]&gt;29.9,"Obesity")</f>
        <v>Normal Weight</v>
      </c>
      <c r="D230" s="9">
        <v>7.96</v>
      </c>
      <c r="E230" s="8" t="str" cm="1">
        <f t="array" ref="E230">_xlfn.IFS(Medical_Examinations[[#This Row],[HBA1C]]&lt;5.7,"Normal",Medical_Examinations[[#This Row],[HBA1C]]&lt;=6.4,"Prediabetes",Medical_Examinations[[#This Row],[HBA1C]]&gt;=6.4,"Diabetes")</f>
        <v>Diabetes</v>
      </c>
      <c r="F230" t="s">
        <v>2380</v>
      </c>
      <c r="G230" t="s">
        <v>2380</v>
      </c>
      <c r="H230" t="s">
        <v>2380</v>
      </c>
      <c r="I230" s="10">
        <v>0</v>
      </c>
      <c r="J230" t="s">
        <v>2380</v>
      </c>
    </row>
    <row r="231" spans="1:10" x14ac:dyDescent="0.25">
      <c r="A231" t="s">
        <v>1167</v>
      </c>
      <c r="B231" s="9">
        <v>33.18</v>
      </c>
      <c r="C231" s="8" t="str" cm="1">
        <f t="array" ref="C231">_xlfn.IFS(Medical_Examinations[[#This Row],[BMI]]&lt;18.5,"Under Weight",Medical_Examinations[[#This Row],[BMI]]&lt;=24.9,"Normal Weight",Medical_Examinations[[#This Row],[BMI]]&lt;=29.9,"Over Weight",Medical_Examinations[[#This Row],[BMI]]&gt;29.9,"Obesity")</f>
        <v>Obesity</v>
      </c>
      <c r="D231" s="9">
        <v>6.01</v>
      </c>
      <c r="E231" s="8" t="str" cm="1">
        <f t="array" ref="E231">_xlfn.IFS(Medical_Examinations[[#This Row],[HBA1C]]&lt;5.7,"Normal",Medical_Examinations[[#This Row],[HBA1C]]&lt;=6.4,"Prediabetes",Medical_Examinations[[#This Row],[HBA1C]]&gt;=6.4,"Diabetes")</f>
        <v>Prediabetes</v>
      </c>
      <c r="F231" t="s">
        <v>2383</v>
      </c>
      <c r="G231" t="s">
        <v>2380</v>
      </c>
      <c r="H231" t="s">
        <v>2380</v>
      </c>
      <c r="I231" s="10">
        <v>1</v>
      </c>
      <c r="J231" t="s">
        <v>2380</v>
      </c>
    </row>
    <row r="232" spans="1:10" x14ac:dyDescent="0.25">
      <c r="A232" t="s">
        <v>1166</v>
      </c>
      <c r="B232" s="9">
        <v>43.04</v>
      </c>
      <c r="C232" s="8" t="str" cm="1">
        <f t="array" ref="C232">_xlfn.IFS(Medical_Examinations[[#This Row],[BMI]]&lt;18.5,"Under Weight",Medical_Examinations[[#This Row],[BMI]]&lt;=24.9,"Normal Weight",Medical_Examinations[[#This Row],[BMI]]&lt;=29.9,"Over Weight",Medical_Examinations[[#This Row],[BMI]]&gt;29.9,"Obesity")</f>
        <v>Obesity</v>
      </c>
      <c r="D232" s="9">
        <v>5.9</v>
      </c>
      <c r="E232" s="8" t="str" cm="1">
        <f t="array" ref="E232">_xlfn.IFS(Medical_Examinations[[#This Row],[HBA1C]]&lt;5.7,"Normal",Medical_Examinations[[#This Row],[HBA1C]]&lt;=6.4,"Prediabetes",Medical_Examinations[[#This Row],[HBA1C]]&gt;=6.4,"Diabetes")</f>
        <v>Prediabetes</v>
      </c>
      <c r="F232" t="s">
        <v>2383</v>
      </c>
      <c r="G232" t="s">
        <v>2380</v>
      </c>
      <c r="H232" t="s">
        <v>2380</v>
      </c>
      <c r="I232" s="10">
        <v>0</v>
      </c>
      <c r="J232" t="s">
        <v>2380</v>
      </c>
    </row>
    <row r="233" spans="1:10" x14ac:dyDescent="0.25">
      <c r="A233" t="s">
        <v>1165</v>
      </c>
      <c r="B233" s="9">
        <v>34.15</v>
      </c>
      <c r="C233" s="8" t="str" cm="1">
        <f t="array" ref="C233">_xlfn.IFS(Medical_Examinations[[#This Row],[BMI]]&lt;18.5,"Under Weight",Medical_Examinations[[#This Row],[BMI]]&lt;=24.9,"Normal Weight",Medical_Examinations[[#This Row],[BMI]]&lt;=29.9,"Over Weight",Medical_Examinations[[#This Row],[BMI]]&gt;29.9,"Obesity")</f>
        <v>Obesity</v>
      </c>
      <c r="D233" s="9">
        <v>4.49</v>
      </c>
      <c r="E233" s="8" t="str" cm="1">
        <f t="array" ref="E233">_xlfn.IFS(Medical_Examinations[[#This Row],[HBA1C]]&lt;5.7,"Normal",Medical_Examinations[[#This Row],[HBA1C]]&lt;=6.4,"Prediabetes",Medical_Examinations[[#This Row],[HBA1C]]&gt;=6.4,"Diabetes")</f>
        <v>Normal</v>
      </c>
      <c r="F233" t="s">
        <v>2383</v>
      </c>
      <c r="G233" t="s">
        <v>2380</v>
      </c>
      <c r="H233" t="s">
        <v>2380</v>
      </c>
      <c r="I233" s="10">
        <v>1</v>
      </c>
      <c r="J233" t="s">
        <v>2380</v>
      </c>
    </row>
    <row r="234" spans="1:10" x14ac:dyDescent="0.25">
      <c r="A234" t="s">
        <v>1164</v>
      </c>
      <c r="B234" s="9">
        <v>25.78</v>
      </c>
      <c r="C234" s="8" t="str" cm="1">
        <f t="array" ref="C234">_xlfn.IFS(Medical_Examinations[[#This Row],[BMI]]&lt;18.5,"Under Weight",Medical_Examinations[[#This Row],[BMI]]&lt;=24.9,"Normal Weight",Medical_Examinations[[#This Row],[BMI]]&lt;=29.9,"Over Weight",Medical_Examinations[[#This Row],[BMI]]&gt;29.9,"Obesity")</f>
        <v>Over Weight</v>
      </c>
      <c r="D234" s="9">
        <v>6.25</v>
      </c>
      <c r="E234" s="8" t="str" cm="1">
        <f t="array" ref="E234">_xlfn.IFS(Medical_Examinations[[#This Row],[HBA1C]]&lt;5.7,"Normal",Medical_Examinations[[#This Row],[HBA1C]]&lt;=6.4,"Prediabetes",Medical_Examinations[[#This Row],[HBA1C]]&gt;=6.4,"Diabetes")</f>
        <v>Prediabetes</v>
      </c>
      <c r="F234" t="s">
        <v>2380</v>
      </c>
      <c r="G234" t="s">
        <v>2380</v>
      </c>
      <c r="H234" t="s">
        <v>2380</v>
      </c>
      <c r="I234" s="10">
        <v>0</v>
      </c>
      <c r="J234" t="s">
        <v>2380</v>
      </c>
    </row>
    <row r="235" spans="1:10" x14ac:dyDescent="0.25">
      <c r="A235" t="s">
        <v>1163</v>
      </c>
      <c r="B235" s="9">
        <v>21.02</v>
      </c>
      <c r="C235" s="8" t="str" cm="1">
        <f t="array" ref="C235">_xlfn.IFS(Medical_Examinations[[#This Row],[BMI]]&lt;18.5,"Under Weight",Medical_Examinations[[#This Row],[BMI]]&lt;=24.9,"Normal Weight",Medical_Examinations[[#This Row],[BMI]]&lt;=29.9,"Over Weight",Medical_Examinations[[#This Row],[BMI]]&gt;29.9,"Obesity")</f>
        <v>Normal Weight</v>
      </c>
      <c r="D235" s="9">
        <v>9.6199999999999992</v>
      </c>
      <c r="E235" s="8" t="str" cm="1">
        <f t="array" ref="E235">_xlfn.IFS(Medical_Examinations[[#This Row],[HBA1C]]&lt;5.7,"Normal",Medical_Examinations[[#This Row],[HBA1C]]&lt;=6.4,"Prediabetes",Medical_Examinations[[#This Row],[HBA1C]]&gt;=6.4,"Diabetes")</f>
        <v>Diabetes</v>
      </c>
      <c r="F235" t="s">
        <v>2383</v>
      </c>
      <c r="G235" t="s">
        <v>2380</v>
      </c>
      <c r="H235" t="s">
        <v>2383</v>
      </c>
      <c r="I235" s="10">
        <v>1</v>
      </c>
      <c r="J235" t="s">
        <v>2380</v>
      </c>
    </row>
    <row r="236" spans="1:10" x14ac:dyDescent="0.25">
      <c r="A236" t="s">
        <v>1162</v>
      </c>
      <c r="B236" s="9">
        <v>37.51</v>
      </c>
      <c r="C236" s="8" t="str" cm="1">
        <f t="array" ref="C236">_xlfn.IFS(Medical_Examinations[[#This Row],[BMI]]&lt;18.5,"Under Weight",Medical_Examinations[[#This Row],[BMI]]&lt;=24.9,"Normal Weight",Medical_Examinations[[#This Row],[BMI]]&lt;=29.9,"Over Weight",Medical_Examinations[[#This Row],[BMI]]&gt;29.9,"Obesity")</f>
        <v>Obesity</v>
      </c>
      <c r="D236" s="9">
        <v>11.06</v>
      </c>
      <c r="E236" s="8" t="str" cm="1">
        <f t="array" ref="E236">_xlfn.IFS(Medical_Examinations[[#This Row],[HBA1C]]&lt;5.7,"Normal",Medical_Examinations[[#This Row],[HBA1C]]&lt;=6.4,"Prediabetes",Medical_Examinations[[#This Row],[HBA1C]]&gt;=6.4,"Diabetes")</f>
        <v>Diabetes</v>
      </c>
      <c r="F236" t="s">
        <v>2380</v>
      </c>
      <c r="G236" t="s">
        <v>2380</v>
      </c>
      <c r="H236" t="s">
        <v>2380</v>
      </c>
      <c r="I236" s="10">
        <v>2</v>
      </c>
      <c r="J236" t="s">
        <v>2380</v>
      </c>
    </row>
    <row r="237" spans="1:10" x14ac:dyDescent="0.25">
      <c r="A237" t="s">
        <v>2252</v>
      </c>
      <c r="B237" s="9">
        <v>30.78</v>
      </c>
      <c r="C237" s="8" t="str" cm="1">
        <f t="array" ref="C237">_xlfn.IFS(Medical_Examinations[[#This Row],[BMI]]&lt;18.5,"Under Weight",Medical_Examinations[[#This Row],[BMI]]&lt;=24.9,"Normal Weight",Medical_Examinations[[#This Row],[BMI]]&lt;=29.9,"Over Weight",Medical_Examinations[[#This Row],[BMI]]&gt;29.9,"Obesity")</f>
        <v>Obesity</v>
      </c>
      <c r="D237" s="9">
        <v>8.4499999999999993</v>
      </c>
      <c r="E237" s="8" t="str" cm="1">
        <f t="array" ref="E237">_xlfn.IFS(Medical_Examinations[[#This Row],[HBA1C]]&lt;5.7,"Normal",Medical_Examinations[[#This Row],[HBA1C]]&lt;=6.4,"Prediabetes",Medical_Examinations[[#This Row],[HBA1C]]&gt;=6.4,"Diabetes")</f>
        <v>Diabetes</v>
      </c>
      <c r="F237" t="s">
        <v>2383</v>
      </c>
      <c r="G237" t="s">
        <v>2380</v>
      </c>
      <c r="H237" t="s">
        <v>2380</v>
      </c>
      <c r="I237" s="10">
        <v>0</v>
      </c>
      <c r="J237" t="s">
        <v>2383</v>
      </c>
    </row>
    <row r="238" spans="1:10" x14ac:dyDescent="0.25">
      <c r="A238" t="s">
        <v>1161</v>
      </c>
      <c r="B238" s="9">
        <v>25.75</v>
      </c>
      <c r="C238" s="8" t="str" cm="1">
        <f t="array" ref="C238">_xlfn.IFS(Medical_Examinations[[#This Row],[BMI]]&lt;18.5,"Under Weight",Medical_Examinations[[#This Row],[BMI]]&lt;=24.9,"Normal Weight",Medical_Examinations[[#This Row],[BMI]]&lt;=29.9,"Over Weight",Medical_Examinations[[#This Row],[BMI]]&gt;29.9,"Obesity")</f>
        <v>Over Weight</v>
      </c>
      <c r="D238" s="9">
        <v>6.11</v>
      </c>
      <c r="E238" s="8" t="str" cm="1">
        <f t="array" ref="E238">_xlfn.IFS(Medical_Examinations[[#This Row],[HBA1C]]&lt;5.7,"Normal",Medical_Examinations[[#This Row],[HBA1C]]&lt;=6.4,"Prediabetes",Medical_Examinations[[#This Row],[HBA1C]]&gt;=6.4,"Diabetes")</f>
        <v>Prediabetes</v>
      </c>
      <c r="F238" t="s">
        <v>2383</v>
      </c>
      <c r="G238" t="s">
        <v>2380</v>
      </c>
      <c r="H238" t="s">
        <v>2380</v>
      </c>
      <c r="I238" s="10">
        <v>0</v>
      </c>
      <c r="J238" t="s">
        <v>2380</v>
      </c>
    </row>
    <row r="239" spans="1:10" x14ac:dyDescent="0.25">
      <c r="A239" t="s">
        <v>1160</v>
      </c>
      <c r="B239" s="9">
        <v>31.35</v>
      </c>
      <c r="C239" s="8" t="str" cm="1">
        <f t="array" ref="C239">_xlfn.IFS(Medical_Examinations[[#This Row],[BMI]]&lt;18.5,"Under Weight",Medical_Examinations[[#This Row],[BMI]]&lt;=24.9,"Normal Weight",Medical_Examinations[[#This Row],[BMI]]&lt;=29.9,"Over Weight",Medical_Examinations[[#This Row],[BMI]]&gt;29.9,"Obesity")</f>
        <v>Obesity</v>
      </c>
      <c r="D239" s="9">
        <v>11.49</v>
      </c>
      <c r="E239" s="8" t="str" cm="1">
        <f t="array" ref="E239">_xlfn.IFS(Medical_Examinations[[#This Row],[HBA1C]]&lt;5.7,"Normal",Medical_Examinations[[#This Row],[HBA1C]]&lt;=6.4,"Prediabetes",Medical_Examinations[[#This Row],[HBA1C]]&gt;=6.4,"Diabetes")</f>
        <v>Diabetes</v>
      </c>
      <c r="F239" t="s">
        <v>2380</v>
      </c>
      <c r="G239" t="s">
        <v>2380</v>
      </c>
      <c r="H239" t="s">
        <v>2380</v>
      </c>
      <c r="I239" s="10">
        <v>2</v>
      </c>
      <c r="J239" t="s">
        <v>2380</v>
      </c>
    </row>
    <row r="240" spans="1:10" x14ac:dyDescent="0.25">
      <c r="A240" t="s">
        <v>1159</v>
      </c>
      <c r="B240" s="9">
        <v>29.83</v>
      </c>
      <c r="C240" s="8" t="str" cm="1">
        <f t="array" ref="C240">_xlfn.IFS(Medical_Examinations[[#This Row],[BMI]]&lt;18.5,"Under Weight",Medical_Examinations[[#This Row],[BMI]]&lt;=24.9,"Normal Weight",Medical_Examinations[[#This Row],[BMI]]&lt;=29.9,"Over Weight",Medical_Examinations[[#This Row],[BMI]]&gt;29.9,"Obesity")</f>
        <v>Over Weight</v>
      </c>
      <c r="D240" s="9">
        <v>8.68</v>
      </c>
      <c r="E240" s="8" t="str" cm="1">
        <f t="array" ref="E240">_xlfn.IFS(Medical_Examinations[[#This Row],[HBA1C]]&lt;5.7,"Normal",Medical_Examinations[[#This Row],[HBA1C]]&lt;=6.4,"Prediabetes",Medical_Examinations[[#This Row],[HBA1C]]&gt;=6.4,"Diabetes")</f>
        <v>Diabetes</v>
      </c>
      <c r="F240" t="s">
        <v>2380</v>
      </c>
      <c r="G240" t="s">
        <v>2380</v>
      </c>
      <c r="H240" t="s">
        <v>2380</v>
      </c>
      <c r="I240" s="10">
        <v>2</v>
      </c>
      <c r="J240" t="s">
        <v>2380</v>
      </c>
    </row>
    <row r="241" spans="1:10" x14ac:dyDescent="0.25">
      <c r="A241" t="s">
        <v>1158</v>
      </c>
      <c r="B241" s="9">
        <v>25.49</v>
      </c>
      <c r="C241" s="8" t="str" cm="1">
        <f t="array" ref="C241">_xlfn.IFS(Medical_Examinations[[#This Row],[BMI]]&lt;18.5,"Under Weight",Medical_Examinations[[#This Row],[BMI]]&lt;=24.9,"Normal Weight",Medical_Examinations[[#This Row],[BMI]]&lt;=29.9,"Over Weight",Medical_Examinations[[#This Row],[BMI]]&gt;29.9,"Obesity")</f>
        <v>Over Weight</v>
      </c>
      <c r="D241" s="9">
        <v>5.68</v>
      </c>
      <c r="E241" s="8" t="str" cm="1">
        <f t="array" ref="E241">_xlfn.IFS(Medical_Examinations[[#This Row],[HBA1C]]&lt;5.7,"Normal",Medical_Examinations[[#This Row],[HBA1C]]&lt;=6.4,"Prediabetes",Medical_Examinations[[#This Row],[HBA1C]]&gt;=6.4,"Diabetes")</f>
        <v>Normal</v>
      </c>
      <c r="F241" t="s">
        <v>2383</v>
      </c>
      <c r="G241" t="s">
        <v>2380</v>
      </c>
      <c r="H241" t="s">
        <v>2383</v>
      </c>
      <c r="I241" s="10">
        <v>1</v>
      </c>
      <c r="J241" t="s">
        <v>2380</v>
      </c>
    </row>
    <row r="242" spans="1:10" x14ac:dyDescent="0.25">
      <c r="A242" t="s">
        <v>1157</v>
      </c>
      <c r="B242" s="9">
        <v>34.1</v>
      </c>
      <c r="C242" s="8" t="str" cm="1">
        <f t="array" ref="C242">_xlfn.IFS(Medical_Examinations[[#This Row],[BMI]]&lt;18.5,"Under Weight",Medical_Examinations[[#This Row],[BMI]]&lt;=24.9,"Normal Weight",Medical_Examinations[[#This Row],[BMI]]&lt;=29.9,"Over Weight",Medical_Examinations[[#This Row],[BMI]]&gt;29.9,"Obesity")</f>
        <v>Obesity</v>
      </c>
      <c r="D242" s="9">
        <v>8.4499999999999993</v>
      </c>
      <c r="E242" s="8" t="str" cm="1">
        <f t="array" ref="E242">_xlfn.IFS(Medical_Examinations[[#This Row],[HBA1C]]&lt;5.7,"Normal",Medical_Examinations[[#This Row],[HBA1C]]&lt;=6.4,"Prediabetes",Medical_Examinations[[#This Row],[HBA1C]]&gt;=6.4,"Diabetes")</f>
        <v>Diabetes</v>
      </c>
      <c r="F242" t="s">
        <v>2380</v>
      </c>
      <c r="G242" t="s">
        <v>2380</v>
      </c>
      <c r="H242" t="s">
        <v>2380</v>
      </c>
      <c r="I242" s="10">
        <v>0</v>
      </c>
      <c r="J242" t="s">
        <v>2380</v>
      </c>
    </row>
    <row r="243" spans="1:10" x14ac:dyDescent="0.25">
      <c r="A243" t="s">
        <v>1156</v>
      </c>
      <c r="B243" s="9">
        <v>25.84</v>
      </c>
      <c r="C243" s="8" t="str" cm="1">
        <f t="array" ref="C243">_xlfn.IFS(Medical_Examinations[[#This Row],[BMI]]&lt;18.5,"Under Weight",Medical_Examinations[[#This Row],[BMI]]&lt;=24.9,"Normal Weight",Medical_Examinations[[#This Row],[BMI]]&lt;=29.9,"Over Weight",Medical_Examinations[[#This Row],[BMI]]&gt;29.9,"Obesity")</f>
        <v>Over Weight</v>
      </c>
      <c r="D243" s="9">
        <v>8.51</v>
      </c>
      <c r="E243" s="8" t="str" cm="1">
        <f t="array" ref="E243">_xlfn.IFS(Medical_Examinations[[#This Row],[HBA1C]]&lt;5.7,"Normal",Medical_Examinations[[#This Row],[HBA1C]]&lt;=6.4,"Prediabetes",Medical_Examinations[[#This Row],[HBA1C]]&gt;=6.4,"Diabetes")</f>
        <v>Diabetes</v>
      </c>
      <c r="F243" t="s">
        <v>2380</v>
      </c>
      <c r="G243" t="s">
        <v>2380</v>
      </c>
      <c r="H243" t="s">
        <v>2380</v>
      </c>
      <c r="I243" s="10">
        <v>2</v>
      </c>
      <c r="J243" t="s">
        <v>2380</v>
      </c>
    </row>
    <row r="244" spans="1:10" x14ac:dyDescent="0.25">
      <c r="A244" t="s">
        <v>1155</v>
      </c>
      <c r="B244" s="9">
        <v>20.6</v>
      </c>
      <c r="C244" s="8" t="str" cm="1">
        <f t="array" ref="C244">_xlfn.IFS(Medical_Examinations[[#This Row],[BMI]]&lt;18.5,"Under Weight",Medical_Examinations[[#This Row],[BMI]]&lt;=24.9,"Normal Weight",Medical_Examinations[[#This Row],[BMI]]&lt;=29.9,"Over Weight",Medical_Examinations[[#This Row],[BMI]]&gt;29.9,"Obesity")</f>
        <v>Normal Weight</v>
      </c>
      <c r="D244" s="9">
        <v>7.62</v>
      </c>
      <c r="E244" s="8" t="str" cm="1">
        <f t="array" ref="E244">_xlfn.IFS(Medical_Examinations[[#This Row],[HBA1C]]&lt;5.7,"Normal",Medical_Examinations[[#This Row],[HBA1C]]&lt;=6.4,"Prediabetes",Medical_Examinations[[#This Row],[HBA1C]]&gt;=6.4,"Diabetes")</f>
        <v>Diabetes</v>
      </c>
      <c r="F244" t="s">
        <v>2380</v>
      </c>
      <c r="G244" t="s">
        <v>2380</v>
      </c>
      <c r="H244" t="s">
        <v>2380</v>
      </c>
      <c r="I244" s="10">
        <v>0</v>
      </c>
      <c r="J244" t="s">
        <v>2380</v>
      </c>
    </row>
    <row r="245" spans="1:10" x14ac:dyDescent="0.25">
      <c r="A245" t="s">
        <v>1154</v>
      </c>
      <c r="B245" s="9">
        <v>28.88</v>
      </c>
      <c r="C245" s="8" t="str" cm="1">
        <f t="array" ref="C245">_xlfn.IFS(Medical_Examinations[[#This Row],[BMI]]&lt;18.5,"Under Weight",Medical_Examinations[[#This Row],[BMI]]&lt;=24.9,"Normal Weight",Medical_Examinations[[#This Row],[BMI]]&lt;=29.9,"Over Weight",Medical_Examinations[[#This Row],[BMI]]&gt;29.9,"Obesity")</f>
        <v>Over Weight</v>
      </c>
      <c r="D245" s="9">
        <v>10.18</v>
      </c>
      <c r="E245" s="8" t="str" cm="1">
        <f t="array" ref="E245">_xlfn.IFS(Medical_Examinations[[#This Row],[HBA1C]]&lt;5.7,"Normal",Medical_Examinations[[#This Row],[HBA1C]]&lt;=6.4,"Prediabetes",Medical_Examinations[[#This Row],[HBA1C]]&gt;=6.4,"Diabetes")</f>
        <v>Diabetes</v>
      </c>
      <c r="F245" t="s">
        <v>2380</v>
      </c>
      <c r="G245" t="s">
        <v>2380</v>
      </c>
      <c r="H245" t="s">
        <v>2380</v>
      </c>
      <c r="I245" s="10">
        <v>0</v>
      </c>
      <c r="J245" t="s">
        <v>2380</v>
      </c>
    </row>
    <row r="246" spans="1:10" x14ac:dyDescent="0.25">
      <c r="A246" t="s">
        <v>1153</v>
      </c>
      <c r="B246" s="9">
        <v>28.24</v>
      </c>
      <c r="C246" s="8" t="str" cm="1">
        <f t="array" ref="C246">_xlfn.IFS(Medical_Examinations[[#This Row],[BMI]]&lt;18.5,"Under Weight",Medical_Examinations[[#This Row],[BMI]]&lt;=24.9,"Normal Weight",Medical_Examinations[[#This Row],[BMI]]&lt;=29.9,"Over Weight",Medical_Examinations[[#This Row],[BMI]]&gt;29.9,"Obesity")</f>
        <v>Over Weight</v>
      </c>
      <c r="D246" s="9">
        <v>5.36</v>
      </c>
      <c r="E246" s="8" t="str" cm="1">
        <f t="array" ref="E246">_xlfn.IFS(Medical_Examinations[[#This Row],[HBA1C]]&lt;5.7,"Normal",Medical_Examinations[[#This Row],[HBA1C]]&lt;=6.4,"Prediabetes",Medical_Examinations[[#This Row],[HBA1C]]&gt;=6.4,"Diabetes")</f>
        <v>Normal</v>
      </c>
      <c r="F246" t="s">
        <v>2380</v>
      </c>
      <c r="G246" t="s">
        <v>2380</v>
      </c>
      <c r="H246" t="s">
        <v>2380</v>
      </c>
      <c r="I246" s="10">
        <v>0</v>
      </c>
      <c r="J246" t="s">
        <v>2380</v>
      </c>
    </row>
    <row r="247" spans="1:10" x14ac:dyDescent="0.25">
      <c r="A247" t="s">
        <v>1152</v>
      </c>
      <c r="B247" s="9">
        <v>25.46</v>
      </c>
      <c r="C247" s="8" t="str" cm="1">
        <f t="array" ref="C247">_xlfn.IFS(Medical_Examinations[[#This Row],[BMI]]&lt;18.5,"Under Weight",Medical_Examinations[[#This Row],[BMI]]&lt;=24.9,"Normal Weight",Medical_Examinations[[#This Row],[BMI]]&lt;=29.9,"Over Weight",Medical_Examinations[[#This Row],[BMI]]&gt;29.9,"Obesity")</f>
        <v>Over Weight</v>
      </c>
      <c r="D247" s="9">
        <v>11.78</v>
      </c>
      <c r="E247" s="8" t="str" cm="1">
        <f t="array" ref="E247">_xlfn.IFS(Medical_Examinations[[#This Row],[HBA1C]]&lt;5.7,"Normal",Medical_Examinations[[#This Row],[HBA1C]]&lt;=6.4,"Prediabetes",Medical_Examinations[[#This Row],[HBA1C]]&gt;=6.4,"Diabetes")</f>
        <v>Diabetes</v>
      </c>
      <c r="F247" t="s">
        <v>2383</v>
      </c>
      <c r="G247" t="s">
        <v>2380</v>
      </c>
      <c r="H247" t="s">
        <v>2380</v>
      </c>
      <c r="I247" s="10">
        <v>1</v>
      </c>
      <c r="J247" t="s">
        <v>2380</v>
      </c>
    </row>
    <row r="248" spans="1:10" x14ac:dyDescent="0.25">
      <c r="A248" t="s">
        <v>2251</v>
      </c>
      <c r="B248" s="9">
        <v>31.35</v>
      </c>
      <c r="C248" s="8" t="str" cm="1">
        <f t="array" ref="C248">_xlfn.IFS(Medical_Examinations[[#This Row],[BMI]]&lt;18.5,"Under Weight",Medical_Examinations[[#This Row],[BMI]]&lt;=24.9,"Normal Weight",Medical_Examinations[[#This Row],[BMI]]&lt;=29.9,"Over Weight",Medical_Examinations[[#This Row],[BMI]]&gt;29.9,"Obesity")</f>
        <v>Obesity</v>
      </c>
      <c r="D248" s="9">
        <v>9.5399999999999991</v>
      </c>
      <c r="E248" s="8" t="str" cm="1">
        <f t="array" ref="E248">_xlfn.IFS(Medical_Examinations[[#This Row],[HBA1C]]&lt;5.7,"Normal",Medical_Examinations[[#This Row],[HBA1C]]&lt;=6.4,"Prediabetes",Medical_Examinations[[#This Row],[HBA1C]]&gt;=6.4,"Diabetes")</f>
        <v>Diabetes</v>
      </c>
      <c r="F248" t="s">
        <v>2380</v>
      </c>
      <c r="G248" t="s">
        <v>2380</v>
      </c>
      <c r="H248" t="s">
        <v>2380</v>
      </c>
      <c r="I248" s="10">
        <v>0</v>
      </c>
      <c r="J248" t="s">
        <v>2383</v>
      </c>
    </row>
    <row r="249" spans="1:10" x14ac:dyDescent="0.25">
      <c r="A249" t="s">
        <v>1151</v>
      </c>
      <c r="B249" s="9">
        <v>29.64</v>
      </c>
      <c r="C249" s="8" t="str" cm="1">
        <f t="array" ref="C249">_xlfn.IFS(Medical_Examinations[[#This Row],[BMI]]&lt;18.5,"Under Weight",Medical_Examinations[[#This Row],[BMI]]&lt;=24.9,"Normal Weight",Medical_Examinations[[#This Row],[BMI]]&lt;=29.9,"Over Weight",Medical_Examinations[[#This Row],[BMI]]&gt;29.9,"Obesity")</f>
        <v>Over Weight</v>
      </c>
      <c r="D249" s="9">
        <v>10.82</v>
      </c>
      <c r="E249" s="8" t="str" cm="1">
        <f t="array" ref="E249">_xlfn.IFS(Medical_Examinations[[#This Row],[HBA1C]]&lt;5.7,"Normal",Medical_Examinations[[#This Row],[HBA1C]]&lt;=6.4,"Prediabetes",Medical_Examinations[[#This Row],[HBA1C]]&gt;=6.4,"Diabetes")</f>
        <v>Diabetes</v>
      </c>
      <c r="F249" t="s">
        <v>2383</v>
      </c>
      <c r="G249" t="s">
        <v>2380</v>
      </c>
      <c r="H249" t="s">
        <v>2380</v>
      </c>
      <c r="I249" s="10">
        <v>0</v>
      </c>
      <c r="J249" t="s">
        <v>2380</v>
      </c>
    </row>
    <row r="250" spans="1:10" x14ac:dyDescent="0.25">
      <c r="A250" t="s">
        <v>1150</v>
      </c>
      <c r="B250" s="9">
        <v>31.27</v>
      </c>
      <c r="C250" s="8" t="str" cm="1">
        <f t="array" ref="C250">_xlfn.IFS(Medical_Examinations[[#This Row],[BMI]]&lt;18.5,"Under Weight",Medical_Examinations[[#This Row],[BMI]]&lt;=24.9,"Normal Weight",Medical_Examinations[[#This Row],[BMI]]&lt;=29.9,"Over Weight",Medical_Examinations[[#This Row],[BMI]]&gt;29.9,"Obesity")</f>
        <v>Obesity</v>
      </c>
      <c r="D250" s="9">
        <v>7.73</v>
      </c>
      <c r="E250" s="8" t="str" cm="1">
        <f t="array" ref="E250">_xlfn.IFS(Medical_Examinations[[#This Row],[HBA1C]]&lt;5.7,"Normal",Medical_Examinations[[#This Row],[HBA1C]]&lt;=6.4,"Prediabetes",Medical_Examinations[[#This Row],[HBA1C]]&gt;=6.4,"Diabetes")</f>
        <v>Diabetes</v>
      </c>
      <c r="F250" t="s">
        <v>2383</v>
      </c>
      <c r="G250" t="s">
        <v>2380</v>
      </c>
      <c r="H250" t="s">
        <v>2380</v>
      </c>
      <c r="I250" s="10">
        <v>1</v>
      </c>
      <c r="J250" t="s">
        <v>2380</v>
      </c>
    </row>
    <row r="251" spans="1:10" x14ac:dyDescent="0.25">
      <c r="A251" t="s">
        <v>1149</v>
      </c>
      <c r="B251" s="9">
        <v>19.95</v>
      </c>
      <c r="C251" s="8" t="str" cm="1">
        <f t="array" ref="C251">_xlfn.IFS(Medical_Examinations[[#This Row],[BMI]]&lt;18.5,"Under Weight",Medical_Examinations[[#This Row],[BMI]]&lt;=24.9,"Normal Weight",Medical_Examinations[[#This Row],[BMI]]&lt;=29.9,"Over Weight",Medical_Examinations[[#This Row],[BMI]]&gt;29.9,"Obesity")</f>
        <v>Normal Weight</v>
      </c>
      <c r="D251" s="9">
        <v>6.24</v>
      </c>
      <c r="E251" s="8" t="str" cm="1">
        <f t="array" ref="E251">_xlfn.IFS(Medical_Examinations[[#This Row],[HBA1C]]&lt;5.7,"Normal",Medical_Examinations[[#This Row],[HBA1C]]&lt;=6.4,"Prediabetes",Medical_Examinations[[#This Row],[HBA1C]]&gt;=6.4,"Diabetes")</f>
        <v>Prediabetes</v>
      </c>
      <c r="F251" t="s">
        <v>2383</v>
      </c>
      <c r="G251" t="s">
        <v>2380</v>
      </c>
      <c r="H251" t="s">
        <v>2380</v>
      </c>
      <c r="I251" s="10">
        <v>0</v>
      </c>
      <c r="J251" t="s">
        <v>2380</v>
      </c>
    </row>
    <row r="252" spans="1:10" x14ac:dyDescent="0.25">
      <c r="A252" t="s">
        <v>1148</v>
      </c>
      <c r="B252" s="9">
        <v>21.3</v>
      </c>
      <c r="C252" s="8" t="str" cm="1">
        <f t="array" ref="C252">_xlfn.IFS(Medical_Examinations[[#This Row],[BMI]]&lt;18.5,"Under Weight",Medical_Examinations[[#This Row],[BMI]]&lt;=24.9,"Normal Weight",Medical_Examinations[[#This Row],[BMI]]&lt;=29.9,"Over Weight",Medical_Examinations[[#This Row],[BMI]]&gt;29.9,"Obesity")</f>
        <v>Normal Weight</v>
      </c>
      <c r="D252" s="9">
        <v>10.42</v>
      </c>
      <c r="E252" s="8" t="str" cm="1">
        <f t="array" ref="E252">_xlfn.IFS(Medical_Examinations[[#This Row],[HBA1C]]&lt;5.7,"Normal",Medical_Examinations[[#This Row],[HBA1C]]&lt;=6.4,"Prediabetes",Medical_Examinations[[#This Row],[HBA1C]]&gt;=6.4,"Diabetes")</f>
        <v>Diabetes</v>
      </c>
      <c r="F252" t="s">
        <v>2380</v>
      </c>
      <c r="G252" t="s">
        <v>2380</v>
      </c>
      <c r="H252" t="s">
        <v>2380</v>
      </c>
      <c r="I252" s="10">
        <v>2</v>
      </c>
      <c r="J252" t="s">
        <v>2380</v>
      </c>
    </row>
    <row r="253" spans="1:10" x14ac:dyDescent="0.25">
      <c r="A253" t="s">
        <v>1147</v>
      </c>
      <c r="B253" s="9">
        <v>31.64</v>
      </c>
      <c r="C253" s="8" t="str" cm="1">
        <f t="array" ref="C253">_xlfn.IFS(Medical_Examinations[[#This Row],[BMI]]&lt;18.5,"Under Weight",Medical_Examinations[[#This Row],[BMI]]&lt;=24.9,"Normal Weight",Medical_Examinations[[#This Row],[BMI]]&lt;=29.9,"Over Weight",Medical_Examinations[[#This Row],[BMI]]&gt;29.9,"Obesity")</f>
        <v>Obesity</v>
      </c>
      <c r="D253" s="9">
        <v>11.11</v>
      </c>
      <c r="E253" s="8" t="str" cm="1">
        <f t="array" ref="E253">_xlfn.IFS(Medical_Examinations[[#This Row],[HBA1C]]&lt;5.7,"Normal",Medical_Examinations[[#This Row],[HBA1C]]&lt;=6.4,"Prediabetes",Medical_Examinations[[#This Row],[HBA1C]]&gt;=6.4,"Diabetes")</f>
        <v>Diabetes</v>
      </c>
      <c r="F253" t="s">
        <v>2380</v>
      </c>
      <c r="G253" t="s">
        <v>2380</v>
      </c>
      <c r="H253" t="s">
        <v>2380</v>
      </c>
      <c r="I253" s="10">
        <v>0</v>
      </c>
      <c r="J253" t="s">
        <v>2380</v>
      </c>
    </row>
    <row r="254" spans="1:10" x14ac:dyDescent="0.25">
      <c r="A254" t="s">
        <v>1146</v>
      </c>
      <c r="B254" s="9">
        <v>23.9</v>
      </c>
      <c r="C254" s="8" t="str" cm="1">
        <f t="array" ref="C254">_xlfn.IFS(Medical_Examinations[[#This Row],[BMI]]&lt;18.5,"Under Weight",Medical_Examinations[[#This Row],[BMI]]&lt;=24.9,"Normal Weight",Medical_Examinations[[#This Row],[BMI]]&lt;=29.9,"Over Weight",Medical_Examinations[[#This Row],[BMI]]&gt;29.9,"Obesity")</f>
        <v>Normal Weight</v>
      </c>
      <c r="D254" s="9">
        <v>7.67</v>
      </c>
      <c r="E254" s="8" t="str" cm="1">
        <f t="array" ref="E254">_xlfn.IFS(Medical_Examinations[[#This Row],[HBA1C]]&lt;5.7,"Normal",Medical_Examinations[[#This Row],[HBA1C]]&lt;=6.4,"Prediabetes",Medical_Examinations[[#This Row],[HBA1C]]&gt;=6.4,"Diabetes")</f>
        <v>Diabetes</v>
      </c>
      <c r="F254" t="s">
        <v>2383</v>
      </c>
      <c r="G254" t="s">
        <v>2380</v>
      </c>
      <c r="H254" t="s">
        <v>2380</v>
      </c>
      <c r="I254" s="10">
        <v>2</v>
      </c>
      <c r="J254" t="s">
        <v>2380</v>
      </c>
    </row>
    <row r="255" spans="1:10" x14ac:dyDescent="0.25">
      <c r="A255" t="s">
        <v>1145</v>
      </c>
      <c r="B255" s="9">
        <v>34.15</v>
      </c>
      <c r="C255" s="8" t="str" cm="1">
        <f t="array" ref="C255">_xlfn.IFS(Medical_Examinations[[#This Row],[BMI]]&lt;18.5,"Under Weight",Medical_Examinations[[#This Row],[BMI]]&lt;=24.9,"Normal Weight",Medical_Examinations[[#This Row],[BMI]]&lt;=29.9,"Over Weight",Medical_Examinations[[#This Row],[BMI]]&gt;29.9,"Obesity")</f>
        <v>Obesity</v>
      </c>
      <c r="D255" s="9">
        <v>6.15</v>
      </c>
      <c r="E255" s="8" t="str" cm="1">
        <f t="array" ref="E255">_xlfn.IFS(Medical_Examinations[[#This Row],[HBA1C]]&lt;5.7,"Normal",Medical_Examinations[[#This Row],[HBA1C]]&lt;=6.4,"Prediabetes",Medical_Examinations[[#This Row],[HBA1C]]&gt;=6.4,"Diabetes")</f>
        <v>Prediabetes</v>
      </c>
      <c r="F255" t="s">
        <v>2380</v>
      </c>
      <c r="G255" t="s">
        <v>2380</v>
      </c>
      <c r="H255" t="s">
        <v>2380</v>
      </c>
      <c r="I255" s="10">
        <v>0</v>
      </c>
      <c r="J255" t="s">
        <v>2380</v>
      </c>
    </row>
    <row r="256" spans="1:10" x14ac:dyDescent="0.25">
      <c r="A256" t="s">
        <v>1144</v>
      </c>
      <c r="B256" s="9">
        <v>28.71</v>
      </c>
      <c r="C256" s="8" t="str" cm="1">
        <f t="array" ref="C256">_xlfn.IFS(Medical_Examinations[[#This Row],[BMI]]&lt;18.5,"Under Weight",Medical_Examinations[[#This Row],[BMI]]&lt;=24.9,"Normal Weight",Medical_Examinations[[#This Row],[BMI]]&lt;=29.9,"Over Weight",Medical_Examinations[[#This Row],[BMI]]&gt;29.9,"Obesity")</f>
        <v>Over Weight</v>
      </c>
      <c r="D256" s="9">
        <v>5.71</v>
      </c>
      <c r="E256" s="8" t="str" cm="1">
        <f t="array" ref="E256">_xlfn.IFS(Medical_Examinations[[#This Row],[HBA1C]]&lt;5.7,"Normal",Medical_Examinations[[#This Row],[HBA1C]]&lt;=6.4,"Prediabetes",Medical_Examinations[[#This Row],[HBA1C]]&gt;=6.4,"Diabetes")</f>
        <v>Prediabetes</v>
      </c>
      <c r="F256" t="s">
        <v>2380</v>
      </c>
      <c r="G256" t="s">
        <v>2380</v>
      </c>
      <c r="H256" t="s">
        <v>2380</v>
      </c>
      <c r="I256" s="10">
        <v>0</v>
      </c>
      <c r="J256" t="s">
        <v>2380</v>
      </c>
    </row>
    <row r="257" spans="1:10" x14ac:dyDescent="0.25">
      <c r="A257" t="s">
        <v>1143</v>
      </c>
      <c r="B257" s="9">
        <v>36.700000000000003</v>
      </c>
      <c r="C257" s="8" t="str" cm="1">
        <f t="array" ref="C257">_xlfn.IFS(Medical_Examinations[[#This Row],[BMI]]&lt;18.5,"Under Weight",Medical_Examinations[[#This Row],[BMI]]&lt;=24.9,"Normal Weight",Medical_Examinations[[#This Row],[BMI]]&lt;=29.9,"Over Weight",Medical_Examinations[[#This Row],[BMI]]&gt;29.9,"Obesity")</f>
        <v>Obesity</v>
      </c>
      <c r="D257" s="9">
        <v>8.6999999999999993</v>
      </c>
      <c r="E257" s="8" t="str" cm="1">
        <f t="array" ref="E257">_xlfn.IFS(Medical_Examinations[[#This Row],[HBA1C]]&lt;5.7,"Normal",Medical_Examinations[[#This Row],[HBA1C]]&lt;=6.4,"Prediabetes",Medical_Examinations[[#This Row],[HBA1C]]&gt;=6.4,"Diabetes")</f>
        <v>Diabetes</v>
      </c>
      <c r="F257" t="s">
        <v>2383</v>
      </c>
      <c r="G257" t="s">
        <v>2380</v>
      </c>
      <c r="H257" t="s">
        <v>2380</v>
      </c>
      <c r="I257" s="10">
        <v>2</v>
      </c>
      <c r="J257" t="s">
        <v>2380</v>
      </c>
    </row>
    <row r="258" spans="1:10" x14ac:dyDescent="0.25">
      <c r="A258" t="s">
        <v>1142</v>
      </c>
      <c r="B258" s="9">
        <v>34.1</v>
      </c>
      <c r="C258" s="8" t="str" cm="1">
        <f t="array" ref="C258">_xlfn.IFS(Medical_Examinations[[#This Row],[BMI]]&lt;18.5,"Under Weight",Medical_Examinations[[#This Row],[BMI]]&lt;=24.9,"Normal Weight",Medical_Examinations[[#This Row],[BMI]]&lt;=29.9,"Over Weight",Medical_Examinations[[#This Row],[BMI]]&gt;29.9,"Obesity")</f>
        <v>Obesity</v>
      </c>
      <c r="D258" s="9">
        <v>9.0399999999999991</v>
      </c>
      <c r="E258" s="8" t="str" cm="1">
        <f t="array" ref="E258">_xlfn.IFS(Medical_Examinations[[#This Row],[HBA1C]]&lt;5.7,"Normal",Medical_Examinations[[#This Row],[HBA1C]]&lt;=6.4,"Prediabetes",Medical_Examinations[[#This Row],[HBA1C]]&gt;=6.4,"Diabetes")</f>
        <v>Diabetes</v>
      </c>
      <c r="F258" t="s">
        <v>2383</v>
      </c>
      <c r="G258" t="s">
        <v>2380</v>
      </c>
      <c r="H258" t="s">
        <v>2380</v>
      </c>
      <c r="I258" s="10">
        <v>2</v>
      </c>
      <c r="J258" t="s">
        <v>2380</v>
      </c>
    </row>
    <row r="259" spans="1:10" x14ac:dyDescent="0.25">
      <c r="A259" t="s">
        <v>2250</v>
      </c>
      <c r="B259" s="9">
        <v>41.46</v>
      </c>
      <c r="C259" s="8" t="str" cm="1">
        <f t="array" ref="C259">_xlfn.IFS(Medical_Examinations[[#This Row],[BMI]]&lt;18.5,"Under Weight",Medical_Examinations[[#This Row],[BMI]]&lt;=24.9,"Normal Weight",Medical_Examinations[[#This Row],[BMI]]&lt;=29.9,"Over Weight",Medical_Examinations[[#This Row],[BMI]]&gt;29.9,"Obesity")</f>
        <v>Obesity</v>
      </c>
      <c r="D259" s="9">
        <v>4.99</v>
      </c>
      <c r="E259" s="8" t="str" cm="1">
        <f t="array" ref="E259">_xlfn.IFS(Medical_Examinations[[#This Row],[HBA1C]]&lt;5.7,"Normal",Medical_Examinations[[#This Row],[HBA1C]]&lt;=6.4,"Prediabetes",Medical_Examinations[[#This Row],[HBA1C]]&gt;=6.4,"Diabetes")</f>
        <v>Normal</v>
      </c>
      <c r="F259" t="s">
        <v>2383</v>
      </c>
      <c r="G259" t="s">
        <v>2380</v>
      </c>
      <c r="H259" t="s">
        <v>2380</v>
      </c>
      <c r="I259" s="10">
        <v>2</v>
      </c>
      <c r="J259" t="s">
        <v>2383</v>
      </c>
    </row>
    <row r="260" spans="1:10" x14ac:dyDescent="0.25">
      <c r="A260" t="s">
        <v>1141</v>
      </c>
      <c r="B260" s="9">
        <v>25.7</v>
      </c>
      <c r="C260" s="8" t="str" cm="1">
        <f t="array" ref="C260">_xlfn.IFS(Medical_Examinations[[#This Row],[BMI]]&lt;18.5,"Under Weight",Medical_Examinations[[#This Row],[BMI]]&lt;=24.9,"Normal Weight",Medical_Examinations[[#This Row],[BMI]]&lt;=29.9,"Over Weight",Medical_Examinations[[#This Row],[BMI]]&gt;29.9,"Obesity")</f>
        <v>Over Weight</v>
      </c>
      <c r="D260" s="9">
        <v>5.61</v>
      </c>
      <c r="E260" s="8" t="str" cm="1">
        <f t="array" ref="E260">_xlfn.IFS(Medical_Examinations[[#This Row],[HBA1C]]&lt;5.7,"Normal",Medical_Examinations[[#This Row],[HBA1C]]&lt;=6.4,"Prediabetes",Medical_Examinations[[#This Row],[HBA1C]]&gt;=6.4,"Diabetes")</f>
        <v>Normal</v>
      </c>
      <c r="F260" t="s">
        <v>2380</v>
      </c>
      <c r="G260" t="s">
        <v>2380</v>
      </c>
      <c r="H260" t="s">
        <v>2380</v>
      </c>
      <c r="I260" s="10">
        <v>0</v>
      </c>
      <c r="J260" t="s">
        <v>2380</v>
      </c>
    </row>
    <row r="261" spans="1:10" x14ac:dyDescent="0.25">
      <c r="A261" t="s">
        <v>1140</v>
      </c>
      <c r="B261" s="9">
        <v>21.68</v>
      </c>
      <c r="C261" s="8" t="str" cm="1">
        <f t="array" ref="C261">_xlfn.IFS(Medical_Examinations[[#This Row],[BMI]]&lt;18.5,"Under Weight",Medical_Examinations[[#This Row],[BMI]]&lt;=24.9,"Normal Weight",Medical_Examinations[[#This Row],[BMI]]&lt;=29.9,"Over Weight",Medical_Examinations[[#This Row],[BMI]]&gt;29.9,"Obesity")</f>
        <v>Normal Weight</v>
      </c>
      <c r="D261" s="9">
        <v>8.1199999999999992</v>
      </c>
      <c r="E261" s="8" t="str" cm="1">
        <f t="array" ref="E261">_xlfn.IFS(Medical_Examinations[[#This Row],[HBA1C]]&lt;5.7,"Normal",Medical_Examinations[[#This Row],[HBA1C]]&lt;=6.4,"Prediabetes",Medical_Examinations[[#This Row],[HBA1C]]&gt;=6.4,"Diabetes")</f>
        <v>Diabetes</v>
      </c>
      <c r="F261" t="s">
        <v>2380</v>
      </c>
      <c r="G261" t="s">
        <v>2380</v>
      </c>
      <c r="H261" t="s">
        <v>2380</v>
      </c>
      <c r="I261" s="10">
        <v>0</v>
      </c>
      <c r="J261" t="s">
        <v>2380</v>
      </c>
    </row>
    <row r="262" spans="1:10" x14ac:dyDescent="0.25">
      <c r="A262" t="s">
        <v>1139</v>
      </c>
      <c r="B262" s="9">
        <v>25.18</v>
      </c>
      <c r="C262" s="8" t="str" cm="1">
        <f t="array" ref="C262">_xlfn.IFS(Medical_Examinations[[#This Row],[BMI]]&lt;18.5,"Under Weight",Medical_Examinations[[#This Row],[BMI]]&lt;=24.9,"Normal Weight",Medical_Examinations[[#This Row],[BMI]]&lt;=29.9,"Over Weight",Medical_Examinations[[#This Row],[BMI]]&gt;29.9,"Obesity")</f>
        <v>Over Weight</v>
      </c>
      <c r="D262" s="9">
        <v>4.74</v>
      </c>
      <c r="E262" s="8" t="str" cm="1">
        <f t="array" ref="E262">_xlfn.IFS(Medical_Examinations[[#This Row],[HBA1C]]&lt;5.7,"Normal",Medical_Examinations[[#This Row],[HBA1C]]&lt;=6.4,"Prediabetes",Medical_Examinations[[#This Row],[HBA1C]]&gt;=6.4,"Diabetes")</f>
        <v>Normal</v>
      </c>
      <c r="F262" t="s">
        <v>2380</v>
      </c>
      <c r="G262" t="s">
        <v>2380</v>
      </c>
      <c r="H262" t="s">
        <v>2380</v>
      </c>
      <c r="I262" s="10">
        <v>0</v>
      </c>
      <c r="J262" t="s">
        <v>2380</v>
      </c>
    </row>
    <row r="263" spans="1:10" x14ac:dyDescent="0.25">
      <c r="A263" t="s">
        <v>1138</v>
      </c>
      <c r="B263" s="9">
        <v>44.77</v>
      </c>
      <c r="C263" s="8" t="str" cm="1">
        <f t="array" ref="C263">_xlfn.IFS(Medical_Examinations[[#This Row],[BMI]]&lt;18.5,"Under Weight",Medical_Examinations[[#This Row],[BMI]]&lt;=24.9,"Normal Weight",Medical_Examinations[[#This Row],[BMI]]&lt;=29.9,"Over Weight",Medical_Examinations[[#This Row],[BMI]]&gt;29.9,"Obesity")</f>
        <v>Obesity</v>
      </c>
      <c r="D263" s="9">
        <v>4.0599999999999996</v>
      </c>
      <c r="E263" s="8" t="str" cm="1">
        <f t="array" ref="E263">_xlfn.IFS(Medical_Examinations[[#This Row],[HBA1C]]&lt;5.7,"Normal",Medical_Examinations[[#This Row],[HBA1C]]&lt;=6.4,"Prediabetes",Medical_Examinations[[#This Row],[HBA1C]]&gt;=6.4,"Diabetes")</f>
        <v>Normal</v>
      </c>
      <c r="F263" t="s">
        <v>2380</v>
      </c>
      <c r="G263" t="s">
        <v>2380</v>
      </c>
      <c r="H263" t="s">
        <v>2380</v>
      </c>
      <c r="I263" s="10">
        <v>2</v>
      </c>
      <c r="J263" t="s">
        <v>2380</v>
      </c>
    </row>
    <row r="264" spans="1:10" x14ac:dyDescent="0.25">
      <c r="A264" t="s">
        <v>1137</v>
      </c>
      <c r="B264" s="9">
        <v>37.07</v>
      </c>
      <c r="C264" s="8" t="str" cm="1">
        <f t="array" ref="C264">_xlfn.IFS(Medical_Examinations[[#This Row],[BMI]]&lt;18.5,"Under Weight",Medical_Examinations[[#This Row],[BMI]]&lt;=24.9,"Normal Weight",Medical_Examinations[[#This Row],[BMI]]&lt;=29.9,"Over Weight",Medical_Examinations[[#This Row],[BMI]]&gt;29.9,"Obesity")</f>
        <v>Obesity</v>
      </c>
      <c r="D264" s="9">
        <v>5.69</v>
      </c>
      <c r="E264" s="8" t="str" cm="1">
        <f t="array" ref="E264">_xlfn.IFS(Medical_Examinations[[#This Row],[HBA1C]]&lt;5.7,"Normal",Medical_Examinations[[#This Row],[HBA1C]]&lt;=6.4,"Prediabetes",Medical_Examinations[[#This Row],[HBA1C]]&gt;=6.4,"Diabetes")</f>
        <v>Normal</v>
      </c>
      <c r="F264" t="s">
        <v>2380</v>
      </c>
      <c r="G264" t="s">
        <v>2380</v>
      </c>
      <c r="H264" t="s">
        <v>2380</v>
      </c>
      <c r="I264" s="10">
        <v>2</v>
      </c>
      <c r="J264" t="s">
        <v>2380</v>
      </c>
    </row>
    <row r="265" spans="1:10" x14ac:dyDescent="0.25">
      <c r="A265" t="s">
        <v>1136</v>
      </c>
      <c r="B265" s="9">
        <v>39.799999999999997</v>
      </c>
      <c r="C265" s="8" t="str" cm="1">
        <f t="array" ref="C265">_xlfn.IFS(Medical_Examinations[[#This Row],[BMI]]&lt;18.5,"Under Weight",Medical_Examinations[[#This Row],[BMI]]&lt;=24.9,"Normal Weight",Medical_Examinations[[#This Row],[BMI]]&lt;=29.9,"Over Weight",Medical_Examinations[[#This Row],[BMI]]&gt;29.9,"Obesity")</f>
        <v>Obesity</v>
      </c>
      <c r="D265" s="9">
        <v>5.66</v>
      </c>
      <c r="E265" s="8" t="str" cm="1">
        <f t="array" ref="E265">_xlfn.IFS(Medical_Examinations[[#This Row],[HBA1C]]&lt;5.7,"Normal",Medical_Examinations[[#This Row],[HBA1C]]&lt;=6.4,"Prediabetes",Medical_Examinations[[#This Row],[HBA1C]]&gt;=6.4,"Diabetes")</f>
        <v>Normal</v>
      </c>
      <c r="F265" t="s">
        <v>2380</v>
      </c>
      <c r="G265" t="s">
        <v>2380</v>
      </c>
      <c r="H265" t="s">
        <v>2383</v>
      </c>
      <c r="I265" s="10">
        <v>1</v>
      </c>
      <c r="J265" t="s">
        <v>2380</v>
      </c>
    </row>
    <row r="266" spans="1:10" x14ac:dyDescent="0.25">
      <c r="A266" t="s">
        <v>1135</v>
      </c>
      <c r="B266" s="9">
        <v>26.36</v>
      </c>
      <c r="C266" s="8" t="str" cm="1">
        <f t="array" ref="C266">_xlfn.IFS(Medical_Examinations[[#This Row],[BMI]]&lt;18.5,"Under Weight",Medical_Examinations[[#This Row],[BMI]]&lt;=24.9,"Normal Weight",Medical_Examinations[[#This Row],[BMI]]&lt;=29.9,"Over Weight",Medical_Examinations[[#This Row],[BMI]]&gt;29.9,"Obesity")</f>
        <v>Over Weight</v>
      </c>
      <c r="D266" s="9">
        <v>4.32</v>
      </c>
      <c r="E266" s="8" t="str" cm="1">
        <f t="array" ref="E266">_xlfn.IFS(Medical_Examinations[[#This Row],[HBA1C]]&lt;5.7,"Normal",Medical_Examinations[[#This Row],[HBA1C]]&lt;=6.4,"Prediabetes",Medical_Examinations[[#This Row],[HBA1C]]&gt;=6.4,"Diabetes")</f>
        <v>Normal</v>
      </c>
      <c r="F266" t="s">
        <v>2380</v>
      </c>
      <c r="G266" t="s">
        <v>2380</v>
      </c>
      <c r="H266" t="s">
        <v>2383</v>
      </c>
      <c r="I266" s="10">
        <v>1</v>
      </c>
      <c r="J266" t="s">
        <v>2380</v>
      </c>
    </row>
    <row r="267" spans="1:10" x14ac:dyDescent="0.25">
      <c r="A267" t="s">
        <v>1134</v>
      </c>
      <c r="B267" s="9">
        <v>29.93</v>
      </c>
      <c r="C267" s="8" t="str" cm="1">
        <f t="array" ref="C267">_xlfn.IFS(Medical_Examinations[[#This Row],[BMI]]&lt;18.5,"Under Weight",Medical_Examinations[[#This Row],[BMI]]&lt;=24.9,"Normal Weight",Medical_Examinations[[#This Row],[BMI]]&lt;=29.9,"Over Weight",Medical_Examinations[[#This Row],[BMI]]&gt;29.9,"Obesity")</f>
        <v>Obesity</v>
      </c>
      <c r="D267" s="9">
        <v>8.2899999999999991</v>
      </c>
      <c r="E267" s="8" t="str" cm="1">
        <f t="array" ref="E267">_xlfn.IFS(Medical_Examinations[[#This Row],[HBA1C]]&lt;5.7,"Normal",Medical_Examinations[[#This Row],[HBA1C]]&lt;=6.4,"Prediabetes",Medical_Examinations[[#This Row],[HBA1C]]&gt;=6.4,"Diabetes")</f>
        <v>Diabetes</v>
      </c>
      <c r="F267" t="s">
        <v>2380</v>
      </c>
      <c r="G267" t="s">
        <v>2380</v>
      </c>
      <c r="H267" t="s">
        <v>2380</v>
      </c>
      <c r="I267" s="10">
        <v>2</v>
      </c>
      <c r="J267" t="s">
        <v>2380</v>
      </c>
    </row>
    <row r="268" spans="1:10" x14ac:dyDescent="0.25">
      <c r="A268" t="s">
        <v>1133</v>
      </c>
      <c r="B268" s="9">
        <v>37.29</v>
      </c>
      <c r="C268" s="8" t="str" cm="1">
        <f t="array" ref="C268">_xlfn.IFS(Medical_Examinations[[#This Row],[BMI]]&lt;18.5,"Under Weight",Medical_Examinations[[#This Row],[BMI]]&lt;=24.9,"Normal Weight",Medical_Examinations[[#This Row],[BMI]]&lt;=29.9,"Over Weight",Medical_Examinations[[#This Row],[BMI]]&gt;29.9,"Obesity")</f>
        <v>Obesity</v>
      </c>
      <c r="D268" s="9">
        <v>10.46</v>
      </c>
      <c r="E268" s="8" t="str" cm="1">
        <f t="array" ref="E268">_xlfn.IFS(Medical_Examinations[[#This Row],[HBA1C]]&lt;5.7,"Normal",Medical_Examinations[[#This Row],[HBA1C]]&lt;=6.4,"Prediabetes",Medical_Examinations[[#This Row],[HBA1C]]&gt;=6.4,"Diabetes")</f>
        <v>Diabetes</v>
      </c>
      <c r="F268" t="s">
        <v>2380</v>
      </c>
      <c r="G268" t="s">
        <v>2380</v>
      </c>
      <c r="H268" t="s">
        <v>2380</v>
      </c>
      <c r="I268" s="10">
        <v>0</v>
      </c>
      <c r="J268" t="s">
        <v>2380</v>
      </c>
    </row>
    <row r="269" spans="1:10" x14ac:dyDescent="0.25">
      <c r="A269" t="s">
        <v>1132</v>
      </c>
      <c r="B269" s="9">
        <v>30.2</v>
      </c>
      <c r="C269" s="8" t="str" cm="1">
        <f t="array" ref="C269">_xlfn.IFS(Medical_Examinations[[#This Row],[BMI]]&lt;18.5,"Under Weight",Medical_Examinations[[#This Row],[BMI]]&lt;=24.9,"Normal Weight",Medical_Examinations[[#This Row],[BMI]]&lt;=29.9,"Over Weight",Medical_Examinations[[#This Row],[BMI]]&gt;29.9,"Obesity")</f>
        <v>Obesity</v>
      </c>
      <c r="D269" s="9">
        <v>11.96</v>
      </c>
      <c r="E269" s="8" t="str" cm="1">
        <f t="array" ref="E269">_xlfn.IFS(Medical_Examinations[[#This Row],[HBA1C]]&lt;5.7,"Normal",Medical_Examinations[[#This Row],[HBA1C]]&lt;=6.4,"Prediabetes",Medical_Examinations[[#This Row],[HBA1C]]&gt;=6.4,"Diabetes")</f>
        <v>Diabetes</v>
      </c>
      <c r="F269" t="s">
        <v>2380</v>
      </c>
      <c r="G269" t="s">
        <v>2380</v>
      </c>
      <c r="H269" t="s">
        <v>2380</v>
      </c>
      <c r="I269" s="10">
        <v>0</v>
      </c>
      <c r="J269" t="s">
        <v>2380</v>
      </c>
    </row>
    <row r="270" spans="1:10" x14ac:dyDescent="0.25">
      <c r="A270" t="s">
        <v>2249</v>
      </c>
      <c r="B270" s="9">
        <v>48</v>
      </c>
      <c r="C270" s="8" t="str" cm="1">
        <f t="array" ref="C270">_xlfn.IFS(Medical_Examinations[[#This Row],[BMI]]&lt;18.5,"Under Weight",Medical_Examinations[[#This Row],[BMI]]&lt;=24.9,"Normal Weight",Medical_Examinations[[#This Row],[BMI]]&lt;=29.9,"Over Weight",Medical_Examinations[[#This Row],[BMI]]&gt;29.9,"Obesity")</f>
        <v>Obesity</v>
      </c>
      <c r="D270" s="9">
        <v>10.54</v>
      </c>
      <c r="E270" s="8" t="str" cm="1">
        <f t="array" ref="E270">_xlfn.IFS(Medical_Examinations[[#This Row],[HBA1C]]&lt;5.7,"Normal",Medical_Examinations[[#This Row],[HBA1C]]&lt;=6.4,"Prediabetes",Medical_Examinations[[#This Row],[HBA1C]]&gt;=6.4,"Diabetes")</f>
        <v>Diabetes</v>
      </c>
      <c r="F270" t="s">
        <v>2380</v>
      </c>
      <c r="G270" t="s">
        <v>2380</v>
      </c>
      <c r="H270" t="s">
        <v>2380</v>
      </c>
      <c r="I270" s="10">
        <v>0</v>
      </c>
      <c r="J270" t="s">
        <v>2383</v>
      </c>
    </row>
    <row r="271" spans="1:10" x14ac:dyDescent="0.25">
      <c r="A271" t="s">
        <v>1131</v>
      </c>
      <c r="B271" s="9">
        <v>24.23</v>
      </c>
      <c r="C271" s="8" t="str" cm="1">
        <f t="array" ref="C271">_xlfn.IFS(Medical_Examinations[[#This Row],[BMI]]&lt;18.5,"Under Weight",Medical_Examinations[[#This Row],[BMI]]&lt;=24.9,"Normal Weight",Medical_Examinations[[#This Row],[BMI]]&lt;=29.9,"Over Weight",Medical_Examinations[[#This Row],[BMI]]&gt;29.9,"Obesity")</f>
        <v>Normal Weight</v>
      </c>
      <c r="D271" s="9">
        <v>4.25</v>
      </c>
      <c r="E271" s="8" t="str" cm="1">
        <f t="array" ref="E271">_xlfn.IFS(Medical_Examinations[[#This Row],[HBA1C]]&lt;5.7,"Normal",Medical_Examinations[[#This Row],[HBA1C]]&lt;=6.4,"Prediabetes",Medical_Examinations[[#This Row],[HBA1C]]&gt;=6.4,"Diabetes")</f>
        <v>Normal</v>
      </c>
      <c r="F271" t="s">
        <v>2383</v>
      </c>
      <c r="G271" t="s">
        <v>2380</v>
      </c>
      <c r="H271" t="s">
        <v>2383</v>
      </c>
      <c r="I271" s="10">
        <v>1</v>
      </c>
      <c r="J271" t="s">
        <v>2380</v>
      </c>
    </row>
    <row r="272" spans="1:10" x14ac:dyDescent="0.25">
      <c r="A272" t="s">
        <v>1130</v>
      </c>
      <c r="B272" s="9">
        <v>31.44</v>
      </c>
      <c r="C272" s="8" t="str" cm="1">
        <f t="array" ref="C272">_xlfn.IFS(Medical_Examinations[[#This Row],[BMI]]&lt;18.5,"Under Weight",Medical_Examinations[[#This Row],[BMI]]&lt;=24.9,"Normal Weight",Medical_Examinations[[#This Row],[BMI]]&lt;=29.9,"Over Weight",Medical_Examinations[[#This Row],[BMI]]&gt;29.9,"Obesity")</f>
        <v>Obesity</v>
      </c>
      <c r="D272" s="9">
        <v>8.33</v>
      </c>
      <c r="E272" s="8" t="str" cm="1">
        <f t="array" ref="E272">_xlfn.IFS(Medical_Examinations[[#This Row],[HBA1C]]&lt;5.7,"Normal",Medical_Examinations[[#This Row],[HBA1C]]&lt;=6.4,"Prediabetes",Medical_Examinations[[#This Row],[HBA1C]]&gt;=6.4,"Diabetes")</f>
        <v>Diabetes</v>
      </c>
      <c r="F272" t="s">
        <v>2380</v>
      </c>
      <c r="G272" t="s">
        <v>2380</v>
      </c>
      <c r="H272" t="s">
        <v>2380</v>
      </c>
      <c r="I272" s="10">
        <v>0</v>
      </c>
      <c r="J272" t="s">
        <v>2380</v>
      </c>
    </row>
    <row r="273" spans="1:10" x14ac:dyDescent="0.25">
      <c r="A273" t="s">
        <v>1129</v>
      </c>
      <c r="B273" s="9">
        <v>38.880000000000003</v>
      </c>
      <c r="C273" s="8" t="str" cm="1">
        <f t="array" ref="C273">_xlfn.IFS(Medical_Examinations[[#This Row],[BMI]]&lt;18.5,"Under Weight",Medical_Examinations[[#This Row],[BMI]]&lt;=24.9,"Normal Weight",Medical_Examinations[[#This Row],[BMI]]&lt;=29.9,"Over Weight",Medical_Examinations[[#This Row],[BMI]]&gt;29.9,"Obesity")</f>
        <v>Obesity</v>
      </c>
      <c r="D273" s="9">
        <v>4.29</v>
      </c>
      <c r="E273" s="8" t="str" cm="1">
        <f t="array" ref="E273">_xlfn.IFS(Medical_Examinations[[#This Row],[HBA1C]]&lt;5.7,"Normal",Medical_Examinations[[#This Row],[HBA1C]]&lt;=6.4,"Prediabetes",Medical_Examinations[[#This Row],[HBA1C]]&gt;=6.4,"Diabetes")</f>
        <v>Normal</v>
      </c>
      <c r="F273" t="s">
        <v>2380</v>
      </c>
      <c r="G273" t="s">
        <v>2380</v>
      </c>
      <c r="H273" t="s">
        <v>2380</v>
      </c>
      <c r="I273" s="10">
        <v>1</v>
      </c>
      <c r="J273" t="s">
        <v>2380</v>
      </c>
    </row>
    <row r="274" spans="1:10" x14ac:dyDescent="0.25">
      <c r="A274" t="s">
        <v>1128</v>
      </c>
      <c r="B274" s="9">
        <v>43.89</v>
      </c>
      <c r="C274" s="8" t="str" cm="1">
        <f t="array" ref="C274">_xlfn.IFS(Medical_Examinations[[#This Row],[BMI]]&lt;18.5,"Under Weight",Medical_Examinations[[#This Row],[BMI]]&lt;=24.9,"Normal Weight",Medical_Examinations[[#This Row],[BMI]]&lt;=29.9,"Over Weight",Medical_Examinations[[#This Row],[BMI]]&gt;29.9,"Obesity")</f>
        <v>Obesity</v>
      </c>
      <c r="D274" s="9">
        <v>6.32</v>
      </c>
      <c r="E274" s="8" t="str" cm="1">
        <f t="array" ref="E274">_xlfn.IFS(Medical_Examinations[[#This Row],[HBA1C]]&lt;5.7,"Normal",Medical_Examinations[[#This Row],[HBA1C]]&lt;=6.4,"Prediabetes",Medical_Examinations[[#This Row],[HBA1C]]&gt;=6.4,"Diabetes")</f>
        <v>Prediabetes</v>
      </c>
      <c r="F274" t="s">
        <v>2383</v>
      </c>
      <c r="G274" t="s">
        <v>2380</v>
      </c>
      <c r="H274" t="s">
        <v>2380</v>
      </c>
      <c r="I274" s="10">
        <v>0</v>
      </c>
      <c r="J274" t="s">
        <v>2380</v>
      </c>
    </row>
    <row r="275" spans="1:10" x14ac:dyDescent="0.25">
      <c r="A275" t="s">
        <v>1127</v>
      </c>
      <c r="B275" s="9">
        <v>25.6</v>
      </c>
      <c r="C275" s="8" t="str" cm="1">
        <f t="array" ref="C275">_xlfn.IFS(Medical_Examinations[[#This Row],[BMI]]&lt;18.5,"Under Weight",Medical_Examinations[[#This Row],[BMI]]&lt;=24.9,"Normal Weight",Medical_Examinations[[#This Row],[BMI]]&lt;=29.9,"Over Weight",Medical_Examinations[[#This Row],[BMI]]&gt;29.9,"Obesity")</f>
        <v>Over Weight</v>
      </c>
      <c r="D275" s="9">
        <v>5.65</v>
      </c>
      <c r="E275" s="8" t="str" cm="1">
        <f t="array" ref="E275">_xlfn.IFS(Medical_Examinations[[#This Row],[HBA1C]]&lt;5.7,"Normal",Medical_Examinations[[#This Row],[HBA1C]]&lt;=6.4,"Prediabetes",Medical_Examinations[[#This Row],[HBA1C]]&gt;=6.4,"Diabetes")</f>
        <v>Normal</v>
      </c>
      <c r="F275" t="s">
        <v>2380</v>
      </c>
      <c r="G275" t="s">
        <v>2380</v>
      </c>
      <c r="H275" t="s">
        <v>2380</v>
      </c>
      <c r="I275" s="10">
        <v>2</v>
      </c>
      <c r="J275" t="s">
        <v>2380</v>
      </c>
    </row>
    <row r="276" spans="1:10" x14ac:dyDescent="0.25">
      <c r="A276" t="s">
        <v>1126</v>
      </c>
      <c r="B276" s="9">
        <v>29.55</v>
      </c>
      <c r="C276" s="8" t="str" cm="1">
        <f t="array" ref="C276">_xlfn.IFS(Medical_Examinations[[#This Row],[BMI]]&lt;18.5,"Under Weight",Medical_Examinations[[#This Row],[BMI]]&lt;=24.9,"Normal Weight",Medical_Examinations[[#This Row],[BMI]]&lt;=29.9,"Over Weight",Medical_Examinations[[#This Row],[BMI]]&gt;29.9,"Obesity")</f>
        <v>Over Weight</v>
      </c>
      <c r="D276" s="9">
        <v>8.41</v>
      </c>
      <c r="E276" s="8" t="str" cm="1">
        <f t="array" ref="E276">_xlfn.IFS(Medical_Examinations[[#This Row],[HBA1C]]&lt;5.7,"Normal",Medical_Examinations[[#This Row],[HBA1C]]&lt;=6.4,"Prediabetes",Medical_Examinations[[#This Row],[HBA1C]]&gt;=6.4,"Diabetes")</f>
        <v>Diabetes</v>
      </c>
      <c r="F276" t="s">
        <v>2383</v>
      </c>
      <c r="G276" t="s">
        <v>2380</v>
      </c>
      <c r="H276" t="s">
        <v>2380</v>
      </c>
      <c r="I276" s="10">
        <v>1</v>
      </c>
      <c r="J276" t="s">
        <v>2380</v>
      </c>
    </row>
    <row r="277" spans="1:10" x14ac:dyDescent="0.25">
      <c r="A277" t="s">
        <v>1125</v>
      </c>
      <c r="B277" s="9">
        <v>23.25</v>
      </c>
      <c r="C277" s="8" t="str" cm="1">
        <f t="array" ref="C277">_xlfn.IFS(Medical_Examinations[[#This Row],[BMI]]&lt;18.5,"Under Weight",Medical_Examinations[[#This Row],[BMI]]&lt;=24.9,"Normal Weight",Medical_Examinations[[#This Row],[BMI]]&lt;=29.9,"Over Weight",Medical_Examinations[[#This Row],[BMI]]&gt;29.9,"Obesity")</f>
        <v>Normal Weight</v>
      </c>
      <c r="D277" s="9">
        <v>11.96</v>
      </c>
      <c r="E277" s="8" t="str" cm="1">
        <f t="array" ref="E277">_xlfn.IFS(Medical_Examinations[[#This Row],[HBA1C]]&lt;5.7,"Normal",Medical_Examinations[[#This Row],[HBA1C]]&lt;=6.4,"Prediabetes",Medical_Examinations[[#This Row],[HBA1C]]&gt;=6.4,"Diabetes")</f>
        <v>Diabetes</v>
      </c>
      <c r="F277" t="s">
        <v>2383</v>
      </c>
      <c r="G277" t="s">
        <v>2380</v>
      </c>
      <c r="H277" t="s">
        <v>2380</v>
      </c>
      <c r="I277" s="10">
        <v>0</v>
      </c>
      <c r="J277" t="s">
        <v>2380</v>
      </c>
    </row>
    <row r="278" spans="1:10" x14ac:dyDescent="0.25">
      <c r="A278" t="s">
        <v>1124</v>
      </c>
      <c r="B278" s="9">
        <v>43.95</v>
      </c>
      <c r="C278" s="8" t="str" cm="1">
        <f t="array" ref="C278">_xlfn.IFS(Medical_Examinations[[#This Row],[BMI]]&lt;18.5,"Under Weight",Medical_Examinations[[#This Row],[BMI]]&lt;=24.9,"Normal Weight",Medical_Examinations[[#This Row],[BMI]]&lt;=29.9,"Over Weight",Medical_Examinations[[#This Row],[BMI]]&gt;29.9,"Obesity")</f>
        <v>Obesity</v>
      </c>
      <c r="D278" s="9">
        <v>5.17</v>
      </c>
      <c r="E278" s="8" t="str" cm="1">
        <f t="array" ref="E278">_xlfn.IFS(Medical_Examinations[[#This Row],[HBA1C]]&lt;5.7,"Normal",Medical_Examinations[[#This Row],[HBA1C]]&lt;=6.4,"Prediabetes",Medical_Examinations[[#This Row],[HBA1C]]&gt;=6.4,"Diabetes")</f>
        <v>Normal</v>
      </c>
      <c r="F278" t="s">
        <v>2383</v>
      </c>
      <c r="G278" t="s">
        <v>2380</v>
      </c>
      <c r="H278" t="s">
        <v>2383</v>
      </c>
      <c r="I278" s="10">
        <v>1</v>
      </c>
      <c r="J278" t="s">
        <v>2380</v>
      </c>
    </row>
    <row r="279" spans="1:10" x14ac:dyDescent="0.25">
      <c r="A279" t="s">
        <v>1123</v>
      </c>
      <c r="B279" s="9">
        <v>21.85</v>
      </c>
      <c r="C279" s="8" t="str" cm="1">
        <f t="array" ref="C279">_xlfn.IFS(Medical_Examinations[[#This Row],[BMI]]&lt;18.5,"Under Weight",Medical_Examinations[[#This Row],[BMI]]&lt;=24.9,"Normal Weight",Medical_Examinations[[#This Row],[BMI]]&lt;=29.9,"Over Weight",Medical_Examinations[[#This Row],[BMI]]&gt;29.9,"Obesity")</f>
        <v>Normal Weight</v>
      </c>
      <c r="D279" s="9">
        <v>8.76</v>
      </c>
      <c r="E279" s="8" t="str" cm="1">
        <f t="array" ref="E279">_xlfn.IFS(Medical_Examinations[[#This Row],[HBA1C]]&lt;5.7,"Normal",Medical_Examinations[[#This Row],[HBA1C]]&lt;=6.4,"Prediabetes",Medical_Examinations[[#This Row],[HBA1C]]&gt;=6.4,"Diabetes")</f>
        <v>Diabetes</v>
      </c>
      <c r="F279" t="s">
        <v>2380</v>
      </c>
      <c r="G279" t="s">
        <v>2380</v>
      </c>
      <c r="H279" t="s">
        <v>2380</v>
      </c>
      <c r="I279" s="10">
        <v>0</v>
      </c>
      <c r="J279" t="s">
        <v>2380</v>
      </c>
    </row>
    <row r="280" spans="1:10" x14ac:dyDescent="0.25">
      <c r="A280" t="s">
        <v>1122</v>
      </c>
      <c r="B280" s="9">
        <v>25.73</v>
      </c>
      <c r="C280" s="8" t="str" cm="1">
        <f t="array" ref="C280">_xlfn.IFS(Medical_Examinations[[#This Row],[BMI]]&lt;18.5,"Under Weight",Medical_Examinations[[#This Row],[BMI]]&lt;=24.9,"Normal Weight",Medical_Examinations[[#This Row],[BMI]]&lt;=29.9,"Over Weight",Medical_Examinations[[#This Row],[BMI]]&gt;29.9,"Obesity")</f>
        <v>Over Weight</v>
      </c>
      <c r="D280" s="9">
        <v>7.99</v>
      </c>
      <c r="E280" s="8" t="str" cm="1">
        <f t="array" ref="E280">_xlfn.IFS(Medical_Examinations[[#This Row],[HBA1C]]&lt;5.7,"Normal",Medical_Examinations[[#This Row],[HBA1C]]&lt;=6.4,"Prediabetes",Medical_Examinations[[#This Row],[HBA1C]]&gt;=6.4,"Diabetes")</f>
        <v>Diabetes</v>
      </c>
      <c r="F280" t="s">
        <v>2380</v>
      </c>
      <c r="G280" t="s">
        <v>2380</v>
      </c>
      <c r="H280" t="s">
        <v>2380</v>
      </c>
      <c r="I280" s="10">
        <v>2</v>
      </c>
      <c r="J280" t="s">
        <v>2380</v>
      </c>
    </row>
    <row r="281" spans="1:10" x14ac:dyDescent="0.25">
      <c r="A281" t="s">
        <v>2248</v>
      </c>
      <c r="B281" s="9">
        <v>49.13</v>
      </c>
      <c r="C281" s="8" t="str" cm="1">
        <f t="array" ref="C281">_xlfn.IFS(Medical_Examinations[[#This Row],[BMI]]&lt;18.5,"Under Weight",Medical_Examinations[[#This Row],[BMI]]&lt;=24.9,"Normal Weight",Medical_Examinations[[#This Row],[BMI]]&lt;=29.9,"Over Weight",Medical_Examinations[[#This Row],[BMI]]&gt;29.9,"Obesity")</f>
        <v>Obesity</v>
      </c>
      <c r="D281" s="9">
        <v>4.54</v>
      </c>
      <c r="E281" s="8" t="str" cm="1">
        <f t="array" ref="E281">_xlfn.IFS(Medical_Examinations[[#This Row],[HBA1C]]&lt;5.7,"Normal",Medical_Examinations[[#This Row],[HBA1C]]&lt;=6.4,"Prediabetes",Medical_Examinations[[#This Row],[HBA1C]]&gt;=6.4,"Diabetes")</f>
        <v>Normal</v>
      </c>
      <c r="F281" t="s">
        <v>2380</v>
      </c>
      <c r="G281" t="s">
        <v>2380</v>
      </c>
      <c r="H281" t="s">
        <v>2380</v>
      </c>
      <c r="I281" s="10">
        <v>0</v>
      </c>
      <c r="J281" t="s">
        <v>2383</v>
      </c>
    </row>
    <row r="282" spans="1:10" x14ac:dyDescent="0.25">
      <c r="A282" t="s">
        <v>1121</v>
      </c>
      <c r="B282" s="9">
        <v>32.229999999999997</v>
      </c>
      <c r="C282" s="8" t="str" cm="1">
        <f t="array" ref="C282">_xlfn.IFS(Medical_Examinations[[#This Row],[BMI]]&lt;18.5,"Under Weight",Medical_Examinations[[#This Row],[BMI]]&lt;=24.9,"Normal Weight",Medical_Examinations[[#This Row],[BMI]]&lt;=29.9,"Over Weight",Medical_Examinations[[#This Row],[BMI]]&gt;29.9,"Obesity")</f>
        <v>Obesity</v>
      </c>
      <c r="D282" s="9">
        <v>8.59</v>
      </c>
      <c r="E282" s="8" t="str" cm="1">
        <f t="array" ref="E282">_xlfn.IFS(Medical_Examinations[[#This Row],[HBA1C]]&lt;5.7,"Normal",Medical_Examinations[[#This Row],[HBA1C]]&lt;=6.4,"Prediabetes",Medical_Examinations[[#This Row],[HBA1C]]&gt;=6.4,"Diabetes")</f>
        <v>Diabetes</v>
      </c>
      <c r="F282" t="s">
        <v>2380</v>
      </c>
      <c r="G282" t="s">
        <v>2380</v>
      </c>
      <c r="H282" t="s">
        <v>2380</v>
      </c>
      <c r="I282" s="10">
        <v>0</v>
      </c>
      <c r="J282" t="s">
        <v>2380</v>
      </c>
    </row>
    <row r="283" spans="1:10" x14ac:dyDescent="0.25">
      <c r="A283" t="s">
        <v>1120</v>
      </c>
      <c r="B283" s="9">
        <v>32.200000000000003</v>
      </c>
      <c r="C283" s="8" t="str" cm="1">
        <f t="array" ref="C283">_xlfn.IFS(Medical_Examinations[[#This Row],[BMI]]&lt;18.5,"Under Weight",Medical_Examinations[[#This Row],[BMI]]&lt;=24.9,"Normal Weight",Medical_Examinations[[#This Row],[BMI]]&lt;=29.9,"Over Weight",Medical_Examinations[[#This Row],[BMI]]&gt;29.9,"Obesity")</f>
        <v>Obesity</v>
      </c>
      <c r="D283" s="9">
        <v>6.14</v>
      </c>
      <c r="E283" s="8" t="str" cm="1">
        <f t="array" ref="E283">_xlfn.IFS(Medical_Examinations[[#This Row],[HBA1C]]&lt;5.7,"Normal",Medical_Examinations[[#This Row],[HBA1C]]&lt;=6.4,"Prediabetes",Medical_Examinations[[#This Row],[HBA1C]]&gt;=6.4,"Diabetes")</f>
        <v>Prediabetes</v>
      </c>
      <c r="F283" t="s">
        <v>2380</v>
      </c>
      <c r="G283" t="s">
        <v>2380</v>
      </c>
      <c r="H283" t="s">
        <v>2380</v>
      </c>
      <c r="I283" s="10">
        <v>2</v>
      </c>
      <c r="J283" t="s">
        <v>2380</v>
      </c>
    </row>
    <row r="284" spans="1:10" x14ac:dyDescent="0.25">
      <c r="A284" t="s">
        <v>1119</v>
      </c>
      <c r="B284" s="9">
        <v>26.41</v>
      </c>
      <c r="C284" s="8" t="str" cm="1">
        <f t="array" ref="C284">_xlfn.IFS(Medical_Examinations[[#This Row],[BMI]]&lt;18.5,"Under Weight",Medical_Examinations[[#This Row],[BMI]]&lt;=24.9,"Normal Weight",Medical_Examinations[[#This Row],[BMI]]&lt;=29.9,"Over Weight",Medical_Examinations[[#This Row],[BMI]]&gt;29.9,"Obesity")</f>
        <v>Over Weight</v>
      </c>
      <c r="D284" s="9">
        <v>4.08</v>
      </c>
      <c r="E284" s="8" t="str" cm="1">
        <f t="array" ref="E284">_xlfn.IFS(Medical_Examinations[[#This Row],[HBA1C]]&lt;5.7,"Normal",Medical_Examinations[[#This Row],[HBA1C]]&lt;=6.4,"Prediabetes",Medical_Examinations[[#This Row],[HBA1C]]&gt;=6.4,"Diabetes")</f>
        <v>Normal</v>
      </c>
      <c r="F284" t="s">
        <v>2380</v>
      </c>
      <c r="G284" t="s">
        <v>2380</v>
      </c>
      <c r="H284" t="s">
        <v>2380</v>
      </c>
      <c r="I284" s="10">
        <v>2</v>
      </c>
      <c r="J284" t="s">
        <v>2380</v>
      </c>
    </row>
    <row r="285" spans="1:10" x14ac:dyDescent="0.25">
      <c r="A285" t="s">
        <v>1118</v>
      </c>
      <c r="B285" s="9">
        <v>30.2</v>
      </c>
      <c r="C285" s="8" t="str" cm="1">
        <f t="array" ref="C285">_xlfn.IFS(Medical_Examinations[[#This Row],[BMI]]&lt;18.5,"Under Weight",Medical_Examinations[[#This Row],[BMI]]&lt;=24.9,"Normal Weight",Medical_Examinations[[#This Row],[BMI]]&lt;=29.9,"Over Weight",Medical_Examinations[[#This Row],[BMI]]&gt;29.9,"Obesity")</f>
        <v>Obesity</v>
      </c>
      <c r="D285" s="9">
        <v>6.25</v>
      </c>
      <c r="E285" s="8" t="str" cm="1">
        <f t="array" ref="E285">_xlfn.IFS(Medical_Examinations[[#This Row],[HBA1C]]&lt;5.7,"Normal",Medical_Examinations[[#This Row],[HBA1C]]&lt;=6.4,"Prediabetes",Medical_Examinations[[#This Row],[HBA1C]]&gt;=6.4,"Diabetes")</f>
        <v>Prediabetes</v>
      </c>
      <c r="F285" t="s">
        <v>2383</v>
      </c>
      <c r="G285" t="s">
        <v>2380</v>
      </c>
      <c r="H285" t="s">
        <v>2380</v>
      </c>
      <c r="I285" s="10">
        <v>0</v>
      </c>
      <c r="J285" t="s">
        <v>2380</v>
      </c>
    </row>
    <row r="286" spans="1:10" x14ac:dyDescent="0.25">
      <c r="A286" t="s">
        <v>1117</v>
      </c>
      <c r="B286" s="9">
        <v>31.26</v>
      </c>
      <c r="C286" s="8" t="str" cm="1">
        <f t="array" ref="C286">_xlfn.IFS(Medical_Examinations[[#This Row],[BMI]]&lt;18.5,"Under Weight",Medical_Examinations[[#This Row],[BMI]]&lt;=24.9,"Normal Weight",Medical_Examinations[[#This Row],[BMI]]&lt;=29.9,"Over Weight",Medical_Examinations[[#This Row],[BMI]]&gt;29.9,"Obesity")</f>
        <v>Obesity</v>
      </c>
      <c r="D286" s="9">
        <v>5.94</v>
      </c>
      <c r="E286" s="8" t="str" cm="1">
        <f t="array" ref="E286">_xlfn.IFS(Medical_Examinations[[#This Row],[HBA1C]]&lt;5.7,"Normal",Medical_Examinations[[#This Row],[HBA1C]]&lt;=6.4,"Prediabetes",Medical_Examinations[[#This Row],[HBA1C]]&gt;=6.4,"Diabetes")</f>
        <v>Prediabetes</v>
      </c>
      <c r="F286" t="s">
        <v>2383</v>
      </c>
      <c r="G286" t="s">
        <v>2380</v>
      </c>
      <c r="H286" t="s">
        <v>2380</v>
      </c>
      <c r="I286" s="10">
        <v>1</v>
      </c>
      <c r="J286" t="s">
        <v>2380</v>
      </c>
    </row>
    <row r="287" spans="1:10" x14ac:dyDescent="0.25">
      <c r="A287" t="s">
        <v>1116</v>
      </c>
      <c r="B287" s="9">
        <v>33.729999999999997</v>
      </c>
      <c r="C287" s="8" t="str" cm="1">
        <f t="array" ref="C287">_xlfn.IFS(Medical_Examinations[[#This Row],[BMI]]&lt;18.5,"Under Weight",Medical_Examinations[[#This Row],[BMI]]&lt;=24.9,"Normal Weight",Medical_Examinations[[#This Row],[BMI]]&lt;=29.9,"Over Weight",Medical_Examinations[[#This Row],[BMI]]&gt;29.9,"Obesity")</f>
        <v>Obesity</v>
      </c>
      <c r="D287" s="9">
        <v>6.45</v>
      </c>
      <c r="E287" s="8" t="str" cm="1">
        <f t="array" ref="E287">_xlfn.IFS(Medical_Examinations[[#This Row],[HBA1C]]&lt;5.7,"Normal",Medical_Examinations[[#This Row],[HBA1C]]&lt;=6.4,"Prediabetes",Medical_Examinations[[#This Row],[HBA1C]]&gt;=6.4,"Diabetes")</f>
        <v>Diabetes</v>
      </c>
      <c r="F287" t="s">
        <v>2383</v>
      </c>
      <c r="G287" t="s">
        <v>2380</v>
      </c>
      <c r="H287" t="s">
        <v>2380</v>
      </c>
      <c r="I287" s="10">
        <v>0</v>
      </c>
      <c r="J287" t="s">
        <v>2380</v>
      </c>
    </row>
    <row r="288" spans="1:10" x14ac:dyDescent="0.25">
      <c r="A288" t="s">
        <v>1115</v>
      </c>
      <c r="B288" s="9">
        <v>28.9</v>
      </c>
      <c r="C288" s="8" t="str" cm="1">
        <f t="array" ref="C288">_xlfn.IFS(Medical_Examinations[[#This Row],[BMI]]&lt;18.5,"Under Weight",Medical_Examinations[[#This Row],[BMI]]&lt;=24.9,"Normal Weight",Medical_Examinations[[#This Row],[BMI]]&lt;=29.9,"Over Weight",Medical_Examinations[[#This Row],[BMI]]&gt;29.9,"Obesity")</f>
        <v>Over Weight</v>
      </c>
      <c r="D288" s="9">
        <v>5.74</v>
      </c>
      <c r="E288" s="8" t="str" cm="1">
        <f t="array" ref="E288">_xlfn.IFS(Medical_Examinations[[#This Row],[HBA1C]]&lt;5.7,"Normal",Medical_Examinations[[#This Row],[HBA1C]]&lt;=6.4,"Prediabetes",Medical_Examinations[[#This Row],[HBA1C]]&gt;=6.4,"Diabetes")</f>
        <v>Prediabetes</v>
      </c>
      <c r="F288" t="s">
        <v>2383</v>
      </c>
      <c r="G288" t="s">
        <v>2380</v>
      </c>
      <c r="H288" t="s">
        <v>2380</v>
      </c>
      <c r="I288" s="10">
        <v>0</v>
      </c>
      <c r="J288" t="s">
        <v>2380</v>
      </c>
    </row>
    <row r="289" spans="1:10" x14ac:dyDescent="0.25">
      <c r="A289" t="s">
        <v>1114</v>
      </c>
      <c r="B289" s="9">
        <v>45.69</v>
      </c>
      <c r="C289" s="8" t="str" cm="1">
        <f t="array" ref="C289">_xlfn.IFS(Medical_Examinations[[#This Row],[BMI]]&lt;18.5,"Under Weight",Medical_Examinations[[#This Row],[BMI]]&lt;=24.9,"Normal Weight",Medical_Examinations[[#This Row],[BMI]]&lt;=29.9,"Over Weight",Medical_Examinations[[#This Row],[BMI]]&gt;29.9,"Obesity")</f>
        <v>Obesity</v>
      </c>
      <c r="D289" s="9">
        <v>4.43</v>
      </c>
      <c r="E289" s="8" t="str" cm="1">
        <f t="array" ref="E289">_xlfn.IFS(Medical_Examinations[[#This Row],[HBA1C]]&lt;5.7,"Normal",Medical_Examinations[[#This Row],[HBA1C]]&lt;=6.4,"Prediabetes",Medical_Examinations[[#This Row],[HBA1C]]&gt;=6.4,"Diabetes")</f>
        <v>Normal</v>
      </c>
      <c r="F289" t="s">
        <v>2383</v>
      </c>
      <c r="G289" t="s">
        <v>2380</v>
      </c>
      <c r="H289" t="s">
        <v>2380</v>
      </c>
      <c r="I289" s="10">
        <v>0</v>
      </c>
      <c r="J289" t="s">
        <v>2380</v>
      </c>
    </row>
    <row r="290" spans="1:10" x14ac:dyDescent="0.25">
      <c r="A290" t="s">
        <v>1113</v>
      </c>
      <c r="B290" s="9">
        <v>21.03</v>
      </c>
      <c r="C290" s="8" t="str" cm="1">
        <f t="array" ref="C290">_xlfn.IFS(Medical_Examinations[[#This Row],[BMI]]&lt;18.5,"Under Weight",Medical_Examinations[[#This Row],[BMI]]&lt;=24.9,"Normal Weight",Medical_Examinations[[#This Row],[BMI]]&lt;=29.9,"Over Weight",Medical_Examinations[[#This Row],[BMI]]&gt;29.9,"Obesity")</f>
        <v>Normal Weight</v>
      </c>
      <c r="D290" s="9">
        <v>6.5</v>
      </c>
      <c r="E290" s="8" t="str" cm="1">
        <f t="array" ref="E290">_xlfn.IFS(Medical_Examinations[[#This Row],[HBA1C]]&lt;5.7,"Normal",Medical_Examinations[[#This Row],[HBA1C]]&lt;=6.4,"Prediabetes",Medical_Examinations[[#This Row],[HBA1C]]&gt;=6.4,"Diabetes")</f>
        <v>Diabetes</v>
      </c>
      <c r="F290" t="s">
        <v>2380</v>
      </c>
      <c r="G290" t="s">
        <v>2380</v>
      </c>
      <c r="H290" t="s">
        <v>2380</v>
      </c>
      <c r="I290" s="10">
        <v>0</v>
      </c>
      <c r="J290" t="s">
        <v>2380</v>
      </c>
    </row>
    <row r="291" spans="1:10" x14ac:dyDescent="0.25">
      <c r="A291" t="s">
        <v>1112</v>
      </c>
      <c r="B291" s="9">
        <v>37</v>
      </c>
      <c r="C291" s="8" t="str" cm="1">
        <f t="array" ref="C291">_xlfn.IFS(Medical_Examinations[[#This Row],[BMI]]&lt;18.5,"Under Weight",Medical_Examinations[[#This Row],[BMI]]&lt;=24.9,"Normal Weight",Medical_Examinations[[#This Row],[BMI]]&lt;=29.9,"Over Weight",Medical_Examinations[[#This Row],[BMI]]&gt;29.9,"Obesity")</f>
        <v>Obesity</v>
      </c>
      <c r="D291" s="9">
        <v>8.75</v>
      </c>
      <c r="E291" s="8" t="str" cm="1">
        <f t="array" ref="E291">_xlfn.IFS(Medical_Examinations[[#This Row],[HBA1C]]&lt;5.7,"Normal",Medical_Examinations[[#This Row],[HBA1C]]&lt;=6.4,"Prediabetes",Medical_Examinations[[#This Row],[HBA1C]]&gt;=6.4,"Diabetes")</f>
        <v>Diabetes</v>
      </c>
      <c r="F291" t="s">
        <v>2380</v>
      </c>
      <c r="G291" t="s">
        <v>2380</v>
      </c>
      <c r="H291" t="s">
        <v>2380</v>
      </c>
      <c r="I291" s="10">
        <v>0</v>
      </c>
      <c r="J291" t="s">
        <v>2380</v>
      </c>
    </row>
    <row r="292" spans="1:10" x14ac:dyDescent="0.25">
      <c r="A292" t="s">
        <v>2247</v>
      </c>
      <c r="B292" s="9">
        <v>37.799999999999997</v>
      </c>
      <c r="C292" s="8" t="str" cm="1">
        <f t="array" ref="C292">_xlfn.IFS(Medical_Examinations[[#This Row],[BMI]]&lt;18.5,"Under Weight",Medical_Examinations[[#This Row],[BMI]]&lt;=24.9,"Normal Weight",Medical_Examinations[[#This Row],[BMI]]&lt;=29.9,"Over Weight",Medical_Examinations[[#This Row],[BMI]]&gt;29.9,"Obesity")</f>
        <v>Obesity</v>
      </c>
      <c r="D292" s="9">
        <v>6.29</v>
      </c>
      <c r="E292" s="8" t="str" cm="1">
        <f t="array" ref="E292">_xlfn.IFS(Medical_Examinations[[#This Row],[HBA1C]]&lt;5.7,"Normal",Medical_Examinations[[#This Row],[HBA1C]]&lt;=6.4,"Prediabetes",Medical_Examinations[[#This Row],[HBA1C]]&gt;=6.4,"Diabetes")</f>
        <v>Prediabetes</v>
      </c>
      <c r="F292" t="s">
        <v>2380</v>
      </c>
      <c r="G292" t="s">
        <v>2380</v>
      </c>
      <c r="H292" t="s">
        <v>2380</v>
      </c>
      <c r="I292" s="10">
        <v>1</v>
      </c>
      <c r="J292" t="s">
        <v>2383</v>
      </c>
    </row>
    <row r="293" spans="1:10" x14ac:dyDescent="0.25">
      <c r="A293" t="s">
        <v>1111</v>
      </c>
      <c r="B293" s="9">
        <v>25.4</v>
      </c>
      <c r="C293" s="8" t="str" cm="1">
        <f t="array" ref="C293">_xlfn.IFS(Medical_Examinations[[#This Row],[BMI]]&lt;18.5,"Under Weight",Medical_Examinations[[#This Row],[BMI]]&lt;=24.9,"Normal Weight",Medical_Examinations[[#This Row],[BMI]]&lt;=29.9,"Over Weight",Medical_Examinations[[#This Row],[BMI]]&gt;29.9,"Obesity")</f>
        <v>Over Weight</v>
      </c>
      <c r="D293" s="9">
        <v>11.96</v>
      </c>
      <c r="E293" s="8" t="str" cm="1">
        <f t="array" ref="E293">_xlfn.IFS(Medical_Examinations[[#This Row],[HBA1C]]&lt;5.7,"Normal",Medical_Examinations[[#This Row],[HBA1C]]&lt;=6.4,"Prediabetes",Medical_Examinations[[#This Row],[HBA1C]]&gt;=6.4,"Diabetes")</f>
        <v>Diabetes</v>
      </c>
      <c r="F293" t="s">
        <v>2380</v>
      </c>
      <c r="G293" t="s">
        <v>2380</v>
      </c>
      <c r="H293" t="s">
        <v>2380</v>
      </c>
      <c r="I293" s="10">
        <v>0</v>
      </c>
      <c r="J293" t="s">
        <v>2380</v>
      </c>
    </row>
    <row r="294" spans="1:10" x14ac:dyDescent="0.25">
      <c r="A294" t="s">
        <v>1110</v>
      </c>
      <c r="B294" s="9">
        <v>32.299999999999997</v>
      </c>
      <c r="C294" s="8" t="str" cm="1">
        <f t="array" ref="C294">_xlfn.IFS(Medical_Examinations[[#This Row],[BMI]]&lt;18.5,"Under Weight",Medical_Examinations[[#This Row],[BMI]]&lt;=24.9,"Normal Weight",Medical_Examinations[[#This Row],[BMI]]&lt;=29.9,"Over Weight",Medical_Examinations[[#This Row],[BMI]]&gt;29.9,"Obesity")</f>
        <v>Obesity</v>
      </c>
      <c r="D294" s="9">
        <v>10.54</v>
      </c>
      <c r="E294" s="8" t="str" cm="1">
        <f t="array" ref="E294">_xlfn.IFS(Medical_Examinations[[#This Row],[HBA1C]]&lt;5.7,"Normal",Medical_Examinations[[#This Row],[HBA1C]]&lt;=6.4,"Prediabetes",Medical_Examinations[[#This Row],[HBA1C]]&gt;=6.4,"Diabetes")</f>
        <v>Diabetes</v>
      </c>
      <c r="F294" t="s">
        <v>2380</v>
      </c>
      <c r="G294" t="s">
        <v>2380</v>
      </c>
      <c r="H294" t="s">
        <v>2380</v>
      </c>
      <c r="I294" s="10">
        <v>0</v>
      </c>
      <c r="J294" t="s">
        <v>2380</v>
      </c>
    </row>
    <row r="295" spans="1:10" x14ac:dyDescent="0.25">
      <c r="A295" t="s">
        <v>1109</v>
      </c>
      <c r="B295" s="9">
        <v>23.94</v>
      </c>
      <c r="C295" s="8" t="str" cm="1">
        <f t="array" ref="C295">_xlfn.IFS(Medical_Examinations[[#This Row],[BMI]]&lt;18.5,"Under Weight",Medical_Examinations[[#This Row],[BMI]]&lt;=24.9,"Normal Weight",Medical_Examinations[[#This Row],[BMI]]&lt;=29.9,"Over Weight",Medical_Examinations[[#This Row],[BMI]]&gt;29.9,"Obesity")</f>
        <v>Normal Weight</v>
      </c>
      <c r="D295" s="9">
        <v>4.54</v>
      </c>
      <c r="E295" s="8" t="str" cm="1">
        <f t="array" ref="E295">_xlfn.IFS(Medical_Examinations[[#This Row],[HBA1C]]&lt;5.7,"Normal",Medical_Examinations[[#This Row],[HBA1C]]&lt;=6.4,"Prediabetes",Medical_Examinations[[#This Row],[HBA1C]]&gt;=6.4,"Diabetes")</f>
        <v>Normal</v>
      </c>
      <c r="F295" t="s">
        <v>2383</v>
      </c>
      <c r="G295" t="s">
        <v>2380</v>
      </c>
      <c r="H295" t="s">
        <v>2383</v>
      </c>
      <c r="I295" s="10">
        <v>1</v>
      </c>
      <c r="J295" t="s">
        <v>2380</v>
      </c>
    </row>
    <row r="296" spans="1:10" x14ac:dyDescent="0.25">
      <c r="A296" t="s">
        <v>1108</v>
      </c>
      <c r="B296" s="9">
        <v>46.4</v>
      </c>
      <c r="C296" s="8" t="str" cm="1">
        <f t="array" ref="C296">_xlfn.IFS(Medical_Examinations[[#This Row],[BMI]]&lt;18.5,"Under Weight",Medical_Examinations[[#This Row],[BMI]]&lt;=24.9,"Normal Weight",Medical_Examinations[[#This Row],[BMI]]&lt;=29.9,"Over Weight",Medical_Examinations[[#This Row],[BMI]]&gt;29.9,"Obesity")</f>
        <v>Obesity</v>
      </c>
      <c r="D296" s="9">
        <v>5.71</v>
      </c>
      <c r="E296" s="8" t="str" cm="1">
        <f t="array" ref="E296">_xlfn.IFS(Medical_Examinations[[#This Row],[HBA1C]]&lt;5.7,"Normal",Medical_Examinations[[#This Row],[HBA1C]]&lt;=6.4,"Prediabetes",Medical_Examinations[[#This Row],[HBA1C]]&gt;=6.4,"Diabetes")</f>
        <v>Prediabetes</v>
      </c>
      <c r="F296" t="s">
        <v>2380</v>
      </c>
      <c r="G296" t="s">
        <v>2380</v>
      </c>
      <c r="H296" t="s">
        <v>2380</v>
      </c>
      <c r="I296" s="10">
        <v>0</v>
      </c>
      <c r="J296" t="s">
        <v>2380</v>
      </c>
    </row>
    <row r="297" spans="1:10" x14ac:dyDescent="0.25">
      <c r="A297" t="s">
        <v>1107</v>
      </c>
      <c r="B297" s="9">
        <v>40.380000000000003</v>
      </c>
      <c r="C297" s="8" t="str" cm="1">
        <f t="array" ref="C297">_xlfn.IFS(Medical_Examinations[[#This Row],[BMI]]&lt;18.5,"Under Weight",Medical_Examinations[[#This Row],[BMI]]&lt;=24.9,"Normal Weight",Medical_Examinations[[#This Row],[BMI]]&lt;=29.9,"Over Weight",Medical_Examinations[[#This Row],[BMI]]&gt;29.9,"Obesity")</f>
        <v>Obesity</v>
      </c>
      <c r="D297" s="9">
        <v>6.25</v>
      </c>
      <c r="E297" s="8" t="str" cm="1">
        <f t="array" ref="E297">_xlfn.IFS(Medical_Examinations[[#This Row],[HBA1C]]&lt;5.7,"Normal",Medical_Examinations[[#This Row],[HBA1C]]&lt;=6.4,"Prediabetes",Medical_Examinations[[#This Row],[HBA1C]]&gt;=6.4,"Diabetes")</f>
        <v>Prediabetes</v>
      </c>
      <c r="F297" t="s">
        <v>2383</v>
      </c>
      <c r="G297" t="s">
        <v>2380</v>
      </c>
      <c r="H297" t="s">
        <v>2380</v>
      </c>
      <c r="I297" s="10">
        <v>0</v>
      </c>
      <c r="J297" t="s">
        <v>2380</v>
      </c>
    </row>
    <row r="298" spans="1:10" x14ac:dyDescent="0.25">
      <c r="A298" t="s">
        <v>1106</v>
      </c>
      <c r="B298" s="9">
        <v>28.7</v>
      </c>
      <c r="C298" s="8" t="str" cm="1">
        <f t="array" ref="C298">_xlfn.IFS(Medical_Examinations[[#This Row],[BMI]]&lt;18.5,"Under Weight",Medical_Examinations[[#This Row],[BMI]]&lt;=24.9,"Normal Weight",Medical_Examinations[[#This Row],[BMI]]&lt;=29.9,"Over Weight",Medical_Examinations[[#This Row],[BMI]]&gt;29.9,"Obesity")</f>
        <v>Over Weight</v>
      </c>
      <c r="D298" s="9">
        <v>9.4700000000000006</v>
      </c>
      <c r="E298" s="8" t="str" cm="1">
        <f t="array" ref="E298">_xlfn.IFS(Medical_Examinations[[#This Row],[HBA1C]]&lt;5.7,"Normal",Medical_Examinations[[#This Row],[HBA1C]]&lt;=6.4,"Prediabetes",Medical_Examinations[[#This Row],[HBA1C]]&gt;=6.4,"Diabetes")</f>
        <v>Diabetes</v>
      </c>
      <c r="F298" t="s">
        <v>2380</v>
      </c>
      <c r="G298" t="s">
        <v>2380</v>
      </c>
      <c r="H298" t="s">
        <v>2380</v>
      </c>
      <c r="I298" s="10">
        <v>2</v>
      </c>
      <c r="J298" t="s">
        <v>2380</v>
      </c>
    </row>
    <row r="299" spans="1:10" x14ac:dyDescent="0.25">
      <c r="A299" t="s">
        <v>1105</v>
      </c>
      <c r="B299" s="9">
        <v>26.63</v>
      </c>
      <c r="C299" s="8" t="str" cm="1">
        <f t="array" ref="C299">_xlfn.IFS(Medical_Examinations[[#This Row],[BMI]]&lt;18.5,"Under Weight",Medical_Examinations[[#This Row],[BMI]]&lt;=24.9,"Normal Weight",Medical_Examinations[[#This Row],[BMI]]&lt;=29.9,"Over Weight",Medical_Examinations[[#This Row],[BMI]]&gt;29.9,"Obesity")</f>
        <v>Over Weight</v>
      </c>
      <c r="D299" s="9">
        <v>5.7</v>
      </c>
      <c r="E299" s="8" t="str" cm="1">
        <f t="array" ref="E299">_xlfn.IFS(Medical_Examinations[[#This Row],[HBA1C]]&lt;5.7,"Normal",Medical_Examinations[[#This Row],[HBA1C]]&lt;=6.4,"Prediabetes",Medical_Examinations[[#This Row],[HBA1C]]&gt;=6.4,"Diabetes")</f>
        <v>Prediabetes</v>
      </c>
      <c r="F299" t="s">
        <v>2380</v>
      </c>
      <c r="G299" t="s">
        <v>2380</v>
      </c>
      <c r="H299" t="s">
        <v>2380</v>
      </c>
      <c r="I299" s="10">
        <v>0</v>
      </c>
      <c r="J299" t="s">
        <v>2380</v>
      </c>
    </row>
    <row r="300" spans="1:10" x14ac:dyDescent="0.25">
      <c r="A300" t="s">
        <v>1104</v>
      </c>
      <c r="B300" s="9">
        <v>22.52</v>
      </c>
      <c r="C300" s="8" t="str" cm="1">
        <f t="array" ref="C300">_xlfn.IFS(Medical_Examinations[[#This Row],[BMI]]&lt;18.5,"Under Weight",Medical_Examinations[[#This Row],[BMI]]&lt;=24.9,"Normal Weight",Medical_Examinations[[#This Row],[BMI]]&lt;=29.9,"Over Weight",Medical_Examinations[[#This Row],[BMI]]&gt;29.9,"Obesity")</f>
        <v>Normal Weight</v>
      </c>
      <c r="D300" s="9">
        <v>11.18</v>
      </c>
      <c r="E300" s="8" t="str" cm="1">
        <f t="array" ref="E300">_xlfn.IFS(Medical_Examinations[[#This Row],[HBA1C]]&lt;5.7,"Normal",Medical_Examinations[[#This Row],[HBA1C]]&lt;=6.4,"Prediabetes",Medical_Examinations[[#This Row],[HBA1C]]&gt;=6.4,"Diabetes")</f>
        <v>Diabetes</v>
      </c>
      <c r="F300" t="s">
        <v>2380</v>
      </c>
      <c r="G300" t="s">
        <v>2380</v>
      </c>
      <c r="H300" t="s">
        <v>2380</v>
      </c>
      <c r="I300" s="10">
        <v>2</v>
      </c>
      <c r="J300" t="s">
        <v>2380</v>
      </c>
    </row>
    <row r="301" spans="1:10" x14ac:dyDescent="0.25">
      <c r="A301" t="s">
        <v>1103</v>
      </c>
      <c r="B301" s="9">
        <v>36.58</v>
      </c>
      <c r="C301" s="8" t="str" cm="1">
        <f t="array" ref="C301">_xlfn.IFS(Medical_Examinations[[#This Row],[BMI]]&lt;18.5,"Under Weight",Medical_Examinations[[#This Row],[BMI]]&lt;=24.9,"Normal Weight",Medical_Examinations[[#This Row],[BMI]]&lt;=29.9,"Over Weight",Medical_Examinations[[#This Row],[BMI]]&gt;29.9,"Obesity")</f>
        <v>Obesity</v>
      </c>
      <c r="D301" s="9">
        <v>10.98</v>
      </c>
      <c r="E301" s="8" t="str" cm="1">
        <f t="array" ref="E301">_xlfn.IFS(Medical_Examinations[[#This Row],[HBA1C]]&lt;5.7,"Normal",Medical_Examinations[[#This Row],[HBA1C]]&lt;=6.4,"Prediabetes",Medical_Examinations[[#This Row],[HBA1C]]&gt;=6.4,"Diabetes")</f>
        <v>Diabetes</v>
      </c>
      <c r="F301" t="s">
        <v>2380</v>
      </c>
      <c r="G301" t="s">
        <v>2380</v>
      </c>
      <c r="H301" t="s">
        <v>2380</v>
      </c>
      <c r="I301" s="10">
        <v>0</v>
      </c>
      <c r="J301" t="s">
        <v>2380</v>
      </c>
    </row>
    <row r="302" spans="1:10" x14ac:dyDescent="0.25">
      <c r="A302" t="s">
        <v>1102</v>
      </c>
      <c r="B302" s="9">
        <v>23.66</v>
      </c>
      <c r="C302" s="8" t="str" cm="1">
        <f t="array" ref="C302">_xlfn.IFS(Medical_Examinations[[#This Row],[BMI]]&lt;18.5,"Under Weight",Medical_Examinations[[#This Row],[BMI]]&lt;=24.9,"Normal Weight",Medical_Examinations[[#This Row],[BMI]]&lt;=29.9,"Over Weight",Medical_Examinations[[#This Row],[BMI]]&gt;29.9,"Obesity")</f>
        <v>Normal Weight</v>
      </c>
      <c r="D302" s="9">
        <v>5.1100000000000003</v>
      </c>
      <c r="E302" s="8" t="str" cm="1">
        <f t="array" ref="E302">_xlfn.IFS(Medical_Examinations[[#This Row],[HBA1C]]&lt;5.7,"Normal",Medical_Examinations[[#This Row],[HBA1C]]&lt;=6.4,"Prediabetes",Medical_Examinations[[#This Row],[HBA1C]]&gt;=6.4,"Diabetes")</f>
        <v>Normal</v>
      </c>
      <c r="F302" t="s">
        <v>2383</v>
      </c>
      <c r="G302" t="s">
        <v>2380</v>
      </c>
      <c r="H302" t="s">
        <v>2383</v>
      </c>
      <c r="I302" s="10">
        <v>1</v>
      </c>
      <c r="J302" t="s">
        <v>2380</v>
      </c>
    </row>
    <row r="303" spans="1:10" x14ac:dyDescent="0.25">
      <c r="A303" t="s">
        <v>2246</v>
      </c>
      <c r="B303" s="9">
        <v>38.299999999999997</v>
      </c>
      <c r="C303" s="8" t="str" cm="1">
        <f t="array" ref="C303">_xlfn.IFS(Medical_Examinations[[#This Row],[BMI]]&lt;18.5,"Under Weight",Medical_Examinations[[#This Row],[BMI]]&lt;=24.9,"Normal Weight",Medical_Examinations[[#This Row],[BMI]]&lt;=29.9,"Over Weight",Medical_Examinations[[#This Row],[BMI]]&gt;29.9,"Obesity")</f>
        <v>Obesity</v>
      </c>
      <c r="D303" s="9">
        <v>9.51</v>
      </c>
      <c r="E303" s="8" t="str" cm="1">
        <f t="array" ref="E303">_xlfn.IFS(Medical_Examinations[[#This Row],[HBA1C]]&lt;5.7,"Normal",Medical_Examinations[[#This Row],[HBA1C]]&lt;=6.4,"Prediabetes",Medical_Examinations[[#This Row],[HBA1C]]&gt;=6.4,"Diabetes")</f>
        <v>Diabetes</v>
      </c>
      <c r="F303" t="s">
        <v>2380</v>
      </c>
      <c r="G303" t="s">
        <v>2380</v>
      </c>
      <c r="H303" t="s">
        <v>2380</v>
      </c>
      <c r="I303" s="10">
        <v>0</v>
      </c>
      <c r="J303" t="s">
        <v>2383</v>
      </c>
    </row>
    <row r="304" spans="1:10" x14ac:dyDescent="0.25">
      <c r="A304" t="s">
        <v>1101</v>
      </c>
      <c r="B304" s="9">
        <v>18.62</v>
      </c>
      <c r="C304" s="8" t="str" cm="1">
        <f t="array" ref="C304">_xlfn.IFS(Medical_Examinations[[#This Row],[BMI]]&lt;18.5,"Under Weight",Medical_Examinations[[#This Row],[BMI]]&lt;=24.9,"Normal Weight",Medical_Examinations[[#This Row],[BMI]]&lt;=29.9,"Over Weight",Medical_Examinations[[#This Row],[BMI]]&gt;29.9,"Obesity")</f>
        <v>Normal Weight</v>
      </c>
      <c r="D304" s="9">
        <v>10.24</v>
      </c>
      <c r="E304" s="8" t="str" cm="1">
        <f t="array" ref="E304">_xlfn.IFS(Medical_Examinations[[#This Row],[HBA1C]]&lt;5.7,"Normal",Medical_Examinations[[#This Row],[HBA1C]]&lt;=6.4,"Prediabetes",Medical_Examinations[[#This Row],[HBA1C]]&gt;=6.4,"Diabetes")</f>
        <v>Diabetes</v>
      </c>
      <c r="F304" t="s">
        <v>2380</v>
      </c>
      <c r="G304" t="s">
        <v>2380</v>
      </c>
      <c r="H304" t="s">
        <v>2380</v>
      </c>
      <c r="I304" s="10">
        <v>0</v>
      </c>
      <c r="J304" t="s">
        <v>2380</v>
      </c>
    </row>
    <row r="305" spans="1:10" x14ac:dyDescent="0.25">
      <c r="A305" t="s">
        <v>1100</v>
      </c>
      <c r="B305" s="9">
        <v>19.190000000000001</v>
      </c>
      <c r="C305" s="8" t="str" cm="1">
        <f t="array" ref="C305">_xlfn.IFS(Medical_Examinations[[#This Row],[BMI]]&lt;18.5,"Under Weight",Medical_Examinations[[#This Row],[BMI]]&lt;=24.9,"Normal Weight",Medical_Examinations[[#This Row],[BMI]]&lt;=29.9,"Over Weight",Medical_Examinations[[#This Row],[BMI]]&gt;29.9,"Obesity")</f>
        <v>Normal Weight</v>
      </c>
      <c r="D305" s="9">
        <v>7.71</v>
      </c>
      <c r="E305" s="8" t="str" cm="1">
        <f t="array" ref="E305">_xlfn.IFS(Medical_Examinations[[#This Row],[HBA1C]]&lt;5.7,"Normal",Medical_Examinations[[#This Row],[HBA1C]]&lt;=6.4,"Prediabetes",Medical_Examinations[[#This Row],[HBA1C]]&gt;=6.4,"Diabetes")</f>
        <v>Diabetes</v>
      </c>
      <c r="F305" t="s">
        <v>2383</v>
      </c>
      <c r="G305" t="s">
        <v>2380</v>
      </c>
      <c r="H305" t="s">
        <v>2380</v>
      </c>
      <c r="I305" s="10">
        <v>1</v>
      </c>
      <c r="J305" t="s">
        <v>2380</v>
      </c>
    </row>
    <row r="306" spans="1:10" x14ac:dyDescent="0.25">
      <c r="A306" t="s">
        <v>1099</v>
      </c>
      <c r="B306" s="9">
        <v>27.5</v>
      </c>
      <c r="C306" s="8" t="str" cm="1">
        <f t="array" ref="C306">_xlfn.IFS(Medical_Examinations[[#This Row],[BMI]]&lt;18.5,"Under Weight",Medical_Examinations[[#This Row],[BMI]]&lt;=24.9,"Normal Weight",Medical_Examinations[[#This Row],[BMI]]&lt;=29.9,"Over Weight",Medical_Examinations[[#This Row],[BMI]]&gt;29.9,"Obesity")</f>
        <v>Over Weight</v>
      </c>
      <c r="D306" s="9">
        <v>6.03</v>
      </c>
      <c r="E306" s="8" t="str" cm="1">
        <f t="array" ref="E306">_xlfn.IFS(Medical_Examinations[[#This Row],[HBA1C]]&lt;5.7,"Normal",Medical_Examinations[[#This Row],[HBA1C]]&lt;=6.4,"Prediabetes",Medical_Examinations[[#This Row],[HBA1C]]&gt;=6.4,"Diabetes")</f>
        <v>Prediabetes</v>
      </c>
      <c r="F306" t="s">
        <v>2380</v>
      </c>
      <c r="G306" t="s">
        <v>2380</v>
      </c>
      <c r="H306" t="s">
        <v>2380</v>
      </c>
      <c r="I306" s="10">
        <v>0</v>
      </c>
      <c r="J306" t="s">
        <v>2380</v>
      </c>
    </row>
    <row r="307" spans="1:10" x14ac:dyDescent="0.25">
      <c r="A307" t="s">
        <v>1098</v>
      </c>
      <c r="B307" s="9">
        <v>27.36</v>
      </c>
      <c r="C307" s="8" t="str" cm="1">
        <f t="array" ref="C307">_xlfn.IFS(Medical_Examinations[[#This Row],[BMI]]&lt;18.5,"Under Weight",Medical_Examinations[[#This Row],[BMI]]&lt;=24.9,"Normal Weight",Medical_Examinations[[#This Row],[BMI]]&lt;=29.9,"Over Weight",Medical_Examinations[[#This Row],[BMI]]&gt;29.9,"Obesity")</f>
        <v>Over Weight</v>
      </c>
      <c r="D307" s="9">
        <v>5.96</v>
      </c>
      <c r="E307" s="8" t="str" cm="1">
        <f t="array" ref="E307">_xlfn.IFS(Medical_Examinations[[#This Row],[HBA1C]]&lt;5.7,"Normal",Medical_Examinations[[#This Row],[HBA1C]]&lt;=6.4,"Prediabetes",Medical_Examinations[[#This Row],[HBA1C]]&gt;=6.4,"Diabetes")</f>
        <v>Prediabetes</v>
      </c>
      <c r="F307" t="s">
        <v>2380</v>
      </c>
      <c r="G307" t="s">
        <v>2380</v>
      </c>
      <c r="H307" t="s">
        <v>2383</v>
      </c>
      <c r="I307" s="10">
        <v>1</v>
      </c>
      <c r="J307" t="s">
        <v>2380</v>
      </c>
    </row>
    <row r="308" spans="1:10" x14ac:dyDescent="0.25">
      <c r="A308" t="s">
        <v>1097</v>
      </c>
      <c r="B308" s="9">
        <v>20.350000000000001</v>
      </c>
      <c r="C308" s="8" t="str" cm="1">
        <f t="array" ref="C308">_xlfn.IFS(Medical_Examinations[[#This Row],[BMI]]&lt;18.5,"Under Weight",Medical_Examinations[[#This Row],[BMI]]&lt;=24.9,"Normal Weight",Medical_Examinations[[#This Row],[BMI]]&lt;=29.9,"Over Weight",Medical_Examinations[[#This Row],[BMI]]&gt;29.9,"Obesity")</f>
        <v>Normal Weight</v>
      </c>
      <c r="D308" s="9">
        <v>4.16</v>
      </c>
      <c r="E308" s="8" t="str" cm="1">
        <f t="array" ref="E308">_xlfn.IFS(Medical_Examinations[[#This Row],[HBA1C]]&lt;5.7,"Normal",Medical_Examinations[[#This Row],[HBA1C]]&lt;=6.4,"Prediabetes",Medical_Examinations[[#This Row],[HBA1C]]&gt;=6.4,"Diabetes")</f>
        <v>Normal</v>
      </c>
      <c r="F308" t="s">
        <v>2380</v>
      </c>
      <c r="G308" t="s">
        <v>2380</v>
      </c>
      <c r="H308" t="s">
        <v>2380</v>
      </c>
      <c r="I308" s="10">
        <v>0</v>
      </c>
      <c r="J308" t="s">
        <v>2380</v>
      </c>
    </row>
    <row r="309" spans="1:10" x14ac:dyDescent="0.25">
      <c r="A309" t="s">
        <v>1096</v>
      </c>
      <c r="B309" s="9">
        <v>24.04</v>
      </c>
      <c r="C309" s="8" t="str" cm="1">
        <f t="array" ref="C309">_xlfn.IFS(Medical_Examinations[[#This Row],[BMI]]&lt;18.5,"Under Weight",Medical_Examinations[[#This Row],[BMI]]&lt;=24.9,"Normal Weight",Medical_Examinations[[#This Row],[BMI]]&lt;=29.9,"Over Weight",Medical_Examinations[[#This Row],[BMI]]&gt;29.9,"Obesity")</f>
        <v>Normal Weight</v>
      </c>
      <c r="D309" s="9">
        <v>6.11</v>
      </c>
      <c r="E309" s="8" t="str" cm="1">
        <f t="array" ref="E309">_xlfn.IFS(Medical_Examinations[[#This Row],[HBA1C]]&lt;5.7,"Normal",Medical_Examinations[[#This Row],[HBA1C]]&lt;=6.4,"Prediabetes",Medical_Examinations[[#This Row],[HBA1C]]&gt;=6.4,"Diabetes")</f>
        <v>Prediabetes</v>
      </c>
      <c r="F309" t="s">
        <v>2380</v>
      </c>
      <c r="G309" t="s">
        <v>2380</v>
      </c>
      <c r="H309" t="s">
        <v>2380</v>
      </c>
      <c r="I309" s="10">
        <v>0</v>
      </c>
      <c r="J309" t="s">
        <v>2380</v>
      </c>
    </row>
    <row r="310" spans="1:10" x14ac:dyDescent="0.25">
      <c r="A310" t="s">
        <v>1095</v>
      </c>
      <c r="B310" s="9">
        <v>23.56</v>
      </c>
      <c r="C310" s="8" t="str" cm="1">
        <f t="array" ref="C310">_xlfn.IFS(Medical_Examinations[[#This Row],[BMI]]&lt;18.5,"Under Weight",Medical_Examinations[[#This Row],[BMI]]&lt;=24.9,"Normal Weight",Medical_Examinations[[#This Row],[BMI]]&lt;=29.9,"Over Weight",Medical_Examinations[[#This Row],[BMI]]&gt;29.9,"Obesity")</f>
        <v>Normal Weight</v>
      </c>
      <c r="D310" s="9">
        <v>5.97</v>
      </c>
      <c r="E310" s="8" t="str" cm="1">
        <f t="array" ref="E310">_xlfn.IFS(Medical_Examinations[[#This Row],[HBA1C]]&lt;5.7,"Normal",Medical_Examinations[[#This Row],[HBA1C]]&lt;=6.4,"Prediabetes",Medical_Examinations[[#This Row],[HBA1C]]&gt;=6.4,"Diabetes")</f>
        <v>Prediabetes</v>
      </c>
      <c r="F310" t="s">
        <v>2380</v>
      </c>
      <c r="G310" t="s">
        <v>2380</v>
      </c>
      <c r="H310" t="s">
        <v>2380</v>
      </c>
      <c r="I310" s="10">
        <v>0</v>
      </c>
      <c r="J310" t="s">
        <v>2380</v>
      </c>
    </row>
    <row r="311" spans="1:10" x14ac:dyDescent="0.25">
      <c r="A311" t="s">
        <v>1094</v>
      </c>
      <c r="B311" s="9">
        <v>27.17</v>
      </c>
      <c r="C311" s="8" t="str" cm="1">
        <f t="array" ref="C311">_xlfn.IFS(Medical_Examinations[[#This Row],[BMI]]&lt;18.5,"Under Weight",Medical_Examinations[[#This Row],[BMI]]&lt;=24.9,"Normal Weight",Medical_Examinations[[#This Row],[BMI]]&lt;=29.9,"Over Weight",Medical_Examinations[[#This Row],[BMI]]&gt;29.9,"Obesity")</f>
        <v>Over Weight</v>
      </c>
      <c r="D311" s="9">
        <v>10.81</v>
      </c>
      <c r="E311" s="8" t="str" cm="1">
        <f t="array" ref="E311">_xlfn.IFS(Medical_Examinations[[#This Row],[HBA1C]]&lt;5.7,"Normal",Medical_Examinations[[#This Row],[HBA1C]]&lt;=6.4,"Prediabetes",Medical_Examinations[[#This Row],[HBA1C]]&gt;=6.4,"Diabetes")</f>
        <v>Diabetes</v>
      </c>
      <c r="F311" t="s">
        <v>2380</v>
      </c>
      <c r="G311" t="s">
        <v>2380</v>
      </c>
      <c r="H311" t="s">
        <v>2380</v>
      </c>
      <c r="I311" s="10">
        <v>2</v>
      </c>
      <c r="J311" t="s">
        <v>2380</v>
      </c>
    </row>
    <row r="312" spans="1:10" x14ac:dyDescent="0.25">
      <c r="A312" t="s">
        <v>1093</v>
      </c>
      <c r="B312" s="9">
        <v>34.32</v>
      </c>
      <c r="C312" s="8" t="str" cm="1">
        <f t="array" ref="C312">_xlfn.IFS(Medical_Examinations[[#This Row],[BMI]]&lt;18.5,"Under Weight",Medical_Examinations[[#This Row],[BMI]]&lt;=24.9,"Normal Weight",Medical_Examinations[[#This Row],[BMI]]&lt;=29.9,"Over Weight",Medical_Examinations[[#This Row],[BMI]]&gt;29.9,"Obesity")</f>
        <v>Obesity</v>
      </c>
      <c r="D312" s="9">
        <v>5.7</v>
      </c>
      <c r="E312" s="8" t="str" cm="1">
        <f t="array" ref="E312">_xlfn.IFS(Medical_Examinations[[#This Row],[HBA1C]]&lt;5.7,"Normal",Medical_Examinations[[#This Row],[HBA1C]]&lt;=6.4,"Prediabetes",Medical_Examinations[[#This Row],[HBA1C]]&gt;=6.4,"Diabetes")</f>
        <v>Prediabetes</v>
      </c>
      <c r="F312" t="s">
        <v>2383</v>
      </c>
      <c r="G312" t="s">
        <v>2380</v>
      </c>
      <c r="H312" t="s">
        <v>2383</v>
      </c>
      <c r="I312" s="10">
        <v>1</v>
      </c>
      <c r="J312" t="s">
        <v>2380</v>
      </c>
    </row>
    <row r="313" spans="1:10" x14ac:dyDescent="0.25">
      <c r="A313" t="s">
        <v>1092</v>
      </c>
      <c r="B313" s="9">
        <v>23.87</v>
      </c>
      <c r="C313" s="8" t="str" cm="1">
        <f t="array" ref="C313">_xlfn.IFS(Medical_Examinations[[#This Row],[BMI]]&lt;18.5,"Under Weight",Medical_Examinations[[#This Row],[BMI]]&lt;=24.9,"Normal Weight",Medical_Examinations[[#This Row],[BMI]]&lt;=29.9,"Over Weight",Medical_Examinations[[#This Row],[BMI]]&gt;29.9,"Obesity")</f>
        <v>Normal Weight</v>
      </c>
      <c r="D313" s="9">
        <v>4.7699999999999996</v>
      </c>
      <c r="E313" s="8" t="str" cm="1">
        <f t="array" ref="E313">_xlfn.IFS(Medical_Examinations[[#This Row],[HBA1C]]&lt;5.7,"Normal",Medical_Examinations[[#This Row],[HBA1C]]&lt;=6.4,"Prediabetes",Medical_Examinations[[#This Row],[HBA1C]]&gt;=6.4,"Diabetes")</f>
        <v>Normal</v>
      </c>
      <c r="F313" t="s">
        <v>2383</v>
      </c>
      <c r="G313" t="s">
        <v>2380</v>
      </c>
      <c r="H313" t="s">
        <v>2383</v>
      </c>
      <c r="I313" s="10">
        <v>1</v>
      </c>
      <c r="J313" t="s">
        <v>2380</v>
      </c>
    </row>
    <row r="314" spans="1:10" x14ac:dyDescent="0.25">
      <c r="A314" t="s">
        <v>2245</v>
      </c>
      <c r="B314" s="9">
        <v>32.770000000000003</v>
      </c>
      <c r="C314" s="8" t="str" cm="1">
        <f t="array" ref="C314">_xlfn.IFS(Medical_Examinations[[#This Row],[BMI]]&lt;18.5,"Under Weight",Medical_Examinations[[#This Row],[BMI]]&lt;=24.9,"Normal Weight",Medical_Examinations[[#This Row],[BMI]]&lt;=29.9,"Over Weight",Medical_Examinations[[#This Row],[BMI]]&gt;29.9,"Obesity")</f>
        <v>Obesity</v>
      </c>
      <c r="D314" s="9">
        <v>4.72</v>
      </c>
      <c r="E314" s="8" t="str" cm="1">
        <f t="array" ref="E314">_xlfn.IFS(Medical_Examinations[[#This Row],[HBA1C]]&lt;5.7,"Normal",Medical_Examinations[[#This Row],[HBA1C]]&lt;=6.4,"Prediabetes",Medical_Examinations[[#This Row],[HBA1C]]&gt;=6.4,"Diabetes")</f>
        <v>Normal</v>
      </c>
      <c r="F314" t="s">
        <v>2380</v>
      </c>
      <c r="G314" t="s">
        <v>2380</v>
      </c>
      <c r="H314" t="s">
        <v>2380</v>
      </c>
      <c r="I314" s="10">
        <v>0</v>
      </c>
      <c r="J314" t="s">
        <v>2383</v>
      </c>
    </row>
    <row r="315" spans="1:10" x14ac:dyDescent="0.25">
      <c r="A315" t="s">
        <v>1091</v>
      </c>
      <c r="B315" s="9">
        <v>30.15</v>
      </c>
      <c r="C315" s="8" t="str" cm="1">
        <f t="array" ref="C315">_xlfn.IFS(Medical_Examinations[[#This Row],[BMI]]&lt;18.5,"Under Weight",Medical_Examinations[[#This Row],[BMI]]&lt;=24.9,"Normal Weight",Medical_Examinations[[#This Row],[BMI]]&lt;=29.9,"Over Weight",Medical_Examinations[[#This Row],[BMI]]&gt;29.9,"Obesity")</f>
        <v>Obesity</v>
      </c>
      <c r="D315" s="9">
        <v>4.25</v>
      </c>
      <c r="E315" s="8" t="str" cm="1">
        <f t="array" ref="E315">_xlfn.IFS(Medical_Examinations[[#This Row],[HBA1C]]&lt;5.7,"Normal",Medical_Examinations[[#This Row],[HBA1C]]&lt;=6.4,"Prediabetes",Medical_Examinations[[#This Row],[HBA1C]]&gt;=6.4,"Diabetes")</f>
        <v>Normal</v>
      </c>
      <c r="F315" t="s">
        <v>2380</v>
      </c>
      <c r="G315" t="s">
        <v>2380</v>
      </c>
      <c r="H315" t="s">
        <v>2380</v>
      </c>
      <c r="I315" s="10">
        <v>1</v>
      </c>
      <c r="J315" t="s">
        <v>2380</v>
      </c>
    </row>
    <row r="316" spans="1:10" x14ac:dyDescent="0.25">
      <c r="A316" t="s">
        <v>1090</v>
      </c>
      <c r="B316" s="9">
        <v>26.36</v>
      </c>
      <c r="C316" s="8" t="str" cm="1">
        <f t="array" ref="C316">_xlfn.IFS(Medical_Examinations[[#This Row],[BMI]]&lt;18.5,"Under Weight",Medical_Examinations[[#This Row],[BMI]]&lt;=24.9,"Normal Weight",Medical_Examinations[[#This Row],[BMI]]&lt;=29.9,"Over Weight",Medical_Examinations[[#This Row],[BMI]]&gt;29.9,"Obesity")</f>
        <v>Over Weight</v>
      </c>
      <c r="D316" s="9">
        <v>5.52</v>
      </c>
      <c r="E316" s="8" t="str" cm="1">
        <f t="array" ref="E316">_xlfn.IFS(Medical_Examinations[[#This Row],[HBA1C]]&lt;5.7,"Normal",Medical_Examinations[[#This Row],[HBA1C]]&lt;=6.4,"Prediabetes",Medical_Examinations[[#This Row],[HBA1C]]&gt;=6.4,"Diabetes")</f>
        <v>Normal</v>
      </c>
      <c r="F316" t="s">
        <v>2380</v>
      </c>
      <c r="G316" t="s">
        <v>2380</v>
      </c>
      <c r="H316" t="s">
        <v>2380</v>
      </c>
      <c r="I316" s="10">
        <v>0</v>
      </c>
      <c r="J316" t="s">
        <v>2380</v>
      </c>
    </row>
    <row r="317" spans="1:10" x14ac:dyDescent="0.25">
      <c r="A317" t="s">
        <v>1089</v>
      </c>
      <c r="B317" s="9">
        <v>45.32</v>
      </c>
      <c r="C317" s="8" t="str" cm="1">
        <f t="array" ref="C317">_xlfn.IFS(Medical_Examinations[[#This Row],[BMI]]&lt;18.5,"Under Weight",Medical_Examinations[[#This Row],[BMI]]&lt;=24.9,"Normal Weight",Medical_Examinations[[#This Row],[BMI]]&lt;=29.9,"Over Weight",Medical_Examinations[[#This Row],[BMI]]&gt;29.9,"Obesity")</f>
        <v>Obesity</v>
      </c>
      <c r="D317" s="9">
        <v>6.53</v>
      </c>
      <c r="E317" s="8" t="str" cm="1">
        <f t="array" ref="E317">_xlfn.IFS(Medical_Examinations[[#This Row],[HBA1C]]&lt;5.7,"Normal",Medical_Examinations[[#This Row],[HBA1C]]&lt;=6.4,"Prediabetes",Medical_Examinations[[#This Row],[HBA1C]]&gt;=6.4,"Diabetes")</f>
        <v>Diabetes</v>
      </c>
      <c r="F317" t="s">
        <v>2383</v>
      </c>
      <c r="G317" t="s">
        <v>2380</v>
      </c>
      <c r="H317" t="s">
        <v>2380</v>
      </c>
      <c r="I317" s="10">
        <v>1</v>
      </c>
      <c r="J317" t="s">
        <v>2380</v>
      </c>
    </row>
    <row r="318" spans="1:10" x14ac:dyDescent="0.25">
      <c r="A318" t="s">
        <v>1088</v>
      </c>
      <c r="B318" s="9">
        <v>31.93</v>
      </c>
      <c r="C318" s="8" t="str" cm="1">
        <f t="array" ref="C318">_xlfn.IFS(Medical_Examinations[[#This Row],[BMI]]&lt;18.5,"Under Weight",Medical_Examinations[[#This Row],[BMI]]&lt;=24.9,"Normal Weight",Medical_Examinations[[#This Row],[BMI]]&lt;=29.9,"Over Weight",Medical_Examinations[[#This Row],[BMI]]&gt;29.9,"Obesity")</f>
        <v>Obesity</v>
      </c>
      <c r="D318" s="9">
        <v>4.82</v>
      </c>
      <c r="E318" s="8" t="str" cm="1">
        <f t="array" ref="E318">_xlfn.IFS(Medical_Examinations[[#This Row],[HBA1C]]&lt;5.7,"Normal",Medical_Examinations[[#This Row],[HBA1C]]&lt;=6.4,"Prediabetes",Medical_Examinations[[#This Row],[HBA1C]]&gt;=6.4,"Diabetes")</f>
        <v>Normal</v>
      </c>
      <c r="F318" t="s">
        <v>2383</v>
      </c>
      <c r="G318" t="s">
        <v>2380</v>
      </c>
      <c r="H318" t="s">
        <v>2380</v>
      </c>
      <c r="I318" s="10">
        <v>1</v>
      </c>
      <c r="J318" t="s">
        <v>2380</v>
      </c>
    </row>
    <row r="319" spans="1:10" x14ac:dyDescent="0.25">
      <c r="A319" t="s">
        <v>1087</v>
      </c>
      <c r="B319" s="9">
        <v>36</v>
      </c>
      <c r="C319" s="8" t="str" cm="1">
        <f t="array" ref="C319">_xlfn.IFS(Medical_Examinations[[#This Row],[BMI]]&lt;18.5,"Under Weight",Medical_Examinations[[#This Row],[BMI]]&lt;=24.9,"Normal Weight",Medical_Examinations[[#This Row],[BMI]]&lt;=29.9,"Over Weight",Medical_Examinations[[#This Row],[BMI]]&gt;29.9,"Obesity")</f>
        <v>Obesity</v>
      </c>
      <c r="D319" s="9">
        <v>11.94</v>
      </c>
      <c r="E319" s="8" t="str" cm="1">
        <f t="array" ref="E319">_xlfn.IFS(Medical_Examinations[[#This Row],[HBA1C]]&lt;5.7,"Normal",Medical_Examinations[[#This Row],[HBA1C]]&lt;=6.4,"Prediabetes",Medical_Examinations[[#This Row],[HBA1C]]&gt;=6.4,"Diabetes")</f>
        <v>Diabetes</v>
      </c>
      <c r="F319" t="s">
        <v>2383</v>
      </c>
      <c r="G319" t="s">
        <v>2380</v>
      </c>
      <c r="H319" t="s">
        <v>2380</v>
      </c>
      <c r="I319" s="10">
        <v>1</v>
      </c>
      <c r="J319" t="s">
        <v>2380</v>
      </c>
    </row>
    <row r="320" spans="1:10" x14ac:dyDescent="0.25">
      <c r="A320" t="s">
        <v>1086</v>
      </c>
      <c r="B320" s="9">
        <v>32</v>
      </c>
      <c r="C320" s="8" t="str" cm="1">
        <f t="array" ref="C320">_xlfn.IFS(Medical_Examinations[[#This Row],[BMI]]&lt;18.5,"Under Weight",Medical_Examinations[[#This Row],[BMI]]&lt;=24.9,"Normal Weight",Medical_Examinations[[#This Row],[BMI]]&lt;=29.9,"Over Weight",Medical_Examinations[[#This Row],[BMI]]&gt;29.9,"Obesity")</f>
        <v>Obesity</v>
      </c>
      <c r="D320" s="9">
        <v>7.85</v>
      </c>
      <c r="E320" s="8" t="str" cm="1">
        <f t="array" ref="E320">_xlfn.IFS(Medical_Examinations[[#This Row],[HBA1C]]&lt;5.7,"Normal",Medical_Examinations[[#This Row],[HBA1C]]&lt;=6.4,"Prediabetes",Medical_Examinations[[#This Row],[HBA1C]]&gt;=6.4,"Diabetes")</f>
        <v>Diabetes</v>
      </c>
      <c r="F320" t="s">
        <v>2383</v>
      </c>
      <c r="G320" t="s">
        <v>2380</v>
      </c>
      <c r="H320" t="s">
        <v>2380</v>
      </c>
      <c r="I320" s="10">
        <v>1</v>
      </c>
      <c r="J320" t="s">
        <v>2380</v>
      </c>
    </row>
    <row r="321" spans="1:10" x14ac:dyDescent="0.25">
      <c r="A321" t="s">
        <v>1085</v>
      </c>
      <c r="B321" s="9">
        <v>29.37</v>
      </c>
      <c r="C321" s="8" t="str" cm="1">
        <f t="array" ref="C321">_xlfn.IFS(Medical_Examinations[[#This Row],[BMI]]&lt;18.5,"Under Weight",Medical_Examinations[[#This Row],[BMI]]&lt;=24.9,"Normal Weight",Medical_Examinations[[#This Row],[BMI]]&lt;=29.9,"Over Weight",Medical_Examinations[[#This Row],[BMI]]&gt;29.9,"Obesity")</f>
        <v>Over Weight</v>
      </c>
      <c r="D321" s="9">
        <v>8.01</v>
      </c>
      <c r="E321" s="8" t="str" cm="1">
        <f t="array" ref="E321">_xlfn.IFS(Medical_Examinations[[#This Row],[HBA1C]]&lt;5.7,"Normal",Medical_Examinations[[#This Row],[HBA1C]]&lt;=6.4,"Prediabetes",Medical_Examinations[[#This Row],[HBA1C]]&gt;=6.4,"Diabetes")</f>
        <v>Diabetes</v>
      </c>
      <c r="F321" t="s">
        <v>2383</v>
      </c>
      <c r="G321" t="s">
        <v>2380</v>
      </c>
      <c r="H321" t="s">
        <v>2380</v>
      </c>
      <c r="I321" s="10">
        <v>1</v>
      </c>
      <c r="J321" t="s">
        <v>2380</v>
      </c>
    </row>
    <row r="322" spans="1:10" x14ac:dyDescent="0.25">
      <c r="A322" t="s">
        <v>1084</v>
      </c>
      <c r="B322" s="9">
        <v>23.6</v>
      </c>
      <c r="C322" s="8" t="str" cm="1">
        <f t="array" ref="C322">_xlfn.IFS(Medical_Examinations[[#This Row],[BMI]]&lt;18.5,"Under Weight",Medical_Examinations[[#This Row],[BMI]]&lt;=24.9,"Normal Weight",Medical_Examinations[[#This Row],[BMI]]&lt;=29.9,"Over Weight",Medical_Examinations[[#This Row],[BMI]]&gt;29.9,"Obesity")</f>
        <v>Normal Weight</v>
      </c>
      <c r="D322" s="9">
        <v>7.4</v>
      </c>
      <c r="E322" s="8" t="str" cm="1">
        <f t="array" ref="E322">_xlfn.IFS(Medical_Examinations[[#This Row],[HBA1C]]&lt;5.7,"Normal",Medical_Examinations[[#This Row],[HBA1C]]&lt;=6.4,"Prediabetes",Medical_Examinations[[#This Row],[HBA1C]]&gt;=6.4,"Diabetes")</f>
        <v>Diabetes</v>
      </c>
      <c r="F322" t="s">
        <v>2383</v>
      </c>
      <c r="G322" t="s">
        <v>2380</v>
      </c>
      <c r="H322" t="s">
        <v>2380</v>
      </c>
      <c r="I322" s="10">
        <v>1</v>
      </c>
      <c r="J322" t="s">
        <v>2380</v>
      </c>
    </row>
    <row r="323" spans="1:10" x14ac:dyDescent="0.25">
      <c r="A323" t="s">
        <v>1083</v>
      </c>
      <c r="B323" s="9">
        <v>33.159999999999997</v>
      </c>
      <c r="C323" s="8" t="str" cm="1">
        <f t="array" ref="C323">_xlfn.IFS(Medical_Examinations[[#This Row],[BMI]]&lt;18.5,"Under Weight",Medical_Examinations[[#This Row],[BMI]]&lt;=24.9,"Normal Weight",Medical_Examinations[[#This Row],[BMI]]&lt;=29.9,"Over Weight",Medical_Examinations[[#This Row],[BMI]]&gt;29.9,"Obesity")</f>
        <v>Obesity</v>
      </c>
      <c r="D323" s="9">
        <v>8.3800000000000008</v>
      </c>
      <c r="E323" s="8" t="str" cm="1">
        <f t="array" ref="E323">_xlfn.IFS(Medical_Examinations[[#This Row],[HBA1C]]&lt;5.7,"Normal",Medical_Examinations[[#This Row],[HBA1C]]&lt;=6.4,"Prediabetes",Medical_Examinations[[#This Row],[HBA1C]]&gt;=6.4,"Diabetes")</f>
        <v>Diabetes</v>
      </c>
      <c r="F323" t="s">
        <v>2383</v>
      </c>
      <c r="G323" t="s">
        <v>2380</v>
      </c>
      <c r="H323" t="s">
        <v>2380</v>
      </c>
      <c r="I323" s="10">
        <v>0</v>
      </c>
      <c r="J323" t="s">
        <v>2380</v>
      </c>
    </row>
    <row r="324" spans="1:10" x14ac:dyDescent="0.25">
      <c r="A324" t="s">
        <v>1082</v>
      </c>
      <c r="B324" s="9">
        <v>24.32</v>
      </c>
      <c r="C324" s="8" t="str" cm="1">
        <f t="array" ref="C324">_xlfn.IFS(Medical_Examinations[[#This Row],[BMI]]&lt;18.5,"Under Weight",Medical_Examinations[[#This Row],[BMI]]&lt;=24.9,"Normal Weight",Medical_Examinations[[#This Row],[BMI]]&lt;=29.9,"Over Weight",Medical_Examinations[[#This Row],[BMI]]&gt;29.9,"Obesity")</f>
        <v>Normal Weight</v>
      </c>
      <c r="D324" s="9">
        <v>11.56</v>
      </c>
      <c r="E324" s="8" t="str" cm="1">
        <f t="array" ref="E324">_xlfn.IFS(Medical_Examinations[[#This Row],[HBA1C]]&lt;5.7,"Normal",Medical_Examinations[[#This Row],[HBA1C]]&lt;=6.4,"Prediabetes",Medical_Examinations[[#This Row],[HBA1C]]&gt;=6.4,"Diabetes")</f>
        <v>Diabetes</v>
      </c>
      <c r="F324" t="s">
        <v>2383</v>
      </c>
      <c r="G324" t="s">
        <v>2380</v>
      </c>
      <c r="H324" t="s">
        <v>2380</v>
      </c>
      <c r="I324" s="10">
        <v>1</v>
      </c>
      <c r="J324" t="s">
        <v>2380</v>
      </c>
    </row>
    <row r="325" spans="1:10" x14ac:dyDescent="0.25">
      <c r="A325" t="s">
        <v>2244</v>
      </c>
      <c r="B325" s="9">
        <v>34.200000000000003</v>
      </c>
      <c r="C325" s="8" t="str" cm="1">
        <f t="array" ref="C325">_xlfn.IFS(Medical_Examinations[[#This Row],[BMI]]&lt;18.5,"Under Weight",Medical_Examinations[[#This Row],[BMI]]&lt;=24.9,"Normal Weight",Medical_Examinations[[#This Row],[BMI]]&lt;=29.9,"Over Weight",Medical_Examinations[[#This Row],[BMI]]&gt;29.9,"Obesity")</f>
        <v>Obesity</v>
      </c>
      <c r="D325" s="9">
        <v>5.91</v>
      </c>
      <c r="E325" s="8" t="str" cm="1">
        <f t="array" ref="E325">_xlfn.IFS(Medical_Examinations[[#This Row],[HBA1C]]&lt;5.7,"Normal",Medical_Examinations[[#This Row],[HBA1C]]&lt;=6.4,"Prediabetes",Medical_Examinations[[#This Row],[HBA1C]]&gt;=6.4,"Diabetes")</f>
        <v>Prediabetes</v>
      </c>
      <c r="F325" t="s">
        <v>2383</v>
      </c>
      <c r="G325" t="s">
        <v>2380</v>
      </c>
      <c r="H325" t="s">
        <v>2380</v>
      </c>
      <c r="I325" s="10">
        <v>0</v>
      </c>
      <c r="J325" t="s">
        <v>2383</v>
      </c>
    </row>
    <row r="326" spans="1:10" x14ac:dyDescent="0.25">
      <c r="A326" t="s">
        <v>1081</v>
      </c>
      <c r="B326" s="9">
        <v>36.299999999999997</v>
      </c>
      <c r="C326" s="8" t="str" cm="1">
        <f t="array" ref="C326">_xlfn.IFS(Medical_Examinations[[#This Row],[BMI]]&lt;18.5,"Under Weight",Medical_Examinations[[#This Row],[BMI]]&lt;=24.9,"Normal Weight",Medical_Examinations[[#This Row],[BMI]]&lt;=29.9,"Over Weight",Medical_Examinations[[#This Row],[BMI]]&gt;29.9,"Obesity")</f>
        <v>Obesity</v>
      </c>
      <c r="D326" s="9">
        <v>4.6100000000000003</v>
      </c>
      <c r="E326" s="8" t="str" cm="1">
        <f t="array" ref="E326">_xlfn.IFS(Medical_Examinations[[#This Row],[HBA1C]]&lt;5.7,"Normal",Medical_Examinations[[#This Row],[HBA1C]]&lt;=6.4,"Prediabetes",Medical_Examinations[[#This Row],[HBA1C]]&gt;=6.4,"Diabetes")</f>
        <v>Normal</v>
      </c>
      <c r="F326" t="s">
        <v>2380</v>
      </c>
      <c r="G326" t="s">
        <v>2380</v>
      </c>
      <c r="H326" t="s">
        <v>2380</v>
      </c>
      <c r="I326" s="10">
        <v>0</v>
      </c>
      <c r="J326" t="s">
        <v>2380</v>
      </c>
    </row>
    <row r="327" spans="1:10" x14ac:dyDescent="0.25">
      <c r="A327" t="s">
        <v>1080</v>
      </c>
      <c r="B327" s="9">
        <v>34.4</v>
      </c>
      <c r="C327" s="8" t="str" cm="1">
        <f t="array" ref="C327">_xlfn.IFS(Medical_Examinations[[#This Row],[BMI]]&lt;18.5,"Under Weight",Medical_Examinations[[#This Row],[BMI]]&lt;=24.9,"Normal Weight",Medical_Examinations[[#This Row],[BMI]]&lt;=29.9,"Over Weight",Medical_Examinations[[#This Row],[BMI]]&gt;29.9,"Obesity")</f>
        <v>Obesity</v>
      </c>
      <c r="D327" s="9">
        <v>4.95</v>
      </c>
      <c r="E327" s="8" t="str" cm="1">
        <f t="array" ref="E327">_xlfn.IFS(Medical_Examinations[[#This Row],[HBA1C]]&lt;5.7,"Normal",Medical_Examinations[[#This Row],[HBA1C]]&lt;=6.4,"Prediabetes",Medical_Examinations[[#This Row],[HBA1C]]&gt;=6.4,"Diabetes")</f>
        <v>Normal</v>
      </c>
      <c r="F327" t="s">
        <v>2380</v>
      </c>
      <c r="G327" t="s">
        <v>2380</v>
      </c>
      <c r="H327" t="s">
        <v>2383</v>
      </c>
      <c r="I327" s="10">
        <v>1</v>
      </c>
      <c r="J327" t="s">
        <v>2380</v>
      </c>
    </row>
    <row r="328" spans="1:10" x14ac:dyDescent="0.25">
      <c r="A328" t="s">
        <v>1079</v>
      </c>
      <c r="B328" s="9">
        <v>30.9</v>
      </c>
      <c r="C328" s="8" t="str" cm="1">
        <f t="array" ref="C328">_xlfn.IFS(Medical_Examinations[[#This Row],[BMI]]&lt;18.5,"Under Weight",Medical_Examinations[[#This Row],[BMI]]&lt;=24.9,"Normal Weight",Medical_Examinations[[#This Row],[BMI]]&lt;=29.9,"Over Weight",Medical_Examinations[[#This Row],[BMI]]&gt;29.9,"Obesity")</f>
        <v>Obesity</v>
      </c>
      <c r="D328" s="9">
        <v>5.04</v>
      </c>
      <c r="E328" s="8" t="str" cm="1">
        <f t="array" ref="E328">_xlfn.IFS(Medical_Examinations[[#This Row],[HBA1C]]&lt;5.7,"Normal",Medical_Examinations[[#This Row],[HBA1C]]&lt;=6.4,"Prediabetes",Medical_Examinations[[#This Row],[HBA1C]]&gt;=6.4,"Diabetes")</f>
        <v>Normal</v>
      </c>
      <c r="F328" t="s">
        <v>2380</v>
      </c>
      <c r="G328" t="s">
        <v>2380</v>
      </c>
      <c r="H328" t="s">
        <v>2380</v>
      </c>
      <c r="I328" s="10">
        <v>0</v>
      </c>
      <c r="J328" t="s">
        <v>2380</v>
      </c>
    </row>
    <row r="329" spans="1:10" x14ac:dyDescent="0.25">
      <c r="A329" t="s">
        <v>1078</v>
      </c>
      <c r="B329" s="9">
        <v>28.6</v>
      </c>
      <c r="C329" s="8" t="str" cm="1">
        <f t="array" ref="C329">_xlfn.IFS(Medical_Examinations[[#This Row],[BMI]]&lt;18.5,"Under Weight",Medical_Examinations[[#This Row],[BMI]]&lt;=24.9,"Normal Weight",Medical_Examinations[[#This Row],[BMI]]&lt;=29.9,"Over Weight",Medical_Examinations[[#This Row],[BMI]]&gt;29.9,"Obesity")</f>
        <v>Over Weight</v>
      </c>
      <c r="D329" s="9">
        <v>5.42</v>
      </c>
      <c r="E329" s="8" t="str" cm="1">
        <f t="array" ref="E329">_xlfn.IFS(Medical_Examinations[[#This Row],[HBA1C]]&lt;5.7,"Normal",Medical_Examinations[[#This Row],[HBA1C]]&lt;=6.4,"Prediabetes",Medical_Examinations[[#This Row],[HBA1C]]&gt;=6.4,"Diabetes")</f>
        <v>Normal</v>
      </c>
      <c r="F329" t="s">
        <v>2380</v>
      </c>
      <c r="G329" t="s">
        <v>2380</v>
      </c>
      <c r="H329" t="s">
        <v>2380</v>
      </c>
      <c r="I329" s="10">
        <v>0</v>
      </c>
      <c r="J329" t="s">
        <v>2380</v>
      </c>
    </row>
    <row r="330" spans="1:10" x14ac:dyDescent="0.25">
      <c r="A330" t="s">
        <v>1077</v>
      </c>
      <c r="B330" s="9">
        <v>27.83</v>
      </c>
      <c r="C330" s="8" t="str" cm="1">
        <f t="array" ref="C330">_xlfn.IFS(Medical_Examinations[[#This Row],[BMI]]&lt;18.5,"Under Weight",Medical_Examinations[[#This Row],[BMI]]&lt;=24.9,"Normal Weight",Medical_Examinations[[#This Row],[BMI]]&lt;=29.9,"Over Weight",Medical_Examinations[[#This Row],[BMI]]&gt;29.9,"Obesity")</f>
        <v>Over Weight</v>
      </c>
      <c r="D330" s="9">
        <v>5.39</v>
      </c>
      <c r="E330" s="8" t="str" cm="1">
        <f t="array" ref="E330">_xlfn.IFS(Medical_Examinations[[#This Row],[HBA1C]]&lt;5.7,"Normal",Medical_Examinations[[#This Row],[HBA1C]]&lt;=6.4,"Prediabetes",Medical_Examinations[[#This Row],[HBA1C]]&gt;=6.4,"Diabetes")</f>
        <v>Normal</v>
      </c>
      <c r="F330" t="s">
        <v>2380</v>
      </c>
      <c r="G330" t="s">
        <v>2380</v>
      </c>
      <c r="H330" t="s">
        <v>2380</v>
      </c>
      <c r="I330" s="10">
        <v>0</v>
      </c>
      <c r="J330" t="s">
        <v>2380</v>
      </c>
    </row>
    <row r="331" spans="1:10" x14ac:dyDescent="0.25">
      <c r="A331" t="s">
        <v>1076</v>
      </c>
      <c r="B331" s="9">
        <v>39.64</v>
      </c>
      <c r="C331" s="8" t="str" cm="1">
        <f t="array" ref="C331">_xlfn.IFS(Medical_Examinations[[#This Row],[BMI]]&lt;18.5,"Under Weight",Medical_Examinations[[#This Row],[BMI]]&lt;=24.9,"Normal Weight",Medical_Examinations[[#This Row],[BMI]]&lt;=29.9,"Over Weight",Medical_Examinations[[#This Row],[BMI]]&gt;29.9,"Obesity")</f>
        <v>Obesity</v>
      </c>
      <c r="D331" s="9">
        <v>6</v>
      </c>
      <c r="E331" s="8" t="str" cm="1">
        <f t="array" ref="E331">_xlfn.IFS(Medical_Examinations[[#This Row],[HBA1C]]&lt;5.7,"Normal",Medical_Examinations[[#This Row],[HBA1C]]&lt;=6.4,"Prediabetes",Medical_Examinations[[#This Row],[HBA1C]]&gt;=6.4,"Diabetes")</f>
        <v>Prediabetes</v>
      </c>
      <c r="F331" t="s">
        <v>2380</v>
      </c>
      <c r="G331" t="s">
        <v>2380</v>
      </c>
      <c r="H331" t="s">
        <v>2383</v>
      </c>
      <c r="I331" s="10">
        <v>1</v>
      </c>
      <c r="J331" t="s">
        <v>2380</v>
      </c>
    </row>
    <row r="332" spans="1:10" x14ac:dyDescent="0.25">
      <c r="A332" t="s">
        <v>1075</v>
      </c>
      <c r="B332" s="9">
        <v>38.479999999999997</v>
      </c>
      <c r="C332" s="8" t="str" cm="1">
        <f t="array" ref="C332">_xlfn.IFS(Medical_Examinations[[#This Row],[BMI]]&lt;18.5,"Under Weight",Medical_Examinations[[#This Row],[BMI]]&lt;=24.9,"Normal Weight",Medical_Examinations[[#This Row],[BMI]]&lt;=29.9,"Over Weight",Medical_Examinations[[#This Row],[BMI]]&gt;29.9,"Obesity")</f>
        <v>Obesity</v>
      </c>
      <c r="D332" s="9">
        <v>6.02</v>
      </c>
      <c r="E332" s="8" t="str" cm="1">
        <f t="array" ref="E332">_xlfn.IFS(Medical_Examinations[[#This Row],[HBA1C]]&lt;5.7,"Normal",Medical_Examinations[[#This Row],[HBA1C]]&lt;=6.4,"Prediabetes",Medical_Examinations[[#This Row],[HBA1C]]&gt;=6.4,"Diabetes")</f>
        <v>Prediabetes</v>
      </c>
      <c r="F332" t="s">
        <v>2380</v>
      </c>
      <c r="G332" t="s">
        <v>2380</v>
      </c>
      <c r="H332" t="s">
        <v>2380</v>
      </c>
      <c r="I332" s="10">
        <v>1</v>
      </c>
      <c r="J332" t="s">
        <v>2380</v>
      </c>
    </row>
    <row r="333" spans="1:10" x14ac:dyDescent="0.25">
      <c r="A333" t="s">
        <v>1074</v>
      </c>
      <c r="B333" s="9">
        <v>36.200000000000003</v>
      </c>
      <c r="C333" s="8" t="str" cm="1">
        <f t="array" ref="C333">_xlfn.IFS(Medical_Examinations[[#This Row],[BMI]]&lt;18.5,"Under Weight",Medical_Examinations[[#This Row],[BMI]]&lt;=24.9,"Normal Weight",Medical_Examinations[[#This Row],[BMI]]&lt;=29.9,"Over Weight",Medical_Examinations[[#This Row],[BMI]]&gt;29.9,"Obesity")</f>
        <v>Obesity</v>
      </c>
      <c r="D333" s="9">
        <v>4.62</v>
      </c>
      <c r="E333" s="8" t="str" cm="1">
        <f t="array" ref="E333">_xlfn.IFS(Medical_Examinations[[#This Row],[HBA1C]]&lt;5.7,"Normal",Medical_Examinations[[#This Row],[HBA1C]]&lt;=6.4,"Prediabetes",Medical_Examinations[[#This Row],[HBA1C]]&gt;=6.4,"Diabetes")</f>
        <v>Normal</v>
      </c>
      <c r="F333" t="s">
        <v>2380</v>
      </c>
      <c r="G333" t="s">
        <v>2380</v>
      </c>
      <c r="H333" t="s">
        <v>2380</v>
      </c>
      <c r="I333" s="10">
        <v>2</v>
      </c>
      <c r="J333" t="s">
        <v>2380</v>
      </c>
    </row>
    <row r="334" spans="1:10" x14ac:dyDescent="0.25">
      <c r="A334" t="s">
        <v>1073</v>
      </c>
      <c r="B334" s="9">
        <v>27.13</v>
      </c>
      <c r="C334" s="8" t="str" cm="1">
        <f t="array" ref="C334">_xlfn.IFS(Medical_Examinations[[#This Row],[BMI]]&lt;18.5,"Under Weight",Medical_Examinations[[#This Row],[BMI]]&lt;=24.9,"Normal Weight",Medical_Examinations[[#This Row],[BMI]]&lt;=29.9,"Over Weight",Medical_Examinations[[#This Row],[BMI]]&gt;29.9,"Obesity")</f>
        <v>Over Weight</v>
      </c>
      <c r="D334" s="9">
        <v>5.59</v>
      </c>
      <c r="E334" s="8" t="str" cm="1">
        <f t="array" ref="E334">_xlfn.IFS(Medical_Examinations[[#This Row],[HBA1C]]&lt;5.7,"Normal",Medical_Examinations[[#This Row],[HBA1C]]&lt;=6.4,"Prediabetes",Medical_Examinations[[#This Row],[HBA1C]]&gt;=6.4,"Diabetes")</f>
        <v>Normal</v>
      </c>
      <c r="F334" t="s">
        <v>2380</v>
      </c>
      <c r="G334" t="s">
        <v>2380</v>
      </c>
      <c r="H334" t="s">
        <v>2380</v>
      </c>
      <c r="I334" s="10">
        <v>1</v>
      </c>
      <c r="J334" t="s">
        <v>2380</v>
      </c>
    </row>
    <row r="335" spans="1:10" x14ac:dyDescent="0.25">
      <c r="A335" t="s">
        <v>1072</v>
      </c>
      <c r="B335" s="9">
        <v>20.75</v>
      </c>
      <c r="C335" s="8" t="str" cm="1">
        <f t="array" ref="C335">_xlfn.IFS(Medical_Examinations[[#This Row],[BMI]]&lt;18.5,"Under Weight",Medical_Examinations[[#This Row],[BMI]]&lt;=24.9,"Normal Weight",Medical_Examinations[[#This Row],[BMI]]&lt;=29.9,"Over Weight",Medical_Examinations[[#This Row],[BMI]]&gt;29.9,"Obesity")</f>
        <v>Normal Weight</v>
      </c>
      <c r="D335" s="9">
        <v>5.18</v>
      </c>
      <c r="E335" s="8" t="str" cm="1">
        <f t="array" ref="E335">_xlfn.IFS(Medical_Examinations[[#This Row],[HBA1C]]&lt;5.7,"Normal",Medical_Examinations[[#This Row],[HBA1C]]&lt;=6.4,"Prediabetes",Medical_Examinations[[#This Row],[HBA1C]]&gt;=6.4,"Diabetes")</f>
        <v>Normal</v>
      </c>
      <c r="F335" t="s">
        <v>2383</v>
      </c>
      <c r="G335" t="s">
        <v>2380</v>
      </c>
      <c r="H335" t="s">
        <v>2380</v>
      </c>
      <c r="I335" s="10">
        <v>2</v>
      </c>
      <c r="J335" t="s">
        <v>2380</v>
      </c>
    </row>
    <row r="336" spans="1:10" x14ac:dyDescent="0.25">
      <c r="A336" t="s">
        <v>2360</v>
      </c>
      <c r="B336" s="9">
        <v>40.92</v>
      </c>
      <c r="C336" s="8" t="str" cm="1">
        <f t="array" ref="C336">_xlfn.IFS(Medical_Examinations[[#This Row],[BMI]]&lt;18.5,"Under Weight",Medical_Examinations[[#This Row],[BMI]]&lt;=24.9,"Normal Weight",Medical_Examinations[[#This Row],[BMI]]&lt;=29.9,"Over Weight",Medical_Examinations[[#This Row],[BMI]]&gt;29.9,"Obesity")</f>
        <v>Obesity</v>
      </c>
      <c r="D336" s="9">
        <v>8.41</v>
      </c>
      <c r="E336" s="8" t="str" cm="1">
        <f t="array" ref="E336">_xlfn.IFS(Medical_Examinations[[#This Row],[HBA1C]]&lt;5.7,"Normal",Medical_Examinations[[#This Row],[HBA1C]]&lt;=6.4,"Prediabetes",Medical_Examinations[[#This Row],[HBA1C]]&gt;=6.4,"Diabetes")</f>
        <v>Diabetes</v>
      </c>
      <c r="F336" t="s">
        <v>2380</v>
      </c>
      <c r="G336" t="s">
        <v>2380</v>
      </c>
      <c r="H336" t="s">
        <v>2380</v>
      </c>
      <c r="I336" s="10">
        <v>0</v>
      </c>
      <c r="J336" t="s">
        <v>2383</v>
      </c>
    </row>
    <row r="337" spans="1:10" x14ac:dyDescent="0.25">
      <c r="A337" t="s">
        <v>2243</v>
      </c>
      <c r="B337" s="9">
        <v>30.2</v>
      </c>
      <c r="C337" s="8" t="str" cm="1">
        <f t="array" ref="C337">_xlfn.IFS(Medical_Examinations[[#This Row],[BMI]]&lt;18.5,"Under Weight",Medical_Examinations[[#This Row],[BMI]]&lt;=24.9,"Normal Weight",Medical_Examinations[[#This Row],[BMI]]&lt;=29.9,"Over Weight",Medical_Examinations[[#This Row],[BMI]]&gt;29.9,"Obesity")</f>
        <v>Obesity</v>
      </c>
      <c r="D337" s="9">
        <v>9.58</v>
      </c>
      <c r="E337" s="8" t="str" cm="1">
        <f t="array" ref="E337">_xlfn.IFS(Medical_Examinations[[#This Row],[HBA1C]]&lt;5.7,"Normal",Medical_Examinations[[#This Row],[HBA1C]]&lt;=6.4,"Prediabetes",Medical_Examinations[[#This Row],[HBA1C]]&gt;=6.4,"Diabetes")</f>
        <v>Diabetes</v>
      </c>
      <c r="F337" t="s">
        <v>2380</v>
      </c>
      <c r="G337" t="s">
        <v>2380</v>
      </c>
      <c r="H337" t="s">
        <v>2380</v>
      </c>
      <c r="I337" s="10">
        <v>0</v>
      </c>
      <c r="J337" t="s">
        <v>2383</v>
      </c>
    </row>
    <row r="338" spans="1:10" x14ac:dyDescent="0.25">
      <c r="A338" t="s">
        <v>1071</v>
      </c>
      <c r="B338" s="9">
        <v>26.6</v>
      </c>
      <c r="C338" s="8" t="str" cm="1">
        <f t="array" ref="C338">_xlfn.IFS(Medical_Examinations[[#This Row],[BMI]]&lt;18.5,"Under Weight",Medical_Examinations[[#This Row],[BMI]]&lt;=24.9,"Normal Weight",Medical_Examinations[[#This Row],[BMI]]&lt;=29.9,"Over Weight",Medical_Examinations[[#This Row],[BMI]]&gt;29.9,"Obesity")</f>
        <v>Over Weight</v>
      </c>
      <c r="D338" s="9">
        <v>6.29</v>
      </c>
      <c r="E338" s="8" t="str" cm="1">
        <f t="array" ref="E338">_xlfn.IFS(Medical_Examinations[[#This Row],[HBA1C]]&lt;5.7,"Normal",Medical_Examinations[[#This Row],[HBA1C]]&lt;=6.4,"Prediabetes",Medical_Examinations[[#This Row],[HBA1C]]&gt;=6.4,"Diabetes")</f>
        <v>Prediabetes</v>
      </c>
      <c r="F338" t="s">
        <v>2380</v>
      </c>
      <c r="G338" t="s">
        <v>2380</v>
      </c>
      <c r="H338" t="s">
        <v>2380</v>
      </c>
      <c r="I338" s="10">
        <v>2</v>
      </c>
      <c r="J338" t="s">
        <v>2380</v>
      </c>
    </row>
    <row r="339" spans="1:10" x14ac:dyDescent="0.25">
      <c r="A339" t="s">
        <v>1070</v>
      </c>
      <c r="B339" s="9">
        <v>25.3</v>
      </c>
      <c r="C339" s="8" t="str" cm="1">
        <f t="array" ref="C339">_xlfn.IFS(Medical_Examinations[[#This Row],[BMI]]&lt;18.5,"Under Weight",Medical_Examinations[[#This Row],[BMI]]&lt;=24.9,"Normal Weight",Medical_Examinations[[#This Row],[BMI]]&lt;=29.9,"Over Weight",Medical_Examinations[[#This Row],[BMI]]&gt;29.9,"Obesity")</f>
        <v>Over Weight</v>
      </c>
      <c r="D339" s="9">
        <v>4.49</v>
      </c>
      <c r="E339" s="8" t="str" cm="1">
        <f t="array" ref="E339">_xlfn.IFS(Medical_Examinations[[#This Row],[HBA1C]]&lt;5.7,"Normal",Medical_Examinations[[#This Row],[HBA1C]]&lt;=6.4,"Prediabetes",Medical_Examinations[[#This Row],[HBA1C]]&gt;=6.4,"Diabetes")</f>
        <v>Normal</v>
      </c>
      <c r="F339" t="s">
        <v>2380</v>
      </c>
      <c r="G339" t="s">
        <v>2380</v>
      </c>
      <c r="H339" t="s">
        <v>2380</v>
      </c>
      <c r="I339" s="10">
        <v>2</v>
      </c>
      <c r="J339" t="s">
        <v>2380</v>
      </c>
    </row>
    <row r="340" spans="1:10" x14ac:dyDescent="0.25">
      <c r="A340" t="s">
        <v>1069</v>
      </c>
      <c r="B340" s="9">
        <v>18.84</v>
      </c>
      <c r="C340" s="8" t="str" cm="1">
        <f t="array" ref="C340">_xlfn.IFS(Medical_Examinations[[#This Row],[BMI]]&lt;18.5,"Under Weight",Medical_Examinations[[#This Row],[BMI]]&lt;=24.9,"Normal Weight",Medical_Examinations[[#This Row],[BMI]]&lt;=29.9,"Over Weight",Medical_Examinations[[#This Row],[BMI]]&gt;29.9,"Obesity")</f>
        <v>Normal Weight</v>
      </c>
      <c r="D340" s="9">
        <v>11.82</v>
      </c>
      <c r="E340" s="8" t="str" cm="1">
        <f t="array" ref="E340">_xlfn.IFS(Medical_Examinations[[#This Row],[HBA1C]]&lt;5.7,"Normal",Medical_Examinations[[#This Row],[HBA1C]]&lt;=6.4,"Prediabetes",Medical_Examinations[[#This Row],[HBA1C]]&gt;=6.4,"Diabetes")</f>
        <v>Diabetes</v>
      </c>
      <c r="F340" t="s">
        <v>2383</v>
      </c>
      <c r="G340" t="s">
        <v>2380</v>
      </c>
      <c r="H340" t="s">
        <v>2383</v>
      </c>
      <c r="I340" s="10">
        <v>1</v>
      </c>
      <c r="J340" t="s">
        <v>2380</v>
      </c>
    </row>
    <row r="341" spans="1:10" x14ac:dyDescent="0.25">
      <c r="A341" t="s">
        <v>1068</v>
      </c>
      <c r="B341" s="9">
        <v>19.57</v>
      </c>
      <c r="C341" s="8" t="str" cm="1">
        <f t="array" ref="C341">_xlfn.IFS(Medical_Examinations[[#This Row],[BMI]]&lt;18.5,"Under Weight",Medical_Examinations[[#This Row],[BMI]]&lt;=24.9,"Normal Weight",Medical_Examinations[[#This Row],[BMI]]&lt;=29.9,"Over Weight",Medical_Examinations[[#This Row],[BMI]]&gt;29.9,"Obesity")</f>
        <v>Normal Weight</v>
      </c>
      <c r="D341" s="9">
        <v>7.41</v>
      </c>
      <c r="E341" s="8" t="str" cm="1">
        <f t="array" ref="E341">_xlfn.IFS(Medical_Examinations[[#This Row],[HBA1C]]&lt;5.7,"Normal",Medical_Examinations[[#This Row],[HBA1C]]&lt;=6.4,"Prediabetes",Medical_Examinations[[#This Row],[HBA1C]]&gt;=6.4,"Diabetes")</f>
        <v>Diabetes</v>
      </c>
      <c r="F341" t="s">
        <v>2383</v>
      </c>
      <c r="G341" t="s">
        <v>2380</v>
      </c>
      <c r="H341" t="s">
        <v>2380</v>
      </c>
      <c r="I341" s="10">
        <v>1</v>
      </c>
      <c r="J341" t="s">
        <v>2380</v>
      </c>
    </row>
    <row r="342" spans="1:10" x14ac:dyDescent="0.25">
      <c r="A342" t="s">
        <v>1067</v>
      </c>
      <c r="B342" s="9">
        <v>30.5</v>
      </c>
      <c r="C342" s="8" t="str" cm="1">
        <f t="array" ref="C342">_xlfn.IFS(Medical_Examinations[[#This Row],[BMI]]&lt;18.5,"Under Weight",Medical_Examinations[[#This Row],[BMI]]&lt;=24.9,"Normal Weight",Medical_Examinations[[#This Row],[BMI]]&lt;=29.9,"Over Weight",Medical_Examinations[[#This Row],[BMI]]&gt;29.9,"Obesity")</f>
        <v>Obesity</v>
      </c>
      <c r="D342" s="9">
        <v>5.97</v>
      </c>
      <c r="E342" s="8" t="str" cm="1">
        <f t="array" ref="E342">_xlfn.IFS(Medical_Examinations[[#This Row],[HBA1C]]&lt;5.7,"Normal",Medical_Examinations[[#This Row],[HBA1C]]&lt;=6.4,"Prediabetes",Medical_Examinations[[#This Row],[HBA1C]]&gt;=6.4,"Diabetes")</f>
        <v>Prediabetes</v>
      </c>
      <c r="F342" t="s">
        <v>2380</v>
      </c>
      <c r="G342" t="s">
        <v>2380</v>
      </c>
      <c r="H342" t="s">
        <v>2380</v>
      </c>
      <c r="I342" s="10">
        <v>0</v>
      </c>
      <c r="J342" t="s">
        <v>2380</v>
      </c>
    </row>
    <row r="343" spans="1:10" x14ac:dyDescent="0.25">
      <c r="A343" t="s">
        <v>1066</v>
      </c>
      <c r="B343" s="9">
        <v>30.11</v>
      </c>
      <c r="C343" s="8" t="str" cm="1">
        <f t="array" ref="C343">_xlfn.IFS(Medical_Examinations[[#This Row],[BMI]]&lt;18.5,"Under Weight",Medical_Examinations[[#This Row],[BMI]]&lt;=24.9,"Normal Weight",Medical_Examinations[[#This Row],[BMI]]&lt;=29.9,"Over Weight",Medical_Examinations[[#This Row],[BMI]]&gt;29.9,"Obesity")</f>
        <v>Obesity</v>
      </c>
      <c r="D343" s="9">
        <v>5.74</v>
      </c>
      <c r="E343" s="8" t="str" cm="1">
        <f t="array" ref="E343">_xlfn.IFS(Medical_Examinations[[#This Row],[HBA1C]]&lt;5.7,"Normal",Medical_Examinations[[#This Row],[HBA1C]]&lt;=6.4,"Prediabetes",Medical_Examinations[[#This Row],[HBA1C]]&gt;=6.4,"Diabetes")</f>
        <v>Prediabetes</v>
      </c>
      <c r="F343" t="s">
        <v>2380</v>
      </c>
      <c r="G343" t="s">
        <v>2380</v>
      </c>
      <c r="H343" t="s">
        <v>2383</v>
      </c>
      <c r="I343" s="10">
        <v>1</v>
      </c>
      <c r="J343" t="s">
        <v>2380</v>
      </c>
    </row>
    <row r="344" spans="1:10" x14ac:dyDescent="0.25">
      <c r="A344" t="s">
        <v>1065</v>
      </c>
      <c r="B344" s="9">
        <v>24.78</v>
      </c>
      <c r="C344" s="8" t="str" cm="1">
        <f t="array" ref="C344">_xlfn.IFS(Medical_Examinations[[#This Row],[BMI]]&lt;18.5,"Under Weight",Medical_Examinations[[#This Row],[BMI]]&lt;=24.9,"Normal Weight",Medical_Examinations[[#This Row],[BMI]]&lt;=29.9,"Over Weight",Medical_Examinations[[#This Row],[BMI]]&gt;29.9,"Obesity")</f>
        <v>Normal Weight</v>
      </c>
      <c r="D344" s="9">
        <v>9.85</v>
      </c>
      <c r="E344" s="8" t="str" cm="1">
        <f t="array" ref="E344">_xlfn.IFS(Medical_Examinations[[#This Row],[HBA1C]]&lt;5.7,"Normal",Medical_Examinations[[#This Row],[HBA1C]]&lt;=6.4,"Prediabetes",Medical_Examinations[[#This Row],[HBA1C]]&gt;=6.4,"Diabetes")</f>
        <v>Diabetes</v>
      </c>
      <c r="F344" t="s">
        <v>2380</v>
      </c>
      <c r="G344" t="s">
        <v>2380</v>
      </c>
      <c r="H344" t="s">
        <v>2380</v>
      </c>
      <c r="I344" s="10">
        <v>0</v>
      </c>
      <c r="J344" t="s">
        <v>2380</v>
      </c>
    </row>
    <row r="345" spans="1:10" x14ac:dyDescent="0.25">
      <c r="A345" t="s">
        <v>1064</v>
      </c>
      <c r="B345" s="9">
        <v>24.77</v>
      </c>
      <c r="C345" s="8" t="str" cm="1">
        <f t="array" ref="C345">_xlfn.IFS(Medical_Examinations[[#This Row],[BMI]]&lt;18.5,"Under Weight",Medical_Examinations[[#This Row],[BMI]]&lt;=24.9,"Normal Weight",Medical_Examinations[[#This Row],[BMI]]&lt;=29.9,"Over Weight",Medical_Examinations[[#This Row],[BMI]]&gt;29.9,"Obesity")</f>
        <v>Normal Weight</v>
      </c>
      <c r="D345" s="9">
        <v>7.59</v>
      </c>
      <c r="E345" s="8" t="str" cm="1">
        <f t="array" ref="E345">_xlfn.IFS(Medical_Examinations[[#This Row],[HBA1C]]&lt;5.7,"Normal",Medical_Examinations[[#This Row],[HBA1C]]&lt;=6.4,"Prediabetes",Medical_Examinations[[#This Row],[HBA1C]]&gt;=6.4,"Diabetes")</f>
        <v>Diabetes</v>
      </c>
      <c r="F345" t="s">
        <v>2380</v>
      </c>
      <c r="G345" t="s">
        <v>2380</v>
      </c>
      <c r="H345" t="s">
        <v>2380</v>
      </c>
      <c r="I345" s="10">
        <v>0</v>
      </c>
      <c r="J345" t="s">
        <v>2380</v>
      </c>
    </row>
    <row r="346" spans="1:10" x14ac:dyDescent="0.25">
      <c r="A346" t="s">
        <v>1063</v>
      </c>
      <c r="B346" s="9">
        <v>16.579999999999998</v>
      </c>
      <c r="C346" s="8" t="str" cm="1">
        <f t="array" ref="C346">_xlfn.IFS(Medical_Examinations[[#This Row],[BMI]]&lt;18.5,"Under Weight",Medical_Examinations[[#This Row],[BMI]]&lt;=24.9,"Normal Weight",Medical_Examinations[[#This Row],[BMI]]&lt;=29.9,"Over Weight",Medical_Examinations[[#This Row],[BMI]]&gt;29.9,"Obesity")</f>
        <v>Under Weight</v>
      </c>
      <c r="D346" s="9">
        <v>6.98</v>
      </c>
      <c r="E346" s="8" t="str" cm="1">
        <f t="array" ref="E346">_xlfn.IFS(Medical_Examinations[[#This Row],[HBA1C]]&lt;5.7,"Normal",Medical_Examinations[[#This Row],[HBA1C]]&lt;=6.4,"Prediabetes",Medical_Examinations[[#This Row],[HBA1C]]&gt;=6.4,"Diabetes")</f>
        <v>Diabetes</v>
      </c>
      <c r="F346" t="s">
        <v>2383</v>
      </c>
      <c r="G346" t="s">
        <v>2380</v>
      </c>
      <c r="H346" t="s">
        <v>2383</v>
      </c>
      <c r="I346" s="10">
        <v>1</v>
      </c>
      <c r="J346" t="s">
        <v>2380</v>
      </c>
    </row>
    <row r="347" spans="1:10" x14ac:dyDescent="0.25">
      <c r="A347" t="s">
        <v>1062</v>
      </c>
      <c r="B347" s="9">
        <v>38.17</v>
      </c>
      <c r="C347" s="8" t="str" cm="1">
        <f t="array" ref="C347">_xlfn.IFS(Medical_Examinations[[#This Row],[BMI]]&lt;18.5,"Under Weight",Medical_Examinations[[#This Row],[BMI]]&lt;=24.9,"Normal Weight",Medical_Examinations[[#This Row],[BMI]]&lt;=29.9,"Over Weight",Medical_Examinations[[#This Row],[BMI]]&gt;29.9,"Obesity")</f>
        <v>Obesity</v>
      </c>
      <c r="D347" s="9">
        <v>4.7300000000000004</v>
      </c>
      <c r="E347" s="8" t="str" cm="1">
        <f t="array" ref="E347">_xlfn.IFS(Medical_Examinations[[#This Row],[HBA1C]]&lt;5.7,"Normal",Medical_Examinations[[#This Row],[HBA1C]]&lt;=6.4,"Prediabetes",Medical_Examinations[[#This Row],[HBA1C]]&gt;=6.4,"Diabetes")</f>
        <v>Normal</v>
      </c>
      <c r="F347" t="s">
        <v>2383</v>
      </c>
      <c r="G347" t="s">
        <v>2380</v>
      </c>
      <c r="H347" t="s">
        <v>2380</v>
      </c>
      <c r="I347" s="10">
        <v>0</v>
      </c>
      <c r="J347" t="s">
        <v>2380</v>
      </c>
    </row>
    <row r="348" spans="1:10" x14ac:dyDescent="0.25">
      <c r="A348" t="s">
        <v>2242</v>
      </c>
      <c r="B348" s="9">
        <v>48.32</v>
      </c>
      <c r="C348" s="8" t="str" cm="1">
        <f t="array" ref="C348">_xlfn.IFS(Medical_Examinations[[#This Row],[BMI]]&lt;18.5,"Under Weight",Medical_Examinations[[#This Row],[BMI]]&lt;=24.9,"Normal Weight",Medical_Examinations[[#This Row],[BMI]]&lt;=29.9,"Over Weight",Medical_Examinations[[#This Row],[BMI]]&gt;29.9,"Obesity")</f>
        <v>Obesity</v>
      </c>
      <c r="D348" s="9">
        <v>5.77</v>
      </c>
      <c r="E348" s="8" t="str" cm="1">
        <f t="array" ref="E348">_xlfn.IFS(Medical_Examinations[[#This Row],[HBA1C]]&lt;5.7,"Normal",Medical_Examinations[[#This Row],[HBA1C]]&lt;=6.4,"Prediabetes",Medical_Examinations[[#This Row],[HBA1C]]&gt;=6.4,"Diabetes")</f>
        <v>Prediabetes</v>
      </c>
      <c r="F348" t="s">
        <v>2380</v>
      </c>
      <c r="G348" t="s">
        <v>2380</v>
      </c>
      <c r="H348" t="s">
        <v>2380</v>
      </c>
      <c r="I348" s="10">
        <v>0</v>
      </c>
      <c r="J348" t="s">
        <v>2383</v>
      </c>
    </row>
    <row r="349" spans="1:10" x14ac:dyDescent="0.25">
      <c r="A349" t="s">
        <v>1061</v>
      </c>
      <c r="B349" s="9">
        <v>39.42</v>
      </c>
      <c r="C349" s="8" t="str" cm="1">
        <f t="array" ref="C349">_xlfn.IFS(Medical_Examinations[[#This Row],[BMI]]&lt;18.5,"Under Weight",Medical_Examinations[[#This Row],[BMI]]&lt;=24.9,"Normal Weight",Medical_Examinations[[#This Row],[BMI]]&lt;=29.9,"Over Weight",Medical_Examinations[[#This Row],[BMI]]&gt;29.9,"Obesity")</f>
        <v>Obesity</v>
      </c>
      <c r="D349" s="9">
        <v>4.76</v>
      </c>
      <c r="E349" s="8" t="str" cm="1">
        <f t="array" ref="E349">_xlfn.IFS(Medical_Examinations[[#This Row],[HBA1C]]&lt;5.7,"Normal",Medical_Examinations[[#This Row],[HBA1C]]&lt;=6.4,"Prediabetes",Medical_Examinations[[#This Row],[HBA1C]]&gt;=6.4,"Diabetes")</f>
        <v>Normal</v>
      </c>
      <c r="F349" t="s">
        <v>2383</v>
      </c>
      <c r="G349" t="s">
        <v>2380</v>
      </c>
      <c r="H349" t="s">
        <v>2380</v>
      </c>
      <c r="I349" s="10">
        <v>0</v>
      </c>
      <c r="J349" t="s">
        <v>2380</v>
      </c>
    </row>
    <row r="350" spans="1:10" x14ac:dyDescent="0.25">
      <c r="A350" t="s">
        <v>1060</v>
      </c>
      <c r="B350" s="9">
        <v>33.44</v>
      </c>
      <c r="C350" s="8" t="str" cm="1">
        <f t="array" ref="C350">_xlfn.IFS(Medical_Examinations[[#This Row],[BMI]]&lt;18.5,"Under Weight",Medical_Examinations[[#This Row],[BMI]]&lt;=24.9,"Normal Weight",Medical_Examinations[[#This Row],[BMI]]&lt;=29.9,"Over Weight",Medical_Examinations[[#This Row],[BMI]]&gt;29.9,"Obesity")</f>
        <v>Obesity</v>
      </c>
      <c r="D350" s="9">
        <v>6.24</v>
      </c>
      <c r="E350" s="8" t="str" cm="1">
        <f t="array" ref="E350">_xlfn.IFS(Medical_Examinations[[#This Row],[HBA1C]]&lt;5.7,"Normal",Medical_Examinations[[#This Row],[HBA1C]]&lt;=6.4,"Prediabetes",Medical_Examinations[[#This Row],[HBA1C]]&gt;=6.4,"Diabetes")</f>
        <v>Prediabetes</v>
      </c>
      <c r="F350" t="s">
        <v>2383</v>
      </c>
      <c r="G350" t="s">
        <v>2380</v>
      </c>
      <c r="H350" t="s">
        <v>2380</v>
      </c>
      <c r="I350" s="10">
        <v>0</v>
      </c>
      <c r="J350" t="s">
        <v>2380</v>
      </c>
    </row>
    <row r="351" spans="1:10" x14ac:dyDescent="0.25">
      <c r="A351" t="s">
        <v>1059</v>
      </c>
      <c r="B351" s="9">
        <v>33.340000000000003</v>
      </c>
      <c r="C351" s="8" t="str" cm="1">
        <f t="array" ref="C351">_xlfn.IFS(Medical_Examinations[[#This Row],[BMI]]&lt;18.5,"Under Weight",Medical_Examinations[[#This Row],[BMI]]&lt;=24.9,"Normal Weight",Medical_Examinations[[#This Row],[BMI]]&lt;=29.9,"Over Weight",Medical_Examinations[[#This Row],[BMI]]&gt;29.9,"Obesity")</f>
        <v>Obesity</v>
      </c>
      <c r="D351" s="9">
        <v>5.44</v>
      </c>
      <c r="E351" s="8" t="str" cm="1">
        <f t="array" ref="E351">_xlfn.IFS(Medical_Examinations[[#This Row],[HBA1C]]&lt;5.7,"Normal",Medical_Examinations[[#This Row],[HBA1C]]&lt;=6.4,"Prediabetes",Medical_Examinations[[#This Row],[HBA1C]]&gt;=6.4,"Diabetes")</f>
        <v>Normal</v>
      </c>
      <c r="F351" t="s">
        <v>2383</v>
      </c>
      <c r="G351" t="s">
        <v>2380</v>
      </c>
      <c r="H351" t="s">
        <v>2380</v>
      </c>
      <c r="I351" s="10">
        <v>0</v>
      </c>
      <c r="J351" t="s">
        <v>2380</v>
      </c>
    </row>
    <row r="352" spans="1:10" x14ac:dyDescent="0.25">
      <c r="A352" t="s">
        <v>1058</v>
      </c>
      <c r="B352" s="9">
        <v>38.79</v>
      </c>
      <c r="C352" s="8" t="str" cm="1">
        <f t="array" ref="C352">_xlfn.IFS(Medical_Examinations[[#This Row],[BMI]]&lt;18.5,"Under Weight",Medical_Examinations[[#This Row],[BMI]]&lt;=24.9,"Normal Weight",Medical_Examinations[[#This Row],[BMI]]&lt;=29.9,"Over Weight",Medical_Examinations[[#This Row],[BMI]]&gt;29.9,"Obesity")</f>
        <v>Obesity</v>
      </c>
      <c r="D352" s="9">
        <v>5.08</v>
      </c>
      <c r="E352" s="8" t="str" cm="1">
        <f t="array" ref="E352">_xlfn.IFS(Medical_Examinations[[#This Row],[HBA1C]]&lt;5.7,"Normal",Medical_Examinations[[#This Row],[HBA1C]]&lt;=6.4,"Prediabetes",Medical_Examinations[[#This Row],[HBA1C]]&gt;=6.4,"Diabetes")</f>
        <v>Normal</v>
      </c>
      <c r="F352" t="s">
        <v>2380</v>
      </c>
      <c r="G352" t="s">
        <v>2380</v>
      </c>
      <c r="H352" t="s">
        <v>2383</v>
      </c>
      <c r="I352" s="10">
        <v>1</v>
      </c>
      <c r="J352" t="s">
        <v>2380</v>
      </c>
    </row>
    <row r="353" spans="1:10" x14ac:dyDescent="0.25">
      <c r="A353" t="s">
        <v>1057</v>
      </c>
      <c r="B353" s="9">
        <v>30.68</v>
      </c>
      <c r="C353" s="8" t="str" cm="1">
        <f t="array" ref="C353">_xlfn.IFS(Medical_Examinations[[#This Row],[BMI]]&lt;18.5,"Under Weight",Medical_Examinations[[#This Row],[BMI]]&lt;=24.9,"Normal Weight",Medical_Examinations[[#This Row],[BMI]]&lt;=29.9,"Over Weight",Medical_Examinations[[#This Row],[BMI]]&gt;29.9,"Obesity")</f>
        <v>Obesity</v>
      </c>
      <c r="D353" s="9">
        <v>4.87</v>
      </c>
      <c r="E353" s="8" t="str" cm="1">
        <f t="array" ref="E353">_xlfn.IFS(Medical_Examinations[[#This Row],[HBA1C]]&lt;5.7,"Normal",Medical_Examinations[[#This Row],[HBA1C]]&lt;=6.4,"Prediabetes",Medical_Examinations[[#This Row],[HBA1C]]&gt;=6.4,"Diabetes")</f>
        <v>Normal</v>
      </c>
      <c r="F353" t="s">
        <v>2380</v>
      </c>
      <c r="G353" t="s">
        <v>2380</v>
      </c>
      <c r="H353" t="s">
        <v>2383</v>
      </c>
      <c r="I353" s="10">
        <v>1</v>
      </c>
      <c r="J353" t="s">
        <v>2380</v>
      </c>
    </row>
    <row r="354" spans="1:10" x14ac:dyDescent="0.25">
      <c r="A354" t="s">
        <v>1056</v>
      </c>
      <c r="B354" s="9">
        <v>22.14</v>
      </c>
      <c r="C354" s="8" t="str" cm="1">
        <f t="array" ref="C354">_xlfn.IFS(Medical_Examinations[[#This Row],[BMI]]&lt;18.5,"Under Weight",Medical_Examinations[[#This Row],[BMI]]&lt;=24.9,"Normal Weight",Medical_Examinations[[#This Row],[BMI]]&lt;=29.9,"Over Weight",Medical_Examinations[[#This Row],[BMI]]&gt;29.9,"Obesity")</f>
        <v>Normal Weight</v>
      </c>
      <c r="D354" s="9">
        <v>8.17</v>
      </c>
      <c r="E354" s="8" t="str" cm="1">
        <f t="array" ref="E354">_xlfn.IFS(Medical_Examinations[[#This Row],[HBA1C]]&lt;5.7,"Normal",Medical_Examinations[[#This Row],[HBA1C]]&lt;=6.4,"Prediabetes",Medical_Examinations[[#This Row],[HBA1C]]&gt;=6.4,"Diabetes")</f>
        <v>Diabetes</v>
      </c>
      <c r="F354" t="s">
        <v>2380</v>
      </c>
      <c r="G354" t="s">
        <v>2380</v>
      </c>
      <c r="H354" t="s">
        <v>2380</v>
      </c>
      <c r="I354" s="10">
        <v>0</v>
      </c>
      <c r="J354" t="s">
        <v>2380</v>
      </c>
    </row>
    <row r="355" spans="1:10" x14ac:dyDescent="0.25">
      <c r="A355" t="s">
        <v>1055</v>
      </c>
      <c r="B355" s="9">
        <v>33.33</v>
      </c>
      <c r="C355" s="8" t="str" cm="1">
        <f t="array" ref="C355">_xlfn.IFS(Medical_Examinations[[#This Row],[BMI]]&lt;18.5,"Under Weight",Medical_Examinations[[#This Row],[BMI]]&lt;=24.9,"Normal Weight",Medical_Examinations[[#This Row],[BMI]]&lt;=29.9,"Over Weight",Medical_Examinations[[#This Row],[BMI]]&gt;29.9,"Obesity")</f>
        <v>Obesity</v>
      </c>
      <c r="D355" s="9">
        <v>7.61</v>
      </c>
      <c r="E355" s="8" t="str" cm="1">
        <f t="array" ref="E355">_xlfn.IFS(Medical_Examinations[[#This Row],[HBA1C]]&lt;5.7,"Normal",Medical_Examinations[[#This Row],[HBA1C]]&lt;=6.4,"Prediabetes",Medical_Examinations[[#This Row],[HBA1C]]&gt;=6.4,"Diabetes")</f>
        <v>Diabetes</v>
      </c>
      <c r="F355" t="s">
        <v>2380</v>
      </c>
      <c r="G355" t="s">
        <v>2380</v>
      </c>
      <c r="H355" t="s">
        <v>2380</v>
      </c>
      <c r="I355" s="10">
        <v>0</v>
      </c>
      <c r="J355" t="s">
        <v>2380</v>
      </c>
    </row>
    <row r="356" spans="1:10" x14ac:dyDescent="0.25">
      <c r="A356" t="s">
        <v>1054</v>
      </c>
      <c r="B356" s="9">
        <v>31.13</v>
      </c>
      <c r="C356" s="8" t="str" cm="1">
        <f t="array" ref="C356">_xlfn.IFS(Medical_Examinations[[#This Row],[BMI]]&lt;18.5,"Under Weight",Medical_Examinations[[#This Row],[BMI]]&lt;=24.9,"Normal Weight",Medical_Examinations[[#This Row],[BMI]]&lt;=29.9,"Over Weight",Medical_Examinations[[#This Row],[BMI]]&gt;29.9,"Obesity")</f>
        <v>Obesity</v>
      </c>
      <c r="D356" s="9">
        <v>10.1</v>
      </c>
      <c r="E356" s="8" t="str" cm="1">
        <f t="array" ref="E356">_xlfn.IFS(Medical_Examinations[[#This Row],[HBA1C]]&lt;5.7,"Normal",Medical_Examinations[[#This Row],[HBA1C]]&lt;=6.4,"Prediabetes",Medical_Examinations[[#This Row],[HBA1C]]&gt;=6.4,"Diabetes")</f>
        <v>Diabetes</v>
      </c>
      <c r="F356" t="s">
        <v>2380</v>
      </c>
      <c r="G356" t="s">
        <v>2380</v>
      </c>
      <c r="H356" t="s">
        <v>2380</v>
      </c>
      <c r="I356" s="10">
        <v>0</v>
      </c>
      <c r="J356" t="s">
        <v>2380</v>
      </c>
    </row>
    <row r="357" spans="1:10" x14ac:dyDescent="0.25">
      <c r="A357" t="s">
        <v>1053</v>
      </c>
      <c r="B357" s="9">
        <v>28.9</v>
      </c>
      <c r="C357" s="8" t="str" cm="1">
        <f t="array" ref="C357">_xlfn.IFS(Medical_Examinations[[#This Row],[BMI]]&lt;18.5,"Under Weight",Medical_Examinations[[#This Row],[BMI]]&lt;=24.9,"Normal Weight",Medical_Examinations[[#This Row],[BMI]]&lt;=29.9,"Over Weight",Medical_Examinations[[#This Row],[BMI]]&gt;29.9,"Obesity")</f>
        <v>Over Weight</v>
      </c>
      <c r="D357" s="9">
        <v>11.24</v>
      </c>
      <c r="E357" s="8" t="str" cm="1">
        <f t="array" ref="E357">_xlfn.IFS(Medical_Examinations[[#This Row],[HBA1C]]&lt;5.7,"Normal",Medical_Examinations[[#This Row],[HBA1C]]&lt;=6.4,"Prediabetes",Medical_Examinations[[#This Row],[HBA1C]]&gt;=6.4,"Diabetes")</f>
        <v>Diabetes</v>
      </c>
      <c r="F357" t="s">
        <v>2380</v>
      </c>
      <c r="G357" t="s">
        <v>2380</v>
      </c>
      <c r="H357" t="s">
        <v>2380</v>
      </c>
      <c r="I357" s="10">
        <v>0</v>
      </c>
      <c r="J357" t="s">
        <v>2380</v>
      </c>
    </row>
    <row r="358" spans="1:10" x14ac:dyDescent="0.25">
      <c r="A358" t="s">
        <v>1052</v>
      </c>
      <c r="B358" s="9">
        <v>43.31</v>
      </c>
      <c r="C358" s="8" t="str" cm="1">
        <f t="array" ref="C358">_xlfn.IFS(Medical_Examinations[[#This Row],[BMI]]&lt;18.5,"Under Weight",Medical_Examinations[[#This Row],[BMI]]&lt;=24.9,"Normal Weight",Medical_Examinations[[#This Row],[BMI]]&lt;=29.9,"Over Weight",Medical_Examinations[[#This Row],[BMI]]&gt;29.9,"Obesity")</f>
        <v>Obesity</v>
      </c>
      <c r="D358" s="9">
        <v>6.1</v>
      </c>
      <c r="E358" s="8" t="str" cm="1">
        <f t="array" ref="E358">_xlfn.IFS(Medical_Examinations[[#This Row],[HBA1C]]&lt;5.7,"Normal",Medical_Examinations[[#This Row],[HBA1C]]&lt;=6.4,"Prediabetes",Medical_Examinations[[#This Row],[HBA1C]]&gt;=6.4,"Diabetes")</f>
        <v>Prediabetes</v>
      </c>
      <c r="F358" t="s">
        <v>2383</v>
      </c>
      <c r="G358" t="s">
        <v>2383</v>
      </c>
      <c r="H358" t="s">
        <v>2380</v>
      </c>
      <c r="I358" s="10">
        <v>1</v>
      </c>
      <c r="J358" t="s">
        <v>2380</v>
      </c>
    </row>
    <row r="359" spans="1:10" x14ac:dyDescent="0.25">
      <c r="A359" t="s">
        <v>2241</v>
      </c>
      <c r="B359" s="9">
        <v>44.86</v>
      </c>
      <c r="C359" s="8" t="str" cm="1">
        <f t="array" ref="C359">_xlfn.IFS(Medical_Examinations[[#This Row],[BMI]]&lt;18.5,"Under Weight",Medical_Examinations[[#This Row],[BMI]]&lt;=24.9,"Normal Weight",Medical_Examinations[[#This Row],[BMI]]&lt;=29.9,"Over Weight",Medical_Examinations[[#This Row],[BMI]]&gt;29.9,"Obesity")</f>
        <v>Obesity</v>
      </c>
      <c r="D359" s="9">
        <v>4.38</v>
      </c>
      <c r="E359" s="8" t="str" cm="1">
        <f t="array" ref="E359">_xlfn.IFS(Medical_Examinations[[#This Row],[HBA1C]]&lt;5.7,"Normal",Medical_Examinations[[#This Row],[HBA1C]]&lt;=6.4,"Prediabetes",Medical_Examinations[[#This Row],[HBA1C]]&gt;=6.4,"Diabetes")</f>
        <v>Normal</v>
      </c>
      <c r="F359" t="s">
        <v>2383</v>
      </c>
      <c r="G359" t="s">
        <v>2380</v>
      </c>
      <c r="H359" t="s">
        <v>2380</v>
      </c>
      <c r="I359" s="10">
        <v>0</v>
      </c>
      <c r="J359" t="s">
        <v>2383</v>
      </c>
    </row>
    <row r="360" spans="1:10" x14ac:dyDescent="0.25">
      <c r="A360" t="s">
        <v>1051</v>
      </c>
      <c r="B360" s="9">
        <v>22.8</v>
      </c>
      <c r="C360" s="8" t="str" cm="1">
        <f t="array" ref="C360">_xlfn.IFS(Medical_Examinations[[#This Row],[BMI]]&lt;18.5,"Under Weight",Medical_Examinations[[#This Row],[BMI]]&lt;=24.9,"Normal Weight",Medical_Examinations[[#This Row],[BMI]]&lt;=29.9,"Over Weight",Medical_Examinations[[#This Row],[BMI]]&gt;29.9,"Obesity")</f>
        <v>Normal Weight</v>
      </c>
      <c r="D360" s="9">
        <v>6.98</v>
      </c>
      <c r="E360" s="8" t="str" cm="1">
        <f t="array" ref="E360">_xlfn.IFS(Medical_Examinations[[#This Row],[HBA1C]]&lt;5.7,"Normal",Medical_Examinations[[#This Row],[HBA1C]]&lt;=6.4,"Prediabetes",Medical_Examinations[[#This Row],[HBA1C]]&gt;=6.4,"Diabetes")</f>
        <v>Diabetes</v>
      </c>
      <c r="F360" t="s">
        <v>2380</v>
      </c>
      <c r="G360" t="s">
        <v>2380</v>
      </c>
      <c r="H360" t="s">
        <v>2380</v>
      </c>
      <c r="I360" s="10">
        <v>0</v>
      </c>
      <c r="J360" t="s">
        <v>2380</v>
      </c>
    </row>
    <row r="361" spans="1:10" x14ac:dyDescent="0.25">
      <c r="A361" t="s">
        <v>1050</v>
      </c>
      <c r="B361" s="9">
        <v>19.09</v>
      </c>
      <c r="C361" s="8" t="str" cm="1">
        <f t="array" ref="C361">_xlfn.IFS(Medical_Examinations[[#This Row],[BMI]]&lt;18.5,"Under Weight",Medical_Examinations[[#This Row],[BMI]]&lt;=24.9,"Normal Weight",Medical_Examinations[[#This Row],[BMI]]&lt;=29.9,"Over Weight",Medical_Examinations[[#This Row],[BMI]]&gt;29.9,"Obesity")</f>
        <v>Normal Weight</v>
      </c>
      <c r="D361" s="9">
        <v>4</v>
      </c>
      <c r="E361" s="8" t="str" cm="1">
        <f t="array" ref="E361">_xlfn.IFS(Medical_Examinations[[#This Row],[HBA1C]]&lt;5.7,"Normal",Medical_Examinations[[#This Row],[HBA1C]]&lt;=6.4,"Prediabetes",Medical_Examinations[[#This Row],[HBA1C]]&gt;=6.4,"Diabetes")</f>
        <v>Normal</v>
      </c>
      <c r="F361" t="s">
        <v>2383</v>
      </c>
      <c r="G361" t="s">
        <v>2380</v>
      </c>
      <c r="H361" t="s">
        <v>2380</v>
      </c>
      <c r="I361" s="10">
        <v>1</v>
      </c>
      <c r="J361" t="s">
        <v>2380</v>
      </c>
    </row>
    <row r="362" spans="1:10" x14ac:dyDescent="0.25">
      <c r="A362" t="s">
        <v>1049</v>
      </c>
      <c r="B362" s="9">
        <v>23.37</v>
      </c>
      <c r="C362" s="8" t="str" cm="1">
        <f t="array" ref="C362">_xlfn.IFS(Medical_Examinations[[#This Row],[BMI]]&lt;18.5,"Under Weight",Medical_Examinations[[#This Row],[BMI]]&lt;=24.9,"Normal Weight",Medical_Examinations[[#This Row],[BMI]]&lt;=29.9,"Over Weight",Medical_Examinations[[#This Row],[BMI]]&gt;29.9,"Obesity")</f>
        <v>Normal Weight</v>
      </c>
      <c r="D362" s="9">
        <v>4.2300000000000004</v>
      </c>
      <c r="E362" s="8" t="str" cm="1">
        <f t="array" ref="E362">_xlfn.IFS(Medical_Examinations[[#This Row],[HBA1C]]&lt;5.7,"Normal",Medical_Examinations[[#This Row],[HBA1C]]&lt;=6.4,"Prediabetes",Medical_Examinations[[#This Row],[HBA1C]]&gt;=6.4,"Diabetes")</f>
        <v>Normal</v>
      </c>
      <c r="F362" t="s">
        <v>2380</v>
      </c>
      <c r="G362" t="s">
        <v>2380</v>
      </c>
      <c r="H362" t="s">
        <v>2380</v>
      </c>
      <c r="I362" s="10">
        <v>0</v>
      </c>
      <c r="J362" t="s">
        <v>2380</v>
      </c>
    </row>
    <row r="363" spans="1:10" x14ac:dyDescent="0.25">
      <c r="A363" t="s">
        <v>1048</v>
      </c>
      <c r="B363" s="9">
        <v>33.44</v>
      </c>
      <c r="C363" s="8" t="str" cm="1">
        <f t="array" ref="C363">_xlfn.IFS(Medical_Examinations[[#This Row],[BMI]]&lt;18.5,"Under Weight",Medical_Examinations[[#This Row],[BMI]]&lt;=24.9,"Normal Weight",Medical_Examinations[[#This Row],[BMI]]&lt;=29.9,"Over Weight",Medical_Examinations[[#This Row],[BMI]]&gt;29.9,"Obesity")</f>
        <v>Obesity</v>
      </c>
      <c r="D363" s="9">
        <v>4.72</v>
      </c>
      <c r="E363" s="8" t="str" cm="1">
        <f t="array" ref="E363">_xlfn.IFS(Medical_Examinations[[#This Row],[HBA1C]]&lt;5.7,"Normal",Medical_Examinations[[#This Row],[HBA1C]]&lt;=6.4,"Prediabetes",Medical_Examinations[[#This Row],[HBA1C]]&gt;=6.4,"Diabetes")</f>
        <v>Normal</v>
      </c>
      <c r="F363" t="s">
        <v>2383</v>
      </c>
      <c r="G363" t="s">
        <v>2380</v>
      </c>
      <c r="H363" t="s">
        <v>2380</v>
      </c>
      <c r="I363" s="10">
        <v>0</v>
      </c>
      <c r="J363" t="s">
        <v>2380</v>
      </c>
    </row>
    <row r="364" spans="1:10" x14ac:dyDescent="0.25">
      <c r="A364" t="s">
        <v>1047</v>
      </c>
      <c r="B364" s="9">
        <v>28.05</v>
      </c>
      <c r="C364" s="8" t="str" cm="1">
        <f t="array" ref="C364">_xlfn.IFS(Medical_Examinations[[#This Row],[BMI]]&lt;18.5,"Under Weight",Medical_Examinations[[#This Row],[BMI]]&lt;=24.9,"Normal Weight",Medical_Examinations[[#This Row],[BMI]]&lt;=29.9,"Over Weight",Medical_Examinations[[#This Row],[BMI]]&gt;29.9,"Obesity")</f>
        <v>Over Weight</v>
      </c>
      <c r="D364" s="9">
        <v>5.63</v>
      </c>
      <c r="E364" s="8" t="str" cm="1">
        <f t="array" ref="E364">_xlfn.IFS(Medical_Examinations[[#This Row],[HBA1C]]&lt;5.7,"Normal",Medical_Examinations[[#This Row],[HBA1C]]&lt;=6.4,"Prediabetes",Medical_Examinations[[#This Row],[HBA1C]]&gt;=6.4,"Diabetes")</f>
        <v>Normal</v>
      </c>
      <c r="F364" t="s">
        <v>2383</v>
      </c>
      <c r="G364" t="s">
        <v>2380</v>
      </c>
      <c r="H364" t="s">
        <v>2380</v>
      </c>
      <c r="I364" s="10">
        <v>0</v>
      </c>
      <c r="J364" t="s">
        <v>2380</v>
      </c>
    </row>
    <row r="365" spans="1:10" x14ac:dyDescent="0.25">
      <c r="A365" t="s">
        <v>1046</v>
      </c>
      <c r="B365" s="9">
        <v>27.72</v>
      </c>
      <c r="C365" s="8" t="str" cm="1">
        <f t="array" ref="C365">_xlfn.IFS(Medical_Examinations[[#This Row],[BMI]]&lt;18.5,"Under Weight",Medical_Examinations[[#This Row],[BMI]]&lt;=24.9,"Normal Weight",Medical_Examinations[[#This Row],[BMI]]&lt;=29.9,"Over Weight",Medical_Examinations[[#This Row],[BMI]]&gt;29.9,"Obesity")</f>
        <v>Over Weight</v>
      </c>
      <c r="D365" s="9">
        <v>5.83</v>
      </c>
      <c r="E365" s="8" t="str" cm="1">
        <f t="array" ref="E365">_xlfn.IFS(Medical_Examinations[[#This Row],[HBA1C]]&lt;5.7,"Normal",Medical_Examinations[[#This Row],[HBA1C]]&lt;=6.4,"Prediabetes",Medical_Examinations[[#This Row],[HBA1C]]&gt;=6.4,"Diabetes")</f>
        <v>Prediabetes</v>
      </c>
      <c r="F365" t="s">
        <v>2383</v>
      </c>
      <c r="G365" t="s">
        <v>2380</v>
      </c>
      <c r="H365" t="s">
        <v>2380</v>
      </c>
      <c r="I365" s="10">
        <v>0</v>
      </c>
      <c r="J365" t="s">
        <v>2380</v>
      </c>
    </row>
    <row r="366" spans="1:10" x14ac:dyDescent="0.25">
      <c r="A366" t="s">
        <v>1045</v>
      </c>
      <c r="B366" s="9">
        <v>29.81</v>
      </c>
      <c r="C366" s="8" t="str" cm="1">
        <f t="array" ref="C366">_xlfn.IFS(Medical_Examinations[[#This Row],[BMI]]&lt;18.5,"Under Weight",Medical_Examinations[[#This Row],[BMI]]&lt;=24.9,"Normal Weight",Medical_Examinations[[#This Row],[BMI]]&lt;=29.9,"Over Weight",Medical_Examinations[[#This Row],[BMI]]&gt;29.9,"Obesity")</f>
        <v>Over Weight</v>
      </c>
      <c r="D366" s="9">
        <v>9.23</v>
      </c>
      <c r="E366" s="8" t="str" cm="1">
        <f t="array" ref="E366">_xlfn.IFS(Medical_Examinations[[#This Row],[HBA1C]]&lt;5.7,"Normal",Medical_Examinations[[#This Row],[HBA1C]]&lt;=6.4,"Prediabetes",Medical_Examinations[[#This Row],[HBA1C]]&gt;=6.4,"Diabetes")</f>
        <v>Diabetes</v>
      </c>
      <c r="F366" t="s">
        <v>2380</v>
      </c>
      <c r="G366" t="s">
        <v>2380</v>
      </c>
      <c r="H366" t="s">
        <v>2380</v>
      </c>
      <c r="I366" s="10">
        <v>0</v>
      </c>
      <c r="J366" t="s">
        <v>2380</v>
      </c>
    </row>
    <row r="367" spans="1:10" x14ac:dyDescent="0.25">
      <c r="A367" t="s">
        <v>1044</v>
      </c>
      <c r="B367" s="9">
        <v>23.98</v>
      </c>
      <c r="C367" s="8" t="str" cm="1">
        <f t="array" ref="C367">_xlfn.IFS(Medical_Examinations[[#This Row],[BMI]]&lt;18.5,"Under Weight",Medical_Examinations[[#This Row],[BMI]]&lt;=24.9,"Normal Weight",Medical_Examinations[[#This Row],[BMI]]&lt;=29.9,"Over Weight",Medical_Examinations[[#This Row],[BMI]]&gt;29.9,"Obesity")</f>
        <v>Normal Weight</v>
      </c>
      <c r="D367" s="9">
        <v>9.89</v>
      </c>
      <c r="E367" s="8" t="str" cm="1">
        <f t="array" ref="E367">_xlfn.IFS(Medical_Examinations[[#This Row],[HBA1C]]&lt;5.7,"Normal",Medical_Examinations[[#This Row],[HBA1C]]&lt;=6.4,"Prediabetes",Medical_Examinations[[#This Row],[HBA1C]]&gt;=6.4,"Diabetes")</f>
        <v>Diabetes</v>
      </c>
      <c r="F367" t="s">
        <v>2380</v>
      </c>
      <c r="G367" t="s">
        <v>2380</v>
      </c>
      <c r="H367" t="s">
        <v>2380</v>
      </c>
      <c r="I367" s="10">
        <v>0</v>
      </c>
      <c r="J367" t="s">
        <v>2380</v>
      </c>
    </row>
    <row r="368" spans="1:10" x14ac:dyDescent="0.25">
      <c r="A368" t="s">
        <v>1043</v>
      </c>
      <c r="B368" s="9">
        <v>17.34</v>
      </c>
      <c r="C368" s="8" t="str" cm="1">
        <f t="array" ref="C368">_xlfn.IFS(Medical_Examinations[[#This Row],[BMI]]&lt;18.5,"Under Weight",Medical_Examinations[[#This Row],[BMI]]&lt;=24.9,"Normal Weight",Medical_Examinations[[#This Row],[BMI]]&lt;=29.9,"Over Weight",Medical_Examinations[[#This Row],[BMI]]&gt;29.9,"Obesity")</f>
        <v>Under Weight</v>
      </c>
      <c r="D368" s="9">
        <v>12</v>
      </c>
      <c r="E368" s="8" t="str" cm="1">
        <f t="array" ref="E368">_xlfn.IFS(Medical_Examinations[[#This Row],[HBA1C]]&lt;5.7,"Normal",Medical_Examinations[[#This Row],[HBA1C]]&lt;=6.4,"Prediabetes",Medical_Examinations[[#This Row],[HBA1C]]&gt;=6.4,"Diabetes")</f>
        <v>Diabetes</v>
      </c>
      <c r="F368" t="s">
        <v>2380</v>
      </c>
      <c r="G368" t="s">
        <v>2380</v>
      </c>
      <c r="H368" t="s">
        <v>2380</v>
      </c>
      <c r="I368" s="10">
        <v>0</v>
      </c>
      <c r="J368" t="s">
        <v>2380</v>
      </c>
    </row>
    <row r="369" spans="1:10" x14ac:dyDescent="0.25">
      <c r="A369" t="s">
        <v>1042</v>
      </c>
      <c r="B369" s="9">
        <v>40.39</v>
      </c>
      <c r="C369" s="8" t="str" cm="1">
        <f t="array" ref="C369">_xlfn.IFS(Medical_Examinations[[#This Row],[BMI]]&lt;18.5,"Under Weight",Medical_Examinations[[#This Row],[BMI]]&lt;=24.9,"Normal Weight",Medical_Examinations[[#This Row],[BMI]]&lt;=29.9,"Over Weight",Medical_Examinations[[#This Row],[BMI]]&gt;29.9,"Obesity")</f>
        <v>Obesity</v>
      </c>
      <c r="D369" s="9">
        <v>4.24</v>
      </c>
      <c r="E369" s="8" t="str" cm="1">
        <f t="array" ref="E369">_xlfn.IFS(Medical_Examinations[[#This Row],[HBA1C]]&lt;5.7,"Normal",Medical_Examinations[[#This Row],[HBA1C]]&lt;=6.4,"Prediabetes",Medical_Examinations[[#This Row],[HBA1C]]&gt;=6.4,"Diabetes")</f>
        <v>Normal</v>
      </c>
      <c r="F369" t="s">
        <v>2383</v>
      </c>
      <c r="G369" t="s">
        <v>2380</v>
      </c>
      <c r="H369" t="s">
        <v>2383</v>
      </c>
      <c r="I369" s="10">
        <v>1</v>
      </c>
      <c r="J369" t="s">
        <v>2380</v>
      </c>
    </row>
    <row r="370" spans="1:10" x14ac:dyDescent="0.25">
      <c r="A370" t="s">
        <v>2240</v>
      </c>
      <c r="B370" s="9">
        <v>52.15</v>
      </c>
      <c r="C370" s="8" t="str" cm="1">
        <f t="array" ref="C370">_xlfn.IFS(Medical_Examinations[[#This Row],[BMI]]&lt;18.5,"Under Weight",Medical_Examinations[[#This Row],[BMI]]&lt;=24.9,"Normal Weight",Medical_Examinations[[#This Row],[BMI]]&lt;=29.9,"Over Weight",Medical_Examinations[[#This Row],[BMI]]&gt;29.9,"Obesity")</f>
        <v>Obesity</v>
      </c>
      <c r="D370" s="9">
        <v>5.65</v>
      </c>
      <c r="E370" s="8" t="str" cm="1">
        <f t="array" ref="E370">_xlfn.IFS(Medical_Examinations[[#This Row],[HBA1C]]&lt;5.7,"Normal",Medical_Examinations[[#This Row],[HBA1C]]&lt;=6.4,"Prediabetes",Medical_Examinations[[#This Row],[HBA1C]]&gt;=6.4,"Diabetes")</f>
        <v>Normal</v>
      </c>
      <c r="F370" t="s">
        <v>2380</v>
      </c>
      <c r="G370" t="s">
        <v>2380</v>
      </c>
      <c r="H370" t="s">
        <v>2380</v>
      </c>
      <c r="I370" s="10">
        <v>1</v>
      </c>
      <c r="J370" t="s">
        <v>2383</v>
      </c>
    </row>
    <row r="371" spans="1:10" x14ac:dyDescent="0.25">
      <c r="A371" t="s">
        <v>1041</v>
      </c>
      <c r="B371" s="9">
        <v>25.96</v>
      </c>
      <c r="C371" s="8" t="str" cm="1">
        <f t="array" ref="C371">_xlfn.IFS(Medical_Examinations[[#This Row],[BMI]]&lt;18.5,"Under Weight",Medical_Examinations[[#This Row],[BMI]]&lt;=24.9,"Normal Weight",Medical_Examinations[[#This Row],[BMI]]&lt;=29.9,"Over Weight",Medical_Examinations[[#This Row],[BMI]]&gt;29.9,"Obesity")</f>
        <v>Over Weight</v>
      </c>
      <c r="D371" s="9">
        <v>4.68</v>
      </c>
      <c r="E371" s="8" t="str" cm="1">
        <f t="array" ref="E371">_xlfn.IFS(Medical_Examinations[[#This Row],[HBA1C]]&lt;5.7,"Normal",Medical_Examinations[[#This Row],[HBA1C]]&lt;=6.4,"Prediabetes",Medical_Examinations[[#This Row],[HBA1C]]&gt;=6.4,"Diabetes")</f>
        <v>Normal</v>
      </c>
      <c r="F371" t="s">
        <v>2383</v>
      </c>
      <c r="G371" t="s">
        <v>2380</v>
      </c>
      <c r="H371" t="s">
        <v>2383</v>
      </c>
      <c r="I371" s="10">
        <v>1</v>
      </c>
      <c r="J371" t="s">
        <v>2380</v>
      </c>
    </row>
    <row r="372" spans="1:10" x14ac:dyDescent="0.25">
      <c r="A372" t="s">
        <v>1040</v>
      </c>
      <c r="B372" s="9">
        <v>17.68</v>
      </c>
      <c r="C372" s="8" t="str" cm="1">
        <f t="array" ref="C372">_xlfn.IFS(Medical_Examinations[[#This Row],[BMI]]&lt;18.5,"Under Weight",Medical_Examinations[[#This Row],[BMI]]&lt;=24.9,"Normal Weight",Medical_Examinations[[#This Row],[BMI]]&lt;=29.9,"Over Weight",Medical_Examinations[[#This Row],[BMI]]&gt;29.9,"Obesity")</f>
        <v>Under Weight</v>
      </c>
      <c r="D372" s="9">
        <v>8.57</v>
      </c>
      <c r="E372" s="8" t="str" cm="1">
        <f t="array" ref="E372">_xlfn.IFS(Medical_Examinations[[#This Row],[HBA1C]]&lt;5.7,"Normal",Medical_Examinations[[#This Row],[HBA1C]]&lt;=6.4,"Prediabetes",Medical_Examinations[[#This Row],[HBA1C]]&gt;=6.4,"Diabetes")</f>
        <v>Diabetes</v>
      </c>
      <c r="F372" t="s">
        <v>2383</v>
      </c>
      <c r="G372" t="s">
        <v>2380</v>
      </c>
      <c r="H372" t="s">
        <v>2383</v>
      </c>
      <c r="I372" s="10">
        <v>1</v>
      </c>
      <c r="J372" t="s">
        <v>2380</v>
      </c>
    </row>
    <row r="373" spans="1:10" x14ac:dyDescent="0.25">
      <c r="A373" t="s">
        <v>1039</v>
      </c>
      <c r="B373" s="9">
        <v>30.88</v>
      </c>
      <c r="C373" s="8" t="str" cm="1">
        <f t="array" ref="C373">_xlfn.IFS(Medical_Examinations[[#This Row],[BMI]]&lt;18.5,"Under Weight",Medical_Examinations[[#This Row],[BMI]]&lt;=24.9,"Normal Weight",Medical_Examinations[[#This Row],[BMI]]&lt;=29.9,"Over Weight",Medical_Examinations[[#This Row],[BMI]]&gt;29.9,"Obesity")</f>
        <v>Obesity</v>
      </c>
      <c r="D373" s="9">
        <v>4.0999999999999996</v>
      </c>
      <c r="E373" s="8" t="str" cm="1">
        <f t="array" ref="E373">_xlfn.IFS(Medical_Examinations[[#This Row],[HBA1C]]&lt;5.7,"Normal",Medical_Examinations[[#This Row],[HBA1C]]&lt;=6.4,"Prediabetes",Medical_Examinations[[#This Row],[HBA1C]]&gt;=6.4,"Diabetes")</f>
        <v>Normal</v>
      </c>
      <c r="F373" t="s">
        <v>2380</v>
      </c>
      <c r="G373" t="s">
        <v>2380</v>
      </c>
      <c r="H373" t="s">
        <v>2380</v>
      </c>
      <c r="I373" s="10">
        <v>0</v>
      </c>
      <c r="J373" t="s">
        <v>2380</v>
      </c>
    </row>
    <row r="374" spans="1:10" x14ac:dyDescent="0.25">
      <c r="A374" t="s">
        <v>1038</v>
      </c>
      <c r="B374" s="9">
        <v>30.81</v>
      </c>
      <c r="C374" s="8" t="str" cm="1">
        <f t="array" ref="C374">_xlfn.IFS(Medical_Examinations[[#This Row],[BMI]]&lt;18.5,"Under Weight",Medical_Examinations[[#This Row],[BMI]]&lt;=24.9,"Normal Weight",Medical_Examinations[[#This Row],[BMI]]&lt;=29.9,"Over Weight",Medical_Examinations[[#This Row],[BMI]]&gt;29.9,"Obesity")</f>
        <v>Obesity</v>
      </c>
      <c r="D374" s="9">
        <v>4.49</v>
      </c>
      <c r="E374" s="8" t="str" cm="1">
        <f t="array" ref="E374">_xlfn.IFS(Medical_Examinations[[#This Row],[HBA1C]]&lt;5.7,"Normal",Medical_Examinations[[#This Row],[HBA1C]]&lt;=6.4,"Prediabetes",Medical_Examinations[[#This Row],[HBA1C]]&gt;=6.4,"Diabetes")</f>
        <v>Normal</v>
      </c>
      <c r="F374" t="s">
        <v>2380</v>
      </c>
      <c r="G374" t="s">
        <v>2380</v>
      </c>
      <c r="H374" t="s">
        <v>2380</v>
      </c>
      <c r="I374" s="10">
        <v>0</v>
      </c>
      <c r="J374" t="s">
        <v>2380</v>
      </c>
    </row>
    <row r="375" spans="1:10" x14ac:dyDescent="0.25">
      <c r="A375" t="s">
        <v>1037</v>
      </c>
      <c r="B375" s="9">
        <v>36.85</v>
      </c>
      <c r="C375" s="8" t="str" cm="1">
        <f t="array" ref="C375">_xlfn.IFS(Medical_Examinations[[#This Row],[BMI]]&lt;18.5,"Under Weight",Medical_Examinations[[#This Row],[BMI]]&lt;=24.9,"Normal Weight",Medical_Examinations[[#This Row],[BMI]]&lt;=29.9,"Over Weight",Medical_Examinations[[#This Row],[BMI]]&gt;29.9,"Obesity")</f>
        <v>Obesity</v>
      </c>
      <c r="D375" s="9">
        <v>8.8000000000000007</v>
      </c>
      <c r="E375" s="8" t="str" cm="1">
        <f t="array" ref="E375">_xlfn.IFS(Medical_Examinations[[#This Row],[HBA1C]]&lt;5.7,"Normal",Medical_Examinations[[#This Row],[HBA1C]]&lt;=6.4,"Prediabetes",Medical_Examinations[[#This Row],[HBA1C]]&gt;=6.4,"Diabetes")</f>
        <v>Diabetes</v>
      </c>
      <c r="F375" t="s">
        <v>2380</v>
      </c>
      <c r="G375" t="s">
        <v>2380</v>
      </c>
      <c r="H375" t="s">
        <v>2380</v>
      </c>
      <c r="I375" s="10">
        <v>2</v>
      </c>
      <c r="J375" t="s">
        <v>2380</v>
      </c>
    </row>
    <row r="376" spans="1:10" x14ac:dyDescent="0.25">
      <c r="A376" t="s">
        <v>1036</v>
      </c>
      <c r="B376" s="9">
        <v>35.86</v>
      </c>
      <c r="C376" s="8" t="str" cm="1">
        <f t="array" ref="C376">_xlfn.IFS(Medical_Examinations[[#This Row],[BMI]]&lt;18.5,"Under Weight",Medical_Examinations[[#This Row],[BMI]]&lt;=24.9,"Normal Weight",Medical_Examinations[[#This Row],[BMI]]&lt;=29.9,"Over Weight",Medical_Examinations[[#This Row],[BMI]]&gt;29.9,"Obesity")</f>
        <v>Obesity</v>
      </c>
      <c r="D376" s="9">
        <v>7.93</v>
      </c>
      <c r="E376" s="8" t="str" cm="1">
        <f t="array" ref="E376">_xlfn.IFS(Medical_Examinations[[#This Row],[HBA1C]]&lt;5.7,"Normal",Medical_Examinations[[#This Row],[HBA1C]]&lt;=6.4,"Prediabetes",Medical_Examinations[[#This Row],[HBA1C]]&gt;=6.4,"Diabetes")</f>
        <v>Diabetes</v>
      </c>
      <c r="F376" t="s">
        <v>2380</v>
      </c>
      <c r="G376" t="s">
        <v>2380</v>
      </c>
      <c r="H376" t="s">
        <v>2380</v>
      </c>
      <c r="I376" s="10">
        <v>2</v>
      </c>
      <c r="J376" t="s">
        <v>2380</v>
      </c>
    </row>
    <row r="377" spans="1:10" x14ac:dyDescent="0.25">
      <c r="A377" t="s">
        <v>1035</v>
      </c>
      <c r="B377" s="9">
        <v>30.3</v>
      </c>
      <c r="C377" s="8" t="str" cm="1">
        <f t="array" ref="C377">_xlfn.IFS(Medical_Examinations[[#This Row],[BMI]]&lt;18.5,"Under Weight",Medical_Examinations[[#This Row],[BMI]]&lt;=24.9,"Normal Weight",Medical_Examinations[[#This Row],[BMI]]&lt;=29.9,"Over Weight",Medical_Examinations[[#This Row],[BMI]]&gt;29.9,"Obesity")</f>
        <v>Obesity</v>
      </c>
      <c r="D377" s="9">
        <v>9.4499999999999993</v>
      </c>
      <c r="E377" s="8" t="str" cm="1">
        <f t="array" ref="E377">_xlfn.IFS(Medical_Examinations[[#This Row],[HBA1C]]&lt;5.7,"Normal",Medical_Examinations[[#This Row],[HBA1C]]&lt;=6.4,"Prediabetes",Medical_Examinations[[#This Row],[HBA1C]]&gt;=6.4,"Diabetes")</f>
        <v>Diabetes</v>
      </c>
      <c r="F377" t="s">
        <v>2380</v>
      </c>
      <c r="G377" t="s">
        <v>2380</v>
      </c>
      <c r="H377" t="s">
        <v>2380</v>
      </c>
      <c r="I377" s="10">
        <v>2</v>
      </c>
      <c r="J377" t="s">
        <v>2380</v>
      </c>
    </row>
    <row r="378" spans="1:10" x14ac:dyDescent="0.25">
      <c r="A378" t="s">
        <v>1034</v>
      </c>
      <c r="B378" s="9">
        <v>32.020000000000003</v>
      </c>
      <c r="C378" s="8" t="str" cm="1">
        <f t="array" ref="C378">_xlfn.IFS(Medical_Examinations[[#This Row],[BMI]]&lt;18.5,"Under Weight",Medical_Examinations[[#This Row],[BMI]]&lt;=24.9,"Normal Weight",Medical_Examinations[[#This Row],[BMI]]&lt;=29.9,"Over Weight",Medical_Examinations[[#This Row],[BMI]]&gt;29.9,"Obesity")</f>
        <v>Obesity</v>
      </c>
      <c r="D378" s="9">
        <v>7.67</v>
      </c>
      <c r="E378" s="8" t="str" cm="1">
        <f t="array" ref="E378">_xlfn.IFS(Medical_Examinations[[#This Row],[HBA1C]]&lt;5.7,"Normal",Medical_Examinations[[#This Row],[HBA1C]]&lt;=6.4,"Prediabetes",Medical_Examinations[[#This Row],[HBA1C]]&gt;=6.4,"Diabetes")</f>
        <v>Diabetes</v>
      </c>
      <c r="F378" t="s">
        <v>2380</v>
      </c>
      <c r="G378" t="s">
        <v>2380</v>
      </c>
      <c r="H378" t="s">
        <v>2380</v>
      </c>
      <c r="I378" s="10">
        <v>0</v>
      </c>
      <c r="J378" t="s">
        <v>2380</v>
      </c>
    </row>
    <row r="379" spans="1:10" x14ac:dyDescent="0.25">
      <c r="A379" t="s">
        <v>1033</v>
      </c>
      <c r="B379" s="9">
        <v>25.06</v>
      </c>
      <c r="C379" s="8" t="str" cm="1">
        <f t="array" ref="C379">_xlfn.IFS(Medical_Examinations[[#This Row],[BMI]]&lt;18.5,"Under Weight",Medical_Examinations[[#This Row],[BMI]]&lt;=24.9,"Normal Weight",Medical_Examinations[[#This Row],[BMI]]&lt;=29.9,"Over Weight",Medical_Examinations[[#This Row],[BMI]]&gt;29.9,"Obesity")</f>
        <v>Over Weight</v>
      </c>
      <c r="D379" s="9">
        <v>10.53</v>
      </c>
      <c r="E379" s="8" t="str" cm="1">
        <f t="array" ref="E379">_xlfn.IFS(Medical_Examinations[[#This Row],[HBA1C]]&lt;5.7,"Normal",Medical_Examinations[[#This Row],[HBA1C]]&lt;=6.4,"Prediabetes",Medical_Examinations[[#This Row],[HBA1C]]&gt;=6.4,"Diabetes")</f>
        <v>Diabetes</v>
      </c>
      <c r="F379" t="s">
        <v>2380</v>
      </c>
      <c r="G379" t="s">
        <v>2380</v>
      </c>
      <c r="H379" t="s">
        <v>2380</v>
      </c>
      <c r="I379" s="10">
        <v>2</v>
      </c>
      <c r="J379" t="s">
        <v>2380</v>
      </c>
    </row>
    <row r="380" spans="1:10" x14ac:dyDescent="0.25">
      <c r="A380" t="s">
        <v>1032</v>
      </c>
      <c r="B380" s="9">
        <v>18.829999999999998</v>
      </c>
      <c r="C380" s="8" t="str" cm="1">
        <f t="array" ref="C380">_xlfn.IFS(Medical_Examinations[[#This Row],[BMI]]&lt;18.5,"Under Weight",Medical_Examinations[[#This Row],[BMI]]&lt;=24.9,"Normal Weight",Medical_Examinations[[#This Row],[BMI]]&lt;=29.9,"Over Weight",Medical_Examinations[[#This Row],[BMI]]&gt;29.9,"Obesity")</f>
        <v>Normal Weight</v>
      </c>
      <c r="D380" s="9">
        <v>10.08</v>
      </c>
      <c r="E380" s="8" t="str" cm="1">
        <f t="array" ref="E380">_xlfn.IFS(Medical_Examinations[[#This Row],[HBA1C]]&lt;5.7,"Normal",Medical_Examinations[[#This Row],[HBA1C]]&lt;=6.4,"Prediabetes",Medical_Examinations[[#This Row],[HBA1C]]&gt;=6.4,"Diabetes")</f>
        <v>Diabetes</v>
      </c>
      <c r="F380" t="s">
        <v>2383</v>
      </c>
      <c r="G380" t="s">
        <v>2380</v>
      </c>
      <c r="H380" t="s">
        <v>2380</v>
      </c>
      <c r="I380" s="10">
        <v>0</v>
      </c>
      <c r="J380" t="s">
        <v>2380</v>
      </c>
    </row>
    <row r="381" spans="1:10" x14ac:dyDescent="0.25">
      <c r="A381" t="s">
        <v>2239</v>
      </c>
      <c r="B381" s="9">
        <v>41.12</v>
      </c>
      <c r="C381" s="8" t="str" cm="1">
        <f t="array" ref="C381">_xlfn.IFS(Medical_Examinations[[#This Row],[BMI]]&lt;18.5,"Under Weight",Medical_Examinations[[#This Row],[BMI]]&lt;=24.9,"Normal Weight",Medical_Examinations[[#This Row],[BMI]]&lt;=29.9,"Over Weight",Medical_Examinations[[#This Row],[BMI]]&gt;29.9,"Obesity")</f>
        <v>Obesity</v>
      </c>
      <c r="D381" s="9">
        <v>7.54</v>
      </c>
      <c r="E381" s="8" t="str" cm="1">
        <f t="array" ref="E381">_xlfn.IFS(Medical_Examinations[[#This Row],[HBA1C]]&lt;5.7,"Normal",Medical_Examinations[[#This Row],[HBA1C]]&lt;=6.4,"Prediabetes",Medical_Examinations[[#This Row],[HBA1C]]&gt;=6.4,"Diabetes")</f>
        <v>Diabetes</v>
      </c>
      <c r="F381" t="s">
        <v>2383</v>
      </c>
      <c r="G381" t="s">
        <v>2380</v>
      </c>
      <c r="H381" t="s">
        <v>2380</v>
      </c>
      <c r="I381" s="10">
        <v>0</v>
      </c>
      <c r="J381" t="s">
        <v>2383</v>
      </c>
    </row>
    <row r="382" spans="1:10" x14ac:dyDescent="0.25">
      <c r="A382" t="s">
        <v>1031</v>
      </c>
      <c r="B382" s="9">
        <v>47.52</v>
      </c>
      <c r="C382" s="8" t="str" cm="1">
        <f t="array" ref="C382">_xlfn.IFS(Medical_Examinations[[#This Row],[BMI]]&lt;18.5,"Under Weight",Medical_Examinations[[#This Row],[BMI]]&lt;=24.9,"Normal Weight",Medical_Examinations[[#This Row],[BMI]]&lt;=29.9,"Over Weight",Medical_Examinations[[#This Row],[BMI]]&gt;29.9,"Obesity")</f>
        <v>Obesity</v>
      </c>
      <c r="D382" s="9">
        <v>11.39</v>
      </c>
      <c r="E382" s="8" t="str" cm="1">
        <f t="array" ref="E382">_xlfn.IFS(Medical_Examinations[[#This Row],[HBA1C]]&lt;5.7,"Normal",Medical_Examinations[[#This Row],[HBA1C]]&lt;=6.4,"Prediabetes",Medical_Examinations[[#This Row],[HBA1C]]&gt;=6.4,"Diabetes")</f>
        <v>Diabetes</v>
      </c>
      <c r="F382" t="s">
        <v>2383</v>
      </c>
      <c r="G382" t="s">
        <v>2380</v>
      </c>
      <c r="H382" t="s">
        <v>2380</v>
      </c>
      <c r="I382" s="10">
        <v>1</v>
      </c>
      <c r="J382" t="s">
        <v>2380</v>
      </c>
    </row>
    <row r="383" spans="1:10" x14ac:dyDescent="0.25">
      <c r="A383" t="s">
        <v>1030</v>
      </c>
      <c r="B383" s="9">
        <v>37.82</v>
      </c>
      <c r="C383" s="8" t="str" cm="1">
        <f t="array" ref="C383">_xlfn.IFS(Medical_Examinations[[#This Row],[BMI]]&lt;18.5,"Under Weight",Medical_Examinations[[#This Row],[BMI]]&lt;=24.9,"Normal Weight",Medical_Examinations[[#This Row],[BMI]]&lt;=29.9,"Over Weight",Medical_Examinations[[#This Row],[BMI]]&gt;29.9,"Obesity")</f>
        <v>Obesity</v>
      </c>
      <c r="D383" s="9">
        <v>6.36</v>
      </c>
      <c r="E383" s="8" t="str" cm="1">
        <f t="array" ref="E383">_xlfn.IFS(Medical_Examinations[[#This Row],[HBA1C]]&lt;5.7,"Normal",Medical_Examinations[[#This Row],[HBA1C]]&lt;=6.4,"Prediabetes",Medical_Examinations[[#This Row],[HBA1C]]&gt;=6.4,"Diabetes")</f>
        <v>Prediabetes</v>
      </c>
      <c r="F383" t="s">
        <v>2380</v>
      </c>
      <c r="G383" t="s">
        <v>2380</v>
      </c>
      <c r="H383" t="s">
        <v>2380</v>
      </c>
      <c r="I383" s="10">
        <v>0</v>
      </c>
      <c r="J383" t="s">
        <v>2380</v>
      </c>
    </row>
    <row r="384" spans="1:10" x14ac:dyDescent="0.25">
      <c r="A384" t="s">
        <v>1029</v>
      </c>
      <c r="B384" s="9">
        <v>44.16</v>
      </c>
      <c r="C384" s="8" t="str" cm="1">
        <f t="array" ref="C384">_xlfn.IFS(Medical_Examinations[[#This Row],[BMI]]&lt;18.5,"Under Weight",Medical_Examinations[[#This Row],[BMI]]&lt;=24.9,"Normal Weight",Medical_Examinations[[#This Row],[BMI]]&lt;=29.9,"Over Weight",Medical_Examinations[[#This Row],[BMI]]&gt;29.9,"Obesity")</f>
        <v>Obesity</v>
      </c>
      <c r="D384" s="9">
        <v>5.31</v>
      </c>
      <c r="E384" s="8" t="str" cm="1">
        <f t="array" ref="E384">_xlfn.IFS(Medical_Examinations[[#This Row],[HBA1C]]&lt;5.7,"Normal",Medical_Examinations[[#This Row],[HBA1C]]&lt;=6.4,"Prediabetes",Medical_Examinations[[#This Row],[HBA1C]]&gt;=6.4,"Diabetes")</f>
        <v>Normal</v>
      </c>
      <c r="F384" t="s">
        <v>2383</v>
      </c>
      <c r="G384" t="s">
        <v>2380</v>
      </c>
      <c r="H384" t="s">
        <v>2380</v>
      </c>
      <c r="I384" s="10">
        <v>0</v>
      </c>
      <c r="J384" t="s">
        <v>2380</v>
      </c>
    </row>
    <row r="385" spans="1:10" x14ac:dyDescent="0.25">
      <c r="A385" t="s">
        <v>1028</v>
      </c>
      <c r="B385" s="9">
        <v>37.049999999999997</v>
      </c>
      <c r="C385" s="8" t="str" cm="1">
        <f t="array" ref="C385">_xlfn.IFS(Medical_Examinations[[#This Row],[BMI]]&lt;18.5,"Under Weight",Medical_Examinations[[#This Row],[BMI]]&lt;=24.9,"Normal Weight",Medical_Examinations[[#This Row],[BMI]]&lt;=29.9,"Over Weight",Medical_Examinations[[#This Row],[BMI]]&gt;29.9,"Obesity")</f>
        <v>Obesity</v>
      </c>
      <c r="D385" s="9">
        <v>4.74</v>
      </c>
      <c r="E385" s="8" t="str" cm="1">
        <f t="array" ref="E385">_xlfn.IFS(Medical_Examinations[[#This Row],[HBA1C]]&lt;5.7,"Normal",Medical_Examinations[[#This Row],[HBA1C]]&lt;=6.4,"Prediabetes",Medical_Examinations[[#This Row],[HBA1C]]&gt;=6.4,"Diabetes")</f>
        <v>Normal</v>
      </c>
      <c r="F385" t="s">
        <v>2380</v>
      </c>
      <c r="G385" t="s">
        <v>2380</v>
      </c>
      <c r="H385" t="s">
        <v>2383</v>
      </c>
      <c r="I385" s="10">
        <v>1</v>
      </c>
      <c r="J385" t="s">
        <v>2380</v>
      </c>
    </row>
    <row r="386" spans="1:10" x14ac:dyDescent="0.25">
      <c r="A386" t="s">
        <v>1027</v>
      </c>
      <c r="B386" s="9">
        <v>18.66</v>
      </c>
      <c r="C386" s="8" t="str" cm="1">
        <f t="array" ref="C386">_xlfn.IFS(Medical_Examinations[[#This Row],[BMI]]&lt;18.5,"Under Weight",Medical_Examinations[[#This Row],[BMI]]&lt;=24.9,"Normal Weight",Medical_Examinations[[#This Row],[BMI]]&lt;=29.9,"Over Weight",Medical_Examinations[[#This Row],[BMI]]&gt;29.9,"Obesity")</f>
        <v>Normal Weight</v>
      </c>
      <c r="D386" s="9">
        <v>11.35</v>
      </c>
      <c r="E386" s="8" t="str" cm="1">
        <f t="array" ref="E386">_xlfn.IFS(Medical_Examinations[[#This Row],[HBA1C]]&lt;5.7,"Normal",Medical_Examinations[[#This Row],[HBA1C]]&lt;=6.4,"Prediabetes",Medical_Examinations[[#This Row],[HBA1C]]&gt;=6.4,"Diabetes")</f>
        <v>Diabetes</v>
      </c>
      <c r="F386" t="s">
        <v>2380</v>
      </c>
      <c r="G386" t="s">
        <v>2380</v>
      </c>
      <c r="H386" t="s">
        <v>2380</v>
      </c>
      <c r="I386" s="10">
        <v>0</v>
      </c>
      <c r="J386" t="s">
        <v>2380</v>
      </c>
    </row>
    <row r="387" spans="1:10" x14ac:dyDescent="0.25">
      <c r="A387" t="s">
        <v>1026</v>
      </c>
      <c r="B387" s="9">
        <v>36.200000000000003</v>
      </c>
      <c r="C387" s="8" t="str" cm="1">
        <f t="array" ref="C387">_xlfn.IFS(Medical_Examinations[[#This Row],[BMI]]&lt;18.5,"Under Weight",Medical_Examinations[[#This Row],[BMI]]&lt;=24.9,"Normal Weight",Medical_Examinations[[#This Row],[BMI]]&lt;=29.9,"Over Weight",Medical_Examinations[[#This Row],[BMI]]&gt;29.9,"Obesity")</f>
        <v>Obesity</v>
      </c>
      <c r="D387" s="9">
        <v>6.81</v>
      </c>
      <c r="E387" s="8" t="str" cm="1">
        <f t="array" ref="E387">_xlfn.IFS(Medical_Examinations[[#This Row],[HBA1C]]&lt;5.7,"Normal",Medical_Examinations[[#This Row],[HBA1C]]&lt;=6.4,"Prediabetes",Medical_Examinations[[#This Row],[HBA1C]]&gt;=6.4,"Diabetes")</f>
        <v>Diabetes</v>
      </c>
      <c r="F387" t="s">
        <v>2383</v>
      </c>
      <c r="G387" t="s">
        <v>2380</v>
      </c>
      <c r="H387" t="s">
        <v>2380</v>
      </c>
      <c r="I387" s="10">
        <v>1</v>
      </c>
      <c r="J387" t="s">
        <v>2380</v>
      </c>
    </row>
    <row r="388" spans="1:10" x14ac:dyDescent="0.25">
      <c r="A388" t="s">
        <v>1025</v>
      </c>
      <c r="B388" s="9">
        <v>18.87</v>
      </c>
      <c r="C388" s="8" t="str" cm="1">
        <f t="array" ref="C388">_xlfn.IFS(Medical_Examinations[[#This Row],[BMI]]&lt;18.5,"Under Weight",Medical_Examinations[[#This Row],[BMI]]&lt;=24.9,"Normal Weight",Medical_Examinations[[#This Row],[BMI]]&lt;=29.9,"Over Weight",Medical_Examinations[[#This Row],[BMI]]&gt;29.9,"Obesity")</f>
        <v>Normal Weight</v>
      </c>
      <c r="D388" s="9">
        <v>8.06</v>
      </c>
      <c r="E388" s="8" t="str" cm="1">
        <f t="array" ref="E388">_xlfn.IFS(Medical_Examinations[[#This Row],[HBA1C]]&lt;5.7,"Normal",Medical_Examinations[[#This Row],[HBA1C]]&lt;=6.4,"Prediabetes",Medical_Examinations[[#This Row],[HBA1C]]&gt;=6.4,"Diabetes")</f>
        <v>Diabetes</v>
      </c>
      <c r="F388" t="s">
        <v>2380</v>
      </c>
      <c r="G388" t="s">
        <v>2380</v>
      </c>
      <c r="H388" t="s">
        <v>2380</v>
      </c>
      <c r="I388" s="10">
        <v>0</v>
      </c>
      <c r="J388" t="s">
        <v>2380</v>
      </c>
    </row>
    <row r="389" spans="1:10" x14ac:dyDescent="0.25">
      <c r="A389" t="s">
        <v>1024</v>
      </c>
      <c r="B389" s="9">
        <v>32.299999999999997</v>
      </c>
      <c r="C389" s="8" t="str" cm="1">
        <f t="array" ref="C389">_xlfn.IFS(Medical_Examinations[[#This Row],[BMI]]&lt;18.5,"Under Weight",Medical_Examinations[[#This Row],[BMI]]&lt;=24.9,"Normal Weight",Medical_Examinations[[#This Row],[BMI]]&lt;=29.9,"Over Weight",Medical_Examinations[[#This Row],[BMI]]&gt;29.9,"Obesity")</f>
        <v>Obesity</v>
      </c>
      <c r="D389" s="9">
        <v>6.74</v>
      </c>
      <c r="E389" s="8" t="str" cm="1">
        <f t="array" ref="E389">_xlfn.IFS(Medical_Examinations[[#This Row],[HBA1C]]&lt;5.7,"Normal",Medical_Examinations[[#This Row],[HBA1C]]&lt;=6.4,"Prediabetes",Medical_Examinations[[#This Row],[HBA1C]]&gt;=6.4,"Diabetes")</f>
        <v>Diabetes</v>
      </c>
      <c r="F389" t="s">
        <v>2383</v>
      </c>
      <c r="G389" t="s">
        <v>2380</v>
      </c>
      <c r="H389" t="s">
        <v>2380</v>
      </c>
      <c r="I389" s="10">
        <v>1</v>
      </c>
      <c r="J389" t="s">
        <v>2380</v>
      </c>
    </row>
    <row r="390" spans="1:10" x14ac:dyDescent="0.25">
      <c r="A390" t="s">
        <v>1023</v>
      </c>
      <c r="B390" s="9">
        <v>22.64</v>
      </c>
      <c r="C390" s="8" t="str" cm="1">
        <f t="array" ref="C390">_xlfn.IFS(Medical_Examinations[[#This Row],[BMI]]&lt;18.5,"Under Weight",Medical_Examinations[[#This Row],[BMI]]&lt;=24.9,"Normal Weight",Medical_Examinations[[#This Row],[BMI]]&lt;=29.9,"Over Weight",Medical_Examinations[[#This Row],[BMI]]&gt;29.9,"Obesity")</f>
        <v>Normal Weight</v>
      </c>
      <c r="D390" s="9">
        <v>6.54</v>
      </c>
      <c r="E390" s="8" t="str" cm="1">
        <f t="array" ref="E390">_xlfn.IFS(Medical_Examinations[[#This Row],[HBA1C]]&lt;5.7,"Normal",Medical_Examinations[[#This Row],[HBA1C]]&lt;=6.4,"Prediabetes",Medical_Examinations[[#This Row],[HBA1C]]&gt;=6.4,"Diabetes")</f>
        <v>Diabetes</v>
      </c>
      <c r="F390" t="s">
        <v>2383</v>
      </c>
      <c r="G390" t="s">
        <v>2380</v>
      </c>
      <c r="H390" t="s">
        <v>2380</v>
      </c>
      <c r="I390" s="10">
        <v>2</v>
      </c>
      <c r="J390" t="s">
        <v>2380</v>
      </c>
    </row>
    <row r="391" spans="1:10" x14ac:dyDescent="0.25">
      <c r="A391" t="s">
        <v>1022</v>
      </c>
      <c r="B391" s="9">
        <v>28.69</v>
      </c>
      <c r="C391" s="8" t="str" cm="1">
        <f t="array" ref="C391">_xlfn.IFS(Medical_Examinations[[#This Row],[BMI]]&lt;18.5,"Under Weight",Medical_Examinations[[#This Row],[BMI]]&lt;=24.9,"Normal Weight",Medical_Examinations[[#This Row],[BMI]]&lt;=29.9,"Over Weight",Medical_Examinations[[#This Row],[BMI]]&gt;29.9,"Obesity")</f>
        <v>Over Weight</v>
      </c>
      <c r="D391" s="9">
        <v>5.4</v>
      </c>
      <c r="E391" s="8" t="str" cm="1">
        <f t="array" ref="E391">_xlfn.IFS(Medical_Examinations[[#This Row],[HBA1C]]&lt;5.7,"Normal",Medical_Examinations[[#This Row],[HBA1C]]&lt;=6.4,"Prediabetes",Medical_Examinations[[#This Row],[HBA1C]]&gt;=6.4,"Diabetes")</f>
        <v>Normal</v>
      </c>
      <c r="F391" t="s">
        <v>2380</v>
      </c>
      <c r="G391" t="s">
        <v>2380</v>
      </c>
      <c r="H391" t="s">
        <v>2380</v>
      </c>
      <c r="I391" s="10">
        <v>0</v>
      </c>
      <c r="J391" t="s">
        <v>2380</v>
      </c>
    </row>
    <row r="392" spans="1:10" x14ac:dyDescent="0.25">
      <c r="A392" t="s">
        <v>2238</v>
      </c>
      <c r="B392" s="9">
        <v>38.39</v>
      </c>
      <c r="C392" s="8" t="str" cm="1">
        <f t="array" ref="C392">_xlfn.IFS(Medical_Examinations[[#This Row],[BMI]]&lt;18.5,"Under Weight",Medical_Examinations[[#This Row],[BMI]]&lt;=24.9,"Normal Weight",Medical_Examinations[[#This Row],[BMI]]&lt;=29.9,"Over Weight",Medical_Examinations[[#This Row],[BMI]]&gt;29.9,"Obesity")</f>
        <v>Obesity</v>
      </c>
      <c r="D392" s="9">
        <v>5.1100000000000003</v>
      </c>
      <c r="E392" s="8" t="str" cm="1">
        <f t="array" ref="E392">_xlfn.IFS(Medical_Examinations[[#This Row],[HBA1C]]&lt;5.7,"Normal",Medical_Examinations[[#This Row],[HBA1C]]&lt;=6.4,"Prediabetes",Medical_Examinations[[#This Row],[HBA1C]]&gt;=6.4,"Diabetes")</f>
        <v>Normal</v>
      </c>
      <c r="F392" t="s">
        <v>2383</v>
      </c>
      <c r="G392" t="s">
        <v>2380</v>
      </c>
      <c r="H392" t="s">
        <v>2380</v>
      </c>
      <c r="I392" s="10">
        <v>1</v>
      </c>
      <c r="J392" t="s">
        <v>2383</v>
      </c>
    </row>
    <row r="393" spans="1:10" x14ac:dyDescent="0.25">
      <c r="A393" t="s">
        <v>1021</v>
      </c>
      <c r="B393" s="9">
        <v>28.16</v>
      </c>
      <c r="C393" s="8" t="str" cm="1">
        <f t="array" ref="C393">_xlfn.IFS(Medical_Examinations[[#This Row],[BMI]]&lt;18.5,"Under Weight",Medical_Examinations[[#This Row],[BMI]]&lt;=24.9,"Normal Weight",Medical_Examinations[[#This Row],[BMI]]&lt;=29.9,"Over Weight",Medical_Examinations[[#This Row],[BMI]]&gt;29.9,"Obesity")</f>
        <v>Over Weight</v>
      </c>
      <c r="D393" s="9">
        <v>5.58</v>
      </c>
      <c r="E393" s="8" t="str" cm="1">
        <f t="array" ref="E393">_xlfn.IFS(Medical_Examinations[[#This Row],[HBA1C]]&lt;5.7,"Normal",Medical_Examinations[[#This Row],[HBA1C]]&lt;=6.4,"Prediabetes",Medical_Examinations[[#This Row],[HBA1C]]&gt;=6.4,"Diabetes")</f>
        <v>Normal</v>
      </c>
      <c r="F393" t="s">
        <v>2383</v>
      </c>
      <c r="G393" t="s">
        <v>2380</v>
      </c>
      <c r="H393" t="s">
        <v>2380</v>
      </c>
      <c r="I393" s="10">
        <v>0</v>
      </c>
      <c r="J393" t="s">
        <v>2380</v>
      </c>
    </row>
    <row r="394" spans="1:10" x14ac:dyDescent="0.25">
      <c r="A394" t="s">
        <v>1020</v>
      </c>
      <c r="B394" s="9">
        <v>45.54</v>
      </c>
      <c r="C394" s="8" t="str" cm="1">
        <f t="array" ref="C394">_xlfn.IFS(Medical_Examinations[[#This Row],[BMI]]&lt;18.5,"Under Weight",Medical_Examinations[[#This Row],[BMI]]&lt;=24.9,"Normal Weight",Medical_Examinations[[#This Row],[BMI]]&lt;=29.9,"Over Weight",Medical_Examinations[[#This Row],[BMI]]&gt;29.9,"Obesity")</f>
        <v>Obesity</v>
      </c>
      <c r="D394" s="9">
        <v>5.84</v>
      </c>
      <c r="E394" s="8" t="str" cm="1">
        <f t="array" ref="E394">_xlfn.IFS(Medical_Examinations[[#This Row],[HBA1C]]&lt;5.7,"Normal",Medical_Examinations[[#This Row],[HBA1C]]&lt;=6.4,"Prediabetes",Medical_Examinations[[#This Row],[HBA1C]]&gt;=6.4,"Diabetes")</f>
        <v>Prediabetes</v>
      </c>
      <c r="F394" t="s">
        <v>2380</v>
      </c>
      <c r="G394" t="s">
        <v>2380</v>
      </c>
      <c r="H394" t="s">
        <v>2383</v>
      </c>
      <c r="I394" s="10">
        <v>1</v>
      </c>
      <c r="J394" t="s">
        <v>2380</v>
      </c>
    </row>
    <row r="395" spans="1:10" x14ac:dyDescent="0.25">
      <c r="A395" t="s">
        <v>1019</v>
      </c>
      <c r="B395" s="9">
        <v>28.7</v>
      </c>
      <c r="C395" s="8" t="str" cm="1">
        <f t="array" ref="C395">_xlfn.IFS(Medical_Examinations[[#This Row],[BMI]]&lt;18.5,"Under Weight",Medical_Examinations[[#This Row],[BMI]]&lt;=24.9,"Normal Weight",Medical_Examinations[[#This Row],[BMI]]&lt;=29.9,"Over Weight",Medical_Examinations[[#This Row],[BMI]]&gt;29.9,"Obesity")</f>
        <v>Over Weight</v>
      </c>
      <c r="D395" s="9">
        <v>4.2</v>
      </c>
      <c r="E395" s="8" t="str" cm="1">
        <f t="array" ref="E395">_xlfn.IFS(Medical_Examinations[[#This Row],[HBA1C]]&lt;5.7,"Normal",Medical_Examinations[[#This Row],[HBA1C]]&lt;=6.4,"Prediabetes",Medical_Examinations[[#This Row],[HBA1C]]&gt;=6.4,"Diabetes")</f>
        <v>Normal</v>
      </c>
      <c r="F395" t="s">
        <v>2380</v>
      </c>
      <c r="G395" t="s">
        <v>2380</v>
      </c>
      <c r="H395" t="s">
        <v>2380</v>
      </c>
      <c r="I395" s="10">
        <v>0</v>
      </c>
      <c r="J395" t="s">
        <v>2380</v>
      </c>
    </row>
    <row r="396" spans="1:10" x14ac:dyDescent="0.25">
      <c r="A396" t="s">
        <v>1018</v>
      </c>
      <c r="B396" s="9">
        <v>27.74</v>
      </c>
      <c r="C396" s="8" t="str" cm="1">
        <f t="array" ref="C396">_xlfn.IFS(Medical_Examinations[[#This Row],[BMI]]&lt;18.5,"Under Weight",Medical_Examinations[[#This Row],[BMI]]&lt;=24.9,"Normal Weight",Medical_Examinations[[#This Row],[BMI]]&lt;=29.9,"Over Weight",Medical_Examinations[[#This Row],[BMI]]&gt;29.9,"Obesity")</f>
        <v>Over Weight</v>
      </c>
      <c r="D396" s="9">
        <v>6.06</v>
      </c>
      <c r="E396" s="8" t="str" cm="1">
        <f t="array" ref="E396">_xlfn.IFS(Medical_Examinations[[#This Row],[HBA1C]]&lt;5.7,"Normal",Medical_Examinations[[#This Row],[HBA1C]]&lt;=6.4,"Prediabetes",Medical_Examinations[[#This Row],[HBA1C]]&gt;=6.4,"Diabetes")</f>
        <v>Prediabetes</v>
      </c>
      <c r="F396" t="s">
        <v>2383</v>
      </c>
      <c r="G396" t="s">
        <v>2380</v>
      </c>
      <c r="H396" t="s">
        <v>2380</v>
      </c>
      <c r="I396" s="10">
        <v>0</v>
      </c>
      <c r="J396" t="s">
        <v>2380</v>
      </c>
    </row>
    <row r="397" spans="1:10" x14ac:dyDescent="0.25">
      <c r="A397" t="s">
        <v>1017</v>
      </c>
      <c r="B397" s="9">
        <v>36.950000000000003</v>
      </c>
      <c r="C397" s="8" t="str" cm="1">
        <f t="array" ref="C397">_xlfn.IFS(Medical_Examinations[[#This Row],[BMI]]&lt;18.5,"Under Weight",Medical_Examinations[[#This Row],[BMI]]&lt;=24.9,"Normal Weight",Medical_Examinations[[#This Row],[BMI]]&lt;=29.9,"Over Weight",Medical_Examinations[[#This Row],[BMI]]&gt;29.9,"Obesity")</f>
        <v>Obesity</v>
      </c>
      <c r="D397" s="9">
        <v>7.57</v>
      </c>
      <c r="E397" s="8" t="str" cm="1">
        <f t="array" ref="E397">_xlfn.IFS(Medical_Examinations[[#This Row],[HBA1C]]&lt;5.7,"Normal",Medical_Examinations[[#This Row],[HBA1C]]&lt;=6.4,"Prediabetes",Medical_Examinations[[#This Row],[HBA1C]]&gt;=6.4,"Diabetes")</f>
        <v>Diabetes</v>
      </c>
      <c r="F397" t="s">
        <v>2380</v>
      </c>
      <c r="G397" t="s">
        <v>2380</v>
      </c>
      <c r="H397" t="s">
        <v>2380</v>
      </c>
      <c r="I397" s="10">
        <v>0</v>
      </c>
      <c r="J397" t="s">
        <v>2380</v>
      </c>
    </row>
    <row r="398" spans="1:10" x14ac:dyDescent="0.25">
      <c r="A398" t="s">
        <v>1016</v>
      </c>
      <c r="B398" s="9">
        <v>30.69</v>
      </c>
      <c r="C398" s="8" t="str" cm="1">
        <f t="array" ref="C398">_xlfn.IFS(Medical_Examinations[[#This Row],[BMI]]&lt;18.5,"Under Weight",Medical_Examinations[[#This Row],[BMI]]&lt;=24.9,"Normal Weight",Medical_Examinations[[#This Row],[BMI]]&lt;=29.9,"Over Weight",Medical_Examinations[[#This Row],[BMI]]&gt;29.9,"Obesity")</f>
        <v>Obesity</v>
      </c>
      <c r="D398" s="9">
        <v>6.15</v>
      </c>
      <c r="E398" s="8" t="str" cm="1">
        <f t="array" ref="E398">_xlfn.IFS(Medical_Examinations[[#This Row],[HBA1C]]&lt;5.7,"Normal",Medical_Examinations[[#This Row],[HBA1C]]&lt;=6.4,"Prediabetes",Medical_Examinations[[#This Row],[HBA1C]]&gt;=6.4,"Diabetes")</f>
        <v>Prediabetes</v>
      </c>
      <c r="F398" t="s">
        <v>2380</v>
      </c>
      <c r="G398" t="s">
        <v>2380</v>
      </c>
      <c r="H398" t="s">
        <v>2380</v>
      </c>
      <c r="I398" s="10">
        <v>0</v>
      </c>
      <c r="J398" t="s">
        <v>2380</v>
      </c>
    </row>
    <row r="399" spans="1:10" x14ac:dyDescent="0.25">
      <c r="A399" t="s">
        <v>1015</v>
      </c>
      <c r="B399" s="9">
        <v>24.98</v>
      </c>
      <c r="C399" s="8" t="str" cm="1">
        <f t="array" ref="C399">_xlfn.IFS(Medical_Examinations[[#This Row],[BMI]]&lt;18.5,"Under Weight",Medical_Examinations[[#This Row],[BMI]]&lt;=24.9,"Normal Weight",Medical_Examinations[[#This Row],[BMI]]&lt;=29.9,"Over Weight",Medical_Examinations[[#This Row],[BMI]]&gt;29.9,"Obesity")</f>
        <v>Over Weight</v>
      </c>
      <c r="D399" s="9">
        <v>4.5599999999999996</v>
      </c>
      <c r="E399" s="8" t="str" cm="1">
        <f t="array" ref="E399">_xlfn.IFS(Medical_Examinations[[#This Row],[HBA1C]]&lt;5.7,"Normal",Medical_Examinations[[#This Row],[HBA1C]]&lt;=6.4,"Prediabetes",Medical_Examinations[[#This Row],[HBA1C]]&gt;=6.4,"Diabetes")</f>
        <v>Normal</v>
      </c>
      <c r="F399" t="s">
        <v>2380</v>
      </c>
      <c r="G399" t="s">
        <v>2380</v>
      </c>
      <c r="H399" t="s">
        <v>2380</v>
      </c>
      <c r="I399" s="10">
        <v>0</v>
      </c>
      <c r="J399" t="s">
        <v>2380</v>
      </c>
    </row>
    <row r="400" spans="1:10" x14ac:dyDescent="0.25">
      <c r="A400" t="s">
        <v>1014</v>
      </c>
      <c r="B400" s="9">
        <v>39.42</v>
      </c>
      <c r="C400" s="8" t="str" cm="1">
        <f t="array" ref="C400">_xlfn.IFS(Medical_Examinations[[#This Row],[BMI]]&lt;18.5,"Under Weight",Medical_Examinations[[#This Row],[BMI]]&lt;=24.9,"Normal Weight",Medical_Examinations[[#This Row],[BMI]]&lt;=29.9,"Over Weight",Medical_Examinations[[#This Row],[BMI]]&gt;29.9,"Obesity")</f>
        <v>Obesity</v>
      </c>
      <c r="D400" s="9">
        <v>4.72</v>
      </c>
      <c r="E400" s="8" t="str" cm="1">
        <f t="array" ref="E400">_xlfn.IFS(Medical_Examinations[[#This Row],[HBA1C]]&lt;5.7,"Normal",Medical_Examinations[[#This Row],[HBA1C]]&lt;=6.4,"Prediabetes",Medical_Examinations[[#This Row],[HBA1C]]&gt;=6.4,"Diabetes")</f>
        <v>Normal</v>
      </c>
      <c r="F400" t="s">
        <v>2383</v>
      </c>
      <c r="G400" t="s">
        <v>2380</v>
      </c>
      <c r="H400" t="s">
        <v>2380</v>
      </c>
      <c r="I400" s="10">
        <v>1</v>
      </c>
      <c r="J400" t="s">
        <v>2380</v>
      </c>
    </row>
    <row r="401" spans="1:10" x14ac:dyDescent="0.25">
      <c r="A401" t="s">
        <v>1013</v>
      </c>
      <c r="B401" s="9">
        <v>16.8</v>
      </c>
      <c r="C401" s="8" t="str" cm="1">
        <f t="array" ref="C401">_xlfn.IFS(Medical_Examinations[[#This Row],[BMI]]&lt;18.5,"Under Weight",Medical_Examinations[[#This Row],[BMI]]&lt;=24.9,"Normal Weight",Medical_Examinations[[#This Row],[BMI]]&lt;=29.9,"Over Weight",Medical_Examinations[[#This Row],[BMI]]&gt;29.9,"Obesity")</f>
        <v>Under Weight</v>
      </c>
      <c r="D401" s="9">
        <v>7.98</v>
      </c>
      <c r="E401" s="8" t="str" cm="1">
        <f t="array" ref="E401">_xlfn.IFS(Medical_Examinations[[#This Row],[HBA1C]]&lt;5.7,"Normal",Medical_Examinations[[#This Row],[HBA1C]]&lt;=6.4,"Prediabetes",Medical_Examinations[[#This Row],[HBA1C]]&gt;=6.4,"Diabetes")</f>
        <v>Diabetes</v>
      </c>
      <c r="F401" t="s">
        <v>2380</v>
      </c>
      <c r="G401" t="s">
        <v>2380</v>
      </c>
      <c r="H401" t="s">
        <v>2380</v>
      </c>
      <c r="I401" s="10">
        <v>0</v>
      </c>
      <c r="J401" t="s">
        <v>2380</v>
      </c>
    </row>
    <row r="402" spans="1:10" x14ac:dyDescent="0.25">
      <c r="A402" t="s">
        <v>1012</v>
      </c>
      <c r="B402" s="9">
        <v>23.27</v>
      </c>
      <c r="C402" s="8" t="str" cm="1">
        <f t="array" ref="C402">_xlfn.IFS(Medical_Examinations[[#This Row],[BMI]]&lt;18.5,"Under Weight",Medical_Examinations[[#This Row],[BMI]]&lt;=24.9,"Normal Weight",Medical_Examinations[[#This Row],[BMI]]&lt;=29.9,"Over Weight",Medical_Examinations[[#This Row],[BMI]]&gt;29.9,"Obesity")</f>
        <v>Normal Weight</v>
      </c>
      <c r="D402" s="9">
        <v>6.26</v>
      </c>
      <c r="E402" s="8" t="str" cm="1">
        <f t="array" ref="E402">_xlfn.IFS(Medical_Examinations[[#This Row],[HBA1C]]&lt;5.7,"Normal",Medical_Examinations[[#This Row],[HBA1C]]&lt;=6.4,"Prediabetes",Medical_Examinations[[#This Row],[HBA1C]]&gt;=6.4,"Diabetes")</f>
        <v>Prediabetes</v>
      </c>
      <c r="F402" t="s">
        <v>2383</v>
      </c>
      <c r="G402" t="s">
        <v>2380</v>
      </c>
      <c r="H402" t="s">
        <v>2383</v>
      </c>
      <c r="I402" s="10">
        <v>1</v>
      </c>
      <c r="J402" t="s">
        <v>2380</v>
      </c>
    </row>
    <row r="403" spans="1:10" x14ac:dyDescent="0.25">
      <c r="A403" t="s">
        <v>2237</v>
      </c>
      <c r="B403" s="9">
        <v>46.85</v>
      </c>
      <c r="C403" s="8" t="str" cm="1">
        <f t="array" ref="C403">_xlfn.IFS(Medical_Examinations[[#This Row],[BMI]]&lt;18.5,"Under Weight",Medical_Examinations[[#This Row],[BMI]]&lt;=24.9,"Normal Weight",Medical_Examinations[[#This Row],[BMI]]&lt;=29.9,"Over Weight",Medical_Examinations[[#This Row],[BMI]]&gt;29.9,"Obesity")</f>
        <v>Obesity</v>
      </c>
      <c r="D403" s="9">
        <v>4.25</v>
      </c>
      <c r="E403" s="8" t="str" cm="1">
        <f t="array" ref="E403">_xlfn.IFS(Medical_Examinations[[#This Row],[HBA1C]]&lt;5.7,"Normal",Medical_Examinations[[#This Row],[HBA1C]]&lt;=6.4,"Prediabetes",Medical_Examinations[[#This Row],[HBA1C]]&gt;=6.4,"Diabetes")</f>
        <v>Normal</v>
      </c>
      <c r="F403" t="s">
        <v>2380</v>
      </c>
      <c r="G403" t="s">
        <v>2380</v>
      </c>
      <c r="H403" t="s">
        <v>2383</v>
      </c>
      <c r="I403" s="10">
        <v>1</v>
      </c>
      <c r="J403" t="s">
        <v>2383</v>
      </c>
    </row>
    <row r="404" spans="1:10" x14ac:dyDescent="0.25">
      <c r="A404" t="s">
        <v>1011</v>
      </c>
      <c r="B404" s="9">
        <v>22.8</v>
      </c>
      <c r="C404" s="8" t="str" cm="1">
        <f t="array" ref="C404">_xlfn.IFS(Medical_Examinations[[#This Row],[BMI]]&lt;18.5,"Under Weight",Medical_Examinations[[#This Row],[BMI]]&lt;=24.9,"Normal Weight",Medical_Examinations[[#This Row],[BMI]]&lt;=29.9,"Over Weight",Medical_Examinations[[#This Row],[BMI]]&gt;29.9,"Obesity")</f>
        <v>Normal Weight</v>
      </c>
      <c r="D404" s="9">
        <v>4.29</v>
      </c>
      <c r="E404" s="8" t="str" cm="1">
        <f t="array" ref="E404">_xlfn.IFS(Medical_Examinations[[#This Row],[HBA1C]]&lt;5.7,"Normal",Medical_Examinations[[#This Row],[HBA1C]]&lt;=6.4,"Prediabetes",Medical_Examinations[[#This Row],[HBA1C]]&gt;=6.4,"Diabetes")</f>
        <v>Normal</v>
      </c>
      <c r="F404" t="s">
        <v>2383</v>
      </c>
      <c r="G404" t="s">
        <v>2380</v>
      </c>
      <c r="H404" t="s">
        <v>2383</v>
      </c>
      <c r="I404" s="10">
        <v>1</v>
      </c>
      <c r="J404" t="s">
        <v>2380</v>
      </c>
    </row>
    <row r="405" spans="1:10" x14ac:dyDescent="0.25">
      <c r="A405" t="s">
        <v>1010</v>
      </c>
      <c r="B405" s="9">
        <v>24.3</v>
      </c>
      <c r="C405" s="8" t="str" cm="1">
        <f t="array" ref="C405">_xlfn.IFS(Medical_Examinations[[#This Row],[BMI]]&lt;18.5,"Under Weight",Medical_Examinations[[#This Row],[BMI]]&lt;=24.9,"Normal Weight",Medical_Examinations[[#This Row],[BMI]]&lt;=29.9,"Over Weight",Medical_Examinations[[#This Row],[BMI]]&gt;29.9,"Obesity")</f>
        <v>Normal Weight</v>
      </c>
      <c r="D405" s="9">
        <v>5.43</v>
      </c>
      <c r="E405" s="8" t="str" cm="1">
        <f t="array" ref="E405">_xlfn.IFS(Medical_Examinations[[#This Row],[HBA1C]]&lt;5.7,"Normal",Medical_Examinations[[#This Row],[HBA1C]]&lt;=6.4,"Prediabetes",Medical_Examinations[[#This Row],[HBA1C]]&gt;=6.4,"Diabetes")</f>
        <v>Normal</v>
      </c>
      <c r="F405" t="s">
        <v>2380</v>
      </c>
      <c r="G405" t="s">
        <v>2380</v>
      </c>
      <c r="H405" t="s">
        <v>2380</v>
      </c>
      <c r="I405" s="10">
        <v>2</v>
      </c>
      <c r="J405" t="s">
        <v>2380</v>
      </c>
    </row>
    <row r="406" spans="1:10" x14ac:dyDescent="0.25">
      <c r="A406" t="s">
        <v>1009</v>
      </c>
      <c r="B406" s="9">
        <v>25.13</v>
      </c>
      <c r="C406" s="8" t="str" cm="1">
        <f t="array" ref="C406">_xlfn.IFS(Medical_Examinations[[#This Row],[BMI]]&lt;18.5,"Under Weight",Medical_Examinations[[#This Row],[BMI]]&lt;=24.9,"Normal Weight",Medical_Examinations[[#This Row],[BMI]]&lt;=29.9,"Over Weight",Medical_Examinations[[#This Row],[BMI]]&gt;29.9,"Obesity")</f>
        <v>Over Weight</v>
      </c>
      <c r="D406" s="9">
        <v>8</v>
      </c>
      <c r="E406" s="8" t="str" cm="1">
        <f t="array" ref="E406">_xlfn.IFS(Medical_Examinations[[#This Row],[HBA1C]]&lt;5.7,"Normal",Medical_Examinations[[#This Row],[HBA1C]]&lt;=6.4,"Prediabetes",Medical_Examinations[[#This Row],[HBA1C]]&gt;=6.4,"Diabetes")</f>
        <v>Diabetes</v>
      </c>
      <c r="F406" t="s">
        <v>2383</v>
      </c>
      <c r="G406" t="s">
        <v>2380</v>
      </c>
      <c r="H406" t="s">
        <v>2380</v>
      </c>
      <c r="I406" s="10">
        <v>1</v>
      </c>
      <c r="J406" t="s">
        <v>2380</v>
      </c>
    </row>
    <row r="407" spans="1:10" x14ac:dyDescent="0.25">
      <c r="A407" t="s">
        <v>1008</v>
      </c>
      <c r="B407" s="9">
        <v>22.72</v>
      </c>
      <c r="C407" s="8" t="str" cm="1">
        <f t="array" ref="C407">_xlfn.IFS(Medical_Examinations[[#This Row],[BMI]]&lt;18.5,"Under Weight",Medical_Examinations[[#This Row],[BMI]]&lt;=24.9,"Normal Weight",Medical_Examinations[[#This Row],[BMI]]&lt;=29.9,"Over Weight",Medical_Examinations[[#This Row],[BMI]]&gt;29.9,"Obesity")</f>
        <v>Normal Weight</v>
      </c>
      <c r="D407" s="9">
        <v>9.9600000000000009</v>
      </c>
      <c r="E407" s="8" t="str" cm="1">
        <f t="array" ref="E407">_xlfn.IFS(Medical_Examinations[[#This Row],[HBA1C]]&lt;5.7,"Normal",Medical_Examinations[[#This Row],[HBA1C]]&lt;=6.4,"Prediabetes",Medical_Examinations[[#This Row],[HBA1C]]&gt;=6.4,"Diabetes")</f>
        <v>Diabetes</v>
      </c>
      <c r="F407" t="s">
        <v>2383</v>
      </c>
      <c r="G407" t="s">
        <v>2380</v>
      </c>
      <c r="H407" t="s">
        <v>2380</v>
      </c>
      <c r="I407" s="10">
        <v>2</v>
      </c>
      <c r="J407" t="s">
        <v>2380</v>
      </c>
    </row>
    <row r="408" spans="1:10" x14ac:dyDescent="0.25">
      <c r="A408" t="s">
        <v>1007</v>
      </c>
      <c r="B408" s="9">
        <v>32.6</v>
      </c>
      <c r="C408" s="8" t="str" cm="1">
        <f t="array" ref="C408">_xlfn.IFS(Medical_Examinations[[#This Row],[BMI]]&lt;18.5,"Under Weight",Medical_Examinations[[#This Row],[BMI]]&lt;=24.9,"Normal Weight",Medical_Examinations[[#This Row],[BMI]]&lt;=29.9,"Over Weight",Medical_Examinations[[#This Row],[BMI]]&gt;29.9,"Obesity")</f>
        <v>Obesity</v>
      </c>
      <c r="D408" s="9">
        <v>6.8</v>
      </c>
      <c r="E408" s="8" t="str" cm="1">
        <f t="array" ref="E408">_xlfn.IFS(Medical_Examinations[[#This Row],[HBA1C]]&lt;5.7,"Normal",Medical_Examinations[[#This Row],[HBA1C]]&lt;=6.4,"Prediabetes",Medical_Examinations[[#This Row],[HBA1C]]&gt;=6.4,"Diabetes")</f>
        <v>Diabetes</v>
      </c>
      <c r="F408" t="s">
        <v>2383</v>
      </c>
      <c r="G408" t="s">
        <v>2380</v>
      </c>
      <c r="H408" t="s">
        <v>2380</v>
      </c>
      <c r="I408" s="10">
        <v>0</v>
      </c>
      <c r="J408" t="s">
        <v>2380</v>
      </c>
    </row>
    <row r="409" spans="1:10" x14ac:dyDescent="0.25">
      <c r="A409" t="s">
        <v>1006</v>
      </c>
      <c r="B409" s="9">
        <v>17.28</v>
      </c>
      <c r="C409" s="8" t="str" cm="1">
        <f t="array" ref="C409">_xlfn.IFS(Medical_Examinations[[#This Row],[BMI]]&lt;18.5,"Under Weight",Medical_Examinations[[#This Row],[BMI]]&lt;=24.9,"Normal Weight",Medical_Examinations[[#This Row],[BMI]]&lt;=29.9,"Over Weight",Medical_Examinations[[#This Row],[BMI]]&gt;29.9,"Obesity")</f>
        <v>Under Weight</v>
      </c>
      <c r="D409" s="9">
        <v>6.22</v>
      </c>
      <c r="E409" s="8" t="str" cm="1">
        <f t="array" ref="E409">_xlfn.IFS(Medical_Examinations[[#This Row],[HBA1C]]&lt;5.7,"Normal",Medical_Examinations[[#This Row],[HBA1C]]&lt;=6.4,"Prediabetes",Medical_Examinations[[#This Row],[HBA1C]]&gt;=6.4,"Diabetes")</f>
        <v>Prediabetes</v>
      </c>
      <c r="F409" t="s">
        <v>2383</v>
      </c>
      <c r="G409" t="s">
        <v>2380</v>
      </c>
      <c r="H409" t="s">
        <v>2380</v>
      </c>
      <c r="I409" s="10">
        <v>2</v>
      </c>
      <c r="J409" t="s">
        <v>2380</v>
      </c>
    </row>
    <row r="410" spans="1:10" x14ac:dyDescent="0.25">
      <c r="A410" t="s">
        <v>1005</v>
      </c>
      <c r="B410" s="9">
        <v>27.92</v>
      </c>
      <c r="C410" s="8" t="str" cm="1">
        <f t="array" ref="C410">_xlfn.IFS(Medical_Examinations[[#This Row],[BMI]]&lt;18.5,"Under Weight",Medical_Examinations[[#This Row],[BMI]]&lt;=24.9,"Normal Weight",Medical_Examinations[[#This Row],[BMI]]&lt;=29.9,"Over Weight",Medical_Examinations[[#This Row],[BMI]]&gt;29.9,"Obesity")</f>
        <v>Over Weight</v>
      </c>
      <c r="D410" s="9">
        <v>5.79</v>
      </c>
      <c r="E410" s="8" t="str" cm="1">
        <f t="array" ref="E410">_xlfn.IFS(Medical_Examinations[[#This Row],[HBA1C]]&lt;5.7,"Normal",Medical_Examinations[[#This Row],[HBA1C]]&lt;=6.4,"Prediabetes",Medical_Examinations[[#This Row],[HBA1C]]&gt;=6.4,"Diabetes")</f>
        <v>Prediabetes</v>
      </c>
      <c r="F410" t="s">
        <v>2380</v>
      </c>
      <c r="G410" t="s">
        <v>2380</v>
      </c>
      <c r="H410" t="s">
        <v>2380</v>
      </c>
      <c r="I410" s="10">
        <v>1</v>
      </c>
      <c r="J410" t="s">
        <v>2380</v>
      </c>
    </row>
    <row r="411" spans="1:10" x14ac:dyDescent="0.25">
      <c r="A411" t="s">
        <v>1004</v>
      </c>
      <c r="B411" s="9">
        <v>38.28</v>
      </c>
      <c r="C411" s="8" t="str" cm="1">
        <f t="array" ref="C411">_xlfn.IFS(Medical_Examinations[[#This Row],[BMI]]&lt;18.5,"Under Weight",Medical_Examinations[[#This Row],[BMI]]&lt;=24.9,"Normal Weight",Medical_Examinations[[#This Row],[BMI]]&lt;=29.9,"Over Weight",Medical_Examinations[[#This Row],[BMI]]&gt;29.9,"Obesity")</f>
        <v>Obesity</v>
      </c>
      <c r="D411" s="9">
        <v>5.41</v>
      </c>
      <c r="E411" s="8" t="str" cm="1">
        <f t="array" ref="E411">_xlfn.IFS(Medical_Examinations[[#This Row],[HBA1C]]&lt;5.7,"Normal",Medical_Examinations[[#This Row],[HBA1C]]&lt;=6.4,"Prediabetes",Medical_Examinations[[#This Row],[HBA1C]]&gt;=6.4,"Diabetes")</f>
        <v>Normal</v>
      </c>
      <c r="F411" t="s">
        <v>2380</v>
      </c>
      <c r="G411" t="s">
        <v>2380</v>
      </c>
      <c r="H411" t="s">
        <v>2380</v>
      </c>
      <c r="I411" s="10">
        <v>0</v>
      </c>
      <c r="J411" t="s">
        <v>2380</v>
      </c>
    </row>
    <row r="412" spans="1:10" x14ac:dyDescent="0.25">
      <c r="A412" t="s">
        <v>1003</v>
      </c>
      <c r="B412" s="9">
        <v>16.48</v>
      </c>
      <c r="C412" s="8" t="str" cm="1">
        <f t="array" ref="C412">_xlfn.IFS(Medical_Examinations[[#This Row],[BMI]]&lt;18.5,"Under Weight",Medical_Examinations[[#This Row],[BMI]]&lt;=24.9,"Normal Weight",Medical_Examinations[[#This Row],[BMI]]&lt;=29.9,"Over Weight",Medical_Examinations[[#This Row],[BMI]]&gt;29.9,"Obesity")</f>
        <v>Under Weight</v>
      </c>
      <c r="D412" s="9">
        <v>11.05</v>
      </c>
      <c r="E412" s="8" t="str" cm="1">
        <f t="array" ref="E412">_xlfn.IFS(Medical_Examinations[[#This Row],[HBA1C]]&lt;5.7,"Normal",Medical_Examinations[[#This Row],[HBA1C]]&lt;=6.4,"Prediabetes",Medical_Examinations[[#This Row],[HBA1C]]&gt;=6.4,"Diabetes")</f>
        <v>Diabetes</v>
      </c>
      <c r="F412" t="s">
        <v>2380</v>
      </c>
      <c r="G412" t="s">
        <v>2380</v>
      </c>
      <c r="H412" t="s">
        <v>2380</v>
      </c>
      <c r="I412" s="10">
        <v>0</v>
      </c>
      <c r="J412" t="s">
        <v>2380</v>
      </c>
    </row>
    <row r="413" spans="1:10" x14ac:dyDescent="0.25">
      <c r="A413" t="s">
        <v>1002</v>
      </c>
      <c r="B413" s="9">
        <v>38.57</v>
      </c>
      <c r="C413" s="8" t="str" cm="1">
        <f t="array" ref="C413">_xlfn.IFS(Medical_Examinations[[#This Row],[BMI]]&lt;18.5,"Under Weight",Medical_Examinations[[#This Row],[BMI]]&lt;=24.9,"Normal Weight",Medical_Examinations[[#This Row],[BMI]]&lt;=29.9,"Over Weight",Medical_Examinations[[#This Row],[BMI]]&gt;29.9,"Obesity")</f>
        <v>Obesity</v>
      </c>
      <c r="D413" s="9">
        <v>6.27</v>
      </c>
      <c r="E413" s="8" t="str" cm="1">
        <f t="array" ref="E413">_xlfn.IFS(Medical_Examinations[[#This Row],[HBA1C]]&lt;5.7,"Normal",Medical_Examinations[[#This Row],[HBA1C]]&lt;=6.4,"Prediabetes",Medical_Examinations[[#This Row],[HBA1C]]&gt;=6.4,"Diabetes")</f>
        <v>Prediabetes</v>
      </c>
      <c r="F413" t="s">
        <v>2380</v>
      </c>
      <c r="G413" t="s">
        <v>2380</v>
      </c>
      <c r="H413" t="s">
        <v>2380</v>
      </c>
      <c r="I413" s="10">
        <v>0</v>
      </c>
      <c r="J413" t="s">
        <v>2380</v>
      </c>
    </row>
    <row r="414" spans="1:10" x14ac:dyDescent="0.25">
      <c r="A414" t="s">
        <v>2236</v>
      </c>
      <c r="B414" s="9">
        <v>42.24</v>
      </c>
      <c r="C414" s="8" t="str" cm="1">
        <f t="array" ref="C414">_xlfn.IFS(Medical_Examinations[[#This Row],[BMI]]&lt;18.5,"Under Weight",Medical_Examinations[[#This Row],[BMI]]&lt;=24.9,"Normal Weight",Medical_Examinations[[#This Row],[BMI]]&lt;=29.9,"Over Weight",Medical_Examinations[[#This Row],[BMI]]&gt;29.9,"Obesity")</f>
        <v>Obesity</v>
      </c>
      <c r="D414" s="9">
        <v>5.55</v>
      </c>
      <c r="E414" s="8" t="str" cm="1">
        <f t="array" ref="E414">_xlfn.IFS(Medical_Examinations[[#This Row],[HBA1C]]&lt;5.7,"Normal",Medical_Examinations[[#This Row],[HBA1C]]&lt;=6.4,"Prediabetes",Medical_Examinations[[#This Row],[HBA1C]]&gt;=6.4,"Diabetes")</f>
        <v>Normal</v>
      </c>
      <c r="F414" t="s">
        <v>2380</v>
      </c>
      <c r="G414" t="s">
        <v>2383</v>
      </c>
      <c r="H414" t="s">
        <v>2380</v>
      </c>
      <c r="I414" s="10">
        <v>1</v>
      </c>
      <c r="J414" t="s">
        <v>2383</v>
      </c>
    </row>
    <row r="415" spans="1:10" x14ac:dyDescent="0.25">
      <c r="A415" t="s">
        <v>1001</v>
      </c>
      <c r="B415" s="9">
        <v>43.85</v>
      </c>
      <c r="C415" s="8" t="str" cm="1">
        <f t="array" ref="C415">_xlfn.IFS(Medical_Examinations[[#This Row],[BMI]]&lt;18.5,"Under Weight",Medical_Examinations[[#This Row],[BMI]]&lt;=24.9,"Normal Weight",Medical_Examinations[[#This Row],[BMI]]&lt;=29.9,"Over Weight",Medical_Examinations[[#This Row],[BMI]]&gt;29.9,"Obesity")</f>
        <v>Obesity</v>
      </c>
      <c r="D415" s="9">
        <v>4.7699999999999996</v>
      </c>
      <c r="E415" s="8" t="str" cm="1">
        <f t="array" ref="E415">_xlfn.IFS(Medical_Examinations[[#This Row],[HBA1C]]&lt;5.7,"Normal",Medical_Examinations[[#This Row],[HBA1C]]&lt;=6.4,"Prediabetes",Medical_Examinations[[#This Row],[HBA1C]]&gt;=6.4,"Diabetes")</f>
        <v>Normal</v>
      </c>
      <c r="F415" t="s">
        <v>2383</v>
      </c>
      <c r="G415" t="s">
        <v>2380</v>
      </c>
      <c r="H415" t="s">
        <v>2380</v>
      </c>
      <c r="I415" s="10">
        <v>0</v>
      </c>
      <c r="J415" t="s">
        <v>2380</v>
      </c>
    </row>
    <row r="416" spans="1:10" x14ac:dyDescent="0.25">
      <c r="A416" t="s">
        <v>1000</v>
      </c>
      <c r="B416" s="9">
        <v>30.11</v>
      </c>
      <c r="C416" s="8" t="str" cm="1">
        <f t="array" ref="C416">_xlfn.IFS(Medical_Examinations[[#This Row],[BMI]]&lt;18.5,"Under Weight",Medical_Examinations[[#This Row],[BMI]]&lt;=24.9,"Normal Weight",Medical_Examinations[[#This Row],[BMI]]&lt;=29.9,"Over Weight",Medical_Examinations[[#This Row],[BMI]]&gt;29.9,"Obesity")</f>
        <v>Obesity</v>
      </c>
      <c r="D416" s="9">
        <v>4.08</v>
      </c>
      <c r="E416" s="8" t="str" cm="1">
        <f t="array" ref="E416">_xlfn.IFS(Medical_Examinations[[#This Row],[HBA1C]]&lt;5.7,"Normal",Medical_Examinations[[#This Row],[HBA1C]]&lt;=6.4,"Prediabetes",Medical_Examinations[[#This Row],[HBA1C]]&gt;=6.4,"Diabetes")</f>
        <v>Normal</v>
      </c>
      <c r="F416" t="s">
        <v>2380</v>
      </c>
      <c r="G416" t="s">
        <v>2380</v>
      </c>
      <c r="H416" t="s">
        <v>2380</v>
      </c>
      <c r="I416" s="10">
        <v>0</v>
      </c>
      <c r="J416" t="s">
        <v>2380</v>
      </c>
    </row>
    <row r="417" spans="1:10" x14ac:dyDescent="0.25">
      <c r="A417" t="s">
        <v>999</v>
      </c>
      <c r="B417" s="9">
        <v>31.59</v>
      </c>
      <c r="C417" s="8" t="str" cm="1">
        <f t="array" ref="C417">_xlfn.IFS(Medical_Examinations[[#This Row],[BMI]]&lt;18.5,"Under Weight",Medical_Examinations[[#This Row],[BMI]]&lt;=24.9,"Normal Weight",Medical_Examinations[[#This Row],[BMI]]&lt;=29.9,"Over Weight",Medical_Examinations[[#This Row],[BMI]]&gt;29.9,"Obesity")</f>
        <v>Obesity</v>
      </c>
      <c r="D417" s="9">
        <v>6.01</v>
      </c>
      <c r="E417" s="8" t="str" cm="1">
        <f t="array" ref="E417">_xlfn.IFS(Medical_Examinations[[#This Row],[HBA1C]]&lt;5.7,"Normal",Medical_Examinations[[#This Row],[HBA1C]]&lt;=6.4,"Prediabetes",Medical_Examinations[[#This Row],[HBA1C]]&gt;=6.4,"Diabetes")</f>
        <v>Prediabetes</v>
      </c>
      <c r="F417" t="s">
        <v>2380</v>
      </c>
      <c r="G417" t="s">
        <v>2380</v>
      </c>
      <c r="H417" t="s">
        <v>2380</v>
      </c>
      <c r="I417" s="10">
        <v>0</v>
      </c>
      <c r="J417" t="s">
        <v>2380</v>
      </c>
    </row>
    <row r="418" spans="1:10" x14ac:dyDescent="0.25">
      <c r="A418" t="s">
        <v>998</v>
      </c>
      <c r="B418" s="9">
        <v>40.15</v>
      </c>
      <c r="C418" s="8" t="str" cm="1">
        <f t="array" ref="C418">_xlfn.IFS(Medical_Examinations[[#This Row],[BMI]]&lt;18.5,"Under Weight",Medical_Examinations[[#This Row],[BMI]]&lt;=24.9,"Normal Weight",Medical_Examinations[[#This Row],[BMI]]&lt;=29.9,"Over Weight",Medical_Examinations[[#This Row],[BMI]]&gt;29.9,"Obesity")</f>
        <v>Obesity</v>
      </c>
      <c r="D418" s="9">
        <v>11.84</v>
      </c>
      <c r="E418" s="8" t="str" cm="1">
        <f t="array" ref="E418">_xlfn.IFS(Medical_Examinations[[#This Row],[HBA1C]]&lt;5.7,"Normal",Medical_Examinations[[#This Row],[HBA1C]]&lt;=6.4,"Prediabetes",Medical_Examinations[[#This Row],[HBA1C]]&gt;=6.4,"Diabetes")</f>
        <v>Diabetes</v>
      </c>
      <c r="F418" t="s">
        <v>2380</v>
      </c>
      <c r="G418" t="s">
        <v>2380</v>
      </c>
      <c r="H418" t="s">
        <v>2380</v>
      </c>
      <c r="I418" s="10">
        <v>0</v>
      </c>
      <c r="J418" t="s">
        <v>2380</v>
      </c>
    </row>
    <row r="419" spans="1:10" x14ac:dyDescent="0.25">
      <c r="A419" t="s">
        <v>997</v>
      </c>
      <c r="B419" s="9">
        <v>40.700000000000003</v>
      </c>
      <c r="C419" s="8" t="str" cm="1">
        <f t="array" ref="C419">_xlfn.IFS(Medical_Examinations[[#This Row],[BMI]]&lt;18.5,"Under Weight",Medical_Examinations[[#This Row],[BMI]]&lt;=24.9,"Normal Weight",Medical_Examinations[[#This Row],[BMI]]&lt;=29.9,"Over Weight",Medical_Examinations[[#This Row],[BMI]]&gt;29.9,"Obesity")</f>
        <v>Obesity</v>
      </c>
      <c r="D419" s="9">
        <v>6.27</v>
      </c>
      <c r="E419" s="8" t="str" cm="1">
        <f t="array" ref="E419">_xlfn.IFS(Medical_Examinations[[#This Row],[HBA1C]]&lt;5.7,"Normal",Medical_Examinations[[#This Row],[HBA1C]]&lt;=6.4,"Prediabetes",Medical_Examinations[[#This Row],[HBA1C]]&gt;=6.4,"Diabetes")</f>
        <v>Prediabetes</v>
      </c>
      <c r="F419" t="s">
        <v>2383</v>
      </c>
      <c r="G419" t="s">
        <v>2380</v>
      </c>
      <c r="H419" t="s">
        <v>2383</v>
      </c>
      <c r="I419" s="10">
        <v>1</v>
      </c>
      <c r="J419" t="s">
        <v>2380</v>
      </c>
    </row>
    <row r="420" spans="1:10" x14ac:dyDescent="0.25">
      <c r="A420" t="s">
        <v>996</v>
      </c>
      <c r="B420" s="9">
        <v>40.76</v>
      </c>
      <c r="C420" s="8" t="str" cm="1">
        <f t="array" ref="C420">_xlfn.IFS(Medical_Examinations[[#This Row],[BMI]]&lt;18.5,"Under Weight",Medical_Examinations[[#This Row],[BMI]]&lt;=24.9,"Normal Weight",Medical_Examinations[[#This Row],[BMI]]&lt;=29.9,"Over Weight",Medical_Examinations[[#This Row],[BMI]]&gt;29.9,"Obesity")</f>
        <v>Obesity</v>
      </c>
      <c r="D420" s="9">
        <v>5.28</v>
      </c>
      <c r="E420" s="8" t="str" cm="1">
        <f t="array" ref="E420">_xlfn.IFS(Medical_Examinations[[#This Row],[HBA1C]]&lt;5.7,"Normal",Medical_Examinations[[#This Row],[HBA1C]]&lt;=6.4,"Prediabetes",Medical_Examinations[[#This Row],[HBA1C]]&gt;=6.4,"Diabetes")</f>
        <v>Normal</v>
      </c>
      <c r="F420" t="s">
        <v>2380</v>
      </c>
      <c r="G420" t="s">
        <v>2380</v>
      </c>
      <c r="H420" t="s">
        <v>2380</v>
      </c>
      <c r="I420" s="10">
        <v>0</v>
      </c>
      <c r="J420" t="s">
        <v>2380</v>
      </c>
    </row>
    <row r="421" spans="1:10" x14ac:dyDescent="0.25">
      <c r="A421" t="s">
        <v>995</v>
      </c>
      <c r="B421" s="9">
        <v>29.7</v>
      </c>
      <c r="C421" s="8" t="str" cm="1">
        <f t="array" ref="C421">_xlfn.IFS(Medical_Examinations[[#This Row],[BMI]]&lt;18.5,"Under Weight",Medical_Examinations[[#This Row],[BMI]]&lt;=24.9,"Normal Weight",Medical_Examinations[[#This Row],[BMI]]&lt;=29.9,"Over Weight",Medical_Examinations[[#This Row],[BMI]]&gt;29.9,"Obesity")</f>
        <v>Over Weight</v>
      </c>
      <c r="D421" s="9">
        <v>7.03</v>
      </c>
      <c r="E421" s="8" t="str" cm="1">
        <f t="array" ref="E421">_xlfn.IFS(Medical_Examinations[[#This Row],[HBA1C]]&lt;5.7,"Normal",Medical_Examinations[[#This Row],[HBA1C]]&lt;=6.4,"Prediabetes",Medical_Examinations[[#This Row],[HBA1C]]&gt;=6.4,"Diabetes")</f>
        <v>Diabetes</v>
      </c>
      <c r="F421" t="s">
        <v>2380</v>
      </c>
      <c r="G421" t="s">
        <v>2380</v>
      </c>
      <c r="H421" t="s">
        <v>2380</v>
      </c>
      <c r="I421" s="10">
        <v>0</v>
      </c>
      <c r="J421" t="s">
        <v>2380</v>
      </c>
    </row>
    <row r="422" spans="1:10" x14ac:dyDescent="0.25">
      <c r="A422" t="s">
        <v>994</v>
      </c>
      <c r="B422" s="9">
        <v>40.58</v>
      </c>
      <c r="C422" s="8" t="str" cm="1">
        <f t="array" ref="C422">_xlfn.IFS(Medical_Examinations[[#This Row],[BMI]]&lt;18.5,"Under Weight",Medical_Examinations[[#This Row],[BMI]]&lt;=24.9,"Normal Weight",Medical_Examinations[[#This Row],[BMI]]&lt;=29.9,"Over Weight",Medical_Examinations[[#This Row],[BMI]]&gt;29.9,"Obesity")</f>
        <v>Obesity</v>
      </c>
      <c r="D422" s="9">
        <v>5.32</v>
      </c>
      <c r="E422" s="8" t="str" cm="1">
        <f t="array" ref="E422">_xlfn.IFS(Medical_Examinations[[#This Row],[HBA1C]]&lt;5.7,"Normal",Medical_Examinations[[#This Row],[HBA1C]]&lt;=6.4,"Prediabetes",Medical_Examinations[[#This Row],[HBA1C]]&gt;=6.4,"Diabetes")</f>
        <v>Normal</v>
      </c>
      <c r="F422" t="s">
        <v>2383</v>
      </c>
      <c r="G422" t="s">
        <v>2380</v>
      </c>
      <c r="H422" t="s">
        <v>2383</v>
      </c>
      <c r="I422" s="10">
        <v>1</v>
      </c>
      <c r="J422" t="s">
        <v>2380</v>
      </c>
    </row>
    <row r="423" spans="1:10" x14ac:dyDescent="0.25">
      <c r="A423" t="s">
        <v>993</v>
      </c>
      <c r="B423" s="9">
        <v>33.06</v>
      </c>
      <c r="C423" s="8" t="str" cm="1">
        <f t="array" ref="C423">_xlfn.IFS(Medical_Examinations[[#This Row],[BMI]]&lt;18.5,"Under Weight",Medical_Examinations[[#This Row],[BMI]]&lt;=24.9,"Normal Weight",Medical_Examinations[[#This Row],[BMI]]&lt;=29.9,"Over Weight",Medical_Examinations[[#This Row],[BMI]]&gt;29.9,"Obesity")</f>
        <v>Obesity</v>
      </c>
      <c r="D423" s="9">
        <v>9.59</v>
      </c>
      <c r="E423" s="8" t="str" cm="1">
        <f t="array" ref="E423">_xlfn.IFS(Medical_Examinations[[#This Row],[HBA1C]]&lt;5.7,"Normal",Medical_Examinations[[#This Row],[HBA1C]]&lt;=6.4,"Prediabetes",Medical_Examinations[[#This Row],[HBA1C]]&gt;=6.4,"Diabetes")</f>
        <v>Diabetes</v>
      </c>
      <c r="F423" t="s">
        <v>2383</v>
      </c>
      <c r="G423" t="s">
        <v>2380</v>
      </c>
      <c r="H423" t="s">
        <v>2380</v>
      </c>
      <c r="I423" s="10">
        <v>0</v>
      </c>
      <c r="J423" t="s">
        <v>2380</v>
      </c>
    </row>
    <row r="424" spans="1:10" x14ac:dyDescent="0.25">
      <c r="A424" t="s">
        <v>992</v>
      </c>
      <c r="B424" s="9">
        <v>26.62</v>
      </c>
      <c r="C424" s="8" t="str" cm="1">
        <f t="array" ref="C424">_xlfn.IFS(Medical_Examinations[[#This Row],[BMI]]&lt;18.5,"Under Weight",Medical_Examinations[[#This Row],[BMI]]&lt;=24.9,"Normal Weight",Medical_Examinations[[#This Row],[BMI]]&lt;=29.9,"Over Weight",Medical_Examinations[[#This Row],[BMI]]&gt;29.9,"Obesity")</f>
        <v>Over Weight</v>
      </c>
      <c r="D424" s="9">
        <v>6.15</v>
      </c>
      <c r="E424" s="8" t="str" cm="1">
        <f t="array" ref="E424">_xlfn.IFS(Medical_Examinations[[#This Row],[HBA1C]]&lt;5.7,"Normal",Medical_Examinations[[#This Row],[HBA1C]]&lt;=6.4,"Prediabetes",Medical_Examinations[[#This Row],[HBA1C]]&gt;=6.4,"Diabetes")</f>
        <v>Prediabetes</v>
      </c>
      <c r="F424" t="s">
        <v>2383</v>
      </c>
      <c r="G424" t="s">
        <v>2380</v>
      </c>
      <c r="H424" t="s">
        <v>2380</v>
      </c>
      <c r="I424" s="10">
        <v>0</v>
      </c>
      <c r="J424" t="s">
        <v>2380</v>
      </c>
    </row>
    <row r="425" spans="1:10" x14ac:dyDescent="0.25">
      <c r="A425" t="s">
        <v>2235</v>
      </c>
      <c r="B425" s="9">
        <v>34.39</v>
      </c>
      <c r="C425" s="8" t="str" cm="1">
        <f t="array" ref="C425">_xlfn.IFS(Medical_Examinations[[#This Row],[BMI]]&lt;18.5,"Under Weight",Medical_Examinations[[#This Row],[BMI]]&lt;=24.9,"Normal Weight",Medical_Examinations[[#This Row],[BMI]]&lt;=29.9,"Over Weight",Medical_Examinations[[#This Row],[BMI]]&gt;29.9,"Obesity")</f>
        <v>Obesity</v>
      </c>
      <c r="D425" s="9">
        <v>5.78</v>
      </c>
      <c r="E425" s="8" t="str" cm="1">
        <f t="array" ref="E425">_xlfn.IFS(Medical_Examinations[[#This Row],[HBA1C]]&lt;5.7,"Normal",Medical_Examinations[[#This Row],[HBA1C]]&lt;=6.4,"Prediabetes",Medical_Examinations[[#This Row],[HBA1C]]&gt;=6.4,"Diabetes")</f>
        <v>Prediabetes</v>
      </c>
      <c r="F425" t="s">
        <v>2380</v>
      </c>
      <c r="G425" t="s">
        <v>2380</v>
      </c>
      <c r="H425" t="s">
        <v>2380</v>
      </c>
      <c r="I425" s="10">
        <v>0</v>
      </c>
      <c r="J425" t="s">
        <v>2383</v>
      </c>
    </row>
    <row r="426" spans="1:10" x14ac:dyDescent="0.25">
      <c r="A426" t="s">
        <v>991</v>
      </c>
      <c r="B426" s="9">
        <v>37.1</v>
      </c>
      <c r="C426" s="8" t="str" cm="1">
        <f t="array" ref="C426">_xlfn.IFS(Medical_Examinations[[#This Row],[BMI]]&lt;18.5,"Under Weight",Medical_Examinations[[#This Row],[BMI]]&lt;=24.9,"Normal Weight",Medical_Examinations[[#This Row],[BMI]]&lt;=29.9,"Over Weight",Medical_Examinations[[#This Row],[BMI]]&gt;29.9,"Obesity")</f>
        <v>Obesity</v>
      </c>
      <c r="D426" s="9">
        <v>11.08</v>
      </c>
      <c r="E426" s="8" t="str" cm="1">
        <f t="array" ref="E426">_xlfn.IFS(Medical_Examinations[[#This Row],[HBA1C]]&lt;5.7,"Normal",Medical_Examinations[[#This Row],[HBA1C]]&lt;=6.4,"Prediabetes",Medical_Examinations[[#This Row],[HBA1C]]&gt;=6.4,"Diabetes")</f>
        <v>Diabetes</v>
      </c>
      <c r="F426" t="s">
        <v>2380</v>
      </c>
      <c r="G426" t="s">
        <v>2380</v>
      </c>
      <c r="H426" t="s">
        <v>2380</v>
      </c>
      <c r="I426" s="10">
        <v>0</v>
      </c>
      <c r="J426" t="s">
        <v>2380</v>
      </c>
    </row>
    <row r="427" spans="1:10" x14ac:dyDescent="0.25">
      <c r="A427" t="s">
        <v>990</v>
      </c>
      <c r="B427" s="9">
        <v>18.28</v>
      </c>
      <c r="C427" s="8" t="str" cm="1">
        <f t="array" ref="C427">_xlfn.IFS(Medical_Examinations[[#This Row],[BMI]]&lt;18.5,"Under Weight",Medical_Examinations[[#This Row],[BMI]]&lt;=24.9,"Normal Weight",Medical_Examinations[[#This Row],[BMI]]&lt;=29.9,"Over Weight",Medical_Examinations[[#This Row],[BMI]]&gt;29.9,"Obesity")</f>
        <v>Under Weight</v>
      </c>
      <c r="D427" s="9">
        <v>7.95</v>
      </c>
      <c r="E427" s="8" t="str" cm="1">
        <f t="array" ref="E427">_xlfn.IFS(Medical_Examinations[[#This Row],[HBA1C]]&lt;5.7,"Normal",Medical_Examinations[[#This Row],[HBA1C]]&lt;=6.4,"Prediabetes",Medical_Examinations[[#This Row],[HBA1C]]&gt;=6.4,"Diabetes")</f>
        <v>Diabetes</v>
      </c>
      <c r="F427" t="s">
        <v>2380</v>
      </c>
      <c r="G427" t="s">
        <v>2380</v>
      </c>
      <c r="H427" t="s">
        <v>2380</v>
      </c>
      <c r="I427" s="10">
        <v>0</v>
      </c>
      <c r="J427" t="s">
        <v>2380</v>
      </c>
    </row>
    <row r="428" spans="1:10" x14ac:dyDescent="0.25">
      <c r="A428" t="s">
        <v>989</v>
      </c>
      <c r="B428" s="9">
        <v>35.81</v>
      </c>
      <c r="C428" s="8" t="str" cm="1">
        <f t="array" ref="C428">_xlfn.IFS(Medical_Examinations[[#This Row],[BMI]]&lt;18.5,"Under Weight",Medical_Examinations[[#This Row],[BMI]]&lt;=24.9,"Normal Weight",Medical_Examinations[[#This Row],[BMI]]&lt;=29.9,"Over Weight",Medical_Examinations[[#This Row],[BMI]]&gt;29.9,"Obesity")</f>
        <v>Obesity</v>
      </c>
      <c r="D428" s="9">
        <v>6.23</v>
      </c>
      <c r="E428" s="8" t="str" cm="1">
        <f t="array" ref="E428">_xlfn.IFS(Medical_Examinations[[#This Row],[HBA1C]]&lt;5.7,"Normal",Medical_Examinations[[#This Row],[HBA1C]]&lt;=6.4,"Prediabetes",Medical_Examinations[[#This Row],[HBA1C]]&gt;=6.4,"Diabetes")</f>
        <v>Prediabetes</v>
      </c>
      <c r="F428" t="s">
        <v>2380</v>
      </c>
      <c r="G428" t="s">
        <v>2380</v>
      </c>
      <c r="H428" t="s">
        <v>2380</v>
      </c>
      <c r="I428" s="10">
        <v>0</v>
      </c>
      <c r="J428" t="s">
        <v>2380</v>
      </c>
    </row>
    <row r="429" spans="1:10" x14ac:dyDescent="0.25">
      <c r="A429" t="s">
        <v>988</v>
      </c>
      <c r="B429" s="9">
        <v>30.69</v>
      </c>
      <c r="C429" s="8" t="str" cm="1">
        <f t="array" ref="C429">_xlfn.IFS(Medical_Examinations[[#This Row],[BMI]]&lt;18.5,"Under Weight",Medical_Examinations[[#This Row],[BMI]]&lt;=24.9,"Normal Weight",Medical_Examinations[[#This Row],[BMI]]&lt;=29.9,"Over Weight",Medical_Examinations[[#This Row],[BMI]]&gt;29.9,"Obesity")</f>
        <v>Obesity</v>
      </c>
      <c r="D429" s="9">
        <v>6.5</v>
      </c>
      <c r="E429" s="8" t="str" cm="1">
        <f t="array" ref="E429">_xlfn.IFS(Medical_Examinations[[#This Row],[HBA1C]]&lt;5.7,"Normal",Medical_Examinations[[#This Row],[HBA1C]]&lt;=6.4,"Prediabetes",Medical_Examinations[[#This Row],[HBA1C]]&gt;=6.4,"Diabetes")</f>
        <v>Diabetes</v>
      </c>
      <c r="F429" t="s">
        <v>2380</v>
      </c>
      <c r="G429" t="s">
        <v>2380</v>
      </c>
      <c r="H429" t="s">
        <v>2380</v>
      </c>
      <c r="I429" s="10">
        <v>0</v>
      </c>
      <c r="J429" t="s">
        <v>2380</v>
      </c>
    </row>
    <row r="430" spans="1:10" x14ac:dyDescent="0.25">
      <c r="A430" t="s">
        <v>987</v>
      </c>
      <c r="B430" s="9">
        <v>26.12</v>
      </c>
      <c r="C430" s="8" t="str" cm="1">
        <f t="array" ref="C430">_xlfn.IFS(Medical_Examinations[[#This Row],[BMI]]&lt;18.5,"Under Weight",Medical_Examinations[[#This Row],[BMI]]&lt;=24.9,"Normal Weight",Medical_Examinations[[#This Row],[BMI]]&lt;=29.9,"Over Weight",Medical_Examinations[[#This Row],[BMI]]&gt;29.9,"Obesity")</f>
        <v>Over Weight</v>
      </c>
      <c r="D430" s="9">
        <v>5.22</v>
      </c>
      <c r="E430" s="8" t="str" cm="1">
        <f t="array" ref="E430">_xlfn.IFS(Medical_Examinations[[#This Row],[HBA1C]]&lt;5.7,"Normal",Medical_Examinations[[#This Row],[HBA1C]]&lt;=6.4,"Prediabetes",Medical_Examinations[[#This Row],[HBA1C]]&gt;=6.4,"Diabetes")</f>
        <v>Normal</v>
      </c>
      <c r="F430" t="s">
        <v>2380</v>
      </c>
      <c r="G430" t="s">
        <v>2380</v>
      </c>
      <c r="H430" t="s">
        <v>2380</v>
      </c>
      <c r="I430" s="10">
        <v>0</v>
      </c>
      <c r="J430" t="s">
        <v>2380</v>
      </c>
    </row>
    <row r="431" spans="1:10" x14ac:dyDescent="0.25">
      <c r="A431" t="s">
        <v>986</v>
      </c>
      <c r="B431" s="9">
        <v>34.58</v>
      </c>
      <c r="C431" s="8" t="str" cm="1">
        <f t="array" ref="C431">_xlfn.IFS(Medical_Examinations[[#This Row],[BMI]]&lt;18.5,"Under Weight",Medical_Examinations[[#This Row],[BMI]]&lt;=24.9,"Normal Weight",Medical_Examinations[[#This Row],[BMI]]&lt;=29.9,"Over Weight",Medical_Examinations[[#This Row],[BMI]]&gt;29.9,"Obesity")</f>
        <v>Obesity</v>
      </c>
      <c r="D431" s="9">
        <v>6.3</v>
      </c>
      <c r="E431" s="8" t="str" cm="1">
        <f t="array" ref="E431">_xlfn.IFS(Medical_Examinations[[#This Row],[HBA1C]]&lt;5.7,"Normal",Medical_Examinations[[#This Row],[HBA1C]]&lt;=6.4,"Prediabetes",Medical_Examinations[[#This Row],[HBA1C]]&gt;=6.4,"Diabetes")</f>
        <v>Prediabetes</v>
      </c>
      <c r="F431" t="s">
        <v>2380</v>
      </c>
      <c r="G431" t="s">
        <v>2380</v>
      </c>
      <c r="H431" t="s">
        <v>2383</v>
      </c>
      <c r="I431" s="10">
        <v>1</v>
      </c>
      <c r="J431" t="s">
        <v>2380</v>
      </c>
    </row>
    <row r="432" spans="1:10" x14ac:dyDescent="0.25">
      <c r="A432" t="s">
        <v>985</v>
      </c>
      <c r="B432" s="9">
        <v>27.4</v>
      </c>
      <c r="C432" s="8" t="str" cm="1">
        <f t="array" ref="C432">_xlfn.IFS(Medical_Examinations[[#This Row],[BMI]]&lt;18.5,"Under Weight",Medical_Examinations[[#This Row],[BMI]]&lt;=24.9,"Normal Weight",Medical_Examinations[[#This Row],[BMI]]&lt;=29.9,"Over Weight",Medical_Examinations[[#This Row],[BMI]]&gt;29.9,"Obesity")</f>
        <v>Over Weight</v>
      </c>
      <c r="D432" s="9">
        <v>8.84</v>
      </c>
      <c r="E432" s="8" t="str" cm="1">
        <f t="array" ref="E432">_xlfn.IFS(Medical_Examinations[[#This Row],[HBA1C]]&lt;5.7,"Normal",Medical_Examinations[[#This Row],[HBA1C]]&lt;=6.4,"Prediabetes",Medical_Examinations[[#This Row],[HBA1C]]&gt;=6.4,"Diabetes")</f>
        <v>Diabetes</v>
      </c>
      <c r="F432" t="s">
        <v>2380</v>
      </c>
      <c r="G432" t="s">
        <v>2380</v>
      </c>
      <c r="H432" t="s">
        <v>2380</v>
      </c>
      <c r="I432" s="10">
        <v>0</v>
      </c>
      <c r="J432" t="s">
        <v>2380</v>
      </c>
    </row>
    <row r="433" spans="1:10" x14ac:dyDescent="0.25">
      <c r="A433" t="s">
        <v>984</v>
      </c>
      <c r="B433" s="9">
        <v>27.53</v>
      </c>
      <c r="C433" s="8" t="str" cm="1">
        <f t="array" ref="C433">_xlfn.IFS(Medical_Examinations[[#This Row],[BMI]]&lt;18.5,"Under Weight",Medical_Examinations[[#This Row],[BMI]]&lt;=24.9,"Normal Weight",Medical_Examinations[[#This Row],[BMI]]&lt;=29.9,"Over Weight",Medical_Examinations[[#This Row],[BMI]]&gt;29.9,"Obesity")</f>
        <v>Over Weight</v>
      </c>
      <c r="D433" s="9">
        <v>4.1100000000000003</v>
      </c>
      <c r="E433" s="8" t="str" cm="1">
        <f t="array" ref="E433">_xlfn.IFS(Medical_Examinations[[#This Row],[HBA1C]]&lt;5.7,"Normal",Medical_Examinations[[#This Row],[HBA1C]]&lt;=6.4,"Prediabetes",Medical_Examinations[[#This Row],[HBA1C]]&gt;=6.4,"Diabetes")</f>
        <v>Normal</v>
      </c>
      <c r="F433" t="s">
        <v>2380</v>
      </c>
      <c r="G433" t="s">
        <v>2380</v>
      </c>
      <c r="H433" t="s">
        <v>2380</v>
      </c>
      <c r="I433" s="10">
        <v>1</v>
      </c>
      <c r="J433" t="s">
        <v>2380</v>
      </c>
    </row>
    <row r="434" spans="1:10" x14ac:dyDescent="0.25">
      <c r="A434" t="s">
        <v>983</v>
      </c>
      <c r="B434" s="9">
        <v>33</v>
      </c>
      <c r="C434" s="8" t="str" cm="1">
        <f t="array" ref="C434">_xlfn.IFS(Medical_Examinations[[#This Row],[BMI]]&lt;18.5,"Under Weight",Medical_Examinations[[#This Row],[BMI]]&lt;=24.9,"Normal Weight",Medical_Examinations[[#This Row],[BMI]]&lt;=29.9,"Over Weight",Medical_Examinations[[#This Row],[BMI]]&gt;29.9,"Obesity")</f>
        <v>Obesity</v>
      </c>
      <c r="D434" s="9">
        <v>4.57</v>
      </c>
      <c r="E434" s="8" t="str" cm="1">
        <f t="array" ref="E434">_xlfn.IFS(Medical_Examinations[[#This Row],[HBA1C]]&lt;5.7,"Normal",Medical_Examinations[[#This Row],[HBA1C]]&lt;=6.4,"Prediabetes",Medical_Examinations[[#This Row],[HBA1C]]&gt;=6.4,"Diabetes")</f>
        <v>Normal</v>
      </c>
      <c r="F434" t="s">
        <v>2380</v>
      </c>
      <c r="G434" t="s">
        <v>2380</v>
      </c>
      <c r="H434" t="s">
        <v>2380</v>
      </c>
      <c r="I434" s="10">
        <v>0</v>
      </c>
      <c r="J434" t="s">
        <v>2380</v>
      </c>
    </row>
    <row r="435" spans="1:10" x14ac:dyDescent="0.25">
      <c r="A435" t="s">
        <v>982</v>
      </c>
      <c r="B435" s="9">
        <v>25.78</v>
      </c>
      <c r="C435" s="8" t="str" cm="1">
        <f t="array" ref="C435">_xlfn.IFS(Medical_Examinations[[#This Row],[BMI]]&lt;18.5,"Under Weight",Medical_Examinations[[#This Row],[BMI]]&lt;=24.9,"Normal Weight",Medical_Examinations[[#This Row],[BMI]]&lt;=29.9,"Over Weight",Medical_Examinations[[#This Row],[BMI]]&gt;29.9,"Obesity")</f>
        <v>Over Weight</v>
      </c>
      <c r="D435" s="9">
        <v>11.06</v>
      </c>
      <c r="E435" s="8" t="str" cm="1">
        <f t="array" ref="E435">_xlfn.IFS(Medical_Examinations[[#This Row],[HBA1C]]&lt;5.7,"Normal",Medical_Examinations[[#This Row],[HBA1C]]&lt;=6.4,"Prediabetes",Medical_Examinations[[#This Row],[HBA1C]]&gt;=6.4,"Diabetes")</f>
        <v>Diabetes</v>
      </c>
      <c r="F435" t="s">
        <v>2383</v>
      </c>
      <c r="G435" t="s">
        <v>2380</v>
      </c>
      <c r="H435" t="s">
        <v>2380</v>
      </c>
      <c r="I435" s="10">
        <v>0</v>
      </c>
      <c r="J435" t="s">
        <v>2380</v>
      </c>
    </row>
    <row r="436" spans="1:10" x14ac:dyDescent="0.25">
      <c r="A436" t="s">
        <v>2234</v>
      </c>
      <c r="B436" s="9">
        <v>42.89</v>
      </c>
      <c r="C436" s="8" t="str" cm="1">
        <f t="array" ref="C436">_xlfn.IFS(Medical_Examinations[[#This Row],[BMI]]&lt;18.5,"Under Weight",Medical_Examinations[[#This Row],[BMI]]&lt;=24.9,"Normal Weight",Medical_Examinations[[#This Row],[BMI]]&lt;=29.9,"Over Weight",Medical_Examinations[[#This Row],[BMI]]&gt;29.9,"Obesity")</f>
        <v>Obesity</v>
      </c>
      <c r="D436" s="9">
        <v>5.28</v>
      </c>
      <c r="E436" s="8" t="str" cm="1">
        <f t="array" ref="E436">_xlfn.IFS(Medical_Examinations[[#This Row],[HBA1C]]&lt;5.7,"Normal",Medical_Examinations[[#This Row],[HBA1C]]&lt;=6.4,"Prediabetes",Medical_Examinations[[#This Row],[HBA1C]]&gt;=6.4,"Diabetes")</f>
        <v>Normal</v>
      </c>
      <c r="F436" t="s">
        <v>2383</v>
      </c>
      <c r="G436" t="s">
        <v>2380</v>
      </c>
      <c r="H436" t="s">
        <v>2380</v>
      </c>
      <c r="I436" s="10">
        <v>0</v>
      </c>
      <c r="J436" t="s">
        <v>2383</v>
      </c>
    </row>
    <row r="437" spans="1:10" x14ac:dyDescent="0.25">
      <c r="A437" t="s">
        <v>981</v>
      </c>
      <c r="B437" s="9">
        <v>22.66</v>
      </c>
      <c r="C437" s="8" t="str" cm="1">
        <f t="array" ref="C437">_xlfn.IFS(Medical_Examinations[[#This Row],[BMI]]&lt;18.5,"Under Weight",Medical_Examinations[[#This Row],[BMI]]&lt;=24.9,"Normal Weight",Medical_Examinations[[#This Row],[BMI]]&lt;=29.9,"Over Weight",Medical_Examinations[[#This Row],[BMI]]&gt;29.9,"Obesity")</f>
        <v>Normal Weight</v>
      </c>
      <c r="D437" s="9">
        <v>10.68</v>
      </c>
      <c r="E437" s="8" t="str" cm="1">
        <f t="array" ref="E437">_xlfn.IFS(Medical_Examinations[[#This Row],[HBA1C]]&lt;5.7,"Normal",Medical_Examinations[[#This Row],[HBA1C]]&lt;=6.4,"Prediabetes",Medical_Examinations[[#This Row],[HBA1C]]&gt;=6.4,"Diabetes")</f>
        <v>Diabetes</v>
      </c>
      <c r="F437" t="s">
        <v>2380</v>
      </c>
      <c r="G437" t="s">
        <v>2380</v>
      </c>
      <c r="H437" t="s">
        <v>2380</v>
      </c>
      <c r="I437" s="10">
        <v>0</v>
      </c>
      <c r="J437" t="s">
        <v>2380</v>
      </c>
    </row>
    <row r="438" spans="1:10" x14ac:dyDescent="0.25">
      <c r="A438" t="s">
        <v>980</v>
      </c>
      <c r="B438" s="9">
        <v>38.81</v>
      </c>
      <c r="C438" s="8" t="str" cm="1">
        <f t="array" ref="C438">_xlfn.IFS(Medical_Examinations[[#This Row],[BMI]]&lt;18.5,"Under Weight",Medical_Examinations[[#This Row],[BMI]]&lt;=24.9,"Normal Weight",Medical_Examinations[[#This Row],[BMI]]&lt;=29.9,"Over Weight",Medical_Examinations[[#This Row],[BMI]]&gt;29.9,"Obesity")</f>
        <v>Obesity</v>
      </c>
      <c r="D438" s="9">
        <v>6.14</v>
      </c>
      <c r="E438" s="8" t="str" cm="1">
        <f t="array" ref="E438">_xlfn.IFS(Medical_Examinations[[#This Row],[HBA1C]]&lt;5.7,"Normal",Medical_Examinations[[#This Row],[HBA1C]]&lt;=6.4,"Prediabetes",Medical_Examinations[[#This Row],[HBA1C]]&gt;=6.4,"Diabetes")</f>
        <v>Prediabetes</v>
      </c>
      <c r="F438" t="s">
        <v>2383</v>
      </c>
      <c r="G438" t="s">
        <v>2380</v>
      </c>
      <c r="H438" t="s">
        <v>2380</v>
      </c>
      <c r="I438" s="10">
        <v>1</v>
      </c>
      <c r="J438" t="s">
        <v>2380</v>
      </c>
    </row>
    <row r="439" spans="1:10" x14ac:dyDescent="0.25">
      <c r="A439" t="s">
        <v>979</v>
      </c>
      <c r="B439" s="9">
        <v>38.51</v>
      </c>
      <c r="C439" s="8" t="str" cm="1">
        <f t="array" ref="C439">_xlfn.IFS(Medical_Examinations[[#This Row],[BMI]]&lt;18.5,"Under Weight",Medical_Examinations[[#This Row],[BMI]]&lt;=24.9,"Normal Weight",Medical_Examinations[[#This Row],[BMI]]&lt;=29.9,"Over Weight",Medical_Examinations[[#This Row],[BMI]]&gt;29.9,"Obesity")</f>
        <v>Obesity</v>
      </c>
      <c r="D439" s="9">
        <v>5.45</v>
      </c>
      <c r="E439" s="8" t="str" cm="1">
        <f t="array" ref="E439">_xlfn.IFS(Medical_Examinations[[#This Row],[HBA1C]]&lt;5.7,"Normal",Medical_Examinations[[#This Row],[HBA1C]]&lt;=6.4,"Prediabetes",Medical_Examinations[[#This Row],[HBA1C]]&gt;=6.4,"Diabetes")</f>
        <v>Normal</v>
      </c>
      <c r="F439" t="s">
        <v>2383</v>
      </c>
      <c r="G439" t="s">
        <v>2380</v>
      </c>
      <c r="H439" t="s">
        <v>2380</v>
      </c>
      <c r="I439" s="10">
        <v>0</v>
      </c>
      <c r="J439" t="s">
        <v>2380</v>
      </c>
    </row>
    <row r="440" spans="1:10" x14ac:dyDescent="0.25">
      <c r="A440" t="s">
        <v>978</v>
      </c>
      <c r="B440" s="9">
        <v>22.98</v>
      </c>
      <c r="C440" s="8" t="str" cm="1">
        <f t="array" ref="C440">_xlfn.IFS(Medical_Examinations[[#This Row],[BMI]]&lt;18.5,"Under Weight",Medical_Examinations[[#This Row],[BMI]]&lt;=24.9,"Normal Weight",Medical_Examinations[[#This Row],[BMI]]&lt;=29.9,"Over Weight",Medical_Examinations[[#This Row],[BMI]]&gt;29.9,"Obesity")</f>
        <v>Normal Weight</v>
      </c>
      <c r="D440" s="9">
        <v>6.14</v>
      </c>
      <c r="E440" s="8" t="str" cm="1">
        <f t="array" ref="E440">_xlfn.IFS(Medical_Examinations[[#This Row],[HBA1C]]&lt;5.7,"Normal",Medical_Examinations[[#This Row],[HBA1C]]&lt;=6.4,"Prediabetes",Medical_Examinations[[#This Row],[HBA1C]]&gt;=6.4,"Diabetes")</f>
        <v>Prediabetes</v>
      </c>
      <c r="F440" t="s">
        <v>2383</v>
      </c>
      <c r="G440" t="s">
        <v>2380</v>
      </c>
      <c r="H440" t="s">
        <v>2380</v>
      </c>
      <c r="I440" s="10">
        <v>0</v>
      </c>
      <c r="J440" t="s">
        <v>2380</v>
      </c>
    </row>
    <row r="441" spans="1:10" x14ac:dyDescent="0.25">
      <c r="A441" t="s">
        <v>977</v>
      </c>
      <c r="B441" s="9">
        <v>15.65</v>
      </c>
      <c r="C441" s="8" t="str" cm="1">
        <f t="array" ref="C441">_xlfn.IFS(Medical_Examinations[[#This Row],[BMI]]&lt;18.5,"Under Weight",Medical_Examinations[[#This Row],[BMI]]&lt;=24.9,"Normal Weight",Medical_Examinations[[#This Row],[BMI]]&lt;=29.9,"Over Weight",Medical_Examinations[[#This Row],[BMI]]&gt;29.9,"Obesity")</f>
        <v>Under Weight</v>
      </c>
      <c r="D441" s="9">
        <v>7.85</v>
      </c>
      <c r="E441" s="8" t="str" cm="1">
        <f t="array" ref="E441">_xlfn.IFS(Medical_Examinations[[#This Row],[HBA1C]]&lt;5.7,"Normal",Medical_Examinations[[#This Row],[HBA1C]]&lt;=6.4,"Prediabetes",Medical_Examinations[[#This Row],[HBA1C]]&gt;=6.4,"Diabetes")</f>
        <v>Diabetes</v>
      </c>
      <c r="F441" t="s">
        <v>2380</v>
      </c>
      <c r="G441" t="s">
        <v>2380</v>
      </c>
      <c r="H441" t="s">
        <v>2380</v>
      </c>
      <c r="I441" s="10">
        <v>0</v>
      </c>
      <c r="J441" t="s">
        <v>2380</v>
      </c>
    </row>
    <row r="442" spans="1:10" x14ac:dyDescent="0.25">
      <c r="A442" t="s">
        <v>976</v>
      </c>
      <c r="B442" s="9">
        <v>39.97</v>
      </c>
      <c r="C442" s="8" t="str" cm="1">
        <f t="array" ref="C442">_xlfn.IFS(Medical_Examinations[[#This Row],[BMI]]&lt;18.5,"Under Weight",Medical_Examinations[[#This Row],[BMI]]&lt;=24.9,"Normal Weight",Medical_Examinations[[#This Row],[BMI]]&lt;=29.9,"Over Weight",Medical_Examinations[[#This Row],[BMI]]&gt;29.9,"Obesity")</f>
        <v>Obesity</v>
      </c>
      <c r="D442" s="9">
        <v>4.09</v>
      </c>
      <c r="E442" s="8" t="str" cm="1">
        <f t="array" ref="E442">_xlfn.IFS(Medical_Examinations[[#This Row],[HBA1C]]&lt;5.7,"Normal",Medical_Examinations[[#This Row],[HBA1C]]&lt;=6.4,"Prediabetes",Medical_Examinations[[#This Row],[HBA1C]]&gt;=6.4,"Diabetes")</f>
        <v>Normal</v>
      </c>
      <c r="F442" t="s">
        <v>2380</v>
      </c>
      <c r="G442" t="s">
        <v>2380</v>
      </c>
      <c r="H442" t="s">
        <v>2380</v>
      </c>
      <c r="I442" s="10">
        <v>1</v>
      </c>
      <c r="J442" t="s">
        <v>2380</v>
      </c>
    </row>
    <row r="443" spans="1:10" x14ac:dyDescent="0.25">
      <c r="A443" t="s">
        <v>975</v>
      </c>
      <c r="B443" s="9">
        <v>37.22</v>
      </c>
      <c r="C443" s="8" t="str" cm="1">
        <f t="array" ref="C443">_xlfn.IFS(Medical_Examinations[[#This Row],[BMI]]&lt;18.5,"Under Weight",Medical_Examinations[[#This Row],[BMI]]&lt;=24.9,"Normal Weight",Medical_Examinations[[#This Row],[BMI]]&lt;=29.9,"Over Weight",Medical_Examinations[[#This Row],[BMI]]&gt;29.9,"Obesity")</f>
        <v>Obesity</v>
      </c>
      <c r="D443" s="9">
        <v>4.62</v>
      </c>
      <c r="E443" s="8" t="str" cm="1">
        <f t="array" ref="E443">_xlfn.IFS(Medical_Examinations[[#This Row],[HBA1C]]&lt;5.7,"Normal",Medical_Examinations[[#This Row],[HBA1C]]&lt;=6.4,"Prediabetes",Medical_Examinations[[#This Row],[HBA1C]]&gt;=6.4,"Diabetes")</f>
        <v>Normal</v>
      </c>
      <c r="F443" t="s">
        <v>2380</v>
      </c>
      <c r="G443" t="s">
        <v>2380</v>
      </c>
      <c r="H443" t="s">
        <v>2383</v>
      </c>
      <c r="I443" s="10">
        <v>1</v>
      </c>
      <c r="J443" t="s">
        <v>2380</v>
      </c>
    </row>
    <row r="444" spans="1:10" x14ac:dyDescent="0.25">
      <c r="A444" t="s">
        <v>974</v>
      </c>
      <c r="B444" s="9">
        <v>41.33</v>
      </c>
      <c r="C444" s="8" t="str" cm="1">
        <f t="array" ref="C444">_xlfn.IFS(Medical_Examinations[[#This Row],[BMI]]&lt;18.5,"Under Weight",Medical_Examinations[[#This Row],[BMI]]&lt;=24.9,"Normal Weight",Medical_Examinations[[#This Row],[BMI]]&lt;=29.9,"Over Weight",Medical_Examinations[[#This Row],[BMI]]&gt;29.9,"Obesity")</f>
        <v>Obesity</v>
      </c>
      <c r="D444" s="9">
        <v>5.77</v>
      </c>
      <c r="E444" s="8" t="str" cm="1">
        <f t="array" ref="E444">_xlfn.IFS(Medical_Examinations[[#This Row],[HBA1C]]&lt;5.7,"Normal",Medical_Examinations[[#This Row],[HBA1C]]&lt;=6.4,"Prediabetes",Medical_Examinations[[#This Row],[HBA1C]]&gt;=6.4,"Diabetes")</f>
        <v>Prediabetes</v>
      </c>
      <c r="F444" t="s">
        <v>2380</v>
      </c>
      <c r="G444" t="s">
        <v>2380</v>
      </c>
      <c r="H444" t="s">
        <v>2380</v>
      </c>
      <c r="I444" s="10">
        <v>0</v>
      </c>
      <c r="J444" t="s">
        <v>2380</v>
      </c>
    </row>
    <row r="445" spans="1:10" x14ac:dyDescent="0.25">
      <c r="A445" t="s">
        <v>973</v>
      </c>
      <c r="B445" s="9">
        <v>40.31</v>
      </c>
      <c r="C445" s="8" t="str" cm="1">
        <f t="array" ref="C445">_xlfn.IFS(Medical_Examinations[[#This Row],[BMI]]&lt;18.5,"Under Weight",Medical_Examinations[[#This Row],[BMI]]&lt;=24.9,"Normal Weight",Medical_Examinations[[#This Row],[BMI]]&lt;=29.9,"Over Weight",Medical_Examinations[[#This Row],[BMI]]&gt;29.9,"Obesity")</f>
        <v>Obesity</v>
      </c>
      <c r="D445" s="9">
        <v>5.84</v>
      </c>
      <c r="E445" s="8" t="str" cm="1">
        <f t="array" ref="E445">_xlfn.IFS(Medical_Examinations[[#This Row],[HBA1C]]&lt;5.7,"Normal",Medical_Examinations[[#This Row],[HBA1C]]&lt;=6.4,"Prediabetes",Medical_Examinations[[#This Row],[HBA1C]]&gt;=6.4,"Diabetes")</f>
        <v>Prediabetes</v>
      </c>
      <c r="F445" t="s">
        <v>2380</v>
      </c>
      <c r="G445" t="s">
        <v>2380</v>
      </c>
      <c r="H445" t="s">
        <v>2380</v>
      </c>
      <c r="I445" s="10">
        <v>0</v>
      </c>
      <c r="J445" t="s">
        <v>2380</v>
      </c>
    </row>
    <row r="446" spans="1:10" x14ac:dyDescent="0.25">
      <c r="A446" t="s">
        <v>972</v>
      </c>
      <c r="B446" s="9">
        <v>29.48</v>
      </c>
      <c r="C446" s="8" t="str" cm="1">
        <f t="array" ref="C446">_xlfn.IFS(Medical_Examinations[[#This Row],[BMI]]&lt;18.5,"Under Weight",Medical_Examinations[[#This Row],[BMI]]&lt;=24.9,"Normal Weight",Medical_Examinations[[#This Row],[BMI]]&lt;=29.9,"Over Weight",Medical_Examinations[[#This Row],[BMI]]&gt;29.9,"Obesity")</f>
        <v>Over Weight</v>
      </c>
      <c r="D446" s="9">
        <v>4.91</v>
      </c>
      <c r="E446" s="8" t="str" cm="1">
        <f t="array" ref="E446">_xlfn.IFS(Medical_Examinations[[#This Row],[HBA1C]]&lt;5.7,"Normal",Medical_Examinations[[#This Row],[HBA1C]]&lt;=6.4,"Prediabetes",Medical_Examinations[[#This Row],[HBA1C]]&gt;=6.4,"Diabetes")</f>
        <v>Normal</v>
      </c>
      <c r="F446" t="s">
        <v>2380</v>
      </c>
      <c r="G446" t="s">
        <v>2380</v>
      </c>
      <c r="H446" t="s">
        <v>2380</v>
      </c>
      <c r="I446" s="10">
        <v>0</v>
      </c>
      <c r="J446" t="s">
        <v>2380</v>
      </c>
    </row>
    <row r="447" spans="1:10" x14ac:dyDescent="0.25">
      <c r="A447" t="s">
        <v>2359</v>
      </c>
      <c r="B447" s="9">
        <v>40.56</v>
      </c>
      <c r="C447" s="8" t="str" cm="1">
        <f t="array" ref="C447">_xlfn.IFS(Medical_Examinations[[#This Row],[BMI]]&lt;18.5,"Under Weight",Medical_Examinations[[#This Row],[BMI]]&lt;=24.9,"Normal Weight",Medical_Examinations[[#This Row],[BMI]]&lt;=29.9,"Over Weight",Medical_Examinations[[#This Row],[BMI]]&gt;29.9,"Obesity")</f>
        <v>Obesity</v>
      </c>
      <c r="D447" s="9">
        <v>7.02</v>
      </c>
      <c r="E447" s="8" t="str" cm="1">
        <f t="array" ref="E447">_xlfn.IFS(Medical_Examinations[[#This Row],[HBA1C]]&lt;5.7,"Normal",Medical_Examinations[[#This Row],[HBA1C]]&lt;=6.4,"Prediabetes",Medical_Examinations[[#This Row],[HBA1C]]&gt;=6.4,"Diabetes")</f>
        <v>Diabetes</v>
      </c>
      <c r="F447" t="s">
        <v>2380</v>
      </c>
      <c r="G447" t="s">
        <v>2380</v>
      </c>
      <c r="H447" t="s">
        <v>2380</v>
      </c>
      <c r="I447" s="10">
        <v>0</v>
      </c>
      <c r="J447" t="s">
        <v>2383</v>
      </c>
    </row>
    <row r="448" spans="1:10" x14ac:dyDescent="0.25">
      <c r="A448" t="s">
        <v>2233</v>
      </c>
      <c r="B448" s="9">
        <v>36.299999999999997</v>
      </c>
      <c r="C448" s="8" t="str" cm="1">
        <f t="array" ref="C448">_xlfn.IFS(Medical_Examinations[[#This Row],[BMI]]&lt;18.5,"Under Weight",Medical_Examinations[[#This Row],[BMI]]&lt;=24.9,"Normal Weight",Medical_Examinations[[#This Row],[BMI]]&lt;=29.9,"Over Weight",Medical_Examinations[[#This Row],[BMI]]&gt;29.9,"Obesity")</f>
        <v>Obesity</v>
      </c>
      <c r="D448" s="9">
        <v>5.39</v>
      </c>
      <c r="E448" s="8" t="str" cm="1">
        <f t="array" ref="E448">_xlfn.IFS(Medical_Examinations[[#This Row],[HBA1C]]&lt;5.7,"Normal",Medical_Examinations[[#This Row],[HBA1C]]&lt;=6.4,"Prediabetes",Medical_Examinations[[#This Row],[HBA1C]]&gt;=6.4,"Diabetes")</f>
        <v>Normal</v>
      </c>
      <c r="F448" t="s">
        <v>2380</v>
      </c>
      <c r="G448" t="s">
        <v>2380</v>
      </c>
      <c r="H448" t="s">
        <v>2380</v>
      </c>
      <c r="I448" s="10">
        <v>0</v>
      </c>
      <c r="J448" t="s">
        <v>2383</v>
      </c>
    </row>
    <row r="449" spans="1:10" x14ac:dyDescent="0.25">
      <c r="A449" t="s">
        <v>971</v>
      </c>
      <c r="B449" s="9">
        <v>33.159999999999997</v>
      </c>
      <c r="C449" s="8" t="str" cm="1">
        <f t="array" ref="C449">_xlfn.IFS(Medical_Examinations[[#This Row],[BMI]]&lt;18.5,"Under Weight",Medical_Examinations[[#This Row],[BMI]]&lt;=24.9,"Normal Weight",Medical_Examinations[[#This Row],[BMI]]&lt;=29.9,"Over Weight",Medical_Examinations[[#This Row],[BMI]]&gt;29.9,"Obesity")</f>
        <v>Obesity</v>
      </c>
      <c r="D449" s="9">
        <v>5.07</v>
      </c>
      <c r="E449" s="8" t="str" cm="1">
        <f t="array" ref="E449">_xlfn.IFS(Medical_Examinations[[#This Row],[HBA1C]]&lt;5.7,"Normal",Medical_Examinations[[#This Row],[HBA1C]]&lt;=6.4,"Prediabetes",Medical_Examinations[[#This Row],[HBA1C]]&gt;=6.4,"Diabetes")</f>
        <v>Normal</v>
      </c>
      <c r="F449" t="s">
        <v>2380</v>
      </c>
      <c r="G449" t="s">
        <v>2380</v>
      </c>
      <c r="H449" t="s">
        <v>2380</v>
      </c>
      <c r="I449" s="10">
        <v>0</v>
      </c>
      <c r="J449" t="s">
        <v>2380</v>
      </c>
    </row>
    <row r="450" spans="1:10" x14ac:dyDescent="0.25">
      <c r="A450" t="s">
        <v>970</v>
      </c>
      <c r="B450" s="9">
        <v>42.85</v>
      </c>
      <c r="C450" s="8" t="str" cm="1">
        <f t="array" ref="C450">_xlfn.IFS(Medical_Examinations[[#This Row],[BMI]]&lt;18.5,"Under Weight",Medical_Examinations[[#This Row],[BMI]]&lt;=24.9,"Normal Weight",Medical_Examinations[[#This Row],[BMI]]&lt;=29.9,"Over Weight",Medical_Examinations[[#This Row],[BMI]]&gt;29.9,"Obesity")</f>
        <v>Obesity</v>
      </c>
      <c r="D450" s="9">
        <v>5.81</v>
      </c>
      <c r="E450" s="8" t="str" cm="1">
        <f t="array" ref="E450">_xlfn.IFS(Medical_Examinations[[#This Row],[HBA1C]]&lt;5.7,"Normal",Medical_Examinations[[#This Row],[HBA1C]]&lt;=6.4,"Prediabetes",Medical_Examinations[[#This Row],[HBA1C]]&gt;=6.4,"Diabetes")</f>
        <v>Prediabetes</v>
      </c>
      <c r="F450" t="s">
        <v>2383</v>
      </c>
      <c r="G450" t="s">
        <v>2380</v>
      </c>
      <c r="H450" t="s">
        <v>2380</v>
      </c>
      <c r="I450" s="10">
        <v>0</v>
      </c>
      <c r="J450" t="s">
        <v>2380</v>
      </c>
    </row>
    <row r="451" spans="1:10" x14ac:dyDescent="0.25">
      <c r="A451" t="s">
        <v>969</v>
      </c>
      <c r="B451" s="9">
        <v>32.340000000000003</v>
      </c>
      <c r="C451" s="8" t="str" cm="1">
        <f t="array" ref="C451">_xlfn.IFS(Medical_Examinations[[#This Row],[BMI]]&lt;18.5,"Under Weight",Medical_Examinations[[#This Row],[BMI]]&lt;=24.9,"Normal Weight",Medical_Examinations[[#This Row],[BMI]]&lt;=29.9,"Over Weight",Medical_Examinations[[#This Row],[BMI]]&gt;29.9,"Obesity")</f>
        <v>Obesity</v>
      </c>
      <c r="D451" s="9">
        <v>11.2</v>
      </c>
      <c r="E451" s="8" t="str" cm="1">
        <f t="array" ref="E451">_xlfn.IFS(Medical_Examinations[[#This Row],[HBA1C]]&lt;5.7,"Normal",Medical_Examinations[[#This Row],[HBA1C]]&lt;=6.4,"Prediabetes",Medical_Examinations[[#This Row],[HBA1C]]&gt;=6.4,"Diabetes")</f>
        <v>Diabetes</v>
      </c>
      <c r="F451" t="s">
        <v>2380</v>
      </c>
      <c r="G451" t="s">
        <v>2380</v>
      </c>
      <c r="H451" t="s">
        <v>2380</v>
      </c>
      <c r="I451" s="10">
        <v>0</v>
      </c>
      <c r="J451" t="s">
        <v>2380</v>
      </c>
    </row>
    <row r="452" spans="1:10" x14ac:dyDescent="0.25">
      <c r="A452" t="s">
        <v>968</v>
      </c>
      <c r="B452" s="9">
        <v>27.5</v>
      </c>
      <c r="C452" s="8" t="str" cm="1">
        <f t="array" ref="C452">_xlfn.IFS(Medical_Examinations[[#This Row],[BMI]]&lt;18.5,"Under Weight",Medical_Examinations[[#This Row],[BMI]]&lt;=24.9,"Normal Weight",Medical_Examinations[[#This Row],[BMI]]&lt;=29.9,"Over Weight",Medical_Examinations[[#This Row],[BMI]]&gt;29.9,"Obesity")</f>
        <v>Over Weight</v>
      </c>
      <c r="D452" s="9">
        <v>10.75</v>
      </c>
      <c r="E452" s="8" t="str" cm="1">
        <f t="array" ref="E452">_xlfn.IFS(Medical_Examinations[[#This Row],[HBA1C]]&lt;5.7,"Normal",Medical_Examinations[[#This Row],[HBA1C]]&lt;=6.4,"Prediabetes",Medical_Examinations[[#This Row],[HBA1C]]&gt;=6.4,"Diabetes")</f>
        <v>Diabetes</v>
      </c>
      <c r="F452" t="s">
        <v>2380</v>
      </c>
      <c r="G452" t="s">
        <v>2380</v>
      </c>
      <c r="H452" t="s">
        <v>2380</v>
      </c>
      <c r="I452" s="10">
        <v>0</v>
      </c>
      <c r="J452" t="s">
        <v>2380</v>
      </c>
    </row>
    <row r="453" spans="1:10" x14ac:dyDescent="0.25">
      <c r="A453" t="s">
        <v>967</v>
      </c>
      <c r="B453" s="9">
        <v>25.8</v>
      </c>
      <c r="C453" s="8" t="str" cm="1">
        <f t="array" ref="C453">_xlfn.IFS(Medical_Examinations[[#This Row],[BMI]]&lt;18.5,"Under Weight",Medical_Examinations[[#This Row],[BMI]]&lt;=24.9,"Normal Weight",Medical_Examinations[[#This Row],[BMI]]&lt;=29.9,"Over Weight",Medical_Examinations[[#This Row],[BMI]]&gt;29.9,"Obesity")</f>
        <v>Over Weight</v>
      </c>
      <c r="D453" s="9">
        <v>7.8</v>
      </c>
      <c r="E453" s="8" t="str" cm="1">
        <f t="array" ref="E453">_xlfn.IFS(Medical_Examinations[[#This Row],[HBA1C]]&lt;5.7,"Normal",Medical_Examinations[[#This Row],[HBA1C]]&lt;=6.4,"Prediabetes",Medical_Examinations[[#This Row],[HBA1C]]&gt;=6.4,"Diabetes")</f>
        <v>Diabetes</v>
      </c>
      <c r="F453" t="s">
        <v>2380</v>
      </c>
      <c r="G453" t="s">
        <v>2380</v>
      </c>
      <c r="H453" t="s">
        <v>2380</v>
      </c>
      <c r="I453" s="10">
        <v>0</v>
      </c>
      <c r="J453" t="s">
        <v>2380</v>
      </c>
    </row>
    <row r="454" spans="1:10" x14ac:dyDescent="0.25">
      <c r="A454" t="s">
        <v>966</v>
      </c>
      <c r="B454" s="9">
        <v>25</v>
      </c>
      <c r="C454" s="8" t="str" cm="1">
        <f t="array" ref="C454">_xlfn.IFS(Medical_Examinations[[#This Row],[BMI]]&lt;18.5,"Under Weight",Medical_Examinations[[#This Row],[BMI]]&lt;=24.9,"Normal Weight",Medical_Examinations[[#This Row],[BMI]]&lt;=29.9,"Over Weight",Medical_Examinations[[#This Row],[BMI]]&gt;29.9,"Obesity")</f>
        <v>Over Weight</v>
      </c>
      <c r="D454" s="9">
        <v>7.04</v>
      </c>
      <c r="E454" s="8" t="str" cm="1">
        <f t="array" ref="E454">_xlfn.IFS(Medical_Examinations[[#This Row],[HBA1C]]&lt;5.7,"Normal",Medical_Examinations[[#This Row],[HBA1C]]&lt;=6.4,"Prediabetes",Medical_Examinations[[#This Row],[HBA1C]]&gt;=6.4,"Diabetes")</f>
        <v>Diabetes</v>
      </c>
      <c r="F454" t="s">
        <v>2380</v>
      </c>
      <c r="G454" t="s">
        <v>2380</v>
      </c>
      <c r="H454" t="s">
        <v>2380</v>
      </c>
      <c r="I454" s="10">
        <v>0</v>
      </c>
      <c r="J454" t="s">
        <v>2380</v>
      </c>
    </row>
    <row r="455" spans="1:10" x14ac:dyDescent="0.25">
      <c r="A455" t="s">
        <v>965</v>
      </c>
      <c r="B455" s="9">
        <v>41.2</v>
      </c>
      <c r="C455" s="8" t="str" cm="1">
        <f t="array" ref="C455">_xlfn.IFS(Medical_Examinations[[#This Row],[BMI]]&lt;18.5,"Under Weight",Medical_Examinations[[#This Row],[BMI]]&lt;=24.9,"Normal Weight",Medical_Examinations[[#This Row],[BMI]]&lt;=29.9,"Over Weight",Medical_Examinations[[#This Row],[BMI]]&gt;29.9,"Obesity")</f>
        <v>Obesity</v>
      </c>
      <c r="D455" s="9">
        <v>4.18</v>
      </c>
      <c r="E455" s="8" t="str" cm="1">
        <f t="array" ref="E455">_xlfn.IFS(Medical_Examinations[[#This Row],[HBA1C]]&lt;5.7,"Normal",Medical_Examinations[[#This Row],[HBA1C]]&lt;=6.4,"Prediabetes",Medical_Examinations[[#This Row],[HBA1C]]&gt;=6.4,"Diabetes")</f>
        <v>Normal</v>
      </c>
      <c r="F455" t="s">
        <v>2383</v>
      </c>
      <c r="G455" t="s">
        <v>2380</v>
      </c>
      <c r="H455" t="s">
        <v>2380</v>
      </c>
      <c r="I455" s="10">
        <v>0</v>
      </c>
      <c r="J455" t="s">
        <v>2380</v>
      </c>
    </row>
    <row r="456" spans="1:10" x14ac:dyDescent="0.25">
      <c r="A456" t="s">
        <v>964</v>
      </c>
      <c r="B456" s="9">
        <v>17.78</v>
      </c>
      <c r="C456" s="8" t="str" cm="1">
        <f t="array" ref="C456">_xlfn.IFS(Medical_Examinations[[#This Row],[BMI]]&lt;18.5,"Under Weight",Medical_Examinations[[#This Row],[BMI]]&lt;=24.9,"Normal Weight",Medical_Examinations[[#This Row],[BMI]]&lt;=29.9,"Over Weight",Medical_Examinations[[#This Row],[BMI]]&gt;29.9,"Obesity")</f>
        <v>Under Weight</v>
      </c>
      <c r="D456" s="9">
        <v>8.19</v>
      </c>
      <c r="E456" s="8" t="str" cm="1">
        <f t="array" ref="E456">_xlfn.IFS(Medical_Examinations[[#This Row],[HBA1C]]&lt;5.7,"Normal",Medical_Examinations[[#This Row],[HBA1C]]&lt;=6.4,"Prediabetes",Medical_Examinations[[#This Row],[HBA1C]]&gt;=6.4,"Diabetes")</f>
        <v>Diabetes</v>
      </c>
      <c r="F456" t="s">
        <v>2380</v>
      </c>
      <c r="G456" t="s">
        <v>2380</v>
      </c>
      <c r="H456" t="s">
        <v>2380</v>
      </c>
      <c r="I456" s="10">
        <v>0</v>
      </c>
      <c r="J456" t="s">
        <v>2380</v>
      </c>
    </row>
    <row r="457" spans="1:10" x14ac:dyDescent="0.25">
      <c r="A457" t="s">
        <v>963</v>
      </c>
      <c r="B457" s="9">
        <v>40.119999999999997</v>
      </c>
      <c r="C457" s="8" t="str" cm="1">
        <f t="array" ref="C457">_xlfn.IFS(Medical_Examinations[[#This Row],[BMI]]&lt;18.5,"Under Weight",Medical_Examinations[[#This Row],[BMI]]&lt;=24.9,"Normal Weight",Medical_Examinations[[#This Row],[BMI]]&lt;=29.9,"Over Weight",Medical_Examinations[[#This Row],[BMI]]&gt;29.9,"Obesity")</f>
        <v>Obesity</v>
      </c>
      <c r="D457" s="9">
        <v>6.22</v>
      </c>
      <c r="E457" s="8" t="str" cm="1">
        <f t="array" ref="E457">_xlfn.IFS(Medical_Examinations[[#This Row],[HBA1C]]&lt;5.7,"Normal",Medical_Examinations[[#This Row],[HBA1C]]&lt;=6.4,"Prediabetes",Medical_Examinations[[#This Row],[HBA1C]]&gt;=6.4,"Diabetes")</f>
        <v>Prediabetes</v>
      </c>
      <c r="F457" t="s">
        <v>2383</v>
      </c>
      <c r="G457" t="s">
        <v>2380</v>
      </c>
      <c r="H457" t="s">
        <v>2383</v>
      </c>
      <c r="I457" s="10">
        <v>1</v>
      </c>
      <c r="J457" t="s">
        <v>2380</v>
      </c>
    </row>
    <row r="458" spans="1:10" x14ac:dyDescent="0.25">
      <c r="A458" t="s">
        <v>962</v>
      </c>
      <c r="B458" s="9">
        <v>19.350000000000001</v>
      </c>
      <c r="C458" s="8" t="str" cm="1">
        <f t="array" ref="C458">_xlfn.IFS(Medical_Examinations[[#This Row],[BMI]]&lt;18.5,"Under Weight",Medical_Examinations[[#This Row],[BMI]]&lt;=24.9,"Normal Weight",Medical_Examinations[[#This Row],[BMI]]&lt;=29.9,"Over Weight",Medical_Examinations[[#This Row],[BMI]]&gt;29.9,"Obesity")</f>
        <v>Normal Weight</v>
      </c>
      <c r="D458" s="9">
        <v>8.2200000000000006</v>
      </c>
      <c r="E458" s="8" t="str" cm="1">
        <f t="array" ref="E458">_xlfn.IFS(Medical_Examinations[[#This Row],[HBA1C]]&lt;5.7,"Normal",Medical_Examinations[[#This Row],[HBA1C]]&lt;=6.4,"Prediabetes",Medical_Examinations[[#This Row],[HBA1C]]&gt;=6.4,"Diabetes")</f>
        <v>Diabetes</v>
      </c>
      <c r="F458" t="s">
        <v>2383</v>
      </c>
      <c r="G458" t="s">
        <v>2380</v>
      </c>
      <c r="H458" t="s">
        <v>2380</v>
      </c>
      <c r="I458" s="10">
        <v>0</v>
      </c>
      <c r="J458" t="s">
        <v>2380</v>
      </c>
    </row>
    <row r="459" spans="1:10" x14ac:dyDescent="0.25">
      <c r="A459" t="s">
        <v>2232</v>
      </c>
      <c r="B459" s="9">
        <v>35.200000000000003</v>
      </c>
      <c r="C459" s="8" t="str" cm="1">
        <f t="array" ref="C459">_xlfn.IFS(Medical_Examinations[[#This Row],[BMI]]&lt;18.5,"Under Weight",Medical_Examinations[[#This Row],[BMI]]&lt;=24.9,"Normal Weight",Medical_Examinations[[#This Row],[BMI]]&lt;=29.9,"Over Weight",Medical_Examinations[[#This Row],[BMI]]&gt;29.9,"Obesity")</f>
        <v>Obesity</v>
      </c>
      <c r="D459" s="9">
        <v>8.01</v>
      </c>
      <c r="E459" s="8" t="str" cm="1">
        <f t="array" ref="E459">_xlfn.IFS(Medical_Examinations[[#This Row],[HBA1C]]&lt;5.7,"Normal",Medical_Examinations[[#This Row],[HBA1C]]&lt;=6.4,"Prediabetes",Medical_Examinations[[#This Row],[HBA1C]]&gt;=6.4,"Diabetes")</f>
        <v>Diabetes</v>
      </c>
      <c r="F459" t="s">
        <v>2383</v>
      </c>
      <c r="G459" t="s">
        <v>2380</v>
      </c>
      <c r="H459" t="s">
        <v>2380</v>
      </c>
      <c r="I459" s="10">
        <v>1</v>
      </c>
      <c r="J459" t="s">
        <v>2383</v>
      </c>
    </row>
    <row r="460" spans="1:10" x14ac:dyDescent="0.25">
      <c r="A460" t="s">
        <v>961</v>
      </c>
      <c r="B460" s="9">
        <v>36.69</v>
      </c>
      <c r="C460" s="8" t="str" cm="1">
        <f t="array" ref="C460">_xlfn.IFS(Medical_Examinations[[#This Row],[BMI]]&lt;18.5,"Under Weight",Medical_Examinations[[#This Row],[BMI]]&lt;=24.9,"Normal Weight",Medical_Examinations[[#This Row],[BMI]]&lt;=29.9,"Over Weight",Medical_Examinations[[#This Row],[BMI]]&gt;29.9,"Obesity")</f>
        <v>Obesity</v>
      </c>
      <c r="D460" s="9">
        <v>6.15</v>
      </c>
      <c r="E460" s="8" t="str" cm="1">
        <f t="array" ref="E460">_xlfn.IFS(Medical_Examinations[[#This Row],[HBA1C]]&lt;5.7,"Normal",Medical_Examinations[[#This Row],[HBA1C]]&lt;=6.4,"Prediabetes",Medical_Examinations[[#This Row],[HBA1C]]&gt;=6.4,"Diabetes")</f>
        <v>Prediabetes</v>
      </c>
      <c r="F460" t="s">
        <v>2380</v>
      </c>
      <c r="G460" t="s">
        <v>2380</v>
      </c>
      <c r="H460" t="s">
        <v>2380</v>
      </c>
      <c r="I460" s="10">
        <v>0</v>
      </c>
      <c r="J460" t="s">
        <v>2380</v>
      </c>
    </row>
    <row r="461" spans="1:10" x14ac:dyDescent="0.25">
      <c r="A461" t="s">
        <v>960</v>
      </c>
      <c r="B461" s="9">
        <v>28.51</v>
      </c>
      <c r="C461" s="8" t="str" cm="1">
        <f t="array" ref="C461">_xlfn.IFS(Medical_Examinations[[#This Row],[BMI]]&lt;18.5,"Under Weight",Medical_Examinations[[#This Row],[BMI]]&lt;=24.9,"Normal Weight",Medical_Examinations[[#This Row],[BMI]]&lt;=29.9,"Over Weight",Medical_Examinations[[#This Row],[BMI]]&gt;29.9,"Obesity")</f>
        <v>Over Weight</v>
      </c>
      <c r="D461" s="9">
        <v>5.65</v>
      </c>
      <c r="E461" s="8" t="str" cm="1">
        <f t="array" ref="E461">_xlfn.IFS(Medical_Examinations[[#This Row],[HBA1C]]&lt;5.7,"Normal",Medical_Examinations[[#This Row],[HBA1C]]&lt;=6.4,"Prediabetes",Medical_Examinations[[#This Row],[HBA1C]]&gt;=6.4,"Diabetes")</f>
        <v>Normal</v>
      </c>
      <c r="F461" t="s">
        <v>2383</v>
      </c>
      <c r="G461" t="s">
        <v>2380</v>
      </c>
      <c r="H461" t="s">
        <v>2380</v>
      </c>
      <c r="I461" s="10">
        <v>1</v>
      </c>
      <c r="J461" t="s">
        <v>2380</v>
      </c>
    </row>
    <row r="462" spans="1:10" x14ac:dyDescent="0.25">
      <c r="A462" t="s">
        <v>959</v>
      </c>
      <c r="B462" s="9">
        <v>30.21</v>
      </c>
      <c r="C462" s="8" t="str" cm="1">
        <f t="array" ref="C462">_xlfn.IFS(Medical_Examinations[[#This Row],[BMI]]&lt;18.5,"Under Weight",Medical_Examinations[[#This Row],[BMI]]&lt;=24.9,"Normal Weight",Medical_Examinations[[#This Row],[BMI]]&lt;=29.9,"Over Weight",Medical_Examinations[[#This Row],[BMI]]&gt;29.9,"Obesity")</f>
        <v>Obesity</v>
      </c>
      <c r="D462" s="9">
        <v>5.5</v>
      </c>
      <c r="E462" s="8" t="str" cm="1">
        <f t="array" ref="E462">_xlfn.IFS(Medical_Examinations[[#This Row],[HBA1C]]&lt;5.7,"Normal",Medical_Examinations[[#This Row],[HBA1C]]&lt;=6.4,"Prediabetes",Medical_Examinations[[#This Row],[HBA1C]]&gt;=6.4,"Diabetes")</f>
        <v>Normal</v>
      </c>
      <c r="F462" t="s">
        <v>2380</v>
      </c>
      <c r="G462" t="s">
        <v>2380</v>
      </c>
      <c r="H462" t="s">
        <v>2380</v>
      </c>
      <c r="I462" s="10">
        <v>1</v>
      </c>
      <c r="J462" t="s">
        <v>2380</v>
      </c>
    </row>
    <row r="463" spans="1:10" x14ac:dyDescent="0.25">
      <c r="A463" t="s">
        <v>958</v>
      </c>
      <c r="B463" s="9">
        <v>24.33</v>
      </c>
      <c r="C463" s="8" t="str" cm="1">
        <f t="array" ref="C463">_xlfn.IFS(Medical_Examinations[[#This Row],[BMI]]&lt;18.5,"Under Weight",Medical_Examinations[[#This Row],[BMI]]&lt;=24.9,"Normal Weight",Medical_Examinations[[#This Row],[BMI]]&lt;=29.9,"Over Weight",Medical_Examinations[[#This Row],[BMI]]&gt;29.9,"Obesity")</f>
        <v>Normal Weight</v>
      </c>
      <c r="D463" s="9">
        <v>8</v>
      </c>
      <c r="E463" s="8" t="str" cm="1">
        <f t="array" ref="E463">_xlfn.IFS(Medical_Examinations[[#This Row],[HBA1C]]&lt;5.7,"Normal",Medical_Examinations[[#This Row],[HBA1C]]&lt;=6.4,"Prediabetes",Medical_Examinations[[#This Row],[HBA1C]]&gt;=6.4,"Diabetes")</f>
        <v>Diabetes</v>
      </c>
      <c r="F463" t="s">
        <v>2380</v>
      </c>
      <c r="G463" t="s">
        <v>2380</v>
      </c>
      <c r="H463" t="s">
        <v>2380</v>
      </c>
      <c r="I463" s="10">
        <v>0</v>
      </c>
      <c r="J463" t="s">
        <v>2380</v>
      </c>
    </row>
    <row r="464" spans="1:10" x14ac:dyDescent="0.25">
      <c r="A464" t="s">
        <v>957</v>
      </c>
      <c r="B464" s="9">
        <v>19.86</v>
      </c>
      <c r="C464" s="8" t="str" cm="1">
        <f t="array" ref="C464">_xlfn.IFS(Medical_Examinations[[#This Row],[BMI]]&lt;18.5,"Under Weight",Medical_Examinations[[#This Row],[BMI]]&lt;=24.9,"Normal Weight",Medical_Examinations[[#This Row],[BMI]]&lt;=29.9,"Over Weight",Medical_Examinations[[#This Row],[BMI]]&gt;29.9,"Obesity")</f>
        <v>Normal Weight</v>
      </c>
      <c r="D464" s="9">
        <v>5.71</v>
      </c>
      <c r="E464" s="8" t="str" cm="1">
        <f t="array" ref="E464">_xlfn.IFS(Medical_Examinations[[#This Row],[HBA1C]]&lt;5.7,"Normal",Medical_Examinations[[#This Row],[HBA1C]]&lt;=6.4,"Prediabetes",Medical_Examinations[[#This Row],[HBA1C]]&gt;=6.4,"Diabetes")</f>
        <v>Prediabetes</v>
      </c>
      <c r="F464" t="s">
        <v>2383</v>
      </c>
      <c r="G464" t="s">
        <v>2380</v>
      </c>
      <c r="H464" t="s">
        <v>2380</v>
      </c>
      <c r="I464" s="10">
        <v>0</v>
      </c>
      <c r="J464" t="s">
        <v>2380</v>
      </c>
    </row>
    <row r="465" spans="1:10" x14ac:dyDescent="0.25">
      <c r="A465" t="s">
        <v>956</v>
      </c>
      <c r="B465" s="9">
        <v>25.36</v>
      </c>
      <c r="C465" s="8" t="str" cm="1">
        <f t="array" ref="C465">_xlfn.IFS(Medical_Examinations[[#This Row],[BMI]]&lt;18.5,"Under Weight",Medical_Examinations[[#This Row],[BMI]]&lt;=24.9,"Normal Weight",Medical_Examinations[[#This Row],[BMI]]&lt;=29.9,"Over Weight",Medical_Examinations[[#This Row],[BMI]]&gt;29.9,"Obesity")</f>
        <v>Over Weight</v>
      </c>
      <c r="D465" s="9">
        <v>11.71</v>
      </c>
      <c r="E465" s="8" t="str" cm="1">
        <f t="array" ref="E465">_xlfn.IFS(Medical_Examinations[[#This Row],[HBA1C]]&lt;5.7,"Normal",Medical_Examinations[[#This Row],[HBA1C]]&lt;=6.4,"Prediabetes",Medical_Examinations[[#This Row],[HBA1C]]&gt;=6.4,"Diabetes")</f>
        <v>Diabetes</v>
      </c>
      <c r="F465" t="s">
        <v>2380</v>
      </c>
      <c r="G465" t="s">
        <v>2380</v>
      </c>
      <c r="H465" t="s">
        <v>2380</v>
      </c>
      <c r="I465" s="10">
        <v>0</v>
      </c>
      <c r="J465" t="s">
        <v>2380</v>
      </c>
    </row>
    <row r="466" spans="1:10" x14ac:dyDescent="0.25">
      <c r="A466" t="s">
        <v>955</v>
      </c>
      <c r="B466" s="9">
        <v>29.6</v>
      </c>
      <c r="C466" s="8" t="str" cm="1">
        <f t="array" ref="C466">_xlfn.IFS(Medical_Examinations[[#This Row],[BMI]]&lt;18.5,"Under Weight",Medical_Examinations[[#This Row],[BMI]]&lt;=24.9,"Normal Weight",Medical_Examinations[[#This Row],[BMI]]&lt;=29.9,"Over Weight",Medical_Examinations[[#This Row],[BMI]]&gt;29.9,"Obesity")</f>
        <v>Over Weight</v>
      </c>
      <c r="D466" s="9">
        <v>6.17</v>
      </c>
      <c r="E466" s="8" t="str" cm="1">
        <f t="array" ref="E466">_xlfn.IFS(Medical_Examinations[[#This Row],[HBA1C]]&lt;5.7,"Normal",Medical_Examinations[[#This Row],[HBA1C]]&lt;=6.4,"Prediabetes",Medical_Examinations[[#This Row],[HBA1C]]&gt;=6.4,"Diabetes")</f>
        <v>Prediabetes</v>
      </c>
      <c r="F466" t="s">
        <v>2383</v>
      </c>
      <c r="G466" t="s">
        <v>2380</v>
      </c>
      <c r="H466" t="s">
        <v>2383</v>
      </c>
      <c r="I466" s="10">
        <v>1</v>
      </c>
      <c r="J466" t="s">
        <v>2380</v>
      </c>
    </row>
    <row r="467" spans="1:10" x14ac:dyDescent="0.25">
      <c r="A467" t="s">
        <v>954</v>
      </c>
      <c r="B467" s="9">
        <v>39.43</v>
      </c>
      <c r="C467" s="8" t="str" cm="1">
        <f t="array" ref="C467">_xlfn.IFS(Medical_Examinations[[#This Row],[BMI]]&lt;18.5,"Under Weight",Medical_Examinations[[#This Row],[BMI]]&lt;=24.9,"Normal Weight",Medical_Examinations[[#This Row],[BMI]]&lt;=29.9,"Over Weight",Medical_Examinations[[#This Row],[BMI]]&gt;29.9,"Obesity")</f>
        <v>Obesity</v>
      </c>
      <c r="D467" s="9">
        <v>6.1</v>
      </c>
      <c r="E467" s="8" t="str" cm="1">
        <f t="array" ref="E467">_xlfn.IFS(Medical_Examinations[[#This Row],[HBA1C]]&lt;5.7,"Normal",Medical_Examinations[[#This Row],[HBA1C]]&lt;=6.4,"Prediabetes",Medical_Examinations[[#This Row],[HBA1C]]&gt;=6.4,"Diabetes")</f>
        <v>Prediabetes</v>
      </c>
      <c r="F467" t="s">
        <v>2383</v>
      </c>
      <c r="G467" t="s">
        <v>2380</v>
      </c>
      <c r="H467" t="s">
        <v>2383</v>
      </c>
      <c r="I467" s="10">
        <v>1</v>
      </c>
      <c r="J467" t="s">
        <v>2380</v>
      </c>
    </row>
    <row r="468" spans="1:10" x14ac:dyDescent="0.25">
      <c r="A468" t="s">
        <v>953</v>
      </c>
      <c r="B468" s="9">
        <v>27.34</v>
      </c>
      <c r="C468" s="8" t="str" cm="1">
        <f t="array" ref="C468">_xlfn.IFS(Medical_Examinations[[#This Row],[BMI]]&lt;18.5,"Under Weight",Medical_Examinations[[#This Row],[BMI]]&lt;=24.9,"Normal Weight",Medical_Examinations[[#This Row],[BMI]]&lt;=29.9,"Over Weight",Medical_Examinations[[#This Row],[BMI]]&gt;29.9,"Obesity")</f>
        <v>Over Weight</v>
      </c>
      <c r="D468" s="9">
        <v>5.19</v>
      </c>
      <c r="E468" s="8" t="str" cm="1">
        <f t="array" ref="E468">_xlfn.IFS(Medical_Examinations[[#This Row],[HBA1C]]&lt;5.7,"Normal",Medical_Examinations[[#This Row],[HBA1C]]&lt;=6.4,"Prediabetes",Medical_Examinations[[#This Row],[HBA1C]]&gt;=6.4,"Diabetes")</f>
        <v>Normal</v>
      </c>
      <c r="F468" t="s">
        <v>2383</v>
      </c>
      <c r="G468" t="s">
        <v>2380</v>
      </c>
      <c r="H468" t="s">
        <v>2380</v>
      </c>
      <c r="I468" s="10">
        <v>1</v>
      </c>
      <c r="J468" t="s">
        <v>2380</v>
      </c>
    </row>
    <row r="469" spans="1:10" x14ac:dyDescent="0.25">
      <c r="A469" t="s">
        <v>952</v>
      </c>
      <c r="B469" s="9">
        <v>39.01</v>
      </c>
      <c r="C469" s="8" t="str" cm="1">
        <f t="array" ref="C469">_xlfn.IFS(Medical_Examinations[[#This Row],[BMI]]&lt;18.5,"Under Weight",Medical_Examinations[[#This Row],[BMI]]&lt;=24.9,"Normal Weight",Medical_Examinations[[#This Row],[BMI]]&lt;=29.9,"Over Weight",Medical_Examinations[[#This Row],[BMI]]&gt;29.9,"Obesity")</f>
        <v>Obesity</v>
      </c>
      <c r="D469" s="9">
        <v>5.37</v>
      </c>
      <c r="E469" s="8" t="str" cm="1">
        <f t="array" ref="E469">_xlfn.IFS(Medical_Examinations[[#This Row],[HBA1C]]&lt;5.7,"Normal",Medical_Examinations[[#This Row],[HBA1C]]&lt;=6.4,"Prediabetes",Medical_Examinations[[#This Row],[HBA1C]]&gt;=6.4,"Diabetes")</f>
        <v>Normal</v>
      </c>
      <c r="F469" t="s">
        <v>2383</v>
      </c>
      <c r="G469" t="s">
        <v>2380</v>
      </c>
      <c r="H469" t="s">
        <v>2380</v>
      </c>
      <c r="I469" s="10">
        <v>0</v>
      </c>
      <c r="J469" t="s">
        <v>2380</v>
      </c>
    </row>
    <row r="470" spans="1:10" x14ac:dyDescent="0.25">
      <c r="A470" t="s">
        <v>2231</v>
      </c>
      <c r="B470" s="9">
        <v>53.62</v>
      </c>
      <c r="C470" s="8" t="str" cm="1">
        <f t="array" ref="C470">_xlfn.IFS(Medical_Examinations[[#This Row],[BMI]]&lt;18.5,"Under Weight",Medical_Examinations[[#This Row],[BMI]]&lt;=24.9,"Normal Weight",Medical_Examinations[[#This Row],[BMI]]&lt;=29.9,"Over Weight",Medical_Examinations[[#This Row],[BMI]]&gt;29.9,"Obesity")</f>
        <v>Obesity</v>
      </c>
      <c r="D470" s="9">
        <v>5.21</v>
      </c>
      <c r="E470" s="8" t="str" cm="1">
        <f t="array" ref="E470">_xlfn.IFS(Medical_Examinations[[#This Row],[HBA1C]]&lt;5.7,"Normal",Medical_Examinations[[#This Row],[HBA1C]]&lt;=6.4,"Prediabetes",Medical_Examinations[[#This Row],[HBA1C]]&gt;=6.4,"Diabetes")</f>
        <v>Normal</v>
      </c>
      <c r="F470" t="s">
        <v>2380</v>
      </c>
      <c r="G470" t="s">
        <v>2380</v>
      </c>
      <c r="H470" t="s">
        <v>2380</v>
      </c>
      <c r="I470" s="10">
        <v>0</v>
      </c>
      <c r="J470" t="s">
        <v>2383</v>
      </c>
    </row>
    <row r="471" spans="1:10" x14ac:dyDescent="0.25">
      <c r="A471" t="s">
        <v>951</v>
      </c>
      <c r="B471" s="9">
        <v>18.989999999999998</v>
      </c>
      <c r="C471" s="8" t="str" cm="1">
        <f t="array" ref="C471">_xlfn.IFS(Medical_Examinations[[#This Row],[BMI]]&lt;18.5,"Under Weight",Medical_Examinations[[#This Row],[BMI]]&lt;=24.9,"Normal Weight",Medical_Examinations[[#This Row],[BMI]]&lt;=29.9,"Over Weight",Medical_Examinations[[#This Row],[BMI]]&gt;29.9,"Obesity")</f>
        <v>Normal Weight</v>
      </c>
      <c r="D471" s="9">
        <v>10.82</v>
      </c>
      <c r="E471" s="8" t="str" cm="1">
        <f t="array" ref="E471">_xlfn.IFS(Medical_Examinations[[#This Row],[HBA1C]]&lt;5.7,"Normal",Medical_Examinations[[#This Row],[HBA1C]]&lt;=6.4,"Prediabetes",Medical_Examinations[[#This Row],[HBA1C]]&gt;=6.4,"Diabetes")</f>
        <v>Diabetes</v>
      </c>
      <c r="F471" t="s">
        <v>2383</v>
      </c>
      <c r="G471" t="s">
        <v>2380</v>
      </c>
      <c r="H471" t="s">
        <v>2380</v>
      </c>
      <c r="I471" s="10">
        <v>0</v>
      </c>
      <c r="J471" t="s">
        <v>2380</v>
      </c>
    </row>
    <row r="472" spans="1:10" x14ac:dyDescent="0.25">
      <c r="A472" t="s">
        <v>950</v>
      </c>
      <c r="B472" s="9">
        <v>42.3</v>
      </c>
      <c r="C472" s="8" t="str" cm="1">
        <f t="array" ref="C472">_xlfn.IFS(Medical_Examinations[[#This Row],[BMI]]&lt;18.5,"Under Weight",Medical_Examinations[[#This Row],[BMI]]&lt;=24.9,"Normal Weight",Medical_Examinations[[#This Row],[BMI]]&lt;=29.9,"Over Weight",Medical_Examinations[[#This Row],[BMI]]&gt;29.9,"Obesity")</f>
        <v>Obesity</v>
      </c>
      <c r="D472" s="9">
        <v>6.06</v>
      </c>
      <c r="E472" s="8" t="str" cm="1">
        <f t="array" ref="E472">_xlfn.IFS(Medical_Examinations[[#This Row],[HBA1C]]&lt;5.7,"Normal",Medical_Examinations[[#This Row],[HBA1C]]&lt;=6.4,"Prediabetes",Medical_Examinations[[#This Row],[HBA1C]]&gt;=6.4,"Diabetes")</f>
        <v>Prediabetes</v>
      </c>
      <c r="F472" t="s">
        <v>2383</v>
      </c>
      <c r="G472" t="s">
        <v>2380</v>
      </c>
      <c r="H472" t="s">
        <v>2380</v>
      </c>
      <c r="I472" s="10">
        <v>0</v>
      </c>
      <c r="J472" t="s">
        <v>2380</v>
      </c>
    </row>
    <row r="473" spans="1:10" x14ac:dyDescent="0.25">
      <c r="A473" t="s">
        <v>949</v>
      </c>
      <c r="B473" s="9">
        <v>39.799999999999997</v>
      </c>
      <c r="C473" s="8" t="str" cm="1">
        <f t="array" ref="C473">_xlfn.IFS(Medical_Examinations[[#This Row],[BMI]]&lt;18.5,"Under Weight",Medical_Examinations[[#This Row],[BMI]]&lt;=24.9,"Normal Weight",Medical_Examinations[[#This Row],[BMI]]&lt;=29.9,"Over Weight",Medical_Examinations[[#This Row],[BMI]]&gt;29.9,"Obesity")</f>
        <v>Obesity</v>
      </c>
      <c r="D473" s="9">
        <v>5.91</v>
      </c>
      <c r="E473" s="8" t="str" cm="1">
        <f t="array" ref="E473">_xlfn.IFS(Medical_Examinations[[#This Row],[HBA1C]]&lt;5.7,"Normal",Medical_Examinations[[#This Row],[HBA1C]]&lt;=6.4,"Prediabetes",Medical_Examinations[[#This Row],[HBA1C]]&gt;=6.4,"Diabetes")</f>
        <v>Prediabetes</v>
      </c>
      <c r="F473" t="s">
        <v>2380</v>
      </c>
      <c r="G473" t="s">
        <v>2380</v>
      </c>
      <c r="H473" t="s">
        <v>2380</v>
      </c>
      <c r="I473" s="10">
        <v>0</v>
      </c>
      <c r="J473" t="s">
        <v>2380</v>
      </c>
    </row>
    <row r="474" spans="1:10" x14ac:dyDescent="0.25">
      <c r="A474" t="s">
        <v>948</v>
      </c>
      <c r="B474" s="9">
        <v>33.700000000000003</v>
      </c>
      <c r="C474" s="8" t="str" cm="1">
        <f t="array" ref="C474">_xlfn.IFS(Medical_Examinations[[#This Row],[BMI]]&lt;18.5,"Under Weight",Medical_Examinations[[#This Row],[BMI]]&lt;=24.9,"Normal Weight",Medical_Examinations[[#This Row],[BMI]]&lt;=29.9,"Over Weight",Medical_Examinations[[#This Row],[BMI]]&gt;29.9,"Obesity")</f>
        <v>Obesity</v>
      </c>
      <c r="D474" s="9">
        <v>5.87</v>
      </c>
      <c r="E474" s="8" t="str" cm="1">
        <f t="array" ref="E474">_xlfn.IFS(Medical_Examinations[[#This Row],[HBA1C]]&lt;5.7,"Normal",Medical_Examinations[[#This Row],[HBA1C]]&lt;=6.4,"Prediabetes",Medical_Examinations[[#This Row],[HBA1C]]&gt;=6.4,"Diabetes")</f>
        <v>Prediabetes</v>
      </c>
      <c r="F474" t="s">
        <v>2380</v>
      </c>
      <c r="G474" t="s">
        <v>2380</v>
      </c>
      <c r="H474" t="s">
        <v>2380</v>
      </c>
      <c r="I474" s="10">
        <v>0</v>
      </c>
      <c r="J474" t="s">
        <v>2380</v>
      </c>
    </row>
    <row r="475" spans="1:10" x14ac:dyDescent="0.25">
      <c r="A475" t="s">
        <v>947</v>
      </c>
      <c r="B475" s="9">
        <v>36.200000000000003</v>
      </c>
      <c r="C475" s="8" t="str" cm="1">
        <f t="array" ref="C475">_xlfn.IFS(Medical_Examinations[[#This Row],[BMI]]&lt;18.5,"Under Weight",Medical_Examinations[[#This Row],[BMI]]&lt;=24.9,"Normal Weight",Medical_Examinations[[#This Row],[BMI]]&lt;=29.9,"Over Weight",Medical_Examinations[[#This Row],[BMI]]&gt;29.9,"Obesity")</f>
        <v>Obesity</v>
      </c>
      <c r="D475" s="9">
        <v>6.22</v>
      </c>
      <c r="E475" s="8" t="str" cm="1">
        <f t="array" ref="E475">_xlfn.IFS(Medical_Examinations[[#This Row],[HBA1C]]&lt;5.7,"Normal",Medical_Examinations[[#This Row],[HBA1C]]&lt;=6.4,"Prediabetes",Medical_Examinations[[#This Row],[HBA1C]]&gt;=6.4,"Diabetes")</f>
        <v>Prediabetes</v>
      </c>
      <c r="F475" t="s">
        <v>2380</v>
      </c>
      <c r="G475" t="s">
        <v>2380</v>
      </c>
      <c r="H475" t="s">
        <v>2380</v>
      </c>
      <c r="I475" s="10">
        <v>0</v>
      </c>
      <c r="J475" t="s">
        <v>2380</v>
      </c>
    </row>
    <row r="476" spans="1:10" x14ac:dyDescent="0.25">
      <c r="A476" t="s">
        <v>946</v>
      </c>
      <c r="B476" s="9">
        <v>32.6</v>
      </c>
      <c r="C476" s="8" t="str" cm="1">
        <f t="array" ref="C476">_xlfn.IFS(Medical_Examinations[[#This Row],[BMI]]&lt;18.5,"Under Weight",Medical_Examinations[[#This Row],[BMI]]&lt;=24.9,"Normal Weight",Medical_Examinations[[#This Row],[BMI]]&lt;=29.9,"Over Weight",Medical_Examinations[[#This Row],[BMI]]&gt;29.9,"Obesity")</f>
        <v>Obesity</v>
      </c>
      <c r="D476" s="9">
        <v>5.73</v>
      </c>
      <c r="E476" s="8" t="str" cm="1">
        <f t="array" ref="E476">_xlfn.IFS(Medical_Examinations[[#This Row],[HBA1C]]&lt;5.7,"Normal",Medical_Examinations[[#This Row],[HBA1C]]&lt;=6.4,"Prediabetes",Medical_Examinations[[#This Row],[HBA1C]]&gt;=6.4,"Diabetes")</f>
        <v>Prediabetes</v>
      </c>
      <c r="F476" t="s">
        <v>2380</v>
      </c>
      <c r="G476" t="s">
        <v>2380</v>
      </c>
      <c r="H476" t="s">
        <v>2383</v>
      </c>
      <c r="I476" s="10">
        <v>1</v>
      </c>
      <c r="J476" t="s">
        <v>2380</v>
      </c>
    </row>
    <row r="477" spans="1:10" x14ac:dyDescent="0.25">
      <c r="A477" t="s">
        <v>945</v>
      </c>
      <c r="B477" s="9">
        <v>30.2</v>
      </c>
      <c r="C477" s="8" t="str" cm="1">
        <f t="array" ref="C477">_xlfn.IFS(Medical_Examinations[[#This Row],[BMI]]&lt;18.5,"Under Weight",Medical_Examinations[[#This Row],[BMI]]&lt;=24.9,"Normal Weight",Medical_Examinations[[#This Row],[BMI]]&lt;=29.9,"Over Weight",Medical_Examinations[[#This Row],[BMI]]&gt;29.9,"Obesity")</f>
        <v>Obesity</v>
      </c>
      <c r="D477" s="9">
        <v>5.7</v>
      </c>
      <c r="E477" s="8" t="str" cm="1">
        <f t="array" ref="E477">_xlfn.IFS(Medical_Examinations[[#This Row],[HBA1C]]&lt;5.7,"Normal",Medical_Examinations[[#This Row],[HBA1C]]&lt;=6.4,"Prediabetes",Medical_Examinations[[#This Row],[HBA1C]]&gt;=6.4,"Diabetes")</f>
        <v>Prediabetes</v>
      </c>
      <c r="F477" t="s">
        <v>2380</v>
      </c>
      <c r="G477" t="s">
        <v>2380</v>
      </c>
      <c r="H477" t="s">
        <v>2380</v>
      </c>
      <c r="I477" s="10">
        <v>0</v>
      </c>
      <c r="J477" t="s">
        <v>2380</v>
      </c>
    </row>
    <row r="478" spans="1:10" x14ac:dyDescent="0.25">
      <c r="A478" t="s">
        <v>944</v>
      </c>
      <c r="B478" s="9">
        <v>27.64</v>
      </c>
      <c r="C478" s="8" t="str" cm="1">
        <f t="array" ref="C478">_xlfn.IFS(Medical_Examinations[[#This Row],[BMI]]&lt;18.5,"Under Weight",Medical_Examinations[[#This Row],[BMI]]&lt;=24.9,"Normal Weight",Medical_Examinations[[#This Row],[BMI]]&lt;=29.9,"Over Weight",Medical_Examinations[[#This Row],[BMI]]&gt;29.9,"Obesity")</f>
        <v>Over Weight</v>
      </c>
      <c r="D478" s="9">
        <v>9.91</v>
      </c>
      <c r="E478" s="8" t="str" cm="1">
        <f t="array" ref="E478">_xlfn.IFS(Medical_Examinations[[#This Row],[HBA1C]]&lt;5.7,"Normal",Medical_Examinations[[#This Row],[HBA1C]]&lt;=6.4,"Prediabetes",Medical_Examinations[[#This Row],[HBA1C]]&gt;=6.4,"Diabetes")</f>
        <v>Diabetes</v>
      </c>
      <c r="F478" t="s">
        <v>2380</v>
      </c>
      <c r="G478" t="s">
        <v>2380</v>
      </c>
      <c r="H478" t="s">
        <v>2380</v>
      </c>
      <c r="I478" s="10">
        <v>0</v>
      </c>
      <c r="J478" t="s">
        <v>2380</v>
      </c>
    </row>
    <row r="479" spans="1:10" x14ac:dyDescent="0.25">
      <c r="A479" t="s">
        <v>943</v>
      </c>
      <c r="B479" s="9">
        <v>26.41</v>
      </c>
      <c r="C479" s="8" t="str" cm="1">
        <f t="array" ref="C479">_xlfn.IFS(Medical_Examinations[[#This Row],[BMI]]&lt;18.5,"Under Weight",Medical_Examinations[[#This Row],[BMI]]&lt;=24.9,"Normal Weight",Medical_Examinations[[#This Row],[BMI]]&lt;=29.9,"Over Weight",Medical_Examinations[[#This Row],[BMI]]&gt;29.9,"Obesity")</f>
        <v>Over Weight</v>
      </c>
      <c r="D479" s="9">
        <v>11.4</v>
      </c>
      <c r="E479" s="8" t="str" cm="1">
        <f t="array" ref="E479">_xlfn.IFS(Medical_Examinations[[#This Row],[HBA1C]]&lt;5.7,"Normal",Medical_Examinations[[#This Row],[HBA1C]]&lt;=6.4,"Prediabetes",Medical_Examinations[[#This Row],[HBA1C]]&gt;=6.4,"Diabetes")</f>
        <v>Diabetes</v>
      </c>
      <c r="F479" t="s">
        <v>2380</v>
      </c>
      <c r="G479" t="s">
        <v>2380</v>
      </c>
      <c r="H479" t="s">
        <v>2380</v>
      </c>
      <c r="I479" s="10">
        <v>0</v>
      </c>
      <c r="J479" t="s">
        <v>2380</v>
      </c>
    </row>
    <row r="480" spans="1:10" x14ac:dyDescent="0.25">
      <c r="A480" t="s">
        <v>942</v>
      </c>
      <c r="B480" s="9">
        <v>34.1</v>
      </c>
      <c r="C480" s="8" t="str" cm="1">
        <f t="array" ref="C480">_xlfn.IFS(Medical_Examinations[[#This Row],[BMI]]&lt;18.5,"Under Weight",Medical_Examinations[[#This Row],[BMI]]&lt;=24.9,"Normal Weight",Medical_Examinations[[#This Row],[BMI]]&lt;=29.9,"Over Weight",Medical_Examinations[[#This Row],[BMI]]&gt;29.9,"Obesity")</f>
        <v>Obesity</v>
      </c>
      <c r="D480" s="9">
        <v>6.29</v>
      </c>
      <c r="E480" s="8" t="str" cm="1">
        <f t="array" ref="E480">_xlfn.IFS(Medical_Examinations[[#This Row],[HBA1C]]&lt;5.7,"Normal",Medical_Examinations[[#This Row],[HBA1C]]&lt;=6.4,"Prediabetes",Medical_Examinations[[#This Row],[HBA1C]]&gt;=6.4,"Diabetes")</f>
        <v>Prediabetes</v>
      </c>
      <c r="F480" t="s">
        <v>2383</v>
      </c>
      <c r="G480" t="s">
        <v>2380</v>
      </c>
      <c r="H480" t="s">
        <v>2383</v>
      </c>
      <c r="I480" s="10">
        <v>1</v>
      </c>
      <c r="J480" t="s">
        <v>2380</v>
      </c>
    </row>
    <row r="481" spans="1:10" x14ac:dyDescent="0.25">
      <c r="A481" t="s">
        <v>2230</v>
      </c>
      <c r="B481" s="9">
        <v>36.67</v>
      </c>
      <c r="C481" s="8" t="str" cm="1">
        <f t="array" ref="C481">_xlfn.IFS(Medical_Examinations[[#This Row],[BMI]]&lt;18.5,"Under Weight",Medical_Examinations[[#This Row],[BMI]]&lt;=24.9,"Normal Weight",Medical_Examinations[[#This Row],[BMI]]&lt;=29.9,"Over Weight",Medical_Examinations[[#This Row],[BMI]]&gt;29.9,"Obesity")</f>
        <v>Obesity</v>
      </c>
      <c r="D481" s="9">
        <v>6.27</v>
      </c>
      <c r="E481" s="8" t="str" cm="1">
        <f t="array" ref="E481">_xlfn.IFS(Medical_Examinations[[#This Row],[HBA1C]]&lt;5.7,"Normal",Medical_Examinations[[#This Row],[HBA1C]]&lt;=6.4,"Prediabetes",Medical_Examinations[[#This Row],[HBA1C]]&gt;=6.4,"Diabetes")</f>
        <v>Prediabetes</v>
      </c>
      <c r="F481" t="s">
        <v>2380</v>
      </c>
      <c r="G481" t="s">
        <v>2380</v>
      </c>
      <c r="H481" t="s">
        <v>2380</v>
      </c>
      <c r="I481" s="10">
        <v>0</v>
      </c>
      <c r="J481" t="s">
        <v>2383</v>
      </c>
    </row>
    <row r="482" spans="1:10" x14ac:dyDescent="0.25">
      <c r="A482" t="s">
        <v>941</v>
      </c>
      <c r="B482" s="9">
        <v>17.3</v>
      </c>
      <c r="C482" s="8" t="str" cm="1">
        <f t="array" ref="C482">_xlfn.IFS(Medical_Examinations[[#This Row],[BMI]]&lt;18.5,"Under Weight",Medical_Examinations[[#This Row],[BMI]]&lt;=24.9,"Normal Weight",Medical_Examinations[[#This Row],[BMI]]&lt;=29.9,"Over Weight",Medical_Examinations[[#This Row],[BMI]]&gt;29.9,"Obesity")</f>
        <v>Under Weight</v>
      </c>
      <c r="D482" s="9">
        <v>9.2799999999999994</v>
      </c>
      <c r="E482" s="8" t="str" cm="1">
        <f t="array" ref="E482">_xlfn.IFS(Medical_Examinations[[#This Row],[HBA1C]]&lt;5.7,"Normal",Medical_Examinations[[#This Row],[HBA1C]]&lt;=6.4,"Prediabetes",Medical_Examinations[[#This Row],[HBA1C]]&gt;=6.4,"Diabetes")</f>
        <v>Diabetes</v>
      </c>
      <c r="F482" t="s">
        <v>2380</v>
      </c>
      <c r="G482" t="s">
        <v>2380</v>
      </c>
      <c r="H482" t="s">
        <v>2380</v>
      </c>
      <c r="I482" s="10">
        <v>0</v>
      </c>
      <c r="J482" t="s">
        <v>2380</v>
      </c>
    </row>
    <row r="483" spans="1:10" x14ac:dyDescent="0.25">
      <c r="A483" t="s">
        <v>940</v>
      </c>
      <c r="B483" s="9">
        <v>35.020000000000003</v>
      </c>
      <c r="C483" s="8" t="str" cm="1">
        <f t="array" ref="C483">_xlfn.IFS(Medical_Examinations[[#This Row],[BMI]]&lt;18.5,"Under Weight",Medical_Examinations[[#This Row],[BMI]]&lt;=24.9,"Normal Weight",Medical_Examinations[[#This Row],[BMI]]&lt;=29.9,"Over Weight",Medical_Examinations[[#This Row],[BMI]]&gt;29.9,"Obesity")</f>
        <v>Obesity</v>
      </c>
      <c r="D483" s="9">
        <v>4.78</v>
      </c>
      <c r="E483" s="8" t="str" cm="1">
        <f t="array" ref="E483">_xlfn.IFS(Medical_Examinations[[#This Row],[HBA1C]]&lt;5.7,"Normal",Medical_Examinations[[#This Row],[HBA1C]]&lt;=6.4,"Prediabetes",Medical_Examinations[[#This Row],[HBA1C]]&gt;=6.4,"Diabetes")</f>
        <v>Normal</v>
      </c>
      <c r="F483" t="s">
        <v>2380</v>
      </c>
      <c r="G483" t="s">
        <v>2380</v>
      </c>
      <c r="H483" t="s">
        <v>2383</v>
      </c>
      <c r="I483" s="10">
        <v>1</v>
      </c>
      <c r="J483" t="s">
        <v>2380</v>
      </c>
    </row>
    <row r="484" spans="1:10" x14ac:dyDescent="0.25">
      <c r="A484" t="s">
        <v>939</v>
      </c>
      <c r="B484" s="9">
        <v>37.1</v>
      </c>
      <c r="C484" s="8" t="str" cm="1">
        <f t="array" ref="C484">_xlfn.IFS(Medical_Examinations[[#This Row],[BMI]]&lt;18.5,"Under Weight",Medical_Examinations[[#This Row],[BMI]]&lt;=24.9,"Normal Weight",Medical_Examinations[[#This Row],[BMI]]&lt;=29.9,"Over Weight",Medical_Examinations[[#This Row],[BMI]]&gt;29.9,"Obesity")</f>
        <v>Obesity</v>
      </c>
      <c r="D484" s="9">
        <v>8.8699999999999992</v>
      </c>
      <c r="E484" s="8" t="str" cm="1">
        <f t="array" ref="E484">_xlfn.IFS(Medical_Examinations[[#This Row],[HBA1C]]&lt;5.7,"Normal",Medical_Examinations[[#This Row],[HBA1C]]&lt;=6.4,"Prediabetes",Medical_Examinations[[#This Row],[HBA1C]]&gt;=6.4,"Diabetes")</f>
        <v>Diabetes</v>
      </c>
      <c r="F484" t="s">
        <v>2383</v>
      </c>
      <c r="G484" t="s">
        <v>2380</v>
      </c>
      <c r="H484" t="s">
        <v>2380</v>
      </c>
      <c r="I484" s="10">
        <v>0</v>
      </c>
      <c r="J484" t="s">
        <v>2380</v>
      </c>
    </row>
    <row r="485" spans="1:10" x14ac:dyDescent="0.25">
      <c r="A485" t="s">
        <v>938</v>
      </c>
      <c r="B485" s="9">
        <v>16.79</v>
      </c>
      <c r="C485" s="8" t="str" cm="1">
        <f t="array" ref="C485">_xlfn.IFS(Medical_Examinations[[#This Row],[BMI]]&lt;18.5,"Under Weight",Medical_Examinations[[#This Row],[BMI]]&lt;=24.9,"Normal Weight",Medical_Examinations[[#This Row],[BMI]]&lt;=29.9,"Over Weight",Medical_Examinations[[#This Row],[BMI]]&gt;29.9,"Obesity")</f>
        <v>Under Weight</v>
      </c>
      <c r="D485" s="9">
        <v>11.4</v>
      </c>
      <c r="E485" s="8" t="str" cm="1">
        <f t="array" ref="E485">_xlfn.IFS(Medical_Examinations[[#This Row],[HBA1C]]&lt;5.7,"Normal",Medical_Examinations[[#This Row],[HBA1C]]&lt;=6.4,"Prediabetes",Medical_Examinations[[#This Row],[HBA1C]]&gt;=6.4,"Diabetes")</f>
        <v>Diabetes</v>
      </c>
      <c r="F485" t="s">
        <v>2380</v>
      </c>
      <c r="G485" t="s">
        <v>2380</v>
      </c>
      <c r="H485" t="s">
        <v>2380</v>
      </c>
      <c r="I485" s="10">
        <v>0</v>
      </c>
      <c r="J485" t="s">
        <v>2380</v>
      </c>
    </row>
    <row r="486" spans="1:10" x14ac:dyDescent="0.25">
      <c r="A486" t="s">
        <v>937</v>
      </c>
      <c r="B486" s="9">
        <v>31.64</v>
      </c>
      <c r="C486" s="8" t="str" cm="1">
        <f t="array" ref="C486">_xlfn.IFS(Medical_Examinations[[#This Row],[BMI]]&lt;18.5,"Under Weight",Medical_Examinations[[#This Row],[BMI]]&lt;=24.9,"Normal Weight",Medical_Examinations[[#This Row],[BMI]]&lt;=29.9,"Over Weight",Medical_Examinations[[#This Row],[BMI]]&gt;29.9,"Obesity")</f>
        <v>Obesity</v>
      </c>
      <c r="D486" s="9">
        <v>9.1300000000000008</v>
      </c>
      <c r="E486" s="8" t="str" cm="1">
        <f t="array" ref="E486">_xlfn.IFS(Medical_Examinations[[#This Row],[HBA1C]]&lt;5.7,"Normal",Medical_Examinations[[#This Row],[HBA1C]]&lt;=6.4,"Prediabetes",Medical_Examinations[[#This Row],[HBA1C]]&gt;=6.4,"Diabetes")</f>
        <v>Diabetes</v>
      </c>
      <c r="F486" t="s">
        <v>2383</v>
      </c>
      <c r="G486" t="s">
        <v>2380</v>
      </c>
      <c r="H486" t="s">
        <v>2380</v>
      </c>
      <c r="I486" s="10">
        <v>0</v>
      </c>
      <c r="J486" t="s">
        <v>2380</v>
      </c>
    </row>
    <row r="487" spans="1:10" x14ac:dyDescent="0.25">
      <c r="A487" t="s">
        <v>936</v>
      </c>
      <c r="B487" s="9">
        <v>24.19</v>
      </c>
      <c r="C487" s="8" t="str" cm="1">
        <f t="array" ref="C487">_xlfn.IFS(Medical_Examinations[[#This Row],[BMI]]&lt;18.5,"Under Weight",Medical_Examinations[[#This Row],[BMI]]&lt;=24.9,"Normal Weight",Medical_Examinations[[#This Row],[BMI]]&lt;=29.9,"Over Weight",Medical_Examinations[[#This Row],[BMI]]&gt;29.9,"Obesity")</f>
        <v>Normal Weight</v>
      </c>
      <c r="D487" s="9">
        <v>6.22</v>
      </c>
      <c r="E487" s="8" t="str" cm="1">
        <f t="array" ref="E487">_xlfn.IFS(Medical_Examinations[[#This Row],[HBA1C]]&lt;5.7,"Normal",Medical_Examinations[[#This Row],[HBA1C]]&lt;=6.4,"Prediabetes",Medical_Examinations[[#This Row],[HBA1C]]&gt;=6.4,"Diabetes")</f>
        <v>Prediabetes</v>
      </c>
      <c r="F487" t="s">
        <v>2383</v>
      </c>
      <c r="G487" t="s">
        <v>2380</v>
      </c>
      <c r="H487" t="s">
        <v>2383</v>
      </c>
      <c r="I487" s="10">
        <v>1</v>
      </c>
      <c r="J487" t="s">
        <v>2380</v>
      </c>
    </row>
    <row r="488" spans="1:10" x14ac:dyDescent="0.25">
      <c r="A488" t="s">
        <v>935</v>
      </c>
      <c r="B488" s="9">
        <v>35.29</v>
      </c>
      <c r="C488" s="8" t="str" cm="1">
        <f t="array" ref="C488">_xlfn.IFS(Medical_Examinations[[#This Row],[BMI]]&lt;18.5,"Under Weight",Medical_Examinations[[#This Row],[BMI]]&lt;=24.9,"Normal Weight",Medical_Examinations[[#This Row],[BMI]]&lt;=29.9,"Over Weight",Medical_Examinations[[#This Row],[BMI]]&gt;29.9,"Obesity")</f>
        <v>Obesity</v>
      </c>
      <c r="D488" s="9">
        <v>5.9</v>
      </c>
      <c r="E488" s="8" t="str" cm="1">
        <f t="array" ref="E488">_xlfn.IFS(Medical_Examinations[[#This Row],[HBA1C]]&lt;5.7,"Normal",Medical_Examinations[[#This Row],[HBA1C]]&lt;=6.4,"Prediabetes",Medical_Examinations[[#This Row],[HBA1C]]&gt;=6.4,"Diabetes")</f>
        <v>Prediabetes</v>
      </c>
      <c r="F488" t="s">
        <v>2380</v>
      </c>
      <c r="G488" t="s">
        <v>2380</v>
      </c>
      <c r="H488" t="s">
        <v>2383</v>
      </c>
      <c r="I488" s="10">
        <v>1</v>
      </c>
      <c r="J488" t="s">
        <v>2380</v>
      </c>
    </row>
    <row r="489" spans="1:10" x14ac:dyDescent="0.25">
      <c r="A489" t="s">
        <v>934</v>
      </c>
      <c r="B489" s="9">
        <v>35.299999999999997</v>
      </c>
      <c r="C489" s="8" t="str" cm="1">
        <f t="array" ref="C489">_xlfn.IFS(Medical_Examinations[[#This Row],[BMI]]&lt;18.5,"Under Weight",Medical_Examinations[[#This Row],[BMI]]&lt;=24.9,"Normal Weight",Medical_Examinations[[#This Row],[BMI]]&lt;=29.9,"Over Weight",Medical_Examinations[[#This Row],[BMI]]&gt;29.9,"Obesity")</f>
        <v>Obesity</v>
      </c>
      <c r="D489" s="9">
        <v>4.45</v>
      </c>
      <c r="E489" s="8" t="str" cm="1">
        <f t="array" ref="E489">_xlfn.IFS(Medical_Examinations[[#This Row],[HBA1C]]&lt;5.7,"Normal",Medical_Examinations[[#This Row],[HBA1C]]&lt;=6.4,"Prediabetes",Medical_Examinations[[#This Row],[HBA1C]]&gt;=6.4,"Diabetes")</f>
        <v>Normal</v>
      </c>
      <c r="F489" t="s">
        <v>2380</v>
      </c>
      <c r="G489" t="s">
        <v>2380</v>
      </c>
      <c r="H489" t="s">
        <v>2380</v>
      </c>
      <c r="I489" s="10">
        <v>0</v>
      </c>
      <c r="J489" t="s">
        <v>2380</v>
      </c>
    </row>
    <row r="490" spans="1:10" x14ac:dyDescent="0.25">
      <c r="A490" t="s">
        <v>933</v>
      </c>
      <c r="B490" s="9">
        <v>35.64</v>
      </c>
      <c r="C490" s="8" t="str" cm="1">
        <f t="array" ref="C490">_xlfn.IFS(Medical_Examinations[[#This Row],[BMI]]&lt;18.5,"Under Weight",Medical_Examinations[[#This Row],[BMI]]&lt;=24.9,"Normal Weight",Medical_Examinations[[#This Row],[BMI]]&lt;=29.9,"Over Weight",Medical_Examinations[[#This Row],[BMI]]&gt;29.9,"Obesity")</f>
        <v>Obesity</v>
      </c>
      <c r="D490" s="9">
        <v>6.17</v>
      </c>
      <c r="E490" s="8" t="str" cm="1">
        <f t="array" ref="E490">_xlfn.IFS(Medical_Examinations[[#This Row],[HBA1C]]&lt;5.7,"Normal",Medical_Examinations[[#This Row],[HBA1C]]&lt;=6.4,"Prediabetes",Medical_Examinations[[#This Row],[HBA1C]]&gt;=6.4,"Diabetes")</f>
        <v>Prediabetes</v>
      </c>
      <c r="F490" t="s">
        <v>2380</v>
      </c>
      <c r="G490" t="s">
        <v>2380</v>
      </c>
      <c r="H490" t="s">
        <v>2383</v>
      </c>
      <c r="I490" s="10">
        <v>1</v>
      </c>
      <c r="J490" t="s">
        <v>2380</v>
      </c>
    </row>
    <row r="491" spans="1:10" x14ac:dyDescent="0.25">
      <c r="A491" t="s">
        <v>932</v>
      </c>
      <c r="B491" s="9">
        <v>33.1</v>
      </c>
      <c r="C491" s="8" t="str" cm="1">
        <f t="array" ref="C491">_xlfn.IFS(Medical_Examinations[[#This Row],[BMI]]&lt;18.5,"Under Weight",Medical_Examinations[[#This Row],[BMI]]&lt;=24.9,"Normal Weight",Medical_Examinations[[#This Row],[BMI]]&lt;=29.9,"Over Weight",Medical_Examinations[[#This Row],[BMI]]&gt;29.9,"Obesity")</f>
        <v>Obesity</v>
      </c>
      <c r="D491" s="9">
        <v>4.93</v>
      </c>
      <c r="E491" s="8" t="str" cm="1">
        <f t="array" ref="E491">_xlfn.IFS(Medical_Examinations[[#This Row],[HBA1C]]&lt;5.7,"Normal",Medical_Examinations[[#This Row],[HBA1C]]&lt;=6.4,"Prediabetes",Medical_Examinations[[#This Row],[HBA1C]]&gt;=6.4,"Diabetes")</f>
        <v>Normal</v>
      </c>
      <c r="F491" t="s">
        <v>2380</v>
      </c>
      <c r="G491" t="s">
        <v>2380</v>
      </c>
      <c r="H491" t="s">
        <v>2380</v>
      </c>
      <c r="I491" s="10">
        <v>0</v>
      </c>
      <c r="J491" t="s">
        <v>2380</v>
      </c>
    </row>
    <row r="492" spans="1:10" x14ac:dyDescent="0.25">
      <c r="A492" t="s">
        <v>2229</v>
      </c>
      <c r="B492" s="9">
        <v>33.4</v>
      </c>
      <c r="C492" s="8" t="str" cm="1">
        <f t="array" ref="C492">_xlfn.IFS(Medical_Examinations[[#This Row],[BMI]]&lt;18.5,"Under Weight",Medical_Examinations[[#This Row],[BMI]]&lt;=24.9,"Normal Weight",Medical_Examinations[[#This Row],[BMI]]&lt;=29.9,"Over Weight",Medical_Examinations[[#This Row],[BMI]]&gt;29.9,"Obesity")</f>
        <v>Obesity</v>
      </c>
      <c r="D492" s="9">
        <v>10.73</v>
      </c>
      <c r="E492" s="8" t="str" cm="1">
        <f t="array" ref="E492">_xlfn.IFS(Medical_Examinations[[#This Row],[HBA1C]]&lt;5.7,"Normal",Medical_Examinations[[#This Row],[HBA1C]]&lt;=6.4,"Prediabetes",Medical_Examinations[[#This Row],[HBA1C]]&gt;=6.4,"Diabetes")</f>
        <v>Diabetes</v>
      </c>
      <c r="F492" t="s">
        <v>2383</v>
      </c>
      <c r="G492" t="s">
        <v>2380</v>
      </c>
      <c r="H492" t="s">
        <v>2380</v>
      </c>
      <c r="I492" s="10">
        <v>1</v>
      </c>
      <c r="J492" t="s">
        <v>2383</v>
      </c>
    </row>
    <row r="493" spans="1:10" x14ac:dyDescent="0.25">
      <c r="A493" t="s">
        <v>931</v>
      </c>
      <c r="B493" s="9">
        <v>26.41</v>
      </c>
      <c r="C493" s="8" t="str" cm="1">
        <f t="array" ref="C493">_xlfn.IFS(Medical_Examinations[[#This Row],[BMI]]&lt;18.5,"Under Weight",Medical_Examinations[[#This Row],[BMI]]&lt;=24.9,"Normal Weight",Medical_Examinations[[#This Row],[BMI]]&lt;=29.9,"Over Weight",Medical_Examinations[[#This Row],[BMI]]&gt;29.9,"Obesity")</f>
        <v>Over Weight</v>
      </c>
      <c r="D493" s="9">
        <v>7.32</v>
      </c>
      <c r="E493" s="8" t="str" cm="1">
        <f t="array" ref="E493">_xlfn.IFS(Medical_Examinations[[#This Row],[HBA1C]]&lt;5.7,"Normal",Medical_Examinations[[#This Row],[HBA1C]]&lt;=6.4,"Prediabetes",Medical_Examinations[[#This Row],[HBA1C]]&gt;=6.4,"Diabetes")</f>
        <v>Diabetes</v>
      </c>
      <c r="F493" t="s">
        <v>2383</v>
      </c>
      <c r="G493" t="s">
        <v>2380</v>
      </c>
      <c r="H493" t="s">
        <v>2380</v>
      </c>
      <c r="I493" s="10">
        <v>1</v>
      </c>
      <c r="J493" t="s">
        <v>2380</v>
      </c>
    </row>
    <row r="494" spans="1:10" x14ac:dyDescent="0.25">
      <c r="A494" t="s">
        <v>930</v>
      </c>
      <c r="B494" s="9">
        <v>29.9</v>
      </c>
      <c r="C494" s="8" t="str" cm="1">
        <f t="array" ref="C494">_xlfn.IFS(Medical_Examinations[[#This Row],[BMI]]&lt;18.5,"Under Weight",Medical_Examinations[[#This Row],[BMI]]&lt;=24.9,"Normal Weight",Medical_Examinations[[#This Row],[BMI]]&lt;=29.9,"Over Weight",Medical_Examinations[[#This Row],[BMI]]&gt;29.9,"Obesity")</f>
        <v>Over Weight</v>
      </c>
      <c r="D494" s="9">
        <v>5.27</v>
      </c>
      <c r="E494" s="8" t="str" cm="1">
        <f t="array" ref="E494">_xlfn.IFS(Medical_Examinations[[#This Row],[HBA1C]]&lt;5.7,"Normal",Medical_Examinations[[#This Row],[HBA1C]]&lt;=6.4,"Prediabetes",Medical_Examinations[[#This Row],[HBA1C]]&gt;=6.4,"Diabetes")</f>
        <v>Normal</v>
      </c>
      <c r="F494" t="s">
        <v>2380</v>
      </c>
      <c r="G494" t="s">
        <v>2380</v>
      </c>
      <c r="H494" t="s">
        <v>2383</v>
      </c>
      <c r="I494" s="10">
        <v>1</v>
      </c>
      <c r="J494" t="s">
        <v>2380</v>
      </c>
    </row>
    <row r="495" spans="1:10" x14ac:dyDescent="0.25">
      <c r="A495" t="s">
        <v>929</v>
      </c>
      <c r="B495" s="9">
        <v>25.24</v>
      </c>
      <c r="C495" s="8" t="str" cm="1">
        <f t="array" ref="C495">_xlfn.IFS(Medical_Examinations[[#This Row],[BMI]]&lt;18.5,"Under Weight",Medical_Examinations[[#This Row],[BMI]]&lt;=24.9,"Normal Weight",Medical_Examinations[[#This Row],[BMI]]&lt;=29.9,"Over Weight",Medical_Examinations[[#This Row],[BMI]]&gt;29.9,"Obesity")</f>
        <v>Over Weight</v>
      </c>
      <c r="D495" s="9">
        <v>5.82</v>
      </c>
      <c r="E495" s="8" t="str" cm="1">
        <f t="array" ref="E495">_xlfn.IFS(Medical_Examinations[[#This Row],[HBA1C]]&lt;5.7,"Normal",Medical_Examinations[[#This Row],[HBA1C]]&lt;=6.4,"Prediabetes",Medical_Examinations[[#This Row],[HBA1C]]&gt;=6.4,"Diabetes")</f>
        <v>Prediabetes</v>
      </c>
      <c r="F495" t="s">
        <v>2380</v>
      </c>
      <c r="G495" t="s">
        <v>2380</v>
      </c>
      <c r="H495" t="s">
        <v>2380</v>
      </c>
      <c r="I495" s="10">
        <v>1</v>
      </c>
      <c r="J495" t="s">
        <v>2380</v>
      </c>
    </row>
    <row r="496" spans="1:10" x14ac:dyDescent="0.25">
      <c r="A496" t="s">
        <v>928</v>
      </c>
      <c r="B496" s="9">
        <v>25.08</v>
      </c>
      <c r="C496" s="8" t="str" cm="1">
        <f t="array" ref="C496">_xlfn.IFS(Medical_Examinations[[#This Row],[BMI]]&lt;18.5,"Under Weight",Medical_Examinations[[#This Row],[BMI]]&lt;=24.9,"Normal Weight",Medical_Examinations[[#This Row],[BMI]]&lt;=29.9,"Over Weight",Medical_Examinations[[#This Row],[BMI]]&gt;29.9,"Obesity")</f>
        <v>Over Weight</v>
      </c>
      <c r="D496" s="9">
        <v>5.8</v>
      </c>
      <c r="E496" s="8" t="str" cm="1">
        <f t="array" ref="E496">_xlfn.IFS(Medical_Examinations[[#This Row],[HBA1C]]&lt;5.7,"Normal",Medical_Examinations[[#This Row],[HBA1C]]&lt;=6.4,"Prediabetes",Medical_Examinations[[#This Row],[HBA1C]]&gt;=6.4,"Diabetes")</f>
        <v>Prediabetes</v>
      </c>
      <c r="F496" t="s">
        <v>2380</v>
      </c>
      <c r="G496" t="s">
        <v>2380</v>
      </c>
      <c r="H496" t="s">
        <v>2383</v>
      </c>
      <c r="I496" s="10">
        <v>1</v>
      </c>
      <c r="J496" t="s">
        <v>2380</v>
      </c>
    </row>
    <row r="497" spans="1:10" x14ac:dyDescent="0.25">
      <c r="A497" t="s">
        <v>927</v>
      </c>
      <c r="B497" s="9">
        <v>29.16</v>
      </c>
      <c r="C497" s="8" t="str" cm="1">
        <f t="array" ref="C497">_xlfn.IFS(Medical_Examinations[[#This Row],[BMI]]&lt;18.5,"Under Weight",Medical_Examinations[[#This Row],[BMI]]&lt;=24.9,"Normal Weight",Medical_Examinations[[#This Row],[BMI]]&lt;=29.9,"Over Weight",Medical_Examinations[[#This Row],[BMI]]&gt;29.9,"Obesity")</f>
        <v>Over Weight</v>
      </c>
      <c r="D497" s="9">
        <v>4.87</v>
      </c>
      <c r="E497" s="8" t="str" cm="1">
        <f t="array" ref="E497">_xlfn.IFS(Medical_Examinations[[#This Row],[HBA1C]]&lt;5.7,"Normal",Medical_Examinations[[#This Row],[HBA1C]]&lt;=6.4,"Prediabetes",Medical_Examinations[[#This Row],[HBA1C]]&gt;=6.4,"Diabetes")</f>
        <v>Normal</v>
      </c>
      <c r="F497" t="s">
        <v>2380</v>
      </c>
      <c r="G497" t="s">
        <v>2383</v>
      </c>
      <c r="H497" t="s">
        <v>2380</v>
      </c>
      <c r="I497" s="10">
        <v>1</v>
      </c>
      <c r="J497" t="s">
        <v>2380</v>
      </c>
    </row>
    <row r="498" spans="1:10" x14ac:dyDescent="0.25">
      <c r="A498" t="s">
        <v>926</v>
      </c>
      <c r="B498" s="9">
        <v>15.05</v>
      </c>
      <c r="C498" s="8" t="str" cm="1">
        <f t="array" ref="C498">_xlfn.IFS(Medical_Examinations[[#This Row],[BMI]]&lt;18.5,"Under Weight",Medical_Examinations[[#This Row],[BMI]]&lt;=24.9,"Normal Weight",Medical_Examinations[[#This Row],[BMI]]&lt;=29.9,"Over Weight",Medical_Examinations[[#This Row],[BMI]]&gt;29.9,"Obesity")</f>
        <v>Under Weight</v>
      </c>
      <c r="D498" s="9">
        <v>8.1199999999999992</v>
      </c>
      <c r="E498" s="8" t="str" cm="1">
        <f t="array" ref="E498">_xlfn.IFS(Medical_Examinations[[#This Row],[HBA1C]]&lt;5.7,"Normal",Medical_Examinations[[#This Row],[HBA1C]]&lt;=6.4,"Prediabetes",Medical_Examinations[[#This Row],[HBA1C]]&gt;=6.4,"Diabetes")</f>
        <v>Diabetes</v>
      </c>
      <c r="F498" t="s">
        <v>2380</v>
      </c>
      <c r="G498" t="s">
        <v>2380</v>
      </c>
      <c r="H498" t="s">
        <v>2380</v>
      </c>
      <c r="I498" s="10">
        <v>0</v>
      </c>
      <c r="J498" t="s">
        <v>2380</v>
      </c>
    </row>
    <row r="499" spans="1:10" x14ac:dyDescent="0.25">
      <c r="A499" t="s">
        <v>925</v>
      </c>
      <c r="B499" s="9">
        <v>19.95</v>
      </c>
      <c r="C499" s="8" t="str" cm="1">
        <f t="array" ref="C499">_xlfn.IFS(Medical_Examinations[[#This Row],[BMI]]&lt;18.5,"Under Weight",Medical_Examinations[[#This Row],[BMI]]&lt;=24.9,"Normal Weight",Medical_Examinations[[#This Row],[BMI]]&lt;=29.9,"Over Weight",Medical_Examinations[[#This Row],[BMI]]&gt;29.9,"Obesity")</f>
        <v>Normal Weight</v>
      </c>
      <c r="D499" s="9">
        <v>4.3600000000000003</v>
      </c>
      <c r="E499" s="8" t="str" cm="1">
        <f t="array" ref="E499">_xlfn.IFS(Medical_Examinations[[#This Row],[HBA1C]]&lt;5.7,"Normal",Medical_Examinations[[#This Row],[HBA1C]]&lt;=6.4,"Prediabetes",Medical_Examinations[[#This Row],[HBA1C]]&gt;=6.4,"Diabetes")</f>
        <v>Normal</v>
      </c>
      <c r="F499" t="s">
        <v>2380</v>
      </c>
      <c r="G499" t="s">
        <v>2380</v>
      </c>
      <c r="H499" t="s">
        <v>2380</v>
      </c>
      <c r="I499" s="10">
        <v>2</v>
      </c>
      <c r="J499" t="s">
        <v>2380</v>
      </c>
    </row>
    <row r="500" spans="1:10" x14ac:dyDescent="0.25">
      <c r="A500" t="s">
        <v>924</v>
      </c>
      <c r="B500" s="9">
        <v>16.66</v>
      </c>
      <c r="C500" s="8" t="str" cm="1">
        <f t="array" ref="C500">_xlfn.IFS(Medical_Examinations[[#This Row],[BMI]]&lt;18.5,"Under Weight",Medical_Examinations[[#This Row],[BMI]]&lt;=24.9,"Normal Weight",Medical_Examinations[[#This Row],[BMI]]&lt;=29.9,"Over Weight",Medical_Examinations[[#This Row],[BMI]]&gt;29.9,"Obesity")</f>
        <v>Under Weight</v>
      </c>
      <c r="D500" s="9">
        <v>9.16</v>
      </c>
      <c r="E500" s="8" t="str" cm="1">
        <f t="array" ref="E500">_xlfn.IFS(Medical_Examinations[[#This Row],[HBA1C]]&lt;5.7,"Normal",Medical_Examinations[[#This Row],[HBA1C]]&lt;=6.4,"Prediabetes",Medical_Examinations[[#This Row],[HBA1C]]&gt;=6.4,"Diabetes")</f>
        <v>Diabetes</v>
      </c>
      <c r="F500" t="s">
        <v>2380</v>
      </c>
      <c r="G500" t="s">
        <v>2380</v>
      </c>
      <c r="H500" t="s">
        <v>2380</v>
      </c>
      <c r="I500" s="10">
        <v>0</v>
      </c>
      <c r="J500" t="s">
        <v>2380</v>
      </c>
    </row>
    <row r="501" spans="1:10" x14ac:dyDescent="0.25">
      <c r="A501" t="s">
        <v>923</v>
      </c>
      <c r="B501" s="9">
        <v>16.62</v>
      </c>
      <c r="C501" s="8" t="str" cm="1">
        <f t="array" ref="C501">_xlfn.IFS(Medical_Examinations[[#This Row],[BMI]]&lt;18.5,"Under Weight",Medical_Examinations[[#This Row],[BMI]]&lt;=24.9,"Normal Weight",Medical_Examinations[[#This Row],[BMI]]&lt;=29.9,"Over Weight",Medical_Examinations[[#This Row],[BMI]]&gt;29.9,"Obesity")</f>
        <v>Under Weight</v>
      </c>
      <c r="D501" s="9">
        <v>9.14</v>
      </c>
      <c r="E501" s="8" t="str" cm="1">
        <f t="array" ref="E501">_xlfn.IFS(Medical_Examinations[[#This Row],[HBA1C]]&lt;5.7,"Normal",Medical_Examinations[[#This Row],[HBA1C]]&lt;=6.4,"Prediabetes",Medical_Examinations[[#This Row],[HBA1C]]&gt;=6.4,"Diabetes")</f>
        <v>Diabetes</v>
      </c>
      <c r="F501" t="s">
        <v>2380</v>
      </c>
      <c r="G501" t="s">
        <v>2380</v>
      </c>
      <c r="H501" t="s">
        <v>2380</v>
      </c>
      <c r="I501" s="10">
        <v>0</v>
      </c>
      <c r="J501" t="s">
        <v>2380</v>
      </c>
    </row>
    <row r="502" spans="1:10" x14ac:dyDescent="0.25">
      <c r="A502" t="s">
        <v>922</v>
      </c>
      <c r="B502" s="9">
        <v>15.36</v>
      </c>
      <c r="C502" s="8" t="str" cm="1">
        <f t="array" ref="C502">_xlfn.IFS(Medical_Examinations[[#This Row],[BMI]]&lt;18.5,"Under Weight",Medical_Examinations[[#This Row],[BMI]]&lt;=24.9,"Normal Weight",Medical_Examinations[[#This Row],[BMI]]&lt;=29.9,"Over Weight",Medical_Examinations[[#This Row],[BMI]]&gt;29.9,"Obesity")</f>
        <v>Under Weight</v>
      </c>
      <c r="D502" s="9">
        <v>5.49</v>
      </c>
      <c r="E502" s="8" t="str" cm="1">
        <f t="array" ref="E502">_xlfn.IFS(Medical_Examinations[[#This Row],[HBA1C]]&lt;5.7,"Normal",Medical_Examinations[[#This Row],[HBA1C]]&lt;=6.4,"Prediabetes",Medical_Examinations[[#This Row],[HBA1C]]&gt;=6.4,"Diabetes")</f>
        <v>Normal</v>
      </c>
      <c r="F502" t="s">
        <v>2383</v>
      </c>
      <c r="G502" t="s">
        <v>2380</v>
      </c>
      <c r="H502" t="s">
        <v>2380</v>
      </c>
      <c r="I502" s="10">
        <v>2</v>
      </c>
      <c r="J502" t="s">
        <v>2380</v>
      </c>
    </row>
    <row r="503" spans="1:10" x14ac:dyDescent="0.25">
      <c r="A503" t="s">
        <v>2228</v>
      </c>
      <c r="B503" s="9">
        <v>42.71</v>
      </c>
      <c r="C503" s="8" t="str" cm="1">
        <f t="array" ref="C503">_xlfn.IFS(Medical_Examinations[[#This Row],[BMI]]&lt;18.5,"Under Weight",Medical_Examinations[[#This Row],[BMI]]&lt;=24.9,"Normal Weight",Medical_Examinations[[#This Row],[BMI]]&lt;=29.9,"Over Weight",Medical_Examinations[[#This Row],[BMI]]&gt;29.9,"Obesity")</f>
        <v>Obesity</v>
      </c>
      <c r="D503" s="9">
        <v>10.52</v>
      </c>
      <c r="E503" s="8" t="str" cm="1">
        <f t="array" ref="E503">_xlfn.IFS(Medical_Examinations[[#This Row],[HBA1C]]&lt;5.7,"Normal",Medical_Examinations[[#This Row],[HBA1C]]&lt;=6.4,"Prediabetes",Medical_Examinations[[#This Row],[HBA1C]]&gt;=6.4,"Diabetes")</f>
        <v>Diabetes</v>
      </c>
      <c r="F503" t="s">
        <v>2380</v>
      </c>
      <c r="G503" t="s">
        <v>2380</v>
      </c>
      <c r="H503" t="s">
        <v>2380</v>
      </c>
      <c r="I503" s="10">
        <v>0</v>
      </c>
      <c r="J503" t="s">
        <v>2383</v>
      </c>
    </row>
    <row r="504" spans="1:10" x14ac:dyDescent="0.25">
      <c r="A504" t="s">
        <v>921</v>
      </c>
      <c r="B504" s="9">
        <v>27.74</v>
      </c>
      <c r="C504" s="8" t="str" cm="1">
        <f t="array" ref="C504">_xlfn.IFS(Medical_Examinations[[#This Row],[BMI]]&lt;18.5,"Under Weight",Medical_Examinations[[#This Row],[BMI]]&lt;=24.9,"Normal Weight",Medical_Examinations[[#This Row],[BMI]]&lt;=29.9,"Over Weight",Medical_Examinations[[#This Row],[BMI]]&gt;29.9,"Obesity")</f>
        <v>Over Weight</v>
      </c>
      <c r="D504" s="9">
        <v>5.96</v>
      </c>
      <c r="E504" s="8" t="str" cm="1">
        <f t="array" ref="E504">_xlfn.IFS(Medical_Examinations[[#This Row],[HBA1C]]&lt;5.7,"Normal",Medical_Examinations[[#This Row],[HBA1C]]&lt;=6.4,"Prediabetes",Medical_Examinations[[#This Row],[HBA1C]]&gt;=6.4,"Diabetes")</f>
        <v>Prediabetes</v>
      </c>
      <c r="F504" t="s">
        <v>2383</v>
      </c>
      <c r="G504" t="s">
        <v>2380</v>
      </c>
      <c r="H504" t="s">
        <v>2380</v>
      </c>
      <c r="I504" s="10">
        <v>0</v>
      </c>
      <c r="J504" t="s">
        <v>2380</v>
      </c>
    </row>
    <row r="505" spans="1:10" x14ac:dyDescent="0.25">
      <c r="A505" t="s">
        <v>920</v>
      </c>
      <c r="B505" s="9">
        <v>22.44</v>
      </c>
      <c r="C505" s="8" t="str" cm="1">
        <f t="array" ref="C505">_xlfn.IFS(Medical_Examinations[[#This Row],[BMI]]&lt;18.5,"Under Weight",Medical_Examinations[[#This Row],[BMI]]&lt;=24.9,"Normal Weight",Medical_Examinations[[#This Row],[BMI]]&lt;=29.9,"Over Weight",Medical_Examinations[[#This Row],[BMI]]&gt;29.9,"Obesity")</f>
        <v>Normal Weight</v>
      </c>
      <c r="D505" s="9">
        <v>4.62</v>
      </c>
      <c r="E505" s="8" t="str" cm="1">
        <f t="array" ref="E505">_xlfn.IFS(Medical_Examinations[[#This Row],[HBA1C]]&lt;5.7,"Normal",Medical_Examinations[[#This Row],[HBA1C]]&lt;=6.4,"Prediabetes",Medical_Examinations[[#This Row],[HBA1C]]&gt;=6.4,"Diabetes")</f>
        <v>Normal</v>
      </c>
      <c r="F505" t="s">
        <v>2383</v>
      </c>
      <c r="G505" t="s">
        <v>2380</v>
      </c>
      <c r="H505" t="s">
        <v>2380</v>
      </c>
      <c r="I505" s="10">
        <v>0</v>
      </c>
      <c r="J505" t="s">
        <v>2380</v>
      </c>
    </row>
    <row r="506" spans="1:10" x14ac:dyDescent="0.25">
      <c r="A506" t="s">
        <v>919</v>
      </c>
      <c r="B506" s="9">
        <v>37.049999999999997</v>
      </c>
      <c r="C506" s="8" t="str" cm="1">
        <f t="array" ref="C506">_xlfn.IFS(Medical_Examinations[[#This Row],[BMI]]&lt;18.5,"Under Weight",Medical_Examinations[[#This Row],[BMI]]&lt;=24.9,"Normal Weight",Medical_Examinations[[#This Row],[BMI]]&lt;=29.9,"Over Weight",Medical_Examinations[[#This Row],[BMI]]&gt;29.9,"Obesity")</f>
        <v>Obesity</v>
      </c>
      <c r="D506" s="9">
        <v>9.9600000000000009</v>
      </c>
      <c r="E506" s="8" t="str" cm="1">
        <f t="array" ref="E506">_xlfn.IFS(Medical_Examinations[[#This Row],[HBA1C]]&lt;5.7,"Normal",Medical_Examinations[[#This Row],[HBA1C]]&lt;=6.4,"Prediabetes",Medical_Examinations[[#This Row],[HBA1C]]&gt;=6.4,"Diabetes")</f>
        <v>Diabetes</v>
      </c>
      <c r="F506" t="s">
        <v>2383</v>
      </c>
      <c r="G506" t="s">
        <v>2380</v>
      </c>
      <c r="H506" t="s">
        <v>2380</v>
      </c>
      <c r="I506" s="10">
        <v>0</v>
      </c>
      <c r="J506" t="s">
        <v>2380</v>
      </c>
    </row>
    <row r="507" spans="1:10" x14ac:dyDescent="0.25">
      <c r="A507" t="s">
        <v>918</v>
      </c>
      <c r="B507" s="9">
        <v>22.95</v>
      </c>
      <c r="C507" s="8" t="str" cm="1">
        <f t="array" ref="C507">_xlfn.IFS(Medical_Examinations[[#This Row],[BMI]]&lt;18.5,"Under Weight",Medical_Examinations[[#This Row],[BMI]]&lt;=24.9,"Normal Weight",Medical_Examinations[[#This Row],[BMI]]&lt;=29.9,"Over Weight",Medical_Examinations[[#This Row],[BMI]]&gt;29.9,"Obesity")</f>
        <v>Normal Weight</v>
      </c>
      <c r="D507" s="9">
        <v>10.53</v>
      </c>
      <c r="E507" s="8" t="str" cm="1">
        <f t="array" ref="E507">_xlfn.IFS(Medical_Examinations[[#This Row],[HBA1C]]&lt;5.7,"Normal",Medical_Examinations[[#This Row],[HBA1C]]&lt;=6.4,"Prediabetes",Medical_Examinations[[#This Row],[HBA1C]]&gt;=6.4,"Diabetes")</f>
        <v>Diabetes</v>
      </c>
      <c r="F507" t="s">
        <v>2380</v>
      </c>
      <c r="G507" t="s">
        <v>2380</v>
      </c>
      <c r="H507" t="s">
        <v>2380</v>
      </c>
      <c r="I507" s="10">
        <v>2</v>
      </c>
      <c r="J507" t="s">
        <v>2380</v>
      </c>
    </row>
    <row r="508" spans="1:10" x14ac:dyDescent="0.25">
      <c r="A508" t="s">
        <v>917</v>
      </c>
      <c r="B508" s="9">
        <v>34.200000000000003</v>
      </c>
      <c r="C508" s="8" t="str" cm="1">
        <f t="array" ref="C508">_xlfn.IFS(Medical_Examinations[[#This Row],[BMI]]&lt;18.5,"Under Weight",Medical_Examinations[[#This Row],[BMI]]&lt;=24.9,"Normal Weight",Medical_Examinations[[#This Row],[BMI]]&lt;=29.9,"Over Weight",Medical_Examinations[[#This Row],[BMI]]&gt;29.9,"Obesity")</f>
        <v>Obesity</v>
      </c>
      <c r="D508" s="9">
        <v>6.69</v>
      </c>
      <c r="E508" s="8" t="str" cm="1">
        <f t="array" ref="E508">_xlfn.IFS(Medical_Examinations[[#This Row],[HBA1C]]&lt;5.7,"Normal",Medical_Examinations[[#This Row],[HBA1C]]&lt;=6.4,"Prediabetes",Medical_Examinations[[#This Row],[HBA1C]]&gt;=6.4,"Diabetes")</f>
        <v>Diabetes</v>
      </c>
      <c r="F508" t="s">
        <v>2383</v>
      </c>
      <c r="G508" t="s">
        <v>2380</v>
      </c>
      <c r="H508" t="s">
        <v>2380</v>
      </c>
      <c r="I508" s="10">
        <v>0</v>
      </c>
      <c r="J508" t="s">
        <v>2380</v>
      </c>
    </row>
    <row r="509" spans="1:10" x14ac:dyDescent="0.25">
      <c r="A509" t="s">
        <v>916</v>
      </c>
      <c r="B509" s="9">
        <v>30.59</v>
      </c>
      <c r="C509" s="8" t="str" cm="1">
        <f t="array" ref="C509">_xlfn.IFS(Medical_Examinations[[#This Row],[BMI]]&lt;18.5,"Under Weight",Medical_Examinations[[#This Row],[BMI]]&lt;=24.9,"Normal Weight",Medical_Examinations[[#This Row],[BMI]]&lt;=29.9,"Over Weight",Medical_Examinations[[#This Row],[BMI]]&gt;29.9,"Obesity")</f>
        <v>Obesity</v>
      </c>
      <c r="D509" s="9">
        <v>9.5500000000000007</v>
      </c>
      <c r="E509" s="8" t="str" cm="1">
        <f t="array" ref="E509">_xlfn.IFS(Medical_Examinations[[#This Row],[HBA1C]]&lt;5.7,"Normal",Medical_Examinations[[#This Row],[HBA1C]]&lt;=6.4,"Prediabetes",Medical_Examinations[[#This Row],[HBA1C]]&gt;=6.4,"Diabetes")</f>
        <v>Diabetes</v>
      </c>
      <c r="F509" t="s">
        <v>2383</v>
      </c>
      <c r="G509" t="s">
        <v>2380</v>
      </c>
      <c r="H509" t="s">
        <v>2380</v>
      </c>
      <c r="I509" s="10">
        <v>0</v>
      </c>
      <c r="J509" t="s">
        <v>2380</v>
      </c>
    </row>
    <row r="510" spans="1:10" x14ac:dyDescent="0.25">
      <c r="A510" t="s">
        <v>915</v>
      </c>
      <c r="B510" s="9">
        <v>25.51</v>
      </c>
      <c r="C510" s="8" t="str" cm="1">
        <f t="array" ref="C510">_xlfn.IFS(Medical_Examinations[[#This Row],[BMI]]&lt;18.5,"Under Weight",Medical_Examinations[[#This Row],[BMI]]&lt;=24.9,"Normal Weight",Medical_Examinations[[#This Row],[BMI]]&lt;=29.9,"Over Weight",Medical_Examinations[[#This Row],[BMI]]&gt;29.9,"Obesity")</f>
        <v>Over Weight</v>
      </c>
      <c r="D510" s="9">
        <v>6.05</v>
      </c>
      <c r="E510" s="8" t="str" cm="1">
        <f t="array" ref="E510">_xlfn.IFS(Medical_Examinations[[#This Row],[HBA1C]]&lt;5.7,"Normal",Medical_Examinations[[#This Row],[HBA1C]]&lt;=6.4,"Prediabetes",Medical_Examinations[[#This Row],[HBA1C]]&gt;=6.4,"Diabetes")</f>
        <v>Prediabetes</v>
      </c>
      <c r="F510" t="s">
        <v>2380</v>
      </c>
      <c r="G510" t="s">
        <v>2380</v>
      </c>
      <c r="H510" t="s">
        <v>2380</v>
      </c>
      <c r="I510" s="10">
        <v>0</v>
      </c>
      <c r="J510" t="s">
        <v>2380</v>
      </c>
    </row>
    <row r="511" spans="1:10" x14ac:dyDescent="0.25">
      <c r="A511" t="s">
        <v>914</v>
      </c>
      <c r="B511" s="9">
        <v>29.04</v>
      </c>
      <c r="C511" s="8" t="str" cm="1">
        <f t="array" ref="C511">_xlfn.IFS(Medical_Examinations[[#This Row],[BMI]]&lt;18.5,"Under Weight",Medical_Examinations[[#This Row],[BMI]]&lt;=24.9,"Normal Weight",Medical_Examinations[[#This Row],[BMI]]&lt;=29.9,"Over Weight",Medical_Examinations[[#This Row],[BMI]]&gt;29.9,"Obesity")</f>
        <v>Over Weight</v>
      </c>
      <c r="D511" s="9">
        <v>10.56</v>
      </c>
      <c r="E511" s="8" t="str" cm="1">
        <f t="array" ref="E511">_xlfn.IFS(Medical_Examinations[[#This Row],[HBA1C]]&lt;5.7,"Normal",Medical_Examinations[[#This Row],[HBA1C]]&lt;=6.4,"Prediabetes",Medical_Examinations[[#This Row],[HBA1C]]&gt;=6.4,"Diabetes")</f>
        <v>Diabetes</v>
      </c>
      <c r="F511" t="s">
        <v>2383</v>
      </c>
      <c r="G511" t="s">
        <v>2380</v>
      </c>
      <c r="H511" t="s">
        <v>2380</v>
      </c>
      <c r="I511" s="10">
        <v>1</v>
      </c>
      <c r="J511" t="s">
        <v>2380</v>
      </c>
    </row>
    <row r="512" spans="1:10" x14ac:dyDescent="0.25">
      <c r="A512" t="s">
        <v>913</v>
      </c>
      <c r="B512" s="9">
        <v>22.14</v>
      </c>
      <c r="C512" s="8" t="str" cm="1">
        <f t="array" ref="C512">_xlfn.IFS(Medical_Examinations[[#This Row],[BMI]]&lt;18.5,"Under Weight",Medical_Examinations[[#This Row],[BMI]]&lt;=24.9,"Normal Weight",Medical_Examinations[[#This Row],[BMI]]&lt;=29.9,"Over Weight",Medical_Examinations[[#This Row],[BMI]]&gt;29.9,"Obesity")</f>
        <v>Normal Weight</v>
      </c>
      <c r="D512" s="9">
        <v>10.81</v>
      </c>
      <c r="E512" s="8" t="str" cm="1">
        <f t="array" ref="E512">_xlfn.IFS(Medical_Examinations[[#This Row],[HBA1C]]&lt;5.7,"Normal",Medical_Examinations[[#This Row],[HBA1C]]&lt;=6.4,"Prediabetes",Medical_Examinations[[#This Row],[HBA1C]]&gt;=6.4,"Diabetes")</f>
        <v>Diabetes</v>
      </c>
      <c r="F512" t="s">
        <v>2383</v>
      </c>
      <c r="G512" t="s">
        <v>2380</v>
      </c>
      <c r="H512" t="s">
        <v>2380</v>
      </c>
      <c r="I512" s="10">
        <v>1</v>
      </c>
      <c r="J512" t="s">
        <v>2380</v>
      </c>
    </row>
    <row r="513" spans="1:10" x14ac:dyDescent="0.25">
      <c r="A513" t="s">
        <v>912</v>
      </c>
      <c r="B513" s="9">
        <v>21.38</v>
      </c>
      <c r="C513" s="8" t="str" cm="1">
        <f t="array" ref="C513">_xlfn.IFS(Medical_Examinations[[#This Row],[BMI]]&lt;18.5,"Under Weight",Medical_Examinations[[#This Row],[BMI]]&lt;=24.9,"Normal Weight",Medical_Examinations[[#This Row],[BMI]]&lt;=29.9,"Over Weight",Medical_Examinations[[#This Row],[BMI]]&gt;29.9,"Obesity")</f>
        <v>Normal Weight</v>
      </c>
      <c r="D513" s="9">
        <v>4.32</v>
      </c>
      <c r="E513" s="8" t="str" cm="1">
        <f t="array" ref="E513">_xlfn.IFS(Medical_Examinations[[#This Row],[HBA1C]]&lt;5.7,"Normal",Medical_Examinations[[#This Row],[HBA1C]]&lt;=6.4,"Prediabetes",Medical_Examinations[[#This Row],[HBA1C]]&gt;=6.4,"Diabetes")</f>
        <v>Normal</v>
      </c>
      <c r="F513" t="s">
        <v>2380</v>
      </c>
      <c r="G513" t="s">
        <v>2380</v>
      </c>
      <c r="H513" t="s">
        <v>2380</v>
      </c>
      <c r="I513" s="10">
        <v>0</v>
      </c>
      <c r="J513" t="s">
        <v>2380</v>
      </c>
    </row>
    <row r="514" spans="1:10" x14ac:dyDescent="0.25">
      <c r="A514" t="s">
        <v>2227</v>
      </c>
      <c r="B514" s="9">
        <v>41.52</v>
      </c>
      <c r="C514" s="8" t="str" cm="1">
        <f t="array" ref="C514">_xlfn.IFS(Medical_Examinations[[#This Row],[BMI]]&lt;18.5,"Under Weight",Medical_Examinations[[#This Row],[BMI]]&lt;=24.9,"Normal Weight",Medical_Examinations[[#This Row],[BMI]]&lt;=29.9,"Over Weight",Medical_Examinations[[#This Row],[BMI]]&gt;29.9,"Obesity")</f>
        <v>Obesity</v>
      </c>
      <c r="D514" s="9">
        <v>11.82</v>
      </c>
      <c r="E514" s="8" t="str" cm="1">
        <f t="array" ref="E514">_xlfn.IFS(Medical_Examinations[[#This Row],[HBA1C]]&lt;5.7,"Normal",Medical_Examinations[[#This Row],[HBA1C]]&lt;=6.4,"Prediabetes",Medical_Examinations[[#This Row],[HBA1C]]&gt;=6.4,"Diabetes")</f>
        <v>Diabetes</v>
      </c>
      <c r="F514" t="s">
        <v>2383</v>
      </c>
      <c r="G514" t="s">
        <v>2380</v>
      </c>
      <c r="H514" t="s">
        <v>2380</v>
      </c>
      <c r="I514" s="10">
        <v>2</v>
      </c>
      <c r="J514" t="s">
        <v>2383</v>
      </c>
    </row>
    <row r="515" spans="1:10" x14ac:dyDescent="0.25">
      <c r="A515" t="s">
        <v>911</v>
      </c>
      <c r="B515" s="9">
        <v>29.19</v>
      </c>
      <c r="C515" s="8" t="str" cm="1">
        <f t="array" ref="C515">_xlfn.IFS(Medical_Examinations[[#This Row],[BMI]]&lt;18.5,"Under Weight",Medical_Examinations[[#This Row],[BMI]]&lt;=24.9,"Normal Weight",Medical_Examinations[[#This Row],[BMI]]&lt;=29.9,"Over Weight",Medical_Examinations[[#This Row],[BMI]]&gt;29.9,"Obesity")</f>
        <v>Over Weight</v>
      </c>
      <c r="D515" s="9">
        <v>4.37</v>
      </c>
      <c r="E515" s="8" t="str" cm="1">
        <f t="array" ref="E515">_xlfn.IFS(Medical_Examinations[[#This Row],[HBA1C]]&lt;5.7,"Normal",Medical_Examinations[[#This Row],[HBA1C]]&lt;=6.4,"Prediabetes",Medical_Examinations[[#This Row],[HBA1C]]&gt;=6.4,"Diabetes")</f>
        <v>Normal</v>
      </c>
      <c r="F515" t="s">
        <v>2380</v>
      </c>
      <c r="G515" t="s">
        <v>2380</v>
      </c>
      <c r="H515" t="s">
        <v>2380</v>
      </c>
      <c r="I515" s="10">
        <v>0</v>
      </c>
      <c r="J515" t="s">
        <v>2380</v>
      </c>
    </row>
    <row r="516" spans="1:10" x14ac:dyDescent="0.25">
      <c r="A516" t="s">
        <v>910</v>
      </c>
      <c r="B516" s="9">
        <v>31.92</v>
      </c>
      <c r="C516" s="8" t="str" cm="1">
        <f t="array" ref="C516">_xlfn.IFS(Medical_Examinations[[#This Row],[BMI]]&lt;18.5,"Under Weight",Medical_Examinations[[#This Row],[BMI]]&lt;=24.9,"Normal Weight",Medical_Examinations[[#This Row],[BMI]]&lt;=29.9,"Over Weight",Medical_Examinations[[#This Row],[BMI]]&gt;29.9,"Obesity")</f>
        <v>Obesity</v>
      </c>
      <c r="D516" s="9">
        <v>4.8099999999999996</v>
      </c>
      <c r="E516" s="8" t="str" cm="1">
        <f t="array" ref="E516">_xlfn.IFS(Medical_Examinations[[#This Row],[HBA1C]]&lt;5.7,"Normal",Medical_Examinations[[#This Row],[HBA1C]]&lt;=6.4,"Prediabetes",Medical_Examinations[[#This Row],[HBA1C]]&gt;=6.4,"Diabetes")</f>
        <v>Normal</v>
      </c>
      <c r="F516" t="s">
        <v>2383</v>
      </c>
      <c r="G516" t="s">
        <v>2380</v>
      </c>
      <c r="H516" t="s">
        <v>2383</v>
      </c>
      <c r="I516" s="10">
        <v>1</v>
      </c>
      <c r="J516" t="s">
        <v>2380</v>
      </c>
    </row>
    <row r="517" spans="1:10" x14ac:dyDescent="0.25">
      <c r="A517" t="s">
        <v>909</v>
      </c>
      <c r="B517" s="9">
        <v>26.32</v>
      </c>
      <c r="C517" s="8" t="str" cm="1">
        <f t="array" ref="C517">_xlfn.IFS(Medical_Examinations[[#This Row],[BMI]]&lt;18.5,"Under Weight",Medical_Examinations[[#This Row],[BMI]]&lt;=24.9,"Normal Weight",Medical_Examinations[[#This Row],[BMI]]&lt;=29.9,"Over Weight",Medical_Examinations[[#This Row],[BMI]]&gt;29.9,"Obesity")</f>
        <v>Over Weight</v>
      </c>
      <c r="D517" s="9">
        <v>4.5599999999999996</v>
      </c>
      <c r="E517" s="8" t="str" cm="1">
        <f t="array" ref="E517">_xlfn.IFS(Medical_Examinations[[#This Row],[HBA1C]]&lt;5.7,"Normal",Medical_Examinations[[#This Row],[HBA1C]]&lt;=6.4,"Prediabetes",Medical_Examinations[[#This Row],[HBA1C]]&gt;=6.4,"Diabetes")</f>
        <v>Normal</v>
      </c>
      <c r="F517" t="s">
        <v>2383</v>
      </c>
      <c r="G517" t="s">
        <v>2380</v>
      </c>
      <c r="H517" t="s">
        <v>2383</v>
      </c>
      <c r="I517" s="10">
        <v>1</v>
      </c>
      <c r="J517" t="s">
        <v>2380</v>
      </c>
    </row>
    <row r="518" spans="1:10" x14ac:dyDescent="0.25">
      <c r="A518" t="s">
        <v>908</v>
      </c>
      <c r="B518" s="9">
        <v>35.299999999999997</v>
      </c>
      <c r="C518" s="8" t="str" cm="1">
        <f t="array" ref="C518">_xlfn.IFS(Medical_Examinations[[#This Row],[BMI]]&lt;18.5,"Under Weight",Medical_Examinations[[#This Row],[BMI]]&lt;=24.9,"Normal Weight",Medical_Examinations[[#This Row],[BMI]]&lt;=29.9,"Over Weight",Medical_Examinations[[#This Row],[BMI]]&gt;29.9,"Obesity")</f>
        <v>Obesity</v>
      </c>
      <c r="D518" s="9">
        <v>4.3899999999999997</v>
      </c>
      <c r="E518" s="8" t="str" cm="1">
        <f t="array" ref="E518">_xlfn.IFS(Medical_Examinations[[#This Row],[HBA1C]]&lt;5.7,"Normal",Medical_Examinations[[#This Row],[HBA1C]]&lt;=6.4,"Prediabetes",Medical_Examinations[[#This Row],[HBA1C]]&gt;=6.4,"Diabetes")</f>
        <v>Normal</v>
      </c>
      <c r="F518" t="s">
        <v>2380</v>
      </c>
      <c r="G518" t="s">
        <v>2380</v>
      </c>
      <c r="H518" t="s">
        <v>2380</v>
      </c>
      <c r="I518" s="10">
        <v>0</v>
      </c>
      <c r="J518" t="s">
        <v>2380</v>
      </c>
    </row>
    <row r="519" spans="1:10" x14ac:dyDescent="0.25">
      <c r="A519" t="s">
        <v>907</v>
      </c>
      <c r="B519" s="9">
        <v>18.91</v>
      </c>
      <c r="C519" s="8" t="str" cm="1">
        <f t="array" ref="C519">_xlfn.IFS(Medical_Examinations[[#This Row],[BMI]]&lt;18.5,"Under Weight",Medical_Examinations[[#This Row],[BMI]]&lt;=24.9,"Normal Weight",Medical_Examinations[[#This Row],[BMI]]&lt;=29.9,"Over Weight",Medical_Examinations[[#This Row],[BMI]]&gt;29.9,"Obesity")</f>
        <v>Normal Weight</v>
      </c>
      <c r="D519" s="9">
        <v>11.44</v>
      </c>
      <c r="E519" s="8" t="str" cm="1">
        <f t="array" ref="E519">_xlfn.IFS(Medical_Examinations[[#This Row],[HBA1C]]&lt;5.7,"Normal",Medical_Examinations[[#This Row],[HBA1C]]&lt;=6.4,"Prediabetes",Medical_Examinations[[#This Row],[HBA1C]]&gt;=6.4,"Diabetes")</f>
        <v>Diabetes</v>
      </c>
      <c r="F519" t="s">
        <v>2380</v>
      </c>
      <c r="G519" t="s">
        <v>2380</v>
      </c>
      <c r="H519" t="s">
        <v>2380</v>
      </c>
      <c r="I519" s="10">
        <v>0</v>
      </c>
      <c r="J519" t="s">
        <v>2380</v>
      </c>
    </row>
    <row r="520" spans="1:10" x14ac:dyDescent="0.25">
      <c r="A520" t="s">
        <v>906</v>
      </c>
      <c r="B520" s="9">
        <v>22.41</v>
      </c>
      <c r="C520" s="8" t="str" cm="1">
        <f t="array" ref="C520">_xlfn.IFS(Medical_Examinations[[#This Row],[BMI]]&lt;18.5,"Under Weight",Medical_Examinations[[#This Row],[BMI]]&lt;=24.9,"Normal Weight",Medical_Examinations[[#This Row],[BMI]]&lt;=29.9,"Over Weight",Medical_Examinations[[#This Row],[BMI]]&gt;29.9,"Obesity")</f>
        <v>Normal Weight</v>
      </c>
      <c r="D520" s="9">
        <v>11.37</v>
      </c>
      <c r="E520" s="8" t="str" cm="1">
        <f t="array" ref="E520">_xlfn.IFS(Medical_Examinations[[#This Row],[HBA1C]]&lt;5.7,"Normal",Medical_Examinations[[#This Row],[HBA1C]]&lt;=6.4,"Prediabetes",Medical_Examinations[[#This Row],[HBA1C]]&gt;=6.4,"Diabetes")</f>
        <v>Diabetes</v>
      </c>
      <c r="F520" t="s">
        <v>2383</v>
      </c>
      <c r="G520" t="s">
        <v>2380</v>
      </c>
      <c r="H520" t="s">
        <v>2380</v>
      </c>
      <c r="I520" s="10">
        <v>1</v>
      </c>
      <c r="J520" t="s">
        <v>2380</v>
      </c>
    </row>
    <row r="521" spans="1:10" x14ac:dyDescent="0.25">
      <c r="A521" t="s">
        <v>905</v>
      </c>
      <c r="B521" s="9">
        <v>22.7</v>
      </c>
      <c r="C521" s="8" t="str" cm="1">
        <f t="array" ref="C521">_xlfn.IFS(Medical_Examinations[[#This Row],[BMI]]&lt;18.5,"Under Weight",Medical_Examinations[[#This Row],[BMI]]&lt;=24.9,"Normal Weight",Medical_Examinations[[#This Row],[BMI]]&lt;=29.9,"Over Weight",Medical_Examinations[[#This Row],[BMI]]&gt;29.9,"Obesity")</f>
        <v>Normal Weight</v>
      </c>
      <c r="D521" s="9">
        <v>6.14</v>
      </c>
      <c r="E521" s="8" t="str" cm="1">
        <f t="array" ref="E521">_xlfn.IFS(Medical_Examinations[[#This Row],[HBA1C]]&lt;5.7,"Normal",Medical_Examinations[[#This Row],[HBA1C]]&lt;=6.4,"Prediabetes",Medical_Examinations[[#This Row],[HBA1C]]&gt;=6.4,"Diabetes")</f>
        <v>Prediabetes</v>
      </c>
      <c r="F521" t="s">
        <v>2380</v>
      </c>
      <c r="G521" t="s">
        <v>2380</v>
      </c>
      <c r="H521" t="s">
        <v>2380</v>
      </c>
      <c r="I521" s="10">
        <v>0</v>
      </c>
      <c r="J521" t="s">
        <v>2380</v>
      </c>
    </row>
    <row r="522" spans="1:10" x14ac:dyDescent="0.25">
      <c r="A522" t="s">
        <v>904</v>
      </c>
      <c r="B522" s="9">
        <v>37.18</v>
      </c>
      <c r="C522" s="8" t="str" cm="1">
        <f t="array" ref="C522">_xlfn.IFS(Medical_Examinations[[#This Row],[BMI]]&lt;18.5,"Under Weight",Medical_Examinations[[#This Row],[BMI]]&lt;=24.9,"Normal Weight",Medical_Examinations[[#This Row],[BMI]]&lt;=29.9,"Over Weight",Medical_Examinations[[#This Row],[BMI]]&gt;29.9,"Obesity")</f>
        <v>Obesity</v>
      </c>
      <c r="D522" s="9">
        <v>4.8899999999999997</v>
      </c>
      <c r="E522" s="8" t="str" cm="1">
        <f t="array" ref="E522">_xlfn.IFS(Medical_Examinations[[#This Row],[HBA1C]]&lt;5.7,"Normal",Medical_Examinations[[#This Row],[HBA1C]]&lt;=6.4,"Prediabetes",Medical_Examinations[[#This Row],[HBA1C]]&gt;=6.4,"Diabetes")</f>
        <v>Normal</v>
      </c>
      <c r="F522" t="s">
        <v>2380</v>
      </c>
      <c r="G522" t="s">
        <v>2380</v>
      </c>
      <c r="H522" t="s">
        <v>2380</v>
      </c>
      <c r="I522" s="10">
        <v>0</v>
      </c>
      <c r="J522" t="s">
        <v>2380</v>
      </c>
    </row>
    <row r="523" spans="1:10" x14ac:dyDescent="0.25">
      <c r="A523" t="s">
        <v>903</v>
      </c>
      <c r="B523" s="9">
        <v>35.97</v>
      </c>
      <c r="C523" s="8" t="str" cm="1">
        <f t="array" ref="C523">_xlfn.IFS(Medical_Examinations[[#This Row],[BMI]]&lt;18.5,"Under Weight",Medical_Examinations[[#This Row],[BMI]]&lt;=24.9,"Normal Weight",Medical_Examinations[[#This Row],[BMI]]&lt;=29.9,"Over Weight",Medical_Examinations[[#This Row],[BMI]]&gt;29.9,"Obesity")</f>
        <v>Obesity</v>
      </c>
      <c r="D523" s="9">
        <v>4.5999999999999996</v>
      </c>
      <c r="E523" s="8" t="str" cm="1">
        <f t="array" ref="E523">_xlfn.IFS(Medical_Examinations[[#This Row],[HBA1C]]&lt;5.7,"Normal",Medical_Examinations[[#This Row],[HBA1C]]&lt;=6.4,"Prediabetes",Medical_Examinations[[#This Row],[HBA1C]]&gt;=6.4,"Diabetes")</f>
        <v>Normal</v>
      </c>
      <c r="F523" t="s">
        <v>2380</v>
      </c>
      <c r="G523" t="s">
        <v>2380</v>
      </c>
      <c r="H523" t="s">
        <v>2380</v>
      </c>
      <c r="I523" s="10">
        <v>0</v>
      </c>
      <c r="J523" t="s">
        <v>2380</v>
      </c>
    </row>
    <row r="524" spans="1:10" x14ac:dyDescent="0.25">
      <c r="A524" t="s">
        <v>902</v>
      </c>
      <c r="B524" s="9">
        <v>35.799999999999997</v>
      </c>
      <c r="C524" s="8" t="str" cm="1">
        <f t="array" ref="C524">_xlfn.IFS(Medical_Examinations[[#This Row],[BMI]]&lt;18.5,"Under Weight",Medical_Examinations[[#This Row],[BMI]]&lt;=24.9,"Normal Weight",Medical_Examinations[[#This Row],[BMI]]&lt;=29.9,"Over Weight",Medical_Examinations[[#This Row],[BMI]]&gt;29.9,"Obesity")</f>
        <v>Obesity</v>
      </c>
      <c r="D524" s="9">
        <v>4.42</v>
      </c>
      <c r="E524" s="8" t="str" cm="1">
        <f t="array" ref="E524">_xlfn.IFS(Medical_Examinations[[#This Row],[HBA1C]]&lt;5.7,"Normal",Medical_Examinations[[#This Row],[HBA1C]]&lt;=6.4,"Prediabetes",Medical_Examinations[[#This Row],[HBA1C]]&gt;=6.4,"Diabetes")</f>
        <v>Normal</v>
      </c>
      <c r="F524" t="s">
        <v>2380</v>
      </c>
      <c r="G524" t="s">
        <v>2380</v>
      </c>
      <c r="H524" t="s">
        <v>2380</v>
      </c>
      <c r="I524" s="10">
        <v>0</v>
      </c>
      <c r="J524" t="s">
        <v>2380</v>
      </c>
    </row>
    <row r="525" spans="1:10" x14ac:dyDescent="0.25">
      <c r="A525" t="s">
        <v>2226</v>
      </c>
      <c r="B525" s="9">
        <v>39.4</v>
      </c>
      <c r="C525" s="8" t="str" cm="1">
        <f t="array" ref="C525">_xlfn.IFS(Medical_Examinations[[#This Row],[BMI]]&lt;18.5,"Under Weight",Medical_Examinations[[#This Row],[BMI]]&lt;=24.9,"Normal Weight",Medical_Examinations[[#This Row],[BMI]]&lt;=29.9,"Over Weight",Medical_Examinations[[#This Row],[BMI]]&gt;29.9,"Obesity")</f>
        <v>Obesity</v>
      </c>
      <c r="D525" s="9">
        <v>6.76</v>
      </c>
      <c r="E525" s="8" t="str" cm="1">
        <f t="array" ref="E525">_xlfn.IFS(Medical_Examinations[[#This Row],[HBA1C]]&lt;5.7,"Normal",Medical_Examinations[[#This Row],[HBA1C]]&lt;=6.4,"Prediabetes",Medical_Examinations[[#This Row],[HBA1C]]&gt;=6.4,"Diabetes")</f>
        <v>Diabetes</v>
      </c>
      <c r="F525" t="s">
        <v>2380</v>
      </c>
      <c r="G525" t="s">
        <v>2380</v>
      </c>
      <c r="H525" t="s">
        <v>2380</v>
      </c>
      <c r="I525" s="10">
        <v>0</v>
      </c>
      <c r="J525" t="s">
        <v>2383</v>
      </c>
    </row>
    <row r="526" spans="1:10" x14ac:dyDescent="0.25">
      <c r="A526" t="s">
        <v>901</v>
      </c>
      <c r="B526" s="9">
        <v>28.31</v>
      </c>
      <c r="C526" s="8" t="str" cm="1">
        <f t="array" ref="C526">_xlfn.IFS(Medical_Examinations[[#This Row],[BMI]]&lt;18.5,"Under Weight",Medical_Examinations[[#This Row],[BMI]]&lt;=24.9,"Normal Weight",Medical_Examinations[[#This Row],[BMI]]&lt;=29.9,"Over Weight",Medical_Examinations[[#This Row],[BMI]]&gt;29.9,"Obesity")</f>
        <v>Over Weight</v>
      </c>
      <c r="D526" s="9">
        <v>7.48</v>
      </c>
      <c r="E526" s="8" t="str" cm="1">
        <f t="array" ref="E526">_xlfn.IFS(Medical_Examinations[[#This Row],[HBA1C]]&lt;5.7,"Normal",Medical_Examinations[[#This Row],[HBA1C]]&lt;=6.4,"Prediabetes",Medical_Examinations[[#This Row],[HBA1C]]&gt;=6.4,"Diabetes")</f>
        <v>Diabetes</v>
      </c>
      <c r="F526" t="s">
        <v>2383</v>
      </c>
      <c r="G526" t="s">
        <v>2380</v>
      </c>
      <c r="H526" t="s">
        <v>2380</v>
      </c>
      <c r="I526" s="10">
        <v>0</v>
      </c>
      <c r="J526" t="s">
        <v>2380</v>
      </c>
    </row>
    <row r="527" spans="1:10" x14ac:dyDescent="0.25">
      <c r="A527" t="s">
        <v>900</v>
      </c>
      <c r="B527" s="9">
        <v>38.06</v>
      </c>
      <c r="C527" s="8" t="str" cm="1">
        <f t="array" ref="C527">_xlfn.IFS(Medical_Examinations[[#This Row],[BMI]]&lt;18.5,"Under Weight",Medical_Examinations[[#This Row],[BMI]]&lt;=24.9,"Normal Weight",Medical_Examinations[[#This Row],[BMI]]&lt;=29.9,"Over Weight",Medical_Examinations[[#This Row],[BMI]]&gt;29.9,"Obesity")</f>
        <v>Obesity</v>
      </c>
      <c r="D527" s="9">
        <v>10.74</v>
      </c>
      <c r="E527" s="8" t="str" cm="1">
        <f t="array" ref="E527">_xlfn.IFS(Medical_Examinations[[#This Row],[HBA1C]]&lt;5.7,"Normal",Medical_Examinations[[#This Row],[HBA1C]]&lt;=6.4,"Prediabetes",Medical_Examinations[[#This Row],[HBA1C]]&gt;=6.4,"Diabetes")</f>
        <v>Diabetes</v>
      </c>
      <c r="F527" t="s">
        <v>2380</v>
      </c>
      <c r="G527" t="s">
        <v>2380</v>
      </c>
      <c r="H527" t="s">
        <v>2380</v>
      </c>
      <c r="I527" s="10">
        <v>0</v>
      </c>
      <c r="J527" t="s">
        <v>2380</v>
      </c>
    </row>
    <row r="528" spans="1:10" x14ac:dyDescent="0.25">
      <c r="A528" t="s">
        <v>899</v>
      </c>
      <c r="B528" s="9">
        <v>28</v>
      </c>
      <c r="C528" s="8" t="str" cm="1">
        <f t="array" ref="C528">_xlfn.IFS(Medical_Examinations[[#This Row],[BMI]]&lt;18.5,"Under Weight",Medical_Examinations[[#This Row],[BMI]]&lt;=24.9,"Normal Weight",Medical_Examinations[[#This Row],[BMI]]&lt;=29.9,"Over Weight",Medical_Examinations[[#This Row],[BMI]]&gt;29.9,"Obesity")</f>
        <v>Over Weight</v>
      </c>
      <c r="D528" s="9">
        <v>5.19</v>
      </c>
      <c r="E528" s="8" t="str" cm="1">
        <f t="array" ref="E528">_xlfn.IFS(Medical_Examinations[[#This Row],[HBA1C]]&lt;5.7,"Normal",Medical_Examinations[[#This Row],[HBA1C]]&lt;=6.4,"Prediabetes",Medical_Examinations[[#This Row],[HBA1C]]&gt;=6.4,"Diabetes")</f>
        <v>Normal</v>
      </c>
      <c r="F528" t="s">
        <v>2380</v>
      </c>
      <c r="G528" t="s">
        <v>2380</v>
      </c>
      <c r="H528" t="s">
        <v>2380</v>
      </c>
      <c r="I528" s="10">
        <v>1</v>
      </c>
      <c r="J528" t="s">
        <v>2380</v>
      </c>
    </row>
    <row r="529" spans="1:10" x14ac:dyDescent="0.25">
      <c r="A529" t="s">
        <v>898</v>
      </c>
      <c r="B529" s="9">
        <v>34.32</v>
      </c>
      <c r="C529" s="8" t="str" cm="1">
        <f t="array" ref="C529">_xlfn.IFS(Medical_Examinations[[#This Row],[BMI]]&lt;18.5,"Under Weight",Medical_Examinations[[#This Row],[BMI]]&lt;=24.9,"Normal Weight",Medical_Examinations[[#This Row],[BMI]]&lt;=29.9,"Over Weight",Medical_Examinations[[#This Row],[BMI]]&gt;29.9,"Obesity")</f>
        <v>Obesity</v>
      </c>
      <c r="D529" s="9">
        <v>9.17</v>
      </c>
      <c r="E529" s="8" t="str" cm="1">
        <f t="array" ref="E529">_xlfn.IFS(Medical_Examinations[[#This Row],[HBA1C]]&lt;5.7,"Normal",Medical_Examinations[[#This Row],[HBA1C]]&lt;=6.4,"Prediabetes",Medical_Examinations[[#This Row],[HBA1C]]&gt;=6.4,"Diabetes")</f>
        <v>Diabetes</v>
      </c>
      <c r="F529" t="s">
        <v>2380</v>
      </c>
      <c r="G529" t="s">
        <v>2380</v>
      </c>
      <c r="H529" t="s">
        <v>2380</v>
      </c>
      <c r="I529" s="10">
        <v>0</v>
      </c>
      <c r="J529" t="s">
        <v>2380</v>
      </c>
    </row>
    <row r="530" spans="1:10" x14ac:dyDescent="0.25">
      <c r="A530" t="s">
        <v>897</v>
      </c>
      <c r="B530" s="9">
        <v>22.3</v>
      </c>
      <c r="C530" s="8" t="str" cm="1">
        <f t="array" ref="C530">_xlfn.IFS(Medical_Examinations[[#This Row],[BMI]]&lt;18.5,"Under Weight",Medical_Examinations[[#This Row],[BMI]]&lt;=24.9,"Normal Weight",Medical_Examinations[[#This Row],[BMI]]&lt;=29.9,"Over Weight",Medical_Examinations[[#This Row],[BMI]]&gt;29.9,"Obesity")</f>
        <v>Normal Weight</v>
      </c>
      <c r="D530" s="9">
        <v>4.95</v>
      </c>
      <c r="E530" s="8" t="str" cm="1">
        <f t="array" ref="E530">_xlfn.IFS(Medical_Examinations[[#This Row],[HBA1C]]&lt;5.7,"Normal",Medical_Examinations[[#This Row],[HBA1C]]&lt;=6.4,"Prediabetes",Medical_Examinations[[#This Row],[HBA1C]]&gt;=6.4,"Diabetes")</f>
        <v>Normal</v>
      </c>
      <c r="F530" t="s">
        <v>2383</v>
      </c>
      <c r="G530" t="s">
        <v>2380</v>
      </c>
      <c r="H530" t="s">
        <v>2380</v>
      </c>
      <c r="I530" s="10">
        <v>0</v>
      </c>
      <c r="J530" t="s">
        <v>2380</v>
      </c>
    </row>
    <row r="531" spans="1:10" x14ac:dyDescent="0.25">
      <c r="A531" t="s">
        <v>896</v>
      </c>
      <c r="B531" s="9">
        <v>27.84</v>
      </c>
      <c r="C531" s="8" t="str" cm="1">
        <f t="array" ref="C531">_xlfn.IFS(Medical_Examinations[[#This Row],[BMI]]&lt;18.5,"Under Weight",Medical_Examinations[[#This Row],[BMI]]&lt;=24.9,"Normal Weight",Medical_Examinations[[#This Row],[BMI]]&lt;=29.9,"Over Weight",Medical_Examinations[[#This Row],[BMI]]&gt;29.9,"Obesity")</f>
        <v>Over Weight</v>
      </c>
      <c r="D531" s="9">
        <v>6.03</v>
      </c>
      <c r="E531" s="8" t="str" cm="1">
        <f t="array" ref="E531">_xlfn.IFS(Medical_Examinations[[#This Row],[HBA1C]]&lt;5.7,"Normal",Medical_Examinations[[#This Row],[HBA1C]]&lt;=6.4,"Prediabetes",Medical_Examinations[[#This Row],[HBA1C]]&gt;=6.4,"Diabetes")</f>
        <v>Prediabetes</v>
      </c>
      <c r="F531" t="s">
        <v>2380</v>
      </c>
      <c r="G531" t="s">
        <v>2380</v>
      </c>
      <c r="H531" t="s">
        <v>2380</v>
      </c>
      <c r="I531" s="10">
        <v>1</v>
      </c>
      <c r="J531" t="s">
        <v>2380</v>
      </c>
    </row>
    <row r="532" spans="1:10" x14ac:dyDescent="0.25">
      <c r="A532" t="s">
        <v>895</v>
      </c>
      <c r="B532" s="9">
        <v>39.229999999999997</v>
      </c>
      <c r="C532" s="8" t="str" cm="1">
        <f t="array" ref="C532">_xlfn.IFS(Medical_Examinations[[#This Row],[BMI]]&lt;18.5,"Under Weight",Medical_Examinations[[#This Row],[BMI]]&lt;=24.9,"Normal Weight",Medical_Examinations[[#This Row],[BMI]]&lt;=29.9,"Over Weight",Medical_Examinations[[#This Row],[BMI]]&gt;29.9,"Obesity")</f>
        <v>Obesity</v>
      </c>
      <c r="D532" s="9">
        <v>5.36</v>
      </c>
      <c r="E532" s="8" t="str" cm="1">
        <f t="array" ref="E532">_xlfn.IFS(Medical_Examinations[[#This Row],[HBA1C]]&lt;5.7,"Normal",Medical_Examinations[[#This Row],[HBA1C]]&lt;=6.4,"Prediabetes",Medical_Examinations[[#This Row],[HBA1C]]&gt;=6.4,"Diabetes")</f>
        <v>Normal</v>
      </c>
      <c r="F532" t="s">
        <v>2380</v>
      </c>
      <c r="G532" t="s">
        <v>2380</v>
      </c>
      <c r="H532" t="s">
        <v>2380</v>
      </c>
      <c r="I532" s="10">
        <v>0</v>
      </c>
      <c r="J532" t="s">
        <v>2380</v>
      </c>
    </row>
    <row r="533" spans="1:10" x14ac:dyDescent="0.25">
      <c r="A533" t="s">
        <v>894</v>
      </c>
      <c r="B533" s="9">
        <v>19.95</v>
      </c>
      <c r="C533" s="8" t="str" cm="1">
        <f t="array" ref="C533">_xlfn.IFS(Medical_Examinations[[#This Row],[BMI]]&lt;18.5,"Under Weight",Medical_Examinations[[#This Row],[BMI]]&lt;=24.9,"Normal Weight",Medical_Examinations[[#This Row],[BMI]]&lt;=29.9,"Over Weight",Medical_Examinations[[#This Row],[BMI]]&gt;29.9,"Obesity")</f>
        <v>Normal Weight</v>
      </c>
      <c r="D533" s="9">
        <v>6.11</v>
      </c>
      <c r="E533" s="8" t="str" cm="1">
        <f t="array" ref="E533">_xlfn.IFS(Medical_Examinations[[#This Row],[HBA1C]]&lt;5.7,"Normal",Medical_Examinations[[#This Row],[HBA1C]]&lt;=6.4,"Prediabetes",Medical_Examinations[[#This Row],[HBA1C]]&gt;=6.4,"Diabetes")</f>
        <v>Prediabetes</v>
      </c>
      <c r="F533" t="s">
        <v>2380</v>
      </c>
      <c r="G533" t="s">
        <v>2380</v>
      </c>
      <c r="H533" t="s">
        <v>2380</v>
      </c>
      <c r="I533" s="10">
        <v>1</v>
      </c>
      <c r="J533" t="s">
        <v>2380</v>
      </c>
    </row>
    <row r="534" spans="1:10" x14ac:dyDescent="0.25">
      <c r="A534" t="s">
        <v>893</v>
      </c>
      <c r="B534" s="9">
        <v>34.64</v>
      </c>
      <c r="C534" s="8" t="str" cm="1">
        <f t="array" ref="C534">_xlfn.IFS(Medical_Examinations[[#This Row],[BMI]]&lt;18.5,"Under Weight",Medical_Examinations[[#This Row],[BMI]]&lt;=24.9,"Normal Weight",Medical_Examinations[[#This Row],[BMI]]&lt;=29.9,"Over Weight",Medical_Examinations[[#This Row],[BMI]]&gt;29.9,"Obesity")</f>
        <v>Obesity</v>
      </c>
      <c r="D534" s="9">
        <v>4.88</v>
      </c>
      <c r="E534" s="8" t="str" cm="1">
        <f t="array" ref="E534">_xlfn.IFS(Medical_Examinations[[#This Row],[HBA1C]]&lt;5.7,"Normal",Medical_Examinations[[#This Row],[HBA1C]]&lt;=6.4,"Prediabetes",Medical_Examinations[[#This Row],[HBA1C]]&gt;=6.4,"Diabetes")</f>
        <v>Normal</v>
      </c>
      <c r="F534" t="s">
        <v>2380</v>
      </c>
      <c r="G534" t="s">
        <v>2380</v>
      </c>
      <c r="H534" t="s">
        <v>2383</v>
      </c>
      <c r="I534" s="10">
        <v>1</v>
      </c>
      <c r="J534" t="s">
        <v>2380</v>
      </c>
    </row>
    <row r="535" spans="1:10" x14ac:dyDescent="0.25">
      <c r="A535" t="s">
        <v>892</v>
      </c>
      <c r="B535" s="9">
        <v>18.75</v>
      </c>
      <c r="C535" s="8" t="str" cm="1">
        <f t="array" ref="C535">_xlfn.IFS(Medical_Examinations[[#This Row],[BMI]]&lt;18.5,"Under Weight",Medical_Examinations[[#This Row],[BMI]]&lt;=24.9,"Normal Weight",Medical_Examinations[[#This Row],[BMI]]&lt;=29.9,"Over Weight",Medical_Examinations[[#This Row],[BMI]]&gt;29.9,"Obesity")</f>
        <v>Normal Weight</v>
      </c>
      <c r="D535" s="9">
        <v>6.72</v>
      </c>
      <c r="E535" s="8" t="str" cm="1">
        <f t="array" ref="E535">_xlfn.IFS(Medical_Examinations[[#This Row],[HBA1C]]&lt;5.7,"Normal",Medical_Examinations[[#This Row],[HBA1C]]&lt;=6.4,"Prediabetes",Medical_Examinations[[#This Row],[HBA1C]]&gt;=6.4,"Diabetes")</f>
        <v>Diabetes</v>
      </c>
      <c r="F535" t="s">
        <v>2380</v>
      </c>
      <c r="G535" t="s">
        <v>2380</v>
      </c>
      <c r="H535" t="s">
        <v>2380</v>
      </c>
      <c r="I535" s="10">
        <v>0</v>
      </c>
      <c r="J535" t="s">
        <v>2380</v>
      </c>
    </row>
    <row r="536" spans="1:10" x14ac:dyDescent="0.25">
      <c r="A536" t="s">
        <v>2225</v>
      </c>
      <c r="B536" s="9">
        <v>46.45</v>
      </c>
      <c r="C536" s="8" t="str" cm="1">
        <f t="array" ref="C536">_xlfn.IFS(Medical_Examinations[[#This Row],[BMI]]&lt;18.5,"Under Weight",Medical_Examinations[[#This Row],[BMI]]&lt;=24.9,"Normal Weight",Medical_Examinations[[#This Row],[BMI]]&lt;=29.9,"Over Weight",Medical_Examinations[[#This Row],[BMI]]&gt;29.9,"Obesity")</f>
        <v>Obesity</v>
      </c>
      <c r="D536" s="9">
        <v>5.62</v>
      </c>
      <c r="E536" s="8" t="str" cm="1">
        <f t="array" ref="E536">_xlfn.IFS(Medical_Examinations[[#This Row],[HBA1C]]&lt;5.7,"Normal",Medical_Examinations[[#This Row],[HBA1C]]&lt;=6.4,"Prediabetes",Medical_Examinations[[#This Row],[HBA1C]]&gt;=6.4,"Diabetes")</f>
        <v>Normal</v>
      </c>
      <c r="F536" t="s">
        <v>2380</v>
      </c>
      <c r="G536" t="s">
        <v>2380</v>
      </c>
      <c r="H536" t="s">
        <v>2380</v>
      </c>
      <c r="I536" s="10">
        <v>0</v>
      </c>
      <c r="J536" t="s">
        <v>2383</v>
      </c>
    </row>
    <row r="537" spans="1:10" x14ac:dyDescent="0.25">
      <c r="A537" t="s">
        <v>891</v>
      </c>
      <c r="B537" s="9">
        <v>26.48</v>
      </c>
      <c r="C537" s="8" t="str" cm="1">
        <f t="array" ref="C537">_xlfn.IFS(Medical_Examinations[[#This Row],[BMI]]&lt;18.5,"Under Weight",Medical_Examinations[[#This Row],[BMI]]&lt;=24.9,"Normal Weight",Medical_Examinations[[#This Row],[BMI]]&lt;=29.9,"Over Weight",Medical_Examinations[[#This Row],[BMI]]&gt;29.9,"Obesity")</f>
        <v>Over Weight</v>
      </c>
      <c r="D537" s="9">
        <v>4.2</v>
      </c>
      <c r="E537" s="8" t="str" cm="1">
        <f t="array" ref="E537">_xlfn.IFS(Medical_Examinations[[#This Row],[HBA1C]]&lt;5.7,"Normal",Medical_Examinations[[#This Row],[HBA1C]]&lt;=6.4,"Prediabetes",Medical_Examinations[[#This Row],[HBA1C]]&gt;=6.4,"Diabetes")</f>
        <v>Normal</v>
      </c>
      <c r="F537" t="s">
        <v>2380</v>
      </c>
      <c r="G537" t="s">
        <v>2380</v>
      </c>
      <c r="H537" t="s">
        <v>2380</v>
      </c>
      <c r="I537" s="10">
        <v>1</v>
      </c>
      <c r="J537" t="s">
        <v>2380</v>
      </c>
    </row>
    <row r="538" spans="1:10" x14ac:dyDescent="0.25">
      <c r="A538" t="s">
        <v>890</v>
      </c>
      <c r="B538" s="9">
        <v>34.83</v>
      </c>
      <c r="C538" s="8" t="str" cm="1">
        <f t="array" ref="C538">_xlfn.IFS(Medical_Examinations[[#This Row],[BMI]]&lt;18.5,"Under Weight",Medical_Examinations[[#This Row],[BMI]]&lt;=24.9,"Normal Weight",Medical_Examinations[[#This Row],[BMI]]&lt;=29.9,"Over Weight",Medical_Examinations[[#This Row],[BMI]]&gt;29.9,"Obesity")</f>
        <v>Obesity</v>
      </c>
      <c r="D538" s="9">
        <v>5.79</v>
      </c>
      <c r="E538" s="8" t="str" cm="1">
        <f t="array" ref="E538">_xlfn.IFS(Medical_Examinations[[#This Row],[HBA1C]]&lt;5.7,"Normal",Medical_Examinations[[#This Row],[HBA1C]]&lt;=6.4,"Prediabetes",Medical_Examinations[[#This Row],[HBA1C]]&gt;=6.4,"Diabetes")</f>
        <v>Prediabetes</v>
      </c>
      <c r="F538" t="s">
        <v>2380</v>
      </c>
      <c r="G538" t="s">
        <v>2380</v>
      </c>
      <c r="H538" t="s">
        <v>2380</v>
      </c>
      <c r="I538" s="10">
        <v>1</v>
      </c>
      <c r="J538" t="s">
        <v>2380</v>
      </c>
    </row>
    <row r="539" spans="1:10" x14ac:dyDescent="0.25">
      <c r="A539" t="s">
        <v>889</v>
      </c>
      <c r="B539" s="9">
        <v>25.46</v>
      </c>
      <c r="C539" s="8" t="str" cm="1">
        <f t="array" ref="C539">_xlfn.IFS(Medical_Examinations[[#This Row],[BMI]]&lt;18.5,"Under Weight",Medical_Examinations[[#This Row],[BMI]]&lt;=24.9,"Normal Weight",Medical_Examinations[[#This Row],[BMI]]&lt;=29.9,"Over Weight",Medical_Examinations[[#This Row],[BMI]]&gt;29.9,"Obesity")</f>
        <v>Over Weight</v>
      </c>
      <c r="D539" s="9">
        <v>4.29</v>
      </c>
      <c r="E539" s="8" t="str" cm="1">
        <f t="array" ref="E539">_xlfn.IFS(Medical_Examinations[[#This Row],[HBA1C]]&lt;5.7,"Normal",Medical_Examinations[[#This Row],[HBA1C]]&lt;=6.4,"Prediabetes",Medical_Examinations[[#This Row],[HBA1C]]&gt;=6.4,"Diabetes")</f>
        <v>Normal</v>
      </c>
      <c r="F539" t="s">
        <v>2380</v>
      </c>
      <c r="G539" t="s">
        <v>2380</v>
      </c>
      <c r="H539" t="s">
        <v>2380</v>
      </c>
      <c r="I539" s="10">
        <v>0</v>
      </c>
      <c r="J539" t="s">
        <v>2380</v>
      </c>
    </row>
    <row r="540" spans="1:10" x14ac:dyDescent="0.25">
      <c r="A540" t="s">
        <v>888</v>
      </c>
      <c r="B540" s="9">
        <v>23.31</v>
      </c>
      <c r="C540" s="8" t="str" cm="1">
        <f t="array" ref="C540">_xlfn.IFS(Medical_Examinations[[#This Row],[BMI]]&lt;18.5,"Under Weight",Medical_Examinations[[#This Row],[BMI]]&lt;=24.9,"Normal Weight",Medical_Examinations[[#This Row],[BMI]]&lt;=29.9,"Over Weight",Medical_Examinations[[#This Row],[BMI]]&gt;29.9,"Obesity")</f>
        <v>Normal Weight</v>
      </c>
      <c r="D540" s="9">
        <v>8.27</v>
      </c>
      <c r="E540" s="8" t="str" cm="1">
        <f t="array" ref="E540">_xlfn.IFS(Medical_Examinations[[#This Row],[HBA1C]]&lt;5.7,"Normal",Medical_Examinations[[#This Row],[HBA1C]]&lt;=6.4,"Prediabetes",Medical_Examinations[[#This Row],[HBA1C]]&gt;=6.4,"Diabetes")</f>
        <v>Diabetes</v>
      </c>
      <c r="F540" t="s">
        <v>2380</v>
      </c>
      <c r="G540" t="s">
        <v>2380</v>
      </c>
      <c r="H540" t="s">
        <v>2380</v>
      </c>
      <c r="I540" s="10">
        <v>0</v>
      </c>
      <c r="J540" t="s">
        <v>2380</v>
      </c>
    </row>
    <row r="541" spans="1:10" x14ac:dyDescent="0.25">
      <c r="A541" t="s">
        <v>887</v>
      </c>
      <c r="B541" s="9">
        <v>29</v>
      </c>
      <c r="C541" s="8" t="str" cm="1">
        <f t="array" ref="C541">_xlfn.IFS(Medical_Examinations[[#This Row],[BMI]]&lt;18.5,"Under Weight",Medical_Examinations[[#This Row],[BMI]]&lt;=24.9,"Normal Weight",Medical_Examinations[[#This Row],[BMI]]&lt;=29.9,"Over Weight",Medical_Examinations[[#This Row],[BMI]]&gt;29.9,"Obesity")</f>
        <v>Over Weight</v>
      </c>
      <c r="D541" s="9">
        <v>4.5599999999999996</v>
      </c>
      <c r="E541" s="8" t="str" cm="1">
        <f t="array" ref="E541">_xlfn.IFS(Medical_Examinations[[#This Row],[HBA1C]]&lt;5.7,"Normal",Medical_Examinations[[#This Row],[HBA1C]]&lt;=6.4,"Prediabetes",Medical_Examinations[[#This Row],[HBA1C]]&gt;=6.4,"Diabetes")</f>
        <v>Normal</v>
      </c>
      <c r="F541" t="s">
        <v>2380</v>
      </c>
      <c r="G541" t="s">
        <v>2380</v>
      </c>
      <c r="H541" t="s">
        <v>2380</v>
      </c>
      <c r="I541" s="10">
        <v>0</v>
      </c>
      <c r="J541" t="s">
        <v>2380</v>
      </c>
    </row>
    <row r="542" spans="1:10" x14ac:dyDescent="0.25">
      <c r="A542" t="s">
        <v>886</v>
      </c>
      <c r="B542" s="9">
        <v>32.869999999999997</v>
      </c>
      <c r="C542" s="8" t="str" cm="1">
        <f t="array" ref="C542">_xlfn.IFS(Medical_Examinations[[#This Row],[BMI]]&lt;18.5,"Under Weight",Medical_Examinations[[#This Row],[BMI]]&lt;=24.9,"Normal Weight",Medical_Examinations[[#This Row],[BMI]]&lt;=29.9,"Over Weight",Medical_Examinations[[#This Row],[BMI]]&gt;29.9,"Obesity")</f>
        <v>Obesity</v>
      </c>
      <c r="D542" s="9">
        <v>5.33</v>
      </c>
      <c r="E542" s="8" t="str" cm="1">
        <f t="array" ref="E542">_xlfn.IFS(Medical_Examinations[[#This Row],[HBA1C]]&lt;5.7,"Normal",Medical_Examinations[[#This Row],[HBA1C]]&lt;=6.4,"Prediabetes",Medical_Examinations[[#This Row],[HBA1C]]&gt;=6.4,"Diabetes")</f>
        <v>Normal</v>
      </c>
      <c r="F542" t="s">
        <v>2380</v>
      </c>
      <c r="G542" t="s">
        <v>2380</v>
      </c>
      <c r="H542" t="s">
        <v>2380</v>
      </c>
      <c r="I542" s="10">
        <v>0</v>
      </c>
      <c r="J542" t="s">
        <v>2380</v>
      </c>
    </row>
    <row r="543" spans="1:10" x14ac:dyDescent="0.25">
      <c r="A543" t="s">
        <v>885</v>
      </c>
      <c r="B543" s="9">
        <v>26.18</v>
      </c>
      <c r="C543" s="8" t="str" cm="1">
        <f t="array" ref="C543">_xlfn.IFS(Medical_Examinations[[#This Row],[BMI]]&lt;18.5,"Under Weight",Medical_Examinations[[#This Row],[BMI]]&lt;=24.9,"Normal Weight",Medical_Examinations[[#This Row],[BMI]]&lt;=29.9,"Over Weight",Medical_Examinations[[#This Row],[BMI]]&gt;29.9,"Obesity")</f>
        <v>Over Weight</v>
      </c>
      <c r="D543" s="9">
        <v>5.63</v>
      </c>
      <c r="E543" s="8" t="str" cm="1">
        <f t="array" ref="E543">_xlfn.IFS(Medical_Examinations[[#This Row],[HBA1C]]&lt;5.7,"Normal",Medical_Examinations[[#This Row],[HBA1C]]&lt;=6.4,"Prediabetes",Medical_Examinations[[#This Row],[HBA1C]]&gt;=6.4,"Diabetes")</f>
        <v>Normal</v>
      </c>
      <c r="F543" t="s">
        <v>2380</v>
      </c>
      <c r="G543" t="s">
        <v>2380</v>
      </c>
      <c r="H543" t="s">
        <v>2380</v>
      </c>
      <c r="I543" s="10">
        <v>0</v>
      </c>
      <c r="J543" t="s">
        <v>2380</v>
      </c>
    </row>
    <row r="544" spans="1:10" x14ac:dyDescent="0.25">
      <c r="A544" t="s">
        <v>884</v>
      </c>
      <c r="B544" s="9">
        <v>25.3</v>
      </c>
      <c r="C544" s="8" t="str" cm="1">
        <f t="array" ref="C544">_xlfn.IFS(Medical_Examinations[[#This Row],[BMI]]&lt;18.5,"Under Weight",Medical_Examinations[[#This Row],[BMI]]&lt;=24.9,"Normal Weight",Medical_Examinations[[#This Row],[BMI]]&lt;=29.9,"Over Weight",Medical_Examinations[[#This Row],[BMI]]&gt;29.9,"Obesity")</f>
        <v>Over Weight</v>
      </c>
      <c r="D544" s="9">
        <v>5.12</v>
      </c>
      <c r="E544" s="8" t="str" cm="1">
        <f t="array" ref="E544">_xlfn.IFS(Medical_Examinations[[#This Row],[HBA1C]]&lt;5.7,"Normal",Medical_Examinations[[#This Row],[HBA1C]]&lt;=6.4,"Prediabetes",Medical_Examinations[[#This Row],[HBA1C]]&gt;=6.4,"Diabetes")</f>
        <v>Normal</v>
      </c>
      <c r="F544" t="s">
        <v>2380</v>
      </c>
      <c r="G544" t="s">
        <v>2380</v>
      </c>
      <c r="H544" t="s">
        <v>2380</v>
      </c>
      <c r="I544" s="10">
        <v>0</v>
      </c>
      <c r="J544" t="s">
        <v>2380</v>
      </c>
    </row>
    <row r="545" spans="1:10" x14ac:dyDescent="0.25">
      <c r="A545" t="s">
        <v>883</v>
      </c>
      <c r="B545" s="9">
        <v>36.94</v>
      </c>
      <c r="C545" s="8" t="str" cm="1">
        <f t="array" ref="C545">_xlfn.IFS(Medical_Examinations[[#This Row],[BMI]]&lt;18.5,"Under Weight",Medical_Examinations[[#This Row],[BMI]]&lt;=24.9,"Normal Weight",Medical_Examinations[[#This Row],[BMI]]&lt;=29.9,"Over Weight",Medical_Examinations[[#This Row],[BMI]]&gt;29.9,"Obesity")</f>
        <v>Obesity</v>
      </c>
      <c r="D545" s="9">
        <v>5.15</v>
      </c>
      <c r="E545" s="8" t="str" cm="1">
        <f t="array" ref="E545">_xlfn.IFS(Medical_Examinations[[#This Row],[HBA1C]]&lt;5.7,"Normal",Medical_Examinations[[#This Row],[HBA1C]]&lt;=6.4,"Prediabetes",Medical_Examinations[[#This Row],[HBA1C]]&gt;=6.4,"Diabetes")</f>
        <v>Normal</v>
      </c>
      <c r="F545" t="s">
        <v>2383</v>
      </c>
      <c r="G545" t="s">
        <v>2380</v>
      </c>
      <c r="H545" t="s">
        <v>2380</v>
      </c>
      <c r="I545" s="10">
        <v>1</v>
      </c>
      <c r="J545" t="s">
        <v>2380</v>
      </c>
    </row>
    <row r="546" spans="1:10" x14ac:dyDescent="0.25">
      <c r="A546" t="s">
        <v>882</v>
      </c>
      <c r="B546" s="9">
        <v>22.86</v>
      </c>
      <c r="C546" s="8" t="str" cm="1">
        <f t="array" ref="C546">_xlfn.IFS(Medical_Examinations[[#This Row],[BMI]]&lt;18.5,"Under Weight",Medical_Examinations[[#This Row],[BMI]]&lt;=24.9,"Normal Weight",Medical_Examinations[[#This Row],[BMI]]&lt;=29.9,"Over Weight",Medical_Examinations[[#This Row],[BMI]]&gt;29.9,"Obesity")</f>
        <v>Normal Weight</v>
      </c>
      <c r="D546" s="9">
        <v>7.5</v>
      </c>
      <c r="E546" s="8" t="str" cm="1">
        <f t="array" ref="E546">_xlfn.IFS(Medical_Examinations[[#This Row],[HBA1C]]&lt;5.7,"Normal",Medical_Examinations[[#This Row],[HBA1C]]&lt;=6.4,"Prediabetes",Medical_Examinations[[#This Row],[HBA1C]]&gt;=6.4,"Diabetes")</f>
        <v>Diabetes</v>
      </c>
      <c r="F546" t="s">
        <v>2380</v>
      </c>
      <c r="G546" t="s">
        <v>2380</v>
      </c>
      <c r="H546" t="s">
        <v>2380</v>
      </c>
      <c r="I546" s="10">
        <v>0</v>
      </c>
      <c r="J546" t="s">
        <v>2380</v>
      </c>
    </row>
    <row r="547" spans="1:10" x14ac:dyDescent="0.25">
      <c r="A547" t="s">
        <v>2224</v>
      </c>
      <c r="B547" s="9">
        <v>35.75</v>
      </c>
      <c r="C547" s="8" t="str" cm="1">
        <f t="array" ref="C547">_xlfn.IFS(Medical_Examinations[[#This Row],[BMI]]&lt;18.5,"Under Weight",Medical_Examinations[[#This Row],[BMI]]&lt;=24.9,"Normal Weight",Medical_Examinations[[#This Row],[BMI]]&lt;=29.9,"Over Weight",Medical_Examinations[[#This Row],[BMI]]&gt;29.9,"Obesity")</f>
        <v>Obesity</v>
      </c>
      <c r="D547" s="9">
        <v>4.1900000000000004</v>
      </c>
      <c r="E547" s="8" t="str" cm="1">
        <f t="array" ref="E547">_xlfn.IFS(Medical_Examinations[[#This Row],[HBA1C]]&lt;5.7,"Normal",Medical_Examinations[[#This Row],[HBA1C]]&lt;=6.4,"Prediabetes",Medical_Examinations[[#This Row],[HBA1C]]&gt;=6.4,"Diabetes")</f>
        <v>Normal</v>
      </c>
      <c r="F547" t="s">
        <v>2380</v>
      </c>
      <c r="G547" t="s">
        <v>2380</v>
      </c>
      <c r="H547" t="s">
        <v>2380</v>
      </c>
      <c r="I547" s="10">
        <v>0</v>
      </c>
      <c r="J547" t="s">
        <v>2383</v>
      </c>
    </row>
    <row r="548" spans="1:10" x14ac:dyDescent="0.25">
      <c r="A548" t="s">
        <v>881</v>
      </c>
      <c r="B548" s="9">
        <v>18.760000000000002</v>
      </c>
      <c r="C548" s="8" t="str" cm="1">
        <f t="array" ref="C548">_xlfn.IFS(Medical_Examinations[[#This Row],[BMI]]&lt;18.5,"Under Weight",Medical_Examinations[[#This Row],[BMI]]&lt;=24.9,"Normal Weight",Medical_Examinations[[#This Row],[BMI]]&lt;=29.9,"Over Weight",Medical_Examinations[[#This Row],[BMI]]&gt;29.9,"Obesity")</f>
        <v>Normal Weight</v>
      </c>
      <c r="D548" s="9">
        <v>4.88</v>
      </c>
      <c r="E548" s="8" t="str" cm="1">
        <f t="array" ref="E548">_xlfn.IFS(Medical_Examinations[[#This Row],[HBA1C]]&lt;5.7,"Normal",Medical_Examinations[[#This Row],[HBA1C]]&lt;=6.4,"Prediabetes",Medical_Examinations[[#This Row],[HBA1C]]&gt;=6.4,"Diabetes")</f>
        <v>Normal</v>
      </c>
      <c r="F548" t="s">
        <v>2383</v>
      </c>
      <c r="G548" t="s">
        <v>2380</v>
      </c>
      <c r="H548" t="s">
        <v>2383</v>
      </c>
      <c r="I548" s="10">
        <v>1</v>
      </c>
      <c r="J548" t="s">
        <v>2380</v>
      </c>
    </row>
    <row r="549" spans="1:10" x14ac:dyDescent="0.25">
      <c r="A549" t="s">
        <v>880</v>
      </c>
      <c r="B549" s="9">
        <v>24.36</v>
      </c>
      <c r="C549" s="8" t="str" cm="1">
        <f t="array" ref="C549">_xlfn.IFS(Medical_Examinations[[#This Row],[BMI]]&lt;18.5,"Under Weight",Medical_Examinations[[#This Row],[BMI]]&lt;=24.9,"Normal Weight",Medical_Examinations[[#This Row],[BMI]]&lt;=29.9,"Over Weight",Medical_Examinations[[#This Row],[BMI]]&gt;29.9,"Obesity")</f>
        <v>Normal Weight</v>
      </c>
      <c r="D549" s="9">
        <v>5.57</v>
      </c>
      <c r="E549" s="8" t="str" cm="1">
        <f t="array" ref="E549">_xlfn.IFS(Medical_Examinations[[#This Row],[HBA1C]]&lt;5.7,"Normal",Medical_Examinations[[#This Row],[HBA1C]]&lt;=6.4,"Prediabetes",Medical_Examinations[[#This Row],[HBA1C]]&gt;=6.4,"Diabetes")</f>
        <v>Normal</v>
      </c>
      <c r="F549" t="s">
        <v>2380</v>
      </c>
      <c r="G549" t="s">
        <v>2380</v>
      </c>
      <c r="H549" t="s">
        <v>2380</v>
      </c>
      <c r="I549" s="10">
        <v>0</v>
      </c>
      <c r="J549" t="s">
        <v>2380</v>
      </c>
    </row>
    <row r="550" spans="1:10" x14ac:dyDescent="0.25">
      <c r="A550" t="s">
        <v>879</v>
      </c>
      <c r="B550" s="9">
        <v>32.299999999999997</v>
      </c>
      <c r="C550" s="8" t="str" cm="1">
        <f t="array" ref="C550">_xlfn.IFS(Medical_Examinations[[#This Row],[BMI]]&lt;18.5,"Under Weight",Medical_Examinations[[#This Row],[BMI]]&lt;=24.9,"Normal Weight",Medical_Examinations[[#This Row],[BMI]]&lt;=29.9,"Over Weight",Medical_Examinations[[#This Row],[BMI]]&gt;29.9,"Obesity")</f>
        <v>Obesity</v>
      </c>
      <c r="D550" s="9">
        <v>5.31</v>
      </c>
      <c r="E550" s="8" t="str" cm="1">
        <f t="array" ref="E550">_xlfn.IFS(Medical_Examinations[[#This Row],[HBA1C]]&lt;5.7,"Normal",Medical_Examinations[[#This Row],[HBA1C]]&lt;=6.4,"Prediabetes",Medical_Examinations[[#This Row],[HBA1C]]&gt;=6.4,"Diabetes")</f>
        <v>Normal</v>
      </c>
      <c r="F550" t="s">
        <v>2380</v>
      </c>
      <c r="G550" t="s">
        <v>2380</v>
      </c>
      <c r="H550" t="s">
        <v>2380</v>
      </c>
      <c r="I550" s="10">
        <v>0</v>
      </c>
      <c r="J550" t="s">
        <v>2380</v>
      </c>
    </row>
    <row r="551" spans="1:10" x14ac:dyDescent="0.25">
      <c r="A551" t="s">
        <v>878</v>
      </c>
      <c r="B551" s="9">
        <v>22.7</v>
      </c>
      <c r="C551" s="8" t="str" cm="1">
        <f t="array" ref="C551">_xlfn.IFS(Medical_Examinations[[#This Row],[BMI]]&lt;18.5,"Under Weight",Medical_Examinations[[#This Row],[BMI]]&lt;=24.9,"Normal Weight",Medical_Examinations[[#This Row],[BMI]]&lt;=29.9,"Over Weight",Medical_Examinations[[#This Row],[BMI]]&gt;29.9,"Obesity")</f>
        <v>Normal Weight</v>
      </c>
      <c r="D551" s="9">
        <v>4.57</v>
      </c>
      <c r="E551" s="8" t="str" cm="1">
        <f t="array" ref="E551">_xlfn.IFS(Medical_Examinations[[#This Row],[HBA1C]]&lt;5.7,"Normal",Medical_Examinations[[#This Row],[HBA1C]]&lt;=6.4,"Prediabetes",Medical_Examinations[[#This Row],[HBA1C]]&gt;=6.4,"Diabetes")</f>
        <v>Normal</v>
      </c>
      <c r="F551" t="s">
        <v>2383</v>
      </c>
      <c r="G551" t="s">
        <v>2380</v>
      </c>
      <c r="H551" t="s">
        <v>2380</v>
      </c>
      <c r="I551" s="10">
        <v>0</v>
      </c>
      <c r="J551" t="s">
        <v>2380</v>
      </c>
    </row>
    <row r="552" spans="1:10" x14ac:dyDescent="0.25">
      <c r="A552" t="s">
        <v>877</v>
      </c>
      <c r="B552" s="9">
        <v>21.79</v>
      </c>
      <c r="C552" s="8" t="str" cm="1">
        <f t="array" ref="C552">_xlfn.IFS(Medical_Examinations[[#This Row],[BMI]]&lt;18.5,"Under Weight",Medical_Examinations[[#This Row],[BMI]]&lt;=24.9,"Normal Weight",Medical_Examinations[[#This Row],[BMI]]&lt;=29.9,"Over Weight",Medical_Examinations[[#This Row],[BMI]]&gt;29.9,"Obesity")</f>
        <v>Normal Weight</v>
      </c>
      <c r="D552" s="9">
        <v>8.6999999999999993</v>
      </c>
      <c r="E552" s="8" t="str" cm="1">
        <f t="array" ref="E552">_xlfn.IFS(Medical_Examinations[[#This Row],[HBA1C]]&lt;5.7,"Normal",Medical_Examinations[[#This Row],[HBA1C]]&lt;=6.4,"Prediabetes",Medical_Examinations[[#This Row],[HBA1C]]&gt;=6.4,"Diabetes")</f>
        <v>Diabetes</v>
      </c>
      <c r="F552" t="s">
        <v>2383</v>
      </c>
      <c r="G552" t="s">
        <v>2380</v>
      </c>
      <c r="H552" t="s">
        <v>2380</v>
      </c>
      <c r="I552" s="10">
        <v>1</v>
      </c>
      <c r="J552" t="s">
        <v>2380</v>
      </c>
    </row>
    <row r="553" spans="1:10" x14ac:dyDescent="0.25">
      <c r="A553" t="s">
        <v>876</v>
      </c>
      <c r="B553" s="9">
        <v>24.52</v>
      </c>
      <c r="C553" s="8" t="str" cm="1">
        <f t="array" ref="C553">_xlfn.IFS(Medical_Examinations[[#This Row],[BMI]]&lt;18.5,"Under Weight",Medical_Examinations[[#This Row],[BMI]]&lt;=24.9,"Normal Weight",Medical_Examinations[[#This Row],[BMI]]&lt;=29.9,"Over Weight",Medical_Examinations[[#This Row],[BMI]]&gt;29.9,"Obesity")</f>
        <v>Normal Weight</v>
      </c>
      <c r="D553" s="9">
        <v>4.76</v>
      </c>
      <c r="E553" s="8" t="str" cm="1">
        <f t="array" ref="E553">_xlfn.IFS(Medical_Examinations[[#This Row],[HBA1C]]&lt;5.7,"Normal",Medical_Examinations[[#This Row],[HBA1C]]&lt;=6.4,"Prediabetes",Medical_Examinations[[#This Row],[HBA1C]]&gt;=6.4,"Diabetes")</f>
        <v>Normal</v>
      </c>
      <c r="F553" t="s">
        <v>2380</v>
      </c>
      <c r="G553" t="s">
        <v>2380</v>
      </c>
      <c r="H553" t="s">
        <v>2380</v>
      </c>
      <c r="I553" s="10">
        <v>0</v>
      </c>
      <c r="J553" t="s">
        <v>2380</v>
      </c>
    </row>
    <row r="554" spans="1:10" x14ac:dyDescent="0.25">
      <c r="A554" t="s">
        <v>875</v>
      </c>
      <c r="B554" s="9">
        <v>39.520000000000003</v>
      </c>
      <c r="C554" s="8" t="str" cm="1">
        <f t="array" ref="C554">_xlfn.IFS(Medical_Examinations[[#This Row],[BMI]]&lt;18.5,"Under Weight",Medical_Examinations[[#This Row],[BMI]]&lt;=24.9,"Normal Weight",Medical_Examinations[[#This Row],[BMI]]&lt;=29.9,"Over Weight",Medical_Examinations[[#This Row],[BMI]]&gt;29.9,"Obesity")</f>
        <v>Obesity</v>
      </c>
      <c r="D554" s="9">
        <v>11.81</v>
      </c>
      <c r="E554" s="8" t="str" cm="1">
        <f t="array" ref="E554">_xlfn.IFS(Medical_Examinations[[#This Row],[HBA1C]]&lt;5.7,"Normal",Medical_Examinations[[#This Row],[HBA1C]]&lt;=6.4,"Prediabetes",Medical_Examinations[[#This Row],[HBA1C]]&gt;=6.4,"Diabetes")</f>
        <v>Diabetes</v>
      </c>
      <c r="F554" t="s">
        <v>2380</v>
      </c>
      <c r="G554" t="s">
        <v>2380</v>
      </c>
      <c r="H554" t="s">
        <v>2380</v>
      </c>
      <c r="I554" s="10">
        <v>0</v>
      </c>
      <c r="J554" t="s">
        <v>2380</v>
      </c>
    </row>
    <row r="555" spans="1:10" x14ac:dyDescent="0.25">
      <c r="A555" t="s">
        <v>874</v>
      </c>
      <c r="B555" s="9">
        <v>24.49</v>
      </c>
      <c r="C555" s="8" t="str" cm="1">
        <f t="array" ref="C555">_xlfn.IFS(Medical_Examinations[[#This Row],[BMI]]&lt;18.5,"Under Weight",Medical_Examinations[[#This Row],[BMI]]&lt;=24.9,"Normal Weight",Medical_Examinations[[#This Row],[BMI]]&lt;=29.9,"Over Weight",Medical_Examinations[[#This Row],[BMI]]&gt;29.9,"Obesity")</f>
        <v>Normal Weight</v>
      </c>
      <c r="D555" s="9">
        <v>4.67</v>
      </c>
      <c r="E555" s="8" t="str" cm="1">
        <f t="array" ref="E555">_xlfn.IFS(Medical_Examinations[[#This Row],[HBA1C]]&lt;5.7,"Normal",Medical_Examinations[[#This Row],[HBA1C]]&lt;=6.4,"Prediabetes",Medical_Examinations[[#This Row],[HBA1C]]&gt;=6.4,"Diabetes")</f>
        <v>Normal</v>
      </c>
      <c r="F555" t="s">
        <v>2380</v>
      </c>
      <c r="G555" t="s">
        <v>2380</v>
      </c>
      <c r="H555" t="s">
        <v>2380</v>
      </c>
      <c r="I555" s="10">
        <v>0</v>
      </c>
      <c r="J555" t="s">
        <v>2380</v>
      </c>
    </row>
    <row r="556" spans="1:10" x14ac:dyDescent="0.25">
      <c r="A556" t="s">
        <v>873</v>
      </c>
      <c r="B556" s="9">
        <v>26.32</v>
      </c>
      <c r="C556" s="8" t="str" cm="1">
        <f t="array" ref="C556">_xlfn.IFS(Medical_Examinations[[#This Row],[BMI]]&lt;18.5,"Under Weight",Medical_Examinations[[#This Row],[BMI]]&lt;=24.9,"Normal Weight",Medical_Examinations[[#This Row],[BMI]]&lt;=29.9,"Over Weight",Medical_Examinations[[#This Row],[BMI]]&gt;29.9,"Obesity")</f>
        <v>Over Weight</v>
      </c>
      <c r="D556" s="9">
        <v>6.02</v>
      </c>
      <c r="E556" s="8" t="str" cm="1">
        <f t="array" ref="E556">_xlfn.IFS(Medical_Examinations[[#This Row],[HBA1C]]&lt;5.7,"Normal",Medical_Examinations[[#This Row],[HBA1C]]&lt;=6.4,"Prediabetes",Medical_Examinations[[#This Row],[HBA1C]]&gt;=6.4,"Diabetes")</f>
        <v>Prediabetes</v>
      </c>
      <c r="F556" t="s">
        <v>2380</v>
      </c>
      <c r="G556" t="s">
        <v>2380</v>
      </c>
      <c r="H556" t="s">
        <v>2380</v>
      </c>
      <c r="I556" s="10">
        <v>0</v>
      </c>
      <c r="J556" t="s">
        <v>2380</v>
      </c>
    </row>
    <row r="557" spans="1:10" x14ac:dyDescent="0.25">
      <c r="A557" t="s">
        <v>872</v>
      </c>
      <c r="B557" s="9">
        <v>22.58</v>
      </c>
      <c r="C557" s="8" t="str" cm="1">
        <f t="array" ref="C557">_xlfn.IFS(Medical_Examinations[[#This Row],[BMI]]&lt;18.5,"Under Weight",Medical_Examinations[[#This Row],[BMI]]&lt;=24.9,"Normal Weight",Medical_Examinations[[#This Row],[BMI]]&lt;=29.9,"Over Weight",Medical_Examinations[[#This Row],[BMI]]&gt;29.9,"Obesity")</f>
        <v>Normal Weight</v>
      </c>
      <c r="D557" s="9">
        <v>7.46</v>
      </c>
      <c r="E557" s="8" t="str" cm="1">
        <f t="array" ref="E557">_xlfn.IFS(Medical_Examinations[[#This Row],[HBA1C]]&lt;5.7,"Normal",Medical_Examinations[[#This Row],[HBA1C]]&lt;=6.4,"Prediabetes",Medical_Examinations[[#This Row],[HBA1C]]&gt;=6.4,"Diabetes")</f>
        <v>Diabetes</v>
      </c>
      <c r="F557" t="s">
        <v>2380</v>
      </c>
      <c r="G557" t="s">
        <v>2380</v>
      </c>
      <c r="H557" t="s">
        <v>2380</v>
      </c>
      <c r="I557" s="10">
        <v>0</v>
      </c>
      <c r="J557" t="s">
        <v>2380</v>
      </c>
    </row>
    <row r="558" spans="1:10" x14ac:dyDescent="0.25">
      <c r="A558" t="s">
        <v>2358</v>
      </c>
      <c r="B558" s="9">
        <v>36.380000000000003</v>
      </c>
      <c r="C558" s="8" t="str" cm="1">
        <f t="array" ref="C558">_xlfn.IFS(Medical_Examinations[[#This Row],[BMI]]&lt;18.5,"Under Weight",Medical_Examinations[[#This Row],[BMI]]&lt;=24.9,"Normal Weight",Medical_Examinations[[#This Row],[BMI]]&lt;=29.9,"Over Weight",Medical_Examinations[[#This Row],[BMI]]&gt;29.9,"Obesity")</f>
        <v>Obesity</v>
      </c>
      <c r="D558" s="9">
        <v>7.59</v>
      </c>
      <c r="E558" s="8" t="str" cm="1">
        <f t="array" ref="E558">_xlfn.IFS(Medical_Examinations[[#This Row],[HBA1C]]&lt;5.7,"Normal",Medical_Examinations[[#This Row],[HBA1C]]&lt;=6.4,"Prediabetes",Medical_Examinations[[#This Row],[HBA1C]]&gt;=6.4,"Diabetes")</f>
        <v>Diabetes</v>
      </c>
      <c r="F558" t="s">
        <v>2383</v>
      </c>
      <c r="G558" t="s">
        <v>2380</v>
      </c>
      <c r="H558" t="s">
        <v>2380</v>
      </c>
      <c r="I558" s="10">
        <v>2</v>
      </c>
      <c r="J558" t="s">
        <v>2383</v>
      </c>
    </row>
    <row r="559" spans="1:10" x14ac:dyDescent="0.25">
      <c r="A559" t="s">
        <v>2223</v>
      </c>
      <c r="B559" s="9">
        <v>26.07</v>
      </c>
      <c r="C559" s="8" t="str" cm="1">
        <f t="array" ref="C559">_xlfn.IFS(Medical_Examinations[[#This Row],[BMI]]&lt;18.5,"Under Weight",Medical_Examinations[[#This Row],[BMI]]&lt;=24.9,"Normal Weight",Medical_Examinations[[#This Row],[BMI]]&lt;=29.9,"Over Weight",Medical_Examinations[[#This Row],[BMI]]&gt;29.9,"Obesity")</f>
        <v>Over Weight</v>
      </c>
      <c r="D559" s="9">
        <v>5.32</v>
      </c>
      <c r="E559" s="8" t="str" cm="1">
        <f t="array" ref="E559">_xlfn.IFS(Medical_Examinations[[#This Row],[HBA1C]]&lt;5.7,"Normal",Medical_Examinations[[#This Row],[HBA1C]]&lt;=6.4,"Prediabetes",Medical_Examinations[[#This Row],[HBA1C]]&gt;=6.4,"Diabetes")</f>
        <v>Normal</v>
      </c>
      <c r="F559" t="s">
        <v>2380</v>
      </c>
      <c r="G559" t="s">
        <v>2380</v>
      </c>
      <c r="H559" t="s">
        <v>2380</v>
      </c>
      <c r="I559" s="10">
        <v>0</v>
      </c>
      <c r="J559" t="s">
        <v>2383</v>
      </c>
    </row>
    <row r="560" spans="1:10" x14ac:dyDescent="0.25">
      <c r="A560" t="s">
        <v>871</v>
      </c>
      <c r="B560" s="9">
        <v>19.48</v>
      </c>
      <c r="C560" s="8" t="str" cm="1">
        <f t="array" ref="C560">_xlfn.IFS(Medical_Examinations[[#This Row],[BMI]]&lt;18.5,"Under Weight",Medical_Examinations[[#This Row],[BMI]]&lt;=24.9,"Normal Weight",Medical_Examinations[[#This Row],[BMI]]&lt;=29.9,"Over Weight",Medical_Examinations[[#This Row],[BMI]]&gt;29.9,"Obesity")</f>
        <v>Normal Weight</v>
      </c>
      <c r="D560" s="9">
        <v>4.74</v>
      </c>
      <c r="E560" s="8" t="str" cm="1">
        <f t="array" ref="E560">_xlfn.IFS(Medical_Examinations[[#This Row],[HBA1C]]&lt;5.7,"Normal",Medical_Examinations[[#This Row],[HBA1C]]&lt;=6.4,"Prediabetes",Medical_Examinations[[#This Row],[HBA1C]]&gt;=6.4,"Diabetes")</f>
        <v>Normal</v>
      </c>
      <c r="F560" t="s">
        <v>2380</v>
      </c>
      <c r="G560" t="s">
        <v>2380</v>
      </c>
      <c r="H560" t="s">
        <v>2380</v>
      </c>
      <c r="I560" s="10">
        <v>1</v>
      </c>
      <c r="J560" t="s">
        <v>2380</v>
      </c>
    </row>
    <row r="561" spans="1:10" x14ac:dyDescent="0.25">
      <c r="A561" t="s">
        <v>870</v>
      </c>
      <c r="B561" s="9">
        <v>26.33</v>
      </c>
      <c r="C561" s="8" t="str" cm="1">
        <f t="array" ref="C561">_xlfn.IFS(Medical_Examinations[[#This Row],[BMI]]&lt;18.5,"Under Weight",Medical_Examinations[[#This Row],[BMI]]&lt;=24.9,"Normal Weight",Medical_Examinations[[#This Row],[BMI]]&lt;=29.9,"Over Weight",Medical_Examinations[[#This Row],[BMI]]&gt;29.9,"Obesity")</f>
        <v>Over Weight</v>
      </c>
      <c r="D561" s="9">
        <v>4.79</v>
      </c>
      <c r="E561" s="8" t="str" cm="1">
        <f t="array" ref="E561">_xlfn.IFS(Medical_Examinations[[#This Row],[HBA1C]]&lt;5.7,"Normal",Medical_Examinations[[#This Row],[HBA1C]]&lt;=6.4,"Prediabetes",Medical_Examinations[[#This Row],[HBA1C]]&gt;=6.4,"Diabetes")</f>
        <v>Normal</v>
      </c>
      <c r="F561" t="s">
        <v>2380</v>
      </c>
      <c r="G561" t="s">
        <v>2380</v>
      </c>
      <c r="H561" t="s">
        <v>2380</v>
      </c>
      <c r="I561" s="10">
        <v>0</v>
      </c>
      <c r="J561" t="s">
        <v>2380</v>
      </c>
    </row>
    <row r="562" spans="1:10" x14ac:dyDescent="0.25">
      <c r="A562" t="s">
        <v>869</v>
      </c>
      <c r="B562" s="9">
        <v>17.29</v>
      </c>
      <c r="C562" s="8" t="str" cm="1">
        <f t="array" ref="C562">_xlfn.IFS(Medical_Examinations[[#This Row],[BMI]]&lt;18.5,"Under Weight",Medical_Examinations[[#This Row],[BMI]]&lt;=24.9,"Normal Weight",Medical_Examinations[[#This Row],[BMI]]&lt;=29.9,"Over Weight",Medical_Examinations[[#This Row],[BMI]]&gt;29.9,"Obesity")</f>
        <v>Under Weight</v>
      </c>
      <c r="D562" s="9">
        <v>5.35</v>
      </c>
      <c r="E562" s="8" t="str" cm="1">
        <f t="array" ref="E562">_xlfn.IFS(Medical_Examinations[[#This Row],[HBA1C]]&lt;5.7,"Normal",Medical_Examinations[[#This Row],[HBA1C]]&lt;=6.4,"Prediabetes",Medical_Examinations[[#This Row],[HBA1C]]&gt;=6.4,"Diabetes")</f>
        <v>Normal</v>
      </c>
      <c r="F562" t="s">
        <v>2383</v>
      </c>
      <c r="G562" t="s">
        <v>2380</v>
      </c>
      <c r="H562" t="s">
        <v>2380</v>
      </c>
      <c r="I562" s="10">
        <v>0</v>
      </c>
      <c r="J562" t="s">
        <v>2380</v>
      </c>
    </row>
    <row r="563" spans="1:10" x14ac:dyDescent="0.25">
      <c r="A563" t="s">
        <v>868</v>
      </c>
      <c r="B563" s="9">
        <v>42.88</v>
      </c>
      <c r="C563" s="8" t="str" cm="1">
        <f t="array" ref="C563">_xlfn.IFS(Medical_Examinations[[#This Row],[BMI]]&lt;18.5,"Under Weight",Medical_Examinations[[#This Row],[BMI]]&lt;=24.9,"Normal Weight",Medical_Examinations[[#This Row],[BMI]]&lt;=29.9,"Over Weight",Medical_Examinations[[#This Row],[BMI]]&gt;29.9,"Obesity")</f>
        <v>Obesity</v>
      </c>
      <c r="D563" s="9">
        <v>4.87</v>
      </c>
      <c r="E563" s="8" t="str" cm="1">
        <f t="array" ref="E563">_xlfn.IFS(Medical_Examinations[[#This Row],[HBA1C]]&lt;5.7,"Normal",Medical_Examinations[[#This Row],[HBA1C]]&lt;=6.4,"Prediabetes",Medical_Examinations[[#This Row],[HBA1C]]&gt;=6.4,"Diabetes")</f>
        <v>Normal</v>
      </c>
      <c r="F563" t="s">
        <v>2380</v>
      </c>
      <c r="G563" t="s">
        <v>2383</v>
      </c>
      <c r="H563" t="s">
        <v>2380</v>
      </c>
      <c r="I563" s="10">
        <v>1</v>
      </c>
      <c r="J563" t="s">
        <v>2380</v>
      </c>
    </row>
    <row r="564" spans="1:10" x14ac:dyDescent="0.25">
      <c r="A564" t="s">
        <v>867</v>
      </c>
      <c r="B564" s="9">
        <v>32.200000000000003</v>
      </c>
      <c r="C564" s="8" t="str" cm="1">
        <f t="array" ref="C564">_xlfn.IFS(Medical_Examinations[[#This Row],[BMI]]&lt;18.5,"Under Weight",Medical_Examinations[[#This Row],[BMI]]&lt;=24.9,"Normal Weight",Medical_Examinations[[#This Row],[BMI]]&lt;=29.9,"Over Weight",Medical_Examinations[[#This Row],[BMI]]&gt;29.9,"Obesity")</f>
        <v>Obesity</v>
      </c>
      <c r="D564" s="9">
        <v>10.09</v>
      </c>
      <c r="E564" s="8" t="str" cm="1">
        <f t="array" ref="E564">_xlfn.IFS(Medical_Examinations[[#This Row],[HBA1C]]&lt;5.7,"Normal",Medical_Examinations[[#This Row],[HBA1C]]&lt;=6.4,"Prediabetes",Medical_Examinations[[#This Row],[HBA1C]]&gt;=6.4,"Diabetes")</f>
        <v>Diabetes</v>
      </c>
      <c r="F564" t="s">
        <v>2383</v>
      </c>
      <c r="G564" t="s">
        <v>2380</v>
      </c>
      <c r="H564" t="s">
        <v>2380</v>
      </c>
      <c r="I564" s="10">
        <v>0</v>
      </c>
      <c r="J564" t="s">
        <v>2380</v>
      </c>
    </row>
    <row r="565" spans="1:10" x14ac:dyDescent="0.25">
      <c r="A565" t="s">
        <v>866</v>
      </c>
      <c r="B565" s="9">
        <v>18.75</v>
      </c>
      <c r="C565" s="8" t="str" cm="1">
        <f t="array" ref="C565">_xlfn.IFS(Medical_Examinations[[#This Row],[BMI]]&lt;18.5,"Under Weight",Medical_Examinations[[#This Row],[BMI]]&lt;=24.9,"Normal Weight",Medical_Examinations[[#This Row],[BMI]]&lt;=29.9,"Over Weight",Medical_Examinations[[#This Row],[BMI]]&gt;29.9,"Obesity")</f>
        <v>Normal Weight</v>
      </c>
      <c r="D565" s="9">
        <v>5.47</v>
      </c>
      <c r="E565" s="8" t="str" cm="1">
        <f t="array" ref="E565">_xlfn.IFS(Medical_Examinations[[#This Row],[HBA1C]]&lt;5.7,"Normal",Medical_Examinations[[#This Row],[HBA1C]]&lt;=6.4,"Prediabetes",Medical_Examinations[[#This Row],[HBA1C]]&gt;=6.4,"Diabetes")</f>
        <v>Normal</v>
      </c>
      <c r="F565" t="s">
        <v>2383</v>
      </c>
      <c r="G565" t="s">
        <v>2380</v>
      </c>
      <c r="H565" t="s">
        <v>2383</v>
      </c>
      <c r="I565" s="10">
        <v>1</v>
      </c>
      <c r="J565" t="s">
        <v>2380</v>
      </c>
    </row>
    <row r="566" spans="1:10" x14ac:dyDescent="0.25">
      <c r="A566" t="s">
        <v>865</v>
      </c>
      <c r="B566" s="9">
        <v>22.36</v>
      </c>
      <c r="C566" s="8" t="str" cm="1">
        <f t="array" ref="C566">_xlfn.IFS(Medical_Examinations[[#This Row],[BMI]]&lt;18.5,"Under Weight",Medical_Examinations[[#This Row],[BMI]]&lt;=24.9,"Normal Weight",Medical_Examinations[[#This Row],[BMI]]&lt;=29.9,"Over Weight",Medical_Examinations[[#This Row],[BMI]]&gt;29.9,"Obesity")</f>
        <v>Normal Weight</v>
      </c>
      <c r="D566" s="9">
        <v>8.6</v>
      </c>
      <c r="E566" s="8" t="str" cm="1">
        <f t="array" ref="E566">_xlfn.IFS(Medical_Examinations[[#This Row],[HBA1C]]&lt;5.7,"Normal",Medical_Examinations[[#This Row],[HBA1C]]&lt;=6.4,"Prediabetes",Medical_Examinations[[#This Row],[HBA1C]]&gt;=6.4,"Diabetes")</f>
        <v>Diabetes</v>
      </c>
      <c r="F566" t="s">
        <v>2380</v>
      </c>
      <c r="G566" t="s">
        <v>2380</v>
      </c>
      <c r="H566" t="s">
        <v>2380</v>
      </c>
      <c r="I566" s="10">
        <v>0</v>
      </c>
      <c r="J566" t="s">
        <v>2380</v>
      </c>
    </row>
    <row r="567" spans="1:10" x14ac:dyDescent="0.25">
      <c r="A567" t="s">
        <v>864</v>
      </c>
      <c r="B567" s="9">
        <v>23.94</v>
      </c>
      <c r="C567" s="8" t="str" cm="1">
        <f t="array" ref="C567">_xlfn.IFS(Medical_Examinations[[#This Row],[BMI]]&lt;18.5,"Under Weight",Medical_Examinations[[#This Row],[BMI]]&lt;=24.9,"Normal Weight",Medical_Examinations[[#This Row],[BMI]]&lt;=29.9,"Over Weight",Medical_Examinations[[#This Row],[BMI]]&gt;29.9,"Obesity")</f>
        <v>Normal Weight</v>
      </c>
      <c r="D567" s="9">
        <v>10.74</v>
      </c>
      <c r="E567" s="8" t="str" cm="1">
        <f t="array" ref="E567">_xlfn.IFS(Medical_Examinations[[#This Row],[HBA1C]]&lt;5.7,"Normal",Medical_Examinations[[#This Row],[HBA1C]]&lt;=6.4,"Prediabetes",Medical_Examinations[[#This Row],[HBA1C]]&gt;=6.4,"Diabetes")</f>
        <v>Diabetes</v>
      </c>
      <c r="F567" t="s">
        <v>2383</v>
      </c>
      <c r="G567" t="s">
        <v>2380</v>
      </c>
      <c r="H567" t="s">
        <v>2380</v>
      </c>
      <c r="I567" s="10">
        <v>0</v>
      </c>
      <c r="J567" t="s">
        <v>2380</v>
      </c>
    </row>
    <row r="568" spans="1:10" x14ac:dyDescent="0.25">
      <c r="A568" t="s">
        <v>863</v>
      </c>
      <c r="B568" s="9">
        <v>30.1</v>
      </c>
      <c r="C568" s="8" t="str" cm="1">
        <f t="array" ref="C568">_xlfn.IFS(Medical_Examinations[[#This Row],[BMI]]&lt;18.5,"Under Weight",Medical_Examinations[[#This Row],[BMI]]&lt;=24.9,"Normal Weight",Medical_Examinations[[#This Row],[BMI]]&lt;=29.9,"Over Weight",Medical_Examinations[[#This Row],[BMI]]&gt;29.9,"Obesity")</f>
        <v>Obesity</v>
      </c>
      <c r="D568" s="9">
        <v>4.3899999999999997</v>
      </c>
      <c r="E568" s="8" t="str" cm="1">
        <f t="array" ref="E568">_xlfn.IFS(Medical_Examinations[[#This Row],[HBA1C]]&lt;5.7,"Normal",Medical_Examinations[[#This Row],[HBA1C]]&lt;=6.4,"Prediabetes",Medical_Examinations[[#This Row],[HBA1C]]&gt;=6.4,"Diabetes")</f>
        <v>Normal</v>
      </c>
      <c r="F568" t="s">
        <v>2380</v>
      </c>
      <c r="G568" t="s">
        <v>2380</v>
      </c>
      <c r="H568" t="s">
        <v>2383</v>
      </c>
      <c r="I568" s="10">
        <v>1</v>
      </c>
      <c r="J568" t="s">
        <v>2380</v>
      </c>
    </row>
    <row r="569" spans="1:10" x14ac:dyDescent="0.25">
      <c r="A569" t="s">
        <v>862</v>
      </c>
      <c r="B569" s="9">
        <v>21.93</v>
      </c>
      <c r="C569" s="8" t="str" cm="1">
        <f t="array" ref="C569">_xlfn.IFS(Medical_Examinations[[#This Row],[BMI]]&lt;18.5,"Under Weight",Medical_Examinations[[#This Row],[BMI]]&lt;=24.9,"Normal Weight",Medical_Examinations[[#This Row],[BMI]]&lt;=29.9,"Over Weight",Medical_Examinations[[#This Row],[BMI]]&gt;29.9,"Obesity")</f>
        <v>Normal Weight</v>
      </c>
      <c r="D569" s="9">
        <v>6.3</v>
      </c>
      <c r="E569" s="8" t="str" cm="1">
        <f t="array" ref="E569">_xlfn.IFS(Medical_Examinations[[#This Row],[HBA1C]]&lt;5.7,"Normal",Medical_Examinations[[#This Row],[HBA1C]]&lt;=6.4,"Prediabetes",Medical_Examinations[[#This Row],[HBA1C]]&gt;=6.4,"Diabetes")</f>
        <v>Prediabetes</v>
      </c>
      <c r="F569" t="s">
        <v>2380</v>
      </c>
      <c r="G569" t="s">
        <v>2380</v>
      </c>
      <c r="H569" t="s">
        <v>2380</v>
      </c>
      <c r="I569" s="10">
        <v>0</v>
      </c>
      <c r="J569" t="s">
        <v>2380</v>
      </c>
    </row>
    <row r="570" spans="1:10" x14ac:dyDescent="0.25">
      <c r="A570" t="s">
        <v>2222</v>
      </c>
      <c r="B570" s="9">
        <v>36.54</v>
      </c>
      <c r="C570" s="8" t="str" cm="1">
        <f t="array" ref="C570">_xlfn.IFS(Medical_Examinations[[#This Row],[BMI]]&lt;18.5,"Under Weight",Medical_Examinations[[#This Row],[BMI]]&lt;=24.9,"Normal Weight",Medical_Examinations[[#This Row],[BMI]]&lt;=29.9,"Over Weight",Medical_Examinations[[#This Row],[BMI]]&gt;29.9,"Obesity")</f>
        <v>Obesity</v>
      </c>
      <c r="D570" s="9">
        <v>4.46</v>
      </c>
      <c r="E570" s="8" t="str" cm="1">
        <f t="array" ref="E570">_xlfn.IFS(Medical_Examinations[[#This Row],[HBA1C]]&lt;5.7,"Normal",Medical_Examinations[[#This Row],[HBA1C]]&lt;=6.4,"Prediabetes",Medical_Examinations[[#This Row],[HBA1C]]&gt;=6.4,"Diabetes")</f>
        <v>Normal</v>
      </c>
      <c r="F570" t="s">
        <v>2383</v>
      </c>
      <c r="G570" t="s">
        <v>2380</v>
      </c>
      <c r="H570" t="s">
        <v>2380</v>
      </c>
      <c r="I570" s="10">
        <v>1</v>
      </c>
      <c r="J570" t="s">
        <v>2383</v>
      </c>
    </row>
    <row r="571" spans="1:10" x14ac:dyDescent="0.25">
      <c r="A571" t="s">
        <v>861</v>
      </c>
      <c r="B571" s="9">
        <v>39.75</v>
      </c>
      <c r="C571" s="8" t="str" cm="1">
        <f t="array" ref="C571">_xlfn.IFS(Medical_Examinations[[#This Row],[BMI]]&lt;18.5,"Under Weight",Medical_Examinations[[#This Row],[BMI]]&lt;=24.9,"Normal Weight",Medical_Examinations[[#This Row],[BMI]]&lt;=29.9,"Over Weight",Medical_Examinations[[#This Row],[BMI]]&gt;29.9,"Obesity")</f>
        <v>Obesity</v>
      </c>
      <c r="D571" s="9">
        <v>5.41</v>
      </c>
      <c r="E571" s="8" t="str" cm="1">
        <f t="array" ref="E571">_xlfn.IFS(Medical_Examinations[[#This Row],[HBA1C]]&lt;5.7,"Normal",Medical_Examinations[[#This Row],[HBA1C]]&lt;=6.4,"Prediabetes",Medical_Examinations[[#This Row],[HBA1C]]&gt;=6.4,"Diabetes")</f>
        <v>Normal</v>
      </c>
      <c r="F571" t="s">
        <v>2380</v>
      </c>
      <c r="G571" t="s">
        <v>2383</v>
      </c>
      <c r="H571" t="s">
        <v>2380</v>
      </c>
      <c r="I571" s="10">
        <v>1</v>
      </c>
      <c r="J571" t="s">
        <v>2380</v>
      </c>
    </row>
    <row r="572" spans="1:10" x14ac:dyDescent="0.25">
      <c r="A572" t="s">
        <v>860</v>
      </c>
      <c r="B572" s="9">
        <v>26.03</v>
      </c>
      <c r="C572" s="8" t="str" cm="1">
        <f t="array" ref="C572">_xlfn.IFS(Medical_Examinations[[#This Row],[BMI]]&lt;18.5,"Under Weight",Medical_Examinations[[#This Row],[BMI]]&lt;=24.9,"Normal Weight",Medical_Examinations[[#This Row],[BMI]]&lt;=29.9,"Over Weight",Medical_Examinations[[#This Row],[BMI]]&gt;29.9,"Obesity")</f>
        <v>Over Weight</v>
      </c>
      <c r="D572" s="9">
        <v>4.47</v>
      </c>
      <c r="E572" s="8" t="str" cm="1">
        <f t="array" ref="E572">_xlfn.IFS(Medical_Examinations[[#This Row],[HBA1C]]&lt;5.7,"Normal",Medical_Examinations[[#This Row],[HBA1C]]&lt;=6.4,"Prediabetes",Medical_Examinations[[#This Row],[HBA1C]]&gt;=6.4,"Diabetes")</f>
        <v>Normal</v>
      </c>
      <c r="F572" t="s">
        <v>2380</v>
      </c>
      <c r="G572" t="s">
        <v>2380</v>
      </c>
      <c r="H572" t="s">
        <v>2383</v>
      </c>
      <c r="I572" s="10">
        <v>1</v>
      </c>
      <c r="J572" t="s">
        <v>2380</v>
      </c>
    </row>
    <row r="573" spans="1:10" x14ac:dyDescent="0.25">
      <c r="A573" t="s">
        <v>859</v>
      </c>
      <c r="B573" s="9">
        <v>34.51</v>
      </c>
      <c r="C573" s="8" t="str" cm="1">
        <f t="array" ref="C573">_xlfn.IFS(Medical_Examinations[[#This Row],[BMI]]&lt;18.5,"Under Weight",Medical_Examinations[[#This Row],[BMI]]&lt;=24.9,"Normal Weight",Medical_Examinations[[#This Row],[BMI]]&lt;=29.9,"Over Weight",Medical_Examinations[[#This Row],[BMI]]&gt;29.9,"Obesity")</f>
        <v>Obesity</v>
      </c>
      <c r="D573" s="9">
        <v>6.26</v>
      </c>
      <c r="E573" s="8" t="str" cm="1">
        <f t="array" ref="E573">_xlfn.IFS(Medical_Examinations[[#This Row],[HBA1C]]&lt;5.7,"Normal",Medical_Examinations[[#This Row],[HBA1C]]&lt;=6.4,"Prediabetes",Medical_Examinations[[#This Row],[HBA1C]]&gt;=6.4,"Diabetes")</f>
        <v>Prediabetes</v>
      </c>
      <c r="F573" t="s">
        <v>2380</v>
      </c>
      <c r="G573" t="s">
        <v>2380</v>
      </c>
      <c r="H573" t="s">
        <v>2380</v>
      </c>
      <c r="I573" s="10">
        <v>0</v>
      </c>
      <c r="J573" t="s">
        <v>2380</v>
      </c>
    </row>
    <row r="574" spans="1:10" x14ac:dyDescent="0.25">
      <c r="A574" t="s">
        <v>858</v>
      </c>
      <c r="B574" s="9">
        <v>19.32</v>
      </c>
      <c r="C574" s="8" t="str" cm="1">
        <f t="array" ref="C574">_xlfn.IFS(Medical_Examinations[[#This Row],[BMI]]&lt;18.5,"Under Weight",Medical_Examinations[[#This Row],[BMI]]&lt;=24.9,"Normal Weight",Medical_Examinations[[#This Row],[BMI]]&lt;=29.9,"Over Weight",Medical_Examinations[[#This Row],[BMI]]&gt;29.9,"Obesity")</f>
        <v>Normal Weight</v>
      </c>
      <c r="D574" s="9">
        <v>11.58</v>
      </c>
      <c r="E574" s="8" t="str" cm="1">
        <f t="array" ref="E574">_xlfn.IFS(Medical_Examinations[[#This Row],[HBA1C]]&lt;5.7,"Normal",Medical_Examinations[[#This Row],[HBA1C]]&lt;=6.4,"Prediabetes",Medical_Examinations[[#This Row],[HBA1C]]&gt;=6.4,"Diabetes")</f>
        <v>Diabetes</v>
      </c>
      <c r="F574" t="s">
        <v>2383</v>
      </c>
      <c r="G574" t="s">
        <v>2380</v>
      </c>
      <c r="H574" t="s">
        <v>2380</v>
      </c>
      <c r="I574" s="10">
        <v>1</v>
      </c>
      <c r="J574" t="s">
        <v>2380</v>
      </c>
    </row>
    <row r="575" spans="1:10" x14ac:dyDescent="0.25">
      <c r="A575" t="s">
        <v>857</v>
      </c>
      <c r="B575" s="9">
        <v>28.5</v>
      </c>
      <c r="C575" s="8" t="str" cm="1">
        <f t="array" ref="C575">_xlfn.IFS(Medical_Examinations[[#This Row],[BMI]]&lt;18.5,"Under Weight",Medical_Examinations[[#This Row],[BMI]]&lt;=24.9,"Normal Weight",Medical_Examinations[[#This Row],[BMI]]&lt;=29.9,"Over Weight",Medical_Examinations[[#This Row],[BMI]]&gt;29.9,"Obesity")</f>
        <v>Over Weight</v>
      </c>
      <c r="D575" s="9">
        <v>4.3600000000000003</v>
      </c>
      <c r="E575" s="8" t="str" cm="1">
        <f t="array" ref="E575">_xlfn.IFS(Medical_Examinations[[#This Row],[HBA1C]]&lt;5.7,"Normal",Medical_Examinations[[#This Row],[HBA1C]]&lt;=6.4,"Prediabetes",Medical_Examinations[[#This Row],[HBA1C]]&gt;=6.4,"Diabetes")</f>
        <v>Normal</v>
      </c>
      <c r="F575" t="s">
        <v>2380</v>
      </c>
      <c r="G575" t="s">
        <v>2380</v>
      </c>
      <c r="H575" t="s">
        <v>2380</v>
      </c>
      <c r="I575" s="10">
        <v>0</v>
      </c>
      <c r="J575" t="s">
        <v>2380</v>
      </c>
    </row>
    <row r="576" spans="1:10" x14ac:dyDescent="0.25">
      <c r="A576" t="s">
        <v>856</v>
      </c>
      <c r="B576" s="9">
        <v>30.88</v>
      </c>
      <c r="C576" s="8" t="str" cm="1">
        <f t="array" ref="C576">_xlfn.IFS(Medical_Examinations[[#This Row],[BMI]]&lt;18.5,"Under Weight",Medical_Examinations[[#This Row],[BMI]]&lt;=24.9,"Normal Weight",Medical_Examinations[[#This Row],[BMI]]&lt;=29.9,"Over Weight",Medical_Examinations[[#This Row],[BMI]]&gt;29.9,"Obesity")</f>
        <v>Obesity</v>
      </c>
      <c r="D576" s="9">
        <v>4.1399999999999997</v>
      </c>
      <c r="E576" s="8" t="str" cm="1">
        <f t="array" ref="E576">_xlfn.IFS(Medical_Examinations[[#This Row],[HBA1C]]&lt;5.7,"Normal",Medical_Examinations[[#This Row],[HBA1C]]&lt;=6.4,"Prediabetes",Medical_Examinations[[#This Row],[HBA1C]]&gt;=6.4,"Diabetes")</f>
        <v>Normal</v>
      </c>
      <c r="F576" t="s">
        <v>2383</v>
      </c>
      <c r="G576" t="s">
        <v>2380</v>
      </c>
      <c r="H576" t="s">
        <v>2380</v>
      </c>
      <c r="I576" s="10">
        <v>0</v>
      </c>
      <c r="J576" t="s">
        <v>2380</v>
      </c>
    </row>
    <row r="577" spans="1:10" x14ac:dyDescent="0.25">
      <c r="A577" t="s">
        <v>855</v>
      </c>
      <c r="B577" s="9">
        <v>24.02</v>
      </c>
      <c r="C577" s="8" t="str" cm="1">
        <f t="array" ref="C577">_xlfn.IFS(Medical_Examinations[[#This Row],[BMI]]&lt;18.5,"Under Weight",Medical_Examinations[[#This Row],[BMI]]&lt;=24.9,"Normal Weight",Medical_Examinations[[#This Row],[BMI]]&lt;=29.9,"Over Weight",Medical_Examinations[[#This Row],[BMI]]&gt;29.9,"Obesity")</f>
        <v>Normal Weight</v>
      </c>
      <c r="D577" s="9">
        <v>4.38</v>
      </c>
      <c r="E577" s="8" t="str" cm="1">
        <f t="array" ref="E577">_xlfn.IFS(Medical_Examinations[[#This Row],[HBA1C]]&lt;5.7,"Normal",Medical_Examinations[[#This Row],[HBA1C]]&lt;=6.4,"Prediabetes",Medical_Examinations[[#This Row],[HBA1C]]&gt;=6.4,"Diabetes")</f>
        <v>Normal</v>
      </c>
      <c r="F577" t="s">
        <v>2380</v>
      </c>
      <c r="G577" t="s">
        <v>2380</v>
      </c>
      <c r="H577" t="s">
        <v>2380</v>
      </c>
      <c r="I577" s="10">
        <v>0</v>
      </c>
      <c r="J577" t="s">
        <v>2380</v>
      </c>
    </row>
    <row r="578" spans="1:10" x14ac:dyDescent="0.25">
      <c r="A578" t="s">
        <v>854</v>
      </c>
      <c r="B578" s="9">
        <v>36.08</v>
      </c>
      <c r="C578" s="8" t="str" cm="1">
        <f t="array" ref="C578">_xlfn.IFS(Medical_Examinations[[#This Row],[BMI]]&lt;18.5,"Under Weight",Medical_Examinations[[#This Row],[BMI]]&lt;=24.9,"Normal Weight",Medical_Examinations[[#This Row],[BMI]]&lt;=29.9,"Over Weight",Medical_Examinations[[#This Row],[BMI]]&gt;29.9,"Obesity")</f>
        <v>Obesity</v>
      </c>
      <c r="D578" s="9">
        <v>11.61</v>
      </c>
      <c r="E578" s="8" t="str" cm="1">
        <f t="array" ref="E578">_xlfn.IFS(Medical_Examinations[[#This Row],[HBA1C]]&lt;5.7,"Normal",Medical_Examinations[[#This Row],[HBA1C]]&lt;=6.4,"Prediabetes",Medical_Examinations[[#This Row],[HBA1C]]&gt;=6.4,"Diabetes")</f>
        <v>Diabetes</v>
      </c>
      <c r="F578" t="s">
        <v>2383</v>
      </c>
      <c r="G578" t="s">
        <v>2380</v>
      </c>
      <c r="H578" t="s">
        <v>2380</v>
      </c>
      <c r="I578" s="10">
        <v>0</v>
      </c>
      <c r="J578" t="s">
        <v>2380</v>
      </c>
    </row>
    <row r="579" spans="1:10" x14ac:dyDescent="0.25">
      <c r="A579" t="s">
        <v>853</v>
      </c>
      <c r="B579" s="9">
        <v>32.200000000000003</v>
      </c>
      <c r="C579" s="8" t="str" cm="1">
        <f t="array" ref="C579">_xlfn.IFS(Medical_Examinations[[#This Row],[BMI]]&lt;18.5,"Under Weight",Medical_Examinations[[#This Row],[BMI]]&lt;=24.9,"Normal Weight",Medical_Examinations[[#This Row],[BMI]]&lt;=29.9,"Over Weight",Medical_Examinations[[#This Row],[BMI]]&gt;29.9,"Obesity")</f>
        <v>Obesity</v>
      </c>
      <c r="D579" s="9">
        <v>10.59</v>
      </c>
      <c r="E579" s="8" t="str" cm="1">
        <f t="array" ref="E579">_xlfn.IFS(Medical_Examinations[[#This Row],[HBA1C]]&lt;5.7,"Normal",Medical_Examinations[[#This Row],[HBA1C]]&lt;=6.4,"Prediabetes",Medical_Examinations[[#This Row],[HBA1C]]&gt;=6.4,"Diabetes")</f>
        <v>Diabetes</v>
      </c>
      <c r="F579" t="s">
        <v>2383</v>
      </c>
      <c r="G579" t="s">
        <v>2380</v>
      </c>
      <c r="H579" t="s">
        <v>2380</v>
      </c>
      <c r="I579" s="10">
        <v>0</v>
      </c>
      <c r="J579" t="s">
        <v>2380</v>
      </c>
    </row>
    <row r="580" spans="1:10" x14ac:dyDescent="0.25">
      <c r="A580" t="s">
        <v>852</v>
      </c>
      <c r="B580" s="9">
        <v>28.05</v>
      </c>
      <c r="C580" s="8" t="str" cm="1">
        <f t="array" ref="C580">_xlfn.IFS(Medical_Examinations[[#This Row],[BMI]]&lt;18.5,"Under Weight",Medical_Examinations[[#This Row],[BMI]]&lt;=24.9,"Normal Weight",Medical_Examinations[[#This Row],[BMI]]&lt;=29.9,"Over Weight",Medical_Examinations[[#This Row],[BMI]]&gt;29.9,"Obesity")</f>
        <v>Over Weight</v>
      </c>
      <c r="D580" s="9">
        <v>11.85</v>
      </c>
      <c r="E580" s="8" t="str" cm="1">
        <f t="array" ref="E580">_xlfn.IFS(Medical_Examinations[[#This Row],[HBA1C]]&lt;5.7,"Normal",Medical_Examinations[[#This Row],[HBA1C]]&lt;=6.4,"Prediabetes",Medical_Examinations[[#This Row],[HBA1C]]&gt;=6.4,"Diabetes")</f>
        <v>Diabetes</v>
      </c>
      <c r="F580" t="s">
        <v>2383</v>
      </c>
      <c r="G580" t="s">
        <v>2380</v>
      </c>
      <c r="H580" t="s">
        <v>2380</v>
      </c>
      <c r="I580" s="10">
        <v>0</v>
      </c>
      <c r="J580" t="s">
        <v>2380</v>
      </c>
    </row>
    <row r="581" spans="1:10" x14ac:dyDescent="0.25">
      <c r="A581" t="s">
        <v>2221</v>
      </c>
      <c r="B581" s="9">
        <v>51.64</v>
      </c>
      <c r="C581" s="8" t="str" cm="1">
        <f t="array" ref="C581">_xlfn.IFS(Medical_Examinations[[#This Row],[BMI]]&lt;18.5,"Under Weight",Medical_Examinations[[#This Row],[BMI]]&lt;=24.9,"Normal Weight",Medical_Examinations[[#This Row],[BMI]]&lt;=29.9,"Over Weight",Medical_Examinations[[#This Row],[BMI]]&gt;29.9,"Obesity")</f>
        <v>Obesity</v>
      </c>
      <c r="D581" s="9">
        <v>5.65</v>
      </c>
      <c r="E581" s="8" t="str" cm="1">
        <f t="array" ref="E581">_xlfn.IFS(Medical_Examinations[[#This Row],[HBA1C]]&lt;5.7,"Normal",Medical_Examinations[[#This Row],[HBA1C]]&lt;=6.4,"Prediabetes",Medical_Examinations[[#This Row],[HBA1C]]&gt;=6.4,"Diabetes")</f>
        <v>Normal</v>
      </c>
      <c r="F581" t="s">
        <v>2380</v>
      </c>
      <c r="G581" t="s">
        <v>2380</v>
      </c>
      <c r="H581" t="s">
        <v>2380</v>
      </c>
      <c r="I581" s="10">
        <v>0</v>
      </c>
      <c r="J581" t="s">
        <v>2383</v>
      </c>
    </row>
    <row r="582" spans="1:10" x14ac:dyDescent="0.25">
      <c r="A582" t="s">
        <v>851</v>
      </c>
      <c r="B582" s="9">
        <v>19</v>
      </c>
      <c r="C582" s="8" t="str" cm="1">
        <f t="array" ref="C582">_xlfn.IFS(Medical_Examinations[[#This Row],[BMI]]&lt;18.5,"Under Weight",Medical_Examinations[[#This Row],[BMI]]&lt;=24.9,"Normal Weight",Medical_Examinations[[#This Row],[BMI]]&lt;=29.9,"Over Weight",Medical_Examinations[[#This Row],[BMI]]&gt;29.9,"Obesity")</f>
        <v>Normal Weight</v>
      </c>
      <c r="D582" s="9">
        <v>5.46</v>
      </c>
      <c r="E582" s="8" t="str" cm="1">
        <f t="array" ref="E582">_xlfn.IFS(Medical_Examinations[[#This Row],[HBA1C]]&lt;5.7,"Normal",Medical_Examinations[[#This Row],[HBA1C]]&lt;=6.4,"Prediabetes",Medical_Examinations[[#This Row],[HBA1C]]&gt;=6.4,"Diabetes")</f>
        <v>Normal</v>
      </c>
      <c r="F582" t="s">
        <v>2383</v>
      </c>
      <c r="G582" t="s">
        <v>2380</v>
      </c>
      <c r="H582" t="s">
        <v>2380</v>
      </c>
      <c r="I582" s="10">
        <v>1</v>
      </c>
      <c r="J582" t="s">
        <v>2380</v>
      </c>
    </row>
    <row r="583" spans="1:10" x14ac:dyDescent="0.25">
      <c r="A583" t="s">
        <v>850</v>
      </c>
      <c r="B583" s="9">
        <v>16.13</v>
      </c>
      <c r="C583" s="8" t="str" cm="1">
        <f t="array" ref="C583">_xlfn.IFS(Medical_Examinations[[#This Row],[BMI]]&lt;18.5,"Under Weight",Medical_Examinations[[#This Row],[BMI]]&lt;=24.9,"Normal Weight",Medical_Examinations[[#This Row],[BMI]]&lt;=29.9,"Over Weight",Medical_Examinations[[#This Row],[BMI]]&gt;29.9,"Obesity")</f>
        <v>Under Weight</v>
      </c>
      <c r="D583" s="9">
        <v>4.54</v>
      </c>
      <c r="E583" s="8" t="str" cm="1">
        <f t="array" ref="E583">_xlfn.IFS(Medical_Examinations[[#This Row],[HBA1C]]&lt;5.7,"Normal",Medical_Examinations[[#This Row],[HBA1C]]&lt;=6.4,"Prediabetes",Medical_Examinations[[#This Row],[HBA1C]]&gt;=6.4,"Diabetes")</f>
        <v>Normal</v>
      </c>
      <c r="F583" t="s">
        <v>2383</v>
      </c>
      <c r="G583" t="s">
        <v>2380</v>
      </c>
      <c r="H583" t="s">
        <v>2380</v>
      </c>
      <c r="I583" s="10">
        <v>2</v>
      </c>
      <c r="J583" t="s">
        <v>2380</v>
      </c>
    </row>
    <row r="584" spans="1:10" x14ac:dyDescent="0.25">
      <c r="A584" t="s">
        <v>849</v>
      </c>
      <c r="B584" s="9">
        <v>18.77</v>
      </c>
      <c r="C584" s="8" t="str" cm="1">
        <f t="array" ref="C584">_xlfn.IFS(Medical_Examinations[[#This Row],[BMI]]&lt;18.5,"Under Weight",Medical_Examinations[[#This Row],[BMI]]&lt;=24.9,"Normal Weight",Medical_Examinations[[#This Row],[BMI]]&lt;=29.9,"Over Weight",Medical_Examinations[[#This Row],[BMI]]&gt;29.9,"Obesity")</f>
        <v>Normal Weight</v>
      </c>
      <c r="D584" s="9">
        <v>11.98</v>
      </c>
      <c r="E584" s="8" t="str" cm="1">
        <f t="array" ref="E584">_xlfn.IFS(Medical_Examinations[[#This Row],[HBA1C]]&lt;5.7,"Normal",Medical_Examinations[[#This Row],[HBA1C]]&lt;=6.4,"Prediabetes",Medical_Examinations[[#This Row],[HBA1C]]&gt;=6.4,"Diabetes")</f>
        <v>Diabetes</v>
      </c>
      <c r="F584" t="s">
        <v>2383</v>
      </c>
      <c r="G584" t="s">
        <v>2380</v>
      </c>
      <c r="H584" t="s">
        <v>2380</v>
      </c>
      <c r="I584" s="10">
        <v>2</v>
      </c>
      <c r="J584" t="s">
        <v>2380</v>
      </c>
    </row>
    <row r="585" spans="1:10" x14ac:dyDescent="0.25">
      <c r="A585" t="s">
        <v>848</v>
      </c>
      <c r="B585" s="9">
        <v>28.88</v>
      </c>
      <c r="C585" s="8" t="str" cm="1">
        <f t="array" ref="C585">_xlfn.IFS(Medical_Examinations[[#This Row],[BMI]]&lt;18.5,"Under Weight",Medical_Examinations[[#This Row],[BMI]]&lt;=24.9,"Normal Weight",Medical_Examinations[[#This Row],[BMI]]&lt;=29.9,"Over Weight",Medical_Examinations[[#This Row],[BMI]]&gt;29.9,"Obesity")</f>
        <v>Over Weight</v>
      </c>
      <c r="D585" s="9">
        <v>6.59</v>
      </c>
      <c r="E585" s="8" t="str" cm="1">
        <f t="array" ref="E585">_xlfn.IFS(Medical_Examinations[[#This Row],[HBA1C]]&lt;5.7,"Normal",Medical_Examinations[[#This Row],[HBA1C]]&lt;=6.4,"Prediabetes",Medical_Examinations[[#This Row],[HBA1C]]&gt;=6.4,"Diabetes")</f>
        <v>Diabetes</v>
      </c>
      <c r="F585" t="s">
        <v>2383</v>
      </c>
      <c r="G585" t="s">
        <v>2380</v>
      </c>
      <c r="H585" t="s">
        <v>2380</v>
      </c>
      <c r="I585" s="10">
        <v>1</v>
      </c>
      <c r="J585" t="s">
        <v>2380</v>
      </c>
    </row>
    <row r="586" spans="1:10" x14ac:dyDescent="0.25">
      <c r="A586" t="s">
        <v>847</v>
      </c>
      <c r="B586" s="9">
        <v>27.55</v>
      </c>
      <c r="C586" s="8" t="str" cm="1">
        <f t="array" ref="C586">_xlfn.IFS(Medical_Examinations[[#This Row],[BMI]]&lt;18.5,"Under Weight",Medical_Examinations[[#This Row],[BMI]]&lt;=24.9,"Normal Weight",Medical_Examinations[[#This Row],[BMI]]&lt;=29.9,"Over Weight",Medical_Examinations[[#This Row],[BMI]]&gt;29.9,"Obesity")</f>
        <v>Over Weight</v>
      </c>
      <c r="D586" s="9">
        <v>10.83</v>
      </c>
      <c r="E586" s="8" t="str" cm="1">
        <f t="array" ref="E586">_xlfn.IFS(Medical_Examinations[[#This Row],[HBA1C]]&lt;5.7,"Normal",Medical_Examinations[[#This Row],[HBA1C]]&lt;=6.4,"Prediabetes",Medical_Examinations[[#This Row],[HBA1C]]&gt;=6.4,"Diabetes")</f>
        <v>Diabetes</v>
      </c>
      <c r="F586" t="s">
        <v>2383</v>
      </c>
      <c r="G586" t="s">
        <v>2380</v>
      </c>
      <c r="H586" t="s">
        <v>2380</v>
      </c>
      <c r="I586" s="10">
        <v>1</v>
      </c>
      <c r="J586" t="s">
        <v>2380</v>
      </c>
    </row>
    <row r="587" spans="1:10" x14ac:dyDescent="0.25">
      <c r="A587" t="s">
        <v>846</v>
      </c>
      <c r="B587" s="9">
        <v>15.6</v>
      </c>
      <c r="C587" s="8" t="str" cm="1">
        <f t="array" ref="C587">_xlfn.IFS(Medical_Examinations[[#This Row],[BMI]]&lt;18.5,"Under Weight",Medical_Examinations[[#This Row],[BMI]]&lt;=24.9,"Normal Weight",Medical_Examinations[[#This Row],[BMI]]&lt;=29.9,"Over Weight",Medical_Examinations[[#This Row],[BMI]]&gt;29.9,"Obesity")</f>
        <v>Under Weight</v>
      </c>
      <c r="D587" s="9">
        <v>8.6</v>
      </c>
      <c r="E587" s="8" t="str" cm="1">
        <f t="array" ref="E587">_xlfn.IFS(Medical_Examinations[[#This Row],[HBA1C]]&lt;5.7,"Normal",Medical_Examinations[[#This Row],[HBA1C]]&lt;=6.4,"Prediabetes",Medical_Examinations[[#This Row],[HBA1C]]&gt;=6.4,"Diabetes")</f>
        <v>Diabetes</v>
      </c>
      <c r="F587" t="s">
        <v>2380</v>
      </c>
      <c r="G587" t="s">
        <v>2380</v>
      </c>
      <c r="H587" t="s">
        <v>2380</v>
      </c>
      <c r="I587" s="10">
        <v>0</v>
      </c>
      <c r="J587" t="s">
        <v>2380</v>
      </c>
    </row>
    <row r="588" spans="1:10" x14ac:dyDescent="0.25">
      <c r="A588" t="s">
        <v>845</v>
      </c>
      <c r="B588" s="9">
        <v>21.99</v>
      </c>
      <c r="C588" s="8" t="str" cm="1">
        <f t="array" ref="C588">_xlfn.IFS(Medical_Examinations[[#This Row],[BMI]]&lt;18.5,"Under Weight",Medical_Examinations[[#This Row],[BMI]]&lt;=24.9,"Normal Weight",Medical_Examinations[[#This Row],[BMI]]&lt;=29.9,"Over Weight",Medical_Examinations[[#This Row],[BMI]]&gt;29.9,"Obesity")</f>
        <v>Normal Weight</v>
      </c>
      <c r="D588" s="9">
        <v>11.17</v>
      </c>
      <c r="E588" s="8" t="str" cm="1">
        <f t="array" ref="E588">_xlfn.IFS(Medical_Examinations[[#This Row],[HBA1C]]&lt;5.7,"Normal",Medical_Examinations[[#This Row],[HBA1C]]&lt;=6.4,"Prediabetes",Medical_Examinations[[#This Row],[HBA1C]]&gt;=6.4,"Diabetes")</f>
        <v>Diabetes</v>
      </c>
      <c r="F588" t="s">
        <v>2380</v>
      </c>
      <c r="G588" t="s">
        <v>2380</v>
      </c>
      <c r="H588" t="s">
        <v>2380</v>
      </c>
      <c r="I588" s="10">
        <v>0</v>
      </c>
      <c r="J588" t="s">
        <v>2380</v>
      </c>
    </row>
    <row r="589" spans="1:10" x14ac:dyDescent="0.25">
      <c r="A589" t="s">
        <v>844</v>
      </c>
      <c r="B589" s="9">
        <v>34.85</v>
      </c>
      <c r="C589" s="8" t="str" cm="1">
        <f t="array" ref="C589">_xlfn.IFS(Medical_Examinations[[#This Row],[BMI]]&lt;18.5,"Under Weight",Medical_Examinations[[#This Row],[BMI]]&lt;=24.9,"Normal Weight",Medical_Examinations[[#This Row],[BMI]]&lt;=29.9,"Over Weight",Medical_Examinations[[#This Row],[BMI]]&gt;29.9,"Obesity")</f>
        <v>Obesity</v>
      </c>
      <c r="D589" s="9">
        <v>5.75</v>
      </c>
      <c r="E589" s="8" t="str" cm="1">
        <f t="array" ref="E589">_xlfn.IFS(Medical_Examinations[[#This Row],[HBA1C]]&lt;5.7,"Normal",Medical_Examinations[[#This Row],[HBA1C]]&lt;=6.4,"Prediabetes",Medical_Examinations[[#This Row],[HBA1C]]&gt;=6.4,"Diabetes")</f>
        <v>Prediabetes</v>
      </c>
      <c r="F589" t="s">
        <v>2380</v>
      </c>
      <c r="G589" t="s">
        <v>2380</v>
      </c>
      <c r="H589" t="s">
        <v>2380</v>
      </c>
      <c r="I589" s="10">
        <v>0</v>
      </c>
      <c r="J589" t="s">
        <v>2380</v>
      </c>
    </row>
    <row r="590" spans="1:10" x14ac:dyDescent="0.25">
      <c r="A590" t="s">
        <v>843</v>
      </c>
      <c r="B590" s="9">
        <v>24.51</v>
      </c>
      <c r="C590" s="8" t="str" cm="1">
        <f t="array" ref="C590">_xlfn.IFS(Medical_Examinations[[#This Row],[BMI]]&lt;18.5,"Under Weight",Medical_Examinations[[#This Row],[BMI]]&lt;=24.9,"Normal Weight",Medical_Examinations[[#This Row],[BMI]]&lt;=29.9,"Over Weight",Medical_Examinations[[#This Row],[BMI]]&gt;29.9,"Obesity")</f>
        <v>Normal Weight</v>
      </c>
      <c r="D590" s="9">
        <v>4.83</v>
      </c>
      <c r="E590" s="8" t="str" cm="1">
        <f t="array" ref="E590">_xlfn.IFS(Medical_Examinations[[#This Row],[HBA1C]]&lt;5.7,"Normal",Medical_Examinations[[#This Row],[HBA1C]]&lt;=6.4,"Prediabetes",Medical_Examinations[[#This Row],[HBA1C]]&gt;=6.4,"Diabetes")</f>
        <v>Normal</v>
      </c>
      <c r="F590" t="s">
        <v>2383</v>
      </c>
      <c r="G590" t="s">
        <v>2380</v>
      </c>
      <c r="H590" t="s">
        <v>2383</v>
      </c>
      <c r="I590" s="10">
        <v>1</v>
      </c>
      <c r="J590" t="s">
        <v>2380</v>
      </c>
    </row>
    <row r="591" spans="1:10" x14ac:dyDescent="0.25">
      <c r="A591" t="s">
        <v>842</v>
      </c>
      <c r="B591" s="9">
        <v>19.399999999999999</v>
      </c>
      <c r="C591" s="8" t="str" cm="1">
        <f t="array" ref="C591">_xlfn.IFS(Medical_Examinations[[#This Row],[BMI]]&lt;18.5,"Under Weight",Medical_Examinations[[#This Row],[BMI]]&lt;=24.9,"Normal Weight",Medical_Examinations[[#This Row],[BMI]]&lt;=29.9,"Over Weight",Medical_Examinations[[#This Row],[BMI]]&gt;29.9,"Obesity")</f>
        <v>Normal Weight</v>
      </c>
      <c r="D591" s="9">
        <v>11.93</v>
      </c>
      <c r="E591" s="8" t="str" cm="1">
        <f t="array" ref="E591">_xlfn.IFS(Medical_Examinations[[#This Row],[HBA1C]]&lt;5.7,"Normal",Medical_Examinations[[#This Row],[HBA1C]]&lt;=6.4,"Prediabetes",Medical_Examinations[[#This Row],[HBA1C]]&gt;=6.4,"Diabetes")</f>
        <v>Diabetes</v>
      </c>
      <c r="F591" t="s">
        <v>2380</v>
      </c>
      <c r="G591" t="s">
        <v>2380</v>
      </c>
      <c r="H591" t="s">
        <v>2380</v>
      </c>
      <c r="I591" s="10">
        <v>0</v>
      </c>
      <c r="J591" t="s">
        <v>2380</v>
      </c>
    </row>
    <row r="592" spans="1:10" x14ac:dyDescent="0.25">
      <c r="A592" t="s">
        <v>2220</v>
      </c>
      <c r="B592" s="9">
        <v>42.83</v>
      </c>
      <c r="C592" s="8" t="str" cm="1">
        <f t="array" ref="C592">_xlfn.IFS(Medical_Examinations[[#This Row],[BMI]]&lt;18.5,"Under Weight",Medical_Examinations[[#This Row],[BMI]]&lt;=24.9,"Normal Weight",Medical_Examinations[[#This Row],[BMI]]&lt;=29.9,"Over Weight",Medical_Examinations[[#This Row],[BMI]]&gt;29.9,"Obesity")</f>
        <v>Obesity</v>
      </c>
      <c r="D592" s="9">
        <v>6.04</v>
      </c>
      <c r="E592" s="8" t="str" cm="1">
        <f t="array" ref="E592">_xlfn.IFS(Medical_Examinations[[#This Row],[HBA1C]]&lt;5.7,"Normal",Medical_Examinations[[#This Row],[HBA1C]]&lt;=6.4,"Prediabetes",Medical_Examinations[[#This Row],[HBA1C]]&gt;=6.4,"Diabetes")</f>
        <v>Prediabetes</v>
      </c>
      <c r="F592" t="s">
        <v>2380</v>
      </c>
      <c r="G592" t="s">
        <v>2380</v>
      </c>
      <c r="H592" t="s">
        <v>2380</v>
      </c>
      <c r="I592" s="10">
        <v>2</v>
      </c>
      <c r="J592" t="s">
        <v>2383</v>
      </c>
    </row>
    <row r="593" spans="1:10" x14ac:dyDescent="0.25">
      <c r="A593" t="s">
        <v>841</v>
      </c>
      <c r="B593" s="9">
        <v>15.1</v>
      </c>
      <c r="C593" s="8" t="str" cm="1">
        <f t="array" ref="C593">_xlfn.IFS(Medical_Examinations[[#This Row],[BMI]]&lt;18.5,"Under Weight",Medical_Examinations[[#This Row],[BMI]]&lt;=24.9,"Normal Weight",Medical_Examinations[[#This Row],[BMI]]&lt;=29.9,"Over Weight",Medical_Examinations[[#This Row],[BMI]]&gt;29.9,"Obesity")</f>
        <v>Under Weight</v>
      </c>
      <c r="D593" s="9">
        <v>8.41</v>
      </c>
      <c r="E593" s="8" t="str" cm="1">
        <f t="array" ref="E593">_xlfn.IFS(Medical_Examinations[[#This Row],[HBA1C]]&lt;5.7,"Normal",Medical_Examinations[[#This Row],[HBA1C]]&lt;=6.4,"Prediabetes",Medical_Examinations[[#This Row],[HBA1C]]&gt;=6.4,"Diabetes")</f>
        <v>Diabetes</v>
      </c>
      <c r="F593" t="s">
        <v>2380</v>
      </c>
      <c r="G593" t="s">
        <v>2380</v>
      </c>
      <c r="H593" t="s">
        <v>2380</v>
      </c>
      <c r="I593" s="10">
        <v>0</v>
      </c>
      <c r="J593" t="s">
        <v>2380</v>
      </c>
    </row>
    <row r="594" spans="1:10" x14ac:dyDescent="0.25">
      <c r="A594" t="s">
        <v>840</v>
      </c>
      <c r="B594" s="9">
        <v>23.37</v>
      </c>
      <c r="C594" s="8" t="str" cm="1">
        <f t="array" ref="C594">_xlfn.IFS(Medical_Examinations[[#This Row],[BMI]]&lt;18.5,"Under Weight",Medical_Examinations[[#This Row],[BMI]]&lt;=24.9,"Normal Weight",Medical_Examinations[[#This Row],[BMI]]&lt;=29.9,"Over Weight",Medical_Examinations[[#This Row],[BMI]]&gt;29.9,"Obesity")</f>
        <v>Normal Weight</v>
      </c>
      <c r="D594" s="9">
        <v>5.59</v>
      </c>
      <c r="E594" s="8" t="str" cm="1">
        <f t="array" ref="E594">_xlfn.IFS(Medical_Examinations[[#This Row],[HBA1C]]&lt;5.7,"Normal",Medical_Examinations[[#This Row],[HBA1C]]&lt;=6.4,"Prediabetes",Medical_Examinations[[#This Row],[HBA1C]]&gt;=6.4,"Diabetes")</f>
        <v>Normal</v>
      </c>
      <c r="F594" t="s">
        <v>2383</v>
      </c>
      <c r="G594" t="s">
        <v>2380</v>
      </c>
      <c r="H594" t="s">
        <v>2380</v>
      </c>
      <c r="I594" s="10">
        <v>0</v>
      </c>
      <c r="J594" t="s">
        <v>2380</v>
      </c>
    </row>
    <row r="595" spans="1:10" x14ac:dyDescent="0.25">
      <c r="A595" t="s">
        <v>839</v>
      </c>
      <c r="B595" s="9">
        <v>42.4</v>
      </c>
      <c r="C595" s="8" t="str" cm="1">
        <f t="array" ref="C595">_xlfn.IFS(Medical_Examinations[[#This Row],[BMI]]&lt;18.5,"Under Weight",Medical_Examinations[[#This Row],[BMI]]&lt;=24.9,"Normal Weight",Medical_Examinations[[#This Row],[BMI]]&lt;=29.9,"Over Weight",Medical_Examinations[[#This Row],[BMI]]&gt;29.9,"Obesity")</f>
        <v>Obesity</v>
      </c>
      <c r="D595" s="9">
        <v>4.0599999999999996</v>
      </c>
      <c r="E595" s="8" t="str" cm="1">
        <f t="array" ref="E595">_xlfn.IFS(Medical_Examinations[[#This Row],[HBA1C]]&lt;5.7,"Normal",Medical_Examinations[[#This Row],[HBA1C]]&lt;=6.4,"Prediabetes",Medical_Examinations[[#This Row],[HBA1C]]&gt;=6.4,"Diabetes")</f>
        <v>Normal</v>
      </c>
      <c r="F595" t="s">
        <v>2380</v>
      </c>
      <c r="G595" t="s">
        <v>2380</v>
      </c>
      <c r="H595" t="s">
        <v>2380</v>
      </c>
      <c r="I595" s="10">
        <v>0</v>
      </c>
      <c r="J595" t="s">
        <v>2380</v>
      </c>
    </row>
    <row r="596" spans="1:10" x14ac:dyDescent="0.25">
      <c r="A596" t="s">
        <v>838</v>
      </c>
      <c r="B596" s="9">
        <v>28.41</v>
      </c>
      <c r="C596" s="8" t="str" cm="1">
        <f t="array" ref="C596">_xlfn.IFS(Medical_Examinations[[#This Row],[BMI]]&lt;18.5,"Under Weight",Medical_Examinations[[#This Row],[BMI]]&lt;=24.9,"Normal Weight",Medical_Examinations[[#This Row],[BMI]]&lt;=29.9,"Over Weight",Medical_Examinations[[#This Row],[BMI]]&gt;29.9,"Obesity")</f>
        <v>Over Weight</v>
      </c>
      <c r="D596" s="9">
        <v>7.02</v>
      </c>
      <c r="E596" s="8" t="str" cm="1">
        <f t="array" ref="E596">_xlfn.IFS(Medical_Examinations[[#This Row],[HBA1C]]&lt;5.7,"Normal",Medical_Examinations[[#This Row],[HBA1C]]&lt;=6.4,"Prediabetes",Medical_Examinations[[#This Row],[HBA1C]]&gt;=6.4,"Diabetes")</f>
        <v>Diabetes</v>
      </c>
      <c r="F596" t="s">
        <v>2383</v>
      </c>
      <c r="G596" t="s">
        <v>2380</v>
      </c>
      <c r="H596" t="s">
        <v>2380</v>
      </c>
      <c r="I596" s="10">
        <v>0</v>
      </c>
      <c r="J596" t="s">
        <v>2380</v>
      </c>
    </row>
    <row r="597" spans="1:10" x14ac:dyDescent="0.25">
      <c r="A597" t="s">
        <v>837</v>
      </c>
      <c r="B597" s="9">
        <v>23.4</v>
      </c>
      <c r="C597" s="8" t="str" cm="1">
        <f t="array" ref="C597">_xlfn.IFS(Medical_Examinations[[#This Row],[BMI]]&lt;18.5,"Under Weight",Medical_Examinations[[#This Row],[BMI]]&lt;=24.9,"Normal Weight",Medical_Examinations[[#This Row],[BMI]]&lt;=29.9,"Over Weight",Medical_Examinations[[#This Row],[BMI]]&gt;29.9,"Obesity")</f>
        <v>Normal Weight</v>
      </c>
      <c r="D597" s="9">
        <v>4.47</v>
      </c>
      <c r="E597" s="8" t="str" cm="1">
        <f t="array" ref="E597">_xlfn.IFS(Medical_Examinations[[#This Row],[HBA1C]]&lt;5.7,"Normal",Medical_Examinations[[#This Row],[HBA1C]]&lt;=6.4,"Prediabetes",Medical_Examinations[[#This Row],[HBA1C]]&gt;=6.4,"Diabetes")</f>
        <v>Normal</v>
      </c>
      <c r="F597" t="s">
        <v>2380</v>
      </c>
      <c r="G597" t="s">
        <v>2380</v>
      </c>
      <c r="H597" t="s">
        <v>2380</v>
      </c>
      <c r="I597" s="10">
        <v>0</v>
      </c>
      <c r="J597" t="s">
        <v>2380</v>
      </c>
    </row>
    <row r="598" spans="1:10" x14ac:dyDescent="0.25">
      <c r="A598" t="s">
        <v>836</v>
      </c>
      <c r="B598" s="9">
        <v>33.44</v>
      </c>
      <c r="C598" s="8" t="str" cm="1">
        <f t="array" ref="C598">_xlfn.IFS(Medical_Examinations[[#This Row],[BMI]]&lt;18.5,"Under Weight",Medical_Examinations[[#This Row],[BMI]]&lt;=24.9,"Normal Weight",Medical_Examinations[[#This Row],[BMI]]&lt;=29.9,"Over Weight",Medical_Examinations[[#This Row],[BMI]]&gt;29.9,"Obesity")</f>
        <v>Obesity</v>
      </c>
      <c r="D598" s="9">
        <v>4.54</v>
      </c>
      <c r="E598" s="8" t="str" cm="1">
        <f t="array" ref="E598">_xlfn.IFS(Medical_Examinations[[#This Row],[HBA1C]]&lt;5.7,"Normal",Medical_Examinations[[#This Row],[HBA1C]]&lt;=6.4,"Prediabetes",Medical_Examinations[[#This Row],[HBA1C]]&gt;=6.4,"Diabetes")</f>
        <v>Normal</v>
      </c>
      <c r="F598" t="s">
        <v>2380</v>
      </c>
      <c r="G598" t="s">
        <v>2380</v>
      </c>
      <c r="H598" t="s">
        <v>2380</v>
      </c>
      <c r="I598" s="10">
        <v>0</v>
      </c>
      <c r="J598" t="s">
        <v>2380</v>
      </c>
    </row>
    <row r="599" spans="1:10" x14ac:dyDescent="0.25">
      <c r="A599" t="s">
        <v>835</v>
      </c>
      <c r="B599" s="9">
        <v>21.12</v>
      </c>
      <c r="C599" s="8" t="str" cm="1">
        <f t="array" ref="C599">_xlfn.IFS(Medical_Examinations[[#This Row],[BMI]]&lt;18.5,"Under Weight",Medical_Examinations[[#This Row],[BMI]]&lt;=24.9,"Normal Weight",Medical_Examinations[[#This Row],[BMI]]&lt;=29.9,"Over Weight",Medical_Examinations[[#This Row],[BMI]]&gt;29.9,"Obesity")</f>
        <v>Normal Weight</v>
      </c>
      <c r="D599" s="9">
        <v>4.99</v>
      </c>
      <c r="E599" s="8" t="str" cm="1">
        <f t="array" ref="E599">_xlfn.IFS(Medical_Examinations[[#This Row],[HBA1C]]&lt;5.7,"Normal",Medical_Examinations[[#This Row],[HBA1C]]&lt;=6.4,"Prediabetes",Medical_Examinations[[#This Row],[HBA1C]]&gt;=6.4,"Diabetes")</f>
        <v>Normal</v>
      </c>
      <c r="F599" t="s">
        <v>2380</v>
      </c>
      <c r="G599" t="s">
        <v>2380</v>
      </c>
      <c r="H599" t="s">
        <v>2380</v>
      </c>
      <c r="I599" s="10">
        <v>1</v>
      </c>
      <c r="J599" t="s">
        <v>2380</v>
      </c>
    </row>
    <row r="600" spans="1:10" x14ac:dyDescent="0.25">
      <c r="A600" t="s">
        <v>834</v>
      </c>
      <c r="B600" s="9">
        <v>18.48</v>
      </c>
      <c r="C600" s="8" t="str" cm="1">
        <f t="array" ref="C600">_xlfn.IFS(Medical_Examinations[[#This Row],[BMI]]&lt;18.5,"Under Weight",Medical_Examinations[[#This Row],[BMI]]&lt;=24.9,"Normal Weight",Medical_Examinations[[#This Row],[BMI]]&lt;=29.9,"Over Weight",Medical_Examinations[[#This Row],[BMI]]&gt;29.9,"Obesity")</f>
        <v>Under Weight</v>
      </c>
      <c r="D600" s="9">
        <v>10.84</v>
      </c>
      <c r="E600" s="8" t="str" cm="1">
        <f t="array" ref="E600">_xlfn.IFS(Medical_Examinations[[#This Row],[HBA1C]]&lt;5.7,"Normal",Medical_Examinations[[#This Row],[HBA1C]]&lt;=6.4,"Prediabetes",Medical_Examinations[[#This Row],[HBA1C]]&gt;=6.4,"Diabetes")</f>
        <v>Diabetes</v>
      </c>
      <c r="F600" t="s">
        <v>2383</v>
      </c>
      <c r="G600" t="s">
        <v>2380</v>
      </c>
      <c r="H600" t="s">
        <v>2380</v>
      </c>
      <c r="I600" s="10">
        <v>2</v>
      </c>
      <c r="J600" t="s">
        <v>2380</v>
      </c>
    </row>
    <row r="601" spans="1:10" x14ac:dyDescent="0.25">
      <c r="A601" t="s">
        <v>833</v>
      </c>
      <c r="B601" s="9">
        <v>16.82</v>
      </c>
      <c r="C601" s="8" t="str" cm="1">
        <f t="array" ref="C601">_xlfn.IFS(Medical_Examinations[[#This Row],[BMI]]&lt;18.5,"Under Weight",Medical_Examinations[[#This Row],[BMI]]&lt;=24.9,"Normal Weight",Medical_Examinations[[#This Row],[BMI]]&lt;=29.9,"Over Weight",Medical_Examinations[[#This Row],[BMI]]&gt;29.9,"Obesity")</f>
        <v>Under Weight</v>
      </c>
      <c r="D601" s="9">
        <v>5.63</v>
      </c>
      <c r="E601" s="8" t="str" cm="1">
        <f t="array" ref="E601">_xlfn.IFS(Medical_Examinations[[#This Row],[HBA1C]]&lt;5.7,"Normal",Medical_Examinations[[#This Row],[HBA1C]]&lt;=6.4,"Prediabetes",Medical_Examinations[[#This Row],[HBA1C]]&gt;=6.4,"Diabetes")</f>
        <v>Normal</v>
      </c>
      <c r="F601" t="s">
        <v>2380</v>
      </c>
      <c r="G601" t="s">
        <v>2380</v>
      </c>
      <c r="H601" t="s">
        <v>2380</v>
      </c>
      <c r="I601" s="10">
        <v>1</v>
      </c>
      <c r="J601" t="s">
        <v>2380</v>
      </c>
    </row>
    <row r="602" spans="1:10" x14ac:dyDescent="0.25">
      <c r="A602" t="s">
        <v>832</v>
      </c>
      <c r="B602" s="9">
        <v>26.72</v>
      </c>
      <c r="C602" s="8" t="str" cm="1">
        <f t="array" ref="C602">_xlfn.IFS(Medical_Examinations[[#This Row],[BMI]]&lt;18.5,"Under Weight",Medical_Examinations[[#This Row],[BMI]]&lt;=24.9,"Normal Weight",Medical_Examinations[[#This Row],[BMI]]&lt;=29.9,"Over Weight",Medical_Examinations[[#This Row],[BMI]]&gt;29.9,"Obesity")</f>
        <v>Over Weight</v>
      </c>
      <c r="D602" s="9">
        <v>4.1399999999999997</v>
      </c>
      <c r="E602" s="8" t="str" cm="1">
        <f t="array" ref="E602">_xlfn.IFS(Medical_Examinations[[#This Row],[HBA1C]]&lt;5.7,"Normal",Medical_Examinations[[#This Row],[HBA1C]]&lt;=6.4,"Prediabetes",Medical_Examinations[[#This Row],[HBA1C]]&gt;=6.4,"Diabetes")</f>
        <v>Normal</v>
      </c>
      <c r="F602" t="s">
        <v>2380</v>
      </c>
      <c r="G602" t="s">
        <v>2380</v>
      </c>
      <c r="H602" t="s">
        <v>2380</v>
      </c>
      <c r="I602" s="10">
        <v>0</v>
      </c>
      <c r="J602" t="s">
        <v>2380</v>
      </c>
    </row>
    <row r="603" spans="1:10" x14ac:dyDescent="0.25">
      <c r="A603" t="s">
        <v>2219</v>
      </c>
      <c r="B603" s="9">
        <v>40.15</v>
      </c>
      <c r="C603" s="8" t="str" cm="1">
        <f t="array" ref="C603">_xlfn.IFS(Medical_Examinations[[#This Row],[BMI]]&lt;18.5,"Under Weight",Medical_Examinations[[#This Row],[BMI]]&lt;=24.9,"Normal Weight",Medical_Examinations[[#This Row],[BMI]]&lt;=29.9,"Over Weight",Medical_Examinations[[#This Row],[BMI]]&gt;29.9,"Obesity")</f>
        <v>Obesity</v>
      </c>
      <c r="D603" s="9">
        <v>5.76</v>
      </c>
      <c r="E603" s="8" t="str" cm="1">
        <f t="array" ref="E603">_xlfn.IFS(Medical_Examinations[[#This Row],[HBA1C]]&lt;5.7,"Normal",Medical_Examinations[[#This Row],[HBA1C]]&lt;=6.4,"Prediabetes",Medical_Examinations[[#This Row],[HBA1C]]&gt;=6.4,"Diabetes")</f>
        <v>Prediabetes</v>
      </c>
      <c r="F603" t="s">
        <v>2380</v>
      </c>
      <c r="G603" t="s">
        <v>2380</v>
      </c>
      <c r="H603" t="s">
        <v>2380</v>
      </c>
      <c r="I603" s="10">
        <v>1</v>
      </c>
      <c r="J603" t="s">
        <v>2383</v>
      </c>
    </row>
    <row r="604" spans="1:10" x14ac:dyDescent="0.25">
      <c r="A604" t="s">
        <v>831</v>
      </c>
      <c r="B604" s="9">
        <v>41.42</v>
      </c>
      <c r="C604" s="8" t="str" cm="1">
        <f t="array" ref="C604">_xlfn.IFS(Medical_Examinations[[#This Row],[BMI]]&lt;18.5,"Under Weight",Medical_Examinations[[#This Row],[BMI]]&lt;=24.9,"Normal Weight",Medical_Examinations[[#This Row],[BMI]]&lt;=29.9,"Over Weight",Medical_Examinations[[#This Row],[BMI]]&gt;29.9,"Obesity")</f>
        <v>Obesity</v>
      </c>
      <c r="D604" s="9">
        <v>5.17</v>
      </c>
      <c r="E604" s="8" t="str" cm="1">
        <f t="array" ref="E604">_xlfn.IFS(Medical_Examinations[[#This Row],[HBA1C]]&lt;5.7,"Normal",Medical_Examinations[[#This Row],[HBA1C]]&lt;=6.4,"Prediabetes",Medical_Examinations[[#This Row],[HBA1C]]&gt;=6.4,"Diabetes")</f>
        <v>Normal</v>
      </c>
      <c r="F604" t="s">
        <v>2380</v>
      </c>
      <c r="G604" t="s">
        <v>2380</v>
      </c>
      <c r="H604" t="s">
        <v>2383</v>
      </c>
      <c r="I604" s="10">
        <v>1</v>
      </c>
      <c r="J604" t="s">
        <v>2380</v>
      </c>
    </row>
    <row r="605" spans="1:10" x14ac:dyDescent="0.25">
      <c r="A605" t="s">
        <v>830</v>
      </c>
      <c r="B605" s="9">
        <v>20.69</v>
      </c>
      <c r="C605" s="8" t="str" cm="1">
        <f t="array" ref="C605">_xlfn.IFS(Medical_Examinations[[#This Row],[BMI]]&lt;18.5,"Under Weight",Medical_Examinations[[#This Row],[BMI]]&lt;=24.9,"Normal Weight",Medical_Examinations[[#This Row],[BMI]]&lt;=29.9,"Over Weight",Medical_Examinations[[#This Row],[BMI]]&gt;29.9,"Obesity")</f>
        <v>Normal Weight</v>
      </c>
      <c r="D605" s="9">
        <v>6.93</v>
      </c>
      <c r="E605" s="8" t="str" cm="1">
        <f t="array" ref="E605">_xlfn.IFS(Medical_Examinations[[#This Row],[HBA1C]]&lt;5.7,"Normal",Medical_Examinations[[#This Row],[HBA1C]]&lt;=6.4,"Prediabetes",Medical_Examinations[[#This Row],[HBA1C]]&gt;=6.4,"Diabetes")</f>
        <v>Diabetes</v>
      </c>
      <c r="F605" t="s">
        <v>2380</v>
      </c>
      <c r="G605" t="s">
        <v>2380</v>
      </c>
      <c r="H605" t="s">
        <v>2380</v>
      </c>
      <c r="I605" s="10">
        <v>2</v>
      </c>
      <c r="J605" t="s">
        <v>2380</v>
      </c>
    </row>
    <row r="606" spans="1:10" x14ac:dyDescent="0.25">
      <c r="A606" t="s">
        <v>829</v>
      </c>
      <c r="B606" s="9">
        <v>41.23</v>
      </c>
      <c r="C606" s="8" t="str" cm="1">
        <f t="array" ref="C606">_xlfn.IFS(Medical_Examinations[[#This Row],[BMI]]&lt;18.5,"Under Weight",Medical_Examinations[[#This Row],[BMI]]&lt;=24.9,"Normal Weight",Medical_Examinations[[#This Row],[BMI]]&lt;=29.9,"Over Weight",Medical_Examinations[[#This Row],[BMI]]&gt;29.9,"Obesity")</f>
        <v>Obesity</v>
      </c>
      <c r="D606" s="9">
        <v>4.24</v>
      </c>
      <c r="E606" s="8" t="str" cm="1">
        <f t="array" ref="E606">_xlfn.IFS(Medical_Examinations[[#This Row],[HBA1C]]&lt;5.7,"Normal",Medical_Examinations[[#This Row],[HBA1C]]&lt;=6.4,"Prediabetes",Medical_Examinations[[#This Row],[HBA1C]]&gt;=6.4,"Diabetes")</f>
        <v>Normal</v>
      </c>
      <c r="F606" t="s">
        <v>2380</v>
      </c>
      <c r="G606" t="s">
        <v>2380</v>
      </c>
      <c r="H606" t="s">
        <v>2380</v>
      </c>
      <c r="I606" s="10">
        <v>0</v>
      </c>
      <c r="J606" t="s">
        <v>2380</v>
      </c>
    </row>
    <row r="607" spans="1:10" x14ac:dyDescent="0.25">
      <c r="A607" t="s">
        <v>828</v>
      </c>
      <c r="B607" s="9">
        <v>29.9</v>
      </c>
      <c r="C607" s="8" t="str" cm="1">
        <f t="array" ref="C607">_xlfn.IFS(Medical_Examinations[[#This Row],[BMI]]&lt;18.5,"Under Weight",Medical_Examinations[[#This Row],[BMI]]&lt;=24.9,"Normal Weight",Medical_Examinations[[#This Row],[BMI]]&lt;=29.9,"Over Weight",Medical_Examinations[[#This Row],[BMI]]&gt;29.9,"Obesity")</f>
        <v>Over Weight</v>
      </c>
      <c r="D607" s="9">
        <v>5.91</v>
      </c>
      <c r="E607" s="8" t="str" cm="1">
        <f t="array" ref="E607">_xlfn.IFS(Medical_Examinations[[#This Row],[HBA1C]]&lt;5.7,"Normal",Medical_Examinations[[#This Row],[HBA1C]]&lt;=6.4,"Prediabetes",Medical_Examinations[[#This Row],[HBA1C]]&gt;=6.4,"Diabetes")</f>
        <v>Prediabetes</v>
      </c>
      <c r="F607" t="s">
        <v>2380</v>
      </c>
      <c r="G607" t="s">
        <v>2380</v>
      </c>
      <c r="H607" t="s">
        <v>2380</v>
      </c>
      <c r="I607" s="10">
        <v>0</v>
      </c>
      <c r="J607" t="s">
        <v>2380</v>
      </c>
    </row>
    <row r="608" spans="1:10" x14ac:dyDescent="0.25">
      <c r="A608" t="s">
        <v>827</v>
      </c>
      <c r="B608" s="9">
        <v>34.1</v>
      </c>
      <c r="C608" s="8" t="str" cm="1">
        <f t="array" ref="C608">_xlfn.IFS(Medical_Examinations[[#This Row],[BMI]]&lt;18.5,"Under Weight",Medical_Examinations[[#This Row],[BMI]]&lt;=24.9,"Normal Weight",Medical_Examinations[[#This Row],[BMI]]&lt;=29.9,"Over Weight",Medical_Examinations[[#This Row],[BMI]]&gt;29.9,"Obesity")</f>
        <v>Obesity</v>
      </c>
      <c r="D608" s="9">
        <v>5.93</v>
      </c>
      <c r="E608" s="8" t="str" cm="1">
        <f t="array" ref="E608">_xlfn.IFS(Medical_Examinations[[#This Row],[HBA1C]]&lt;5.7,"Normal",Medical_Examinations[[#This Row],[HBA1C]]&lt;=6.4,"Prediabetes",Medical_Examinations[[#This Row],[HBA1C]]&gt;=6.4,"Diabetes")</f>
        <v>Prediabetes</v>
      </c>
      <c r="F608" t="s">
        <v>2380</v>
      </c>
      <c r="G608" t="s">
        <v>2380</v>
      </c>
      <c r="H608" t="s">
        <v>2380</v>
      </c>
      <c r="I608" s="10">
        <v>0</v>
      </c>
      <c r="J608" t="s">
        <v>2380</v>
      </c>
    </row>
    <row r="609" spans="1:10" x14ac:dyDescent="0.25">
      <c r="A609" t="s">
        <v>826</v>
      </c>
      <c r="B609" s="9">
        <v>24.97</v>
      </c>
      <c r="C609" s="8" t="str" cm="1">
        <f t="array" ref="C609">_xlfn.IFS(Medical_Examinations[[#This Row],[BMI]]&lt;18.5,"Under Weight",Medical_Examinations[[#This Row],[BMI]]&lt;=24.9,"Normal Weight",Medical_Examinations[[#This Row],[BMI]]&lt;=29.9,"Over Weight",Medical_Examinations[[#This Row],[BMI]]&gt;29.9,"Obesity")</f>
        <v>Over Weight</v>
      </c>
      <c r="D609" s="9">
        <v>5.66</v>
      </c>
      <c r="E609" s="8" t="str" cm="1">
        <f t="array" ref="E609">_xlfn.IFS(Medical_Examinations[[#This Row],[HBA1C]]&lt;5.7,"Normal",Medical_Examinations[[#This Row],[HBA1C]]&lt;=6.4,"Prediabetes",Medical_Examinations[[#This Row],[HBA1C]]&gt;=6.4,"Diabetes")</f>
        <v>Normal</v>
      </c>
      <c r="F609" t="s">
        <v>2380</v>
      </c>
      <c r="G609" t="s">
        <v>2380</v>
      </c>
      <c r="H609" t="s">
        <v>2380</v>
      </c>
      <c r="I609" s="10">
        <v>0</v>
      </c>
      <c r="J609" t="s">
        <v>2380</v>
      </c>
    </row>
    <row r="610" spans="1:10" x14ac:dyDescent="0.25">
      <c r="A610" t="s">
        <v>825</v>
      </c>
      <c r="B610" s="9">
        <v>34.799999999999997</v>
      </c>
      <c r="C610" s="8" t="str" cm="1">
        <f t="array" ref="C610">_xlfn.IFS(Medical_Examinations[[#This Row],[BMI]]&lt;18.5,"Under Weight",Medical_Examinations[[#This Row],[BMI]]&lt;=24.9,"Normal Weight",Medical_Examinations[[#This Row],[BMI]]&lt;=29.9,"Over Weight",Medical_Examinations[[#This Row],[BMI]]&gt;29.9,"Obesity")</f>
        <v>Obesity</v>
      </c>
      <c r="D610" s="9">
        <v>4.1900000000000004</v>
      </c>
      <c r="E610" s="8" t="str" cm="1">
        <f t="array" ref="E610">_xlfn.IFS(Medical_Examinations[[#This Row],[HBA1C]]&lt;5.7,"Normal",Medical_Examinations[[#This Row],[HBA1C]]&lt;=6.4,"Prediabetes",Medical_Examinations[[#This Row],[HBA1C]]&gt;=6.4,"Diabetes")</f>
        <v>Normal</v>
      </c>
      <c r="F610" t="s">
        <v>2380</v>
      </c>
      <c r="G610" t="s">
        <v>2380</v>
      </c>
      <c r="H610" t="s">
        <v>2380</v>
      </c>
      <c r="I610" s="10">
        <v>1</v>
      </c>
      <c r="J610" t="s">
        <v>2380</v>
      </c>
    </row>
    <row r="611" spans="1:10" x14ac:dyDescent="0.25">
      <c r="A611" t="s">
        <v>824</v>
      </c>
      <c r="B611" s="9">
        <v>32.97</v>
      </c>
      <c r="C611" s="8" t="str" cm="1">
        <f t="array" ref="C611">_xlfn.IFS(Medical_Examinations[[#This Row],[BMI]]&lt;18.5,"Under Weight",Medical_Examinations[[#This Row],[BMI]]&lt;=24.9,"Normal Weight",Medical_Examinations[[#This Row],[BMI]]&lt;=29.9,"Over Weight",Medical_Examinations[[#This Row],[BMI]]&gt;29.9,"Obesity")</f>
        <v>Obesity</v>
      </c>
      <c r="D611" s="9">
        <v>9.2100000000000009</v>
      </c>
      <c r="E611" s="8" t="str" cm="1">
        <f t="array" ref="E611">_xlfn.IFS(Medical_Examinations[[#This Row],[HBA1C]]&lt;5.7,"Normal",Medical_Examinations[[#This Row],[HBA1C]]&lt;=6.4,"Prediabetes",Medical_Examinations[[#This Row],[HBA1C]]&gt;=6.4,"Diabetes")</f>
        <v>Diabetes</v>
      </c>
      <c r="F611" t="s">
        <v>2383</v>
      </c>
      <c r="G611" t="s">
        <v>2380</v>
      </c>
      <c r="H611" t="s">
        <v>2380</v>
      </c>
      <c r="I611" s="10">
        <v>0</v>
      </c>
      <c r="J611" t="s">
        <v>2380</v>
      </c>
    </row>
    <row r="612" spans="1:10" x14ac:dyDescent="0.25">
      <c r="A612" t="s">
        <v>823</v>
      </c>
      <c r="B612" s="9">
        <v>27.27</v>
      </c>
      <c r="C612" s="8" t="str" cm="1">
        <f t="array" ref="C612">_xlfn.IFS(Medical_Examinations[[#This Row],[BMI]]&lt;18.5,"Under Weight",Medical_Examinations[[#This Row],[BMI]]&lt;=24.9,"Normal Weight",Medical_Examinations[[#This Row],[BMI]]&lt;=29.9,"Over Weight",Medical_Examinations[[#This Row],[BMI]]&gt;29.9,"Obesity")</f>
        <v>Over Weight</v>
      </c>
      <c r="D612" s="9">
        <v>5.51</v>
      </c>
      <c r="E612" s="8" t="str" cm="1">
        <f t="array" ref="E612">_xlfn.IFS(Medical_Examinations[[#This Row],[HBA1C]]&lt;5.7,"Normal",Medical_Examinations[[#This Row],[HBA1C]]&lt;=6.4,"Prediabetes",Medical_Examinations[[#This Row],[HBA1C]]&gt;=6.4,"Diabetes")</f>
        <v>Normal</v>
      </c>
      <c r="F612" t="s">
        <v>2380</v>
      </c>
      <c r="G612" t="s">
        <v>2380</v>
      </c>
      <c r="H612" t="s">
        <v>2380</v>
      </c>
      <c r="I612" s="10">
        <v>1</v>
      </c>
      <c r="J612" t="s">
        <v>2380</v>
      </c>
    </row>
    <row r="613" spans="1:10" x14ac:dyDescent="0.25">
      <c r="A613" t="s">
        <v>822</v>
      </c>
      <c r="B613" s="9">
        <v>17.059999999999999</v>
      </c>
      <c r="C613" s="8" t="str" cm="1">
        <f t="array" ref="C613">_xlfn.IFS(Medical_Examinations[[#This Row],[BMI]]&lt;18.5,"Under Weight",Medical_Examinations[[#This Row],[BMI]]&lt;=24.9,"Normal Weight",Medical_Examinations[[#This Row],[BMI]]&lt;=29.9,"Over Weight",Medical_Examinations[[#This Row],[BMI]]&gt;29.9,"Obesity")</f>
        <v>Under Weight</v>
      </c>
      <c r="D613" s="9">
        <v>8.5</v>
      </c>
      <c r="E613" s="8" t="str" cm="1">
        <f t="array" ref="E613">_xlfn.IFS(Medical_Examinations[[#This Row],[HBA1C]]&lt;5.7,"Normal",Medical_Examinations[[#This Row],[HBA1C]]&lt;=6.4,"Prediabetes",Medical_Examinations[[#This Row],[HBA1C]]&gt;=6.4,"Diabetes")</f>
        <v>Diabetes</v>
      </c>
      <c r="F613" t="s">
        <v>2380</v>
      </c>
      <c r="G613" t="s">
        <v>2380</v>
      </c>
      <c r="H613" t="s">
        <v>2380</v>
      </c>
      <c r="I613" s="10">
        <v>0</v>
      </c>
      <c r="J613" t="s">
        <v>2380</v>
      </c>
    </row>
    <row r="614" spans="1:10" x14ac:dyDescent="0.25">
      <c r="A614" t="s">
        <v>2218</v>
      </c>
      <c r="B614" s="9">
        <v>27.8</v>
      </c>
      <c r="C614" s="8" t="str" cm="1">
        <f t="array" ref="C614">_xlfn.IFS(Medical_Examinations[[#This Row],[BMI]]&lt;18.5,"Under Weight",Medical_Examinations[[#This Row],[BMI]]&lt;=24.9,"Normal Weight",Medical_Examinations[[#This Row],[BMI]]&lt;=29.9,"Over Weight",Medical_Examinations[[#This Row],[BMI]]&gt;29.9,"Obesity")</f>
        <v>Over Weight</v>
      </c>
      <c r="D614" s="9">
        <v>4.3600000000000003</v>
      </c>
      <c r="E614" s="8" t="str" cm="1">
        <f t="array" ref="E614">_xlfn.IFS(Medical_Examinations[[#This Row],[HBA1C]]&lt;5.7,"Normal",Medical_Examinations[[#This Row],[HBA1C]]&lt;=6.4,"Prediabetes",Medical_Examinations[[#This Row],[HBA1C]]&gt;=6.4,"Diabetes")</f>
        <v>Normal</v>
      </c>
      <c r="F614" t="s">
        <v>2380</v>
      </c>
      <c r="G614" t="s">
        <v>2380</v>
      </c>
      <c r="H614" t="s">
        <v>2383</v>
      </c>
      <c r="I614" s="10">
        <v>1</v>
      </c>
      <c r="J614" t="s">
        <v>2383</v>
      </c>
    </row>
    <row r="615" spans="1:10" x14ac:dyDescent="0.25">
      <c r="A615" t="s">
        <v>821</v>
      </c>
      <c r="B615" s="9">
        <v>36.29</v>
      </c>
      <c r="C615" s="8" t="str" cm="1">
        <f t="array" ref="C615">_xlfn.IFS(Medical_Examinations[[#This Row],[BMI]]&lt;18.5,"Under Weight",Medical_Examinations[[#This Row],[BMI]]&lt;=24.9,"Normal Weight",Medical_Examinations[[#This Row],[BMI]]&lt;=29.9,"Over Weight",Medical_Examinations[[#This Row],[BMI]]&gt;29.9,"Obesity")</f>
        <v>Obesity</v>
      </c>
      <c r="D615" s="9">
        <v>6.23</v>
      </c>
      <c r="E615" s="8" t="str" cm="1">
        <f t="array" ref="E615">_xlfn.IFS(Medical_Examinations[[#This Row],[HBA1C]]&lt;5.7,"Normal",Medical_Examinations[[#This Row],[HBA1C]]&lt;=6.4,"Prediabetes",Medical_Examinations[[#This Row],[HBA1C]]&gt;=6.4,"Diabetes")</f>
        <v>Prediabetes</v>
      </c>
      <c r="F615" t="s">
        <v>2380</v>
      </c>
      <c r="G615" t="s">
        <v>2380</v>
      </c>
      <c r="H615" t="s">
        <v>2380</v>
      </c>
      <c r="I615" s="10">
        <v>0</v>
      </c>
      <c r="J615" t="s">
        <v>2380</v>
      </c>
    </row>
    <row r="616" spans="1:10" x14ac:dyDescent="0.25">
      <c r="A616" t="s">
        <v>820</v>
      </c>
      <c r="B616" s="9">
        <v>28.59</v>
      </c>
      <c r="C616" s="8" t="str" cm="1">
        <f t="array" ref="C616">_xlfn.IFS(Medical_Examinations[[#This Row],[BMI]]&lt;18.5,"Under Weight",Medical_Examinations[[#This Row],[BMI]]&lt;=24.9,"Normal Weight",Medical_Examinations[[#This Row],[BMI]]&lt;=29.9,"Over Weight",Medical_Examinations[[#This Row],[BMI]]&gt;29.9,"Obesity")</f>
        <v>Over Weight</v>
      </c>
      <c r="D616" s="9">
        <v>8.5299999999999994</v>
      </c>
      <c r="E616" s="8" t="str" cm="1">
        <f t="array" ref="E616">_xlfn.IFS(Medical_Examinations[[#This Row],[HBA1C]]&lt;5.7,"Normal",Medical_Examinations[[#This Row],[HBA1C]]&lt;=6.4,"Prediabetes",Medical_Examinations[[#This Row],[HBA1C]]&gt;=6.4,"Diabetes")</f>
        <v>Diabetes</v>
      </c>
      <c r="F616" t="s">
        <v>2383</v>
      </c>
      <c r="G616" t="s">
        <v>2380</v>
      </c>
      <c r="H616" t="s">
        <v>2380</v>
      </c>
      <c r="I616" s="10">
        <v>1</v>
      </c>
      <c r="J616" t="s">
        <v>2380</v>
      </c>
    </row>
    <row r="617" spans="1:10" x14ac:dyDescent="0.25">
      <c r="A617" t="s">
        <v>819</v>
      </c>
      <c r="B617" s="9">
        <v>17.8</v>
      </c>
      <c r="C617" s="8" t="str" cm="1">
        <f t="array" ref="C617">_xlfn.IFS(Medical_Examinations[[#This Row],[BMI]]&lt;18.5,"Under Weight",Medical_Examinations[[#This Row],[BMI]]&lt;=24.9,"Normal Weight",Medical_Examinations[[#This Row],[BMI]]&lt;=29.9,"Over Weight",Medical_Examinations[[#This Row],[BMI]]&gt;29.9,"Obesity")</f>
        <v>Under Weight</v>
      </c>
      <c r="D617" s="9">
        <v>5.75</v>
      </c>
      <c r="E617" s="8" t="str" cm="1">
        <f t="array" ref="E617">_xlfn.IFS(Medical_Examinations[[#This Row],[HBA1C]]&lt;5.7,"Normal",Medical_Examinations[[#This Row],[HBA1C]]&lt;=6.4,"Prediabetes",Medical_Examinations[[#This Row],[HBA1C]]&gt;=6.4,"Diabetes")</f>
        <v>Prediabetes</v>
      </c>
      <c r="F617" t="s">
        <v>2383</v>
      </c>
      <c r="G617" t="s">
        <v>2380</v>
      </c>
      <c r="H617" t="s">
        <v>2383</v>
      </c>
      <c r="I617" s="10">
        <v>1</v>
      </c>
      <c r="J617" t="s">
        <v>2380</v>
      </c>
    </row>
    <row r="618" spans="1:10" x14ac:dyDescent="0.25">
      <c r="A618" t="s">
        <v>818</v>
      </c>
      <c r="B618" s="9">
        <v>21.4</v>
      </c>
      <c r="C618" s="8" t="str" cm="1">
        <f t="array" ref="C618">_xlfn.IFS(Medical_Examinations[[#This Row],[BMI]]&lt;18.5,"Under Weight",Medical_Examinations[[#This Row],[BMI]]&lt;=24.9,"Normal Weight",Medical_Examinations[[#This Row],[BMI]]&lt;=29.9,"Over Weight",Medical_Examinations[[#This Row],[BMI]]&gt;29.9,"Obesity")</f>
        <v>Normal Weight</v>
      </c>
      <c r="D618" s="9">
        <v>5.6</v>
      </c>
      <c r="E618" s="8" t="str" cm="1">
        <f t="array" ref="E618">_xlfn.IFS(Medical_Examinations[[#This Row],[HBA1C]]&lt;5.7,"Normal",Medical_Examinations[[#This Row],[HBA1C]]&lt;=6.4,"Prediabetes",Medical_Examinations[[#This Row],[HBA1C]]&gt;=6.4,"Diabetes")</f>
        <v>Normal</v>
      </c>
      <c r="F618" t="s">
        <v>2380</v>
      </c>
      <c r="G618" t="s">
        <v>2380</v>
      </c>
      <c r="H618" t="s">
        <v>2380</v>
      </c>
      <c r="I618" s="10">
        <v>0</v>
      </c>
      <c r="J618" t="s">
        <v>2380</v>
      </c>
    </row>
    <row r="619" spans="1:10" x14ac:dyDescent="0.25">
      <c r="A619" t="s">
        <v>817</v>
      </c>
      <c r="B619" s="9">
        <v>23.01</v>
      </c>
      <c r="C619" s="8" t="str" cm="1">
        <f t="array" ref="C619">_xlfn.IFS(Medical_Examinations[[#This Row],[BMI]]&lt;18.5,"Under Weight",Medical_Examinations[[#This Row],[BMI]]&lt;=24.9,"Normal Weight",Medical_Examinations[[#This Row],[BMI]]&lt;=29.9,"Over Weight",Medical_Examinations[[#This Row],[BMI]]&gt;29.9,"Obesity")</f>
        <v>Normal Weight</v>
      </c>
      <c r="D619" s="9">
        <v>4.68</v>
      </c>
      <c r="E619" s="8" t="str" cm="1">
        <f t="array" ref="E619">_xlfn.IFS(Medical_Examinations[[#This Row],[HBA1C]]&lt;5.7,"Normal",Medical_Examinations[[#This Row],[HBA1C]]&lt;=6.4,"Prediabetes",Medical_Examinations[[#This Row],[HBA1C]]&gt;=6.4,"Diabetes")</f>
        <v>Normal</v>
      </c>
      <c r="F619" t="s">
        <v>2380</v>
      </c>
      <c r="G619" t="s">
        <v>2380</v>
      </c>
      <c r="H619" t="s">
        <v>2380</v>
      </c>
      <c r="I619" s="10">
        <v>0</v>
      </c>
      <c r="J619" t="s">
        <v>2380</v>
      </c>
    </row>
    <row r="620" spans="1:10" x14ac:dyDescent="0.25">
      <c r="A620" t="s">
        <v>816</v>
      </c>
      <c r="B620" s="9">
        <v>19.86</v>
      </c>
      <c r="C620" s="8" t="str" cm="1">
        <f t="array" ref="C620">_xlfn.IFS(Medical_Examinations[[#This Row],[BMI]]&lt;18.5,"Under Weight",Medical_Examinations[[#This Row],[BMI]]&lt;=24.9,"Normal Weight",Medical_Examinations[[#This Row],[BMI]]&lt;=29.9,"Over Weight",Medical_Examinations[[#This Row],[BMI]]&gt;29.9,"Obesity")</f>
        <v>Normal Weight</v>
      </c>
      <c r="D620" s="9">
        <v>5.62</v>
      </c>
      <c r="E620" s="8" t="str" cm="1">
        <f t="array" ref="E620">_xlfn.IFS(Medical_Examinations[[#This Row],[HBA1C]]&lt;5.7,"Normal",Medical_Examinations[[#This Row],[HBA1C]]&lt;=6.4,"Prediabetes",Medical_Examinations[[#This Row],[HBA1C]]&gt;=6.4,"Diabetes")</f>
        <v>Normal</v>
      </c>
      <c r="F620" t="s">
        <v>2383</v>
      </c>
      <c r="G620" t="s">
        <v>2380</v>
      </c>
      <c r="H620" t="s">
        <v>2380</v>
      </c>
      <c r="I620" s="10">
        <v>0</v>
      </c>
      <c r="J620" t="s">
        <v>2380</v>
      </c>
    </row>
    <row r="621" spans="1:10" x14ac:dyDescent="0.25">
      <c r="A621" t="s">
        <v>815</v>
      </c>
      <c r="B621" s="9">
        <v>33.58</v>
      </c>
      <c r="C621" s="8" t="str" cm="1">
        <f t="array" ref="C621">_xlfn.IFS(Medical_Examinations[[#This Row],[BMI]]&lt;18.5,"Under Weight",Medical_Examinations[[#This Row],[BMI]]&lt;=24.9,"Normal Weight",Medical_Examinations[[#This Row],[BMI]]&lt;=29.9,"Over Weight",Medical_Examinations[[#This Row],[BMI]]&gt;29.9,"Obesity")</f>
        <v>Obesity</v>
      </c>
      <c r="D621" s="9">
        <v>5.08</v>
      </c>
      <c r="E621" s="8" t="str" cm="1">
        <f t="array" ref="E621">_xlfn.IFS(Medical_Examinations[[#This Row],[HBA1C]]&lt;5.7,"Normal",Medical_Examinations[[#This Row],[HBA1C]]&lt;=6.4,"Prediabetes",Medical_Examinations[[#This Row],[HBA1C]]&gt;=6.4,"Diabetes")</f>
        <v>Normal</v>
      </c>
      <c r="F621" t="s">
        <v>2380</v>
      </c>
      <c r="G621" t="s">
        <v>2380</v>
      </c>
      <c r="H621" t="s">
        <v>2380</v>
      </c>
      <c r="I621" s="10">
        <v>0</v>
      </c>
      <c r="J621" t="s">
        <v>2380</v>
      </c>
    </row>
    <row r="622" spans="1:10" x14ac:dyDescent="0.25">
      <c r="A622" t="s">
        <v>814</v>
      </c>
      <c r="B622" s="9">
        <v>29.81</v>
      </c>
      <c r="C622" s="8" t="str" cm="1">
        <f t="array" ref="C622">_xlfn.IFS(Medical_Examinations[[#This Row],[BMI]]&lt;18.5,"Under Weight",Medical_Examinations[[#This Row],[BMI]]&lt;=24.9,"Normal Weight",Medical_Examinations[[#This Row],[BMI]]&lt;=29.9,"Over Weight",Medical_Examinations[[#This Row],[BMI]]&gt;29.9,"Obesity")</f>
        <v>Over Weight</v>
      </c>
      <c r="D622" s="9">
        <v>5.28</v>
      </c>
      <c r="E622" s="8" t="str" cm="1">
        <f t="array" ref="E622">_xlfn.IFS(Medical_Examinations[[#This Row],[HBA1C]]&lt;5.7,"Normal",Medical_Examinations[[#This Row],[HBA1C]]&lt;=6.4,"Prediabetes",Medical_Examinations[[#This Row],[HBA1C]]&gt;=6.4,"Diabetes")</f>
        <v>Normal</v>
      </c>
      <c r="F622" t="s">
        <v>2380</v>
      </c>
      <c r="G622" t="s">
        <v>2380</v>
      </c>
      <c r="H622" t="s">
        <v>2380</v>
      </c>
      <c r="I622" s="10">
        <v>0</v>
      </c>
      <c r="J622" t="s">
        <v>2380</v>
      </c>
    </row>
    <row r="623" spans="1:10" x14ac:dyDescent="0.25">
      <c r="A623" t="s">
        <v>813</v>
      </c>
      <c r="B623" s="9">
        <v>27.4</v>
      </c>
      <c r="C623" s="8" t="str" cm="1">
        <f t="array" ref="C623">_xlfn.IFS(Medical_Examinations[[#This Row],[BMI]]&lt;18.5,"Under Weight",Medical_Examinations[[#This Row],[BMI]]&lt;=24.9,"Normal Weight",Medical_Examinations[[#This Row],[BMI]]&lt;=29.9,"Over Weight",Medical_Examinations[[#This Row],[BMI]]&gt;29.9,"Obesity")</f>
        <v>Over Weight</v>
      </c>
      <c r="D623" s="9">
        <v>4.6100000000000003</v>
      </c>
      <c r="E623" s="8" t="str" cm="1">
        <f t="array" ref="E623">_xlfn.IFS(Medical_Examinations[[#This Row],[HBA1C]]&lt;5.7,"Normal",Medical_Examinations[[#This Row],[HBA1C]]&lt;=6.4,"Prediabetes",Medical_Examinations[[#This Row],[HBA1C]]&gt;=6.4,"Diabetes")</f>
        <v>Normal</v>
      </c>
      <c r="F623" t="s">
        <v>2380</v>
      </c>
      <c r="G623" t="s">
        <v>2380</v>
      </c>
      <c r="H623" t="s">
        <v>2380</v>
      </c>
      <c r="I623" s="10">
        <v>0</v>
      </c>
      <c r="J623" t="s">
        <v>2380</v>
      </c>
    </row>
    <row r="624" spans="1:10" x14ac:dyDescent="0.25">
      <c r="A624" t="s">
        <v>812</v>
      </c>
      <c r="B624" s="9">
        <v>17.98</v>
      </c>
      <c r="C624" s="8" t="str" cm="1">
        <f t="array" ref="C624">_xlfn.IFS(Medical_Examinations[[#This Row],[BMI]]&lt;18.5,"Under Weight",Medical_Examinations[[#This Row],[BMI]]&lt;=24.9,"Normal Weight",Medical_Examinations[[#This Row],[BMI]]&lt;=29.9,"Over Weight",Medical_Examinations[[#This Row],[BMI]]&gt;29.9,"Obesity")</f>
        <v>Under Weight</v>
      </c>
      <c r="D624" s="9">
        <v>6.57</v>
      </c>
      <c r="E624" s="8" t="str" cm="1">
        <f t="array" ref="E624">_xlfn.IFS(Medical_Examinations[[#This Row],[HBA1C]]&lt;5.7,"Normal",Medical_Examinations[[#This Row],[HBA1C]]&lt;=6.4,"Prediabetes",Medical_Examinations[[#This Row],[HBA1C]]&gt;=6.4,"Diabetes")</f>
        <v>Diabetes</v>
      </c>
      <c r="F624" t="s">
        <v>2383</v>
      </c>
      <c r="G624" t="s">
        <v>2380</v>
      </c>
      <c r="H624" t="s">
        <v>2380</v>
      </c>
      <c r="I624" s="10">
        <v>2</v>
      </c>
      <c r="J624" t="s">
        <v>2380</v>
      </c>
    </row>
    <row r="625" spans="1:10" x14ac:dyDescent="0.25">
      <c r="A625" t="s">
        <v>2217</v>
      </c>
      <c r="B625" s="9">
        <v>45.81</v>
      </c>
      <c r="C625" s="8" t="str" cm="1">
        <f t="array" ref="C625">_xlfn.IFS(Medical_Examinations[[#This Row],[BMI]]&lt;18.5,"Under Weight",Medical_Examinations[[#This Row],[BMI]]&lt;=24.9,"Normal Weight",Medical_Examinations[[#This Row],[BMI]]&lt;=29.9,"Over Weight",Medical_Examinations[[#This Row],[BMI]]&gt;29.9,"Obesity")</f>
        <v>Obesity</v>
      </c>
      <c r="D625" s="9">
        <v>4.76</v>
      </c>
      <c r="E625" s="8" t="str" cm="1">
        <f t="array" ref="E625">_xlfn.IFS(Medical_Examinations[[#This Row],[HBA1C]]&lt;5.7,"Normal",Medical_Examinations[[#This Row],[HBA1C]]&lt;=6.4,"Prediabetes",Medical_Examinations[[#This Row],[HBA1C]]&gt;=6.4,"Diabetes")</f>
        <v>Normal</v>
      </c>
      <c r="F625" t="s">
        <v>2383</v>
      </c>
      <c r="G625" t="s">
        <v>2380</v>
      </c>
      <c r="H625" t="s">
        <v>2383</v>
      </c>
      <c r="I625" s="10">
        <v>1</v>
      </c>
      <c r="J625" t="s">
        <v>2383</v>
      </c>
    </row>
    <row r="626" spans="1:10" x14ac:dyDescent="0.25">
      <c r="A626" t="s">
        <v>811</v>
      </c>
      <c r="B626" s="9">
        <v>37.9</v>
      </c>
      <c r="C626" s="8" t="str" cm="1">
        <f t="array" ref="C626">_xlfn.IFS(Medical_Examinations[[#This Row],[BMI]]&lt;18.5,"Under Weight",Medical_Examinations[[#This Row],[BMI]]&lt;=24.9,"Normal Weight",Medical_Examinations[[#This Row],[BMI]]&lt;=29.9,"Over Weight",Medical_Examinations[[#This Row],[BMI]]&gt;29.9,"Obesity")</f>
        <v>Obesity</v>
      </c>
      <c r="D626" s="9">
        <v>5.83</v>
      </c>
      <c r="E626" s="8" t="str" cm="1">
        <f t="array" ref="E626">_xlfn.IFS(Medical_Examinations[[#This Row],[HBA1C]]&lt;5.7,"Normal",Medical_Examinations[[#This Row],[HBA1C]]&lt;=6.4,"Prediabetes",Medical_Examinations[[#This Row],[HBA1C]]&gt;=6.4,"Diabetes")</f>
        <v>Prediabetes</v>
      </c>
      <c r="F626" t="s">
        <v>2380</v>
      </c>
      <c r="G626" t="s">
        <v>2380</v>
      </c>
      <c r="H626" t="s">
        <v>2380</v>
      </c>
      <c r="I626" s="10">
        <v>0</v>
      </c>
      <c r="J626" t="s">
        <v>2380</v>
      </c>
    </row>
    <row r="627" spans="1:10" x14ac:dyDescent="0.25">
      <c r="A627" t="s">
        <v>810</v>
      </c>
      <c r="B627" s="9">
        <v>25.27</v>
      </c>
      <c r="C627" s="8" t="str" cm="1">
        <f t="array" ref="C627">_xlfn.IFS(Medical_Examinations[[#This Row],[BMI]]&lt;18.5,"Under Weight",Medical_Examinations[[#This Row],[BMI]]&lt;=24.9,"Normal Weight",Medical_Examinations[[#This Row],[BMI]]&lt;=29.9,"Over Weight",Medical_Examinations[[#This Row],[BMI]]&gt;29.9,"Obesity")</f>
        <v>Over Weight</v>
      </c>
      <c r="D627" s="9">
        <v>6.98</v>
      </c>
      <c r="E627" s="8" t="str" cm="1">
        <f t="array" ref="E627">_xlfn.IFS(Medical_Examinations[[#This Row],[HBA1C]]&lt;5.7,"Normal",Medical_Examinations[[#This Row],[HBA1C]]&lt;=6.4,"Prediabetes",Medical_Examinations[[#This Row],[HBA1C]]&gt;=6.4,"Diabetes")</f>
        <v>Diabetes</v>
      </c>
      <c r="F627" t="s">
        <v>2383</v>
      </c>
      <c r="G627" t="s">
        <v>2380</v>
      </c>
      <c r="H627" t="s">
        <v>2380</v>
      </c>
      <c r="I627" s="10">
        <v>0</v>
      </c>
      <c r="J627" t="s">
        <v>2380</v>
      </c>
    </row>
    <row r="628" spans="1:10" x14ac:dyDescent="0.25">
      <c r="A628" t="s">
        <v>809</v>
      </c>
      <c r="B628" s="9">
        <v>29.26</v>
      </c>
      <c r="C628" s="8" t="str" cm="1">
        <f t="array" ref="C628">_xlfn.IFS(Medical_Examinations[[#This Row],[BMI]]&lt;18.5,"Under Weight",Medical_Examinations[[#This Row],[BMI]]&lt;=24.9,"Normal Weight",Medical_Examinations[[#This Row],[BMI]]&lt;=29.9,"Over Weight",Medical_Examinations[[#This Row],[BMI]]&gt;29.9,"Obesity")</f>
        <v>Over Weight</v>
      </c>
      <c r="D628" s="9">
        <v>4.03</v>
      </c>
      <c r="E628" s="8" t="str" cm="1">
        <f t="array" ref="E628">_xlfn.IFS(Medical_Examinations[[#This Row],[HBA1C]]&lt;5.7,"Normal",Medical_Examinations[[#This Row],[HBA1C]]&lt;=6.4,"Prediabetes",Medical_Examinations[[#This Row],[HBA1C]]&gt;=6.4,"Diabetes")</f>
        <v>Normal</v>
      </c>
      <c r="F628" t="s">
        <v>2380</v>
      </c>
      <c r="G628" t="s">
        <v>2380</v>
      </c>
      <c r="H628" t="s">
        <v>2380</v>
      </c>
      <c r="I628" s="10">
        <v>1</v>
      </c>
      <c r="J628" t="s">
        <v>2380</v>
      </c>
    </row>
    <row r="629" spans="1:10" x14ac:dyDescent="0.25">
      <c r="A629" t="s">
        <v>808</v>
      </c>
      <c r="B629" s="9">
        <v>27.84</v>
      </c>
      <c r="C629" s="8" t="str" cm="1">
        <f t="array" ref="C629">_xlfn.IFS(Medical_Examinations[[#This Row],[BMI]]&lt;18.5,"Under Weight",Medical_Examinations[[#This Row],[BMI]]&lt;=24.9,"Normal Weight",Medical_Examinations[[#This Row],[BMI]]&lt;=29.9,"Over Weight",Medical_Examinations[[#This Row],[BMI]]&gt;29.9,"Obesity")</f>
        <v>Over Weight</v>
      </c>
      <c r="D629" s="9">
        <v>4.5599999999999996</v>
      </c>
      <c r="E629" s="8" t="str" cm="1">
        <f t="array" ref="E629">_xlfn.IFS(Medical_Examinations[[#This Row],[HBA1C]]&lt;5.7,"Normal",Medical_Examinations[[#This Row],[HBA1C]]&lt;=6.4,"Prediabetes",Medical_Examinations[[#This Row],[HBA1C]]&gt;=6.4,"Diabetes")</f>
        <v>Normal</v>
      </c>
      <c r="F629" t="s">
        <v>2380</v>
      </c>
      <c r="G629" t="s">
        <v>2380</v>
      </c>
      <c r="H629" t="s">
        <v>2380</v>
      </c>
      <c r="I629" s="10">
        <v>1</v>
      </c>
      <c r="J629" t="s">
        <v>2380</v>
      </c>
    </row>
    <row r="630" spans="1:10" x14ac:dyDescent="0.25">
      <c r="A630" t="s">
        <v>807</v>
      </c>
      <c r="B630" s="9">
        <v>46.53</v>
      </c>
      <c r="C630" s="8" t="str" cm="1">
        <f t="array" ref="C630">_xlfn.IFS(Medical_Examinations[[#This Row],[BMI]]&lt;18.5,"Under Weight",Medical_Examinations[[#This Row],[BMI]]&lt;=24.9,"Normal Weight",Medical_Examinations[[#This Row],[BMI]]&lt;=29.9,"Over Weight",Medical_Examinations[[#This Row],[BMI]]&gt;29.9,"Obesity")</f>
        <v>Obesity</v>
      </c>
      <c r="D630" s="9">
        <v>5.38</v>
      </c>
      <c r="E630" s="8" t="str" cm="1">
        <f t="array" ref="E630">_xlfn.IFS(Medical_Examinations[[#This Row],[HBA1C]]&lt;5.7,"Normal",Medical_Examinations[[#This Row],[HBA1C]]&lt;=6.4,"Prediabetes",Medical_Examinations[[#This Row],[HBA1C]]&gt;=6.4,"Diabetes")</f>
        <v>Normal</v>
      </c>
      <c r="F630" t="s">
        <v>2383</v>
      </c>
      <c r="G630" t="s">
        <v>2380</v>
      </c>
      <c r="H630" t="s">
        <v>2380</v>
      </c>
      <c r="I630" s="10">
        <v>0</v>
      </c>
      <c r="J630" t="s">
        <v>2380</v>
      </c>
    </row>
    <row r="631" spans="1:10" x14ac:dyDescent="0.25">
      <c r="A631" t="s">
        <v>806</v>
      </c>
      <c r="B631" s="9">
        <v>20.58</v>
      </c>
      <c r="C631" s="8" t="str" cm="1">
        <f t="array" ref="C631">_xlfn.IFS(Medical_Examinations[[#This Row],[BMI]]&lt;18.5,"Under Weight",Medical_Examinations[[#This Row],[BMI]]&lt;=24.9,"Normal Weight",Medical_Examinations[[#This Row],[BMI]]&lt;=29.9,"Over Weight",Medical_Examinations[[#This Row],[BMI]]&gt;29.9,"Obesity")</f>
        <v>Normal Weight</v>
      </c>
      <c r="D631" s="9">
        <v>11.04</v>
      </c>
      <c r="E631" s="8" t="str" cm="1">
        <f t="array" ref="E631">_xlfn.IFS(Medical_Examinations[[#This Row],[HBA1C]]&lt;5.7,"Normal",Medical_Examinations[[#This Row],[HBA1C]]&lt;=6.4,"Prediabetes",Medical_Examinations[[#This Row],[HBA1C]]&gt;=6.4,"Diabetes")</f>
        <v>Diabetes</v>
      </c>
      <c r="F631" t="s">
        <v>2383</v>
      </c>
      <c r="G631" t="s">
        <v>2380</v>
      </c>
      <c r="H631" t="s">
        <v>2380</v>
      </c>
      <c r="I631" s="10">
        <v>1</v>
      </c>
      <c r="J631" t="s">
        <v>2380</v>
      </c>
    </row>
    <row r="632" spans="1:10" x14ac:dyDescent="0.25">
      <c r="A632" t="s">
        <v>805</v>
      </c>
      <c r="B632" s="9">
        <v>19.53</v>
      </c>
      <c r="C632" s="8" t="str" cm="1">
        <f t="array" ref="C632">_xlfn.IFS(Medical_Examinations[[#This Row],[BMI]]&lt;18.5,"Under Weight",Medical_Examinations[[#This Row],[BMI]]&lt;=24.9,"Normal Weight",Medical_Examinations[[#This Row],[BMI]]&lt;=29.9,"Over Weight",Medical_Examinations[[#This Row],[BMI]]&gt;29.9,"Obesity")</f>
        <v>Normal Weight</v>
      </c>
      <c r="D632" s="9">
        <v>6.09</v>
      </c>
      <c r="E632" s="8" t="str" cm="1">
        <f t="array" ref="E632">_xlfn.IFS(Medical_Examinations[[#This Row],[HBA1C]]&lt;5.7,"Normal",Medical_Examinations[[#This Row],[HBA1C]]&lt;=6.4,"Prediabetes",Medical_Examinations[[#This Row],[HBA1C]]&gt;=6.4,"Diabetes")</f>
        <v>Prediabetes</v>
      </c>
      <c r="F632" t="s">
        <v>2383</v>
      </c>
      <c r="G632" t="s">
        <v>2380</v>
      </c>
      <c r="H632" t="s">
        <v>2380</v>
      </c>
      <c r="I632" s="10">
        <v>0</v>
      </c>
      <c r="J632" t="s">
        <v>2380</v>
      </c>
    </row>
    <row r="633" spans="1:10" x14ac:dyDescent="0.25">
      <c r="A633" t="s">
        <v>804</v>
      </c>
      <c r="B633" s="9">
        <v>27.7</v>
      </c>
      <c r="C633" s="8" t="str" cm="1">
        <f t="array" ref="C633">_xlfn.IFS(Medical_Examinations[[#This Row],[BMI]]&lt;18.5,"Under Weight",Medical_Examinations[[#This Row],[BMI]]&lt;=24.9,"Normal Weight",Medical_Examinations[[#This Row],[BMI]]&lt;=29.9,"Over Weight",Medical_Examinations[[#This Row],[BMI]]&gt;29.9,"Obesity")</f>
        <v>Over Weight</v>
      </c>
      <c r="D633" s="9">
        <v>4.71</v>
      </c>
      <c r="E633" s="8" t="str" cm="1">
        <f t="array" ref="E633">_xlfn.IFS(Medical_Examinations[[#This Row],[HBA1C]]&lt;5.7,"Normal",Medical_Examinations[[#This Row],[HBA1C]]&lt;=6.4,"Prediabetes",Medical_Examinations[[#This Row],[HBA1C]]&gt;=6.4,"Diabetes")</f>
        <v>Normal</v>
      </c>
      <c r="F633" t="s">
        <v>2380</v>
      </c>
      <c r="G633" t="s">
        <v>2380</v>
      </c>
      <c r="H633" t="s">
        <v>2380</v>
      </c>
      <c r="I633" s="10">
        <v>1</v>
      </c>
      <c r="J633" t="s">
        <v>2380</v>
      </c>
    </row>
    <row r="634" spans="1:10" x14ac:dyDescent="0.25">
      <c r="A634" t="s">
        <v>803</v>
      </c>
      <c r="B634" s="9">
        <v>18.920000000000002</v>
      </c>
      <c r="C634" s="8" t="str" cm="1">
        <f t="array" ref="C634">_xlfn.IFS(Medical_Examinations[[#This Row],[BMI]]&lt;18.5,"Under Weight",Medical_Examinations[[#This Row],[BMI]]&lt;=24.9,"Normal Weight",Medical_Examinations[[#This Row],[BMI]]&lt;=29.9,"Over Weight",Medical_Examinations[[#This Row],[BMI]]&gt;29.9,"Obesity")</f>
        <v>Normal Weight</v>
      </c>
      <c r="D634" s="9">
        <v>8.18</v>
      </c>
      <c r="E634" s="8" t="str" cm="1">
        <f t="array" ref="E634">_xlfn.IFS(Medical_Examinations[[#This Row],[HBA1C]]&lt;5.7,"Normal",Medical_Examinations[[#This Row],[HBA1C]]&lt;=6.4,"Prediabetes",Medical_Examinations[[#This Row],[HBA1C]]&gt;=6.4,"Diabetes")</f>
        <v>Diabetes</v>
      </c>
      <c r="F634" t="s">
        <v>2380</v>
      </c>
      <c r="G634" t="s">
        <v>2380</v>
      </c>
      <c r="H634" t="s">
        <v>2380</v>
      </c>
      <c r="I634" s="10">
        <v>0</v>
      </c>
      <c r="J634" t="s">
        <v>2380</v>
      </c>
    </row>
    <row r="635" spans="1:10" x14ac:dyDescent="0.25">
      <c r="A635" t="s">
        <v>802</v>
      </c>
      <c r="B635" s="9">
        <v>17.760000000000002</v>
      </c>
      <c r="C635" s="8" t="str" cm="1">
        <f t="array" ref="C635">_xlfn.IFS(Medical_Examinations[[#This Row],[BMI]]&lt;18.5,"Under Weight",Medical_Examinations[[#This Row],[BMI]]&lt;=24.9,"Normal Weight",Medical_Examinations[[#This Row],[BMI]]&lt;=29.9,"Over Weight",Medical_Examinations[[#This Row],[BMI]]&gt;29.9,"Obesity")</f>
        <v>Under Weight</v>
      </c>
      <c r="D635" s="9">
        <v>11.18</v>
      </c>
      <c r="E635" s="8" t="str" cm="1">
        <f t="array" ref="E635">_xlfn.IFS(Medical_Examinations[[#This Row],[HBA1C]]&lt;5.7,"Normal",Medical_Examinations[[#This Row],[HBA1C]]&lt;=6.4,"Prediabetes",Medical_Examinations[[#This Row],[HBA1C]]&gt;=6.4,"Diabetes")</f>
        <v>Diabetes</v>
      </c>
      <c r="F635" t="s">
        <v>2383</v>
      </c>
      <c r="G635" t="s">
        <v>2380</v>
      </c>
      <c r="H635" t="s">
        <v>2380</v>
      </c>
      <c r="I635" s="10">
        <v>2</v>
      </c>
      <c r="J635" t="s">
        <v>2380</v>
      </c>
    </row>
    <row r="636" spans="1:10" x14ac:dyDescent="0.25">
      <c r="A636" t="s">
        <v>2216</v>
      </c>
      <c r="B636" s="9">
        <v>34.43</v>
      </c>
      <c r="C636" s="8" t="str" cm="1">
        <f t="array" ref="C636">_xlfn.IFS(Medical_Examinations[[#This Row],[BMI]]&lt;18.5,"Under Weight",Medical_Examinations[[#This Row],[BMI]]&lt;=24.9,"Normal Weight",Medical_Examinations[[#This Row],[BMI]]&lt;=29.9,"Over Weight",Medical_Examinations[[#This Row],[BMI]]&gt;29.9,"Obesity")</f>
        <v>Obesity</v>
      </c>
      <c r="D636" s="9">
        <v>10.82</v>
      </c>
      <c r="E636" s="8" t="str" cm="1">
        <f t="array" ref="E636">_xlfn.IFS(Medical_Examinations[[#This Row],[HBA1C]]&lt;5.7,"Normal",Medical_Examinations[[#This Row],[HBA1C]]&lt;=6.4,"Prediabetes",Medical_Examinations[[#This Row],[HBA1C]]&gt;=6.4,"Diabetes")</f>
        <v>Diabetes</v>
      </c>
      <c r="F636" t="s">
        <v>2383</v>
      </c>
      <c r="G636" t="s">
        <v>2380</v>
      </c>
      <c r="H636" t="s">
        <v>2380</v>
      </c>
      <c r="I636" s="10">
        <v>1</v>
      </c>
      <c r="J636" t="s">
        <v>2383</v>
      </c>
    </row>
    <row r="637" spans="1:10" x14ac:dyDescent="0.25">
      <c r="A637" t="s">
        <v>801</v>
      </c>
      <c r="B637" s="9">
        <v>29.83</v>
      </c>
      <c r="C637" s="8" t="str" cm="1">
        <f t="array" ref="C637">_xlfn.IFS(Medical_Examinations[[#This Row],[BMI]]&lt;18.5,"Under Weight",Medical_Examinations[[#This Row],[BMI]]&lt;=24.9,"Normal Weight",Medical_Examinations[[#This Row],[BMI]]&lt;=29.9,"Over Weight",Medical_Examinations[[#This Row],[BMI]]&gt;29.9,"Obesity")</f>
        <v>Over Weight</v>
      </c>
      <c r="D637" s="9">
        <v>5.03</v>
      </c>
      <c r="E637" s="8" t="str" cm="1">
        <f t="array" ref="E637">_xlfn.IFS(Medical_Examinations[[#This Row],[HBA1C]]&lt;5.7,"Normal",Medical_Examinations[[#This Row],[HBA1C]]&lt;=6.4,"Prediabetes",Medical_Examinations[[#This Row],[HBA1C]]&gt;=6.4,"Diabetes")</f>
        <v>Normal</v>
      </c>
      <c r="F637" t="s">
        <v>2383</v>
      </c>
      <c r="G637" t="s">
        <v>2380</v>
      </c>
      <c r="H637" t="s">
        <v>2380</v>
      </c>
      <c r="I637" s="10">
        <v>0</v>
      </c>
      <c r="J637" t="s">
        <v>2380</v>
      </c>
    </row>
    <row r="638" spans="1:10" x14ac:dyDescent="0.25">
      <c r="A638" t="s">
        <v>800</v>
      </c>
      <c r="B638" s="9">
        <v>23.46</v>
      </c>
      <c r="C638" s="8" t="str" cm="1">
        <f t="array" ref="C638">_xlfn.IFS(Medical_Examinations[[#This Row],[BMI]]&lt;18.5,"Under Weight",Medical_Examinations[[#This Row],[BMI]]&lt;=24.9,"Normal Weight",Medical_Examinations[[#This Row],[BMI]]&lt;=29.9,"Over Weight",Medical_Examinations[[#This Row],[BMI]]&gt;29.9,"Obesity")</f>
        <v>Normal Weight</v>
      </c>
      <c r="D638" s="9">
        <v>5.56</v>
      </c>
      <c r="E638" s="8" t="str" cm="1">
        <f t="array" ref="E638">_xlfn.IFS(Medical_Examinations[[#This Row],[HBA1C]]&lt;5.7,"Normal",Medical_Examinations[[#This Row],[HBA1C]]&lt;=6.4,"Prediabetes",Medical_Examinations[[#This Row],[HBA1C]]&gt;=6.4,"Diabetes")</f>
        <v>Normal</v>
      </c>
      <c r="F638" t="s">
        <v>2380</v>
      </c>
      <c r="G638" t="s">
        <v>2380</v>
      </c>
      <c r="H638" t="s">
        <v>2380</v>
      </c>
      <c r="I638" s="10">
        <v>1</v>
      </c>
      <c r="J638" t="s">
        <v>2380</v>
      </c>
    </row>
    <row r="639" spans="1:10" x14ac:dyDescent="0.25">
      <c r="A639" t="s">
        <v>799</v>
      </c>
      <c r="B639" s="9">
        <v>29.36</v>
      </c>
      <c r="C639" s="8" t="str" cm="1">
        <f t="array" ref="C639">_xlfn.IFS(Medical_Examinations[[#This Row],[BMI]]&lt;18.5,"Under Weight",Medical_Examinations[[#This Row],[BMI]]&lt;=24.9,"Normal Weight",Medical_Examinations[[#This Row],[BMI]]&lt;=29.9,"Over Weight",Medical_Examinations[[#This Row],[BMI]]&gt;29.9,"Obesity")</f>
        <v>Over Weight</v>
      </c>
      <c r="D639" s="9">
        <v>4.33</v>
      </c>
      <c r="E639" s="8" t="str" cm="1">
        <f t="array" ref="E639">_xlfn.IFS(Medical_Examinations[[#This Row],[HBA1C]]&lt;5.7,"Normal",Medical_Examinations[[#This Row],[HBA1C]]&lt;=6.4,"Prediabetes",Medical_Examinations[[#This Row],[HBA1C]]&gt;=6.4,"Diabetes")</f>
        <v>Normal</v>
      </c>
      <c r="F639" t="s">
        <v>2380</v>
      </c>
      <c r="G639" t="s">
        <v>2380</v>
      </c>
      <c r="H639" t="s">
        <v>2380</v>
      </c>
      <c r="I639" s="10">
        <v>0</v>
      </c>
      <c r="J639" t="s">
        <v>2380</v>
      </c>
    </row>
    <row r="640" spans="1:10" x14ac:dyDescent="0.25">
      <c r="A640" t="s">
        <v>798</v>
      </c>
      <c r="B640" s="9">
        <v>35.49</v>
      </c>
      <c r="C640" s="8" t="str" cm="1">
        <f t="array" ref="C640">_xlfn.IFS(Medical_Examinations[[#This Row],[BMI]]&lt;18.5,"Under Weight",Medical_Examinations[[#This Row],[BMI]]&lt;=24.9,"Normal Weight",Medical_Examinations[[#This Row],[BMI]]&lt;=29.9,"Over Weight",Medical_Examinations[[#This Row],[BMI]]&gt;29.9,"Obesity")</f>
        <v>Obesity</v>
      </c>
      <c r="D640" s="9">
        <v>5.21</v>
      </c>
      <c r="E640" s="8" t="str" cm="1">
        <f t="array" ref="E640">_xlfn.IFS(Medical_Examinations[[#This Row],[HBA1C]]&lt;5.7,"Normal",Medical_Examinations[[#This Row],[HBA1C]]&lt;=6.4,"Prediabetes",Medical_Examinations[[#This Row],[HBA1C]]&gt;=6.4,"Diabetes")</f>
        <v>Normal</v>
      </c>
      <c r="F640" t="s">
        <v>2383</v>
      </c>
      <c r="G640" t="s">
        <v>2380</v>
      </c>
      <c r="H640" t="s">
        <v>2383</v>
      </c>
      <c r="I640" s="10">
        <v>1</v>
      </c>
      <c r="J640" t="s">
        <v>2380</v>
      </c>
    </row>
    <row r="641" spans="1:10" x14ac:dyDescent="0.25">
      <c r="A641" t="s">
        <v>797</v>
      </c>
      <c r="B641" s="9">
        <v>26.32</v>
      </c>
      <c r="C641" s="8" t="str" cm="1">
        <f t="array" ref="C641">_xlfn.IFS(Medical_Examinations[[#This Row],[BMI]]&lt;18.5,"Under Weight",Medical_Examinations[[#This Row],[BMI]]&lt;=24.9,"Normal Weight",Medical_Examinations[[#This Row],[BMI]]&lt;=29.9,"Over Weight",Medical_Examinations[[#This Row],[BMI]]&gt;29.9,"Obesity")</f>
        <v>Over Weight</v>
      </c>
      <c r="D641" s="9">
        <v>5.89</v>
      </c>
      <c r="E641" s="8" t="str" cm="1">
        <f t="array" ref="E641">_xlfn.IFS(Medical_Examinations[[#This Row],[HBA1C]]&lt;5.7,"Normal",Medical_Examinations[[#This Row],[HBA1C]]&lt;=6.4,"Prediabetes",Medical_Examinations[[#This Row],[HBA1C]]&gt;=6.4,"Diabetes")</f>
        <v>Prediabetes</v>
      </c>
      <c r="F641" t="s">
        <v>2380</v>
      </c>
      <c r="G641" t="s">
        <v>2380</v>
      </c>
      <c r="H641" t="s">
        <v>2380</v>
      </c>
      <c r="I641" s="10">
        <v>0</v>
      </c>
      <c r="J641" t="s">
        <v>2380</v>
      </c>
    </row>
    <row r="642" spans="1:10" x14ac:dyDescent="0.25">
      <c r="A642" t="s">
        <v>796</v>
      </c>
      <c r="B642" s="9">
        <v>19.79</v>
      </c>
      <c r="C642" s="8" t="str" cm="1">
        <f t="array" ref="C642">_xlfn.IFS(Medical_Examinations[[#This Row],[BMI]]&lt;18.5,"Under Weight",Medical_Examinations[[#This Row],[BMI]]&lt;=24.9,"Normal Weight",Medical_Examinations[[#This Row],[BMI]]&lt;=29.9,"Over Weight",Medical_Examinations[[#This Row],[BMI]]&gt;29.9,"Obesity")</f>
        <v>Normal Weight</v>
      </c>
      <c r="D642" s="9">
        <v>4.8099999999999996</v>
      </c>
      <c r="E642" s="8" t="str" cm="1">
        <f t="array" ref="E642">_xlfn.IFS(Medical_Examinations[[#This Row],[HBA1C]]&lt;5.7,"Normal",Medical_Examinations[[#This Row],[HBA1C]]&lt;=6.4,"Prediabetes",Medical_Examinations[[#This Row],[HBA1C]]&gt;=6.4,"Diabetes")</f>
        <v>Normal</v>
      </c>
      <c r="F642" t="s">
        <v>2383</v>
      </c>
      <c r="G642" t="s">
        <v>2380</v>
      </c>
      <c r="H642" t="s">
        <v>2380</v>
      </c>
      <c r="I642" s="10">
        <v>0</v>
      </c>
      <c r="J642" t="s">
        <v>2380</v>
      </c>
    </row>
    <row r="643" spans="1:10" x14ac:dyDescent="0.25">
      <c r="A643" t="s">
        <v>795</v>
      </c>
      <c r="B643" s="9">
        <v>40.56</v>
      </c>
      <c r="C643" s="8" t="str" cm="1">
        <f t="array" ref="C643">_xlfn.IFS(Medical_Examinations[[#This Row],[BMI]]&lt;18.5,"Under Weight",Medical_Examinations[[#This Row],[BMI]]&lt;=24.9,"Normal Weight",Medical_Examinations[[#This Row],[BMI]]&lt;=29.9,"Over Weight",Medical_Examinations[[#This Row],[BMI]]&gt;29.9,"Obesity")</f>
        <v>Obesity</v>
      </c>
      <c r="D643" s="9">
        <v>5.66</v>
      </c>
      <c r="E643" s="8" t="str" cm="1">
        <f t="array" ref="E643">_xlfn.IFS(Medical_Examinations[[#This Row],[HBA1C]]&lt;5.7,"Normal",Medical_Examinations[[#This Row],[HBA1C]]&lt;=6.4,"Prediabetes",Medical_Examinations[[#This Row],[HBA1C]]&gt;=6.4,"Diabetes")</f>
        <v>Normal</v>
      </c>
      <c r="F643" t="s">
        <v>2380</v>
      </c>
      <c r="G643" t="s">
        <v>2380</v>
      </c>
      <c r="H643" t="s">
        <v>2380</v>
      </c>
      <c r="I643" s="10">
        <v>1</v>
      </c>
      <c r="J643" t="s">
        <v>2380</v>
      </c>
    </row>
    <row r="644" spans="1:10" x14ac:dyDescent="0.25">
      <c r="A644" t="s">
        <v>794</v>
      </c>
      <c r="B644" s="9">
        <v>18.03</v>
      </c>
      <c r="C644" s="8" t="str" cm="1">
        <f t="array" ref="C644">_xlfn.IFS(Medical_Examinations[[#This Row],[BMI]]&lt;18.5,"Under Weight",Medical_Examinations[[#This Row],[BMI]]&lt;=24.9,"Normal Weight",Medical_Examinations[[#This Row],[BMI]]&lt;=29.9,"Over Weight",Medical_Examinations[[#This Row],[BMI]]&gt;29.9,"Obesity")</f>
        <v>Under Weight</v>
      </c>
      <c r="D644" s="9">
        <v>10.66</v>
      </c>
      <c r="E644" s="8" t="str" cm="1">
        <f t="array" ref="E644">_xlfn.IFS(Medical_Examinations[[#This Row],[HBA1C]]&lt;5.7,"Normal",Medical_Examinations[[#This Row],[HBA1C]]&lt;=6.4,"Prediabetes",Medical_Examinations[[#This Row],[HBA1C]]&gt;=6.4,"Diabetes")</f>
        <v>Diabetes</v>
      </c>
      <c r="F644" t="s">
        <v>2383</v>
      </c>
      <c r="G644" t="s">
        <v>2380</v>
      </c>
      <c r="H644" t="s">
        <v>2380</v>
      </c>
      <c r="I644" s="10">
        <v>2</v>
      </c>
      <c r="J644" t="s">
        <v>2380</v>
      </c>
    </row>
    <row r="645" spans="1:10" x14ac:dyDescent="0.25">
      <c r="A645" t="s">
        <v>793</v>
      </c>
      <c r="B645" s="9">
        <v>34.65</v>
      </c>
      <c r="C645" s="8" t="str" cm="1">
        <f t="array" ref="C645">_xlfn.IFS(Medical_Examinations[[#This Row],[BMI]]&lt;18.5,"Under Weight",Medical_Examinations[[#This Row],[BMI]]&lt;=24.9,"Normal Weight",Medical_Examinations[[#This Row],[BMI]]&lt;=29.9,"Over Weight",Medical_Examinations[[#This Row],[BMI]]&gt;29.9,"Obesity")</f>
        <v>Obesity</v>
      </c>
      <c r="D645" s="9">
        <v>5.98</v>
      </c>
      <c r="E645" s="8" t="str" cm="1">
        <f t="array" ref="E645">_xlfn.IFS(Medical_Examinations[[#This Row],[HBA1C]]&lt;5.7,"Normal",Medical_Examinations[[#This Row],[HBA1C]]&lt;=6.4,"Prediabetes",Medical_Examinations[[#This Row],[HBA1C]]&gt;=6.4,"Diabetes")</f>
        <v>Prediabetes</v>
      </c>
      <c r="F645" t="s">
        <v>2383</v>
      </c>
      <c r="G645" t="s">
        <v>2380</v>
      </c>
      <c r="H645" t="s">
        <v>2380</v>
      </c>
      <c r="I645" s="10">
        <v>0</v>
      </c>
      <c r="J645" t="s">
        <v>2380</v>
      </c>
    </row>
    <row r="646" spans="1:10" x14ac:dyDescent="0.25">
      <c r="A646" t="s">
        <v>792</v>
      </c>
      <c r="B646" s="9">
        <v>42.94</v>
      </c>
      <c r="C646" s="8" t="str" cm="1">
        <f t="array" ref="C646">_xlfn.IFS(Medical_Examinations[[#This Row],[BMI]]&lt;18.5,"Under Weight",Medical_Examinations[[#This Row],[BMI]]&lt;=24.9,"Normal Weight",Medical_Examinations[[#This Row],[BMI]]&lt;=29.9,"Over Weight",Medical_Examinations[[#This Row],[BMI]]&gt;29.9,"Obesity")</f>
        <v>Obesity</v>
      </c>
      <c r="D646" s="9">
        <v>4.34</v>
      </c>
      <c r="E646" s="8" t="str" cm="1">
        <f t="array" ref="E646">_xlfn.IFS(Medical_Examinations[[#This Row],[HBA1C]]&lt;5.7,"Normal",Medical_Examinations[[#This Row],[HBA1C]]&lt;=6.4,"Prediabetes",Medical_Examinations[[#This Row],[HBA1C]]&gt;=6.4,"Diabetes")</f>
        <v>Normal</v>
      </c>
      <c r="F646" t="s">
        <v>2380</v>
      </c>
      <c r="G646" t="s">
        <v>2380</v>
      </c>
      <c r="H646" t="s">
        <v>2380</v>
      </c>
      <c r="I646" s="10">
        <v>0</v>
      </c>
      <c r="J646" t="s">
        <v>2380</v>
      </c>
    </row>
    <row r="647" spans="1:10" x14ac:dyDescent="0.25">
      <c r="A647" t="s">
        <v>2215</v>
      </c>
      <c r="B647" s="9">
        <v>41.33</v>
      </c>
      <c r="C647" s="8" t="str" cm="1">
        <f t="array" ref="C647">_xlfn.IFS(Medical_Examinations[[#This Row],[BMI]]&lt;18.5,"Under Weight",Medical_Examinations[[#This Row],[BMI]]&lt;=24.9,"Normal Weight",Medical_Examinations[[#This Row],[BMI]]&lt;=29.9,"Over Weight",Medical_Examinations[[#This Row],[BMI]]&gt;29.9,"Obesity")</f>
        <v>Obesity</v>
      </c>
      <c r="D647" s="9">
        <v>4.01</v>
      </c>
      <c r="E647" s="8" t="str" cm="1">
        <f t="array" ref="E647">_xlfn.IFS(Medical_Examinations[[#This Row],[HBA1C]]&lt;5.7,"Normal",Medical_Examinations[[#This Row],[HBA1C]]&lt;=6.4,"Prediabetes",Medical_Examinations[[#This Row],[HBA1C]]&gt;=6.4,"Diabetes")</f>
        <v>Normal</v>
      </c>
      <c r="F647" t="s">
        <v>2383</v>
      </c>
      <c r="G647" t="s">
        <v>2380</v>
      </c>
      <c r="H647" t="s">
        <v>2380</v>
      </c>
      <c r="I647" s="10">
        <v>0</v>
      </c>
      <c r="J647" t="s">
        <v>2383</v>
      </c>
    </row>
    <row r="648" spans="1:10" x14ac:dyDescent="0.25">
      <c r="A648" t="s">
        <v>791</v>
      </c>
      <c r="B648" s="9">
        <v>31.25</v>
      </c>
      <c r="C648" s="8" t="str" cm="1">
        <f t="array" ref="C648">_xlfn.IFS(Medical_Examinations[[#This Row],[BMI]]&lt;18.5,"Under Weight",Medical_Examinations[[#This Row],[BMI]]&lt;=24.9,"Normal Weight",Medical_Examinations[[#This Row],[BMI]]&lt;=29.9,"Over Weight",Medical_Examinations[[#This Row],[BMI]]&gt;29.9,"Obesity")</f>
        <v>Obesity</v>
      </c>
      <c r="D648" s="9">
        <v>5.17</v>
      </c>
      <c r="E648" s="8" t="str" cm="1">
        <f t="array" ref="E648">_xlfn.IFS(Medical_Examinations[[#This Row],[HBA1C]]&lt;5.7,"Normal",Medical_Examinations[[#This Row],[HBA1C]]&lt;=6.4,"Prediabetes",Medical_Examinations[[#This Row],[HBA1C]]&gt;=6.4,"Diabetes")</f>
        <v>Normal</v>
      </c>
      <c r="F648" t="s">
        <v>2380</v>
      </c>
      <c r="G648" t="s">
        <v>2380</v>
      </c>
      <c r="H648" t="s">
        <v>2380</v>
      </c>
      <c r="I648" s="10">
        <v>0</v>
      </c>
      <c r="J648" t="s">
        <v>2380</v>
      </c>
    </row>
    <row r="649" spans="1:10" x14ac:dyDescent="0.25">
      <c r="A649" t="s">
        <v>790</v>
      </c>
      <c r="B649" s="9">
        <v>45.43</v>
      </c>
      <c r="C649" s="8" t="str" cm="1">
        <f t="array" ref="C649">_xlfn.IFS(Medical_Examinations[[#This Row],[BMI]]&lt;18.5,"Under Weight",Medical_Examinations[[#This Row],[BMI]]&lt;=24.9,"Normal Weight",Medical_Examinations[[#This Row],[BMI]]&lt;=29.9,"Over Weight",Medical_Examinations[[#This Row],[BMI]]&gt;29.9,"Obesity")</f>
        <v>Obesity</v>
      </c>
      <c r="D649" s="9">
        <v>4.2300000000000004</v>
      </c>
      <c r="E649" s="8" t="str" cm="1">
        <f t="array" ref="E649">_xlfn.IFS(Medical_Examinations[[#This Row],[HBA1C]]&lt;5.7,"Normal",Medical_Examinations[[#This Row],[HBA1C]]&lt;=6.4,"Prediabetes",Medical_Examinations[[#This Row],[HBA1C]]&gt;=6.4,"Diabetes")</f>
        <v>Normal</v>
      </c>
      <c r="F649" t="s">
        <v>2383</v>
      </c>
      <c r="G649" t="s">
        <v>2380</v>
      </c>
      <c r="H649" t="s">
        <v>2383</v>
      </c>
      <c r="I649" s="10">
        <v>1</v>
      </c>
      <c r="J649" t="s">
        <v>2380</v>
      </c>
    </row>
    <row r="650" spans="1:10" x14ac:dyDescent="0.25">
      <c r="A650" t="s">
        <v>789</v>
      </c>
      <c r="B650" s="9">
        <v>32.340000000000003</v>
      </c>
      <c r="C650" s="8" t="str" cm="1">
        <f t="array" ref="C650">_xlfn.IFS(Medical_Examinations[[#This Row],[BMI]]&lt;18.5,"Under Weight",Medical_Examinations[[#This Row],[BMI]]&lt;=24.9,"Normal Weight",Medical_Examinations[[#This Row],[BMI]]&lt;=29.9,"Over Weight",Medical_Examinations[[#This Row],[BMI]]&gt;29.9,"Obesity")</f>
        <v>Obesity</v>
      </c>
      <c r="D650" s="9">
        <v>4.88</v>
      </c>
      <c r="E650" s="8" t="str" cm="1">
        <f t="array" ref="E650">_xlfn.IFS(Medical_Examinations[[#This Row],[HBA1C]]&lt;5.7,"Normal",Medical_Examinations[[#This Row],[HBA1C]]&lt;=6.4,"Prediabetes",Medical_Examinations[[#This Row],[HBA1C]]&gt;=6.4,"Diabetes")</f>
        <v>Normal</v>
      </c>
      <c r="F650" t="s">
        <v>2383</v>
      </c>
      <c r="G650" t="s">
        <v>2380</v>
      </c>
      <c r="H650" t="s">
        <v>2383</v>
      </c>
      <c r="I650" s="10">
        <v>1</v>
      </c>
      <c r="J650" t="s">
        <v>2380</v>
      </c>
    </row>
    <row r="651" spans="1:10" x14ac:dyDescent="0.25">
      <c r="A651" t="s">
        <v>788</v>
      </c>
      <c r="B651" s="9">
        <v>25.46</v>
      </c>
      <c r="C651" s="8" t="str" cm="1">
        <f t="array" ref="C651">_xlfn.IFS(Medical_Examinations[[#This Row],[BMI]]&lt;18.5,"Under Weight",Medical_Examinations[[#This Row],[BMI]]&lt;=24.9,"Normal Weight",Medical_Examinations[[#This Row],[BMI]]&lt;=29.9,"Over Weight",Medical_Examinations[[#This Row],[BMI]]&gt;29.9,"Obesity")</f>
        <v>Over Weight</v>
      </c>
      <c r="D651" s="9">
        <v>9.7100000000000009</v>
      </c>
      <c r="E651" s="8" t="str" cm="1">
        <f t="array" ref="E651">_xlfn.IFS(Medical_Examinations[[#This Row],[HBA1C]]&lt;5.7,"Normal",Medical_Examinations[[#This Row],[HBA1C]]&lt;=6.4,"Prediabetes",Medical_Examinations[[#This Row],[HBA1C]]&gt;=6.4,"Diabetes")</f>
        <v>Diabetes</v>
      </c>
      <c r="F651" t="s">
        <v>2383</v>
      </c>
      <c r="G651" t="s">
        <v>2380</v>
      </c>
      <c r="H651" t="s">
        <v>2380</v>
      </c>
      <c r="I651" s="10">
        <v>1</v>
      </c>
      <c r="J651" t="s">
        <v>2380</v>
      </c>
    </row>
    <row r="652" spans="1:10" x14ac:dyDescent="0.25">
      <c r="A652" t="s">
        <v>787</v>
      </c>
      <c r="B652" s="9">
        <v>37.15</v>
      </c>
      <c r="C652" s="8" t="str" cm="1">
        <f t="array" ref="C652">_xlfn.IFS(Medical_Examinations[[#This Row],[BMI]]&lt;18.5,"Under Weight",Medical_Examinations[[#This Row],[BMI]]&lt;=24.9,"Normal Weight",Medical_Examinations[[#This Row],[BMI]]&lt;=29.9,"Over Weight",Medical_Examinations[[#This Row],[BMI]]&gt;29.9,"Obesity")</f>
        <v>Obesity</v>
      </c>
      <c r="D652" s="9">
        <v>5.32</v>
      </c>
      <c r="E652" s="8" t="str" cm="1">
        <f t="array" ref="E652">_xlfn.IFS(Medical_Examinations[[#This Row],[HBA1C]]&lt;5.7,"Normal",Medical_Examinations[[#This Row],[HBA1C]]&lt;=6.4,"Prediabetes",Medical_Examinations[[#This Row],[HBA1C]]&gt;=6.4,"Diabetes")</f>
        <v>Normal</v>
      </c>
      <c r="F652" t="s">
        <v>2380</v>
      </c>
      <c r="G652" t="s">
        <v>2380</v>
      </c>
      <c r="H652" t="s">
        <v>2380</v>
      </c>
      <c r="I652" s="10">
        <v>0</v>
      </c>
      <c r="J652" t="s">
        <v>2380</v>
      </c>
    </row>
    <row r="653" spans="1:10" x14ac:dyDescent="0.25">
      <c r="A653" t="s">
        <v>786</v>
      </c>
      <c r="B653" s="9">
        <v>30.8</v>
      </c>
      <c r="C653" s="8" t="str" cm="1">
        <f t="array" ref="C653">_xlfn.IFS(Medical_Examinations[[#This Row],[BMI]]&lt;18.5,"Under Weight",Medical_Examinations[[#This Row],[BMI]]&lt;=24.9,"Normal Weight",Medical_Examinations[[#This Row],[BMI]]&lt;=29.9,"Over Weight",Medical_Examinations[[#This Row],[BMI]]&gt;29.9,"Obesity")</f>
        <v>Obesity</v>
      </c>
      <c r="D653" s="9">
        <v>5.83</v>
      </c>
      <c r="E653" s="8" t="str" cm="1">
        <f t="array" ref="E653">_xlfn.IFS(Medical_Examinations[[#This Row],[HBA1C]]&lt;5.7,"Normal",Medical_Examinations[[#This Row],[HBA1C]]&lt;=6.4,"Prediabetes",Medical_Examinations[[#This Row],[HBA1C]]&gt;=6.4,"Diabetes")</f>
        <v>Prediabetes</v>
      </c>
      <c r="F653" t="s">
        <v>2383</v>
      </c>
      <c r="G653" t="s">
        <v>2380</v>
      </c>
      <c r="H653" t="s">
        <v>2380</v>
      </c>
      <c r="I653" s="10">
        <v>0</v>
      </c>
      <c r="J653" t="s">
        <v>2380</v>
      </c>
    </row>
    <row r="654" spans="1:10" x14ac:dyDescent="0.25">
      <c r="A654" t="s">
        <v>785</v>
      </c>
      <c r="B654" s="9">
        <v>29.5</v>
      </c>
      <c r="C654" s="8" t="str" cm="1">
        <f t="array" ref="C654">_xlfn.IFS(Medical_Examinations[[#This Row],[BMI]]&lt;18.5,"Under Weight",Medical_Examinations[[#This Row],[BMI]]&lt;=24.9,"Normal Weight",Medical_Examinations[[#This Row],[BMI]]&lt;=29.9,"Over Weight",Medical_Examinations[[#This Row],[BMI]]&gt;29.9,"Obesity")</f>
        <v>Over Weight</v>
      </c>
      <c r="D654" s="9">
        <v>5.54</v>
      </c>
      <c r="E654" s="8" t="str" cm="1">
        <f t="array" ref="E654">_xlfn.IFS(Medical_Examinations[[#This Row],[HBA1C]]&lt;5.7,"Normal",Medical_Examinations[[#This Row],[HBA1C]]&lt;=6.4,"Prediabetes",Medical_Examinations[[#This Row],[HBA1C]]&gt;=6.4,"Diabetes")</f>
        <v>Normal</v>
      </c>
      <c r="F654" t="s">
        <v>2383</v>
      </c>
      <c r="G654" t="s">
        <v>2380</v>
      </c>
      <c r="H654" t="s">
        <v>2380</v>
      </c>
      <c r="I654" s="10">
        <v>0</v>
      </c>
      <c r="J654" t="s">
        <v>2380</v>
      </c>
    </row>
    <row r="655" spans="1:10" x14ac:dyDescent="0.25">
      <c r="A655" t="s">
        <v>784</v>
      </c>
      <c r="B655" s="9">
        <v>43.39</v>
      </c>
      <c r="C655" s="8" t="str" cm="1">
        <f t="array" ref="C655">_xlfn.IFS(Medical_Examinations[[#This Row],[BMI]]&lt;18.5,"Under Weight",Medical_Examinations[[#This Row],[BMI]]&lt;=24.9,"Normal Weight",Medical_Examinations[[#This Row],[BMI]]&lt;=29.9,"Over Weight",Medical_Examinations[[#This Row],[BMI]]&gt;29.9,"Obesity")</f>
        <v>Obesity</v>
      </c>
      <c r="D655" s="9">
        <v>5.85</v>
      </c>
      <c r="E655" s="8" t="str" cm="1">
        <f t="array" ref="E655">_xlfn.IFS(Medical_Examinations[[#This Row],[HBA1C]]&lt;5.7,"Normal",Medical_Examinations[[#This Row],[HBA1C]]&lt;=6.4,"Prediabetes",Medical_Examinations[[#This Row],[HBA1C]]&gt;=6.4,"Diabetes")</f>
        <v>Prediabetes</v>
      </c>
      <c r="F655" t="s">
        <v>2380</v>
      </c>
      <c r="G655" t="s">
        <v>2383</v>
      </c>
      <c r="H655" t="s">
        <v>2380</v>
      </c>
      <c r="I655" s="10">
        <v>1</v>
      </c>
      <c r="J655" t="s">
        <v>2380</v>
      </c>
    </row>
    <row r="656" spans="1:10" x14ac:dyDescent="0.25">
      <c r="A656" t="s">
        <v>783</v>
      </c>
      <c r="B656" s="9">
        <v>15.08</v>
      </c>
      <c r="C656" s="8" t="str" cm="1">
        <f t="array" ref="C656">_xlfn.IFS(Medical_Examinations[[#This Row],[BMI]]&lt;18.5,"Under Weight",Medical_Examinations[[#This Row],[BMI]]&lt;=24.9,"Normal Weight",Medical_Examinations[[#This Row],[BMI]]&lt;=29.9,"Over Weight",Medical_Examinations[[#This Row],[BMI]]&gt;29.9,"Obesity")</f>
        <v>Under Weight</v>
      </c>
      <c r="D656" s="9">
        <v>4.8499999999999996</v>
      </c>
      <c r="E656" s="8" t="str" cm="1">
        <f t="array" ref="E656">_xlfn.IFS(Medical_Examinations[[#This Row],[HBA1C]]&lt;5.7,"Normal",Medical_Examinations[[#This Row],[HBA1C]]&lt;=6.4,"Prediabetes",Medical_Examinations[[#This Row],[HBA1C]]&gt;=6.4,"Diabetes")</f>
        <v>Normal</v>
      </c>
      <c r="F656" t="s">
        <v>2383</v>
      </c>
      <c r="G656" t="s">
        <v>2380</v>
      </c>
      <c r="H656" t="s">
        <v>2383</v>
      </c>
      <c r="I656" s="10">
        <v>1</v>
      </c>
      <c r="J656" t="s">
        <v>2380</v>
      </c>
    </row>
    <row r="657" spans="1:10" x14ac:dyDescent="0.25">
      <c r="A657" t="s">
        <v>782</v>
      </c>
      <c r="B657" s="9">
        <v>20.48</v>
      </c>
      <c r="C657" s="8" t="str" cm="1">
        <f t="array" ref="C657">_xlfn.IFS(Medical_Examinations[[#This Row],[BMI]]&lt;18.5,"Under Weight",Medical_Examinations[[#This Row],[BMI]]&lt;=24.9,"Normal Weight",Medical_Examinations[[#This Row],[BMI]]&lt;=29.9,"Over Weight",Medical_Examinations[[#This Row],[BMI]]&gt;29.9,"Obesity")</f>
        <v>Normal Weight</v>
      </c>
      <c r="D657" s="9">
        <v>11.09</v>
      </c>
      <c r="E657" s="8" t="str" cm="1">
        <f t="array" ref="E657">_xlfn.IFS(Medical_Examinations[[#This Row],[HBA1C]]&lt;5.7,"Normal",Medical_Examinations[[#This Row],[HBA1C]]&lt;=6.4,"Prediabetes",Medical_Examinations[[#This Row],[HBA1C]]&gt;=6.4,"Diabetes")</f>
        <v>Diabetes</v>
      </c>
      <c r="F657" t="s">
        <v>2380</v>
      </c>
      <c r="G657" t="s">
        <v>2380</v>
      </c>
      <c r="H657" t="s">
        <v>2380</v>
      </c>
      <c r="I657" s="10">
        <v>0</v>
      </c>
      <c r="J657" t="s">
        <v>2380</v>
      </c>
    </row>
    <row r="658" spans="1:10" x14ac:dyDescent="0.25">
      <c r="A658" t="s">
        <v>2214</v>
      </c>
      <c r="B658" s="9">
        <v>31.92</v>
      </c>
      <c r="C658" s="8" t="str" cm="1">
        <f t="array" ref="C658">_xlfn.IFS(Medical_Examinations[[#This Row],[BMI]]&lt;18.5,"Under Weight",Medical_Examinations[[#This Row],[BMI]]&lt;=24.9,"Normal Weight",Medical_Examinations[[#This Row],[BMI]]&lt;=29.9,"Over Weight",Medical_Examinations[[#This Row],[BMI]]&gt;29.9,"Obesity")</f>
        <v>Obesity</v>
      </c>
      <c r="D658" s="9">
        <v>5.12</v>
      </c>
      <c r="E658" s="8" t="str" cm="1">
        <f t="array" ref="E658">_xlfn.IFS(Medical_Examinations[[#This Row],[HBA1C]]&lt;5.7,"Normal",Medical_Examinations[[#This Row],[HBA1C]]&lt;=6.4,"Prediabetes",Medical_Examinations[[#This Row],[HBA1C]]&gt;=6.4,"Diabetes")</f>
        <v>Normal</v>
      </c>
      <c r="F658" t="s">
        <v>2383</v>
      </c>
      <c r="G658" t="s">
        <v>2380</v>
      </c>
      <c r="H658" t="s">
        <v>2380</v>
      </c>
      <c r="I658" s="10">
        <v>1</v>
      </c>
      <c r="J658" t="s">
        <v>2383</v>
      </c>
    </row>
    <row r="659" spans="1:10" x14ac:dyDescent="0.25">
      <c r="A659" t="s">
        <v>781</v>
      </c>
      <c r="B659" s="9">
        <v>34.450000000000003</v>
      </c>
      <c r="C659" s="8" t="str" cm="1">
        <f t="array" ref="C659">_xlfn.IFS(Medical_Examinations[[#This Row],[BMI]]&lt;18.5,"Under Weight",Medical_Examinations[[#This Row],[BMI]]&lt;=24.9,"Normal Weight",Medical_Examinations[[#This Row],[BMI]]&lt;=29.9,"Over Weight",Medical_Examinations[[#This Row],[BMI]]&gt;29.9,"Obesity")</f>
        <v>Obesity</v>
      </c>
      <c r="D659" s="9">
        <v>5.58</v>
      </c>
      <c r="E659" s="8" t="str" cm="1">
        <f t="array" ref="E659">_xlfn.IFS(Medical_Examinations[[#This Row],[HBA1C]]&lt;5.7,"Normal",Medical_Examinations[[#This Row],[HBA1C]]&lt;=6.4,"Prediabetes",Medical_Examinations[[#This Row],[HBA1C]]&gt;=6.4,"Diabetes")</f>
        <v>Normal</v>
      </c>
      <c r="F659" t="s">
        <v>2383</v>
      </c>
      <c r="G659" t="s">
        <v>2380</v>
      </c>
      <c r="H659" t="s">
        <v>2380</v>
      </c>
      <c r="I659" s="10">
        <v>0</v>
      </c>
      <c r="J659" t="s">
        <v>2380</v>
      </c>
    </row>
    <row r="660" spans="1:10" x14ac:dyDescent="0.25">
      <c r="A660" t="s">
        <v>780</v>
      </c>
      <c r="B660" s="9">
        <v>34.21</v>
      </c>
      <c r="C660" s="8" t="str" cm="1">
        <f t="array" ref="C660">_xlfn.IFS(Medical_Examinations[[#This Row],[BMI]]&lt;18.5,"Under Weight",Medical_Examinations[[#This Row],[BMI]]&lt;=24.9,"Normal Weight",Medical_Examinations[[#This Row],[BMI]]&lt;=29.9,"Over Weight",Medical_Examinations[[#This Row],[BMI]]&gt;29.9,"Obesity")</f>
        <v>Obesity</v>
      </c>
      <c r="D660" s="9">
        <v>9.7200000000000006</v>
      </c>
      <c r="E660" s="8" t="str" cm="1">
        <f t="array" ref="E660">_xlfn.IFS(Medical_Examinations[[#This Row],[HBA1C]]&lt;5.7,"Normal",Medical_Examinations[[#This Row],[HBA1C]]&lt;=6.4,"Prediabetes",Medical_Examinations[[#This Row],[HBA1C]]&gt;=6.4,"Diabetes")</f>
        <v>Diabetes</v>
      </c>
      <c r="F660" t="s">
        <v>2383</v>
      </c>
      <c r="G660" t="s">
        <v>2380</v>
      </c>
      <c r="H660" t="s">
        <v>2380</v>
      </c>
      <c r="I660" s="10">
        <v>0</v>
      </c>
      <c r="J660" t="s">
        <v>2380</v>
      </c>
    </row>
    <row r="661" spans="1:10" x14ac:dyDescent="0.25">
      <c r="A661" t="s">
        <v>779</v>
      </c>
      <c r="B661" s="9">
        <v>28.8</v>
      </c>
      <c r="C661" s="8" t="str" cm="1">
        <f t="array" ref="C661">_xlfn.IFS(Medical_Examinations[[#This Row],[BMI]]&lt;18.5,"Under Weight",Medical_Examinations[[#This Row],[BMI]]&lt;=24.9,"Normal Weight",Medical_Examinations[[#This Row],[BMI]]&lt;=29.9,"Over Weight",Medical_Examinations[[#This Row],[BMI]]&gt;29.9,"Obesity")</f>
        <v>Over Weight</v>
      </c>
      <c r="D661" s="9">
        <v>11.41</v>
      </c>
      <c r="E661" s="8" t="str" cm="1">
        <f t="array" ref="E661">_xlfn.IFS(Medical_Examinations[[#This Row],[HBA1C]]&lt;5.7,"Normal",Medical_Examinations[[#This Row],[HBA1C]]&lt;=6.4,"Prediabetes",Medical_Examinations[[#This Row],[HBA1C]]&gt;=6.4,"Diabetes")</f>
        <v>Diabetes</v>
      </c>
      <c r="F661" t="s">
        <v>2383</v>
      </c>
      <c r="G661" t="s">
        <v>2380</v>
      </c>
      <c r="H661" t="s">
        <v>2380</v>
      </c>
      <c r="I661" s="10">
        <v>0</v>
      </c>
      <c r="J661" t="s">
        <v>2380</v>
      </c>
    </row>
    <row r="662" spans="1:10" x14ac:dyDescent="0.25">
      <c r="A662" t="s">
        <v>778</v>
      </c>
      <c r="B662" s="9">
        <v>31.74</v>
      </c>
      <c r="C662" s="8" t="str" cm="1">
        <f t="array" ref="C662">_xlfn.IFS(Medical_Examinations[[#This Row],[BMI]]&lt;18.5,"Under Weight",Medical_Examinations[[#This Row],[BMI]]&lt;=24.9,"Normal Weight",Medical_Examinations[[#This Row],[BMI]]&lt;=29.9,"Over Weight",Medical_Examinations[[#This Row],[BMI]]&gt;29.9,"Obesity")</f>
        <v>Obesity</v>
      </c>
      <c r="D662" s="9">
        <v>4.46</v>
      </c>
      <c r="E662" s="8" t="str" cm="1">
        <f t="array" ref="E662">_xlfn.IFS(Medical_Examinations[[#This Row],[HBA1C]]&lt;5.7,"Normal",Medical_Examinations[[#This Row],[HBA1C]]&lt;=6.4,"Prediabetes",Medical_Examinations[[#This Row],[HBA1C]]&gt;=6.4,"Diabetes")</f>
        <v>Normal</v>
      </c>
      <c r="F662" t="s">
        <v>2380</v>
      </c>
      <c r="G662" t="s">
        <v>2380</v>
      </c>
      <c r="H662" t="s">
        <v>2383</v>
      </c>
      <c r="I662" s="10">
        <v>1</v>
      </c>
      <c r="J662" t="s">
        <v>2380</v>
      </c>
    </row>
    <row r="663" spans="1:10" x14ac:dyDescent="0.25">
      <c r="A663" t="s">
        <v>777</v>
      </c>
      <c r="B663" s="9">
        <v>21.78</v>
      </c>
      <c r="C663" s="8" t="str" cm="1">
        <f t="array" ref="C663">_xlfn.IFS(Medical_Examinations[[#This Row],[BMI]]&lt;18.5,"Under Weight",Medical_Examinations[[#This Row],[BMI]]&lt;=24.9,"Normal Weight",Medical_Examinations[[#This Row],[BMI]]&lt;=29.9,"Over Weight",Medical_Examinations[[#This Row],[BMI]]&gt;29.9,"Obesity")</f>
        <v>Normal Weight</v>
      </c>
      <c r="D663" s="9">
        <v>9.31</v>
      </c>
      <c r="E663" s="8" t="str" cm="1">
        <f t="array" ref="E663">_xlfn.IFS(Medical_Examinations[[#This Row],[HBA1C]]&lt;5.7,"Normal",Medical_Examinations[[#This Row],[HBA1C]]&lt;=6.4,"Prediabetes",Medical_Examinations[[#This Row],[HBA1C]]&gt;=6.4,"Diabetes")</f>
        <v>Diabetes</v>
      </c>
      <c r="F663" t="s">
        <v>2383</v>
      </c>
      <c r="G663" t="s">
        <v>2380</v>
      </c>
      <c r="H663" t="s">
        <v>2380</v>
      </c>
      <c r="I663" s="10">
        <v>0</v>
      </c>
      <c r="J663" t="s">
        <v>2380</v>
      </c>
    </row>
    <row r="664" spans="1:10" x14ac:dyDescent="0.25">
      <c r="A664" t="s">
        <v>776</v>
      </c>
      <c r="B664" s="9">
        <v>23.75</v>
      </c>
      <c r="C664" s="8" t="str" cm="1">
        <f t="array" ref="C664">_xlfn.IFS(Medical_Examinations[[#This Row],[BMI]]&lt;18.5,"Under Weight",Medical_Examinations[[#This Row],[BMI]]&lt;=24.9,"Normal Weight",Medical_Examinations[[#This Row],[BMI]]&lt;=29.9,"Over Weight",Medical_Examinations[[#This Row],[BMI]]&gt;29.9,"Obesity")</f>
        <v>Normal Weight</v>
      </c>
      <c r="D664" s="9">
        <v>5.03</v>
      </c>
      <c r="E664" s="8" t="str" cm="1">
        <f t="array" ref="E664">_xlfn.IFS(Medical_Examinations[[#This Row],[HBA1C]]&lt;5.7,"Normal",Medical_Examinations[[#This Row],[HBA1C]]&lt;=6.4,"Prediabetes",Medical_Examinations[[#This Row],[HBA1C]]&gt;=6.4,"Diabetes")</f>
        <v>Normal</v>
      </c>
      <c r="F664" t="s">
        <v>2380</v>
      </c>
      <c r="G664" t="s">
        <v>2380</v>
      </c>
      <c r="H664" t="s">
        <v>2380</v>
      </c>
      <c r="I664" s="10">
        <v>1</v>
      </c>
      <c r="J664" t="s">
        <v>2380</v>
      </c>
    </row>
    <row r="665" spans="1:10" x14ac:dyDescent="0.25">
      <c r="A665" t="s">
        <v>775</v>
      </c>
      <c r="B665" s="9">
        <v>33.21</v>
      </c>
      <c r="C665" s="8" t="str" cm="1">
        <f t="array" ref="C665">_xlfn.IFS(Medical_Examinations[[#This Row],[BMI]]&lt;18.5,"Under Weight",Medical_Examinations[[#This Row],[BMI]]&lt;=24.9,"Normal Weight",Medical_Examinations[[#This Row],[BMI]]&lt;=29.9,"Over Weight",Medical_Examinations[[#This Row],[BMI]]&gt;29.9,"Obesity")</f>
        <v>Obesity</v>
      </c>
      <c r="D665" s="9">
        <v>5.07</v>
      </c>
      <c r="E665" s="8" t="str" cm="1">
        <f t="array" ref="E665">_xlfn.IFS(Medical_Examinations[[#This Row],[HBA1C]]&lt;5.7,"Normal",Medical_Examinations[[#This Row],[HBA1C]]&lt;=6.4,"Prediabetes",Medical_Examinations[[#This Row],[HBA1C]]&gt;=6.4,"Diabetes")</f>
        <v>Normal</v>
      </c>
      <c r="F665" t="s">
        <v>2383</v>
      </c>
      <c r="G665" t="s">
        <v>2380</v>
      </c>
      <c r="H665" t="s">
        <v>2380</v>
      </c>
      <c r="I665" s="10">
        <v>1</v>
      </c>
      <c r="J665" t="s">
        <v>2380</v>
      </c>
    </row>
    <row r="666" spans="1:10" x14ac:dyDescent="0.25">
      <c r="A666" t="s">
        <v>774</v>
      </c>
      <c r="B666" s="9">
        <v>17.7</v>
      </c>
      <c r="C666" s="8" t="str" cm="1">
        <f t="array" ref="C666">_xlfn.IFS(Medical_Examinations[[#This Row],[BMI]]&lt;18.5,"Under Weight",Medical_Examinations[[#This Row],[BMI]]&lt;=24.9,"Normal Weight",Medical_Examinations[[#This Row],[BMI]]&lt;=29.9,"Over Weight",Medical_Examinations[[#This Row],[BMI]]&gt;29.9,"Obesity")</f>
        <v>Under Weight</v>
      </c>
      <c r="D666" s="9">
        <v>10.42</v>
      </c>
      <c r="E666" s="8" t="str" cm="1">
        <f t="array" ref="E666">_xlfn.IFS(Medical_Examinations[[#This Row],[HBA1C]]&lt;5.7,"Normal",Medical_Examinations[[#This Row],[HBA1C]]&lt;=6.4,"Prediabetes",Medical_Examinations[[#This Row],[HBA1C]]&gt;=6.4,"Diabetes")</f>
        <v>Diabetes</v>
      </c>
      <c r="F666" t="s">
        <v>2383</v>
      </c>
      <c r="G666" t="s">
        <v>2380</v>
      </c>
      <c r="H666" t="s">
        <v>2380</v>
      </c>
      <c r="I666" s="10">
        <v>2</v>
      </c>
      <c r="J666" t="s">
        <v>2380</v>
      </c>
    </row>
    <row r="667" spans="1:10" x14ac:dyDescent="0.25">
      <c r="A667" t="s">
        <v>773</v>
      </c>
      <c r="B667" s="9">
        <v>17.2</v>
      </c>
      <c r="C667" s="8" t="str" cm="1">
        <f t="array" ref="C667">_xlfn.IFS(Medical_Examinations[[#This Row],[BMI]]&lt;18.5,"Under Weight",Medical_Examinations[[#This Row],[BMI]]&lt;=24.9,"Normal Weight",Medical_Examinations[[#This Row],[BMI]]&lt;=29.9,"Over Weight",Medical_Examinations[[#This Row],[BMI]]&gt;29.9,"Obesity")</f>
        <v>Under Weight</v>
      </c>
      <c r="D667" s="9">
        <v>6.45</v>
      </c>
      <c r="E667" s="8" t="str" cm="1">
        <f t="array" ref="E667">_xlfn.IFS(Medical_Examinations[[#This Row],[HBA1C]]&lt;5.7,"Normal",Medical_Examinations[[#This Row],[HBA1C]]&lt;=6.4,"Prediabetes",Medical_Examinations[[#This Row],[HBA1C]]&gt;=6.4,"Diabetes")</f>
        <v>Diabetes</v>
      </c>
      <c r="F667" t="s">
        <v>2380</v>
      </c>
      <c r="G667" t="s">
        <v>2380</v>
      </c>
      <c r="H667" t="s">
        <v>2380</v>
      </c>
      <c r="I667" s="10">
        <v>2</v>
      </c>
      <c r="J667" t="s">
        <v>2380</v>
      </c>
    </row>
    <row r="668" spans="1:10" x14ac:dyDescent="0.25">
      <c r="A668" t="s">
        <v>772</v>
      </c>
      <c r="B668" s="9">
        <v>19.21</v>
      </c>
      <c r="C668" s="8" t="str" cm="1">
        <f t="array" ref="C668">_xlfn.IFS(Medical_Examinations[[#This Row],[BMI]]&lt;18.5,"Under Weight",Medical_Examinations[[#This Row],[BMI]]&lt;=24.9,"Normal Weight",Medical_Examinations[[#This Row],[BMI]]&lt;=29.9,"Over Weight",Medical_Examinations[[#This Row],[BMI]]&gt;29.9,"Obesity")</f>
        <v>Normal Weight</v>
      </c>
      <c r="D668" s="9">
        <v>5.52</v>
      </c>
      <c r="E668" s="8" t="str" cm="1">
        <f t="array" ref="E668">_xlfn.IFS(Medical_Examinations[[#This Row],[HBA1C]]&lt;5.7,"Normal",Medical_Examinations[[#This Row],[HBA1C]]&lt;=6.4,"Prediabetes",Medical_Examinations[[#This Row],[HBA1C]]&gt;=6.4,"Diabetes")</f>
        <v>Normal</v>
      </c>
      <c r="F668" t="s">
        <v>2380</v>
      </c>
      <c r="G668" t="s">
        <v>2380</v>
      </c>
      <c r="H668" t="s">
        <v>2380</v>
      </c>
      <c r="I668" s="10">
        <v>2</v>
      </c>
      <c r="J668" t="s">
        <v>2380</v>
      </c>
    </row>
    <row r="669" spans="1:10" x14ac:dyDescent="0.25">
      <c r="A669" t="s">
        <v>2357</v>
      </c>
      <c r="B669" s="9">
        <v>39.9</v>
      </c>
      <c r="C669" s="8" t="str" cm="1">
        <f t="array" ref="C669">_xlfn.IFS(Medical_Examinations[[#This Row],[BMI]]&lt;18.5,"Under Weight",Medical_Examinations[[#This Row],[BMI]]&lt;=24.9,"Normal Weight",Medical_Examinations[[#This Row],[BMI]]&lt;=29.9,"Over Weight",Medical_Examinations[[#This Row],[BMI]]&gt;29.9,"Obesity")</f>
        <v>Obesity</v>
      </c>
      <c r="D669" s="9">
        <v>11.32</v>
      </c>
      <c r="E669" s="8" t="str" cm="1">
        <f t="array" ref="E669">_xlfn.IFS(Medical_Examinations[[#This Row],[HBA1C]]&lt;5.7,"Normal",Medical_Examinations[[#This Row],[HBA1C]]&lt;=6.4,"Prediabetes",Medical_Examinations[[#This Row],[HBA1C]]&gt;=6.4,"Diabetes")</f>
        <v>Diabetes</v>
      </c>
      <c r="F669" t="s">
        <v>2380</v>
      </c>
      <c r="G669" t="s">
        <v>2380</v>
      </c>
      <c r="H669" t="s">
        <v>2380</v>
      </c>
      <c r="I669" s="10">
        <v>0</v>
      </c>
      <c r="J669" t="s">
        <v>2383</v>
      </c>
    </row>
    <row r="670" spans="1:10" x14ac:dyDescent="0.25">
      <c r="A670" t="s">
        <v>2213</v>
      </c>
      <c r="B670" s="9">
        <v>39.799999999999997</v>
      </c>
      <c r="C670" s="8" t="str" cm="1">
        <f t="array" ref="C670">_xlfn.IFS(Medical_Examinations[[#This Row],[BMI]]&lt;18.5,"Under Weight",Medical_Examinations[[#This Row],[BMI]]&lt;=24.9,"Normal Weight",Medical_Examinations[[#This Row],[BMI]]&lt;=29.9,"Over Weight",Medical_Examinations[[#This Row],[BMI]]&gt;29.9,"Obesity")</f>
        <v>Obesity</v>
      </c>
      <c r="D670" s="9">
        <v>10.54</v>
      </c>
      <c r="E670" s="8" t="str" cm="1">
        <f t="array" ref="E670">_xlfn.IFS(Medical_Examinations[[#This Row],[HBA1C]]&lt;5.7,"Normal",Medical_Examinations[[#This Row],[HBA1C]]&lt;=6.4,"Prediabetes",Medical_Examinations[[#This Row],[HBA1C]]&gt;=6.4,"Diabetes")</f>
        <v>Diabetes</v>
      </c>
      <c r="F670" t="s">
        <v>2383</v>
      </c>
      <c r="G670" t="s">
        <v>2380</v>
      </c>
      <c r="H670" t="s">
        <v>2380</v>
      </c>
      <c r="I670" s="10">
        <v>2</v>
      </c>
      <c r="J670" t="s">
        <v>2383</v>
      </c>
    </row>
    <row r="671" spans="1:10" x14ac:dyDescent="0.25">
      <c r="A671" t="s">
        <v>771</v>
      </c>
      <c r="B671" s="9">
        <v>23.2</v>
      </c>
      <c r="C671" s="8" t="str" cm="1">
        <f t="array" ref="C671">_xlfn.IFS(Medical_Examinations[[#This Row],[BMI]]&lt;18.5,"Under Weight",Medical_Examinations[[#This Row],[BMI]]&lt;=24.9,"Normal Weight",Medical_Examinations[[#This Row],[BMI]]&lt;=29.9,"Over Weight",Medical_Examinations[[#This Row],[BMI]]&gt;29.9,"Obesity")</f>
        <v>Normal Weight</v>
      </c>
      <c r="D671" s="9">
        <v>4.41</v>
      </c>
      <c r="E671" s="8" t="str" cm="1">
        <f t="array" ref="E671">_xlfn.IFS(Medical_Examinations[[#This Row],[HBA1C]]&lt;5.7,"Normal",Medical_Examinations[[#This Row],[HBA1C]]&lt;=6.4,"Prediabetes",Medical_Examinations[[#This Row],[HBA1C]]&gt;=6.4,"Diabetes")</f>
        <v>Normal</v>
      </c>
      <c r="F671" t="s">
        <v>2380</v>
      </c>
      <c r="G671" t="s">
        <v>2380</v>
      </c>
      <c r="H671" t="s">
        <v>2383</v>
      </c>
      <c r="I671" s="10">
        <v>1</v>
      </c>
      <c r="J671" t="s">
        <v>2380</v>
      </c>
    </row>
    <row r="672" spans="1:10" x14ac:dyDescent="0.25">
      <c r="A672" t="s">
        <v>770</v>
      </c>
      <c r="B672" s="9">
        <v>32.5</v>
      </c>
      <c r="C672" s="8" t="str" cm="1">
        <f t="array" ref="C672">_xlfn.IFS(Medical_Examinations[[#This Row],[BMI]]&lt;18.5,"Under Weight",Medical_Examinations[[#This Row],[BMI]]&lt;=24.9,"Normal Weight",Medical_Examinations[[#This Row],[BMI]]&lt;=29.9,"Over Weight",Medical_Examinations[[#This Row],[BMI]]&gt;29.9,"Obesity")</f>
        <v>Obesity</v>
      </c>
      <c r="D672" s="9">
        <v>4.6900000000000004</v>
      </c>
      <c r="E672" s="8" t="str" cm="1">
        <f t="array" ref="E672">_xlfn.IFS(Medical_Examinations[[#This Row],[HBA1C]]&lt;5.7,"Normal",Medical_Examinations[[#This Row],[HBA1C]]&lt;=6.4,"Prediabetes",Medical_Examinations[[#This Row],[HBA1C]]&gt;=6.4,"Diabetes")</f>
        <v>Normal</v>
      </c>
      <c r="F672" t="s">
        <v>2383</v>
      </c>
      <c r="G672" t="s">
        <v>2380</v>
      </c>
      <c r="H672" t="s">
        <v>2383</v>
      </c>
      <c r="I672" s="10">
        <v>1</v>
      </c>
      <c r="J672" t="s">
        <v>2380</v>
      </c>
    </row>
    <row r="673" spans="1:10" x14ac:dyDescent="0.25">
      <c r="A673" t="s">
        <v>769</v>
      </c>
      <c r="B673" s="9">
        <v>20.9</v>
      </c>
      <c r="C673" s="8" t="str" cm="1">
        <f t="array" ref="C673">_xlfn.IFS(Medical_Examinations[[#This Row],[BMI]]&lt;18.5,"Under Weight",Medical_Examinations[[#This Row],[BMI]]&lt;=24.9,"Normal Weight",Medical_Examinations[[#This Row],[BMI]]&lt;=29.9,"Over Weight",Medical_Examinations[[#This Row],[BMI]]&gt;29.9,"Obesity")</f>
        <v>Normal Weight</v>
      </c>
      <c r="D673" s="9">
        <v>6.94</v>
      </c>
      <c r="E673" s="8" t="str" cm="1">
        <f t="array" ref="E673">_xlfn.IFS(Medical_Examinations[[#This Row],[HBA1C]]&lt;5.7,"Normal",Medical_Examinations[[#This Row],[HBA1C]]&lt;=6.4,"Prediabetes",Medical_Examinations[[#This Row],[HBA1C]]&gt;=6.4,"Diabetes")</f>
        <v>Diabetes</v>
      </c>
      <c r="F673" t="s">
        <v>2380</v>
      </c>
      <c r="G673" t="s">
        <v>2380</v>
      </c>
      <c r="H673" t="s">
        <v>2380</v>
      </c>
      <c r="I673" s="10">
        <v>0</v>
      </c>
      <c r="J673" t="s">
        <v>2380</v>
      </c>
    </row>
    <row r="674" spans="1:10" x14ac:dyDescent="0.25">
      <c r="A674" t="s">
        <v>768</v>
      </c>
      <c r="B674" s="9">
        <v>19.11</v>
      </c>
      <c r="C674" s="8" t="str" cm="1">
        <f t="array" ref="C674">_xlfn.IFS(Medical_Examinations[[#This Row],[BMI]]&lt;18.5,"Under Weight",Medical_Examinations[[#This Row],[BMI]]&lt;=24.9,"Normal Weight",Medical_Examinations[[#This Row],[BMI]]&lt;=29.9,"Over Weight",Medical_Examinations[[#This Row],[BMI]]&gt;29.9,"Obesity")</f>
        <v>Normal Weight</v>
      </c>
      <c r="D674" s="9">
        <v>4.3499999999999996</v>
      </c>
      <c r="E674" s="8" t="str" cm="1">
        <f t="array" ref="E674">_xlfn.IFS(Medical_Examinations[[#This Row],[HBA1C]]&lt;5.7,"Normal",Medical_Examinations[[#This Row],[HBA1C]]&lt;=6.4,"Prediabetes",Medical_Examinations[[#This Row],[HBA1C]]&gt;=6.4,"Diabetes")</f>
        <v>Normal</v>
      </c>
      <c r="F674" t="s">
        <v>2380</v>
      </c>
      <c r="G674" t="s">
        <v>2380</v>
      </c>
      <c r="H674" t="s">
        <v>2380</v>
      </c>
      <c r="I674" s="10">
        <v>2</v>
      </c>
      <c r="J674" t="s">
        <v>2380</v>
      </c>
    </row>
    <row r="675" spans="1:10" x14ac:dyDescent="0.25">
      <c r="A675" t="s">
        <v>767</v>
      </c>
      <c r="B675" s="9">
        <v>31.17</v>
      </c>
      <c r="C675" s="8" t="str" cm="1">
        <f t="array" ref="C675">_xlfn.IFS(Medical_Examinations[[#This Row],[BMI]]&lt;18.5,"Under Weight",Medical_Examinations[[#This Row],[BMI]]&lt;=24.9,"Normal Weight",Medical_Examinations[[#This Row],[BMI]]&lt;=29.9,"Over Weight",Medical_Examinations[[#This Row],[BMI]]&gt;29.9,"Obesity")</f>
        <v>Obesity</v>
      </c>
      <c r="D675" s="9">
        <v>5.28</v>
      </c>
      <c r="E675" s="8" t="str" cm="1">
        <f t="array" ref="E675">_xlfn.IFS(Medical_Examinations[[#This Row],[HBA1C]]&lt;5.7,"Normal",Medical_Examinations[[#This Row],[HBA1C]]&lt;=6.4,"Prediabetes",Medical_Examinations[[#This Row],[HBA1C]]&gt;=6.4,"Diabetes")</f>
        <v>Normal</v>
      </c>
      <c r="F675" t="s">
        <v>2380</v>
      </c>
      <c r="G675" t="s">
        <v>2380</v>
      </c>
      <c r="H675" t="s">
        <v>2380</v>
      </c>
      <c r="I675" s="10">
        <v>1</v>
      </c>
      <c r="J675" t="s">
        <v>2380</v>
      </c>
    </row>
    <row r="676" spans="1:10" x14ac:dyDescent="0.25">
      <c r="A676" t="s">
        <v>766</v>
      </c>
      <c r="B676" s="9">
        <v>36.08</v>
      </c>
      <c r="C676" s="8" t="str" cm="1">
        <f t="array" ref="C676">_xlfn.IFS(Medical_Examinations[[#This Row],[BMI]]&lt;18.5,"Under Weight",Medical_Examinations[[#This Row],[BMI]]&lt;=24.9,"Normal Weight",Medical_Examinations[[#This Row],[BMI]]&lt;=29.9,"Over Weight",Medical_Examinations[[#This Row],[BMI]]&gt;29.9,"Obesity")</f>
        <v>Obesity</v>
      </c>
      <c r="D676" s="9">
        <v>4.29</v>
      </c>
      <c r="E676" s="8" t="str" cm="1">
        <f t="array" ref="E676">_xlfn.IFS(Medical_Examinations[[#This Row],[HBA1C]]&lt;5.7,"Normal",Medical_Examinations[[#This Row],[HBA1C]]&lt;=6.4,"Prediabetes",Medical_Examinations[[#This Row],[HBA1C]]&gt;=6.4,"Diabetes")</f>
        <v>Normal</v>
      </c>
      <c r="F676" t="s">
        <v>2380</v>
      </c>
      <c r="G676" t="s">
        <v>2380</v>
      </c>
      <c r="H676" t="s">
        <v>2380</v>
      </c>
      <c r="I676" s="10">
        <v>0</v>
      </c>
      <c r="J676" t="s">
        <v>2380</v>
      </c>
    </row>
    <row r="677" spans="1:10" x14ac:dyDescent="0.25">
      <c r="A677" t="s">
        <v>765</v>
      </c>
      <c r="B677" s="9">
        <v>28.02</v>
      </c>
      <c r="C677" s="8" t="str" cm="1">
        <f t="array" ref="C677">_xlfn.IFS(Medical_Examinations[[#This Row],[BMI]]&lt;18.5,"Under Weight",Medical_Examinations[[#This Row],[BMI]]&lt;=24.9,"Normal Weight",Medical_Examinations[[#This Row],[BMI]]&lt;=29.9,"Over Weight",Medical_Examinations[[#This Row],[BMI]]&gt;29.9,"Obesity")</f>
        <v>Over Weight</v>
      </c>
      <c r="D677" s="9">
        <v>5.69</v>
      </c>
      <c r="E677" s="8" t="str" cm="1">
        <f t="array" ref="E677">_xlfn.IFS(Medical_Examinations[[#This Row],[HBA1C]]&lt;5.7,"Normal",Medical_Examinations[[#This Row],[HBA1C]]&lt;=6.4,"Prediabetes",Medical_Examinations[[#This Row],[HBA1C]]&gt;=6.4,"Diabetes")</f>
        <v>Normal</v>
      </c>
      <c r="F677" t="s">
        <v>2383</v>
      </c>
      <c r="G677" t="s">
        <v>2380</v>
      </c>
      <c r="H677" t="s">
        <v>2380</v>
      </c>
      <c r="I677" s="10">
        <v>0</v>
      </c>
      <c r="J677" t="s">
        <v>2380</v>
      </c>
    </row>
    <row r="678" spans="1:10" x14ac:dyDescent="0.25">
      <c r="A678" t="s">
        <v>764</v>
      </c>
      <c r="B678" s="9">
        <v>24.32</v>
      </c>
      <c r="C678" s="8" t="str" cm="1">
        <f t="array" ref="C678">_xlfn.IFS(Medical_Examinations[[#This Row],[BMI]]&lt;18.5,"Under Weight",Medical_Examinations[[#This Row],[BMI]]&lt;=24.9,"Normal Weight",Medical_Examinations[[#This Row],[BMI]]&lt;=29.9,"Over Weight",Medical_Examinations[[#This Row],[BMI]]&gt;29.9,"Obesity")</f>
        <v>Normal Weight</v>
      </c>
      <c r="D678" s="9">
        <v>5.56</v>
      </c>
      <c r="E678" s="8" t="str" cm="1">
        <f t="array" ref="E678">_xlfn.IFS(Medical_Examinations[[#This Row],[HBA1C]]&lt;5.7,"Normal",Medical_Examinations[[#This Row],[HBA1C]]&lt;=6.4,"Prediabetes",Medical_Examinations[[#This Row],[HBA1C]]&gt;=6.4,"Diabetes")</f>
        <v>Normal</v>
      </c>
      <c r="F678" t="s">
        <v>2383</v>
      </c>
      <c r="G678" t="s">
        <v>2380</v>
      </c>
      <c r="H678" t="s">
        <v>2380</v>
      </c>
      <c r="I678" s="10">
        <v>0</v>
      </c>
      <c r="J678" t="s">
        <v>2380</v>
      </c>
    </row>
    <row r="679" spans="1:10" x14ac:dyDescent="0.25">
      <c r="A679" t="s">
        <v>763</v>
      </c>
      <c r="B679" s="9">
        <v>38</v>
      </c>
      <c r="C679" s="8" t="str" cm="1">
        <f t="array" ref="C679">_xlfn.IFS(Medical_Examinations[[#This Row],[BMI]]&lt;18.5,"Under Weight",Medical_Examinations[[#This Row],[BMI]]&lt;=24.9,"Normal Weight",Medical_Examinations[[#This Row],[BMI]]&lt;=29.9,"Over Weight",Medical_Examinations[[#This Row],[BMI]]&gt;29.9,"Obesity")</f>
        <v>Obesity</v>
      </c>
      <c r="D679" s="9">
        <v>5.41</v>
      </c>
      <c r="E679" s="8" t="str" cm="1">
        <f t="array" ref="E679">_xlfn.IFS(Medical_Examinations[[#This Row],[HBA1C]]&lt;5.7,"Normal",Medical_Examinations[[#This Row],[HBA1C]]&lt;=6.4,"Prediabetes",Medical_Examinations[[#This Row],[HBA1C]]&gt;=6.4,"Diabetes")</f>
        <v>Normal</v>
      </c>
      <c r="F679" t="s">
        <v>2383</v>
      </c>
      <c r="G679" t="s">
        <v>2380</v>
      </c>
      <c r="H679" t="s">
        <v>2380</v>
      </c>
      <c r="I679" s="10">
        <v>1</v>
      </c>
      <c r="J679" t="s">
        <v>2380</v>
      </c>
    </row>
    <row r="680" spans="1:10" x14ac:dyDescent="0.25">
      <c r="A680" t="s">
        <v>762</v>
      </c>
      <c r="B680" s="9">
        <v>31.6</v>
      </c>
      <c r="C680" s="8" t="str" cm="1">
        <f t="array" ref="C680">_xlfn.IFS(Medical_Examinations[[#This Row],[BMI]]&lt;18.5,"Under Weight",Medical_Examinations[[#This Row],[BMI]]&lt;=24.9,"Normal Weight",Medical_Examinations[[#This Row],[BMI]]&lt;=29.9,"Over Weight",Medical_Examinations[[#This Row],[BMI]]&gt;29.9,"Obesity")</f>
        <v>Obesity</v>
      </c>
      <c r="D680" s="9">
        <v>10.85</v>
      </c>
      <c r="E680" s="8" t="str" cm="1">
        <f t="array" ref="E680">_xlfn.IFS(Medical_Examinations[[#This Row],[HBA1C]]&lt;5.7,"Normal",Medical_Examinations[[#This Row],[HBA1C]]&lt;=6.4,"Prediabetes",Medical_Examinations[[#This Row],[HBA1C]]&gt;=6.4,"Diabetes")</f>
        <v>Diabetes</v>
      </c>
      <c r="F680" t="s">
        <v>2383</v>
      </c>
      <c r="G680" t="s">
        <v>2380</v>
      </c>
      <c r="H680" t="s">
        <v>2380</v>
      </c>
      <c r="I680" s="10">
        <v>0</v>
      </c>
      <c r="J680" t="s">
        <v>2380</v>
      </c>
    </row>
    <row r="681" spans="1:10" x14ac:dyDescent="0.25">
      <c r="A681" t="s">
        <v>2212</v>
      </c>
      <c r="B681" s="9">
        <v>42.82</v>
      </c>
      <c r="C681" s="8" t="str" cm="1">
        <f t="array" ref="C681">_xlfn.IFS(Medical_Examinations[[#This Row],[BMI]]&lt;18.5,"Under Weight",Medical_Examinations[[#This Row],[BMI]]&lt;=24.9,"Normal Weight",Medical_Examinations[[#This Row],[BMI]]&lt;=29.9,"Over Weight",Medical_Examinations[[#This Row],[BMI]]&gt;29.9,"Obesity")</f>
        <v>Obesity</v>
      </c>
      <c r="D681" s="9">
        <v>4.21</v>
      </c>
      <c r="E681" s="8" t="str" cm="1">
        <f t="array" ref="E681">_xlfn.IFS(Medical_Examinations[[#This Row],[HBA1C]]&lt;5.7,"Normal",Medical_Examinations[[#This Row],[HBA1C]]&lt;=6.4,"Prediabetes",Medical_Examinations[[#This Row],[HBA1C]]&gt;=6.4,"Diabetes")</f>
        <v>Normal</v>
      </c>
      <c r="F681" t="s">
        <v>2380</v>
      </c>
      <c r="G681" t="s">
        <v>2380</v>
      </c>
      <c r="H681" t="s">
        <v>2380</v>
      </c>
      <c r="I681" s="10">
        <v>0</v>
      </c>
      <c r="J681" t="s">
        <v>2383</v>
      </c>
    </row>
    <row r="682" spans="1:10" x14ac:dyDescent="0.25">
      <c r="A682" t="s">
        <v>761</v>
      </c>
      <c r="B682" s="9">
        <v>31.02</v>
      </c>
      <c r="C682" s="8" t="str" cm="1">
        <f t="array" ref="C682">_xlfn.IFS(Medical_Examinations[[#This Row],[BMI]]&lt;18.5,"Under Weight",Medical_Examinations[[#This Row],[BMI]]&lt;=24.9,"Normal Weight",Medical_Examinations[[#This Row],[BMI]]&lt;=29.9,"Over Weight",Medical_Examinations[[#This Row],[BMI]]&gt;29.9,"Obesity")</f>
        <v>Obesity</v>
      </c>
      <c r="D682" s="9">
        <v>11.63</v>
      </c>
      <c r="E682" s="8" t="str" cm="1">
        <f t="array" ref="E682">_xlfn.IFS(Medical_Examinations[[#This Row],[HBA1C]]&lt;5.7,"Normal",Medical_Examinations[[#This Row],[HBA1C]]&lt;=6.4,"Prediabetes",Medical_Examinations[[#This Row],[HBA1C]]&gt;=6.4,"Diabetes")</f>
        <v>Diabetes</v>
      </c>
      <c r="F682" t="s">
        <v>2383</v>
      </c>
      <c r="G682" t="s">
        <v>2380</v>
      </c>
      <c r="H682" t="s">
        <v>2380</v>
      </c>
      <c r="I682" s="10">
        <v>0</v>
      </c>
      <c r="J682" t="s">
        <v>2380</v>
      </c>
    </row>
    <row r="683" spans="1:10" x14ac:dyDescent="0.25">
      <c r="A683" t="s">
        <v>760</v>
      </c>
      <c r="B683" s="9">
        <v>29.26</v>
      </c>
      <c r="C683" s="8" t="str" cm="1">
        <f t="array" ref="C683">_xlfn.IFS(Medical_Examinations[[#This Row],[BMI]]&lt;18.5,"Under Weight",Medical_Examinations[[#This Row],[BMI]]&lt;=24.9,"Normal Weight",Medical_Examinations[[#This Row],[BMI]]&lt;=29.9,"Over Weight",Medical_Examinations[[#This Row],[BMI]]&gt;29.9,"Obesity")</f>
        <v>Over Weight</v>
      </c>
      <c r="D683" s="9">
        <v>5.68</v>
      </c>
      <c r="E683" s="8" t="str" cm="1">
        <f t="array" ref="E683">_xlfn.IFS(Medical_Examinations[[#This Row],[HBA1C]]&lt;5.7,"Normal",Medical_Examinations[[#This Row],[HBA1C]]&lt;=6.4,"Prediabetes",Medical_Examinations[[#This Row],[HBA1C]]&gt;=6.4,"Diabetes")</f>
        <v>Normal</v>
      </c>
      <c r="F683" t="s">
        <v>2383</v>
      </c>
      <c r="G683" t="s">
        <v>2380</v>
      </c>
      <c r="H683" t="s">
        <v>2380</v>
      </c>
      <c r="I683" s="10">
        <v>1</v>
      </c>
      <c r="J683" t="s">
        <v>2380</v>
      </c>
    </row>
    <row r="684" spans="1:10" x14ac:dyDescent="0.25">
      <c r="A684" t="s">
        <v>759</v>
      </c>
      <c r="B684" s="9">
        <v>15.09</v>
      </c>
      <c r="C684" s="8" t="str" cm="1">
        <f t="array" ref="C684">_xlfn.IFS(Medical_Examinations[[#This Row],[BMI]]&lt;18.5,"Under Weight",Medical_Examinations[[#This Row],[BMI]]&lt;=24.9,"Normal Weight",Medical_Examinations[[#This Row],[BMI]]&lt;=29.9,"Over Weight",Medical_Examinations[[#This Row],[BMI]]&gt;29.9,"Obesity")</f>
        <v>Under Weight</v>
      </c>
      <c r="D684" s="9">
        <v>7.59</v>
      </c>
      <c r="E684" s="8" t="str" cm="1">
        <f t="array" ref="E684">_xlfn.IFS(Medical_Examinations[[#This Row],[HBA1C]]&lt;5.7,"Normal",Medical_Examinations[[#This Row],[HBA1C]]&lt;=6.4,"Prediabetes",Medical_Examinations[[#This Row],[HBA1C]]&gt;=6.4,"Diabetes")</f>
        <v>Diabetes</v>
      </c>
      <c r="F684" t="s">
        <v>2383</v>
      </c>
      <c r="G684" t="s">
        <v>2380</v>
      </c>
      <c r="H684" t="s">
        <v>2380</v>
      </c>
      <c r="I684" s="10">
        <v>2</v>
      </c>
      <c r="J684" t="s">
        <v>2380</v>
      </c>
    </row>
    <row r="685" spans="1:10" x14ac:dyDescent="0.25">
      <c r="A685" t="s">
        <v>758</v>
      </c>
      <c r="B685" s="9">
        <v>22.63</v>
      </c>
      <c r="C685" s="8" t="str" cm="1">
        <f t="array" ref="C685">_xlfn.IFS(Medical_Examinations[[#This Row],[BMI]]&lt;18.5,"Under Weight",Medical_Examinations[[#This Row],[BMI]]&lt;=24.9,"Normal Weight",Medical_Examinations[[#This Row],[BMI]]&lt;=29.9,"Over Weight",Medical_Examinations[[#This Row],[BMI]]&gt;29.9,"Obesity")</f>
        <v>Normal Weight</v>
      </c>
      <c r="D685" s="9">
        <v>5.09</v>
      </c>
      <c r="E685" s="8" t="str" cm="1">
        <f t="array" ref="E685">_xlfn.IFS(Medical_Examinations[[#This Row],[HBA1C]]&lt;5.7,"Normal",Medical_Examinations[[#This Row],[HBA1C]]&lt;=6.4,"Prediabetes",Medical_Examinations[[#This Row],[HBA1C]]&gt;=6.4,"Diabetes")</f>
        <v>Normal</v>
      </c>
      <c r="F685" t="s">
        <v>2383</v>
      </c>
      <c r="G685" t="s">
        <v>2380</v>
      </c>
      <c r="H685" t="s">
        <v>2380</v>
      </c>
      <c r="I685" s="10">
        <v>0</v>
      </c>
      <c r="J685" t="s">
        <v>2380</v>
      </c>
    </row>
    <row r="686" spans="1:10" x14ac:dyDescent="0.25">
      <c r="A686" t="s">
        <v>757</v>
      </c>
      <c r="B686" s="9">
        <v>23.46</v>
      </c>
      <c r="C686" s="8" t="str" cm="1">
        <f t="array" ref="C686">_xlfn.IFS(Medical_Examinations[[#This Row],[BMI]]&lt;18.5,"Under Weight",Medical_Examinations[[#This Row],[BMI]]&lt;=24.9,"Normal Weight",Medical_Examinations[[#This Row],[BMI]]&lt;=29.9,"Over Weight",Medical_Examinations[[#This Row],[BMI]]&gt;29.9,"Obesity")</f>
        <v>Normal Weight</v>
      </c>
      <c r="D686" s="9">
        <v>4.21</v>
      </c>
      <c r="E686" s="8" t="str" cm="1">
        <f t="array" ref="E686">_xlfn.IFS(Medical_Examinations[[#This Row],[HBA1C]]&lt;5.7,"Normal",Medical_Examinations[[#This Row],[HBA1C]]&lt;=6.4,"Prediabetes",Medical_Examinations[[#This Row],[HBA1C]]&gt;=6.4,"Diabetes")</f>
        <v>Normal</v>
      </c>
      <c r="F686" t="s">
        <v>2380</v>
      </c>
      <c r="G686" t="s">
        <v>2380</v>
      </c>
      <c r="H686" t="s">
        <v>2380</v>
      </c>
      <c r="I686" s="10">
        <v>1</v>
      </c>
      <c r="J686" t="s">
        <v>2380</v>
      </c>
    </row>
    <row r="687" spans="1:10" x14ac:dyDescent="0.25">
      <c r="A687" t="s">
        <v>756</v>
      </c>
      <c r="B687" s="9">
        <v>22.56</v>
      </c>
      <c r="C687" s="8" t="str" cm="1">
        <f t="array" ref="C687">_xlfn.IFS(Medical_Examinations[[#This Row],[BMI]]&lt;18.5,"Under Weight",Medical_Examinations[[#This Row],[BMI]]&lt;=24.9,"Normal Weight",Medical_Examinations[[#This Row],[BMI]]&lt;=29.9,"Over Weight",Medical_Examinations[[#This Row],[BMI]]&gt;29.9,"Obesity")</f>
        <v>Normal Weight</v>
      </c>
      <c r="D687" s="9">
        <v>4.34</v>
      </c>
      <c r="E687" s="8" t="str" cm="1">
        <f t="array" ref="E687">_xlfn.IFS(Medical_Examinations[[#This Row],[HBA1C]]&lt;5.7,"Normal",Medical_Examinations[[#This Row],[HBA1C]]&lt;=6.4,"Prediabetes",Medical_Examinations[[#This Row],[HBA1C]]&gt;=6.4,"Diabetes")</f>
        <v>Normal</v>
      </c>
      <c r="F687" t="s">
        <v>2383</v>
      </c>
      <c r="G687" t="s">
        <v>2380</v>
      </c>
      <c r="H687" t="s">
        <v>2380</v>
      </c>
      <c r="I687" s="10">
        <v>0</v>
      </c>
      <c r="J687" t="s">
        <v>2380</v>
      </c>
    </row>
    <row r="688" spans="1:10" x14ac:dyDescent="0.25">
      <c r="A688" t="s">
        <v>755</v>
      </c>
      <c r="B688" s="9">
        <v>19.28</v>
      </c>
      <c r="C688" s="8" t="str" cm="1">
        <f t="array" ref="C688">_xlfn.IFS(Medical_Examinations[[#This Row],[BMI]]&lt;18.5,"Under Weight",Medical_Examinations[[#This Row],[BMI]]&lt;=24.9,"Normal Weight",Medical_Examinations[[#This Row],[BMI]]&lt;=29.9,"Over Weight",Medical_Examinations[[#This Row],[BMI]]&gt;29.9,"Obesity")</f>
        <v>Normal Weight</v>
      </c>
      <c r="D688" s="9">
        <v>11.85</v>
      </c>
      <c r="E688" s="8" t="str" cm="1">
        <f t="array" ref="E688">_xlfn.IFS(Medical_Examinations[[#This Row],[HBA1C]]&lt;5.7,"Normal",Medical_Examinations[[#This Row],[HBA1C]]&lt;=6.4,"Prediabetes",Medical_Examinations[[#This Row],[HBA1C]]&gt;=6.4,"Diabetes")</f>
        <v>Diabetes</v>
      </c>
      <c r="F688" t="s">
        <v>2380</v>
      </c>
      <c r="G688" t="s">
        <v>2380</v>
      </c>
      <c r="H688" t="s">
        <v>2380</v>
      </c>
      <c r="I688" s="10">
        <v>2</v>
      </c>
      <c r="J688" t="s">
        <v>2380</v>
      </c>
    </row>
    <row r="689" spans="1:10" x14ac:dyDescent="0.25">
      <c r="A689" t="s">
        <v>754</v>
      </c>
      <c r="B689" s="9">
        <v>15.37</v>
      </c>
      <c r="C689" s="8" t="str" cm="1">
        <f t="array" ref="C689">_xlfn.IFS(Medical_Examinations[[#This Row],[BMI]]&lt;18.5,"Under Weight",Medical_Examinations[[#This Row],[BMI]]&lt;=24.9,"Normal Weight",Medical_Examinations[[#This Row],[BMI]]&lt;=29.9,"Over Weight",Medical_Examinations[[#This Row],[BMI]]&gt;29.9,"Obesity")</f>
        <v>Under Weight</v>
      </c>
      <c r="D689" s="9">
        <v>9.61</v>
      </c>
      <c r="E689" s="8" t="str" cm="1">
        <f t="array" ref="E689">_xlfn.IFS(Medical_Examinations[[#This Row],[HBA1C]]&lt;5.7,"Normal",Medical_Examinations[[#This Row],[HBA1C]]&lt;=6.4,"Prediabetes",Medical_Examinations[[#This Row],[HBA1C]]&gt;=6.4,"Diabetes")</f>
        <v>Diabetes</v>
      </c>
      <c r="F689" t="s">
        <v>2383</v>
      </c>
      <c r="G689" t="s">
        <v>2380</v>
      </c>
      <c r="H689" t="s">
        <v>2380</v>
      </c>
      <c r="I689" s="10">
        <v>2</v>
      </c>
      <c r="J689" t="s">
        <v>2380</v>
      </c>
    </row>
    <row r="690" spans="1:10" x14ac:dyDescent="0.25">
      <c r="A690" t="s">
        <v>753</v>
      </c>
      <c r="B690" s="9">
        <v>18.71</v>
      </c>
      <c r="C690" s="8" t="str" cm="1">
        <f t="array" ref="C690">_xlfn.IFS(Medical_Examinations[[#This Row],[BMI]]&lt;18.5,"Under Weight",Medical_Examinations[[#This Row],[BMI]]&lt;=24.9,"Normal Weight",Medical_Examinations[[#This Row],[BMI]]&lt;=29.9,"Over Weight",Medical_Examinations[[#This Row],[BMI]]&gt;29.9,"Obesity")</f>
        <v>Normal Weight</v>
      </c>
      <c r="D690" s="9">
        <v>5.29</v>
      </c>
      <c r="E690" s="8" t="str" cm="1">
        <f t="array" ref="E690">_xlfn.IFS(Medical_Examinations[[#This Row],[HBA1C]]&lt;5.7,"Normal",Medical_Examinations[[#This Row],[HBA1C]]&lt;=6.4,"Prediabetes",Medical_Examinations[[#This Row],[HBA1C]]&gt;=6.4,"Diabetes")</f>
        <v>Normal</v>
      </c>
      <c r="F690" t="s">
        <v>2383</v>
      </c>
      <c r="G690" t="s">
        <v>2380</v>
      </c>
      <c r="H690" t="s">
        <v>2380</v>
      </c>
      <c r="I690" s="10">
        <v>0</v>
      </c>
      <c r="J690" t="s">
        <v>2380</v>
      </c>
    </row>
    <row r="691" spans="1:10" x14ac:dyDescent="0.25">
      <c r="A691" t="s">
        <v>752</v>
      </c>
      <c r="B691" s="9">
        <v>20.61</v>
      </c>
      <c r="C691" s="8" t="str" cm="1">
        <f t="array" ref="C691">_xlfn.IFS(Medical_Examinations[[#This Row],[BMI]]&lt;18.5,"Under Weight",Medical_Examinations[[#This Row],[BMI]]&lt;=24.9,"Normal Weight",Medical_Examinations[[#This Row],[BMI]]&lt;=29.9,"Over Weight",Medical_Examinations[[#This Row],[BMI]]&gt;29.9,"Obesity")</f>
        <v>Normal Weight</v>
      </c>
      <c r="D691" s="9">
        <v>6.89</v>
      </c>
      <c r="E691" s="8" t="str" cm="1">
        <f t="array" ref="E691">_xlfn.IFS(Medical_Examinations[[#This Row],[HBA1C]]&lt;5.7,"Normal",Medical_Examinations[[#This Row],[HBA1C]]&lt;=6.4,"Prediabetes",Medical_Examinations[[#This Row],[HBA1C]]&gt;=6.4,"Diabetes")</f>
        <v>Diabetes</v>
      </c>
      <c r="F691" t="s">
        <v>2380</v>
      </c>
      <c r="G691" t="s">
        <v>2380</v>
      </c>
      <c r="H691" t="s">
        <v>2380</v>
      </c>
      <c r="I691" s="10">
        <v>0</v>
      </c>
      <c r="J691" t="s">
        <v>2380</v>
      </c>
    </row>
    <row r="692" spans="1:10" x14ac:dyDescent="0.25">
      <c r="A692" t="s">
        <v>2211</v>
      </c>
      <c r="B692" s="9">
        <v>33.630000000000003</v>
      </c>
      <c r="C692" s="8" t="str" cm="1">
        <f t="array" ref="C692">_xlfn.IFS(Medical_Examinations[[#This Row],[BMI]]&lt;18.5,"Under Weight",Medical_Examinations[[#This Row],[BMI]]&lt;=24.9,"Normal Weight",Medical_Examinations[[#This Row],[BMI]]&lt;=29.9,"Over Weight",Medical_Examinations[[#This Row],[BMI]]&gt;29.9,"Obesity")</f>
        <v>Obesity</v>
      </c>
      <c r="D692" s="9">
        <v>5.42</v>
      </c>
      <c r="E692" s="8" t="str" cm="1">
        <f t="array" ref="E692">_xlfn.IFS(Medical_Examinations[[#This Row],[HBA1C]]&lt;5.7,"Normal",Medical_Examinations[[#This Row],[HBA1C]]&lt;=6.4,"Prediabetes",Medical_Examinations[[#This Row],[HBA1C]]&gt;=6.4,"Diabetes")</f>
        <v>Normal</v>
      </c>
      <c r="F692" t="s">
        <v>2380</v>
      </c>
      <c r="G692" t="s">
        <v>2380</v>
      </c>
      <c r="H692" t="s">
        <v>2380</v>
      </c>
      <c r="I692" s="10">
        <v>0</v>
      </c>
      <c r="J692" t="s">
        <v>2383</v>
      </c>
    </row>
    <row r="693" spans="1:10" x14ac:dyDescent="0.25">
      <c r="A693" t="s">
        <v>751</v>
      </c>
      <c r="B693" s="9">
        <v>15.99</v>
      </c>
      <c r="C693" s="8" t="str" cm="1">
        <f t="array" ref="C693">_xlfn.IFS(Medical_Examinations[[#This Row],[BMI]]&lt;18.5,"Under Weight",Medical_Examinations[[#This Row],[BMI]]&lt;=24.9,"Normal Weight",Medical_Examinations[[#This Row],[BMI]]&lt;=29.9,"Over Weight",Medical_Examinations[[#This Row],[BMI]]&gt;29.9,"Obesity")</f>
        <v>Under Weight</v>
      </c>
      <c r="D693" s="9">
        <v>4.57</v>
      </c>
      <c r="E693" s="8" t="str" cm="1">
        <f t="array" ref="E693">_xlfn.IFS(Medical_Examinations[[#This Row],[HBA1C]]&lt;5.7,"Normal",Medical_Examinations[[#This Row],[HBA1C]]&lt;=6.4,"Prediabetes",Medical_Examinations[[#This Row],[HBA1C]]&gt;=6.4,"Diabetes")</f>
        <v>Normal</v>
      </c>
      <c r="F693" t="s">
        <v>2383</v>
      </c>
      <c r="G693" t="s">
        <v>2380</v>
      </c>
      <c r="H693" t="s">
        <v>2383</v>
      </c>
      <c r="I693" s="10">
        <v>1</v>
      </c>
      <c r="J693" t="s">
        <v>2380</v>
      </c>
    </row>
    <row r="694" spans="1:10" x14ac:dyDescent="0.25">
      <c r="A694" t="s">
        <v>750</v>
      </c>
      <c r="B694" s="9">
        <v>33.159999999999997</v>
      </c>
      <c r="C694" s="8" t="str" cm="1">
        <f t="array" ref="C694">_xlfn.IFS(Medical_Examinations[[#This Row],[BMI]]&lt;18.5,"Under Weight",Medical_Examinations[[#This Row],[BMI]]&lt;=24.9,"Normal Weight",Medical_Examinations[[#This Row],[BMI]]&lt;=29.9,"Over Weight",Medical_Examinations[[#This Row],[BMI]]&gt;29.9,"Obesity")</f>
        <v>Obesity</v>
      </c>
      <c r="D694" s="9">
        <v>4.32</v>
      </c>
      <c r="E694" s="8" t="str" cm="1">
        <f t="array" ref="E694">_xlfn.IFS(Medical_Examinations[[#This Row],[HBA1C]]&lt;5.7,"Normal",Medical_Examinations[[#This Row],[HBA1C]]&lt;=6.4,"Prediabetes",Medical_Examinations[[#This Row],[HBA1C]]&gt;=6.4,"Diabetes")</f>
        <v>Normal</v>
      </c>
      <c r="F694" t="s">
        <v>2380</v>
      </c>
      <c r="G694" t="s">
        <v>2380</v>
      </c>
      <c r="H694" t="s">
        <v>2380</v>
      </c>
      <c r="I694" s="10">
        <v>0</v>
      </c>
      <c r="J694" t="s">
        <v>2380</v>
      </c>
    </row>
    <row r="695" spans="1:10" x14ac:dyDescent="0.25">
      <c r="A695" t="s">
        <v>749</v>
      </c>
      <c r="B695" s="9">
        <v>26.22</v>
      </c>
      <c r="C695" s="8" t="str" cm="1">
        <f t="array" ref="C695">_xlfn.IFS(Medical_Examinations[[#This Row],[BMI]]&lt;18.5,"Under Weight",Medical_Examinations[[#This Row],[BMI]]&lt;=24.9,"Normal Weight",Medical_Examinations[[#This Row],[BMI]]&lt;=29.9,"Over Weight",Medical_Examinations[[#This Row],[BMI]]&gt;29.9,"Obesity")</f>
        <v>Over Weight</v>
      </c>
      <c r="D695" s="9">
        <v>5.57</v>
      </c>
      <c r="E695" s="8" t="str" cm="1">
        <f t="array" ref="E695">_xlfn.IFS(Medical_Examinations[[#This Row],[HBA1C]]&lt;5.7,"Normal",Medical_Examinations[[#This Row],[HBA1C]]&lt;=6.4,"Prediabetes",Medical_Examinations[[#This Row],[HBA1C]]&gt;=6.4,"Diabetes")</f>
        <v>Normal</v>
      </c>
      <c r="F695" t="s">
        <v>2383</v>
      </c>
      <c r="G695" t="s">
        <v>2380</v>
      </c>
      <c r="H695" t="s">
        <v>2383</v>
      </c>
      <c r="I695" s="10">
        <v>1</v>
      </c>
      <c r="J695" t="s">
        <v>2380</v>
      </c>
    </row>
    <row r="696" spans="1:10" x14ac:dyDescent="0.25">
      <c r="A696" t="s">
        <v>748</v>
      </c>
      <c r="B696" s="9">
        <v>21.85</v>
      </c>
      <c r="C696" s="8" t="str" cm="1">
        <f t="array" ref="C696">_xlfn.IFS(Medical_Examinations[[#This Row],[BMI]]&lt;18.5,"Under Weight",Medical_Examinations[[#This Row],[BMI]]&lt;=24.9,"Normal Weight",Medical_Examinations[[#This Row],[BMI]]&lt;=29.9,"Over Weight",Medical_Examinations[[#This Row],[BMI]]&gt;29.9,"Obesity")</f>
        <v>Normal Weight</v>
      </c>
      <c r="D696" s="9">
        <v>5.26</v>
      </c>
      <c r="E696" s="8" t="str" cm="1">
        <f t="array" ref="E696">_xlfn.IFS(Medical_Examinations[[#This Row],[HBA1C]]&lt;5.7,"Normal",Medical_Examinations[[#This Row],[HBA1C]]&lt;=6.4,"Prediabetes",Medical_Examinations[[#This Row],[HBA1C]]&gt;=6.4,"Diabetes")</f>
        <v>Normal</v>
      </c>
      <c r="F696" t="s">
        <v>2383</v>
      </c>
      <c r="G696" t="s">
        <v>2380</v>
      </c>
      <c r="H696" t="s">
        <v>2383</v>
      </c>
      <c r="I696" s="10">
        <v>1</v>
      </c>
      <c r="J696" t="s">
        <v>2380</v>
      </c>
    </row>
    <row r="697" spans="1:10" x14ac:dyDescent="0.25">
      <c r="A697" t="s">
        <v>747</v>
      </c>
      <c r="B697" s="9">
        <v>30.5</v>
      </c>
      <c r="C697" s="8" t="str" cm="1">
        <f t="array" ref="C697">_xlfn.IFS(Medical_Examinations[[#This Row],[BMI]]&lt;18.5,"Under Weight",Medical_Examinations[[#This Row],[BMI]]&lt;=24.9,"Normal Weight",Medical_Examinations[[#This Row],[BMI]]&lt;=29.9,"Over Weight",Medical_Examinations[[#This Row],[BMI]]&gt;29.9,"Obesity")</f>
        <v>Obesity</v>
      </c>
      <c r="D697" s="9">
        <v>6.25</v>
      </c>
      <c r="E697" s="8" t="str" cm="1">
        <f t="array" ref="E697">_xlfn.IFS(Medical_Examinations[[#This Row],[HBA1C]]&lt;5.7,"Normal",Medical_Examinations[[#This Row],[HBA1C]]&lt;=6.4,"Prediabetes",Medical_Examinations[[#This Row],[HBA1C]]&gt;=6.4,"Diabetes")</f>
        <v>Prediabetes</v>
      </c>
      <c r="F697" t="s">
        <v>2380</v>
      </c>
      <c r="G697" t="s">
        <v>2380</v>
      </c>
      <c r="H697" t="s">
        <v>2380</v>
      </c>
      <c r="I697" s="10">
        <v>0</v>
      </c>
      <c r="J697" t="s">
        <v>2380</v>
      </c>
    </row>
    <row r="698" spans="1:10" x14ac:dyDescent="0.25">
      <c r="A698" t="s">
        <v>746</v>
      </c>
      <c r="B698" s="9">
        <v>34.1</v>
      </c>
      <c r="C698" s="8" t="str" cm="1">
        <f t="array" ref="C698">_xlfn.IFS(Medical_Examinations[[#This Row],[BMI]]&lt;18.5,"Under Weight",Medical_Examinations[[#This Row],[BMI]]&lt;=24.9,"Normal Weight",Medical_Examinations[[#This Row],[BMI]]&lt;=29.9,"Over Weight",Medical_Examinations[[#This Row],[BMI]]&gt;29.9,"Obesity")</f>
        <v>Obesity</v>
      </c>
      <c r="D698" s="9">
        <v>5.67</v>
      </c>
      <c r="E698" s="8" t="str" cm="1">
        <f t="array" ref="E698">_xlfn.IFS(Medical_Examinations[[#This Row],[HBA1C]]&lt;5.7,"Normal",Medical_Examinations[[#This Row],[HBA1C]]&lt;=6.4,"Prediabetes",Medical_Examinations[[#This Row],[HBA1C]]&gt;=6.4,"Diabetes")</f>
        <v>Normal</v>
      </c>
      <c r="F698" t="s">
        <v>2383</v>
      </c>
      <c r="G698" t="s">
        <v>2380</v>
      </c>
      <c r="H698" t="s">
        <v>2380</v>
      </c>
      <c r="I698" s="10">
        <v>0</v>
      </c>
      <c r="J698" t="s">
        <v>2380</v>
      </c>
    </row>
    <row r="699" spans="1:10" x14ac:dyDescent="0.25">
      <c r="A699" t="s">
        <v>745</v>
      </c>
      <c r="B699" s="9">
        <v>32.770000000000003</v>
      </c>
      <c r="C699" s="8" t="str" cm="1">
        <f t="array" ref="C699">_xlfn.IFS(Medical_Examinations[[#This Row],[BMI]]&lt;18.5,"Under Weight",Medical_Examinations[[#This Row],[BMI]]&lt;=24.9,"Normal Weight",Medical_Examinations[[#This Row],[BMI]]&lt;=29.9,"Over Weight",Medical_Examinations[[#This Row],[BMI]]&gt;29.9,"Obesity")</f>
        <v>Obesity</v>
      </c>
      <c r="D699" s="9">
        <v>4.42</v>
      </c>
      <c r="E699" s="8" t="str" cm="1">
        <f t="array" ref="E699">_xlfn.IFS(Medical_Examinations[[#This Row],[HBA1C]]&lt;5.7,"Normal",Medical_Examinations[[#This Row],[HBA1C]]&lt;=6.4,"Prediabetes",Medical_Examinations[[#This Row],[HBA1C]]&gt;=6.4,"Diabetes")</f>
        <v>Normal</v>
      </c>
      <c r="F699" t="s">
        <v>2383</v>
      </c>
      <c r="G699" t="s">
        <v>2380</v>
      </c>
      <c r="H699" t="s">
        <v>2380</v>
      </c>
      <c r="I699" s="10">
        <v>1</v>
      </c>
      <c r="J699" t="s">
        <v>2380</v>
      </c>
    </row>
    <row r="700" spans="1:10" x14ac:dyDescent="0.25">
      <c r="A700" t="s">
        <v>744</v>
      </c>
      <c r="B700" s="9">
        <v>16.850000000000001</v>
      </c>
      <c r="C700" s="8" t="str" cm="1">
        <f t="array" ref="C700">_xlfn.IFS(Medical_Examinations[[#This Row],[BMI]]&lt;18.5,"Under Weight",Medical_Examinations[[#This Row],[BMI]]&lt;=24.9,"Normal Weight",Medical_Examinations[[#This Row],[BMI]]&lt;=29.9,"Over Weight",Medical_Examinations[[#This Row],[BMI]]&gt;29.9,"Obesity")</f>
        <v>Under Weight</v>
      </c>
      <c r="D700" s="9">
        <v>11.75</v>
      </c>
      <c r="E700" s="8" t="str" cm="1">
        <f t="array" ref="E700">_xlfn.IFS(Medical_Examinations[[#This Row],[HBA1C]]&lt;5.7,"Normal",Medical_Examinations[[#This Row],[HBA1C]]&lt;=6.4,"Prediabetes",Medical_Examinations[[#This Row],[HBA1C]]&gt;=6.4,"Diabetes")</f>
        <v>Diabetes</v>
      </c>
      <c r="F700" t="s">
        <v>2383</v>
      </c>
      <c r="G700" t="s">
        <v>2380</v>
      </c>
      <c r="H700" t="s">
        <v>2380</v>
      </c>
      <c r="I700" s="10">
        <v>2</v>
      </c>
      <c r="J700" t="s">
        <v>2380</v>
      </c>
    </row>
    <row r="701" spans="1:10" x14ac:dyDescent="0.25">
      <c r="A701" t="s">
        <v>743</v>
      </c>
      <c r="B701" s="9">
        <v>34.700000000000003</v>
      </c>
      <c r="C701" s="8" t="str" cm="1">
        <f t="array" ref="C701">_xlfn.IFS(Medical_Examinations[[#This Row],[BMI]]&lt;18.5,"Under Weight",Medical_Examinations[[#This Row],[BMI]]&lt;=24.9,"Normal Weight",Medical_Examinations[[#This Row],[BMI]]&lt;=29.9,"Over Weight",Medical_Examinations[[#This Row],[BMI]]&gt;29.9,"Obesity")</f>
        <v>Obesity</v>
      </c>
      <c r="D701" s="9">
        <v>6.06</v>
      </c>
      <c r="E701" s="8" t="str" cm="1">
        <f t="array" ref="E701">_xlfn.IFS(Medical_Examinations[[#This Row],[HBA1C]]&lt;5.7,"Normal",Medical_Examinations[[#This Row],[HBA1C]]&lt;=6.4,"Prediabetes",Medical_Examinations[[#This Row],[HBA1C]]&gt;=6.4,"Diabetes")</f>
        <v>Prediabetes</v>
      </c>
      <c r="F701" t="s">
        <v>2380</v>
      </c>
      <c r="G701" t="s">
        <v>2380</v>
      </c>
      <c r="H701" t="s">
        <v>2380</v>
      </c>
      <c r="I701" s="10">
        <v>1</v>
      </c>
      <c r="J701" t="s">
        <v>2380</v>
      </c>
    </row>
    <row r="702" spans="1:10" x14ac:dyDescent="0.25">
      <c r="A702" t="s">
        <v>742</v>
      </c>
      <c r="B702" s="9">
        <v>37.049999999999997</v>
      </c>
      <c r="C702" s="8" t="str" cm="1">
        <f t="array" ref="C702">_xlfn.IFS(Medical_Examinations[[#This Row],[BMI]]&lt;18.5,"Under Weight",Medical_Examinations[[#This Row],[BMI]]&lt;=24.9,"Normal Weight",Medical_Examinations[[#This Row],[BMI]]&lt;=29.9,"Over Weight",Medical_Examinations[[#This Row],[BMI]]&gt;29.9,"Obesity")</f>
        <v>Obesity</v>
      </c>
      <c r="D702" s="9">
        <v>5.48</v>
      </c>
      <c r="E702" s="8" t="str" cm="1">
        <f t="array" ref="E702">_xlfn.IFS(Medical_Examinations[[#This Row],[HBA1C]]&lt;5.7,"Normal",Medical_Examinations[[#This Row],[HBA1C]]&lt;=6.4,"Prediabetes",Medical_Examinations[[#This Row],[HBA1C]]&gt;=6.4,"Diabetes")</f>
        <v>Normal</v>
      </c>
      <c r="F702" t="s">
        <v>2380</v>
      </c>
      <c r="G702" t="s">
        <v>2380</v>
      </c>
      <c r="H702" t="s">
        <v>2380</v>
      </c>
      <c r="I702" s="10">
        <v>1</v>
      </c>
      <c r="J702" t="s">
        <v>2380</v>
      </c>
    </row>
    <row r="703" spans="1:10" x14ac:dyDescent="0.25">
      <c r="A703" t="s">
        <v>2210</v>
      </c>
      <c r="B703" s="9">
        <v>37.07</v>
      </c>
      <c r="C703" s="8" t="str" cm="1">
        <f t="array" ref="C703">_xlfn.IFS(Medical_Examinations[[#This Row],[BMI]]&lt;18.5,"Under Weight",Medical_Examinations[[#This Row],[BMI]]&lt;=24.9,"Normal Weight",Medical_Examinations[[#This Row],[BMI]]&lt;=29.9,"Over Weight",Medical_Examinations[[#This Row],[BMI]]&gt;29.9,"Obesity")</f>
        <v>Obesity</v>
      </c>
      <c r="D703" s="9">
        <v>4.28</v>
      </c>
      <c r="E703" s="8" t="str" cm="1">
        <f t="array" ref="E703">_xlfn.IFS(Medical_Examinations[[#This Row],[HBA1C]]&lt;5.7,"Normal",Medical_Examinations[[#This Row],[HBA1C]]&lt;=6.4,"Prediabetes",Medical_Examinations[[#This Row],[HBA1C]]&gt;=6.4,"Diabetes")</f>
        <v>Normal</v>
      </c>
      <c r="F703" t="s">
        <v>2380</v>
      </c>
      <c r="G703" t="s">
        <v>2383</v>
      </c>
      <c r="H703" t="s">
        <v>2380</v>
      </c>
      <c r="I703" s="10">
        <v>1</v>
      </c>
      <c r="J703" t="s">
        <v>2383</v>
      </c>
    </row>
    <row r="704" spans="1:10" x14ac:dyDescent="0.25">
      <c r="A704" t="s">
        <v>741</v>
      </c>
      <c r="B704" s="9">
        <v>18.78</v>
      </c>
      <c r="C704" s="8" t="str" cm="1">
        <f t="array" ref="C704">_xlfn.IFS(Medical_Examinations[[#This Row],[BMI]]&lt;18.5,"Under Weight",Medical_Examinations[[#This Row],[BMI]]&lt;=24.9,"Normal Weight",Medical_Examinations[[#This Row],[BMI]]&lt;=29.9,"Over Weight",Medical_Examinations[[#This Row],[BMI]]&gt;29.9,"Obesity")</f>
        <v>Normal Weight</v>
      </c>
      <c r="D704" s="9">
        <v>4.45</v>
      </c>
      <c r="E704" s="8" t="str" cm="1">
        <f t="array" ref="E704">_xlfn.IFS(Medical_Examinations[[#This Row],[HBA1C]]&lt;5.7,"Normal",Medical_Examinations[[#This Row],[HBA1C]]&lt;=6.4,"Prediabetes",Medical_Examinations[[#This Row],[HBA1C]]&gt;=6.4,"Diabetes")</f>
        <v>Normal</v>
      </c>
      <c r="F704" t="s">
        <v>2380</v>
      </c>
      <c r="G704" t="s">
        <v>2380</v>
      </c>
      <c r="H704" t="s">
        <v>2383</v>
      </c>
      <c r="I704" s="10">
        <v>1</v>
      </c>
      <c r="J704" t="s">
        <v>2380</v>
      </c>
    </row>
    <row r="705" spans="1:10" x14ac:dyDescent="0.25">
      <c r="A705" t="s">
        <v>740</v>
      </c>
      <c r="B705" s="9">
        <v>28.02</v>
      </c>
      <c r="C705" s="8" t="str" cm="1">
        <f t="array" ref="C705">_xlfn.IFS(Medical_Examinations[[#This Row],[BMI]]&lt;18.5,"Under Weight",Medical_Examinations[[#This Row],[BMI]]&lt;=24.9,"Normal Weight",Medical_Examinations[[#This Row],[BMI]]&lt;=29.9,"Over Weight",Medical_Examinations[[#This Row],[BMI]]&gt;29.9,"Obesity")</f>
        <v>Over Weight</v>
      </c>
      <c r="D705" s="9">
        <v>5</v>
      </c>
      <c r="E705" s="8" t="str" cm="1">
        <f t="array" ref="E705">_xlfn.IFS(Medical_Examinations[[#This Row],[HBA1C]]&lt;5.7,"Normal",Medical_Examinations[[#This Row],[HBA1C]]&lt;=6.4,"Prediabetes",Medical_Examinations[[#This Row],[HBA1C]]&gt;=6.4,"Diabetes")</f>
        <v>Normal</v>
      </c>
      <c r="F705" t="s">
        <v>2380</v>
      </c>
      <c r="G705" t="s">
        <v>2380</v>
      </c>
      <c r="H705" t="s">
        <v>2380</v>
      </c>
      <c r="I705" s="10">
        <v>1</v>
      </c>
      <c r="J705" t="s">
        <v>2380</v>
      </c>
    </row>
    <row r="706" spans="1:10" x14ac:dyDescent="0.25">
      <c r="A706" t="s">
        <v>739</v>
      </c>
      <c r="B706" s="9">
        <v>35.090000000000003</v>
      </c>
      <c r="C706" s="8" t="str" cm="1">
        <f t="array" ref="C706">_xlfn.IFS(Medical_Examinations[[#This Row],[BMI]]&lt;18.5,"Under Weight",Medical_Examinations[[#This Row],[BMI]]&lt;=24.9,"Normal Weight",Medical_Examinations[[#This Row],[BMI]]&lt;=29.9,"Over Weight",Medical_Examinations[[#This Row],[BMI]]&gt;29.9,"Obesity")</f>
        <v>Obesity</v>
      </c>
      <c r="D706" s="9">
        <v>5.84</v>
      </c>
      <c r="E706" s="8" t="str" cm="1">
        <f t="array" ref="E706">_xlfn.IFS(Medical_Examinations[[#This Row],[HBA1C]]&lt;5.7,"Normal",Medical_Examinations[[#This Row],[HBA1C]]&lt;=6.4,"Prediabetes",Medical_Examinations[[#This Row],[HBA1C]]&gt;=6.4,"Diabetes")</f>
        <v>Prediabetes</v>
      </c>
      <c r="F706" t="s">
        <v>2380</v>
      </c>
      <c r="G706" t="s">
        <v>2380</v>
      </c>
      <c r="H706" t="s">
        <v>2380</v>
      </c>
      <c r="I706" s="10">
        <v>0</v>
      </c>
      <c r="J706" t="s">
        <v>2380</v>
      </c>
    </row>
    <row r="707" spans="1:10" x14ac:dyDescent="0.25">
      <c r="A707" t="s">
        <v>738</v>
      </c>
      <c r="B707" s="9">
        <v>34.42</v>
      </c>
      <c r="C707" s="8" t="str" cm="1">
        <f t="array" ref="C707">_xlfn.IFS(Medical_Examinations[[#This Row],[BMI]]&lt;18.5,"Under Weight",Medical_Examinations[[#This Row],[BMI]]&lt;=24.9,"Normal Weight",Medical_Examinations[[#This Row],[BMI]]&lt;=29.9,"Over Weight",Medical_Examinations[[#This Row],[BMI]]&gt;29.9,"Obesity")</f>
        <v>Obesity</v>
      </c>
      <c r="D707" s="9">
        <v>5.21</v>
      </c>
      <c r="E707" s="8" t="str" cm="1">
        <f t="array" ref="E707">_xlfn.IFS(Medical_Examinations[[#This Row],[HBA1C]]&lt;5.7,"Normal",Medical_Examinations[[#This Row],[HBA1C]]&lt;=6.4,"Prediabetes",Medical_Examinations[[#This Row],[HBA1C]]&gt;=6.4,"Diabetes")</f>
        <v>Normal</v>
      </c>
      <c r="F707" t="s">
        <v>2383</v>
      </c>
      <c r="G707" t="s">
        <v>2380</v>
      </c>
      <c r="H707" t="s">
        <v>2380</v>
      </c>
      <c r="I707" s="10">
        <v>0</v>
      </c>
      <c r="J707" t="s">
        <v>2380</v>
      </c>
    </row>
    <row r="708" spans="1:10" x14ac:dyDescent="0.25">
      <c r="A708" t="s">
        <v>737</v>
      </c>
      <c r="B708" s="9">
        <v>29.4</v>
      </c>
      <c r="C708" s="8" t="str" cm="1">
        <f t="array" ref="C708">_xlfn.IFS(Medical_Examinations[[#This Row],[BMI]]&lt;18.5,"Under Weight",Medical_Examinations[[#This Row],[BMI]]&lt;=24.9,"Normal Weight",Medical_Examinations[[#This Row],[BMI]]&lt;=29.9,"Over Weight",Medical_Examinations[[#This Row],[BMI]]&gt;29.9,"Obesity")</f>
        <v>Over Weight</v>
      </c>
      <c r="D708" s="9">
        <v>4.26</v>
      </c>
      <c r="E708" s="8" t="str" cm="1">
        <f t="array" ref="E708">_xlfn.IFS(Medical_Examinations[[#This Row],[HBA1C]]&lt;5.7,"Normal",Medical_Examinations[[#This Row],[HBA1C]]&lt;=6.4,"Prediabetes",Medical_Examinations[[#This Row],[HBA1C]]&gt;=6.4,"Diabetes")</f>
        <v>Normal</v>
      </c>
      <c r="F708" t="s">
        <v>2380</v>
      </c>
      <c r="G708" t="s">
        <v>2380</v>
      </c>
      <c r="H708" t="s">
        <v>2380</v>
      </c>
      <c r="I708" s="10">
        <v>0</v>
      </c>
      <c r="J708" t="s">
        <v>2380</v>
      </c>
    </row>
    <row r="709" spans="1:10" x14ac:dyDescent="0.25">
      <c r="A709" t="s">
        <v>736</v>
      </c>
      <c r="B709" s="9">
        <v>21.31</v>
      </c>
      <c r="C709" s="8" t="str" cm="1">
        <f t="array" ref="C709">_xlfn.IFS(Medical_Examinations[[#This Row],[BMI]]&lt;18.5,"Under Weight",Medical_Examinations[[#This Row],[BMI]]&lt;=24.9,"Normal Weight",Medical_Examinations[[#This Row],[BMI]]&lt;=29.9,"Over Weight",Medical_Examinations[[#This Row],[BMI]]&gt;29.9,"Obesity")</f>
        <v>Normal Weight</v>
      </c>
      <c r="D709" s="9">
        <v>4.17</v>
      </c>
      <c r="E709" s="8" t="str" cm="1">
        <f t="array" ref="E709">_xlfn.IFS(Medical_Examinations[[#This Row],[HBA1C]]&lt;5.7,"Normal",Medical_Examinations[[#This Row],[HBA1C]]&lt;=6.4,"Prediabetes",Medical_Examinations[[#This Row],[HBA1C]]&gt;=6.4,"Diabetes")</f>
        <v>Normal</v>
      </c>
      <c r="F709" t="s">
        <v>2380</v>
      </c>
      <c r="G709" t="s">
        <v>2380</v>
      </c>
      <c r="H709" t="s">
        <v>2380</v>
      </c>
      <c r="I709" s="10">
        <v>0</v>
      </c>
      <c r="J709" t="s">
        <v>2380</v>
      </c>
    </row>
    <row r="710" spans="1:10" x14ac:dyDescent="0.25">
      <c r="A710" t="s">
        <v>735</v>
      </c>
      <c r="B710" s="9">
        <v>19.559999999999999</v>
      </c>
      <c r="C710" s="8" t="str" cm="1">
        <f t="array" ref="C710">_xlfn.IFS(Medical_Examinations[[#This Row],[BMI]]&lt;18.5,"Under Weight",Medical_Examinations[[#This Row],[BMI]]&lt;=24.9,"Normal Weight",Medical_Examinations[[#This Row],[BMI]]&lt;=29.9,"Over Weight",Medical_Examinations[[#This Row],[BMI]]&gt;29.9,"Obesity")</f>
        <v>Normal Weight</v>
      </c>
      <c r="D710" s="9">
        <v>11.96</v>
      </c>
      <c r="E710" s="8" t="str" cm="1">
        <f t="array" ref="E710">_xlfn.IFS(Medical_Examinations[[#This Row],[HBA1C]]&lt;5.7,"Normal",Medical_Examinations[[#This Row],[HBA1C]]&lt;=6.4,"Prediabetes",Medical_Examinations[[#This Row],[HBA1C]]&gt;=6.4,"Diabetes")</f>
        <v>Diabetes</v>
      </c>
      <c r="F710" t="s">
        <v>2380</v>
      </c>
      <c r="G710" t="s">
        <v>2380</v>
      </c>
      <c r="H710" t="s">
        <v>2380</v>
      </c>
      <c r="I710" s="10">
        <v>0</v>
      </c>
      <c r="J710" t="s">
        <v>2380</v>
      </c>
    </row>
    <row r="711" spans="1:10" x14ac:dyDescent="0.25">
      <c r="A711" t="s">
        <v>734</v>
      </c>
      <c r="B711" s="9">
        <v>37.340000000000003</v>
      </c>
      <c r="C711" s="8" t="str" cm="1">
        <f t="array" ref="C711">_xlfn.IFS(Medical_Examinations[[#This Row],[BMI]]&lt;18.5,"Under Weight",Medical_Examinations[[#This Row],[BMI]]&lt;=24.9,"Normal Weight",Medical_Examinations[[#This Row],[BMI]]&lt;=29.9,"Over Weight",Medical_Examinations[[#This Row],[BMI]]&gt;29.9,"Obesity")</f>
        <v>Obesity</v>
      </c>
      <c r="D711" s="9">
        <v>6.26</v>
      </c>
      <c r="E711" s="8" t="str" cm="1">
        <f t="array" ref="E711">_xlfn.IFS(Medical_Examinations[[#This Row],[HBA1C]]&lt;5.7,"Normal",Medical_Examinations[[#This Row],[HBA1C]]&lt;=6.4,"Prediabetes",Medical_Examinations[[#This Row],[HBA1C]]&gt;=6.4,"Diabetes")</f>
        <v>Prediabetes</v>
      </c>
      <c r="F711" t="s">
        <v>2383</v>
      </c>
      <c r="G711" t="s">
        <v>2380</v>
      </c>
      <c r="H711" t="s">
        <v>2380</v>
      </c>
      <c r="I711" s="10">
        <v>1</v>
      </c>
      <c r="J711" t="s">
        <v>2380</v>
      </c>
    </row>
    <row r="712" spans="1:10" x14ac:dyDescent="0.25">
      <c r="A712" t="s">
        <v>733</v>
      </c>
      <c r="B712" s="9">
        <v>19.53</v>
      </c>
      <c r="C712" s="8" t="str" cm="1">
        <f t="array" ref="C712">_xlfn.IFS(Medical_Examinations[[#This Row],[BMI]]&lt;18.5,"Under Weight",Medical_Examinations[[#This Row],[BMI]]&lt;=24.9,"Normal Weight",Medical_Examinations[[#This Row],[BMI]]&lt;=29.9,"Over Weight",Medical_Examinations[[#This Row],[BMI]]&gt;29.9,"Obesity")</f>
        <v>Normal Weight</v>
      </c>
      <c r="D712" s="9">
        <v>11.68</v>
      </c>
      <c r="E712" s="8" t="str" cm="1">
        <f t="array" ref="E712">_xlfn.IFS(Medical_Examinations[[#This Row],[HBA1C]]&lt;5.7,"Normal",Medical_Examinations[[#This Row],[HBA1C]]&lt;=6.4,"Prediabetes",Medical_Examinations[[#This Row],[HBA1C]]&gt;=6.4,"Diabetes")</f>
        <v>Diabetes</v>
      </c>
      <c r="F712" t="s">
        <v>2380</v>
      </c>
      <c r="G712" t="s">
        <v>2380</v>
      </c>
      <c r="H712" t="s">
        <v>2380</v>
      </c>
      <c r="I712" s="10">
        <v>0</v>
      </c>
      <c r="J712" t="s">
        <v>2380</v>
      </c>
    </row>
    <row r="713" spans="1:10" x14ac:dyDescent="0.25">
      <c r="A713" t="s">
        <v>732</v>
      </c>
      <c r="B713" s="9">
        <v>34.1</v>
      </c>
      <c r="C713" s="8" t="str" cm="1">
        <f t="array" ref="C713">_xlfn.IFS(Medical_Examinations[[#This Row],[BMI]]&lt;18.5,"Under Weight",Medical_Examinations[[#This Row],[BMI]]&lt;=24.9,"Normal Weight",Medical_Examinations[[#This Row],[BMI]]&lt;=29.9,"Over Weight",Medical_Examinations[[#This Row],[BMI]]&gt;29.9,"Obesity")</f>
        <v>Obesity</v>
      </c>
      <c r="D713" s="9">
        <v>5.16</v>
      </c>
      <c r="E713" s="8" t="str" cm="1">
        <f t="array" ref="E713">_xlfn.IFS(Medical_Examinations[[#This Row],[HBA1C]]&lt;5.7,"Normal",Medical_Examinations[[#This Row],[HBA1C]]&lt;=6.4,"Prediabetes",Medical_Examinations[[#This Row],[HBA1C]]&gt;=6.4,"Diabetes")</f>
        <v>Normal</v>
      </c>
      <c r="F713" t="s">
        <v>2380</v>
      </c>
      <c r="G713" t="s">
        <v>2380</v>
      </c>
      <c r="H713" t="s">
        <v>2380</v>
      </c>
      <c r="I713" s="10">
        <v>0</v>
      </c>
      <c r="J713" t="s">
        <v>2380</v>
      </c>
    </row>
    <row r="714" spans="1:10" x14ac:dyDescent="0.25">
      <c r="A714" t="s">
        <v>2209</v>
      </c>
      <c r="B714" s="9">
        <v>35.619999999999997</v>
      </c>
      <c r="C714" s="8" t="str" cm="1">
        <f t="array" ref="C714">_xlfn.IFS(Medical_Examinations[[#This Row],[BMI]]&lt;18.5,"Under Weight",Medical_Examinations[[#This Row],[BMI]]&lt;=24.9,"Normal Weight",Medical_Examinations[[#This Row],[BMI]]&lt;=29.9,"Over Weight",Medical_Examinations[[#This Row],[BMI]]&gt;29.9,"Obesity")</f>
        <v>Obesity</v>
      </c>
      <c r="D714" s="9">
        <v>8.9</v>
      </c>
      <c r="E714" s="8" t="str" cm="1">
        <f t="array" ref="E714">_xlfn.IFS(Medical_Examinations[[#This Row],[HBA1C]]&lt;5.7,"Normal",Medical_Examinations[[#This Row],[HBA1C]]&lt;=6.4,"Prediabetes",Medical_Examinations[[#This Row],[HBA1C]]&gt;=6.4,"Diabetes")</f>
        <v>Diabetes</v>
      </c>
      <c r="F714" t="s">
        <v>2380</v>
      </c>
      <c r="G714" t="s">
        <v>2380</v>
      </c>
      <c r="H714" t="s">
        <v>2380</v>
      </c>
      <c r="I714" s="10">
        <v>0</v>
      </c>
      <c r="J714" t="s">
        <v>2383</v>
      </c>
    </row>
    <row r="715" spans="1:10" x14ac:dyDescent="0.25">
      <c r="A715" t="s">
        <v>731</v>
      </c>
      <c r="B715" s="9">
        <v>16.5</v>
      </c>
      <c r="C715" s="8" t="str" cm="1">
        <f t="array" ref="C715">_xlfn.IFS(Medical_Examinations[[#This Row],[BMI]]&lt;18.5,"Under Weight",Medical_Examinations[[#This Row],[BMI]]&lt;=24.9,"Normal Weight",Medical_Examinations[[#This Row],[BMI]]&lt;=29.9,"Over Weight",Medical_Examinations[[#This Row],[BMI]]&gt;29.9,"Obesity")</f>
        <v>Under Weight</v>
      </c>
      <c r="D715" s="9">
        <v>6.9</v>
      </c>
      <c r="E715" s="8" t="str" cm="1">
        <f t="array" ref="E715">_xlfn.IFS(Medical_Examinations[[#This Row],[HBA1C]]&lt;5.7,"Normal",Medical_Examinations[[#This Row],[HBA1C]]&lt;=6.4,"Prediabetes",Medical_Examinations[[#This Row],[HBA1C]]&gt;=6.4,"Diabetes")</f>
        <v>Diabetes</v>
      </c>
      <c r="F715" t="s">
        <v>2383</v>
      </c>
      <c r="G715" t="s">
        <v>2380</v>
      </c>
      <c r="H715" t="s">
        <v>2380</v>
      </c>
      <c r="I715" s="10">
        <v>2</v>
      </c>
      <c r="J715" t="s">
        <v>2380</v>
      </c>
    </row>
    <row r="716" spans="1:10" x14ac:dyDescent="0.25">
      <c r="A716" t="s">
        <v>730</v>
      </c>
      <c r="B716" s="9">
        <v>30.69</v>
      </c>
      <c r="C716" s="8" t="str" cm="1">
        <f t="array" ref="C716">_xlfn.IFS(Medical_Examinations[[#This Row],[BMI]]&lt;18.5,"Under Weight",Medical_Examinations[[#This Row],[BMI]]&lt;=24.9,"Normal Weight",Medical_Examinations[[#This Row],[BMI]]&lt;=29.9,"Over Weight",Medical_Examinations[[#This Row],[BMI]]&gt;29.9,"Obesity")</f>
        <v>Obesity</v>
      </c>
      <c r="D716" s="9">
        <v>4.83</v>
      </c>
      <c r="E716" s="8" t="str" cm="1">
        <f t="array" ref="E716">_xlfn.IFS(Medical_Examinations[[#This Row],[HBA1C]]&lt;5.7,"Normal",Medical_Examinations[[#This Row],[HBA1C]]&lt;=6.4,"Prediabetes",Medical_Examinations[[#This Row],[HBA1C]]&gt;=6.4,"Diabetes")</f>
        <v>Normal</v>
      </c>
      <c r="F716" t="s">
        <v>2380</v>
      </c>
      <c r="G716" t="s">
        <v>2380</v>
      </c>
      <c r="H716" t="s">
        <v>2380</v>
      </c>
      <c r="I716" s="10">
        <v>1</v>
      </c>
      <c r="J716" t="s">
        <v>2380</v>
      </c>
    </row>
    <row r="717" spans="1:10" x14ac:dyDescent="0.25">
      <c r="A717" t="s">
        <v>729</v>
      </c>
      <c r="B717" s="9">
        <v>28.93</v>
      </c>
      <c r="C717" s="8" t="str" cm="1">
        <f t="array" ref="C717">_xlfn.IFS(Medical_Examinations[[#This Row],[BMI]]&lt;18.5,"Under Weight",Medical_Examinations[[#This Row],[BMI]]&lt;=24.9,"Normal Weight",Medical_Examinations[[#This Row],[BMI]]&lt;=29.9,"Over Weight",Medical_Examinations[[#This Row],[BMI]]&gt;29.9,"Obesity")</f>
        <v>Over Weight</v>
      </c>
      <c r="D717" s="9">
        <v>4.87</v>
      </c>
      <c r="E717" s="8" t="str" cm="1">
        <f t="array" ref="E717">_xlfn.IFS(Medical_Examinations[[#This Row],[HBA1C]]&lt;5.7,"Normal",Medical_Examinations[[#This Row],[HBA1C]]&lt;=6.4,"Prediabetes",Medical_Examinations[[#This Row],[HBA1C]]&gt;=6.4,"Diabetes")</f>
        <v>Normal</v>
      </c>
      <c r="F717" t="s">
        <v>2380</v>
      </c>
      <c r="G717" t="s">
        <v>2380</v>
      </c>
      <c r="H717" t="s">
        <v>2380</v>
      </c>
      <c r="I717" s="10">
        <v>1</v>
      </c>
      <c r="J717" t="s">
        <v>2380</v>
      </c>
    </row>
    <row r="718" spans="1:10" x14ac:dyDescent="0.25">
      <c r="A718" t="s">
        <v>728</v>
      </c>
      <c r="B718" s="9">
        <v>38.9</v>
      </c>
      <c r="C718" s="8" t="str" cm="1">
        <f t="array" ref="C718">_xlfn.IFS(Medical_Examinations[[#This Row],[BMI]]&lt;18.5,"Under Weight",Medical_Examinations[[#This Row],[BMI]]&lt;=24.9,"Normal Weight",Medical_Examinations[[#This Row],[BMI]]&lt;=29.9,"Over Weight",Medical_Examinations[[#This Row],[BMI]]&gt;29.9,"Obesity")</f>
        <v>Obesity</v>
      </c>
      <c r="D718" s="9">
        <v>4.28</v>
      </c>
      <c r="E718" s="8" t="str" cm="1">
        <f t="array" ref="E718">_xlfn.IFS(Medical_Examinations[[#This Row],[HBA1C]]&lt;5.7,"Normal",Medical_Examinations[[#This Row],[HBA1C]]&lt;=6.4,"Prediabetes",Medical_Examinations[[#This Row],[HBA1C]]&gt;=6.4,"Diabetes")</f>
        <v>Normal</v>
      </c>
      <c r="F718" t="s">
        <v>2380</v>
      </c>
      <c r="G718" t="s">
        <v>2380</v>
      </c>
      <c r="H718" t="s">
        <v>2380</v>
      </c>
      <c r="I718" s="10">
        <v>0</v>
      </c>
      <c r="J718" t="s">
        <v>2380</v>
      </c>
    </row>
    <row r="719" spans="1:10" x14ac:dyDescent="0.25">
      <c r="A719" t="s">
        <v>727</v>
      </c>
      <c r="B719" s="9">
        <v>26.9</v>
      </c>
      <c r="C719" s="8" t="str" cm="1">
        <f t="array" ref="C719">_xlfn.IFS(Medical_Examinations[[#This Row],[BMI]]&lt;18.5,"Under Weight",Medical_Examinations[[#This Row],[BMI]]&lt;=24.9,"Normal Weight",Medical_Examinations[[#This Row],[BMI]]&lt;=29.9,"Over Weight",Medical_Examinations[[#This Row],[BMI]]&gt;29.9,"Obesity")</f>
        <v>Over Weight</v>
      </c>
      <c r="D719" s="9">
        <v>4.07</v>
      </c>
      <c r="E719" s="8" t="str" cm="1">
        <f t="array" ref="E719">_xlfn.IFS(Medical_Examinations[[#This Row],[HBA1C]]&lt;5.7,"Normal",Medical_Examinations[[#This Row],[HBA1C]]&lt;=6.4,"Prediabetes",Medical_Examinations[[#This Row],[HBA1C]]&gt;=6.4,"Diabetes")</f>
        <v>Normal</v>
      </c>
      <c r="F719" t="s">
        <v>2380</v>
      </c>
      <c r="G719" t="s">
        <v>2380</v>
      </c>
      <c r="H719" t="s">
        <v>2380</v>
      </c>
      <c r="I719" s="10">
        <v>0</v>
      </c>
      <c r="J719" t="s">
        <v>2380</v>
      </c>
    </row>
    <row r="720" spans="1:10" x14ac:dyDescent="0.25">
      <c r="A720" t="s">
        <v>726</v>
      </c>
      <c r="B720" s="9">
        <v>24.86</v>
      </c>
      <c r="C720" s="8" t="str" cm="1">
        <f t="array" ref="C720">_xlfn.IFS(Medical_Examinations[[#This Row],[BMI]]&lt;18.5,"Under Weight",Medical_Examinations[[#This Row],[BMI]]&lt;=24.9,"Normal Weight",Medical_Examinations[[#This Row],[BMI]]&lt;=29.9,"Over Weight",Medical_Examinations[[#This Row],[BMI]]&gt;29.9,"Obesity")</f>
        <v>Normal Weight</v>
      </c>
      <c r="D720" s="9">
        <v>6.23</v>
      </c>
      <c r="E720" s="8" t="str" cm="1">
        <f t="array" ref="E720">_xlfn.IFS(Medical_Examinations[[#This Row],[HBA1C]]&lt;5.7,"Normal",Medical_Examinations[[#This Row],[HBA1C]]&lt;=6.4,"Prediabetes",Medical_Examinations[[#This Row],[HBA1C]]&gt;=6.4,"Diabetes")</f>
        <v>Prediabetes</v>
      </c>
      <c r="F720" t="s">
        <v>2380</v>
      </c>
      <c r="G720" t="s">
        <v>2380</v>
      </c>
      <c r="H720" t="s">
        <v>2380</v>
      </c>
      <c r="I720" s="10">
        <v>0</v>
      </c>
      <c r="J720" t="s">
        <v>2380</v>
      </c>
    </row>
    <row r="721" spans="1:10" x14ac:dyDescent="0.25">
      <c r="A721" t="s">
        <v>725</v>
      </c>
      <c r="B721" s="9">
        <v>39.14</v>
      </c>
      <c r="C721" s="8" t="str" cm="1">
        <f t="array" ref="C721">_xlfn.IFS(Medical_Examinations[[#This Row],[BMI]]&lt;18.5,"Under Weight",Medical_Examinations[[#This Row],[BMI]]&lt;=24.9,"Normal Weight",Medical_Examinations[[#This Row],[BMI]]&lt;=29.9,"Over Weight",Medical_Examinations[[#This Row],[BMI]]&gt;29.9,"Obesity")</f>
        <v>Obesity</v>
      </c>
      <c r="D721" s="9">
        <v>6.24</v>
      </c>
      <c r="E721" s="8" t="str" cm="1">
        <f t="array" ref="E721">_xlfn.IFS(Medical_Examinations[[#This Row],[HBA1C]]&lt;5.7,"Normal",Medical_Examinations[[#This Row],[HBA1C]]&lt;=6.4,"Prediabetes",Medical_Examinations[[#This Row],[HBA1C]]&gt;=6.4,"Diabetes")</f>
        <v>Prediabetes</v>
      </c>
      <c r="F721" t="s">
        <v>2380</v>
      </c>
      <c r="G721" t="s">
        <v>2383</v>
      </c>
      <c r="H721" t="s">
        <v>2380</v>
      </c>
      <c r="I721" s="10">
        <v>1</v>
      </c>
      <c r="J721" t="s">
        <v>2380</v>
      </c>
    </row>
    <row r="722" spans="1:10" x14ac:dyDescent="0.25">
      <c r="A722" t="s">
        <v>724</v>
      </c>
      <c r="B722" s="9">
        <v>39.799999999999997</v>
      </c>
      <c r="C722" s="8" t="str" cm="1">
        <f t="array" ref="C722">_xlfn.IFS(Medical_Examinations[[#This Row],[BMI]]&lt;18.5,"Under Weight",Medical_Examinations[[#This Row],[BMI]]&lt;=24.9,"Normal Weight",Medical_Examinations[[#This Row],[BMI]]&lt;=29.9,"Over Weight",Medical_Examinations[[#This Row],[BMI]]&gt;29.9,"Obesity")</f>
        <v>Obesity</v>
      </c>
      <c r="D722" s="9">
        <v>6.17</v>
      </c>
      <c r="E722" s="8" t="str" cm="1">
        <f t="array" ref="E722">_xlfn.IFS(Medical_Examinations[[#This Row],[HBA1C]]&lt;5.7,"Normal",Medical_Examinations[[#This Row],[HBA1C]]&lt;=6.4,"Prediabetes",Medical_Examinations[[#This Row],[HBA1C]]&gt;=6.4,"Diabetes")</f>
        <v>Prediabetes</v>
      </c>
      <c r="F722" t="s">
        <v>2380</v>
      </c>
      <c r="G722" t="s">
        <v>2380</v>
      </c>
      <c r="H722" t="s">
        <v>2383</v>
      </c>
      <c r="I722" s="10">
        <v>1</v>
      </c>
      <c r="J722" t="s">
        <v>2380</v>
      </c>
    </row>
    <row r="723" spans="1:10" x14ac:dyDescent="0.25">
      <c r="A723" t="s">
        <v>723</v>
      </c>
      <c r="B723" s="9">
        <v>34.32</v>
      </c>
      <c r="C723" s="8" t="str" cm="1">
        <f t="array" ref="C723">_xlfn.IFS(Medical_Examinations[[#This Row],[BMI]]&lt;18.5,"Under Weight",Medical_Examinations[[#This Row],[BMI]]&lt;=24.9,"Normal Weight",Medical_Examinations[[#This Row],[BMI]]&lt;=29.9,"Over Weight",Medical_Examinations[[#This Row],[BMI]]&gt;29.9,"Obesity")</f>
        <v>Obesity</v>
      </c>
      <c r="D723" s="9">
        <v>5.16</v>
      </c>
      <c r="E723" s="8" t="str" cm="1">
        <f t="array" ref="E723">_xlfn.IFS(Medical_Examinations[[#This Row],[HBA1C]]&lt;5.7,"Normal",Medical_Examinations[[#This Row],[HBA1C]]&lt;=6.4,"Prediabetes",Medical_Examinations[[#This Row],[HBA1C]]&gt;=6.4,"Diabetes")</f>
        <v>Normal</v>
      </c>
      <c r="F723" t="s">
        <v>2380</v>
      </c>
      <c r="G723" t="s">
        <v>2380</v>
      </c>
      <c r="H723" t="s">
        <v>2380</v>
      </c>
      <c r="I723" s="10">
        <v>1</v>
      </c>
      <c r="J723" t="s">
        <v>2380</v>
      </c>
    </row>
    <row r="724" spans="1:10" x14ac:dyDescent="0.25">
      <c r="A724" t="s">
        <v>722</v>
      </c>
      <c r="B724" s="9">
        <v>32.51</v>
      </c>
      <c r="C724" s="8" t="str" cm="1">
        <f t="array" ref="C724">_xlfn.IFS(Medical_Examinations[[#This Row],[BMI]]&lt;18.5,"Under Weight",Medical_Examinations[[#This Row],[BMI]]&lt;=24.9,"Normal Weight",Medical_Examinations[[#This Row],[BMI]]&lt;=29.9,"Over Weight",Medical_Examinations[[#This Row],[BMI]]&gt;29.9,"Obesity")</f>
        <v>Obesity</v>
      </c>
      <c r="D724" s="9">
        <v>4.3</v>
      </c>
      <c r="E724" s="8" t="str" cm="1">
        <f t="array" ref="E724">_xlfn.IFS(Medical_Examinations[[#This Row],[HBA1C]]&lt;5.7,"Normal",Medical_Examinations[[#This Row],[HBA1C]]&lt;=6.4,"Prediabetes",Medical_Examinations[[#This Row],[HBA1C]]&gt;=6.4,"Diabetes")</f>
        <v>Normal</v>
      </c>
      <c r="F724" t="s">
        <v>2380</v>
      </c>
      <c r="G724" t="s">
        <v>2380</v>
      </c>
      <c r="H724" t="s">
        <v>2380</v>
      </c>
      <c r="I724" s="10">
        <v>0</v>
      </c>
      <c r="J724" t="s">
        <v>2380</v>
      </c>
    </row>
    <row r="725" spans="1:10" x14ac:dyDescent="0.25">
      <c r="A725" t="s">
        <v>2208</v>
      </c>
      <c r="B725" s="9">
        <v>42.69</v>
      </c>
      <c r="C725" s="8" t="str" cm="1">
        <f t="array" ref="C725">_xlfn.IFS(Medical_Examinations[[#This Row],[BMI]]&lt;18.5,"Under Weight",Medical_Examinations[[#This Row],[BMI]]&lt;=24.9,"Normal Weight",Medical_Examinations[[#This Row],[BMI]]&lt;=29.9,"Over Weight",Medical_Examinations[[#This Row],[BMI]]&gt;29.9,"Obesity")</f>
        <v>Obesity</v>
      </c>
      <c r="D725" s="9">
        <v>4.8899999999999997</v>
      </c>
      <c r="E725" s="8" t="str" cm="1">
        <f t="array" ref="E725">_xlfn.IFS(Medical_Examinations[[#This Row],[HBA1C]]&lt;5.7,"Normal",Medical_Examinations[[#This Row],[HBA1C]]&lt;=6.4,"Prediabetes",Medical_Examinations[[#This Row],[HBA1C]]&gt;=6.4,"Diabetes")</f>
        <v>Normal</v>
      </c>
      <c r="F725" t="s">
        <v>2380</v>
      </c>
      <c r="G725" t="s">
        <v>2380</v>
      </c>
      <c r="H725" t="s">
        <v>2383</v>
      </c>
      <c r="I725" s="10">
        <v>1</v>
      </c>
      <c r="J725" t="s">
        <v>2383</v>
      </c>
    </row>
    <row r="726" spans="1:10" x14ac:dyDescent="0.25">
      <c r="A726" t="s">
        <v>721</v>
      </c>
      <c r="B726" s="9">
        <v>30.71</v>
      </c>
      <c r="C726" s="8" t="str" cm="1">
        <f t="array" ref="C726">_xlfn.IFS(Medical_Examinations[[#This Row],[BMI]]&lt;18.5,"Under Weight",Medical_Examinations[[#This Row],[BMI]]&lt;=24.9,"Normal Weight",Medical_Examinations[[#This Row],[BMI]]&lt;=29.9,"Over Weight",Medical_Examinations[[#This Row],[BMI]]&gt;29.9,"Obesity")</f>
        <v>Obesity</v>
      </c>
      <c r="D726" s="9">
        <v>6.14</v>
      </c>
      <c r="E726" s="8" t="str" cm="1">
        <f t="array" ref="E726">_xlfn.IFS(Medical_Examinations[[#This Row],[HBA1C]]&lt;5.7,"Normal",Medical_Examinations[[#This Row],[HBA1C]]&lt;=6.4,"Prediabetes",Medical_Examinations[[#This Row],[HBA1C]]&gt;=6.4,"Diabetes")</f>
        <v>Prediabetes</v>
      </c>
      <c r="F726" t="s">
        <v>2380</v>
      </c>
      <c r="G726" t="s">
        <v>2380</v>
      </c>
      <c r="H726" t="s">
        <v>2383</v>
      </c>
      <c r="I726" s="10">
        <v>1</v>
      </c>
      <c r="J726" t="s">
        <v>2380</v>
      </c>
    </row>
    <row r="727" spans="1:10" x14ac:dyDescent="0.25">
      <c r="A727" t="s">
        <v>720</v>
      </c>
      <c r="B727" s="9">
        <v>28.9</v>
      </c>
      <c r="C727" s="8" t="str" cm="1">
        <f t="array" ref="C727">_xlfn.IFS(Medical_Examinations[[#This Row],[BMI]]&lt;18.5,"Under Weight",Medical_Examinations[[#This Row],[BMI]]&lt;=24.9,"Normal Weight",Medical_Examinations[[#This Row],[BMI]]&lt;=29.9,"Over Weight",Medical_Examinations[[#This Row],[BMI]]&gt;29.9,"Obesity")</f>
        <v>Over Weight</v>
      </c>
      <c r="D727" s="9">
        <v>5.36</v>
      </c>
      <c r="E727" s="8" t="str" cm="1">
        <f t="array" ref="E727">_xlfn.IFS(Medical_Examinations[[#This Row],[HBA1C]]&lt;5.7,"Normal",Medical_Examinations[[#This Row],[HBA1C]]&lt;=6.4,"Prediabetes",Medical_Examinations[[#This Row],[HBA1C]]&gt;=6.4,"Diabetes")</f>
        <v>Normal</v>
      </c>
      <c r="F727" t="s">
        <v>2380</v>
      </c>
      <c r="G727" t="s">
        <v>2380</v>
      </c>
      <c r="H727" t="s">
        <v>2380</v>
      </c>
      <c r="I727" s="10">
        <v>1</v>
      </c>
      <c r="J727" t="s">
        <v>2380</v>
      </c>
    </row>
    <row r="728" spans="1:10" x14ac:dyDescent="0.25">
      <c r="A728" t="s">
        <v>719</v>
      </c>
      <c r="B728" s="9">
        <v>36.19</v>
      </c>
      <c r="C728" s="8" t="str" cm="1">
        <f t="array" ref="C728">_xlfn.IFS(Medical_Examinations[[#This Row],[BMI]]&lt;18.5,"Under Weight",Medical_Examinations[[#This Row],[BMI]]&lt;=24.9,"Normal Weight",Medical_Examinations[[#This Row],[BMI]]&lt;=29.9,"Over Weight",Medical_Examinations[[#This Row],[BMI]]&gt;29.9,"Obesity")</f>
        <v>Obesity</v>
      </c>
      <c r="D728" s="9">
        <v>4.3</v>
      </c>
      <c r="E728" s="8" t="str" cm="1">
        <f t="array" ref="E728">_xlfn.IFS(Medical_Examinations[[#This Row],[HBA1C]]&lt;5.7,"Normal",Medical_Examinations[[#This Row],[HBA1C]]&lt;=6.4,"Prediabetes",Medical_Examinations[[#This Row],[HBA1C]]&gt;=6.4,"Diabetes")</f>
        <v>Normal</v>
      </c>
      <c r="F728" t="s">
        <v>2380</v>
      </c>
      <c r="G728" t="s">
        <v>2380</v>
      </c>
      <c r="H728" t="s">
        <v>2380</v>
      </c>
      <c r="I728" s="10">
        <v>0</v>
      </c>
      <c r="J728" t="s">
        <v>2380</v>
      </c>
    </row>
    <row r="729" spans="1:10" x14ac:dyDescent="0.25">
      <c r="A729" t="s">
        <v>718</v>
      </c>
      <c r="B729" s="9">
        <v>29.6</v>
      </c>
      <c r="C729" s="8" t="str" cm="1">
        <f t="array" ref="C729">_xlfn.IFS(Medical_Examinations[[#This Row],[BMI]]&lt;18.5,"Under Weight",Medical_Examinations[[#This Row],[BMI]]&lt;=24.9,"Normal Weight",Medical_Examinations[[#This Row],[BMI]]&lt;=29.9,"Over Weight",Medical_Examinations[[#This Row],[BMI]]&gt;29.9,"Obesity")</f>
        <v>Over Weight</v>
      </c>
      <c r="D729" s="9">
        <v>4.09</v>
      </c>
      <c r="E729" s="8" t="str" cm="1">
        <f t="array" ref="E729">_xlfn.IFS(Medical_Examinations[[#This Row],[HBA1C]]&lt;5.7,"Normal",Medical_Examinations[[#This Row],[HBA1C]]&lt;=6.4,"Prediabetes",Medical_Examinations[[#This Row],[HBA1C]]&gt;=6.4,"Diabetes")</f>
        <v>Normal</v>
      </c>
      <c r="F729" t="s">
        <v>2380</v>
      </c>
      <c r="G729" t="s">
        <v>2380</v>
      </c>
      <c r="H729" t="s">
        <v>2380</v>
      </c>
      <c r="I729" s="10">
        <v>0</v>
      </c>
      <c r="J729" t="s">
        <v>2380</v>
      </c>
    </row>
    <row r="730" spans="1:10" x14ac:dyDescent="0.25">
      <c r="A730" t="s">
        <v>717</v>
      </c>
      <c r="B730" s="9">
        <v>30.95</v>
      </c>
      <c r="C730" s="8" t="str" cm="1">
        <f t="array" ref="C730">_xlfn.IFS(Medical_Examinations[[#This Row],[BMI]]&lt;18.5,"Under Weight",Medical_Examinations[[#This Row],[BMI]]&lt;=24.9,"Normal Weight",Medical_Examinations[[#This Row],[BMI]]&lt;=29.9,"Over Weight",Medical_Examinations[[#This Row],[BMI]]&gt;29.9,"Obesity")</f>
        <v>Obesity</v>
      </c>
      <c r="D730" s="9">
        <v>6.27</v>
      </c>
      <c r="E730" s="8" t="str" cm="1">
        <f t="array" ref="E730">_xlfn.IFS(Medical_Examinations[[#This Row],[HBA1C]]&lt;5.7,"Normal",Medical_Examinations[[#This Row],[HBA1C]]&lt;=6.4,"Prediabetes",Medical_Examinations[[#This Row],[HBA1C]]&gt;=6.4,"Diabetes")</f>
        <v>Prediabetes</v>
      </c>
      <c r="F730" t="s">
        <v>2380</v>
      </c>
      <c r="G730" t="s">
        <v>2380</v>
      </c>
      <c r="H730" t="s">
        <v>2383</v>
      </c>
      <c r="I730" s="10">
        <v>1</v>
      </c>
      <c r="J730" t="s">
        <v>2380</v>
      </c>
    </row>
    <row r="731" spans="1:10" x14ac:dyDescent="0.25">
      <c r="A731" t="s">
        <v>716</v>
      </c>
      <c r="B731" s="9">
        <v>19.95</v>
      </c>
      <c r="C731" s="8" t="str" cm="1">
        <f t="array" ref="C731">_xlfn.IFS(Medical_Examinations[[#This Row],[BMI]]&lt;18.5,"Under Weight",Medical_Examinations[[#This Row],[BMI]]&lt;=24.9,"Normal Weight",Medical_Examinations[[#This Row],[BMI]]&lt;=29.9,"Over Weight",Medical_Examinations[[#This Row],[BMI]]&gt;29.9,"Obesity")</f>
        <v>Normal Weight</v>
      </c>
      <c r="D731" s="9">
        <v>5.39</v>
      </c>
      <c r="E731" s="8" t="str" cm="1">
        <f t="array" ref="E731">_xlfn.IFS(Medical_Examinations[[#This Row],[HBA1C]]&lt;5.7,"Normal",Medical_Examinations[[#This Row],[HBA1C]]&lt;=6.4,"Prediabetes",Medical_Examinations[[#This Row],[HBA1C]]&gt;=6.4,"Diabetes")</f>
        <v>Normal</v>
      </c>
      <c r="F731" t="s">
        <v>2380</v>
      </c>
      <c r="G731" t="s">
        <v>2380</v>
      </c>
      <c r="H731" t="s">
        <v>2380</v>
      </c>
      <c r="I731" s="10">
        <v>1</v>
      </c>
      <c r="J731" t="s">
        <v>2380</v>
      </c>
    </row>
    <row r="732" spans="1:10" x14ac:dyDescent="0.25">
      <c r="A732" t="s">
        <v>715</v>
      </c>
      <c r="B732" s="9">
        <v>23.65</v>
      </c>
      <c r="C732" s="8" t="str" cm="1">
        <f t="array" ref="C732">_xlfn.IFS(Medical_Examinations[[#This Row],[BMI]]&lt;18.5,"Under Weight",Medical_Examinations[[#This Row],[BMI]]&lt;=24.9,"Normal Weight",Medical_Examinations[[#This Row],[BMI]]&lt;=29.9,"Over Weight",Medical_Examinations[[#This Row],[BMI]]&gt;29.9,"Obesity")</f>
        <v>Normal Weight</v>
      </c>
      <c r="D732" s="9">
        <v>5.75</v>
      </c>
      <c r="E732" s="8" t="str" cm="1">
        <f t="array" ref="E732">_xlfn.IFS(Medical_Examinations[[#This Row],[HBA1C]]&lt;5.7,"Normal",Medical_Examinations[[#This Row],[HBA1C]]&lt;=6.4,"Prediabetes",Medical_Examinations[[#This Row],[HBA1C]]&gt;=6.4,"Diabetes")</f>
        <v>Prediabetes</v>
      </c>
      <c r="F732" t="s">
        <v>2383</v>
      </c>
      <c r="G732" t="s">
        <v>2380</v>
      </c>
      <c r="H732" t="s">
        <v>2380</v>
      </c>
      <c r="I732" s="10">
        <v>0</v>
      </c>
      <c r="J732" t="s">
        <v>2380</v>
      </c>
    </row>
    <row r="733" spans="1:10" x14ac:dyDescent="0.25">
      <c r="A733" t="s">
        <v>714</v>
      </c>
      <c r="B733" s="9">
        <v>43.34</v>
      </c>
      <c r="C733" s="8" t="str" cm="1">
        <f t="array" ref="C733">_xlfn.IFS(Medical_Examinations[[#This Row],[BMI]]&lt;18.5,"Under Weight",Medical_Examinations[[#This Row],[BMI]]&lt;=24.9,"Normal Weight",Medical_Examinations[[#This Row],[BMI]]&lt;=29.9,"Over Weight",Medical_Examinations[[#This Row],[BMI]]&gt;29.9,"Obesity")</f>
        <v>Obesity</v>
      </c>
      <c r="D733" s="9">
        <v>4.91</v>
      </c>
      <c r="E733" s="8" t="str" cm="1">
        <f t="array" ref="E733">_xlfn.IFS(Medical_Examinations[[#This Row],[HBA1C]]&lt;5.7,"Normal",Medical_Examinations[[#This Row],[HBA1C]]&lt;=6.4,"Prediabetes",Medical_Examinations[[#This Row],[HBA1C]]&gt;=6.4,"Diabetes")</f>
        <v>Normal</v>
      </c>
      <c r="F733" t="s">
        <v>2380</v>
      </c>
      <c r="G733" t="s">
        <v>2380</v>
      </c>
      <c r="H733" t="s">
        <v>2380</v>
      </c>
      <c r="I733" s="10">
        <v>1</v>
      </c>
      <c r="J733" t="s">
        <v>2380</v>
      </c>
    </row>
    <row r="734" spans="1:10" x14ac:dyDescent="0.25">
      <c r="A734" t="s">
        <v>713</v>
      </c>
      <c r="B734" s="9">
        <v>31.98</v>
      </c>
      <c r="C734" s="8" t="str" cm="1">
        <f t="array" ref="C734">_xlfn.IFS(Medical_Examinations[[#This Row],[BMI]]&lt;18.5,"Under Weight",Medical_Examinations[[#This Row],[BMI]]&lt;=24.9,"Normal Weight",Medical_Examinations[[#This Row],[BMI]]&lt;=29.9,"Over Weight",Medical_Examinations[[#This Row],[BMI]]&gt;29.9,"Obesity")</f>
        <v>Obesity</v>
      </c>
      <c r="D734" s="9">
        <v>4.46</v>
      </c>
      <c r="E734" s="8" t="str" cm="1">
        <f t="array" ref="E734">_xlfn.IFS(Medical_Examinations[[#This Row],[HBA1C]]&lt;5.7,"Normal",Medical_Examinations[[#This Row],[HBA1C]]&lt;=6.4,"Prediabetes",Medical_Examinations[[#This Row],[HBA1C]]&gt;=6.4,"Diabetes")</f>
        <v>Normal</v>
      </c>
      <c r="F734" t="s">
        <v>2383</v>
      </c>
      <c r="G734" t="s">
        <v>2380</v>
      </c>
      <c r="H734" t="s">
        <v>2380</v>
      </c>
      <c r="I734" s="10">
        <v>1</v>
      </c>
      <c r="J734" t="s">
        <v>2380</v>
      </c>
    </row>
    <row r="735" spans="1:10" x14ac:dyDescent="0.25">
      <c r="A735" t="s">
        <v>712</v>
      </c>
      <c r="B735" s="9">
        <v>35.86</v>
      </c>
      <c r="C735" s="8" t="str" cm="1">
        <f t="array" ref="C735">_xlfn.IFS(Medical_Examinations[[#This Row],[BMI]]&lt;18.5,"Under Weight",Medical_Examinations[[#This Row],[BMI]]&lt;=24.9,"Normal Weight",Medical_Examinations[[#This Row],[BMI]]&lt;=29.9,"Over Weight",Medical_Examinations[[#This Row],[BMI]]&gt;29.9,"Obesity")</f>
        <v>Obesity</v>
      </c>
      <c r="D735" s="9">
        <v>6.22</v>
      </c>
      <c r="E735" s="8" t="str" cm="1">
        <f t="array" ref="E735">_xlfn.IFS(Medical_Examinations[[#This Row],[HBA1C]]&lt;5.7,"Normal",Medical_Examinations[[#This Row],[HBA1C]]&lt;=6.4,"Prediabetes",Medical_Examinations[[#This Row],[HBA1C]]&gt;=6.4,"Diabetes")</f>
        <v>Prediabetes</v>
      </c>
      <c r="F735" t="s">
        <v>2380</v>
      </c>
      <c r="G735" t="s">
        <v>2380</v>
      </c>
      <c r="H735" t="s">
        <v>2380</v>
      </c>
      <c r="I735" s="10">
        <v>1</v>
      </c>
      <c r="J735" t="s">
        <v>2380</v>
      </c>
    </row>
    <row r="736" spans="1:10" x14ac:dyDescent="0.25">
      <c r="A736" t="s">
        <v>2207</v>
      </c>
      <c r="B736" s="9">
        <v>37.869999999999997</v>
      </c>
      <c r="C736" s="8" t="str" cm="1">
        <f t="array" ref="C736">_xlfn.IFS(Medical_Examinations[[#This Row],[BMI]]&lt;18.5,"Under Weight",Medical_Examinations[[#This Row],[BMI]]&lt;=24.9,"Normal Weight",Medical_Examinations[[#This Row],[BMI]]&lt;=29.9,"Over Weight",Medical_Examinations[[#This Row],[BMI]]&gt;29.9,"Obesity")</f>
        <v>Obesity</v>
      </c>
      <c r="D736" s="9">
        <v>4.29</v>
      </c>
      <c r="E736" s="8" t="str" cm="1">
        <f t="array" ref="E736">_xlfn.IFS(Medical_Examinations[[#This Row],[HBA1C]]&lt;5.7,"Normal",Medical_Examinations[[#This Row],[HBA1C]]&lt;=6.4,"Prediabetes",Medical_Examinations[[#This Row],[HBA1C]]&gt;=6.4,"Diabetes")</f>
        <v>Normal</v>
      </c>
      <c r="F736" t="s">
        <v>2383</v>
      </c>
      <c r="G736" t="s">
        <v>2380</v>
      </c>
      <c r="H736" t="s">
        <v>2383</v>
      </c>
      <c r="I736" s="10">
        <v>1</v>
      </c>
      <c r="J736" t="s">
        <v>2383</v>
      </c>
    </row>
    <row r="737" spans="1:10" x14ac:dyDescent="0.25">
      <c r="A737" t="s">
        <v>711</v>
      </c>
      <c r="B737" s="9">
        <v>15.2</v>
      </c>
      <c r="C737" s="8" t="str" cm="1">
        <f t="array" ref="C737">_xlfn.IFS(Medical_Examinations[[#This Row],[BMI]]&lt;18.5,"Under Weight",Medical_Examinations[[#This Row],[BMI]]&lt;=24.9,"Normal Weight",Medical_Examinations[[#This Row],[BMI]]&lt;=29.9,"Over Weight",Medical_Examinations[[#This Row],[BMI]]&gt;29.9,"Obesity")</f>
        <v>Under Weight</v>
      </c>
      <c r="D737" s="9">
        <v>8.82</v>
      </c>
      <c r="E737" s="8" t="str" cm="1">
        <f t="array" ref="E737">_xlfn.IFS(Medical_Examinations[[#This Row],[HBA1C]]&lt;5.7,"Normal",Medical_Examinations[[#This Row],[HBA1C]]&lt;=6.4,"Prediabetes",Medical_Examinations[[#This Row],[HBA1C]]&gt;=6.4,"Diabetes")</f>
        <v>Diabetes</v>
      </c>
      <c r="F737" t="s">
        <v>2380</v>
      </c>
      <c r="G737" t="s">
        <v>2380</v>
      </c>
      <c r="H737" t="s">
        <v>2380</v>
      </c>
      <c r="I737" s="10">
        <v>0</v>
      </c>
      <c r="J737" t="s">
        <v>2380</v>
      </c>
    </row>
    <row r="738" spans="1:10" x14ac:dyDescent="0.25">
      <c r="A738" t="s">
        <v>710</v>
      </c>
      <c r="B738" s="9">
        <v>37.200000000000003</v>
      </c>
      <c r="C738" s="8" t="str" cm="1">
        <f t="array" ref="C738">_xlfn.IFS(Medical_Examinations[[#This Row],[BMI]]&lt;18.5,"Under Weight",Medical_Examinations[[#This Row],[BMI]]&lt;=24.9,"Normal Weight",Medical_Examinations[[#This Row],[BMI]]&lt;=29.9,"Over Weight",Medical_Examinations[[#This Row],[BMI]]&gt;29.9,"Obesity")</f>
        <v>Obesity</v>
      </c>
      <c r="D738" s="9">
        <v>10.14</v>
      </c>
      <c r="E738" s="8" t="str" cm="1">
        <f t="array" ref="E738">_xlfn.IFS(Medical_Examinations[[#This Row],[HBA1C]]&lt;5.7,"Normal",Medical_Examinations[[#This Row],[HBA1C]]&lt;=6.4,"Prediabetes",Medical_Examinations[[#This Row],[HBA1C]]&gt;=6.4,"Diabetes")</f>
        <v>Diabetes</v>
      </c>
      <c r="F738" t="s">
        <v>2380</v>
      </c>
      <c r="G738" t="s">
        <v>2380</v>
      </c>
      <c r="H738" t="s">
        <v>2380</v>
      </c>
      <c r="I738" s="10">
        <v>0</v>
      </c>
      <c r="J738" t="s">
        <v>2380</v>
      </c>
    </row>
    <row r="739" spans="1:10" x14ac:dyDescent="0.25">
      <c r="A739" t="s">
        <v>709</v>
      </c>
      <c r="B739" s="9">
        <v>17.91</v>
      </c>
      <c r="C739" s="8" t="str" cm="1">
        <f t="array" ref="C739">_xlfn.IFS(Medical_Examinations[[#This Row],[BMI]]&lt;18.5,"Under Weight",Medical_Examinations[[#This Row],[BMI]]&lt;=24.9,"Normal Weight",Medical_Examinations[[#This Row],[BMI]]&lt;=29.9,"Over Weight",Medical_Examinations[[#This Row],[BMI]]&gt;29.9,"Obesity")</f>
        <v>Under Weight</v>
      </c>
      <c r="D739" s="9">
        <v>4.66</v>
      </c>
      <c r="E739" s="8" t="str" cm="1">
        <f t="array" ref="E739">_xlfn.IFS(Medical_Examinations[[#This Row],[HBA1C]]&lt;5.7,"Normal",Medical_Examinations[[#This Row],[HBA1C]]&lt;=6.4,"Prediabetes",Medical_Examinations[[#This Row],[HBA1C]]&gt;=6.4,"Diabetes")</f>
        <v>Normal</v>
      </c>
      <c r="F739" t="s">
        <v>2380</v>
      </c>
      <c r="G739" t="s">
        <v>2380</v>
      </c>
      <c r="H739" t="s">
        <v>2380</v>
      </c>
      <c r="I739" s="10">
        <v>2</v>
      </c>
      <c r="J739" t="s">
        <v>2380</v>
      </c>
    </row>
    <row r="740" spans="1:10" x14ac:dyDescent="0.25">
      <c r="A740" t="s">
        <v>708</v>
      </c>
      <c r="B740" s="9">
        <v>20.76</v>
      </c>
      <c r="C740" s="8" t="str" cm="1">
        <f t="array" ref="C740">_xlfn.IFS(Medical_Examinations[[#This Row],[BMI]]&lt;18.5,"Under Weight",Medical_Examinations[[#This Row],[BMI]]&lt;=24.9,"Normal Weight",Medical_Examinations[[#This Row],[BMI]]&lt;=29.9,"Over Weight",Medical_Examinations[[#This Row],[BMI]]&gt;29.9,"Obesity")</f>
        <v>Normal Weight</v>
      </c>
      <c r="D740" s="9">
        <v>6.26</v>
      </c>
      <c r="E740" s="8" t="str" cm="1">
        <f t="array" ref="E740">_xlfn.IFS(Medical_Examinations[[#This Row],[HBA1C]]&lt;5.7,"Normal",Medical_Examinations[[#This Row],[HBA1C]]&lt;=6.4,"Prediabetes",Medical_Examinations[[#This Row],[HBA1C]]&gt;=6.4,"Diabetes")</f>
        <v>Prediabetes</v>
      </c>
      <c r="F740" t="s">
        <v>2380</v>
      </c>
      <c r="G740" t="s">
        <v>2380</v>
      </c>
      <c r="H740" t="s">
        <v>2380</v>
      </c>
      <c r="I740" s="10">
        <v>0</v>
      </c>
      <c r="J740" t="s">
        <v>2380</v>
      </c>
    </row>
    <row r="741" spans="1:10" x14ac:dyDescent="0.25">
      <c r="A741" t="s">
        <v>707</v>
      </c>
      <c r="B741" s="9">
        <v>38.99</v>
      </c>
      <c r="C741" s="8" t="str" cm="1">
        <f t="array" ref="C741">_xlfn.IFS(Medical_Examinations[[#This Row],[BMI]]&lt;18.5,"Under Weight",Medical_Examinations[[#This Row],[BMI]]&lt;=24.9,"Normal Weight",Medical_Examinations[[#This Row],[BMI]]&lt;=29.9,"Over Weight",Medical_Examinations[[#This Row],[BMI]]&gt;29.9,"Obesity")</f>
        <v>Obesity</v>
      </c>
      <c r="D741" s="9">
        <v>5.21</v>
      </c>
      <c r="E741" s="8" t="str" cm="1">
        <f t="array" ref="E741">_xlfn.IFS(Medical_Examinations[[#This Row],[HBA1C]]&lt;5.7,"Normal",Medical_Examinations[[#This Row],[HBA1C]]&lt;=6.4,"Prediabetes",Medical_Examinations[[#This Row],[HBA1C]]&gt;=6.4,"Diabetes")</f>
        <v>Normal</v>
      </c>
      <c r="F741" t="s">
        <v>2380</v>
      </c>
      <c r="G741" t="s">
        <v>2383</v>
      </c>
      <c r="H741" t="s">
        <v>2380</v>
      </c>
      <c r="I741" s="10">
        <v>1</v>
      </c>
      <c r="J741" t="s">
        <v>2380</v>
      </c>
    </row>
    <row r="742" spans="1:10" x14ac:dyDescent="0.25">
      <c r="A742" t="s">
        <v>706</v>
      </c>
      <c r="B742" s="9">
        <v>42.66</v>
      </c>
      <c r="C742" s="8" t="str" cm="1">
        <f t="array" ref="C742">_xlfn.IFS(Medical_Examinations[[#This Row],[BMI]]&lt;18.5,"Under Weight",Medical_Examinations[[#This Row],[BMI]]&lt;=24.9,"Normal Weight",Medical_Examinations[[#This Row],[BMI]]&lt;=29.9,"Over Weight",Medical_Examinations[[#This Row],[BMI]]&gt;29.9,"Obesity")</f>
        <v>Obesity</v>
      </c>
      <c r="D742" s="9">
        <v>5.94</v>
      </c>
      <c r="E742" s="8" t="str" cm="1">
        <f t="array" ref="E742">_xlfn.IFS(Medical_Examinations[[#This Row],[HBA1C]]&lt;5.7,"Normal",Medical_Examinations[[#This Row],[HBA1C]]&lt;=6.4,"Prediabetes",Medical_Examinations[[#This Row],[HBA1C]]&gt;=6.4,"Diabetes")</f>
        <v>Prediabetes</v>
      </c>
      <c r="F742" t="s">
        <v>2383</v>
      </c>
      <c r="G742" t="s">
        <v>2380</v>
      </c>
      <c r="H742" t="s">
        <v>2383</v>
      </c>
      <c r="I742" s="10">
        <v>1</v>
      </c>
      <c r="J742" t="s">
        <v>2380</v>
      </c>
    </row>
    <row r="743" spans="1:10" x14ac:dyDescent="0.25">
      <c r="A743" t="s">
        <v>705</v>
      </c>
      <c r="B743" s="9">
        <v>30.57</v>
      </c>
      <c r="C743" s="8" t="str" cm="1">
        <f t="array" ref="C743">_xlfn.IFS(Medical_Examinations[[#This Row],[BMI]]&lt;18.5,"Under Weight",Medical_Examinations[[#This Row],[BMI]]&lt;=24.9,"Normal Weight",Medical_Examinations[[#This Row],[BMI]]&lt;=29.9,"Over Weight",Medical_Examinations[[#This Row],[BMI]]&gt;29.9,"Obesity")</f>
        <v>Obesity</v>
      </c>
      <c r="D743" s="9">
        <v>5.34</v>
      </c>
      <c r="E743" s="8" t="str" cm="1">
        <f t="array" ref="E743">_xlfn.IFS(Medical_Examinations[[#This Row],[HBA1C]]&lt;5.7,"Normal",Medical_Examinations[[#This Row],[HBA1C]]&lt;=6.4,"Prediabetes",Medical_Examinations[[#This Row],[HBA1C]]&gt;=6.4,"Diabetes")</f>
        <v>Normal</v>
      </c>
      <c r="F743" t="s">
        <v>2380</v>
      </c>
      <c r="G743" t="s">
        <v>2380</v>
      </c>
      <c r="H743" t="s">
        <v>2383</v>
      </c>
      <c r="I743" s="10">
        <v>1</v>
      </c>
      <c r="J743" t="s">
        <v>2380</v>
      </c>
    </row>
    <row r="744" spans="1:10" x14ac:dyDescent="0.25">
      <c r="A744" t="s">
        <v>704</v>
      </c>
      <c r="B744" s="9">
        <v>17.7</v>
      </c>
      <c r="C744" s="8" t="str" cm="1">
        <f t="array" ref="C744">_xlfn.IFS(Medical_Examinations[[#This Row],[BMI]]&lt;18.5,"Under Weight",Medical_Examinations[[#This Row],[BMI]]&lt;=24.9,"Normal Weight",Medical_Examinations[[#This Row],[BMI]]&lt;=29.9,"Over Weight",Medical_Examinations[[#This Row],[BMI]]&gt;29.9,"Obesity")</f>
        <v>Under Weight</v>
      </c>
      <c r="D744" s="9">
        <v>6.38</v>
      </c>
      <c r="E744" s="8" t="str" cm="1">
        <f t="array" ref="E744">_xlfn.IFS(Medical_Examinations[[#This Row],[HBA1C]]&lt;5.7,"Normal",Medical_Examinations[[#This Row],[HBA1C]]&lt;=6.4,"Prediabetes",Medical_Examinations[[#This Row],[HBA1C]]&gt;=6.4,"Diabetes")</f>
        <v>Prediabetes</v>
      </c>
      <c r="F744" t="s">
        <v>2380</v>
      </c>
      <c r="G744" t="s">
        <v>2380</v>
      </c>
      <c r="H744" t="s">
        <v>2380</v>
      </c>
      <c r="I744" s="10">
        <v>2</v>
      </c>
      <c r="J744" t="s">
        <v>2380</v>
      </c>
    </row>
    <row r="745" spans="1:10" x14ac:dyDescent="0.25">
      <c r="A745" t="s">
        <v>703</v>
      </c>
      <c r="B745" s="9">
        <v>34.770000000000003</v>
      </c>
      <c r="C745" s="8" t="str" cm="1">
        <f t="array" ref="C745">_xlfn.IFS(Medical_Examinations[[#This Row],[BMI]]&lt;18.5,"Under Weight",Medical_Examinations[[#This Row],[BMI]]&lt;=24.9,"Normal Weight",Medical_Examinations[[#This Row],[BMI]]&lt;=29.9,"Over Weight",Medical_Examinations[[#This Row],[BMI]]&gt;29.9,"Obesity")</f>
        <v>Obesity</v>
      </c>
      <c r="D745" s="9">
        <v>4.47</v>
      </c>
      <c r="E745" s="8" t="str" cm="1">
        <f t="array" ref="E745">_xlfn.IFS(Medical_Examinations[[#This Row],[HBA1C]]&lt;5.7,"Normal",Medical_Examinations[[#This Row],[HBA1C]]&lt;=6.4,"Prediabetes",Medical_Examinations[[#This Row],[HBA1C]]&gt;=6.4,"Diabetes")</f>
        <v>Normal</v>
      </c>
      <c r="F745" t="s">
        <v>2380</v>
      </c>
      <c r="G745" t="s">
        <v>2380</v>
      </c>
      <c r="H745" t="s">
        <v>2380</v>
      </c>
      <c r="I745" s="10">
        <v>1</v>
      </c>
      <c r="J745" t="s">
        <v>2380</v>
      </c>
    </row>
    <row r="746" spans="1:10" x14ac:dyDescent="0.25">
      <c r="A746" t="s">
        <v>702</v>
      </c>
      <c r="B746" s="9">
        <v>16.88</v>
      </c>
      <c r="C746" s="8" t="str" cm="1">
        <f t="array" ref="C746">_xlfn.IFS(Medical_Examinations[[#This Row],[BMI]]&lt;18.5,"Under Weight",Medical_Examinations[[#This Row],[BMI]]&lt;=24.9,"Normal Weight",Medical_Examinations[[#This Row],[BMI]]&lt;=29.9,"Over Weight",Medical_Examinations[[#This Row],[BMI]]&gt;29.9,"Obesity")</f>
        <v>Under Weight</v>
      </c>
      <c r="D746" s="9">
        <v>9.9600000000000009</v>
      </c>
      <c r="E746" s="8" t="str" cm="1">
        <f t="array" ref="E746">_xlfn.IFS(Medical_Examinations[[#This Row],[HBA1C]]&lt;5.7,"Normal",Medical_Examinations[[#This Row],[HBA1C]]&lt;=6.4,"Prediabetes",Medical_Examinations[[#This Row],[HBA1C]]&gt;=6.4,"Diabetes")</f>
        <v>Diabetes</v>
      </c>
      <c r="F746" t="s">
        <v>2380</v>
      </c>
      <c r="G746" t="s">
        <v>2380</v>
      </c>
      <c r="H746" t="s">
        <v>2380</v>
      </c>
      <c r="I746" s="10">
        <v>0</v>
      </c>
      <c r="J746" t="s">
        <v>2380</v>
      </c>
    </row>
    <row r="747" spans="1:10" x14ac:dyDescent="0.25">
      <c r="A747" t="s">
        <v>2206</v>
      </c>
      <c r="B747" s="9">
        <v>40.61</v>
      </c>
      <c r="C747" s="8" t="str" cm="1">
        <f t="array" ref="C747">_xlfn.IFS(Medical_Examinations[[#This Row],[BMI]]&lt;18.5,"Under Weight",Medical_Examinations[[#This Row],[BMI]]&lt;=24.9,"Normal Weight",Medical_Examinations[[#This Row],[BMI]]&lt;=29.9,"Over Weight",Medical_Examinations[[#This Row],[BMI]]&gt;29.9,"Obesity")</f>
        <v>Obesity</v>
      </c>
      <c r="D747" s="9">
        <v>8</v>
      </c>
      <c r="E747" s="8" t="str" cm="1">
        <f t="array" ref="E747">_xlfn.IFS(Medical_Examinations[[#This Row],[HBA1C]]&lt;5.7,"Normal",Medical_Examinations[[#This Row],[HBA1C]]&lt;=6.4,"Prediabetes",Medical_Examinations[[#This Row],[HBA1C]]&gt;=6.4,"Diabetes")</f>
        <v>Diabetes</v>
      </c>
      <c r="F747" t="s">
        <v>2383</v>
      </c>
      <c r="G747" t="s">
        <v>2380</v>
      </c>
      <c r="H747" t="s">
        <v>2380</v>
      </c>
      <c r="I747" s="10">
        <v>1</v>
      </c>
      <c r="J747" t="s">
        <v>2383</v>
      </c>
    </row>
    <row r="748" spans="1:10" x14ac:dyDescent="0.25">
      <c r="A748" t="s">
        <v>701</v>
      </c>
      <c r="B748" s="9">
        <v>40.26</v>
      </c>
      <c r="C748" s="8" t="str" cm="1">
        <f t="array" ref="C748">_xlfn.IFS(Medical_Examinations[[#This Row],[BMI]]&lt;18.5,"Under Weight",Medical_Examinations[[#This Row],[BMI]]&lt;=24.9,"Normal Weight",Medical_Examinations[[#This Row],[BMI]]&lt;=29.9,"Over Weight",Medical_Examinations[[#This Row],[BMI]]&gt;29.9,"Obesity")</f>
        <v>Obesity</v>
      </c>
      <c r="D748" s="9">
        <v>9.92</v>
      </c>
      <c r="E748" s="8" t="str" cm="1">
        <f t="array" ref="E748">_xlfn.IFS(Medical_Examinations[[#This Row],[HBA1C]]&lt;5.7,"Normal",Medical_Examinations[[#This Row],[HBA1C]]&lt;=6.4,"Prediabetes",Medical_Examinations[[#This Row],[HBA1C]]&gt;=6.4,"Diabetes")</f>
        <v>Diabetes</v>
      </c>
      <c r="F748" t="s">
        <v>2383</v>
      </c>
      <c r="G748" t="s">
        <v>2380</v>
      </c>
      <c r="H748" t="s">
        <v>2380</v>
      </c>
      <c r="I748" s="10">
        <v>0</v>
      </c>
      <c r="J748" t="s">
        <v>2380</v>
      </c>
    </row>
    <row r="749" spans="1:10" x14ac:dyDescent="0.25">
      <c r="A749" t="s">
        <v>700</v>
      </c>
      <c r="B749" s="9">
        <v>25.6</v>
      </c>
      <c r="C749" s="8" t="str" cm="1">
        <f t="array" ref="C749">_xlfn.IFS(Medical_Examinations[[#This Row],[BMI]]&lt;18.5,"Under Weight",Medical_Examinations[[#This Row],[BMI]]&lt;=24.9,"Normal Weight",Medical_Examinations[[#This Row],[BMI]]&lt;=29.9,"Over Weight",Medical_Examinations[[#This Row],[BMI]]&gt;29.9,"Obesity")</f>
        <v>Over Weight</v>
      </c>
      <c r="D749" s="9">
        <v>6.03</v>
      </c>
      <c r="E749" s="8" t="str" cm="1">
        <f t="array" ref="E749">_xlfn.IFS(Medical_Examinations[[#This Row],[HBA1C]]&lt;5.7,"Normal",Medical_Examinations[[#This Row],[HBA1C]]&lt;=6.4,"Prediabetes",Medical_Examinations[[#This Row],[HBA1C]]&gt;=6.4,"Diabetes")</f>
        <v>Prediabetes</v>
      </c>
      <c r="F749" t="s">
        <v>2380</v>
      </c>
      <c r="G749" t="s">
        <v>2380</v>
      </c>
      <c r="H749" t="s">
        <v>2383</v>
      </c>
      <c r="I749" s="10">
        <v>1</v>
      </c>
      <c r="J749" t="s">
        <v>2380</v>
      </c>
    </row>
    <row r="750" spans="1:10" x14ac:dyDescent="0.25">
      <c r="A750" t="s">
        <v>699</v>
      </c>
      <c r="B750" s="9">
        <v>33.549999999999997</v>
      </c>
      <c r="C750" s="8" t="str" cm="1">
        <f t="array" ref="C750">_xlfn.IFS(Medical_Examinations[[#This Row],[BMI]]&lt;18.5,"Under Weight",Medical_Examinations[[#This Row],[BMI]]&lt;=24.9,"Normal Weight",Medical_Examinations[[#This Row],[BMI]]&lt;=29.9,"Over Weight",Medical_Examinations[[#This Row],[BMI]]&gt;29.9,"Obesity")</f>
        <v>Obesity</v>
      </c>
      <c r="D750" s="9">
        <v>10.9</v>
      </c>
      <c r="E750" s="8" t="str" cm="1">
        <f t="array" ref="E750">_xlfn.IFS(Medical_Examinations[[#This Row],[HBA1C]]&lt;5.7,"Normal",Medical_Examinations[[#This Row],[HBA1C]]&lt;=6.4,"Prediabetes",Medical_Examinations[[#This Row],[HBA1C]]&gt;=6.4,"Diabetes")</f>
        <v>Diabetes</v>
      </c>
      <c r="F750" t="s">
        <v>2383</v>
      </c>
      <c r="G750" t="s">
        <v>2380</v>
      </c>
      <c r="H750" t="s">
        <v>2380</v>
      </c>
      <c r="I750" s="10">
        <v>0</v>
      </c>
      <c r="J750" t="s">
        <v>2380</v>
      </c>
    </row>
    <row r="751" spans="1:10" x14ac:dyDescent="0.25">
      <c r="A751" t="s">
        <v>698</v>
      </c>
      <c r="B751" s="9">
        <v>16.690000000000001</v>
      </c>
      <c r="C751" s="8" t="str" cm="1">
        <f t="array" ref="C751">_xlfn.IFS(Medical_Examinations[[#This Row],[BMI]]&lt;18.5,"Under Weight",Medical_Examinations[[#This Row],[BMI]]&lt;=24.9,"Normal Weight",Medical_Examinations[[#This Row],[BMI]]&lt;=29.9,"Over Weight",Medical_Examinations[[#This Row],[BMI]]&gt;29.9,"Obesity")</f>
        <v>Under Weight</v>
      </c>
      <c r="D751" s="9">
        <v>10.66</v>
      </c>
      <c r="E751" s="8" t="str" cm="1">
        <f t="array" ref="E751">_xlfn.IFS(Medical_Examinations[[#This Row],[HBA1C]]&lt;5.7,"Normal",Medical_Examinations[[#This Row],[HBA1C]]&lt;=6.4,"Prediabetes",Medical_Examinations[[#This Row],[HBA1C]]&gt;=6.4,"Diabetes")</f>
        <v>Diabetes</v>
      </c>
      <c r="F751" t="s">
        <v>2380</v>
      </c>
      <c r="G751" t="s">
        <v>2380</v>
      </c>
      <c r="H751" t="s">
        <v>2380</v>
      </c>
      <c r="I751" s="10">
        <v>0</v>
      </c>
      <c r="J751" t="s">
        <v>2380</v>
      </c>
    </row>
    <row r="752" spans="1:10" x14ac:dyDescent="0.25">
      <c r="A752" t="s">
        <v>697</v>
      </c>
      <c r="B752" s="9">
        <v>19.95</v>
      </c>
      <c r="C752" s="8" t="str" cm="1">
        <f t="array" ref="C752">_xlfn.IFS(Medical_Examinations[[#This Row],[BMI]]&lt;18.5,"Under Weight",Medical_Examinations[[#This Row],[BMI]]&lt;=24.9,"Normal Weight",Medical_Examinations[[#This Row],[BMI]]&lt;=29.9,"Over Weight",Medical_Examinations[[#This Row],[BMI]]&gt;29.9,"Obesity")</f>
        <v>Normal Weight</v>
      </c>
      <c r="D752" s="9">
        <v>4.05</v>
      </c>
      <c r="E752" s="8" t="str" cm="1">
        <f t="array" ref="E752">_xlfn.IFS(Medical_Examinations[[#This Row],[HBA1C]]&lt;5.7,"Normal",Medical_Examinations[[#This Row],[HBA1C]]&lt;=6.4,"Prediabetes",Medical_Examinations[[#This Row],[HBA1C]]&gt;=6.4,"Diabetes")</f>
        <v>Normal</v>
      </c>
      <c r="F752" t="s">
        <v>2380</v>
      </c>
      <c r="G752" t="s">
        <v>2380</v>
      </c>
      <c r="H752" t="s">
        <v>2380</v>
      </c>
      <c r="I752" s="10">
        <v>1</v>
      </c>
      <c r="J752" t="s">
        <v>2380</v>
      </c>
    </row>
    <row r="753" spans="1:10" x14ac:dyDescent="0.25">
      <c r="A753" t="s">
        <v>696</v>
      </c>
      <c r="B753" s="9">
        <v>17.55</v>
      </c>
      <c r="C753" s="8" t="str" cm="1">
        <f t="array" ref="C753">_xlfn.IFS(Medical_Examinations[[#This Row],[BMI]]&lt;18.5,"Under Weight",Medical_Examinations[[#This Row],[BMI]]&lt;=24.9,"Normal Weight",Medical_Examinations[[#This Row],[BMI]]&lt;=29.9,"Over Weight",Medical_Examinations[[#This Row],[BMI]]&gt;29.9,"Obesity")</f>
        <v>Under Weight</v>
      </c>
      <c r="D753" s="9">
        <v>4.2300000000000004</v>
      </c>
      <c r="E753" s="8" t="str" cm="1">
        <f t="array" ref="E753">_xlfn.IFS(Medical_Examinations[[#This Row],[HBA1C]]&lt;5.7,"Normal",Medical_Examinations[[#This Row],[HBA1C]]&lt;=6.4,"Prediabetes",Medical_Examinations[[#This Row],[HBA1C]]&gt;=6.4,"Diabetes")</f>
        <v>Normal</v>
      </c>
      <c r="F753" t="s">
        <v>2380</v>
      </c>
      <c r="G753" t="s">
        <v>2380</v>
      </c>
      <c r="H753" t="s">
        <v>2380</v>
      </c>
      <c r="I753" s="10">
        <v>2</v>
      </c>
      <c r="J753" t="s">
        <v>2380</v>
      </c>
    </row>
    <row r="754" spans="1:10" x14ac:dyDescent="0.25">
      <c r="A754" t="s">
        <v>695</v>
      </c>
      <c r="B754" s="9">
        <v>22.01</v>
      </c>
      <c r="C754" s="8" t="str" cm="1">
        <f t="array" ref="C754">_xlfn.IFS(Medical_Examinations[[#This Row],[BMI]]&lt;18.5,"Under Weight",Medical_Examinations[[#This Row],[BMI]]&lt;=24.9,"Normal Weight",Medical_Examinations[[#This Row],[BMI]]&lt;=29.9,"Over Weight",Medical_Examinations[[#This Row],[BMI]]&gt;29.9,"Obesity")</f>
        <v>Normal Weight</v>
      </c>
      <c r="D754" s="9">
        <v>5.01</v>
      </c>
      <c r="E754" s="8" t="str" cm="1">
        <f t="array" ref="E754">_xlfn.IFS(Medical_Examinations[[#This Row],[HBA1C]]&lt;5.7,"Normal",Medical_Examinations[[#This Row],[HBA1C]]&lt;=6.4,"Prediabetes",Medical_Examinations[[#This Row],[HBA1C]]&gt;=6.4,"Diabetes")</f>
        <v>Normal</v>
      </c>
      <c r="F754" t="s">
        <v>2380</v>
      </c>
      <c r="G754" t="s">
        <v>2380</v>
      </c>
      <c r="H754" t="s">
        <v>2380</v>
      </c>
      <c r="I754" s="10">
        <v>1</v>
      </c>
      <c r="J754" t="s">
        <v>2380</v>
      </c>
    </row>
    <row r="755" spans="1:10" x14ac:dyDescent="0.25">
      <c r="A755" t="s">
        <v>694</v>
      </c>
      <c r="B755" s="9">
        <v>41.8</v>
      </c>
      <c r="C755" s="8" t="str" cm="1">
        <f t="array" ref="C755">_xlfn.IFS(Medical_Examinations[[#This Row],[BMI]]&lt;18.5,"Under Weight",Medical_Examinations[[#This Row],[BMI]]&lt;=24.9,"Normal Weight",Medical_Examinations[[#This Row],[BMI]]&lt;=29.9,"Over Weight",Medical_Examinations[[#This Row],[BMI]]&gt;29.9,"Obesity")</f>
        <v>Obesity</v>
      </c>
      <c r="D755" s="9">
        <v>5.82</v>
      </c>
      <c r="E755" s="8" t="str" cm="1">
        <f t="array" ref="E755">_xlfn.IFS(Medical_Examinations[[#This Row],[HBA1C]]&lt;5.7,"Normal",Medical_Examinations[[#This Row],[HBA1C]]&lt;=6.4,"Prediabetes",Medical_Examinations[[#This Row],[HBA1C]]&gt;=6.4,"Diabetes")</f>
        <v>Prediabetes</v>
      </c>
      <c r="F755" t="s">
        <v>2383</v>
      </c>
      <c r="G755" t="s">
        <v>2380</v>
      </c>
      <c r="H755" t="s">
        <v>2383</v>
      </c>
      <c r="I755" s="10">
        <v>1</v>
      </c>
      <c r="J755" t="s">
        <v>2380</v>
      </c>
    </row>
    <row r="756" spans="1:10" x14ac:dyDescent="0.25">
      <c r="A756" t="s">
        <v>693</v>
      </c>
      <c r="B756" s="9">
        <v>19.170000000000002</v>
      </c>
      <c r="C756" s="8" t="str" cm="1">
        <f t="array" ref="C756">_xlfn.IFS(Medical_Examinations[[#This Row],[BMI]]&lt;18.5,"Under Weight",Medical_Examinations[[#This Row],[BMI]]&lt;=24.9,"Normal Weight",Medical_Examinations[[#This Row],[BMI]]&lt;=29.9,"Over Weight",Medical_Examinations[[#This Row],[BMI]]&gt;29.9,"Obesity")</f>
        <v>Normal Weight</v>
      </c>
      <c r="D756" s="9">
        <v>7.94</v>
      </c>
      <c r="E756" s="8" t="str" cm="1">
        <f t="array" ref="E756">_xlfn.IFS(Medical_Examinations[[#This Row],[HBA1C]]&lt;5.7,"Normal",Medical_Examinations[[#This Row],[HBA1C]]&lt;=6.4,"Prediabetes",Medical_Examinations[[#This Row],[HBA1C]]&gt;=6.4,"Diabetes")</f>
        <v>Diabetes</v>
      </c>
      <c r="F756" t="s">
        <v>2380</v>
      </c>
      <c r="G756" t="s">
        <v>2380</v>
      </c>
      <c r="H756" t="s">
        <v>2380</v>
      </c>
      <c r="I756" s="10">
        <v>0</v>
      </c>
      <c r="J756" t="s">
        <v>2380</v>
      </c>
    </row>
    <row r="757" spans="1:10" x14ac:dyDescent="0.25">
      <c r="A757" t="s">
        <v>692</v>
      </c>
      <c r="B757" s="9">
        <v>32.799999999999997</v>
      </c>
      <c r="C757" s="8" t="str" cm="1">
        <f t="array" ref="C757">_xlfn.IFS(Medical_Examinations[[#This Row],[BMI]]&lt;18.5,"Under Weight",Medical_Examinations[[#This Row],[BMI]]&lt;=24.9,"Normal Weight",Medical_Examinations[[#This Row],[BMI]]&lt;=29.9,"Over Weight",Medical_Examinations[[#This Row],[BMI]]&gt;29.9,"Obesity")</f>
        <v>Obesity</v>
      </c>
      <c r="D757" s="9">
        <v>6.16</v>
      </c>
      <c r="E757" s="8" t="str" cm="1">
        <f t="array" ref="E757">_xlfn.IFS(Medical_Examinations[[#This Row],[HBA1C]]&lt;5.7,"Normal",Medical_Examinations[[#This Row],[HBA1C]]&lt;=6.4,"Prediabetes",Medical_Examinations[[#This Row],[HBA1C]]&gt;=6.4,"Diabetes")</f>
        <v>Prediabetes</v>
      </c>
      <c r="F757" t="s">
        <v>2383</v>
      </c>
      <c r="G757" t="s">
        <v>2380</v>
      </c>
      <c r="H757" t="s">
        <v>2383</v>
      </c>
      <c r="I757" s="10">
        <v>1</v>
      </c>
      <c r="J757" t="s">
        <v>2380</v>
      </c>
    </row>
    <row r="758" spans="1:10" x14ac:dyDescent="0.25">
      <c r="A758" t="s">
        <v>2205</v>
      </c>
      <c r="B758" s="9">
        <v>30.78</v>
      </c>
      <c r="C758" s="8" t="str" cm="1">
        <f t="array" ref="C758">_xlfn.IFS(Medical_Examinations[[#This Row],[BMI]]&lt;18.5,"Under Weight",Medical_Examinations[[#This Row],[BMI]]&lt;=24.9,"Normal Weight",Medical_Examinations[[#This Row],[BMI]]&lt;=29.9,"Over Weight",Medical_Examinations[[#This Row],[BMI]]&gt;29.9,"Obesity")</f>
        <v>Obesity</v>
      </c>
      <c r="D758" s="9">
        <v>4.67</v>
      </c>
      <c r="E758" s="8" t="str" cm="1">
        <f t="array" ref="E758">_xlfn.IFS(Medical_Examinations[[#This Row],[HBA1C]]&lt;5.7,"Normal",Medical_Examinations[[#This Row],[HBA1C]]&lt;=6.4,"Prediabetes",Medical_Examinations[[#This Row],[HBA1C]]&gt;=6.4,"Diabetes")</f>
        <v>Normal</v>
      </c>
      <c r="F758" t="s">
        <v>2383</v>
      </c>
      <c r="G758" t="s">
        <v>2380</v>
      </c>
      <c r="H758" t="s">
        <v>2380</v>
      </c>
      <c r="I758" s="10">
        <v>0</v>
      </c>
      <c r="J758" t="s">
        <v>2383</v>
      </c>
    </row>
    <row r="759" spans="1:10" x14ac:dyDescent="0.25">
      <c r="A759" t="s">
        <v>691</v>
      </c>
      <c r="B759" s="9">
        <v>35.81</v>
      </c>
      <c r="C759" s="8" t="str" cm="1">
        <f t="array" ref="C759">_xlfn.IFS(Medical_Examinations[[#This Row],[BMI]]&lt;18.5,"Under Weight",Medical_Examinations[[#This Row],[BMI]]&lt;=24.9,"Normal Weight",Medical_Examinations[[#This Row],[BMI]]&lt;=29.9,"Over Weight",Medical_Examinations[[#This Row],[BMI]]&gt;29.9,"Obesity")</f>
        <v>Obesity</v>
      </c>
      <c r="D759" s="9">
        <v>4.1500000000000004</v>
      </c>
      <c r="E759" s="8" t="str" cm="1">
        <f t="array" ref="E759">_xlfn.IFS(Medical_Examinations[[#This Row],[HBA1C]]&lt;5.7,"Normal",Medical_Examinations[[#This Row],[HBA1C]]&lt;=6.4,"Prediabetes",Medical_Examinations[[#This Row],[HBA1C]]&gt;=6.4,"Diabetes")</f>
        <v>Normal</v>
      </c>
      <c r="F759" t="s">
        <v>2380</v>
      </c>
      <c r="G759" t="s">
        <v>2380</v>
      </c>
      <c r="H759" t="s">
        <v>2380</v>
      </c>
      <c r="I759" s="10">
        <v>1</v>
      </c>
      <c r="J759" t="s">
        <v>2380</v>
      </c>
    </row>
    <row r="760" spans="1:10" x14ac:dyDescent="0.25">
      <c r="A760" t="s">
        <v>690</v>
      </c>
      <c r="B760" s="9">
        <v>24.3</v>
      </c>
      <c r="C760" s="8" t="str" cm="1">
        <f t="array" ref="C760">_xlfn.IFS(Medical_Examinations[[#This Row],[BMI]]&lt;18.5,"Under Weight",Medical_Examinations[[#This Row],[BMI]]&lt;=24.9,"Normal Weight",Medical_Examinations[[#This Row],[BMI]]&lt;=29.9,"Over Weight",Medical_Examinations[[#This Row],[BMI]]&gt;29.9,"Obesity")</f>
        <v>Normal Weight</v>
      </c>
      <c r="D760" s="9">
        <v>6.23</v>
      </c>
      <c r="E760" s="8" t="str" cm="1">
        <f t="array" ref="E760">_xlfn.IFS(Medical_Examinations[[#This Row],[HBA1C]]&lt;5.7,"Normal",Medical_Examinations[[#This Row],[HBA1C]]&lt;=6.4,"Prediabetes",Medical_Examinations[[#This Row],[HBA1C]]&gt;=6.4,"Diabetes")</f>
        <v>Prediabetes</v>
      </c>
      <c r="F760" t="s">
        <v>2380</v>
      </c>
      <c r="G760" t="s">
        <v>2380</v>
      </c>
      <c r="H760" t="s">
        <v>2380</v>
      </c>
      <c r="I760" s="10">
        <v>0</v>
      </c>
      <c r="J760" t="s">
        <v>2380</v>
      </c>
    </row>
    <row r="761" spans="1:10" x14ac:dyDescent="0.25">
      <c r="A761" t="s">
        <v>689</v>
      </c>
      <c r="B761" s="9">
        <v>19.059999999999999</v>
      </c>
      <c r="C761" s="8" t="str" cm="1">
        <f t="array" ref="C761">_xlfn.IFS(Medical_Examinations[[#This Row],[BMI]]&lt;18.5,"Under Weight",Medical_Examinations[[#This Row],[BMI]]&lt;=24.9,"Normal Weight",Medical_Examinations[[#This Row],[BMI]]&lt;=29.9,"Over Weight",Medical_Examinations[[#This Row],[BMI]]&gt;29.9,"Obesity")</f>
        <v>Normal Weight</v>
      </c>
      <c r="D761" s="9">
        <v>7.41</v>
      </c>
      <c r="E761" s="8" t="str" cm="1">
        <f t="array" ref="E761">_xlfn.IFS(Medical_Examinations[[#This Row],[HBA1C]]&lt;5.7,"Normal",Medical_Examinations[[#This Row],[HBA1C]]&lt;=6.4,"Prediabetes",Medical_Examinations[[#This Row],[HBA1C]]&gt;=6.4,"Diabetes")</f>
        <v>Diabetes</v>
      </c>
      <c r="F761" t="s">
        <v>2380</v>
      </c>
      <c r="G761" t="s">
        <v>2380</v>
      </c>
      <c r="H761" t="s">
        <v>2380</v>
      </c>
      <c r="I761" s="10">
        <v>0</v>
      </c>
      <c r="J761" t="s">
        <v>2380</v>
      </c>
    </row>
    <row r="762" spans="1:10" x14ac:dyDescent="0.25">
      <c r="A762" t="s">
        <v>688</v>
      </c>
      <c r="B762" s="9">
        <v>33.25</v>
      </c>
      <c r="C762" s="8" t="str" cm="1">
        <f t="array" ref="C762">_xlfn.IFS(Medical_Examinations[[#This Row],[BMI]]&lt;18.5,"Under Weight",Medical_Examinations[[#This Row],[BMI]]&lt;=24.9,"Normal Weight",Medical_Examinations[[#This Row],[BMI]]&lt;=29.9,"Over Weight",Medical_Examinations[[#This Row],[BMI]]&gt;29.9,"Obesity")</f>
        <v>Obesity</v>
      </c>
      <c r="D762" s="9">
        <v>5.62</v>
      </c>
      <c r="E762" s="8" t="str" cm="1">
        <f t="array" ref="E762">_xlfn.IFS(Medical_Examinations[[#This Row],[HBA1C]]&lt;5.7,"Normal",Medical_Examinations[[#This Row],[HBA1C]]&lt;=6.4,"Prediabetes",Medical_Examinations[[#This Row],[HBA1C]]&gt;=6.4,"Diabetes")</f>
        <v>Normal</v>
      </c>
      <c r="F762" t="s">
        <v>2383</v>
      </c>
      <c r="G762" t="s">
        <v>2380</v>
      </c>
      <c r="H762" t="s">
        <v>2380</v>
      </c>
      <c r="I762" s="10">
        <v>1</v>
      </c>
      <c r="J762" t="s">
        <v>2380</v>
      </c>
    </row>
    <row r="763" spans="1:10" x14ac:dyDescent="0.25">
      <c r="A763" t="s">
        <v>687</v>
      </c>
      <c r="B763" s="9">
        <v>21.37</v>
      </c>
      <c r="C763" s="8" t="str" cm="1">
        <f t="array" ref="C763">_xlfn.IFS(Medical_Examinations[[#This Row],[BMI]]&lt;18.5,"Under Weight",Medical_Examinations[[#This Row],[BMI]]&lt;=24.9,"Normal Weight",Medical_Examinations[[#This Row],[BMI]]&lt;=29.9,"Over Weight",Medical_Examinations[[#This Row],[BMI]]&gt;29.9,"Obesity")</f>
        <v>Normal Weight</v>
      </c>
      <c r="D763" s="9">
        <v>4.54</v>
      </c>
      <c r="E763" s="8" t="str" cm="1">
        <f t="array" ref="E763">_xlfn.IFS(Medical_Examinations[[#This Row],[HBA1C]]&lt;5.7,"Normal",Medical_Examinations[[#This Row],[HBA1C]]&lt;=6.4,"Prediabetes",Medical_Examinations[[#This Row],[HBA1C]]&gt;=6.4,"Diabetes")</f>
        <v>Normal</v>
      </c>
      <c r="F763" t="s">
        <v>2383</v>
      </c>
      <c r="G763" t="s">
        <v>2380</v>
      </c>
      <c r="H763" t="s">
        <v>2383</v>
      </c>
      <c r="I763" s="10">
        <v>1</v>
      </c>
      <c r="J763" t="s">
        <v>2380</v>
      </c>
    </row>
    <row r="764" spans="1:10" x14ac:dyDescent="0.25">
      <c r="A764" t="s">
        <v>686</v>
      </c>
      <c r="B764" s="9">
        <v>34.43</v>
      </c>
      <c r="C764" s="8" t="str" cm="1">
        <f t="array" ref="C764">_xlfn.IFS(Medical_Examinations[[#This Row],[BMI]]&lt;18.5,"Under Weight",Medical_Examinations[[#This Row],[BMI]]&lt;=24.9,"Normal Weight",Medical_Examinations[[#This Row],[BMI]]&lt;=29.9,"Over Weight",Medical_Examinations[[#This Row],[BMI]]&gt;29.9,"Obesity")</f>
        <v>Obesity</v>
      </c>
      <c r="D764" s="9">
        <v>8.6199999999999992</v>
      </c>
      <c r="E764" s="8" t="str" cm="1">
        <f t="array" ref="E764">_xlfn.IFS(Medical_Examinations[[#This Row],[HBA1C]]&lt;5.7,"Normal",Medical_Examinations[[#This Row],[HBA1C]]&lt;=6.4,"Prediabetes",Medical_Examinations[[#This Row],[HBA1C]]&gt;=6.4,"Diabetes")</f>
        <v>Diabetes</v>
      </c>
      <c r="F764" t="s">
        <v>2383</v>
      </c>
      <c r="G764" t="s">
        <v>2380</v>
      </c>
      <c r="H764" t="s">
        <v>2380</v>
      </c>
      <c r="I764" s="10">
        <v>1</v>
      </c>
      <c r="J764" t="s">
        <v>2380</v>
      </c>
    </row>
    <row r="765" spans="1:10" x14ac:dyDescent="0.25">
      <c r="A765" t="s">
        <v>685</v>
      </c>
      <c r="B765" s="9">
        <v>20.86</v>
      </c>
      <c r="C765" s="8" t="str" cm="1">
        <f t="array" ref="C765">_xlfn.IFS(Medical_Examinations[[#This Row],[BMI]]&lt;18.5,"Under Weight",Medical_Examinations[[#This Row],[BMI]]&lt;=24.9,"Normal Weight",Medical_Examinations[[#This Row],[BMI]]&lt;=29.9,"Over Weight",Medical_Examinations[[#This Row],[BMI]]&gt;29.9,"Obesity")</f>
        <v>Normal Weight</v>
      </c>
      <c r="D765" s="9">
        <v>4.3600000000000003</v>
      </c>
      <c r="E765" s="8" t="str" cm="1">
        <f t="array" ref="E765">_xlfn.IFS(Medical_Examinations[[#This Row],[HBA1C]]&lt;5.7,"Normal",Medical_Examinations[[#This Row],[HBA1C]]&lt;=6.4,"Prediabetes",Medical_Examinations[[#This Row],[HBA1C]]&gt;=6.4,"Diabetes")</f>
        <v>Normal</v>
      </c>
      <c r="F765" t="s">
        <v>2383</v>
      </c>
      <c r="G765" t="s">
        <v>2380</v>
      </c>
      <c r="H765" t="s">
        <v>2380</v>
      </c>
      <c r="I765" s="10">
        <v>0</v>
      </c>
      <c r="J765" t="s">
        <v>2380</v>
      </c>
    </row>
    <row r="766" spans="1:10" x14ac:dyDescent="0.25">
      <c r="A766" t="s">
        <v>684</v>
      </c>
      <c r="B766" s="9">
        <v>18.34</v>
      </c>
      <c r="C766" s="8" t="str" cm="1">
        <f t="array" ref="C766">_xlfn.IFS(Medical_Examinations[[#This Row],[BMI]]&lt;18.5,"Under Weight",Medical_Examinations[[#This Row],[BMI]]&lt;=24.9,"Normal Weight",Medical_Examinations[[#This Row],[BMI]]&lt;=29.9,"Over Weight",Medical_Examinations[[#This Row],[BMI]]&gt;29.9,"Obesity")</f>
        <v>Under Weight</v>
      </c>
      <c r="D766" s="9">
        <v>10.01</v>
      </c>
      <c r="E766" s="8" t="str" cm="1">
        <f t="array" ref="E766">_xlfn.IFS(Medical_Examinations[[#This Row],[HBA1C]]&lt;5.7,"Normal",Medical_Examinations[[#This Row],[HBA1C]]&lt;=6.4,"Prediabetes",Medical_Examinations[[#This Row],[HBA1C]]&gt;=6.4,"Diabetes")</f>
        <v>Diabetes</v>
      </c>
      <c r="F766" t="s">
        <v>2380</v>
      </c>
      <c r="G766" t="s">
        <v>2380</v>
      </c>
      <c r="H766" t="s">
        <v>2380</v>
      </c>
      <c r="I766" s="10">
        <v>0</v>
      </c>
      <c r="J766" t="s">
        <v>2380</v>
      </c>
    </row>
    <row r="767" spans="1:10" x14ac:dyDescent="0.25">
      <c r="A767" t="s">
        <v>683</v>
      </c>
      <c r="B767" s="9">
        <v>34.15</v>
      </c>
      <c r="C767" s="8" t="str" cm="1">
        <f t="array" ref="C767">_xlfn.IFS(Medical_Examinations[[#This Row],[BMI]]&lt;18.5,"Under Weight",Medical_Examinations[[#This Row],[BMI]]&lt;=24.9,"Normal Weight",Medical_Examinations[[#This Row],[BMI]]&lt;=29.9,"Over Weight",Medical_Examinations[[#This Row],[BMI]]&gt;29.9,"Obesity")</f>
        <v>Obesity</v>
      </c>
      <c r="D767" s="9">
        <v>5.42</v>
      </c>
      <c r="E767" s="8" t="str" cm="1">
        <f t="array" ref="E767">_xlfn.IFS(Medical_Examinations[[#This Row],[HBA1C]]&lt;5.7,"Normal",Medical_Examinations[[#This Row],[HBA1C]]&lt;=6.4,"Prediabetes",Medical_Examinations[[#This Row],[HBA1C]]&gt;=6.4,"Diabetes")</f>
        <v>Normal</v>
      </c>
      <c r="F767" t="s">
        <v>2380</v>
      </c>
      <c r="G767" t="s">
        <v>2380</v>
      </c>
      <c r="H767" t="s">
        <v>2380</v>
      </c>
      <c r="I767" s="10">
        <v>0</v>
      </c>
      <c r="J767" t="s">
        <v>2380</v>
      </c>
    </row>
    <row r="768" spans="1:10" x14ac:dyDescent="0.25">
      <c r="A768" t="s">
        <v>682</v>
      </c>
      <c r="B768" s="9">
        <v>18.350000000000001</v>
      </c>
      <c r="C768" s="8" t="str" cm="1">
        <f t="array" ref="C768">_xlfn.IFS(Medical_Examinations[[#This Row],[BMI]]&lt;18.5,"Under Weight",Medical_Examinations[[#This Row],[BMI]]&lt;=24.9,"Normal Weight",Medical_Examinations[[#This Row],[BMI]]&lt;=29.9,"Over Weight",Medical_Examinations[[#This Row],[BMI]]&gt;29.9,"Obesity")</f>
        <v>Under Weight</v>
      </c>
      <c r="D768" s="9">
        <v>5.12</v>
      </c>
      <c r="E768" s="8" t="str" cm="1">
        <f t="array" ref="E768">_xlfn.IFS(Medical_Examinations[[#This Row],[HBA1C]]&lt;5.7,"Normal",Medical_Examinations[[#This Row],[HBA1C]]&lt;=6.4,"Prediabetes",Medical_Examinations[[#This Row],[HBA1C]]&gt;=6.4,"Diabetes")</f>
        <v>Normal</v>
      </c>
      <c r="F768" t="s">
        <v>2380</v>
      </c>
      <c r="G768" t="s">
        <v>2380</v>
      </c>
      <c r="H768" t="s">
        <v>2380</v>
      </c>
      <c r="I768" s="10">
        <v>0</v>
      </c>
      <c r="J768" t="s">
        <v>2380</v>
      </c>
    </row>
    <row r="769" spans="1:10" x14ac:dyDescent="0.25">
      <c r="A769" t="s">
        <v>2204</v>
      </c>
      <c r="B769" s="9">
        <v>49.49</v>
      </c>
      <c r="C769" s="8" t="str" cm="1">
        <f t="array" ref="C769">_xlfn.IFS(Medical_Examinations[[#This Row],[BMI]]&lt;18.5,"Under Weight",Medical_Examinations[[#This Row],[BMI]]&lt;=24.9,"Normal Weight",Medical_Examinations[[#This Row],[BMI]]&lt;=29.9,"Over Weight",Medical_Examinations[[#This Row],[BMI]]&gt;29.9,"Obesity")</f>
        <v>Obesity</v>
      </c>
      <c r="D769" s="9">
        <v>4.5</v>
      </c>
      <c r="E769" s="8" t="str" cm="1">
        <f t="array" ref="E769">_xlfn.IFS(Medical_Examinations[[#This Row],[HBA1C]]&lt;5.7,"Normal",Medical_Examinations[[#This Row],[HBA1C]]&lt;=6.4,"Prediabetes",Medical_Examinations[[#This Row],[HBA1C]]&gt;=6.4,"Diabetes")</f>
        <v>Normal</v>
      </c>
      <c r="F769" t="s">
        <v>2380</v>
      </c>
      <c r="G769" t="s">
        <v>2380</v>
      </c>
      <c r="H769" t="s">
        <v>2380</v>
      </c>
      <c r="I769" s="10">
        <v>0</v>
      </c>
      <c r="J769" t="s">
        <v>2383</v>
      </c>
    </row>
    <row r="770" spans="1:10" x14ac:dyDescent="0.25">
      <c r="A770" t="s">
        <v>681</v>
      </c>
      <c r="B770" s="9">
        <v>22.13</v>
      </c>
      <c r="C770" s="8" t="str" cm="1">
        <f t="array" ref="C770">_xlfn.IFS(Medical_Examinations[[#This Row],[BMI]]&lt;18.5,"Under Weight",Medical_Examinations[[#This Row],[BMI]]&lt;=24.9,"Normal Weight",Medical_Examinations[[#This Row],[BMI]]&lt;=29.9,"Over Weight",Medical_Examinations[[#This Row],[BMI]]&gt;29.9,"Obesity")</f>
        <v>Normal Weight</v>
      </c>
      <c r="D770" s="9">
        <v>9.1999999999999993</v>
      </c>
      <c r="E770" s="8" t="str" cm="1">
        <f t="array" ref="E770">_xlfn.IFS(Medical_Examinations[[#This Row],[HBA1C]]&lt;5.7,"Normal",Medical_Examinations[[#This Row],[HBA1C]]&lt;=6.4,"Prediabetes",Medical_Examinations[[#This Row],[HBA1C]]&gt;=6.4,"Diabetes")</f>
        <v>Diabetes</v>
      </c>
      <c r="F770" t="s">
        <v>2383</v>
      </c>
      <c r="G770" t="s">
        <v>2380</v>
      </c>
      <c r="H770" t="s">
        <v>2380</v>
      </c>
      <c r="I770" s="10">
        <v>0</v>
      </c>
      <c r="J770" t="s">
        <v>2380</v>
      </c>
    </row>
    <row r="771" spans="1:10" x14ac:dyDescent="0.25">
      <c r="A771" t="s">
        <v>680</v>
      </c>
      <c r="B771" s="9">
        <v>22.51</v>
      </c>
      <c r="C771" s="8" t="str" cm="1">
        <f t="array" ref="C771">_xlfn.IFS(Medical_Examinations[[#This Row],[BMI]]&lt;18.5,"Under Weight",Medical_Examinations[[#This Row],[BMI]]&lt;=24.9,"Normal Weight",Medical_Examinations[[#This Row],[BMI]]&lt;=29.9,"Over Weight",Medical_Examinations[[#This Row],[BMI]]&gt;29.9,"Obesity")</f>
        <v>Normal Weight</v>
      </c>
      <c r="D771" s="9">
        <v>6.08</v>
      </c>
      <c r="E771" s="8" t="str" cm="1">
        <f t="array" ref="E771">_xlfn.IFS(Medical_Examinations[[#This Row],[HBA1C]]&lt;5.7,"Normal",Medical_Examinations[[#This Row],[HBA1C]]&lt;=6.4,"Prediabetes",Medical_Examinations[[#This Row],[HBA1C]]&gt;=6.4,"Diabetes")</f>
        <v>Prediabetes</v>
      </c>
      <c r="F771" t="s">
        <v>2383</v>
      </c>
      <c r="G771" t="s">
        <v>2380</v>
      </c>
      <c r="H771" t="s">
        <v>2380</v>
      </c>
      <c r="I771" s="10">
        <v>1</v>
      </c>
      <c r="J771" t="s">
        <v>2380</v>
      </c>
    </row>
    <row r="772" spans="1:10" x14ac:dyDescent="0.25">
      <c r="A772" t="s">
        <v>679</v>
      </c>
      <c r="B772" s="9">
        <v>31</v>
      </c>
      <c r="C772" s="8" t="str" cm="1">
        <f t="array" ref="C772">_xlfn.IFS(Medical_Examinations[[#This Row],[BMI]]&lt;18.5,"Under Weight",Medical_Examinations[[#This Row],[BMI]]&lt;=24.9,"Normal Weight",Medical_Examinations[[#This Row],[BMI]]&lt;=29.9,"Over Weight",Medical_Examinations[[#This Row],[BMI]]&gt;29.9,"Obesity")</f>
        <v>Obesity</v>
      </c>
      <c r="D772" s="9">
        <v>4.7699999999999996</v>
      </c>
      <c r="E772" s="8" t="str" cm="1">
        <f t="array" ref="E772">_xlfn.IFS(Medical_Examinations[[#This Row],[HBA1C]]&lt;5.7,"Normal",Medical_Examinations[[#This Row],[HBA1C]]&lt;=6.4,"Prediabetes",Medical_Examinations[[#This Row],[HBA1C]]&gt;=6.4,"Diabetes")</f>
        <v>Normal</v>
      </c>
      <c r="F772" t="s">
        <v>2380</v>
      </c>
      <c r="G772" t="s">
        <v>2380</v>
      </c>
      <c r="H772" t="s">
        <v>2380</v>
      </c>
      <c r="I772" s="10">
        <v>1</v>
      </c>
      <c r="J772" t="s">
        <v>2380</v>
      </c>
    </row>
    <row r="773" spans="1:10" x14ac:dyDescent="0.25">
      <c r="A773" t="s">
        <v>678</v>
      </c>
      <c r="B773" s="9">
        <v>28.27</v>
      </c>
      <c r="C773" s="8" t="str" cm="1">
        <f t="array" ref="C773">_xlfn.IFS(Medical_Examinations[[#This Row],[BMI]]&lt;18.5,"Under Weight",Medical_Examinations[[#This Row],[BMI]]&lt;=24.9,"Normal Weight",Medical_Examinations[[#This Row],[BMI]]&lt;=29.9,"Over Weight",Medical_Examinations[[#This Row],[BMI]]&gt;29.9,"Obesity")</f>
        <v>Over Weight</v>
      </c>
      <c r="D773" s="9">
        <v>4.62</v>
      </c>
      <c r="E773" s="8" t="str" cm="1">
        <f t="array" ref="E773">_xlfn.IFS(Medical_Examinations[[#This Row],[HBA1C]]&lt;5.7,"Normal",Medical_Examinations[[#This Row],[HBA1C]]&lt;=6.4,"Prediabetes",Medical_Examinations[[#This Row],[HBA1C]]&gt;=6.4,"Diabetes")</f>
        <v>Normal</v>
      </c>
      <c r="F773" t="s">
        <v>2380</v>
      </c>
      <c r="G773" t="s">
        <v>2380</v>
      </c>
      <c r="H773" t="s">
        <v>2380</v>
      </c>
      <c r="I773" s="10">
        <v>1</v>
      </c>
      <c r="J773" t="s">
        <v>2380</v>
      </c>
    </row>
    <row r="774" spans="1:10" x14ac:dyDescent="0.25">
      <c r="A774" t="s">
        <v>677</v>
      </c>
      <c r="B774" s="9">
        <v>29.92</v>
      </c>
      <c r="C774" s="8" t="str" cm="1">
        <f t="array" ref="C774">_xlfn.IFS(Medical_Examinations[[#This Row],[BMI]]&lt;18.5,"Under Weight",Medical_Examinations[[#This Row],[BMI]]&lt;=24.9,"Normal Weight",Medical_Examinations[[#This Row],[BMI]]&lt;=29.9,"Over Weight",Medical_Examinations[[#This Row],[BMI]]&gt;29.9,"Obesity")</f>
        <v>Obesity</v>
      </c>
      <c r="D774" s="9">
        <v>9.07</v>
      </c>
      <c r="E774" s="8" t="str" cm="1">
        <f t="array" ref="E774">_xlfn.IFS(Medical_Examinations[[#This Row],[HBA1C]]&lt;5.7,"Normal",Medical_Examinations[[#This Row],[HBA1C]]&lt;=6.4,"Prediabetes",Medical_Examinations[[#This Row],[HBA1C]]&gt;=6.4,"Diabetes")</f>
        <v>Diabetes</v>
      </c>
      <c r="F774" t="s">
        <v>2383</v>
      </c>
      <c r="G774" t="s">
        <v>2380</v>
      </c>
      <c r="H774" t="s">
        <v>2380</v>
      </c>
      <c r="I774" s="10">
        <v>1</v>
      </c>
      <c r="J774" t="s">
        <v>2380</v>
      </c>
    </row>
    <row r="775" spans="1:10" x14ac:dyDescent="0.25">
      <c r="A775" t="s">
        <v>676</v>
      </c>
      <c r="B775" s="9">
        <v>25.9</v>
      </c>
      <c r="C775" s="8" t="str" cm="1">
        <f t="array" ref="C775">_xlfn.IFS(Medical_Examinations[[#This Row],[BMI]]&lt;18.5,"Under Weight",Medical_Examinations[[#This Row],[BMI]]&lt;=24.9,"Normal Weight",Medical_Examinations[[#This Row],[BMI]]&lt;=29.9,"Over Weight",Medical_Examinations[[#This Row],[BMI]]&gt;29.9,"Obesity")</f>
        <v>Over Weight</v>
      </c>
      <c r="D775" s="9">
        <v>9.1199999999999992</v>
      </c>
      <c r="E775" s="8" t="str" cm="1">
        <f t="array" ref="E775">_xlfn.IFS(Medical_Examinations[[#This Row],[HBA1C]]&lt;5.7,"Normal",Medical_Examinations[[#This Row],[HBA1C]]&lt;=6.4,"Prediabetes",Medical_Examinations[[#This Row],[HBA1C]]&gt;=6.4,"Diabetes")</f>
        <v>Diabetes</v>
      </c>
      <c r="F775" t="s">
        <v>2383</v>
      </c>
      <c r="G775" t="s">
        <v>2380</v>
      </c>
      <c r="H775" t="s">
        <v>2380</v>
      </c>
      <c r="I775" s="10">
        <v>1</v>
      </c>
      <c r="J775" t="s">
        <v>2380</v>
      </c>
    </row>
    <row r="776" spans="1:10" x14ac:dyDescent="0.25">
      <c r="A776" t="s">
        <v>675</v>
      </c>
      <c r="B776" s="9">
        <v>27.74</v>
      </c>
      <c r="C776" s="8" t="str" cm="1">
        <f t="array" ref="C776">_xlfn.IFS(Medical_Examinations[[#This Row],[BMI]]&lt;18.5,"Under Weight",Medical_Examinations[[#This Row],[BMI]]&lt;=24.9,"Normal Weight",Medical_Examinations[[#This Row],[BMI]]&lt;=29.9,"Over Weight",Medical_Examinations[[#This Row],[BMI]]&gt;29.9,"Obesity")</f>
        <v>Over Weight</v>
      </c>
      <c r="D776" s="9">
        <v>7.32</v>
      </c>
      <c r="E776" s="8" t="str" cm="1">
        <f t="array" ref="E776">_xlfn.IFS(Medical_Examinations[[#This Row],[HBA1C]]&lt;5.7,"Normal",Medical_Examinations[[#This Row],[HBA1C]]&lt;=6.4,"Prediabetes",Medical_Examinations[[#This Row],[HBA1C]]&gt;=6.4,"Diabetes")</f>
        <v>Diabetes</v>
      </c>
      <c r="F776" t="s">
        <v>2383</v>
      </c>
      <c r="G776" t="s">
        <v>2380</v>
      </c>
      <c r="H776" t="s">
        <v>2380</v>
      </c>
      <c r="I776" s="10">
        <v>1</v>
      </c>
      <c r="J776" t="s">
        <v>2380</v>
      </c>
    </row>
    <row r="777" spans="1:10" x14ac:dyDescent="0.25">
      <c r="A777" t="s">
        <v>674</v>
      </c>
      <c r="B777" s="9">
        <v>17.260000000000002</v>
      </c>
      <c r="C777" s="8" t="str" cm="1">
        <f t="array" ref="C777">_xlfn.IFS(Medical_Examinations[[#This Row],[BMI]]&lt;18.5,"Under Weight",Medical_Examinations[[#This Row],[BMI]]&lt;=24.9,"Normal Weight",Medical_Examinations[[#This Row],[BMI]]&lt;=29.9,"Over Weight",Medical_Examinations[[#This Row],[BMI]]&gt;29.9,"Obesity")</f>
        <v>Under Weight</v>
      </c>
      <c r="D777" s="9">
        <v>11.73</v>
      </c>
      <c r="E777" s="8" t="str" cm="1">
        <f t="array" ref="E777">_xlfn.IFS(Medical_Examinations[[#This Row],[HBA1C]]&lt;5.7,"Normal",Medical_Examinations[[#This Row],[HBA1C]]&lt;=6.4,"Prediabetes",Medical_Examinations[[#This Row],[HBA1C]]&gt;=6.4,"Diabetes")</f>
        <v>Diabetes</v>
      </c>
      <c r="F777" t="s">
        <v>2380</v>
      </c>
      <c r="G777" t="s">
        <v>2380</v>
      </c>
      <c r="H777" t="s">
        <v>2380</v>
      </c>
      <c r="I777" s="10">
        <v>2</v>
      </c>
      <c r="J777" t="s">
        <v>2380</v>
      </c>
    </row>
    <row r="778" spans="1:10" x14ac:dyDescent="0.25">
      <c r="A778" t="s">
        <v>673</v>
      </c>
      <c r="B778" s="9">
        <v>19.86</v>
      </c>
      <c r="C778" s="8" t="str" cm="1">
        <f t="array" ref="C778">_xlfn.IFS(Medical_Examinations[[#This Row],[BMI]]&lt;18.5,"Under Weight",Medical_Examinations[[#This Row],[BMI]]&lt;=24.9,"Normal Weight",Medical_Examinations[[#This Row],[BMI]]&lt;=29.9,"Over Weight",Medical_Examinations[[#This Row],[BMI]]&gt;29.9,"Obesity")</f>
        <v>Normal Weight</v>
      </c>
      <c r="D778" s="9">
        <v>6.64</v>
      </c>
      <c r="E778" s="8" t="str" cm="1">
        <f t="array" ref="E778">_xlfn.IFS(Medical_Examinations[[#This Row],[HBA1C]]&lt;5.7,"Normal",Medical_Examinations[[#This Row],[HBA1C]]&lt;=6.4,"Prediabetes",Medical_Examinations[[#This Row],[HBA1C]]&gt;=6.4,"Diabetes")</f>
        <v>Diabetes</v>
      </c>
      <c r="F778" t="s">
        <v>2383</v>
      </c>
      <c r="G778" t="s">
        <v>2380</v>
      </c>
      <c r="H778" t="s">
        <v>2380</v>
      </c>
      <c r="I778" s="10">
        <v>1</v>
      </c>
      <c r="J778" t="s">
        <v>2380</v>
      </c>
    </row>
    <row r="779" spans="1:10" x14ac:dyDescent="0.25">
      <c r="A779" t="s">
        <v>672</v>
      </c>
      <c r="B779" s="9">
        <v>41.69</v>
      </c>
      <c r="C779" s="8" t="str" cm="1">
        <f t="array" ref="C779">_xlfn.IFS(Medical_Examinations[[#This Row],[BMI]]&lt;18.5,"Under Weight",Medical_Examinations[[#This Row],[BMI]]&lt;=24.9,"Normal Weight",Medical_Examinations[[#This Row],[BMI]]&lt;=29.9,"Over Weight",Medical_Examinations[[#This Row],[BMI]]&gt;29.9,"Obesity")</f>
        <v>Obesity</v>
      </c>
      <c r="D779" s="9">
        <v>5.78</v>
      </c>
      <c r="E779" s="8" t="str" cm="1">
        <f t="array" ref="E779">_xlfn.IFS(Medical_Examinations[[#This Row],[HBA1C]]&lt;5.7,"Normal",Medical_Examinations[[#This Row],[HBA1C]]&lt;=6.4,"Prediabetes",Medical_Examinations[[#This Row],[HBA1C]]&gt;=6.4,"Diabetes")</f>
        <v>Prediabetes</v>
      </c>
      <c r="F779" t="s">
        <v>2380</v>
      </c>
      <c r="G779" t="s">
        <v>2380</v>
      </c>
      <c r="H779" t="s">
        <v>2380</v>
      </c>
      <c r="I779" s="10">
        <v>0</v>
      </c>
      <c r="J779" t="s">
        <v>2380</v>
      </c>
    </row>
    <row r="780" spans="1:10" x14ac:dyDescent="0.25">
      <c r="A780" t="s">
        <v>2356</v>
      </c>
      <c r="B780" s="9">
        <v>33.799999999999997</v>
      </c>
      <c r="C780" s="8" t="str" cm="1">
        <f t="array" ref="C780">_xlfn.IFS(Medical_Examinations[[#This Row],[BMI]]&lt;18.5,"Under Weight",Medical_Examinations[[#This Row],[BMI]]&lt;=24.9,"Normal Weight",Medical_Examinations[[#This Row],[BMI]]&lt;=29.9,"Over Weight",Medical_Examinations[[#This Row],[BMI]]&gt;29.9,"Obesity")</f>
        <v>Obesity</v>
      </c>
      <c r="D780" s="9">
        <v>7.67</v>
      </c>
      <c r="E780" s="8" t="str" cm="1">
        <f t="array" ref="E780">_xlfn.IFS(Medical_Examinations[[#This Row],[HBA1C]]&lt;5.7,"Normal",Medical_Examinations[[#This Row],[HBA1C]]&lt;=6.4,"Prediabetes",Medical_Examinations[[#This Row],[HBA1C]]&gt;=6.4,"Diabetes")</f>
        <v>Diabetes</v>
      </c>
      <c r="F780" t="s">
        <v>2380</v>
      </c>
      <c r="G780" t="s">
        <v>2380</v>
      </c>
      <c r="H780" t="s">
        <v>2380</v>
      </c>
      <c r="I780" s="10">
        <v>3</v>
      </c>
      <c r="J780" t="s">
        <v>2383</v>
      </c>
    </row>
    <row r="781" spans="1:10" x14ac:dyDescent="0.25">
      <c r="A781" t="s">
        <v>2203</v>
      </c>
      <c r="B781" s="9">
        <v>37.619999999999997</v>
      </c>
      <c r="C781" s="8" t="str" cm="1">
        <f t="array" ref="C781">_xlfn.IFS(Medical_Examinations[[#This Row],[BMI]]&lt;18.5,"Under Weight",Medical_Examinations[[#This Row],[BMI]]&lt;=24.9,"Normal Weight",Medical_Examinations[[#This Row],[BMI]]&lt;=29.9,"Over Weight",Medical_Examinations[[#This Row],[BMI]]&gt;29.9,"Obesity")</f>
        <v>Obesity</v>
      </c>
      <c r="D781" s="9">
        <v>6.32</v>
      </c>
      <c r="E781" s="8" t="str" cm="1">
        <f t="array" ref="E781">_xlfn.IFS(Medical_Examinations[[#This Row],[HBA1C]]&lt;5.7,"Normal",Medical_Examinations[[#This Row],[HBA1C]]&lt;=6.4,"Prediabetes",Medical_Examinations[[#This Row],[HBA1C]]&gt;=6.4,"Diabetes")</f>
        <v>Prediabetes</v>
      </c>
      <c r="F781" t="s">
        <v>2383</v>
      </c>
      <c r="G781" t="s">
        <v>2383</v>
      </c>
      <c r="H781" t="s">
        <v>2380</v>
      </c>
      <c r="I781" s="10">
        <v>2</v>
      </c>
      <c r="J781" t="s">
        <v>2383</v>
      </c>
    </row>
    <row r="782" spans="1:10" x14ac:dyDescent="0.25">
      <c r="A782" t="s">
        <v>671</v>
      </c>
      <c r="B782" s="9">
        <v>16.12</v>
      </c>
      <c r="C782" s="8" t="str" cm="1">
        <f t="array" ref="C782">_xlfn.IFS(Medical_Examinations[[#This Row],[BMI]]&lt;18.5,"Under Weight",Medical_Examinations[[#This Row],[BMI]]&lt;=24.9,"Normal Weight",Medical_Examinations[[#This Row],[BMI]]&lt;=29.9,"Over Weight",Medical_Examinations[[#This Row],[BMI]]&gt;29.9,"Obesity")</f>
        <v>Under Weight</v>
      </c>
      <c r="D782" s="9">
        <v>10.45</v>
      </c>
      <c r="E782" s="8" t="str" cm="1">
        <f t="array" ref="E782">_xlfn.IFS(Medical_Examinations[[#This Row],[HBA1C]]&lt;5.7,"Normal",Medical_Examinations[[#This Row],[HBA1C]]&lt;=6.4,"Prediabetes",Medical_Examinations[[#This Row],[HBA1C]]&gt;=6.4,"Diabetes")</f>
        <v>Diabetes</v>
      </c>
      <c r="F782" t="s">
        <v>2380</v>
      </c>
      <c r="G782" t="s">
        <v>2380</v>
      </c>
      <c r="H782" t="s">
        <v>2380</v>
      </c>
      <c r="I782" s="10">
        <v>0</v>
      </c>
      <c r="J782" t="s">
        <v>2380</v>
      </c>
    </row>
    <row r="783" spans="1:10" x14ac:dyDescent="0.25">
      <c r="A783" t="s">
        <v>670</v>
      </c>
      <c r="B783" s="9">
        <v>37.43</v>
      </c>
      <c r="C783" s="8" t="str" cm="1">
        <f t="array" ref="C783">_xlfn.IFS(Medical_Examinations[[#This Row],[BMI]]&lt;18.5,"Under Weight",Medical_Examinations[[#This Row],[BMI]]&lt;=24.9,"Normal Weight",Medical_Examinations[[#This Row],[BMI]]&lt;=29.9,"Over Weight",Medical_Examinations[[#This Row],[BMI]]&gt;29.9,"Obesity")</f>
        <v>Obesity</v>
      </c>
      <c r="D783" s="9">
        <v>4.5199999999999996</v>
      </c>
      <c r="E783" s="8" t="str" cm="1">
        <f t="array" ref="E783">_xlfn.IFS(Medical_Examinations[[#This Row],[HBA1C]]&lt;5.7,"Normal",Medical_Examinations[[#This Row],[HBA1C]]&lt;=6.4,"Prediabetes",Medical_Examinations[[#This Row],[HBA1C]]&gt;=6.4,"Diabetes")</f>
        <v>Normal</v>
      </c>
      <c r="F783" t="s">
        <v>2380</v>
      </c>
      <c r="G783" t="s">
        <v>2380</v>
      </c>
      <c r="H783" t="s">
        <v>2380</v>
      </c>
      <c r="I783" s="10">
        <v>1</v>
      </c>
      <c r="J783" t="s">
        <v>2380</v>
      </c>
    </row>
    <row r="784" spans="1:10" x14ac:dyDescent="0.25">
      <c r="A784" t="s">
        <v>669</v>
      </c>
      <c r="B784" s="9">
        <v>31.07</v>
      </c>
      <c r="C784" s="8" t="str" cm="1">
        <f t="array" ref="C784">_xlfn.IFS(Medical_Examinations[[#This Row],[BMI]]&lt;18.5,"Under Weight",Medical_Examinations[[#This Row],[BMI]]&lt;=24.9,"Normal Weight",Medical_Examinations[[#This Row],[BMI]]&lt;=29.9,"Over Weight",Medical_Examinations[[#This Row],[BMI]]&gt;29.9,"Obesity")</f>
        <v>Obesity</v>
      </c>
      <c r="D784" s="9">
        <v>5.71</v>
      </c>
      <c r="E784" s="8" t="str" cm="1">
        <f t="array" ref="E784">_xlfn.IFS(Medical_Examinations[[#This Row],[HBA1C]]&lt;5.7,"Normal",Medical_Examinations[[#This Row],[HBA1C]]&lt;=6.4,"Prediabetes",Medical_Examinations[[#This Row],[HBA1C]]&gt;=6.4,"Diabetes")</f>
        <v>Prediabetes</v>
      </c>
      <c r="F784" t="s">
        <v>2380</v>
      </c>
      <c r="G784" t="s">
        <v>2380</v>
      </c>
      <c r="H784" t="s">
        <v>2380</v>
      </c>
      <c r="I784" s="10">
        <v>0</v>
      </c>
      <c r="J784" t="s">
        <v>2380</v>
      </c>
    </row>
    <row r="785" spans="1:10" x14ac:dyDescent="0.25">
      <c r="A785" t="s">
        <v>668</v>
      </c>
      <c r="B785" s="9">
        <v>25.08</v>
      </c>
      <c r="C785" s="8" t="str" cm="1">
        <f t="array" ref="C785">_xlfn.IFS(Medical_Examinations[[#This Row],[BMI]]&lt;18.5,"Under Weight",Medical_Examinations[[#This Row],[BMI]]&lt;=24.9,"Normal Weight",Medical_Examinations[[#This Row],[BMI]]&lt;=29.9,"Over Weight",Medical_Examinations[[#This Row],[BMI]]&gt;29.9,"Obesity")</f>
        <v>Over Weight</v>
      </c>
      <c r="D785" s="9">
        <v>4.7699999999999996</v>
      </c>
      <c r="E785" s="8" t="str" cm="1">
        <f t="array" ref="E785">_xlfn.IFS(Medical_Examinations[[#This Row],[HBA1C]]&lt;5.7,"Normal",Medical_Examinations[[#This Row],[HBA1C]]&lt;=6.4,"Prediabetes",Medical_Examinations[[#This Row],[HBA1C]]&gt;=6.4,"Diabetes")</f>
        <v>Normal</v>
      </c>
      <c r="F785" t="s">
        <v>2380</v>
      </c>
      <c r="G785" t="s">
        <v>2380</v>
      </c>
      <c r="H785" t="s">
        <v>2380</v>
      </c>
      <c r="I785" s="10">
        <v>0</v>
      </c>
      <c r="J785" t="s">
        <v>2380</v>
      </c>
    </row>
    <row r="786" spans="1:10" x14ac:dyDescent="0.25">
      <c r="A786" t="s">
        <v>667</v>
      </c>
      <c r="B786" s="9">
        <v>15.2</v>
      </c>
      <c r="C786" s="8" t="str" cm="1">
        <f t="array" ref="C786">_xlfn.IFS(Medical_Examinations[[#This Row],[BMI]]&lt;18.5,"Under Weight",Medical_Examinations[[#This Row],[BMI]]&lt;=24.9,"Normal Weight",Medical_Examinations[[#This Row],[BMI]]&lt;=29.9,"Over Weight",Medical_Examinations[[#This Row],[BMI]]&gt;29.9,"Obesity")</f>
        <v>Under Weight</v>
      </c>
      <c r="D786" s="9">
        <v>7.81</v>
      </c>
      <c r="E786" s="8" t="str" cm="1">
        <f t="array" ref="E786">_xlfn.IFS(Medical_Examinations[[#This Row],[HBA1C]]&lt;5.7,"Normal",Medical_Examinations[[#This Row],[HBA1C]]&lt;=6.4,"Prediabetes",Medical_Examinations[[#This Row],[HBA1C]]&gt;=6.4,"Diabetes")</f>
        <v>Diabetes</v>
      </c>
      <c r="F786" t="s">
        <v>2383</v>
      </c>
      <c r="G786" t="s">
        <v>2380</v>
      </c>
      <c r="H786" t="s">
        <v>2380</v>
      </c>
      <c r="I786" s="10">
        <v>1</v>
      </c>
      <c r="J786" t="s">
        <v>2380</v>
      </c>
    </row>
    <row r="787" spans="1:10" x14ac:dyDescent="0.25">
      <c r="A787" t="s">
        <v>666</v>
      </c>
      <c r="B787" s="9">
        <v>22.34</v>
      </c>
      <c r="C787" s="8" t="str" cm="1">
        <f t="array" ref="C787">_xlfn.IFS(Medical_Examinations[[#This Row],[BMI]]&lt;18.5,"Under Weight",Medical_Examinations[[#This Row],[BMI]]&lt;=24.9,"Normal Weight",Medical_Examinations[[#This Row],[BMI]]&lt;=29.9,"Over Weight",Medical_Examinations[[#This Row],[BMI]]&gt;29.9,"Obesity")</f>
        <v>Normal Weight</v>
      </c>
      <c r="D787" s="9">
        <v>5.19</v>
      </c>
      <c r="E787" s="8" t="str" cm="1">
        <f t="array" ref="E787">_xlfn.IFS(Medical_Examinations[[#This Row],[HBA1C]]&lt;5.7,"Normal",Medical_Examinations[[#This Row],[HBA1C]]&lt;=6.4,"Prediabetes",Medical_Examinations[[#This Row],[HBA1C]]&gt;=6.4,"Diabetes")</f>
        <v>Normal</v>
      </c>
      <c r="F787" t="s">
        <v>2383</v>
      </c>
      <c r="G787" t="s">
        <v>2380</v>
      </c>
      <c r="H787" t="s">
        <v>2380</v>
      </c>
      <c r="I787" s="10">
        <v>0</v>
      </c>
      <c r="J787" t="s">
        <v>2380</v>
      </c>
    </row>
    <row r="788" spans="1:10" x14ac:dyDescent="0.25">
      <c r="A788" t="s">
        <v>665</v>
      </c>
      <c r="B788" s="9">
        <v>40.15</v>
      </c>
      <c r="C788" s="8" t="str" cm="1">
        <f t="array" ref="C788">_xlfn.IFS(Medical_Examinations[[#This Row],[BMI]]&lt;18.5,"Under Weight",Medical_Examinations[[#This Row],[BMI]]&lt;=24.9,"Normal Weight",Medical_Examinations[[#This Row],[BMI]]&lt;=29.9,"Over Weight",Medical_Examinations[[#This Row],[BMI]]&gt;29.9,"Obesity")</f>
        <v>Obesity</v>
      </c>
      <c r="D788" s="9">
        <v>5.93</v>
      </c>
      <c r="E788" s="8" t="str" cm="1">
        <f t="array" ref="E788">_xlfn.IFS(Medical_Examinations[[#This Row],[HBA1C]]&lt;5.7,"Normal",Medical_Examinations[[#This Row],[HBA1C]]&lt;=6.4,"Prediabetes",Medical_Examinations[[#This Row],[HBA1C]]&gt;=6.4,"Diabetes")</f>
        <v>Prediabetes</v>
      </c>
      <c r="F788" t="s">
        <v>2380</v>
      </c>
      <c r="G788" t="s">
        <v>2380</v>
      </c>
      <c r="H788" t="s">
        <v>2380</v>
      </c>
      <c r="I788" s="10">
        <v>1</v>
      </c>
      <c r="J788" t="s">
        <v>2380</v>
      </c>
    </row>
    <row r="789" spans="1:10" x14ac:dyDescent="0.25">
      <c r="A789" t="s">
        <v>664</v>
      </c>
      <c r="B789" s="9">
        <v>37.729999999999997</v>
      </c>
      <c r="C789" s="8" t="str" cm="1">
        <f t="array" ref="C789">_xlfn.IFS(Medical_Examinations[[#This Row],[BMI]]&lt;18.5,"Under Weight",Medical_Examinations[[#This Row],[BMI]]&lt;=24.9,"Normal Weight",Medical_Examinations[[#This Row],[BMI]]&lt;=29.9,"Over Weight",Medical_Examinations[[#This Row],[BMI]]&gt;29.9,"Obesity")</f>
        <v>Obesity</v>
      </c>
      <c r="D789" s="9">
        <v>6.29</v>
      </c>
      <c r="E789" s="8" t="str" cm="1">
        <f t="array" ref="E789">_xlfn.IFS(Medical_Examinations[[#This Row],[HBA1C]]&lt;5.7,"Normal",Medical_Examinations[[#This Row],[HBA1C]]&lt;=6.4,"Prediabetes",Medical_Examinations[[#This Row],[HBA1C]]&gt;=6.4,"Diabetes")</f>
        <v>Prediabetes</v>
      </c>
      <c r="F789" t="s">
        <v>2380</v>
      </c>
      <c r="G789" t="s">
        <v>2380</v>
      </c>
      <c r="H789" t="s">
        <v>2380</v>
      </c>
      <c r="I789" s="10">
        <v>1</v>
      </c>
      <c r="J789" t="s">
        <v>2380</v>
      </c>
    </row>
    <row r="790" spans="1:10" x14ac:dyDescent="0.25">
      <c r="A790" t="s">
        <v>663</v>
      </c>
      <c r="B790" s="9">
        <v>25.35</v>
      </c>
      <c r="C790" s="8" t="str" cm="1">
        <f t="array" ref="C790">_xlfn.IFS(Medical_Examinations[[#This Row],[BMI]]&lt;18.5,"Under Weight",Medical_Examinations[[#This Row],[BMI]]&lt;=24.9,"Normal Weight",Medical_Examinations[[#This Row],[BMI]]&lt;=29.9,"Over Weight",Medical_Examinations[[#This Row],[BMI]]&gt;29.9,"Obesity")</f>
        <v>Over Weight</v>
      </c>
      <c r="D790" s="9">
        <v>4.9000000000000004</v>
      </c>
      <c r="E790" s="8" t="str" cm="1">
        <f t="array" ref="E790">_xlfn.IFS(Medical_Examinations[[#This Row],[HBA1C]]&lt;5.7,"Normal",Medical_Examinations[[#This Row],[HBA1C]]&lt;=6.4,"Prediabetes",Medical_Examinations[[#This Row],[HBA1C]]&gt;=6.4,"Diabetes")</f>
        <v>Normal</v>
      </c>
      <c r="F790" t="s">
        <v>2380</v>
      </c>
      <c r="G790" t="s">
        <v>2380</v>
      </c>
      <c r="H790" t="s">
        <v>2380</v>
      </c>
      <c r="I790" s="10">
        <v>0</v>
      </c>
      <c r="J790" t="s">
        <v>2380</v>
      </c>
    </row>
    <row r="791" spans="1:10" x14ac:dyDescent="0.25">
      <c r="A791" t="s">
        <v>662</v>
      </c>
      <c r="B791" s="9">
        <v>26.41</v>
      </c>
      <c r="C791" s="8" t="str" cm="1">
        <f t="array" ref="C791">_xlfn.IFS(Medical_Examinations[[#This Row],[BMI]]&lt;18.5,"Under Weight",Medical_Examinations[[#This Row],[BMI]]&lt;=24.9,"Normal Weight",Medical_Examinations[[#This Row],[BMI]]&lt;=29.9,"Over Weight",Medical_Examinations[[#This Row],[BMI]]&gt;29.9,"Obesity")</f>
        <v>Over Weight</v>
      </c>
      <c r="D791" s="9">
        <v>5.07</v>
      </c>
      <c r="E791" s="8" t="str" cm="1">
        <f t="array" ref="E791">_xlfn.IFS(Medical_Examinations[[#This Row],[HBA1C]]&lt;5.7,"Normal",Medical_Examinations[[#This Row],[HBA1C]]&lt;=6.4,"Prediabetes",Medical_Examinations[[#This Row],[HBA1C]]&gt;=6.4,"Diabetes")</f>
        <v>Normal</v>
      </c>
      <c r="F791" t="s">
        <v>2383</v>
      </c>
      <c r="G791" t="s">
        <v>2380</v>
      </c>
      <c r="H791" t="s">
        <v>2380</v>
      </c>
      <c r="I791" s="10">
        <v>1</v>
      </c>
      <c r="J791" t="s">
        <v>2380</v>
      </c>
    </row>
    <row r="792" spans="1:10" x14ac:dyDescent="0.25">
      <c r="A792" t="s">
        <v>2202</v>
      </c>
      <c r="B792" s="9">
        <v>36.08</v>
      </c>
      <c r="C792" s="8" t="str" cm="1">
        <f t="array" ref="C792">_xlfn.IFS(Medical_Examinations[[#This Row],[BMI]]&lt;18.5,"Under Weight",Medical_Examinations[[#This Row],[BMI]]&lt;=24.9,"Normal Weight",Medical_Examinations[[#This Row],[BMI]]&lt;=29.9,"Over Weight",Medical_Examinations[[#This Row],[BMI]]&gt;29.9,"Obesity")</f>
        <v>Obesity</v>
      </c>
      <c r="D792" s="9">
        <v>6.1</v>
      </c>
      <c r="E792" s="8" t="str" cm="1">
        <f t="array" ref="E792">_xlfn.IFS(Medical_Examinations[[#This Row],[HBA1C]]&lt;5.7,"Normal",Medical_Examinations[[#This Row],[HBA1C]]&lt;=6.4,"Prediabetes",Medical_Examinations[[#This Row],[HBA1C]]&gt;=6.4,"Diabetes")</f>
        <v>Prediabetes</v>
      </c>
      <c r="F792" t="s">
        <v>2383</v>
      </c>
      <c r="G792" t="s">
        <v>2380</v>
      </c>
      <c r="H792" t="s">
        <v>2380</v>
      </c>
      <c r="I792" s="10">
        <v>1</v>
      </c>
      <c r="J792" t="s">
        <v>2383</v>
      </c>
    </row>
    <row r="793" spans="1:10" x14ac:dyDescent="0.25">
      <c r="A793" t="s">
        <v>661</v>
      </c>
      <c r="B793" s="9">
        <v>27.6</v>
      </c>
      <c r="C793" s="8" t="str" cm="1">
        <f t="array" ref="C793">_xlfn.IFS(Medical_Examinations[[#This Row],[BMI]]&lt;18.5,"Under Weight",Medical_Examinations[[#This Row],[BMI]]&lt;=24.9,"Normal Weight",Medical_Examinations[[#This Row],[BMI]]&lt;=29.9,"Over Weight",Medical_Examinations[[#This Row],[BMI]]&gt;29.9,"Obesity")</f>
        <v>Over Weight</v>
      </c>
      <c r="D793" s="9">
        <v>5.33</v>
      </c>
      <c r="E793" s="8" t="str" cm="1">
        <f t="array" ref="E793">_xlfn.IFS(Medical_Examinations[[#This Row],[HBA1C]]&lt;5.7,"Normal",Medical_Examinations[[#This Row],[HBA1C]]&lt;=6.4,"Prediabetes",Medical_Examinations[[#This Row],[HBA1C]]&gt;=6.4,"Diabetes")</f>
        <v>Normal</v>
      </c>
      <c r="F793" t="s">
        <v>2380</v>
      </c>
      <c r="G793" t="s">
        <v>2380</v>
      </c>
      <c r="H793" t="s">
        <v>2380</v>
      </c>
      <c r="I793" s="10">
        <v>1</v>
      </c>
      <c r="J793" t="s">
        <v>2380</v>
      </c>
    </row>
    <row r="794" spans="1:10" x14ac:dyDescent="0.25">
      <c r="A794" t="s">
        <v>660</v>
      </c>
      <c r="B794" s="9">
        <v>33.82</v>
      </c>
      <c r="C794" s="8" t="str" cm="1">
        <f t="array" ref="C794">_xlfn.IFS(Medical_Examinations[[#This Row],[BMI]]&lt;18.5,"Under Weight",Medical_Examinations[[#This Row],[BMI]]&lt;=24.9,"Normal Weight",Medical_Examinations[[#This Row],[BMI]]&lt;=29.9,"Over Weight",Medical_Examinations[[#This Row],[BMI]]&gt;29.9,"Obesity")</f>
        <v>Obesity</v>
      </c>
      <c r="D794" s="9">
        <v>8.93</v>
      </c>
      <c r="E794" s="8" t="str" cm="1">
        <f t="array" ref="E794">_xlfn.IFS(Medical_Examinations[[#This Row],[HBA1C]]&lt;5.7,"Normal",Medical_Examinations[[#This Row],[HBA1C]]&lt;=6.4,"Prediabetes",Medical_Examinations[[#This Row],[HBA1C]]&gt;=6.4,"Diabetes")</f>
        <v>Diabetes</v>
      </c>
      <c r="F794" t="s">
        <v>2383</v>
      </c>
      <c r="G794" t="s">
        <v>2380</v>
      </c>
      <c r="H794" t="s">
        <v>2380</v>
      </c>
      <c r="I794" s="10">
        <v>1</v>
      </c>
      <c r="J794" t="s">
        <v>2380</v>
      </c>
    </row>
    <row r="795" spans="1:10" x14ac:dyDescent="0.25">
      <c r="A795" t="s">
        <v>659</v>
      </c>
      <c r="B795" s="9">
        <v>32.9</v>
      </c>
      <c r="C795" s="8" t="str" cm="1">
        <f t="array" ref="C795">_xlfn.IFS(Medical_Examinations[[#This Row],[BMI]]&lt;18.5,"Under Weight",Medical_Examinations[[#This Row],[BMI]]&lt;=24.9,"Normal Weight",Medical_Examinations[[#This Row],[BMI]]&lt;=29.9,"Over Weight",Medical_Examinations[[#This Row],[BMI]]&gt;29.9,"Obesity")</f>
        <v>Obesity</v>
      </c>
      <c r="D795" s="9">
        <v>4.3499999999999996</v>
      </c>
      <c r="E795" s="8" t="str" cm="1">
        <f t="array" ref="E795">_xlfn.IFS(Medical_Examinations[[#This Row],[HBA1C]]&lt;5.7,"Normal",Medical_Examinations[[#This Row],[HBA1C]]&lt;=6.4,"Prediabetes",Medical_Examinations[[#This Row],[HBA1C]]&gt;=6.4,"Diabetes")</f>
        <v>Normal</v>
      </c>
      <c r="F795" t="s">
        <v>2380</v>
      </c>
      <c r="G795" t="s">
        <v>2380</v>
      </c>
      <c r="H795" t="s">
        <v>2380</v>
      </c>
      <c r="I795" s="10">
        <v>0</v>
      </c>
      <c r="J795" t="s">
        <v>2380</v>
      </c>
    </row>
    <row r="796" spans="1:10" x14ac:dyDescent="0.25">
      <c r="A796" t="s">
        <v>658</v>
      </c>
      <c r="B796" s="9">
        <v>30.88</v>
      </c>
      <c r="C796" s="8" t="str" cm="1">
        <f t="array" ref="C796">_xlfn.IFS(Medical_Examinations[[#This Row],[BMI]]&lt;18.5,"Under Weight",Medical_Examinations[[#This Row],[BMI]]&lt;=24.9,"Normal Weight",Medical_Examinations[[#This Row],[BMI]]&lt;=29.9,"Over Weight",Medical_Examinations[[#This Row],[BMI]]&gt;29.9,"Obesity")</f>
        <v>Obesity</v>
      </c>
      <c r="D796" s="9">
        <v>9.5399999999999991</v>
      </c>
      <c r="E796" s="8" t="str" cm="1">
        <f t="array" ref="E796">_xlfn.IFS(Medical_Examinations[[#This Row],[HBA1C]]&lt;5.7,"Normal",Medical_Examinations[[#This Row],[HBA1C]]&lt;=6.4,"Prediabetes",Medical_Examinations[[#This Row],[HBA1C]]&gt;=6.4,"Diabetes")</f>
        <v>Diabetes</v>
      </c>
      <c r="F796" t="s">
        <v>2383</v>
      </c>
      <c r="G796" t="s">
        <v>2380</v>
      </c>
      <c r="H796" t="s">
        <v>2380</v>
      </c>
      <c r="I796" s="10">
        <v>1</v>
      </c>
      <c r="J796" t="s">
        <v>2380</v>
      </c>
    </row>
    <row r="797" spans="1:10" x14ac:dyDescent="0.25">
      <c r="A797" t="s">
        <v>657</v>
      </c>
      <c r="B797" s="9">
        <v>32.64</v>
      </c>
      <c r="C797" s="8" t="str" cm="1">
        <f t="array" ref="C797">_xlfn.IFS(Medical_Examinations[[#This Row],[BMI]]&lt;18.5,"Under Weight",Medical_Examinations[[#This Row],[BMI]]&lt;=24.9,"Normal Weight",Medical_Examinations[[#This Row],[BMI]]&lt;=29.9,"Over Weight",Medical_Examinations[[#This Row],[BMI]]&gt;29.9,"Obesity")</f>
        <v>Obesity</v>
      </c>
      <c r="D797" s="9">
        <v>5.91</v>
      </c>
      <c r="E797" s="8" t="str" cm="1">
        <f t="array" ref="E797">_xlfn.IFS(Medical_Examinations[[#This Row],[HBA1C]]&lt;5.7,"Normal",Medical_Examinations[[#This Row],[HBA1C]]&lt;=6.4,"Prediabetes",Medical_Examinations[[#This Row],[HBA1C]]&gt;=6.4,"Diabetes")</f>
        <v>Prediabetes</v>
      </c>
      <c r="F797" t="s">
        <v>2380</v>
      </c>
      <c r="G797" t="s">
        <v>2380</v>
      </c>
      <c r="H797" t="s">
        <v>2380</v>
      </c>
      <c r="I797" s="10">
        <v>0</v>
      </c>
      <c r="J797" t="s">
        <v>2380</v>
      </c>
    </row>
    <row r="798" spans="1:10" x14ac:dyDescent="0.25">
      <c r="A798" t="s">
        <v>656</v>
      </c>
      <c r="B798" s="9">
        <v>22.14</v>
      </c>
      <c r="C798" s="8" t="str" cm="1">
        <f t="array" ref="C798">_xlfn.IFS(Medical_Examinations[[#This Row],[BMI]]&lt;18.5,"Under Weight",Medical_Examinations[[#This Row],[BMI]]&lt;=24.9,"Normal Weight",Medical_Examinations[[#This Row],[BMI]]&lt;=29.9,"Over Weight",Medical_Examinations[[#This Row],[BMI]]&gt;29.9,"Obesity")</f>
        <v>Normal Weight</v>
      </c>
      <c r="D798" s="9">
        <v>5.0999999999999996</v>
      </c>
      <c r="E798" s="8" t="str" cm="1">
        <f t="array" ref="E798">_xlfn.IFS(Medical_Examinations[[#This Row],[HBA1C]]&lt;5.7,"Normal",Medical_Examinations[[#This Row],[HBA1C]]&lt;=6.4,"Prediabetes",Medical_Examinations[[#This Row],[HBA1C]]&gt;=6.4,"Diabetes")</f>
        <v>Normal</v>
      </c>
      <c r="F798" t="s">
        <v>2380</v>
      </c>
      <c r="G798" t="s">
        <v>2380</v>
      </c>
      <c r="H798" t="s">
        <v>2380</v>
      </c>
      <c r="I798" s="10">
        <v>0</v>
      </c>
      <c r="J798" t="s">
        <v>2380</v>
      </c>
    </row>
    <row r="799" spans="1:10" x14ac:dyDescent="0.25">
      <c r="A799" t="s">
        <v>655</v>
      </c>
      <c r="B799" s="9">
        <v>16.53</v>
      </c>
      <c r="C799" s="8" t="str" cm="1">
        <f t="array" ref="C799">_xlfn.IFS(Medical_Examinations[[#This Row],[BMI]]&lt;18.5,"Under Weight",Medical_Examinations[[#This Row],[BMI]]&lt;=24.9,"Normal Weight",Medical_Examinations[[#This Row],[BMI]]&lt;=29.9,"Over Weight",Medical_Examinations[[#This Row],[BMI]]&gt;29.9,"Obesity")</f>
        <v>Under Weight</v>
      </c>
      <c r="D799" s="9">
        <v>5.08</v>
      </c>
      <c r="E799" s="8" t="str" cm="1">
        <f t="array" ref="E799">_xlfn.IFS(Medical_Examinations[[#This Row],[HBA1C]]&lt;5.7,"Normal",Medical_Examinations[[#This Row],[HBA1C]]&lt;=6.4,"Prediabetes",Medical_Examinations[[#This Row],[HBA1C]]&gt;=6.4,"Diabetes")</f>
        <v>Normal</v>
      </c>
      <c r="F799" t="s">
        <v>2380</v>
      </c>
      <c r="G799" t="s">
        <v>2380</v>
      </c>
      <c r="H799" t="s">
        <v>2380</v>
      </c>
      <c r="I799" s="10">
        <v>2</v>
      </c>
      <c r="J799" t="s">
        <v>2380</v>
      </c>
    </row>
    <row r="800" spans="1:10" x14ac:dyDescent="0.25">
      <c r="A800" t="s">
        <v>654</v>
      </c>
      <c r="B800" s="9">
        <v>32.770000000000003</v>
      </c>
      <c r="C800" s="8" t="str" cm="1">
        <f t="array" ref="C800">_xlfn.IFS(Medical_Examinations[[#This Row],[BMI]]&lt;18.5,"Under Weight",Medical_Examinations[[#This Row],[BMI]]&lt;=24.9,"Normal Weight",Medical_Examinations[[#This Row],[BMI]]&lt;=29.9,"Over Weight",Medical_Examinations[[#This Row],[BMI]]&gt;29.9,"Obesity")</f>
        <v>Obesity</v>
      </c>
      <c r="D800" s="9">
        <v>4.75</v>
      </c>
      <c r="E800" s="8" t="str" cm="1">
        <f t="array" ref="E800">_xlfn.IFS(Medical_Examinations[[#This Row],[HBA1C]]&lt;5.7,"Normal",Medical_Examinations[[#This Row],[HBA1C]]&lt;=6.4,"Prediabetes",Medical_Examinations[[#This Row],[HBA1C]]&gt;=6.4,"Diabetes")</f>
        <v>Normal</v>
      </c>
      <c r="F800" t="s">
        <v>2380</v>
      </c>
      <c r="G800" t="s">
        <v>2380</v>
      </c>
      <c r="H800" t="s">
        <v>2380</v>
      </c>
      <c r="I800" s="10">
        <v>0</v>
      </c>
      <c r="J800" t="s">
        <v>2380</v>
      </c>
    </row>
    <row r="801" spans="1:10" x14ac:dyDescent="0.25">
      <c r="A801" t="s">
        <v>653</v>
      </c>
      <c r="B801" s="9">
        <v>30.9</v>
      </c>
      <c r="C801" s="8" t="str" cm="1">
        <f t="array" ref="C801">_xlfn.IFS(Medical_Examinations[[#This Row],[BMI]]&lt;18.5,"Under Weight",Medical_Examinations[[#This Row],[BMI]]&lt;=24.9,"Normal Weight",Medical_Examinations[[#This Row],[BMI]]&lt;=29.9,"Over Weight",Medical_Examinations[[#This Row],[BMI]]&gt;29.9,"Obesity")</f>
        <v>Obesity</v>
      </c>
      <c r="D801" s="9">
        <v>6.05</v>
      </c>
      <c r="E801" s="8" t="str" cm="1">
        <f t="array" ref="E801">_xlfn.IFS(Medical_Examinations[[#This Row],[HBA1C]]&lt;5.7,"Normal",Medical_Examinations[[#This Row],[HBA1C]]&lt;=6.4,"Prediabetes",Medical_Examinations[[#This Row],[HBA1C]]&gt;=6.4,"Diabetes")</f>
        <v>Prediabetes</v>
      </c>
      <c r="F801" t="s">
        <v>2380</v>
      </c>
      <c r="G801" t="s">
        <v>2380</v>
      </c>
      <c r="H801" t="s">
        <v>2380</v>
      </c>
      <c r="I801" s="10">
        <v>1</v>
      </c>
      <c r="J801" t="s">
        <v>2380</v>
      </c>
    </row>
    <row r="802" spans="1:10" x14ac:dyDescent="0.25">
      <c r="A802" t="s">
        <v>652</v>
      </c>
      <c r="B802" s="9">
        <v>15.58</v>
      </c>
      <c r="C802" s="8" t="str" cm="1">
        <f t="array" ref="C802">_xlfn.IFS(Medical_Examinations[[#This Row],[BMI]]&lt;18.5,"Under Weight",Medical_Examinations[[#This Row],[BMI]]&lt;=24.9,"Normal Weight",Medical_Examinations[[#This Row],[BMI]]&lt;=29.9,"Over Weight",Medical_Examinations[[#This Row],[BMI]]&gt;29.9,"Obesity")</f>
        <v>Under Weight</v>
      </c>
      <c r="D802" s="9">
        <v>11.56</v>
      </c>
      <c r="E802" s="8" t="str" cm="1">
        <f t="array" ref="E802">_xlfn.IFS(Medical_Examinations[[#This Row],[HBA1C]]&lt;5.7,"Normal",Medical_Examinations[[#This Row],[HBA1C]]&lt;=6.4,"Prediabetes",Medical_Examinations[[#This Row],[HBA1C]]&gt;=6.4,"Diabetes")</f>
        <v>Diabetes</v>
      </c>
      <c r="F802" t="s">
        <v>2380</v>
      </c>
      <c r="G802" t="s">
        <v>2380</v>
      </c>
      <c r="H802" t="s">
        <v>2380</v>
      </c>
      <c r="I802" s="10">
        <v>0</v>
      </c>
      <c r="J802" t="s">
        <v>2380</v>
      </c>
    </row>
    <row r="803" spans="1:10" x14ac:dyDescent="0.25">
      <c r="A803" t="s">
        <v>2201</v>
      </c>
      <c r="B803" s="9">
        <v>33.5</v>
      </c>
      <c r="C803" s="8" t="str" cm="1">
        <f t="array" ref="C803">_xlfn.IFS(Medical_Examinations[[#This Row],[BMI]]&lt;18.5,"Under Weight",Medical_Examinations[[#This Row],[BMI]]&lt;=24.9,"Normal Weight",Medical_Examinations[[#This Row],[BMI]]&lt;=29.9,"Over Weight",Medical_Examinations[[#This Row],[BMI]]&gt;29.9,"Obesity")</f>
        <v>Obesity</v>
      </c>
      <c r="D803" s="9">
        <v>5.4</v>
      </c>
      <c r="E803" s="8" t="str" cm="1">
        <f t="array" ref="E803">_xlfn.IFS(Medical_Examinations[[#This Row],[HBA1C]]&lt;5.7,"Normal",Medical_Examinations[[#This Row],[HBA1C]]&lt;=6.4,"Prediabetes",Medical_Examinations[[#This Row],[HBA1C]]&gt;=6.4,"Diabetes")</f>
        <v>Normal</v>
      </c>
      <c r="F803" t="s">
        <v>2380</v>
      </c>
      <c r="G803" t="s">
        <v>2380</v>
      </c>
      <c r="H803" t="s">
        <v>2380</v>
      </c>
      <c r="I803" s="10">
        <v>0</v>
      </c>
      <c r="J803" t="s">
        <v>2383</v>
      </c>
    </row>
    <row r="804" spans="1:10" x14ac:dyDescent="0.25">
      <c r="A804" t="s">
        <v>651</v>
      </c>
      <c r="B804" s="9">
        <v>26.32</v>
      </c>
      <c r="C804" s="8" t="str" cm="1">
        <f t="array" ref="C804">_xlfn.IFS(Medical_Examinations[[#This Row],[BMI]]&lt;18.5,"Under Weight",Medical_Examinations[[#This Row],[BMI]]&lt;=24.9,"Normal Weight",Medical_Examinations[[#This Row],[BMI]]&lt;=29.9,"Over Weight",Medical_Examinations[[#This Row],[BMI]]&gt;29.9,"Obesity")</f>
        <v>Over Weight</v>
      </c>
      <c r="D804" s="9">
        <v>5.76</v>
      </c>
      <c r="E804" s="8" t="str" cm="1">
        <f t="array" ref="E804">_xlfn.IFS(Medical_Examinations[[#This Row],[HBA1C]]&lt;5.7,"Normal",Medical_Examinations[[#This Row],[HBA1C]]&lt;=6.4,"Prediabetes",Medical_Examinations[[#This Row],[HBA1C]]&gt;=6.4,"Diabetes")</f>
        <v>Prediabetes</v>
      </c>
      <c r="F804" t="s">
        <v>2380</v>
      </c>
      <c r="G804" t="s">
        <v>2380</v>
      </c>
      <c r="H804" t="s">
        <v>2380</v>
      </c>
      <c r="I804" s="10">
        <v>0</v>
      </c>
      <c r="J804" t="s">
        <v>2380</v>
      </c>
    </row>
    <row r="805" spans="1:10" x14ac:dyDescent="0.25">
      <c r="A805" t="s">
        <v>650</v>
      </c>
      <c r="B805" s="9">
        <v>35.61</v>
      </c>
      <c r="C805" s="8" t="str" cm="1">
        <f t="array" ref="C805">_xlfn.IFS(Medical_Examinations[[#This Row],[BMI]]&lt;18.5,"Under Weight",Medical_Examinations[[#This Row],[BMI]]&lt;=24.9,"Normal Weight",Medical_Examinations[[#This Row],[BMI]]&lt;=29.9,"Over Weight",Medical_Examinations[[#This Row],[BMI]]&gt;29.9,"Obesity")</f>
        <v>Obesity</v>
      </c>
      <c r="D805" s="9">
        <v>5.65</v>
      </c>
      <c r="E805" s="8" t="str" cm="1">
        <f t="array" ref="E805">_xlfn.IFS(Medical_Examinations[[#This Row],[HBA1C]]&lt;5.7,"Normal",Medical_Examinations[[#This Row],[HBA1C]]&lt;=6.4,"Prediabetes",Medical_Examinations[[#This Row],[HBA1C]]&gt;=6.4,"Diabetes")</f>
        <v>Normal</v>
      </c>
      <c r="F805" t="s">
        <v>2380</v>
      </c>
      <c r="G805" t="s">
        <v>2383</v>
      </c>
      <c r="H805" t="s">
        <v>2380</v>
      </c>
      <c r="I805" s="10">
        <v>1</v>
      </c>
      <c r="J805" t="s">
        <v>2380</v>
      </c>
    </row>
    <row r="806" spans="1:10" x14ac:dyDescent="0.25">
      <c r="A806" t="s">
        <v>649</v>
      </c>
      <c r="B806" s="9">
        <v>37.56</v>
      </c>
      <c r="C806" s="8" t="str" cm="1">
        <f t="array" ref="C806">_xlfn.IFS(Medical_Examinations[[#This Row],[BMI]]&lt;18.5,"Under Weight",Medical_Examinations[[#This Row],[BMI]]&lt;=24.9,"Normal Weight",Medical_Examinations[[#This Row],[BMI]]&lt;=29.9,"Over Weight",Medical_Examinations[[#This Row],[BMI]]&gt;29.9,"Obesity")</f>
        <v>Obesity</v>
      </c>
      <c r="D806" s="9">
        <v>5.88</v>
      </c>
      <c r="E806" s="8" t="str" cm="1">
        <f t="array" ref="E806">_xlfn.IFS(Medical_Examinations[[#This Row],[HBA1C]]&lt;5.7,"Normal",Medical_Examinations[[#This Row],[HBA1C]]&lt;=6.4,"Prediabetes",Medical_Examinations[[#This Row],[HBA1C]]&gt;=6.4,"Diabetes")</f>
        <v>Prediabetes</v>
      </c>
      <c r="F806" t="s">
        <v>2380</v>
      </c>
      <c r="G806" t="s">
        <v>2383</v>
      </c>
      <c r="H806" t="s">
        <v>2380</v>
      </c>
      <c r="I806" s="10">
        <v>1</v>
      </c>
      <c r="J806" t="s">
        <v>2380</v>
      </c>
    </row>
    <row r="807" spans="1:10" x14ac:dyDescent="0.25">
      <c r="A807" t="s">
        <v>648</v>
      </c>
      <c r="B807" s="9">
        <v>15.49</v>
      </c>
      <c r="C807" s="8" t="str" cm="1">
        <f t="array" ref="C807">_xlfn.IFS(Medical_Examinations[[#This Row],[BMI]]&lt;18.5,"Under Weight",Medical_Examinations[[#This Row],[BMI]]&lt;=24.9,"Normal Weight",Medical_Examinations[[#This Row],[BMI]]&lt;=29.9,"Over Weight",Medical_Examinations[[#This Row],[BMI]]&gt;29.9,"Obesity")</f>
        <v>Under Weight</v>
      </c>
      <c r="D807" s="9">
        <v>9.6</v>
      </c>
      <c r="E807" s="8" t="str" cm="1">
        <f t="array" ref="E807">_xlfn.IFS(Medical_Examinations[[#This Row],[HBA1C]]&lt;5.7,"Normal",Medical_Examinations[[#This Row],[HBA1C]]&lt;=6.4,"Prediabetes",Medical_Examinations[[#This Row],[HBA1C]]&gt;=6.4,"Diabetes")</f>
        <v>Diabetes</v>
      </c>
      <c r="F807" t="s">
        <v>2380</v>
      </c>
      <c r="G807" t="s">
        <v>2380</v>
      </c>
      <c r="H807" t="s">
        <v>2380</v>
      </c>
      <c r="I807" s="10">
        <v>0</v>
      </c>
      <c r="J807" t="s">
        <v>2380</v>
      </c>
    </row>
    <row r="808" spans="1:10" x14ac:dyDescent="0.25">
      <c r="A808" t="s">
        <v>647</v>
      </c>
      <c r="B808" s="9">
        <v>23.48</v>
      </c>
      <c r="C808" s="8" t="str" cm="1">
        <f t="array" ref="C808">_xlfn.IFS(Medical_Examinations[[#This Row],[BMI]]&lt;18.5,"Under Weight",Medical_Examinations[[#This Row],[BMI]]&lt;=24.9,"Normal Weight",Medical_Examinations[[#This Row],[BMI]]&lt;=29.9,"Over Weight",Medical_Examinations[[#This Row],[BMI]]&gt;29.9,"Obesity")</f>
        <v>Normal Weight</v>
      </c>
      <c r="D808" s="9">
        <v>6.24</v>
      </c>
      <c r="E808" s="8" t="str" cm="1">
        <f t="array" ref="E808">_xlfn.IFS(Medical_Examinations[[#This Row],[HBA1C]]&lt;5.7,"Normal",Medical_Examinations[[#This Row],[HBA1C]]&lt;=6.4,"Prediabetes",Medical_Examinations[[#This Row],[HBA1C]]&gt;=6.4,"Diabetes")</f>
        <v>Prediabetes</v>
      </c>
      <c r="F808" t="s">
        <v>2380</v>
      </c>
      <c r="G808" t="s">
        <v>2380</v>
      </c>
      <c r="H808" t="s">
        <v>2380</v>
      </c>
      <c r="I808" s="10">
        <v>1</v>
      </c>
      <c r="J808" t="s">
        <v>2380</v>
      </c>
    </row>
    <row r="809" spans="1:10" x14ac:dyDescent="0.25">
      <c r="A809" t="s">
        <v>646</v>
      </c>
      <c r="B809" s="9">
        <v>30.02</v>
      </c>
      <c r="C809" s="8" t="str" cm="1">
        <f t="array" ref="C809">_xlfn.IFS(Medical_Examinations[[#This Row],[BMI]]&lt;18.5,"Under Weight",Medical_Examinations[[#This Row],[BMI]]&lt;=24.9,"Normal Weight",Medical_Examinations[[#This Row],[BMI]]&lt;=29.9,"Over Weight",Medical_Examinations[[#This Row],[BMI]]&gt;29.9,"Obesity")</f>
        <v>Obesity</v>
      </c>
      <c r="D809" s="9">
        <v>7.63</v>
      </c>
      <c r="E809" s="8" t="str" cm="1">
        <f t="array" ref="E809">_xlfn.IFS(Medical_Examinations[[#This Row],[HBA1C]]&lt;5.7,"Normal",Medical_Examinations[[#This Row],[HBA1C]]&lt;=6.4,"Prediabetes",Medical_Examinations[[#This Row],[HBA1C]]&gt;=6.4,"Diabetes")</f>
        <v>Diabetes</v>
      </c>
      <c r="F809" t="s">
        <v>2383</v>
      </c>
      <c r="G809" t="s">
        <v>2380</v>
      </c>
      <c r="H809" t="s">
        <v>2380</v>
      </c>
      <c r="I809" s="10">
        <v>1</v>
      </c>
      <c r="J809" t="s">
        <v>2380</v>
      </c>
    </row>
    <row r="810" spans="1:10" x14ac:dyDescent="0.25">
      <c r="A810" t="s">
        <v>645</v>
      </c>
      <c r="B810" s="9">
        <v>26.89</v>
      </c>
      <c r="C810" s="8" t="str" cm="1">
        <f t="array" ref="C810">_xlfn.IFS(Medical_Examinations[[#This Row],[BMI]]&lt;18.5,"Under Weight",Medical_Examinations[[#This Row],[BMI]]&lt;=24.9,"Normal Weight",Medical_Examinations[[#This Row],[BMI]]&lt;=29.9,"Over Weight",Medical_Examinations[[#This Row],[BMI]]&gt;29.9,"Obesity")</f>
        <v>Over Weight</v>
      </c>
      <c r="D810" s="9">
        <v>8.66</v>
      </c>
      <c r="E810" s="8" t="str" cm="1">
        <f t="array" ref="E810">_xlfn.IFS(Medical_Examinations[[#This Row],[HBA1C]]&lt;5.7,"Normal",Medical_Examinations[[#This Row],[HBA1C]]&lt;=6.4,"Prediabetes",Medical_Examinations[[#This Row],[HBA1C]]&gt;=6.4,"Diabetes")</f>
        <v>Diabetes</v>
      </c>
      <c r="F810" t="s">
        <v>2383</v>
      </c>
      <c r="G810" t="s">
        <v>2380</v>
      </c>
      <c r="H810" t="s">
        <v>2380</v>
      </c>
      <c r="I810" s="10">
        <v>1</v>
      </c>
      <c r="J810" t="s">
        <v>2380</v>
      </c>
    </row>
    <row r="811" spans="1:10" x14ac:dyDescent="0.25">
      <c r="A811" t="s">
        <v>644</v>
      </c>
      <c r="B811" s="9">
        <v>25.84</v>
      </c>
      <c r="C811" s="8" t="str" cm="1">
        <f t="array" ref="C811">_xlfn.IFS(Medical_Examinations[[#This Row],[BMI]]&lt;18.5,"Under Weight",Medical_Examinations[[#This Row],[BMI]]&lt;=24.9,"Normal Weight",Medical_Examinations[[#This Row],[BMI]]&lt;=29.9,"Over Weight",Medical_Examinations[[#This Row],[BMI]]&gt;29.9,"Obesity")</f>
        <v>Over Weight</v>
      </c>
      <c r="D811" s="9">
        <v>8.5500000000000007</v>
      </c>
      <c r="E811" s="8" t="str" cm="1">
        <f t="array" ref="E811">_xlfn.IFS(Medical_Examinations[[#This Row],[HBA1C]]&lt;5.7,"Normal",Medical_Examinations[[#This Row],[HBA1C]]&lt;=6.4,"Prediabetes",Medical_Examinations[[#This Row],[HBA1C]]&gt;=6.4,"Diabetes")</f>
        <v>Diabetes</v>
      </c>
      <c r="F811" t="s">
        <v>2383</v>
      </c>
      <c r="G811" t="s">
        <v>2380</v>
      </c>
      <c r="H811" t="s">
        <v>2380</v>
      </c>
      <c r="I811" s="10">
        <v>1</v>
      </c>
      <c r="J811" t="s">
        <v>2380</v>
      </c>
    </row>
    <row r="812" spans="1:10" x14ac:dyDescent="0.25">
      <c r="A812" t="s">
        <v>643</v>
      </c>
      <c r="B812" s="9">
        <v>27.45</v>
      </c>
      <c r="C812" s="8" t="str" cm="1">
        <f t="array" ref="C812">_xlfn.IFS(Medical_Examinations[[#This Row],[BMI]]&lt;18.5,"Under Weight",Medical_Examinations[[#This Row],[BMI]]&lt;=24.9,"Normal Weight",Medical_Examinations[[#This Row],[BMI]]&lt;=29.9,"Over Weight",Medical_Examinations[[#This Row],[BMI]]&gt;29.9,"Obesity")</f>
        <v>Over Weight</v>
      </c>
      <c r="D812" s="9">
        <v>4.54</v>
      </c>
      <c r="E812" s="8" t="str" cm="1">
        <f t="array" ref="E812">_xlfn.IFS(Medical_Examinations[[#This Row],[HBA1C]]&lt;5.7,"Normal",Medical_Examinations[[#This Row],[HBA1C]]&lt;=6.4,"Prediabetes",Medical_Examinations[[#This Row],[HBA1C]]&gt;=6.4,"Diabetes")</f>
        <v>Normal</v>
      </c>
      <c r="F812" t="s">
        <v>2380</v>
      </c>
      <c r="G812" t="s">
        <v>2380</v>
      </c>
      <c r="H812" t="s">
        <v>2380</v>
      </c>
      <c r="I812" s="10">
        <v>0</v>
      </c>
      <c r="J812" t="s">
        <v>2380</v>
      </c>
    </row>
    <row r="813" spans="1:10" x14ac:dyDescent="0.25">
      <c r="A813" t="s">
        <v>642</v>
      </c>
      <c r="B813" s="9">
        <v>24.6</v>
      </c>
      <c r="C813" s="8" t="str" cm="1">
        <f t="array" ref="C813">_xlfn.IFS(Medical_Examinations[[#This Row],[BMI]]&lt;18.5,"Under Weight",Medical_Examinations[[#This Row],[BMI]]&lt;=24.9,"Normal Weight",Medical_Examinations[[#This Row],[BMI]]&lt;=29.9,"Over Weight",Medical_Examinations[[#This Row],[BMI]]&gt;29.9,"Obesity")</f>
        <v>Normal Weight</v>
      </c>
      <c r="D813" s="9">
        <v>5.7</v>
      </c>
      <c r="E813" s="8" t="str" cm="1">
        <f t="array" ref="E813">_xlfn.IFS(Medical_Examinations[[#This Row],[HBA1C]]&lt;5.7,"Normal",Medical_Examinations[[#This Row],[HBA1C]]&lt;=6.4,"Prediabetes",Medical_Examinations[[#This Row],[HBA1C]]&gt;=6.4,"Diabetes")</f>
        <v>Prediabetes</v>
      </c>
      <c r="F813" t="s">
        <v>2380</v>
      </c>
      <c r="G813" t="s">
        <v>2380</v>
      </c>
      <c r="H813" t="s">
        <v>2380</v>
      </c>
      <c r="I813" s="10">
        <v>0</v>
      </c>
      <c r="J813" t="s">
        <v>2380</v>
      </c>
    </row>
    <row r="814" spans="1:10" x14ac:dyDescent="0.25">
      <c r="A814" t="s">
        <v>2200</v>
      </c>
      <c r="B814" s="9">
        <v>47.46</v>
      </c>
      <c r="C814" s="8" t="str" cm="1">
        <f t="array" ref="C814">_xlfn.IFS(Medical_Examinations[[#This Row],[BMI]]&lt;18.5,"Under Weight",Medical_Examinations[[#This Row],[BMI]]&lt;=24.9,"Normal Weight",Medical_Examinations[[#This Row],[BMI]]&lt;=29.9,"Over Weight",Medical_Examinations[[#This Row],[BMI]]&gt;29.9,"Obesity")</f>
        <v>Obesity</v>
      </c>
      <c r="D814" s="9">
        <v>6.24</v>
      </c>
      <c r="E814" s="8" t="str" cm="1">
        <f t="array" ref="E814">_xlfn.IFS(Medical_Examinations[[#This Row],[HBA1C]]&lt;5.7,"Normal",Medical_Examinations[[#This Row],[HBA1C]]&lt;=6.4,"Prediabetes",Medical_Examinations[[#This Row],[HBA1C]]&gt;=6.4,"Diabetes")</f>
        <v>Prediabetes</v>
      </c>
      <c r="F814" t="s">
        <v>2383</v>
      </c>
      <c r="G814" t="s">
        <v>2380</v>
      </c>
      <c r="H814" t="s">
        <v>2380</v>
      </c>
      <c r="I814" s="10">
        <v>1</v>
      </c>
      <c r="J814" t="s">
        <v>2383</v>
      </c>
    </row>
    <row r="815" spans="1:10" x14ac:dyDescent="0.25">
      <c r="A815" t="s">
        <v>641</v>
      </c>
      <c r="B815" s="9">
        <v>30.8</v>
      </c>
      <c r="C815" s="8" t="str" cm="1">
        <f t="array" ref="C815">_xlfn.IFS(Medical_Examinations[[#This Row],[BMI]]&lt;18.5,"Under Weight",Medical_Examinations[[#This Row],[BMI]]&lt;=24.9,"Normal Weight",Medical_Examinations[[#This Row],[BMI]]&lt;=29.9,"Over Weight",Medical_Examinations[[#This Row],[BMI]]&gt;29.9,"Obesity")</f>
        <v>Obesity</v>
      </c>
      <c r="D815" s="9">
        <v>5.07</v>
      </c>
      <c r="E815" s="8" t="str" cm="1">
        <f t="array" ref="E815">_xlfn.IFS(Medical_Examinations[[#This Row],[HBA1C]]&lt;5.7,"Normal",Medical_Examinations[[#This Row],[HBA1C]]&lt;=6.4,"Prediabetes",Medical_Examinations[[#This Row],[HBA1C]]&gt;=6.4,"Diabetes")</f>
        <v>Normal</v>
      </c>
      <c r="F815" t="s">
        <v>2380</v>
      </c>
      <c r="G815" t="s">
        <v>2380</v>
      </c>
      <c r="H815" t="s">
        <v>2380</v>
      </c>
      <c r="I815" s="10">
        <v>0</v>
      </c>
      <c r="J815" t="s">
        <v>2380</v>
      </c>
    </row>
    <row r="816" spans="1:10" x14ac:dyDescent="0.25">
      <c r="A816" t="s">
        <v>640</v>
      </c>
      <c r="B816" s="9">
        <v>34.799999999999997</v>
      </c>
      <c r="C816" s="8" t="str" cm="1">
        <f t="array" ref="C816">_xlfn.IFS(Medical_Examinations[[#This Row],[BMI]]&lt;18.5,"Under Weight",Medical_Examinations[[#This Row],[BMI]]&lt;=24.9,"Normal Weight",Medical_Examinations[[#This Row],[BMI]]&lt;=29.9,"Over Weight",Medical_Examinations[[#This Row],[BMI]]&gt;29.9,"Obesity")</f>
        <v>Obesity</v>
      </c>
      <c r="D816" s="9">
        <v>4.38</v>
      </c>
      <c r="E816" s="8" t="str" cm="1">
        <f t="array" ref="E816">_xlfn.IFS(Medical_Examinations[[#This Row],[HBA1C]]&lt;5.7,"Normal",Medical_Examinations[[#This Row],[HBA1C]]&lt;=6.4,"Prediabetes",Medical_Examinations[[#This Row],[HBA1C]]&gt;=6.4,"Diabetes")</f>
        <v>Normal</v>
      </c>
      <c r="F816" t="s">
        <v>2380</v>
      </c>
      <c r="G816" t="s">
        <v>2380</v>
      </c>
      <c r="H816" t="s">
        <v>2380</v>
      </c>
      <c r="I816" s="10">
        <v>1</v>
      </c>
      <c r="J816" t="s">
        <v>2380</v>
      </c>
    </row>
    <row r="817" spans="1:10" x14ac:dyDescent="0.25">
      <c r="A817" t="s">
        <v>639</v>
      </c>
      <c r="B817" s="9">
        <v>34.21</v>
      </c>
      <c r="C817" s="8" t="str" cm="1">
        <f t="array" ref="C817">_xlfn.IFS(Medical_Examinations[[#This Row],[BMI]]&lt;18.5,"Under Weight",Medical_Examinations[[#This Row],[BMI]]&lt;=24.9,"Normal Weight",Medical_Examinations[[#This Row],[BMI]]&lt;=29.9,"Over Weight",Medical_Examinations[[#This Row],[BMI]]&gt;29.9,"Obesity")</f>
        <v>Obesity</v>
      </c>
      <c r="D817" s="9">
        <v>4.54</v>
      </c>
      <c r="E817" s="8" t="str" cm="1">
        <f t="array" ref="E817">_xlfn.IFS(Medical_Examinations[[#This Row],[HBA1C]]&lt;5.7,"Normal",Medical_Examinations[[#This Row],[HBA1C]]&lt;=6.4,"Prediabetes",Medical_Examinations[[#This Row],[HBA1C]]&gt;=6.4,"Diabetes")</f>
        <v>Normal</v>
      </c>
      <c r="F817" t="s">
        <v>2380</v>
      </c>
      <c r="G817" t="s">
        <v>2380</v>
      </c>
      <c r="H817" t="s">
        <v>2380</v>
      </c>
      <c r="I817" s="10">
        <v>1</v>
      </c>
      <c r="J817" t="s">
        <v>2380</v>
      </c>
    </row>
    <row r="818" spans="1:10" x14ac:dyDescent="0.25">
      <c r="A818" t="s">
        <v>638</v>
      </c>
      <c r="B818" s="9">
        <v>31</v>
      </c>
      <c r="C818" s="8" t="str" cm="1">
        <f t="array" ref="C818">_xlfn.IFS(Medical_Examinations[[#This Row],[BMI]]&lt;18.5,"Under Weight",Medical_Examinations[[#This Row],[BMI]]&lt;=24.9,"Normal Weight",Medical_Examinations[[#This Row],[BMI]]&lt;=29.9,"Over Weight",Medical_Examinations[[#This Row],[BMI]]&gt;29.9,"Obesity")</f>
        <v>Obesity</v>
      </c>
      <c r="D818" s="9">
        <v>5.38</v>
      </c>
      <c r="E818" s="8" t="str" cm="1">
        <f t="array" ref="E818">_xlfn.IFS(Medical_Examinations[[#This Row],[HBA1C]]&lt;5.7,"Normal",Medical_Examinations[[#This Row],[HBA1C]]&lt;=6.4,"Prediabetes",Medical_Examinations[[#This Row],[HBA1C]]&gt;=6.4,"Diabetes")</f>
        <v>Normal</v>
      </c>
      <c r="F818" t="s">
        <v>2380</v>
      </c>
      <c r="G818" t="s">
        <v>2380</v>
      </c>
      <c r="H818" t="s">
        <v>2380</v>
      </c>
      <c r="I818" s="10">
        <v>1</v>
      </c>
      <c r="J818" t="s">
        <v>2380</v>
      </c>
    </row>
    <row r="819" spans="1:10" x14ac:dyDescent="0.25">
      <c r="A819" t="s">
        <v>637</v>
      </c>
      <c r="B819" s="9">
        <v>26.12</v>
      </c>
      <c r="C819" s="8" t="str" cm="1">
        <f t="array" ref="C819">_xlfn.IFS(Medical_Examinations[[#This Row],[BMI]]&lt;18.5,"Under Weight",Medical_Examinations[[#This Row],[BMI]]&lt;=24.9,"Normal Weight",Medical_Examinations[[#This Row],[BMI]]&lt;=29.9,"Over Weight",Medical_Examinations[[#This Row],[BMI]]&gt;29.9,"Obesity")</f>
        <v>Over Weight</v>
      </c>
      <c r="D819" s="9">
        <v>5.55</v>
      </c>
      <c r="E819" s="8" t="str" cm="1">
        <f t="array" ref="E819">_xlfn.IFS(Medical_Examinations[[#This Row],[HBA1C]]&lt;5.7,"Normal",Medical_Examinations[[#This Row],[HBA1C]]&lt;=6.4,"Prediabetes",Medical_Examinations[[#This Row],[HBA1C]]&gt;=6.4,"Diabetes")</f>
        <v>Normal</v>
      </c>
      <c r="F819" t="s">
        <v>2380</v>
      </c>
      <c r="G819" t="s">
        <v>2380</v>
      </c>
      <c r="H819" t="s">
        <v>2380</v>
      </c>
      <c r="I819" s="10">
        <v>1</v>
      </c>
      <c r="J819" t="s">
        <v>2380</v>
      </c>
    </row>
    <row r="820" spans="1:10" x14ac:dyDescent="0.25">
      <c r="A820" t="s">
        <v>636</v>
      </c>
      <c r="B820" s="9">
        <v>30.13</v>
      </c>
      <c r="C820" s="8" t="str" cm="1">
        <f t="array" ref="C820">_xlfn.IFS(Medical_Examinations[[#This Row],[BMI]]&lt;18.5,"Under Weight",Medical_Examinations[[#This Row],[BMI]]&lt;=24.9,"Normal Weight",Medical_Examinations[[#This Row],[BMI]]&lt;=29.9,"Over Weight",Medical_Examinations[[#This Row],[BMI]]&gt;29.9,"Obesity")</f>
        <v>Obesity</v>
      </c>
      <c r="D820" s="9">
        <v>4.03</v>
      </c>
      <c r="E820" s="8" t="str" cm="1">
        <f t="array" ref="E820">_xlfn.IFS(Medical_Examinations[[#This Row],[HBA1C]]&lt;5.7,"Normal",Medical_Examinations[[#This Row],[HBA1C]]&lt;=6.4,"Prediabetes",Medical_Examinations[[#This Row],[HBA1C]]&gt;=6.4,"Diabetes")</f>
        <v>Normal</v>
      </c>
      <c r="F820" t="s">
        <v>2383</v>
      </c>
      <c r="G820" t="s">
        <v>2380</v>
      </c>
      <c r="H820" t="s">
        <v>2380</v>
      </c>
      <c r="I820" s="10">
        <v>1</v>
      </c>
      <c r="J820" t="s">
        <v>2380</v>
      </c>
    </row>
    <row r="821" spans="1:10" x14ac:dyDescent="0.25">
      <c r="A821" t="s">
        <v>635</v>
      </c>
      <c r="B821" s="9">
        <v>34.19</v>
      </c>
      <c r="C821" s="8" t="str" cm="1">
        <f t="array" ref="C821">_xlfn.IFS(Medical_Examinations[[#This Row],[BMI]]&lt;18.5,"Under Weight",Medical_Examinations[[#This Row],[BMI]]&lt;=24.9,"Normal Weight",Medical_Examinations[[#This Row],[BMI]]&lt;=29.9,"Over Weight",Medical_Examinations[[#This Row],[BMI]]&gt;29.9,"Obesity")</f>
        <v>Obesity</v>
      </c>
      <c r="D821" s="9">
        <v>4.1900000000000004</v>
      </c>
      <c r="E821" s="8" t="str" cm="1">
        <f t="array" ref="E821">_xlfn.IFS(Medical_Examinations[[#This Row],[HBA1C]]&lt;5.7,"Normal",Medical_Examinations[[#This Row],[HBA1C]]&lt;=6.4,"Prediabetes",Medical_Examinations[[#This Row],[HBA1C]]&gt;=6.4,"Diabetes")</f>
        <v>Normal</v>
      </c>
      <c r="F821" t="s">
        <v>2380</v>
      </c>
      <c r="G821" t="s">
        <v>2380</v>
      </c>
      <c r="H821" t="s">
        <v>2380</v>
      </c>
      <c r="I821" s="10">
        <v>0</v>
      </c>
      <c r="J821" t="s">
        <v>2380</v>
      </c>
    </row>
    <row r="822" spans="1:10" x14ac:dyDescent="0.25">
      <c r="A822" t="s">
        <v>634</v>
      </c>
      <c r="B822" s="9">
        <v>22.52</v>
      </c>
      <c r="C822" s="8" t="str" cm="1">
        <f t="array" ref="C822">_xlfn.IFS(Medical_Examinations[[#This Row],[BMI]]&lt;18.5,"Under Weight",Medical_Examinations[[#This Row],[BMI]]&lt;=24.9,"Normal Weight",Medical_Examinations[[#This Row],[BMI]]&lt;=29.9,"Over Weight",Medical_Examinations[[#This Row],[BMI]]&gt;29.9,"Obesity")</f>
        <v>Normal Weight</v>
      </c>
      <c r="D822" s="9">
        <v>4.37</v>
      </c>
      <c r="E822" s="8" t="str" cm="1">
        <f t="array" ref="E822">_xlfn.IFS(Medical_Examinations[[#This Row],[HBA1C]]&lt;5.7,"Normal",Medical_Examinations[[#This Row],[HBA1C]]&lt;=6.4,"Prediabetes",Medical_Examinations[[#This Row],[HBA1C]]&gt;=6.4,"Diabetes")</f>
        <v>Normal</v>
      </c>
      <c r="F822" t="s">
        <v>2380</v>
      </c>
      <c r="G822" t="s">
        <v>2380</v>
      </c>
      <c r="H822" t="s">
        <v>2383</v>
      </c>
      <c r="I822" s="10">
        <v>1</v>
      </c>
      <c r="J822" t="s">
        <v>2380</v>
      </c>
    </row>
    <row r="823" spans="1:10" x14ac:dyDescent="0.25">
      <c r="A823" t="s">
        <v>633</v>
      </c>
      <c r="B823" s="9">
        <v>18.239999999999998</v>
      </c>
      <c r="C823" s="8" t="str" cm="1">
        <f t="array" ref="C823">_xlfn.IFS(Medical_Examinations[[#This Row],[BMI]]&lt;18.5,"Under Weight",Medical_Examinations[[#This Row],[BMI]]&lt;=24.9,"Normal Weight",Medical_Examinations[[#This Row],[BMI]]&lt;=29.9,"Over Weight",Medical_Examinations[[#This Row],[BMI]]&gt;29.9,"Obesity")</f>
        <v>Under Weight</v>
      </c>
      <c r="D823" s="9">
        <v>5.31</v>
      </c>
      <c r="E823" s="8" t="str" cm="1">
        <f t="array" ref="E823">_xlfn.IFS(Medical_Examinations[[#This Row],[HBA1C]]&lt;5.7,"Normal",Medical_Examinations[[#This Row],[HBA1C]]&lt;=6.4,"Prediabetes",Medical_Examinations[[#This Row],[HBA1C]]&gt;=6.4,"Diabetes")</f>
        <v>Normal</v>
      </c>
      <c r="F823" t="s">
        <v>2383</v>
      </c>
      <c r="G823" t="s">
        <v>2380</v>
      </c>
      <c r="H823" t="s">
        <v>2383</v>
      </c>
      <c r="I823" s="10">
        <v>1</v>
      </c>
      <c r="J823" t="s">
        <v>2380</v>
      </c>
    </row>
    <row r="824" spans="1:10" x14ac:dyDescent="0.25">
      <c r="A824" t="s">
        <v>631</v>
      </c>
      <c r="B824" s="9">
        <v>37.28</v>
      </c>
      <c r="C824" s="8" t="str" cm="1">
        <f t="array" ref="C824">_xlfn.IFS(Medical_Examinations[[#This Row],[BMI]]&lt;18.5,"Under Weight",Medical_Examinations[[#This Row],[BMI]]&lt;=24.9,"Normal Weight",Medical_Examinations[[#This Row],[BMI]]&lt;=29.9,"Over Weight",Medical_Examinations[[#This Row],[BMI]]&gt;29.9,"Obesity")</f>
        <v>Obesity</v>
      </c>
      <c r="D824" s="9">
        <v>4.66</v>
      </c>
      <c r="E824" s="8" t="str" cm="1">
        <f t="array" ref="E824">_xlfn.IFS(Medical_Examinations[[#This Row],[HBA1C]]&lt;5.7,"Normal",Medical_Examinations[[#This Row],[HBA1C]]&lt;=6.4,"Prediabetes",Medical_Examinations[[#This Row],[HBA1C]]&gt;=6.4,"Diabetes")</f>
        <v>Normal</v>
      </c>
      <c r="F824" t="s">
        <v>2380</v>
      </c>
      <c r="G824" t="s">
        <v>2383</v>
      </c>
      <c r="H824" t="s">
        <v>2380</v>
      </c>
      <c r="I824" s="10">
        <v>1</v>
      </c>
      <c r="J824" t="s">
        <v>2380</v>
      </c>
    </row>
    <row r="825" spans="1:10" x14ac:dyDescent="0.25">
      <c r="A825" t="s">
        <v>2199</v>
      </c>
      <c r="B825" s="9">
        <v>49.24</v>
      </c>
      <c r="C825" s="8" t="str" cm="1">
        <f t="array" ref="C825">_xlfn.IFS(Medical_Examinations[[#This Row],[BMI]]&lt;18.5,"Under Weight",Medical_Examinations[[#This Row],[BMI]]&lt;=24.9,"Normal Weight",Medical_Examinations[[#This Row],[BMI]]&lt;=29.9,"Over Weight",Medical_Examinations[[#This Row],[BMI]]&gt;29.9,"Obesity")</f>
        <v>Obesity</v>
      </c>
      <c r="D825" s="9">
        <v>4.45</v>
      </c>
      <c r="E825" s="8" t="str" cm="1">
        <f t="array" ref="E825">_xlfn.IFS(Medical_Examinations[[#This Row],[HBA1C]]&lt;5.7,"Normal",Medical_Examinations[[#This Row],[HBA1C]]&lt;=6.4,"Prediabetes",Medical_Examinations[[#This Row],[HBA1C]]&gt;=6.4,"Diabetes")</f>
        <v>Normal</v>
      </c>
      <c r="F825" t="s">
        <v>2380</v>
      </c>
      <c r="G825" t="s">
        <v>2380</v>
      </c>
      <c r="H825" t="s">
        <v>2380</v>
      </c>
      <c r="I825" s="10">
        <v>0</v>
      </c>
      <c r="J825" t="s">
        <v>2383</v>
      </c>
    </row>
    <row r="826" spans="1:10" x14ac:dyDescent="0.25">
      <c r="A826" t="s">
        <v>630</v>
      </c>
      <c r="B826" s="9">
        <v>18.2</v>
      </c>
      <c r="C826" s="8" t="str" cm="1">
        <f t="array" ref="C826">_xlfn.IFS(Medical_Examinations[[#This Row],[BMI]]&lt;18.5,"Under Weight",Medical_Examinations[[#This Row],[BMI]]&lt;=24.9,"Normal Weight",Medical_Examinations[[#This Row],[BMI]]&lt;=29.9,"Over Weight",Medical_Examinations[[#This Row],[BMI]]&gt;29.9,"Obesity")</f>
        <v>Under Weight</v>
      </c>
      <c r="D826" s="9">
        <v>6.19</v>
      </c>
      <c r="E826" s="8" t="str" cm="1">
        <f t="array" ref="E826">_xlfn.IFS(Medical_Examinations[[#This Row],[HBA1C]]&lt;5.7,"Normal",Medical_Examinations[[#This Row],[HBA1C]]&lt;=6.4,"Prediabetes",Medical_Examinations[[#This Row],[HBA1C]]&gt;=6.4,"Diabetes")</f>
        <v>Prediabetes</v>
      </c>
      <c r="F826" t="s">
        <v>2380</v>
      </c>
      <c r="G826" t="s">
        <v>2380</v>
      </c>
      <c r="H826" t="s">
        <v>2383</v>
      </c>
      <c r="I826" s="10">
        <v>1</v>
      </c>
      <c r="J826" t="s">
        <v>2380</v>
      </c>
    </row>
    <row r="827" spans="1:10" x14ac:dyDescent="0.25">
      <c r="A827" t="s">
        <v>629</v>
      </c>
      <c r="B827" s="9">
        <v>20.53</v>
      </c>
      <c r="C827" s="8" t="str" cm="1">
        <f t="array" ref="C827">_xlfn.IFS(Medical_Examinations[[#This Row],[BMI]]&lt;18.5,"Under Weight",Medical_Examinations[[#This Row],[BMI]]&lt;=24.9,"Normal Weight",Medical_Examinations[[#This Row],[BMI]]&lt;=29.9,"Over Weight",Medical_Examinations[[#This Row],[BMI]]&gt;29.9,"Obesity")</f>
        <v>Normal Weight</v>
      </c>
      <c r="D827" s="9">
        <v>4.8600000000000003</v>
      </c>
      <c r="E827" s="8" t="str" cm="1">
        <f t="array" ref="E827">_xlfn.IFS(Medical_Examinations[[#This Row],[HBA1C]]&lt;5.7,"Normal",Medical_Examinations[[#This Row],[HBA1C]]&lt;=6.4,"Prediabetes",Medical_Examinations[[#This Row],[HBA1C]]&gt;=6.4,"Diabetes")</f>
        <v>Normal</v>
      </c>
      <c r="F827" t="s">
        <v>2380</v>
      </c>
      <c r="G827" t="s">
        <v>2380</v>
      </c>
      <c r="H827" t="s">
        <v>2380</v>
      </c>
      <c r="I827" s="10">
        <v>1</v>
      </c>
      <c r="J827" t="s">
        <v>2380</v>
      </c>
    </row>
    <row r="828" spans="1:10" x14ac:dyDescent="0.25">
      <c r="A828" t="s">
        <v>628</v>
      </c>
      <c r="B828" s="9">
        <v>23.79</v>
      </c>
      <c r="C828" s="8" t="str" cm="1">
        <f t="array" ref="C828">_xlfn.IFS(Medical_Examinations[[#This Row],[BMI]]&lt;18.5,"Under Weight",Medical_Examinations[[#This Row],[BMI]]&lt;=24.9,"Normal Weight",Medical_Examinations[[#This Row],[BMI]]&lt;=29.9,"Over Weight",Medical_Examinations[[#This Row],[BMI]]&gt;29.9,"Obesity")</f>
        <v>Normal Weight</v>
      </c>
      <c r="D828" s="9">
        <v>4.74</v>
      </c>
      <c r="E828" s="8" t="str" cm="1">
        <f t="array" ref="E828">_xlfn.IFS(Medical_Examinations[[#This Row],[HBA1C]]&lt;5.7,"Normal",Medical_Examinations[[#This Row],[HBA1C]]&lt;=6.4,"Prediabetes",Medical_Examinations[[#This Row],[HBA1C]]&gt;=6.4,"Diabetes")</f>
        <v>Normal</v>
      </c>
      <c r="F828" t="s">
        <v>2380</v>
      </c>
      <c r="G828" t="s">
        <v>2380</v>
      </c>
      <c r="H828" t="s">
        <v>2380</v>
      </c>
      <c r="I828" s="10">
        <v>0</v>
      </c>
      <c r="J828" t="s">
        <v>2380</v>
      </c>
    </row>
    <row r="829" spans="1:10" x14ac:dyDescent="0.25">
      <c r="A829" t="s">
        <v>627</v>
      </c>
      <c r="B829" s="9">
        <v>29.8</v>
      </c>
      <c r="C829" s="8" t="str" cm="1">
        <f t="array" ref="C829">_xlfn.IFS(Medical_Examinations[[#This Row],[BMI]]&lt;18.5,"Under Weight",Medical_Examinations[[#This Row],[BMI]]&lt;=24.9,"Normal Weight",Medical_Examinations[[#This Row],[BMI]]&lt;=29.9,"Over Weight",Medical_Examinations[[#This Row],[BMI]]&gt;29.9,"Obesity")</f>
        <v>Over Weight</v>
      </c>
      <c r="D829" s="9">
        <v>6.03</v>
      </c>
      <c r="E829" s="8" t="str" cm="1">
        <f t="array" ref="E829">_xlfn.IFS(Medical_Examinations[[#This Row],[HBA1C]]&lt;5.7,"Normal",Medical_Examinations[[#This Row],[HBA1C]]&lt;=6.4,"Prediabetes",Medical_Examinations[[#This Row],[HBA1C]]&gt;=6.4,"Diabetes")</f>
        <v>Prediabetes</v>
      </c>
      <c r="F829" t="s">
        <v>2380</v>
      </c>
      <c r="G829" t="s">
        <v>2380</v>
      </c>
      <c r="H829" t="s">
        <v>2380</v>
      </c>
      <c r="I829" s="10">
        <v>0</v>
      </c>
      <c r="J829" t="s">
        <v>2380</v>
      </c>
    </row>
    <row r="830" spans="1:10" x14ac:dyDescent="0.25">
      <c r="A830" t="s">
        <v>626</v>
      </c>
      <c r="B830" s="9">
        <v>31.54</v>
      </c>
      <c r="C830" s="8" t="str" cm="1">
        <f t="array" ref="C830">_xlfn.IFS(Medical_Examinations[[#This Row],[BMI]]&lt;18.5,"Under Weight",Medical_Examinations[[#This Row],[BMI]]&lt;=24.9,"Normal Weight",Medical_Examinations[[#This Row],[BMI]]&lt;=29.9,"Over Weight",Medical_Examinations[[#This Row],[BMI]]&gt;29.9,"Obesity")</f>
        <v>Obesity</v>
      </c>
      <c r="D830" s="9">
        <v>4.71</v>
      </c>
      <c r="E830" s="8" t="str" cm="1">
        <f t="array" ref="E830">_xlfn.IFS(Medical_Examinations[[#This Row],[HBA1C]]&lt;5.7,"Normal",Medical_Examinations[[#This Row],[HBA1C]]&lt;=6.4,"Prediabetes",Medical_Examinations[[#This Row],[HBA1C]]&gt;=6.4,"Diabetes")</f>
        <v>Normal</v>
      </c>
      <c r="F830" t="s">
        <v>2380</v>
      </c>
      <c r="G830" t="s">
        <v>2380</v>
      </c>
      <c r="H830" t="s">
        <v>2380</v>
      </c>
      <c r="I830" s="10">
        <v>0</v>
      </c>
      <c r="J830" t="s">
        <v>2380</v>
      </c>
    </row>
    <row r="831" spans="1:10" x14ac:dyDescent="0.25">
      <c r="A831" t="s">
        <v>625</v>
      </c>
      <c r="B831" s="9">
        <v>20.82</v>
      </c>
      <c r="C831" s="8" t="str" cm="1">
        <f t="array" ref="C831">_xlfn.IFS(Medical_Examinations[[#This Row],[BMI]]&lt;18.5,"Under Weight",Medical_Examinations[[#This Row],[BMI]]&lt;=24.9,"Normal Weight",Medical_Examinations[[#This Row],[BMI]]&lt;=29.9,"Over Weight",Medical_Examinations[[#This Row],[BMI]]&gt;29.9,"Obesity")</f>
        <v>Normal Weight</v>
      </c>
      <c r="D831" s="9">
        <v>5.55</v>
      </c>
      <c r="E831" s="8" t="str" cm="1">
        <f t="array" ref="E831">_xlfn.IFS(Medical_Examinations[[#This Row],[HBA1C]]&lt;5.7,"Normal",Medical_Examinations[[#This Row],[HBA1C]]&lt;=6.4,"Prediabetes",Medical_Examinations[[#This Row],[HBA1C]]&gt;=6.4,"Diabetes")</f>
        <v>Normal</v>
      </c>
      <c r="F831" t="s">
        <v>2380</v>
      </c>
      <c r="G831" t="s">
        <v>2380</v>
      </c>
      <c r="H831" t="s">
        <v>2380</v>
      </c>
      <c r="I831" s="10">
        <v>1</v>
      </c>
      <c r="J831" t="s">
        <v>2380</v>
      </c>
    </row>
    <row r="832" spans="1:10" x14ac:dyDescent="0.25">
      <c r="A832" t="s">
        <v>624</v>
      </c>
      <c r="B832" s="9">
        <v>38.83</v>
      </c>
      <c r="C832" s="8" t="str" cm="1">
        <f t="array" ref="C832">_xlfn.IFS(Medical_Examinations[[#This Row],[BMI]]&lt;18.5,"Under Weight",Medical_Examinations[[#This Row],[BMI]]&lt;=24.9,"Normal Weight",Medical_Examinations[[#This Row],[BMI]]&lt;=29.9,"Over Weight",Medical_Examinations[[#This Row],[BMI]]&gt;29.9,"Obesity")</f>
        <v>Obesity</v>
      </c>
      <c r="D832" s="9">
        <v>4.78</v>
      </c>
      <c r="E832" s="8" t="str" cm="1">
        <f t="array" ref="E832">_xlfn.IFS(Medical_Examinations[[#This Row],[HBA1C]]&lt;5.7,"Normal",Medical_Examinations[[#This Row],[HBA1C]]&lt;=6.4,"Prediabetes",Medical_Examinations[[#This Row],[HBA1C]]&gt;=6.4,"Diabetes")</f>
        <v>Normal</v>
      </c>
      <c r="F832" t="s">
        <v>2380</v>
      </c>
      <c r="G832" t="s">
        <v>2380</v>
      </c>
      <c r="H832" t="s">
        <v>2383</v>
      </c>
      <c r="I832" s="10">
        <v>1</v>
      </c>
      <c r="J832" t="s">
        <v>2380</v>
      </c>
    </row>
    <row r="833" spans="1:10" x14ac:dyDescent="0.25">
      <c r="A833" t="s">
        <v>623</v>
      </c>
      <c r="B833" s="9">
        <v>23.44</v>
      </c>
      <c r="C833" s="8" t="str" cm="1">
        <f t="array" ref="C833">_xlfn.IFS(Medical_Examinations[[#This Row],[BMI]]&lt;18.5,"Under Weight",Medical_Examinations[[#This Row],[BMI]]&lt;=24.9,"Normal Weight",Medical_Examinations[[#This Row],[BMI]]&lt;=29.9,"Over Weight",Medical_Examinations[[#This Row],[BMI]]&gt;29.9,"Obesity")</f>
        <v>Normal Weight</v>
      </c>
      <c r="D833" s="9">
        <v>4.6500000000000004</v>
      </c>
      <c r="E833" s="8" t="str" cm="1">
        <f t="array" ref="E833">_xlfn.IFS(Medical_Examinations[[#This Row],[HBA1C]]&lt;5.7,"Normal",Medical_Examinations[[#This Row],[HBA1C]]&lt;=6.4,"Prediabetes",Medical_Examinations[[#This Row],[HBA1C]]&gt;=6.4,"Diabetes")</f>
        <v>Normal</v>
      </c>
      <c r="F833" t="s">
        <v>2383</v>
      </c>
      <c r="G833" t="s">
        <v>2380</v>
      </c>
      <c r="H833" t="s">
        <v>2380</v>
      </c>
      <c r="I833" s="10">
        <v>1</v>
      </c>
      <c r="J833" t="s">
        <v>2380</v>
      </c>
    </row>
    <row r="834" spans="1:10" x14ac:dyDescent="0.25">
      <c r="A834" t="s">
        <v>622</v>
      </c>
      <c r="B834" s="9">
        <v>24.13</v>
      </c>
      <c r="C834" s="8" t="str" cm="1">
        <f t="array" ref="C834">_xlfn.IFS(Medical_Examinations[[#This Row],[BMI]]&lt;18.5,"Under Weight",Medical_Examinations[[#This Row],[BMI]]&lt;=24.9,"Normal Weight",Medical_Examinations[[#This Row],[BMI]]&lt;=29.9,"Over Weight",Medical_Examinations[[#This Row],[BMI]]&gt;29.9,"Obesity")</f>
        <v>Normal Weight</v>
      </c>
      <c r="D834" s="9">
        <v>5.2</v>
      </c>
      <c r="E834" s="8" t="str" cm="1">
        <f t="array" ref="E834">_xlfn.IFS(Medical_Examinations[[#This Row],[HBA1C]]&lt;5.7,"Normal",Medical_Examinations[[#This Row],[HBA1C]]&lt;=6.4,"Prediabetes",Medical_Examinations[[#This Row],[HBA1C]]&gt;=6.4,"Diabetes")</f>
        <v>Normal</v>
      </c>
      <c r="F834" t="s">
        <v>2380</v>
      </c>
      <c r="G834" t="s">
        <v>2380</v>
      </c>
      <c r="H834" t="s">
        <v>2380</v>
      </c>
      <c r="I834" s="10">
        <v>1</v>
      </c>
      <c r="J834" t="s">
        <v>2380</v>
      </c>
    </row>
    <row r="835" spans="1:10" x14ac:dyDescent="0.25">
      <c r="A835" t="s">
        <v>621</v>
      </c>
      <c r="B835" s="9">
        <v>42.13</v>
      </c>
      <c r="C835" s="8" t="str" cm="1">
        <f t="array" ref="C835">_xlfn.IFS(Medical_Examinations[[#This Row],[BMI]]&lt;18.5,"Under Weight",Medical_Examinations[[#This Row],[BMI]]&lt;=24.9,"Normal Weight",Medical_Examinations[[#This Row],[BMI]]&lt;=29.9,"Over Weight",Medical_Examinations[[#This Row],[BMI]]&gt;29.9,"Obesity")</f>
        <v>Obesity</v>
      </c>
      <c r="D835" s="9">
        <v>4.54</v>
      </c>
      <c r="E835" s="8" t="str" cm="1">
        <f t="array" ref="E835">_xlfn.IFS(Medical_Examinations[[#This Row],[HBA1C]]&lt;5.7,"Normal",Medical_Examinations[[#This Row],[HBA1C]]&lt;=6.4,"Prediabetes",Medical_Examinations[[#This Row],[HBA1C]]&gt;=6.4,"Diabetes")</f>
        <v>Normal</v>
      </c>
      <c r="F835" t="s">
        <v>2383</v>
      </c>
      <c r="G835" t="s">
        <v>2380</v>
      </c>
      <c r="H835" t="s">
        <v>2380</v>
      </c>
      <c r="I835" s="10">
        <v>1</v>
      </c>
      <c r="J835" t="s">
        <v>2380</v>
      </c>
    </row>
    <row r="836" spans="1:10" x14ac:dyDescent="0.25">
      <c r="A836" t="s">
        <v>2198</v>
      </c>
      <c r="B836" s="9">
        <v>54.4</v>
      </c>
      <c r="C836" s="8" t="str" cm="1">
        <f t="array" ref="C836">_xlfn.IFS(Medical_Examinations[[#This Row],[BMI]]&lt;18.5,"Under Weight",Medical_Examinations[[#This Row],[BMI]]&lt;=24.9,"Normal Weight",Medical_Examinations[[#This Row],[BMI]]&lt;=29.9,"Over Weight",Medical_Examinations[[#This Row],[BMI]]&gt;29.9,"Obesity")</f>
        <v>Obesity</v>
      </c>
      <c r="D836" s="9">
        <v>5.22</v>
      </c>
      <c r="E836" s="8" t="str" cm="1">
        <f t="array" ref="E836">_xlfn.IFS(Medical_Examinations[[#This Row],[HBA1C]]&lt;5.7,"Normal",Medical_Examinations[[#This Row],[HBA1C]]&lt;=6.4,"Prediabetes",Medical_Examinations[[#This Row],[HBA1C]]&gt;=6.4,"Diabetes")</f>
        <v>Normal</v>
      </c>
      <c r="F836" t="s">
        <v>2380</v>
      </c>
      <c r="G836" t="s">
        <v>2380</v>
      </c>
      <c r="H836" t="s">
        <v>2380</v>
      </c>
      <c r="I836" s="10">
        <v>1</v>
      </c>
      <c r="J836" t="s">
        <v>2383</v>
      </c>
    </row>
    <row r="837" spans="1:10" x14ac:dyDescent="0.25">
      <c r="A837" t="s">
        <v>620</v>
      </c>
      <c r="B837" s="9">
        <v>17.86</v>
      </c>
      <c r="C837" s="8" t="str" cm="1">
        <f t="array" ref="C837">_xlfn.IFS(Medical_Examinations[[#This Row],[BMI]]&lt;18.5,"Under Weight",Medical_Examinations[[#This Row],[BMI]]&lt;=24.9,"Normal Weight",Medical_Examinations[[#This Row],[BMI]]&lt;=29.9,"Over Weight",Medical_Examinations[[#This Row],[BMI]]&gt;29.9,"Obesity")</f>
        <v>Under Weight</v>
      </c>
      <c r="D837" s="9">
        <v>4.1100000000000003</v>
      </c>
      <c r="E837" s="8" t="str" cm="1">
        <f t="array" ref="E837">_xlfn.IFS(Medical_Examinations[[#This Row],[HBA1C]]&lt;5.7,"Normal",Medical_Examinations[[#This Row],[HBA1C]]&lt;=6.4,"Prediabetes",Medical_Examinations[[#This Row],[HBA1C]]&gt;=6.4,"Diabetes")</f>
        <v>Normal</v>
      </c>
      <c r="F837" t="s">
        <v>2380</v>
      </c>
      <c r="G837" t="s">
        <v>2380</v>
      </c>
      <c r="H837" t="s">
        <v>2380</v>
      </c>
      <c r="I837" s="10">
        <v>1</v>
      </c>
      <c r="J837" t="s">
        <v>2380</v>
      </c>
    </row>
    <row r="838" spans="1:10" x14ac:dyDescent="0.25">
      <c r="A838" t="s">
        <v>619</v>
      </c>
      <c r="B838" s="9">
        <v>32.78</v>
      </c>
      <c r="C838" s="8" t="str" cm="1">
        <f t="array" ref="C838">_xlfn.IFS(Medical_Examinations[[#This Row],[BMI]]&lt;18.5,"Under Weight",Medical_Examinations[[#This Row],[BMI]]&lt;=24.9,"Normal Weight",Medical_Examinations[[#This Row],[BMI]]&lt;=29.9,"Over Weight",Medical_Examinations[[#This Row],[BMI]]&gt;29.9,"Obesity")</f>
        <v>Obesity</v>
      </c>
      <c r="D838" s="9">
        <v>4.63</v>
      </c>
      <c r="E838" s="8" t="str" cm="1">
        <f t="array" ref="E838">_xlfn.IFS(Medical_Examinations[[#This Row],[HBA1C]]&lt;5.7,"Normal",Medical_Examinations[[#This Row],[HBA1C]]&lt;=6.4,"Prediabetes",Medical_Examinations[[#This Row],[HBA1C]]&gt;=6.4,"Diabetes")</f>
        <v>Normal</v>
      </c>
      <c r="F838" t="s">
        <v>2380</v>
      </c>
      <c r="G838" t="s">
        <v>2380</v>
      </c>
      <c r="H838" t="s">
        <v>2380</v>
      </c>
      <c r="I838" s="10">
        <v>0</v>
      </c>
      <c r="J838" t="s">
        <v>2380</v>
      </c>
    </row>
    <row r="839" spans="1:10" x14ac:dyDescent="0.25">
      <c r="A839" t="s">
        <v>618</v>
      </c>
      <c r="B839" s="9">
        <v>23.9</v>
      </c>
      <c r="C839" s="8" t="str" cm="1">
        <f t="array" ref="C839">_xlfn.IFS(Medical_Examinations[[#This Row],[BMI]]&lt;18.5,"Under Weight",Medical_Examinations[[#This Row],[BMI]]&lt;=24.9,"Normal Weight",Medical_Examinations[[#This Row],[BMI]]&lt;=29.9,"Over Weight",Medical_Examinations[[#This Row],[BMI]]&gt;29.9,"Obesity")</f>
        <v>Normal Weight</v>
      </c>
      <c r="D839" s="9">
        <v>6.06</v>
      </c>
      <c r="E839" s="8" t="str" cm="1">
        <f t="array" ref="E839">_xlfn.IFS(Medical_Examinations[[#This Row],[HBA1C]]&lt;5.7,"Normal",Medical_Examinations[[#This Row],[HBA1C]]&lt;=6.4,"Prediabetes",Medical_Examinations[[#This Row],[HBA1C]]&gt;=6.4,"Diabetes")</f>
        <v>Prediabetes</v>
      </c>
      <c r="F839" t="s">
        <v>2383</v>
      </c>
      <c r="G839" t="s">
        <v>2380</v>
      </c>
      <c r="H839" t="s">
        <v>2383</v>
      </c>
      <c r="I839" s="10">
        <v>1</v>
      </c>
      <c r="J839" t="s">
        <v>2380</v>
      </c>
    </row>
    <row r="840" spans="1:10" x14ac:dyDescent="0.25">
      <c r="A840" t="s">
        <v>617</v>
      </c>
      <c r="B840" s="9">
        <v>15.47</v>
      </c>
      <c r="C840" s="8" t="str" cm="1">
        <f t="array" ref="C840">_xlfn.IFS(Medical_Examinations[[#This Row],[BMI]]&lt;18.5,"Under Weight",Medical_Examinations[[#This Row],[BMI]]&lt;=24.9,"Normal Weight",Medical_Examinations[[#This Row],[BMI]]&lt;=29.9,"Over Weight",Medical_Examinations[[#This Row],[BMI]]&gt;29.9,"Obesity")</f>
        <v>Under Weight</v>
      </c>
      <c r="D840" s="9">
        <v>8.43</v>
      </c>
      <c r="E840" s="8" t="str" cm="1">
        <f t="array" ref="E840">_xlfn.IFS(Medical_Examinations[[#This Row],[HBA1C]]&lt;5.7,"Normal",Medical_Examinations[[#This Row],[HBA1C]]&lt;=6.4,"Prediabetes",Medical_Examinations[[#This Row],[HBA1C]]&gt;=6.4,"Diabetes")</f>
        <v>Diabetes</v>
      </c>
      <c r="F840" t="s">
        <v>2380</v>
      </c>
      <c r="G840" t="s">
        <v>2380</v>
      </c>
      <c r="H840" t="s">
        <v>2380</v>
      </c>
      <c r="I840" s="10">
        <v>0</v>
      </c>
      <c r="J840" t="s">
        <v>2380</v>
      </c>
    </row>
    <row r="841" spans="1:10" x14ac:dyDescent="0.25">
      <c r="A841" t="s">
        <v>616</v>
      </c>
      <c r="B841" s="9">
        <v>28.54</v>
      </c>
      <c r="C841" s="8" t="str" cm="1">
        <f t="array" ref="C841">_xlfn.IFS(Medical_Examinations[[#This Row],[BMI]]&lt;18.5,"Under Weight",Medical_Examinations[[#This Row],[BMI]]&lt;=24.9,"Normal Weight",Medical_Examinations[[#This Row],[BMI]]&lt;=29.9,"Over Weight",Medical_Examinations[[#This Row],[BMI]]&gt;29.9,"Obesity")</f>
        <v>Over Weight</v>
      </c>
      <c r="D841" s="9">
        <v>5.51</v>
      </c>
      <c r="E841" s="8" t="str" cm="1">
        <f t="array" ref="E841">_xlfn.IFS(Medical_Examinations[[#This Row],[HBA1C]]&lt;5.7,"Normal",Medical_Examinations[[#This Row],[HBA1C]]&lt;=6.4,"Prediabetes",Medical_Examinations[[#This Row],[HBA1C]]&gt;=6.4,"Diabetes")</f>
        <v>Normal</v>
      </c>
      <c r="F841" t="s">
        <v>2380</v>
      </c>
      <c r="G841" t="s">
        <v>2380</v>
      </c>
      <c r="H841" t="s">
        <v>2383</v>
      </c>
      <c r="I841" s="10">
        <v>1</v>
      </c>
      <c r="J841" t="s">
        <v>2380</v>
      </c>
    </row>
    <row r="842" spans="1:10" x14ac:dyDescent="0.25">
      <c r="A842" t="s">
        <v>615</v>
      </c>
      <c r="B842" s="9">
        <v>18.54</v>
      </c>
      <c r="C842" s="8" t="str" cm="1">
        <f t="array" ref="C842">_xlfn.IFS(Medical_Examinations[[#This Row],[BMI]]&lt;18.5,"Under Weight",Medical_Examinations[[#This Row],[BMI]]&lt;=24.9,"Normal Weight",Medical_Examinations[[#This Row],[BMI]]&lt;=29.9,"Over Weight",Medical_Examinations[[#This Row],[BMI]]&gt;29.9,"Obesity")</f>
        <v>Normal Weight</v>
      </c>
      <c r="D842" s="9">
        <v>4.95</v>
      </c>
      <c r="E842" s="8" t="str" cm="1">
        <f t="array" ref="E842">_xlfn.IFS(Medical_Examinations[[#This Row],[HBA1C]]&lt;5.7,"Normal",Medical_Examinations[[#This Row],[HBA1C]]&lt;=6.4,"Prediabetes",Medical_Examinations[[#This Row],[HBA1C]]&gt;=6.4,"Diabetes")</f>
        <v>Normal</v>
      </c>
      <c r="F842" t="s">
        <v>2380</v>
      </c>
      <c r="G842" t="s">
        <v>2380</v>
      </c>
      <c r="H842" t="s">
        <v>2380</v>
      </c>
      <c r="I842" s="10">
        <v>0</v>
      </c>
      <c r="J842" t="s">
        <v>2380</v>
      </c>
    </row>
    <row r="843" spans="1:10" x14ac:dyDescent="0.25">
      <c r="A843" t="s">
        <v>614</v>
      </c>
      <c r="B843" s="9">
        <v>32.18</v>
      </c>
      <c r="C843" s="8" t="str" cm="1">
        <f t="array" ref="C843">_xlfn.IFS(Medical_Examinations[[#This Row],[BMI]]&lt;18.5,"Under Weight",Medical_Examinations[[#This Row],[BMI]]&lt;=24.9,"Normal Weight",Medical_Examinations[[#This Row],[BMI]]&lt;=29.9,"Over Weight",Medical_Examinations[[#This Row],[BMI]]&gt;29.9,"Obesity")</f>
        <v>Obesity</v>
      </c>
      <c r="D843" s="9">
        <v>6.44</v>
      </c>
      <c r="E843" s="8" t="str" cm="1">
        <f t="array" ref="E843">_xlfn.IFS(Medical_Examinations[[#This Row],[HBA1C]]&lt;5.7,"Normal",Medical_Examinations[[#This Row],[HBA1C]]&lt;=6.4,"Prediabetes",Medical_Examinations[[#This Row],[HBA1C]]&gt;=6.4,"Diabetes")</f>
        <v>Diabetes</v>
      </c>
      <c r="F843" t="s">
        <v>2383</v>
      </c>
      <c r="G843" t="s">
        <v>2380</v>
      </c>
      <c r="H843" t="s">
        <v>2383</v>
      </c>
      <c r="I843" s="10">
        <v>1</v>
      </c>
      <c r="J843" t="s">
        <v>2380</v>
      </c>
    </row>
    <row r="844" spans="1:10" x14ac:dyDescent="0.25">
      <c r="A844" t="s">
        <v>613</v>
      </c>
      <c r="B844" s="9">
        <v>37.380000000000003</v>
      </c>
      <c r="C844" s="8" t="str" cm="1">
        <f t="array" ref="C844">_xlfn.IFS(Medical_Examinations[[#This Row],[BMI]]&lt;18.5,"Under Weight",Medical_Examinations[[#This Row],[BMI]]&lt;=24.9,"Normal Weight",Medical_Examinations[[#This Row],[BMI]]&lt;=29.9,"Over Weight",Medical_Examinations[[#This Row],[BMI]]&gt;29.9,"Obesity")</f>
        <v>Obesity</v>
      </c>
      <c r="D844" s="9">
        <v>6.05</v>
      </c>
      <c r="E844" s="8" t="str" cm="1">
        <f t="array" ref="E844">_xlfn.IFS(Medical_Examinations[[#This Row],[HBA1C]]&lt;5.7,"Normal",Medical_Examinations[[#This Row],[HBA1C]]&lt;=6.4,"Prediabetes",Medical_Examinations[[#This Row],[HBA1C]]&gt;=6.4,"Diabetes")</f>
        <v>Prediabetes</v>
      </c>
      <c r="F844" t="s">
        <v>2383</v>
      </c>
      <c r="G844" t="s">
        <v>2380</v>
      </c>
      <c r="H844" t="s">
        <v>2380</v>
      </c>
      <c r="I844" s="10">
        <v>0</v>
      </c>
      <c r="J844" t="s">
        <v>2380</v>
      </c>
    </row>
    <row r="845" spans="1:10" x14ac:dyDescent="0.25">
      <c r="A845" t="s">
        <v>612</v>
      </c>
      <c r="B845" s="9">
        <v>31.12</v>
      </c>
      <c r="C845" s="8" t="str" cm="1">
        <f t="array" ref="C845">_xlfn.IFS(Medical_Examinations[[#This Row],[BMI]]&lt;18.5,"Under Weight",Medical_Examinations[[#This Row],[BMI]]&lt;=24.9,"Normal Weight",Medical_Examinations[[#This Row],[BMI]]&lt;=29.9,"Over Weight",Medical_Examinations[[#This Row],[BMI]]&gt;29.9,"Obesity")</f>
        <v>Obesity</v>
      </c>
      <c r="D845" s="9">
        <v>4.76</v>
      </c>
      <c r="E845" s="8" t="str" cm="1">
        <f t="array" ref="E845">_xlfn.IFS(Medical_Examinations[[#This Row],[HBA1C]]&lt;5.7,"Normal",Medical_Examinations[[#This Row],[HBA1C]]&lt;=6.4,"Prediabetes",Medical_Examinations[[#This Row],[HBA1C]]&gt;=6.4,"Diabetes")</f>
        <v>Normal</v>
      </c>
      <c r="F845" t="s">
        <v>2383</v>
      </c>
      <c r="G845" t="s">
        <v>2380</v>
      </c>
      <c r="H845" t="s">
        <v>2383</v>
      </c>
      <c r="I845" s="10">
        <v>1</v>
      </c>
      <c r="J845" t="s">
        <v>2380</v>
      </c>
    </row>
    <row r="846" spans="1:10" x14ac:dyDescent="0.25">
      <c r="A846" t="s">
        <v>611</v>
      </c>
      <c r="B846" s="9">
        <v>22.01</v>
      </c>
      <c r="C846" s="8" t="str" cm="1">
        <f t="array" ref="C846">_xlfn.IFS(Medical_Examinations[[#This Row],[BMI]]&lt;18.5,"Under Weight",Medical_Examinations[[#This Row],[BMI]]&lt;=24.9,"Normal Weight",Medical_Examinations[[#This Row],[BMI]]&lt;=29.9,"Over Weight",Medical_Examinations[[#This Row],[BMI]]&gt;29.9,"Obesity")</f>
        <v>Normal Weight</v>
      </c>
      <c r="D846" s="9">
        <v>6.72</v>
      </c>
      <c r="E846" s="8" t="str" cm="1">
        <f t="array" ref="E846">_xlfn.IFS(Medical_Examinations[[#This Row],[HBA1C]]&lt;5.7,"Normal",Medical_Examinations[[#This Row],[HBA1C]]&lt;=6.4,"Prediabetes",Medical_Examinations[[#This Row],[HBA1C]]&gt;=6.4,"Diabetes")</f>
        <v>Diabetes</v>
      </c>
      <c r="F846" t="s">
        <v>2383</v>
      </c>
      <c r="G846" t="s">
        <v>2380</v>
      </c>
      <c r="H846" t="s">
        <v>2380</v>
      </c>
      <c r="I846" s="10">
        <v>1</v>
      </c>
      <c r="J846" t="s">
        <v>2380</v>
      </c>
    </row>
    <row r="847" spans="1:10" x14ac:dyDescent="0.25">
      <c r="A847" t="s">
        <v>2197</v>
      </c>
      <c r="B847" s="9">
        <v>35.53</v>
      </c>
      <c r="C847" s="8" t="str" cm="1">
        <f t="array" ref="C847">_xlfn.IFS(Medical_Examinations[[#This Row],[BMI]]&lt;18.5,"Under Weight",Medical_Examinations[[#This Row],[BMI]]&lt;=24.9,"Normal Weight",Medical_Examinations[[#This Row],[BMI]]&lt;=29.9,"Over Weight",Medical_Examinations[[#This Row],[BMI]]&gt;29.9,"Obesity")</f>
        <v>Obesity</v>
      </c>
      <c r="D847" s="9">
        <v>4.6100000000000003</v>
      </c>
      <c r="E847" s="8" t="str" cm="1">
        <f t="array" ref="E847">_xlfn.IFS(Medical_Examinations[[#This Row],[HBA1C]]&lt;5.7,"Normal",Medical_Examinations[[#This Row],[HBA1C]]&lt;=6.4,"Prediabetes",Medical_Examinations[[#This Row],[HBA1C]]&gt;=6.4,"Diabetes")</f>
        <v>Normal</v>
      </c>
      <c r="F847" t="s">
        <v>2380</v>
      </c>
      <c r="G847" t="s">
        <v>2380</v>
      </c>
      <c r="H847" t="s">
        <v>2380</v>
      </c>
      <c r="I847" s="10">
        <v>1</v>
      </c>
      <c r="J847" t="s">
        <v>2383</v>
      </c>
    </row>
    <row r="848" spans="1:10" x14ac:dyDescent="0.25">
      <c r="A848" t="s">
        <v>610</v>
      </c>
      <c r="B848" s="9">
        <v>27.64</v>
      </c>
      <c r="C848" s="8" t="str" cm="1">
        <f t="array" ref="C848">_xlfn.IFS(Medical_Examinations[[#This Row],[BMI]]&lt;18.5,"Under Weight",Medical_Examinations[[#This Row],[BMI]]&lt;=24.9,"Normal Weight",Medical_Examinations[[#This Row],[BMI]]&lt;=29.9,"Over Weight",Medical_Examinations[[#This Row],[BMI]]&gt;29.9,"Obesity")</f>
        <v>Over Weight</v>
      </c>
      <c r="D848" s="9">
        <v>5.7</v>
      </c>
      <c r="E848" s="8" t="str" cm="1">
        <f t="array" ref="E848">_xlfn.IFS(Medical_Examinations[[#This Row],[HBA1C]]&lt;5.7,"Normal",Medical_Examinations[[#This Row],[HBA1C]]&lt;=6.4,"Prediabetes",Medical_Examinations[[#This Row],[HBA1C]]&gt;=6.4,"Diabetes")</f>
        <v>Prediabetes</v>
      </c>
      <c r="F848" t="s">
        <v>2380</v>
      </c>
      <c r="G848" t="s">
        <v>2380</v>
      </c>
      <c r="H848" t="s">
        <v>2380</v>
      </c>
      <c r="I848" s="10">
        <v>0</v>
      </c>
      <c r="J848" t="s">
        <v>2380</v>
      </c>
    </row>
    <row r="849" spans="1:10" x14ac:dyDescent="0.25">
      <c r="A849" t="s">
        <v>609</v>
      </c>
      <c r="B849" s="9">
        <v>29.64</v>
      </c>
      <c r="C849" s="8" t="str" cm="1">
        <f t="array" ref="C849">_xlfn.IFS(Medical_Examinations[[#This Row],[BMI]]&lt;18.5,"Under Weight",Medical_Examinations[[#This Row],[BMI]]&lt;=24.9,"Normal Weight",Medical_Examinations[[#This Row],[BMI]]&lt;=29.9,"Over Weight",Medical_Examinations[[#This Row],[BMI]]&gt;29.9,"Obesity")</f>
        <v>Over Weight</v>
      </c>
      <c r="D849" s="9">
        <v>5.31</v>
      </c>
      <c r="E849" s="8" t="str" cm="1">
        <f t="array" ref="E849">_xlfn.IFS(Medical_Examinations[[#This Row],[HBA1C]]&lt;5.7,"Normal",Medical_Examinations[[#This Row],[HBA1C]]&lt;=6.4,"Prediabetes",Medical_Examinations[[#This Row],[HBA1C]]&gt;=6.4,"Diabetes")</f>
        <v>Normal</v>
      </c>
      <c r="F849" t="s">
        <v>2383</v>
      </c>
      <c r="G849" t="s">
        <v>2380</v>
      </c>
      <c r="H849" t="s">
        <v>2380</v>
      </c>
      <c r="I849" s="10">
        <v>0</v>
      </c>
      <c r="J849" t="s">
        <v>2380</v>
      </c>
    </row>
    <row r="850" spans="1:10" x14ac:dyDescent="0.25">
      <c r="A850" t="s">
        <v>608</v>
      </c>
      <c r="B850" s="9">
        <v>33.700000000000003</v>
      </c>
      <c r="C850" s="8" t="str" cm="1">
        <f t="array" ref="C850">_xlfn.IFS(Medical_Examinations[[#This Row],[BMI]]&lt;18.5,"Under Weight",Medical_Examinations[[#This Row],[BMI]]&lt;=24.9,"Normal Weight",Medical_Examinations[[#This Row],[BMI]]&lt;=29.9,"Over Weight",Medical_Examinations[[#This Row],[BMI]]&gt;29.9,"Obesity")</f>
        <v>Obesity</v>
      </c>
      <c r="D850" s="9">
        <v>4.32</v>
      </c>
      <c r="E850" s="8" t="str" cm="1">
        <f t="array" ref="E850">_xlfn.IFS(Medical_Examinations[[#This Row],[HBA1C]]&lt;5.7,"Normal",Medical_Examinations[[#This Row],[HBA1C]]&lt;=6.4,"Prediabetes",Medical_Examinations[[#This Row],[HBA1C]]&gt;=6.4,"Diabetes")</f>
        <v>Normal</v>
      </c>
      <c r="F850" t="s">
        <v>2383</v>
      </c>
      <c r="G850" t="s">
        <v>2380</v>
      </c>
      <c r="H850" t="s">
        <v>2380</v>
      </c>
      <c r="I850" s="10">
        <v>1</v>
      </c>
      <c r="J850" t="s">
        <v>2380</v>
      </c>
    </row>
    <row r="851" spans="1:10" x14ac:dyDescent="0.25">
      <c r="A851" t="s">
        <v>607</v>
      </c>
      <c r="B851" s="9">
        <v>27.5</v>
      </c>
      <c r="C851" s="8" t="str" cm="1">
        <f t="array" ref="C851">_xlfn.IFS(Medical_Examinations[[#This Row],[BMI]]&lt;18.5,"Under Weight",Medical_Examinations[[#This Row],[BMI]]&lt;=24.9,"Normal Weight",Medical_Examinations[[#This Row],[BMI]]&lt;=29.9,"Over Weight",Medical_Examinations[[#This Row],[BMI]]&gt;29.9,"Obesity")</f>
        <v>Over Weight</v>
      </c>
      <c r="D851" s="9">
        <v>4.2300000000000004</v>
      </c>
      <c r="E851" s="8" t="str" cm="1">
        <f t="array" ref="E851">_xlfn.IFS(Medical_Examinations[[#This Row],[HBA1C]]&lt;5.7,"Normal",Medical_Examinations[[#This Row],[HBA1C]]&lt;=6.4,"Prediabetes",Medical_Examinations[[#This Row],[HBA1C]]&gt;=6.4,"Diabetes")</f>
        <v>Normal</v>
      </c>
      <c r="F851" t="s">
        <v>2383</v>
      </c>
      <c r="G851" t="s">
        <v>2380</v>
      </c>
      <c r="H851" t="s">
        <v>2380</v>
      </c>
      <c r="I851" s="10">
        <v>1</v>
      </c>
      <c r="J851" t="s">
        <v>2380</v>
      </c>
    </row>
    <row r="852" spans="1:10" x14ac:dyDescent="0.25">
      <c r="A852" t="s">
        <v>606</v>
      </c>
      <c r="B852" s="9">
        <v>16.12</v>
      </c>
      <c r="C852" s="8" t="str" cm="1">
        <f t="array" ref="C852">_xlfn.IFS(Medical_Examinations[[#This Row],[BMI]]&lt;18.5,"Under Weight",Medical_Examinations[[#This Row],[BMI]]&lt;=24.9,"Normal Weight",Medical_Examinations[[#This Row],[BMI]]&lt;=29.9,"Over Weight",Medical_Examinations[[#This Row],[BMI]]&gt;29.9,"Obesity")</f>
        <v>Under Weight</v>
      </c>
      <c r="D852" s="9">
        <v>6.09</v>
      </c>
      <c r="E852" s="8" t="str" cm="1">
        <f t="array" ref="E852">_xlfn.IFS(Medical_Examinations[[#This Row],[HBA1C]]&lt;5.7,"Normal",Medical_Examinations[[#This Row],[HBA1C]]&lt;=6.4,"Prediabetes",Medical_Examinations[[#This Row],[HBA1C]]&gt;=6.4,"Diabetes")</f>
        <v>Prediabetes</v>
      </c>
      <c r="F852" t="s">
        <v>2380</v>
      </c>
      <c r="G852" t="s">
        <v>2380</v>
      </c>
      <c r="H852" t="s">
        <v>2380</v>
      </c>
      <c r="I852" s="10">
        <v>0</v>
      </c>
      <c r="J852" t="s">
        <v>2380</v>
      </c>
    </row>
    <row r="853" spans="1:10" x14ac:dyDescent="0.25">
      <c r="A853" t="s">
        <v>605</v>
      </c>
      <c r="B853" s="9">
        <v>26.73</v>
      </c>
      <c r="C853" s="8" t="str" cm="1">
        <f t="array" ref="C853">_xlfn.IFS(Medical_Examinations[[#This Row],[BMI]]&lt;18.5,"Under Weight",Medical_Examinations[[#This Row],[BMI]]&lt;=24.9,"Normal Weight",Medical_Examinations[[#This Row],[BMI]]&lt;=29.9,"Over Weight",Medical_Examinations[[#This Row],[BMI]]&gt;29.9,"Obesity")</f>
        <v>Over Weight</v>
      </c>
      <c r="D853" s="9">
        <v>4.74</v>
      </c>
      <c r="E853" s="8" t="str" cm="1">
        <f t="array" ref="E853">_xlfn.IFS(Medical_Examinations[[#This Row],[HBA1C]]&lt;5.7,"Normal",Medical_Examinations[[#This Row],[HBA1C]]&lt;=6.4,"Prediabetes",Medical_Examinations[[#This Row],[HBA1C]]&gt;=6.4,"Diabetes")</f>
        <v>Normal</v>
      </c>
      <c r="F853" t="s">
        <v>2383</v>
      </c>
      <c r="G853" t="s">
        <v>2380</v>
      </c>
      <c r="H853" t="s">
        <v>2380</v>
      </c>
      <c r="I853" s="10">
        <v>1</v>
      </c>
      <c r="J853" t="s">
        <v>2380</v>
      </c>
    </row>
    <row r="854" spans="1:10" x14ac:dyDescent="0.25">
      <c r="A854" t="s">
        <v>604</v>
      </c>
      <c r="B854" s="9">
        <v>37.25</v>
      </c>
      <c r="C854" s="8" t="str" cm="1">
        <f t="array" ref="C854">_xlfn.IFS(Medical_Examinations[[#This Row],[BMI]]&lt;18.5,"Under Weight",Medical_Examinations[[#This Row],[BMI]]&lt;=24.9,"Normal Weight",Medical_Examinations[[#This Row],[BMI]]&lt;=29.9,"Over Weight",Medical_Examinations[[#This Row],[BMI]]&gt;29.9,"Obesity")</f>
        <v>Obesity</v>
      </c>
      <c r="D854" s="9">
        <v>6.23</v>
      </c>
      <c r="E854" s="8" t="str" cm="1">
        <f t="array" ref="E854">_xlfn.IFS(Medical_Examinations[[#This Row],[HBA1C]]&lt;5.7,"Normal",Medical_Examinations[[#This Row],[HBA1C]]&lt;=6.4,"Prediabetes",Medical_Examinations[[#This Row],[HBA1C]]&gt;=6.4,"Diabetes")</f>
        <v>Prediabetes</v>
      </c>
      <c r="F854" t="s">
        <v>2383</v>
      </c>
      <c r="G854" t="s">
        <v>2380</v>
      </c>
      <c r="H854" t="s">
        <v>2380</v>
      </c>
      <c r="I854" s="10">
        <v>0</v>
      </c>
      <c r="J854" t="s">
        <v>2380</v>
      </c>
    </row>
    <row r="855" spans="1:10" x14ac:dyDescent="0.25">
      <c r="A855" t="s">
        <v>603</v>
      </c>
      <c r="B855" s="9">
        <v>23.56</v>
      </c>
      <c r="C855" s="8" t="str" cm="1">
        <f t="array" ref="C855">_xlfn.IFS(Medical_Examinations[[#This Row],[BMI]]&lt;18.5,"Under Weight",Medical_Examinations[[#This Row],[BMI]]&lt;=24.9,"Normal Weight",Medical_Examinations[[#This Row],[BMI]]&lt;=29.9,"Over Weight",Medical_Examinations[[#This Row],[BMI]]&gt;29.9,"Obesity")</f>
        <v>Normal Weight</v>
      </c>
      <c r="D855" s="9">
        <v>5.45</v>
      </c>
      <c r="E855" s="8" t="str" cm="1">
        <f t="array" ref="E855">_xlfn.IFS(Medical_Examinations[[#This Row],[HBA1C]]&lt;5.7,"Normal",Medical_Examinations[[#This Row],[HBA1C]]&lt;=6.4,"Prediabetes",Medical_Examinations[[#This Row],[HBA1C]]&gt;=6.4,"Diabetes")</f>
        <v>Normal</v>
      </c>
      <c r="F855" t="s">
        <v>2383</v>
      </c>
      <c r="G855" t="s">
        <v>2380</v>
      </c>
      <c r="H855" t="s">
        <v>2380</v>
      </c>
      <c r="I855" s="10">
        <v>1</v>
      </c>
      <c r="J855" t="s">
        <v>2380</v>
      </c>
    </row>
    <row r="856" spans="1:10" x14ac:dyDescent="0.25">
      <c r="A856" t="s">
        <v>602</v>
      </c>
      <c r="B856" s="9">
        <v>15.84</v>
      </c>
      <c r="C856" s="8" t="str" cm="1">
        <f t="array" ref="C856">_xlfn.IFS(Medical_Examinations[[#This Row],[BMI]]&lt;18.5,"Under Weight",Medical_Examinations[[#This Row],[BMI]]&lt;=24.9,"Normal Weight",Medical_Examinations[[#This Row],[BMI]]&lt;=29.9,"Over Weight",Medical_Examinations[[#This Row],[BMI]]&gt;29.9,"Obesity")</f>
        <v>Under Weight</v>
      </c>
      <c r="D856" s="9">
        <v>10.34</v>
      </c>
      <c r="E856" s="8" t="str" cm="1">
        <f t="array" ref="E856">_xlfn.IFS(Medical_Examinations[[#This Row],[HBA1C]]&lt;5.7,"Normal",Medical_Examinations[[#This Row],[HBA1C]]&lt;=6.4,"Prediabetes",Medical_Examinations[[#This Row],[HBA1C]]&gt;=6.4,"Diabetes")</f>
        <v>Diabetes</v>
      </c>
      <c r="F856" t="s">
        <v>2380</v>
      </c>
      <c r="G856" t="s">
        <v>2380</v>
      </c>
      <c r="H856" t="s">
        <v>2380</v>
      </c>
      <c r="I856" s="10">
        <v>2</v>
      </c>
      <c r="J856" t="s">
        <v>2380</v>
      </c>
    </row>
    <row r="857" spans="1:10" x14ac:dyDescent="0.25">
      <c r="A857" t="s">
        <v>601</v>
      </c>
      <c r="B857" s="9">
        <v>36.630000000000003</v>
      </c>
      <c r="C857" s="8" t="str" cm="1">
        <f t="array" ref="C857">_xlfn.IFS(Medical_Examinations[[#This Row],[BMI]]&lt;18.5,"Under Weight",Medical_Examinations[[#This Row],[BMI]]&lt;=24.9,"Normal Weight",Medical_Examinations[[#This Row],[BMI]]&lt;=29.9,"Over Weight",Medical_Examinations[[#This Row],[BMI]]&gt;29.9,"Obesity")</f>
        <v>Obesity</v>
      </c>
      <c r="D857" s="9">
        <v>5.15</v>
      </c>
      <c r="E857" s="8" t="str" cm="1">
        <f t="array" ref="E857">_xlfn.IFS(Medical_Examinations[[#This Row],[HBA1C]]&lt;5.7,"Normal",Medical_Examinations[[#This Row],[HBA1C]]&lt;=6.4,"Prediabetes",Medical_Examinations[[#This Row],[HBA1C]]&gt;=6.4,"Diabetes")</f>
        <v>Normal</v>
      </c>
      <c r="F857" t="s">
        <v>2380</v>
      </c>
      <c r="G857" t="s">
        <v>2380</v>
      </c>
      <c r="H857" t="s">
        <v>2380</v>
      </c>
      <c r="I857" s="10">
        <v>0</v>
      </c>
      <c r="J857" t="s">
        <v>2380</v>
      </c>
    </row>
    <row r="858" spans="1:10" x14ac:dyDescent="0.25">
      <c r="A858" t="s">
        <v>2196</v>
      </c>
      <c r="B858" s="9">
        <v>39.729999999999997</v>
      </c>
      <c r="C858" s="8" t="str" cm="1">
        <f t="array" ref="C858">_xlfn.IFS(Medical_Examinations[[#This Row],[BMI]]&lt;18.5,"Under Weight",Medical_Examinations[[#This Row],[BMI]]&lt;=24.9,"Normal Weight",Medical_Examinations[[#This Row],[BMI]]&lt;=29.9,"Over Weight",Medical_Examinations[[#This Row],[BMI]]&gt;29.9,"Obesity")</f>
        <v>Obesity</v>
      </c>
      <c r="D858" s="9">
        <v>6.24</v>
      </c>
      <c r="E858" s="8" t="str" cm="1">
        <f t="array" ref="E858">_xlfn.IFS(Medical_Examinations[[#This Row],[HBA1C]]&lt;5.7,"Normal",Medical_Examinations[[#This Row],[HBA1C]]&lt;=6.4,"Prediabetes",Medical_Examinations[[#This Row],[HBA1C]]&gt;=6.4,"Diabetes")</f>
        <v>Prediabetes</v>
      </c>
      <c r="F858" t="s">
        <v>2380</v>
      </c>
      <c r="G858" t="s">
        <v>2380</v>
      </c>
      <c r="H858" t="s">
        <v>2380</v>
      </c>
      <c r="I858" s="10">
        <v>0</v>
      </c>
      <c r="J858" t="s">
        <v>2383</v>
      </c>
    </row>
    <row r="859" spans="1:10" x14ac:dyDescent="0.25">
      <c r="A859" t="s">
        <v>600</v>
      </c>
      <c r="B859" s="9">
        <v>16.47</v>
      </c>
      <c r="C859" s="8" t="str" cm="1">
        <f t="array" ref="C859">_xlfn.IFS(Medical_Examinations[[#This Row],[BMI]]&lt;18.5,"Under Weight",Medical_Examinations[[#This Row],[BMI]]&lt;=24.9,"Normal Weight",Medical_Examinations[[#This Row],[BMI]]&lt;=29.9,"Over Weight",Medical_Examinations[[#This Row],[BMI]]&gt;29.9,"Obesity")</f>
        <v>Under Weight</v>
      </c>
      <c r="D859" s="9">
        <v>11.72</v>
      </c>
      <c r="E859" s="8" t="str" cm="1">
        <f t="array" ref="E859">_xlfn.IFS(Medical_Examinations[[#This Row],[HBA1C]]&lt;5.7,"Normal",Medical_Examinations[[#This Row],[HBA1C]]&lt;=6.4,"Prediabetes",Medical_Examinations[[#This Row],[HBA1C]]&gt;=6.4,"Diabetes")</f>
        <v>Diabetes</v>
      </c>
      <c r="F859" t="s">
        <v>2380</v>
      </c>
      <c r="G859" t="s">
        <v>2380</v>
      </c>
      <c r="H859" t="s">
        <v>2380</v>
      </c>
      <c r="I859" s="10">
        <v>0</v>
      </c>
      <c r="J859" t="s">
        <v>2380</v>
      </c>
    </row>
    <row r="860" spans="1:10" x14ac:dyDescent="0.25">
      <c r="A860" t="s">
        <v>599</v>
      </c>
      <c r="B860" s="9">
        <v>25.8</v>
      </c>
      <c r="C860" s="8" t="str" cm="1">
        <f t="array" ref="C860">_xlfn.IFS(Medical_Examinations[[#This Row],[BMI]]&lt;18.5,"Under Weight",Medical_Examinations[[#This Row],[BMI]]&lt;=24.9,"Normal Weight",Medical_Examinations[[#This Row],[BMI]]&lt;=29.9,"Over Weight",Medical_Examinations[[#This Row],[BMI]]&gt;29.9,"Obesity")</f>
        <v>Over Weight</v>
      </c>
      <c r="D860" s="9">
        <v>5.29</v>
      </c>
      <c r="E860" s="8" t="str" cm="1">
        <f t="array" ref="E860">_xlfn.IFS(Medical_Examinations[[#This Row],[HBA1C]]&lt;5.7,"Normal",Medical_Examinations[[#This Row],[HBA1C]]&lt;=6.4,"Prediabetes",Medical_Examinations[[#This Row],[HBA1C]]&gt;=6.4,"Diabetes")</f>
        <v>Normal</v>
      </c>
      <c r="F860" t="s">
        <v>2380</v>
      </c>
      <c r="G860" t="s">
        <v>2380</v>
      </c>
      <c r="H860" t="s">
        <v>2380</v>
      </c>
      <c r="I860" s="10">
        <v>0</v>
      </c>
      <c r="J860" t="s">
        <v>2380</v>
      </c>
    </row>
    <row r="861" spans="1:10" x14ac:dyDescent="0.25">
      <c r="A861" t="s">
        <v>598</v>
      </c>
      <c r="B861" s="9">
        <v>23.6</v>
      </c>
      <c r="C861" s="8" t="str" cm="1">
        <f t="array" ref="C861">_xlfn.IFS(Medical_Examinations[[#This Row],[BMI]]&lt;18.5,"Under Weight",Medical_Examinations[[#This Row],[BMI]]&lt;=24.9,"Normal Weight",Medical_Examinations[[#This Row],[BMI]]&lt;=29.9,"Over Weight",Medical_Examinations[[#This Row],[BMI]]&gt;29.9,"Obesity")</f>
        <v>Normal Weight</v>
      </c>
      <c r="D861" s="9">
        <v>4.33</v>
      </c>
      <c r="E861" s="8" t="str" cm="1">
        <f t="array" ref="E861">_xlfn.IFS(Medical_Examinations[[#This Row],[HBA1C]]&lt;5.7,"Normal",Medical_Examinations[[#This Row],[HBA1C]]&lt;=6.4,"Prediabetes",Medical_Examinations[[#This Row],[HBA1C]]&gt;=6.4,"Diabetes")</f>
        <v>Normal</v>
      </c>
      <c r="F861" t="s">
        <v>2380</v>
      </c>
      <c r="G861" t="s">
        <v>2380</v>
      </c>
      <c r="H861" t="s">
        <v>2380</v>
      </c>
      <c r="I861" s="10">
        <v>0</v>
      </c>
      <c r="J861" t="s">
        <v>2380</v>
      </c>
    </row>
    <row r="862" spans="1:10" x14ac:dyDescent="0.25">
      <c r="A862" t="s">
        <v>597</v>
      </c>
      <c r="B862" s="9">
        <v>32.11</v>
      </c>
      <c r="C862" s="8" t="str" cm="1">
        <f t="array" ref="C862">_xlfn.IFS(Medical_Examinations[[#This Row],[BMI]]&lt;18.5,"Under Weight",Medical_Examinations[[#This Row],[BMI]]&lt;=24.9,"Normal Weight",Medical_Examinations[[#This Row],[BMI]]&lt;=29.9,"Over Weight",Medical_Examinations[[#This Row],[BMI]]&gt;29.9,"Obesity")</f>
        <v>Obesity</v>
      </c>
      <c r="D862" s="9">
        <v>6.24</v>
      </c>
      <c r="E862" s="8" t="str" cm="1">
        <f t="array" ref="E862">_xlfn.IFS(Medical_Examinations[[#This Row],[HBA1C]]&lt;5.7,"Normal",Medical_Examinations[[#This Row],[HBA1C]]&lt;=6.4,"Prediabetes",Medical_Examinations[[#This Row],[HBA1C]]&gt;=6.4,"Diabetes")</f>
        <v>Prediabetes</v>
      </c>
      <c r="F862" t="s">
        <v>2380</v>
      </c>
      <c r="G862" t="s">
        <v>2380</v>
      </c>
      <c r="H862" t="s">
        <v>2383</v>
      </c>
      <c r="I862" s="10">
        <v>1</v>
      </c>
      <c r="J862" t="s">
        <v>2380</v>
      </c>
    </row>
    <row r="863" spans="1:10" x14ac:dyDescent="0.25">
      <c r="A863" t="s">
        <v>596</v>
      </c>
      <c r="B863" s="9">
        <v>30.11</v>
      </c>
      <c r="C863" s="8" t="str" cm="1">
        <f t="array" ref="C863">_xlfn.IFS(Medical_Examinations[[#This Row],[BMI]]&lt;18.5,"Under Weight",Medical_Examinations[[#This Row],[BMI]]&lt;=24.9,"Normal Weight",Medical_Examinations[[#This Row],[BMI]]&lt;=29.9,"Over Weight",Medical_Examinations[[#This Row],[BMI]]&gt;29.9,"Obesity")</f>
        <v>Obesity</v>
      </c>
      <c r="D863" s="9">
        <v>11.61</v>
      </c>
      <c r="E863" s="8" t="str" cm="1">
        <f t="array" ref="E863">_xlfn.IFS(Medical_Examinations[[#This Row],[HBA1C]]&lt;5.7,"Normal",Medical_Examinations[[#This Row],[HBA1C]]&lt;=6.4,"Prediabetes",Medical_Examinations[[#This Row],[HBA1C]]&gt;=6.4,"Diabetes")</f>
        <v>Diabetes</v>
      </c>
      <c r="F863" t="s">
        <v>2380</v>
      </c>
      <c r="G863" t="s">
        <v>2380</v>
      </c>
      <c r="H863" t="s">
        <v>2380</v>
      </c>
      <c r="I863" s="10">
        <v>0</v>
      </c>
      <c r="J863" t="s">
        <v>2380</v>
      </c>
    </row>
    <row r="864" spans="1:10" x14ac:dyDescent="0.25">
      <c r="A864" t="s">
        <v>595</v>
      </c>
      <c r="B864" s="9">
        <v>20.28</v>
      </c>
      <c r="C864" s="8" t="str" cm="1">
        <f t="array" ref="C864">_xlfn.IFS(Medical_Examinations[[#This Row],[BMI]]&lt;18.5,"Under Weight",Medical_Examinations[[#This Row],[BMI]]&lt;=24.9,"Normal Weight",Medical_Examinations[[#This Row],[BMI]]&lt;=29.9,"Over Weight",Medical_Examinations[[#This Row],[BMI]]&gt;29.9,"Obesity")</f>
        <v>Normal Weight</v>
      </c>
      <c r="D864" s="9">
        <v>11.07</v>
      </c>
      <c r="E864" s="8" t="str" cm="1">
        <f t="array" ref="E864">_xlfn.IFS(Medical_Examinations[[#This Row],[HBA1C]]&lt;5.7,"Normal",Medical_Examinations[[#This Row],[HBA1C]]&lt;=6.4,"Prediabetes",Medical_Examinations[[#This Row],[HBA1C]]&gt;=6.4,"Diabetes")</f>
        <v>Diabetes</v>
      </c>
      <c r="F864" t="s">
        <v>2383</v>
      </c>
      <c r="G864" t="s">
        <v>2380</v>
      </c>
      <c r="H864" t="s">
        <v>2380</v>
      </c>
      <c r="I864" s="10">
        <v>0</v>
      </c>
      <c r="J864" t="s">
        <v>2380</v>
      </c>
    </row>
    <row r="865" spans="1:10" x14ac:dyDescent="0.25">
      <c r="A865" t="s">
        <v>594</v>
      </c>
      <c r="B865" s="9">
        <v>20.23</v>
      </c>
      <c r="C865" s="8" t="str" cm="1">
        <f t="array" ref="C865">_xlfn.IFS(Medical_Examinations[[#This Row],[BMI]]&lt;18.5,"Under Weight",Medical_Examinations[[#This Row],[BMI]]&lt;=24.9,"Normal Weight",Medical_Examinations[[#This Row],[BMI]]&lt;=29.9,"Over Weight",Medical_Examinations[[#This Row],[BMI]]&gt;29.9,"Obesity")</f>
        <v>Normal Weight</v>
      </c>
      <c r="D865" s="9">
        <v>5.19</v>
      </c>
      <c r="E865" s="8" t="str" cm="1">
        <f t="array" ref="E865">_xlfn.IFS(Medical_Examinations[[#This Row],[HBA1C]]&lt;5.7,"Normal",Medical_Examinations[[#This Row],[HBA1C]]&lt;=6.4,"Prediabetes",Medical_Examinations[[#This Row],[HBA1C]]&gt;=6.4,"Diabetes")</f>
        <v>Normal</v>
      </c>
      <c r="F865" t="s">
        <v>2380</v>
      </c>
      <c r="G865" t="s">
        <v>2380</v>
      </c>
      <c r="H865" t="s">
        <v>2383</v>
      </c>
      <c r="I865" s="10">
        <v>1</v>
      </c>
      <c r="J865" t="s">
        <v>2380</v>
      </c>
    </row>
    <row r="866" spans="1:10" x14ac:dyDescent="0.25">
      <c r="A866" t="s">
        <v>593</v>
      </c>
      <c r="B866" s="9">
        <v>25.27</v>
      </c>
      <c r="C866" s="8" t="str" cm="1">
        <f t="array" ref="C866">_xlfn.IFS(Medical_Examinations[[#This Row],[BMI]]&lt;18.5,"Under Weight",Medical_Examinations[[#This Row],[BMI]]&lt;=24.9,"Normal Weight",Medical_Examinations[[#This Row],[BMI]]&lt;=29.9,"Over Weight",Medical_Examinations[[#This Row],[BMI]]&gt;29.9,"Obesity")</f>
        <v>Over Weight</v>
      </c>
      <c r="D866" s="9">
        <v>5.7</v>
      </c>
      <c r="E866" s="8" t="str" cm="1">
        <f t="array" ref="E866">_xlfn.IFS(Medical_Examinations[[#This Row],[HBA1C]]&lt;5.7,"Normal",Medical_Examinations[[#This Row],[HBA1C]]&lt;=6.4,"Prediabetes",Medical_Examinations[[#This Row],[HBA1C]]&gt;=6.4,"Diabetes")</f>
        <v>Prediabetes</v>
      </c>
      <c r="F866" t="s">
        <v>2383</v>
      </c>
      <c r="G866" t="s">
        <v>2380</v>
      </c>
      <c r="H866" t="s">
        <v>2380</v>
      </c>
      <c r="I866" s="10">
        <v>1</v>
      </c>
      <c r="J866" t="s">
        <v>2380</v>
      </c>
    </row>
    <row r="867" spans="1:10" x14ac:dyDescent="0.25">
      <c r="A867" t="s">
        <v>592</v>
      </c>
      <c r="B867" s="9">
        <v>24.24</v>
      </c>
      <c r="C867" s="8" t="str" cm="1">
        <f t="array" ref="C867">_xlfn.IFS(Medical_Examinations[[#This Row],[BMI]]&lt;18.5,"Under Weight",Medical_Examinations[[#This Row],[BMI]]&lt;=24.9,"Normal Weight",Medical_Examinations[[#This Row],[BMI]]&lt;=29.9,"Over Weight",Medical_Examinations[[#This Row],[BMI]]&gt;29.9,"Obesity")</f>
        <v>Normal Weight</v>
      </c>
      <c r="D867" s="9">
        <v>6.15</v>
      </c>
      <c r="E867" s="8" t="str" cm="1">
        <f t="array" ref="E867">_xlfn.IFS(Medical_Examinations[[#This Row],[HBA1C]]&lt;5.7,"Normal",Medical_Examinations[[#This Row],[HBA1C]]&lt;=6.4,"Prediabetes",Medical_Examinations[[#This Row],[HBA1C]]&gt;=6.4,"Diabetes")</f>
        <v>Prediabetes</v>
      </c>
      <c r="F867" t="s">
        <v>2380</v>
      </c>
      <c r="G867" t="s">
        <v>2380</v>
      </c>
      <c r="H867" t="s">
        <v>2380</v>
      </c>
      <c r="I867" s="10">
        <v>0</v>
      </c>
      <c r="J867" t="s">
        <v>2380</v>
      </c>
    </row>
    <row r="868" spans="1:10" x14ac:dyDescent="0.25">
      <c r="A868" t="s">
        <v>591</v>
      </c>
      <c r="B868" s="9">
        <v>35.75</v>
      </c>
      <c r="C868" s="8" t="str" cm="1">
        <f t="array" ref="C868">_xlfn.IFS(Medical_Examinations[[#This Row],[BMI]]&lt;18.5,"Under Weight",Medical_Examinations[[#This Row],[BMI]]&lt;=24.9,"Normal Weight",Medical_Examinations[[#This Row],[BMI]]&lt;=29.9,"Over Weight",Medical_Examinations[[#This Row],[BMI]]&gt;29.9,"Obesity")</f>
        <v>Obesity</v>
      </c>
      <c r="D868" s="9">
        <v>5.07</v>
      </c>
      <c r="E868" s="8" t="str" cm="1">
        <f t="array" ref="E868">_xlfn.IFS(Medical_Examinations[[#This Row],[HBA1C]]&lt;5.7,"Normal",Medical_Examinations[[#This Row],[HBA1C]]&lt;=6.4,"Prediabetes",Medical_Examinations[[#This Row],[HBA1C]]&gt;=6.4,"Diabetes")</f>
        <v>Normal</v>
      </c>
      <c r="F868" t="s">
        <v>2380</v>
      </c>
      <c r="G868" t="s">
        <v>2380</v>
      </c>
      <c r="H868" t="s">
        <v>2380</v>
      </c>
      <c r="I868" s="10">
        <v>0</v>
      </c>
      <c r="J868" t="s">
        <v>2380</v>
      </c>
    </row>
    <row r="869" spans="1:10" x14ac:dyDescent="0.25">
      <c r="A869" t="s">
        <v>2195</v>
      </c>
      <c r="B869" s="9">
        <v>35.68</v>
      </c>
      <c r="C869" s="8" t="str" cm="1">
        <f t="array" ref="C869">_xlfn.IFS(Medical_Examinations[[#This Row],[BMI]]&lt;18.5,"Under Weight",Medical_Examinations[[#This Row],[BMI]]&lt;=24.9,"Normal Weight",Medical_Examinations[[#This Row],[BMI]]&lt;=29.9,"Over Weight",Medical_Examinations[[#This Row],[BMI]]&gt;29.9,"Obesity")</f>
        <v>Obesity</v>
      </c>
      <c r="D869" s="9">
        <v>10.039999999999999</v>
      </c>
      <c r="E869" s="8" t="str" cm="1">
        <f t="array" ref="E869">_xlfn.IFS(Medical_Examinations[[#This Row],[HBA1C]]&lt;5.7,"Normal",Medical_Examinations[[#This Row],[HBA1C]]&lt;=6.4,"Prediabetes",Medical_Examinations[[#This Row],[HBA1C]]&gt;=6.4,"Diabetes")</f>
        <v>Diabetes</v>
      </c>
      <c r="F869" t="s">
        <v>2380</v>
      </c>
      <c r="G869" t="s">
        <v>2380</v>
      </c>
      <c r="H869" t="s">
        <v>2380</v>
      </c>
      <c r="I869" s="10">
        <v>0</v>
      </c>
      <c r="J869" t="s">
        <v>2383</v>
      </c>
    </row>
    <row r="870" spans="1:10" x14ac:dyDescent="0.25">
      <c r="A870" t="s">
        <v>590</v>
      </c>
      <c r="B870" s="9">
        <v>29.92</v>
      </c>
      <c r="C870" s="8" t="str" cm="1">
        <f t="array" ref="C870">_xlfn.IFS(Medical_Examinations[[#This Row],[BMI]]&lt;18.5,"Under Weight",Medical_Examinations[[#This Row],[BMI]]&lt;=24.9,"Normal Weight",Medical_Examinations[[#This Row],[BMI]]&lt;=29.9,"Over Weight",Medical_Examinations[[#This Row],[BMI]]&gt;29.9,"Obesity")</f>
        <v>Obesity</v>
      </c>
      <c r="D870" s="9">
        <v>10.97</v>
      </c>
      <c r="E870" s="8" t="str" cm="1">
        <f t="array" ref="E870">_xlfn.IFS(Medical_Examinations[[#This Row],[HBA1C]]&lt;5.7,"Normal",Medical_Examinations[[#This Row],[HBA1C]]&lt;=6.4,"Prediabetes",Medical_Examinations[[#This Row],[HBA1C]]&gt;=6.4,"Diabetes")</f>
        <v>Diabetes</v>
      </c>
      <c r="F870" t="s">
        <v>2383</v>
      </c>
      <c r="G870" t="s">
        <v>2380</v>
      </c>
      <c r="H870" t="s">
        <v>2380</v>
      </c>
      <c r="I870" s="10">
        <v>1</v>
      </c>
      <c r="J870" t="s">
        <v>2380</v>
      </c>
    </row>
    <row r="871" spans="1:10" x14ac:dyDescent="0.25">
      <c r="A871" t="s">
        <v>589</v>
      </c>
      <c r="B871" s="9">
        <v>26.2</v>
      </c>
      <c r="C871" s="8" t="str" cm="1">
        <f t="array" ref="C871">_xlfn.IFS(Medical_Examinations[[#This Row],[BMI]]&lt;18.5,"Under Weight",Medical_Examinations[[#This Row],[BMI]]&lt;=24.9,"Normal Weight",Medical_Examinations[[#This Row],[BMI]]&lt;=29.9,"Over Weight",Medical_Examinations[[#This Row],[BMI]]&gt;29.9,"Obesity")</f>
        <v>Over Weight</v>
      </c>
      <c r="D871" s="9">
        <v>10.93</v>
      </c>
      <c r="E871" s="8" t="str" cm="1">
        <f t="array" ref="E871">_xlfn.IFS(Medical_Examinations[[#This Row],[HBA1C]]&lt;5.7,"Normal",Medical_Examinations[[#This Row],[HBA1C]]&lt;=6.4,"Prediabetes",Medical_Examinations[[#This Row],[HBA1C]]&gt;=6.4,"Diabetes")</f>
        <v>Diabetes</v>
      </c>
      <c r="F871" t="s">
        <v>2383</v>
      </c>
      <c r="G871" t="s">
        <v>2380</v>
      </c>
      <c r="H871" t="s">
        <v>2380</v>
      </c>
      <c r="I871" s="10">
        <v>1</v>
      </c>
      <c r="J871" t="s">
        <v>2380</v>
      </c>
    </row>
    <row r="872" spans="1:10" x14ac:dyDescent="0.25">
      <c r="A872" t="s">
        <v>588</v>
      </c>
      <c r="B872" s="9">
        <v>26.7</v>
      </c>
      <c r="C872" s="8" t="str" cm="1">
        <f t="array" ref="C872">_xlfn.IFS(Medical_Examinations[[#This Row],[BMI]]&lt;18.5,"Under Weight",Medical_Examinations[[#This Row],[BMI]]&lt;=24.9,"Normal Weight",Medical_Examinations[[#This Row],[BMI]]&lt;=29.9,"Over Weight",Medical_Examinations[[#This Row],[BMI]]&gt;29.9,"Obesity")</f>
        <v>Over Weight</v>
      </c>
      <c r="D872" s="9">
        <v>4.21</v>
      </c>
      <c r="E872" s="8" t="str" cm="1">
        <f t="array" ref="E872">_xlfn.IFS(Medical_Examinations[[#This Row],[HBA1C]]&lt;5.7,"Normal",Medical_Examinations[[#This Row],[HBA1C]]&lt;=6.4,"Prediabetes",Medical_Examinations[[#This Row],[HBA1C]]&gt;=6.4,"Diabetes")</f>
        <v>Normal</v>
      </c>
      <c r="F872" t="s">
        <v>2383</v>
      </c>
      <c r="G872" t="s">
        <v>2380</v>
      </c>
      <c r="H872" t="s">
        <v>2383</v>
      </c>
      <c r="I872" s="10">
        <v>1</v>
      </c>
      <c r="J872" t="s">
        <v>2380</v>
      </c>
    </row>
    <row r="873" spans="1:10" x14ac:dyDescent="0.25">
      <c r="A873" t="s">
        <v>587</v>
      </c>
      <c r="B873" s="9">
        <v>23.16</v>
      </c>
      <c r="C873" s="8" t="str" cm="1">
        <f t="array" ref="C873">_xlfn.IFS(Medical_Examinations[[#This Row],[BMI]]&lt;18.5,"Under Weight",Medical_Examinations[[#This Row],[BMI]]&lt;=24.9,"Normal Weight",Medical_Examinations[[#This Row],[BMI]]&lt;=29.9,"Over Weight",Medical_Examinations[[#This Row],[BMI]]&gt;29.9,"Obesity")</f>
        <v>Normal Weight</v>
      </c>
      <c r="D873" s="9">
        <v>5.5</v>
      </c>
      <c r="E873" s="8" t="str" cm="1">
        <f t="array" ref="E873">_xlfn.IFS(Medical_Examinations[[#This Row],[HBA1C]]&lt;5.7,"Normal",Medical_Examinations[[#This Row],[HBA1C]]&lt;=6.4,"Prediabetes",Medical_Examinations[[#This Row],[HBA1C]]&gt;=6.4,"Diabetes")</f>
        <v>Normal</v>
      </c>
      <c r="F873" t="s">
        <v>2380</v>
      </c>
      <c r="G873" t="s">
        <v>2380</v>
      </c>
      <c r="H873" t="s">
        <v>2380</v>
      </c>
      <c r="I873" s="10">
        <v>0</v>
      </c>
      <c r="J873" t="s">
        <v>2380</v>
      </c>
    </row>
    <row r="874" spans="1:10" x14ac:dyDescent="0.25">
      <c r="A874" t="s">
        <v>586</v>
      </c>
      <c r="B874" s="9">
        <v>32.590000000000003</v>
      </c>
      <c r="C874" s="8" t="str" cm="1">
        <f t="array" ref="C874">_xlfn.IFS(Medical_Examinations[[#This Row],[BMI]]&lt;18.5,"Under Weight",Medical_Examinations[[#This Row],[BMI]]&lt;=24.9,"Normal Weight",Medical_Examinations[[#This Row],[BMI]]&lt;=29.9,"Over Weight",Medical_Examinations[[#This Row],[BMI]]&gt;29.9,"Obesity")</f>
        <v>Obesity</v>
      </c>
      <c r="D874" s="9">
        <v>4.93</v>
      </c>
      <c r="E874" s="8" t="str" cm="1">
        <f t="array" ref="E874">_xlfn.IFS(Medical_Examinations[[#This Row],[HBA1C]]&lt;5.7,"Normal",Medical_Examinations[[#This Row],[HBA1C]]&lt;=6.4,"Prediabetes",Medical_Examinations[[#This Row],[HBA1C]]&gt;=6.4,"Diabetes")</f>
        <v>Normal</v>
      </c>
      <c r="F874" t="s">
        <v>2383</v>
      </c>
      <c r="G874" t="s">
        <v>2380</v>
      </c>
      <c r="H874" t="s">
        <v>2380</v>
      </c>
      <c r="I874" s="10">
        <v>1</v>
      </c>
      <c r="J874" t="s">
        <v>2380</v>
      </c>
    </row>
    <row r="875" spans="1:10" x14ac:dyDescent="0.25">
      <c r="A875" t="s">
        <v>585</v>
      </c>
      <c r="B875" s="9">
        <v>33.97</v>
      </c>
      <c r="C875" s="8" t="str" cm="1">
        <f t="array" ref="C875">_xlfn.IFS(Medical_Examinations[[#This Row],[BMI]]&lt;18.5,"Under Weight",Medical_Examinations[[#This Row],[BMI]]&lt;=24.9,"Normal Weight",Medical_Examinations[[#This Row],[BMI]]&lt;=29.9,"Over Weight",Medical_Examinations[[#This Row],[BMI]]&gt;29.9,"Obesity")</f>
        <v>Obesity</v>
      </c>
      <c r="D875" s="9">
        <v>5.6</v>
      </c>
      <c r="E875" s="8" t="str" cm="1">
        <f t="array" ref="E875">_xlfn.IFS(Medical_Examinations[[#This Row],[HBA1C]]&lt;5.7,"Normal",Medical_Examinations[[#This Row],[HBA1C]]&lt;=6.4,"Prediabetes",Medical_Examinations[[#This Row],[HBA1C]]&gt;=6.4,"Diabetes")</f>
        <v>Normal</v>
      </c>
      <c r="F875" t="s">
        <v>2383</v>
      </c>
      <c r="G875" t="s">
        <v>2380</v>
      </c>
      <c r="H875" t="s">
        <v>2380</v>
      </c>
      <c r="I875" s="10">
        <v>0</v>
      </c>
      <c r="J875" t="s">
        <v>2380</v>
      </c>
    </row>
    <row r="876" spans="1:10" x14ac:dyDescent="0.25">
      <c r="A876" t="s">
        <v>584</v>
      </c>
      <c r="B876" s="9">
        <v>16.57</v>
      </c>
      <c r="C876" s="8" t="str" cm="1">
        <f t="array" ref="C876">_xlfn.IFS(Medical_Examinations[[#This Row],[BMI]]&lt;18.5,"Under Weight",Medical_Examinations[[#This Row],[BMI]]&lt;=24.9,"Normal Weight",Medical_Examinations[[#This Row],[BMI]]&lt;=29.9,"Over Weight",Medical_Examinations[[#This Row],[BMI]]&gt;29.9,"Obesity")</f>
        <v>Under Weight</v>
      </c>
      <c r="D876" s="9">
        <v>9.99</v>
      </c>
      <c r="E876" s="8" t="str" cm="1">
        <f t="array" ref="E876">_xlfn.IFS(Medical_Examinations[[#This Row],[HBA1C]]&lt;5.7,"Normal",Medical_Examinations[[#This Row],[HBA1C]]&lt;=6.4,"Prediabetes",Medical_Examinations[[#This Row],[HBA1C]]&gt;=6.4,"Diabetes")</f>
        <v>Diabetes</v>
      </c>
      <c r="F876" t="s">
        <v>2380</v>
      </c>
      <c r="G876" t="s">
        <v>2380</v>
      </c>
      <c r="H876" t="s">
        <v>2380</v>
      </c>
      <c r="I876" s="10">
        <v>0</v>
      </c>
      <c r="J876" t="s">
        <v>2380</v>
      </c>
    </row>
    <row r="877" spans="1:10" x14ac:dyDescent="0.25">
      <c r="A877" t="s">
        <v>583</v>
      </c>
      <c r="B877" s="9">
        <v>17.55</v>
      </c>
      <c r="C877" s="8" t="str" cm="1">
        <f t="array" ref="C877">_xlfn.IFS(Medical_Examinations[[#This Row],[BMI]]&lt;18.5,"Under Weight",Medical_Examinations[[#This Row],[BMI]]&lt;=24.9,"Normal Weight",Medical_Examinations[[#This Row],[BMI]]&lt;=29.9,"Over Weight",Medical_Examinations[[#This Row],[BMI]]&gt;29.9,"Obesity")</f>
        <v>Under Weight</v>
      </c>
      <c r="D877" s="9">
        <v>5.93</v>
      </c>
      <c r="E877" s="8" t="str" cm="1">
        <f t="array" ref="E877">_xlfn.IFS(Medical_Examinations[[#This Row],[HBA1C]]&lt;5.7,"Normal",Medical_Examinations[[#This Row],[HBA1C]]&lt;=6.4,"Prediabetes",Medical_Examinations[[#This Row],[HBA1C]]&gt;=6.4,"Diabetes")</f>
        <v>Prediabetes</v>
      </c>
      <c r="F877" t="s">
        <v>2380</v>
      </c>
      <c r="G877" t="s">
        <v>2380</v>
      </c>
      <c r="H877" t="s">
        <v>2383</v>
      </c>
      <c r="I877" s="10">
        <v>1</v>
      </c>
      <c r="J877" t="s">
        <v>2380</v>
      </c>
    </row>
    <row r="878" spans="1:10" x14ac:dyDescent="0.25">
      <c r="A878" t="s">
        <v>582</v>
      </c>
      <c r="B878" s="9">
        <v>29.41</v>
      </c>
      <c r="C878" s="8" t="str" cm="1">
        <f t="array" ref="C878">_xlfn.IFS(Medical_Examinations[[#This Row],[BMI]]&lt;18.5,"Under Weight",Medical_Examinations[[#This Row],[BMI]]&lt;=24.9,"Normal Weight",Medical_Examinations[[#This Row],[BMI]]&lt;=29.9,"Over Weight",Medical_Examinations[[#This Row],[BMI]]&gt;29.9,"Obesity")</f>
        <v>Over Weight</v>
      </c>
      <c r="D878" s="9">
        <v>6.29</v>
      </c>
      <c r="E878" s="8" t="str" cm="1">
        <f t="array" ref="E878">_xlfn.IFS(Medical_Examinations[[#This Row],[HBA1C]]&lt;5.7,"Normal",Medical_Examinations[[#This Row],[HBA1C]]&lt;=6.4,"Prediabetes",Medical_Examinations[[#This Row],[HBA1C]]&gt;=6.4,"Diabetes")</f>
        <v>Prediabetes</v>
      </c>
      <c r="F878" t="s">
        <v>2383</v>
      </c>
      <c r="G878" t="s">
        <v>2380</v>
      </c>
      <c r="H878" t="s">
        <v>2380</v>
      </c>
      <c r="I878" s="10">
        <v>1</v>
      </c>
      <c r="J878" t="s">
        <v>2380</v>
      </c>
    </row>
    <row r="879" spans="1:10" x14ac:dyDescent="0.25">
      <c r="A879" t="s">
        <v>581</v>
      </c>
      <c r="B879" s="9">
        <v>17.91</v>
      </c>
      <c r="C879" s="8" t="str" cm="1">
        <f t="array" ref="C879">_xlfn.IFS(Medical_Examinations[[#This Row],[BMI]]&lt;18.5,"Under Weight",Medical_Examinations[[#This Row],[BMI]]&lt;=24.9,"Normal Weight",Medical_Examinations[[#This Row],[BMI]]&lt;=29.9,"Over Weight",Medical_Examinations[[#This Row],[BMI]]&gt;29.9,"Obesity")</f>
        <v>Under Weight</v>
      </c>
      <c r="D879" s="9">
        <v>5.65</v>
      </c>
      <c r="E879" s="8" t="str" cm="1">
        <f t="array" ref="E879">_xlfn.IFS(Medical_Examinations[[#This Row],[HBA1C]]&lt;5.7,"Normal",Medical_Examinations[[#This Row],[HBA1C]]&lt;=6.4,"Prediabetes",Medical_Examinations[[#This Row],[HBA1C]]&gt;=6.4,"Diabetes")</f>
        <v>Normal</v>
      </c>
      <c r="F879" t="s">
        <v>2380</v>
      </c>
      <c r="G879" t="s">
        <v>2380</v>
      </c>
      <c r="H879" t="s">
        <v>2380</v>
      </c>
      <c r="I879" s="10">
        <v>1</v>
      </c>
      <c r="J879" t="s">
        <v>2380</v>
      </c>
    </row>
    <row r="880" spans="1:10" x14ac:dyDescent="0.25">
      <c r="A880" t="s">
        <v>2194</v>
      </c>
      <c r="B880" s="9">
        <v>48.86</v>
      </c>
      <c r="C880" s="8" t="str" cm="1">
        <f t="array" ref="C880">_xlfn.IFS(Medical_Examinations[[#This Row],[BMI]]&lt;18.5,"Under Weight",Medical_Examinations[[#This Row],[BMI]]&lt;=24.9,"Normal Weight",Medical_Examinations[[#This Row],[BMI]]&lt;=29.9,"Over Weight",Medical_Examinations[[#This Row],[BMI]]&gt;29.9,"Obesity")</f>
        <v>Obesity</v>
      </c>
      <c r="D880" s="9">
        <v>6.09</v>
      </c>
      <c r="E880" s="8" t="str" cm="1">
        <f t="array" ref="E880">_xlfn.IFS(Medical_Examinations[[#This Row],[HBA1C]]&lt;5.7,"Normal",Medical_Examinations[[#This Row],[HBA1C]]&lt;=6.4,"Prediabetes",Medical_Examinations[[#This Row],[HBA1C]]&gt;=6.4,"Diabetes")</f>
        <v>Prediabetes</v>
      </c>
      <c r="F880" t="s">
        <v>2380</v>
      </c>
      <c r="G880" t="s">
        <v>2380</v>
      </c>
      <c r="H880" t="s">
        <v>2380</v>
      </c>
      <c r="I880" s="10">
        <v>0</v>
      </c>
      <c r="J880" t="s">
        <v>2383</v>
      </c>
    </row>
    <row r="881" spans="1:10" x14ac:dyDescent="0.25">
      <c r="A881" t="s">
        <v>580</v>
      </c>
      <c r="B881" s="9">
        <v>31.57</v>
      </c>
      <c r="C881" s="8" t="str" cm="1">
        <f t="array" ref="C881">_xlfn.IFS(Medical_Examinations[[#This Row],[BMI]]&lt;18.5,"Under Weight",Medical_Examinations[[#This Row],[BMI]]&lt;=24.9,"Normal Weight",Medical_Examinations[[#This Row],[BMI]]&lt;=29.9,"Over Weight",Medical_Examinations[[#This Row],[BMI]]&gt;29.9,"Obesity")</f>
        <v>Obesity</v>
      </c>
      <c r="D881" s="9">
        <v>6.15</v>
      </c>
      <c r="E881" s="8" t="str" cm="1">
        <f t="array" ref="E881">_xlfn.IFS(Medical_Examinations[[#This Row],[HBA1C]]&lt;5.7,"Normal",Medical_Examinations[[#This Row],[HBA1C]]&lt;=6.4,"Prediabetes",Medical_Examinations[[#This Row],[HBA1C]]&gt;=6.4,"Diabetes")</f>
        <v>Prediabetes</v>
      </c>
      <c r="F881" t="s">
        <v>2380</v>
      </c>
      <c r="G881" t="s">
        <v>2380</v>
      </c>
      <c r="H881" t="s">
        <v>2380</v>
      </c>
      <c r="I881" s="10">
        <v>1</v>
      </c>
      <c r="J881" t="s">
        <v>2380</v>
      </c>
    </row>
    <row r="882" spans="1:10" x14ac:dyDescent="0.25">
      <c r="A882" t="s">
        <v>579</v>
      </c>
      <c r="B882" s="9">
        <v>33.18</v>
      </c>
      <c r="C882" s="8" t="str" cm="1">
        <f t="array" ref="C882">_xlfn.IFS(Medical_Examinations[[#This Row],[BMI]]&lt;18.5,"Under Weight",Medical_Examinations[[#This Row],[BMI]]&lt;=24.9,"Normal Weight",Medical_Examinations[[#This Row],[BMI]]&lt;=29.9,"Over Weight",Medical_Examinations[[#This Row],[BMI]]&gt;29.9,"Obesity")</f>
        <v>Obesity</v>
      </c>
      <c r="D882" s="9">
        <v>5.22</v>
      </c>
      <c r="E882" s="8" t="str" cm="1">
        <f t="array" ref="E882">_xlfn.IFS(Medical_Examinations[[#This Row],[HBA1C]]&lt;5.7,"Normal",Medical_Examinations[[#This Row],[HBA1C]]&lt;=6.4,"Prediabetes",Medical_Examinations[[#This Row],[HBA1C]]&gt;=6.4,"Diabetes")</f>
        <v>Normal</v>
      </c>
      <c r="F882" t="s">
        <v>2380</v>
      </c>
      <c r="G882" t="s">
        <v>2383</v>
      </c>
      <c r="H882" t="s">
        <v>2380</v>
      </c>
      <c r="I882" s="10">
        <v>1</v>
      </c>
      <c r="J882" t="s">
        <v>2380</v>
      </c>
    </row>
    <row r="883" spans="1:10" x14ac:dyDescent="0.25">
      <c r="A883" t="s">
        <v>578</v>
      </c>
      <c r="B883" s="9">
        <v>37</v>
      </c>
      <c r="C883" s="8" t="str" cm="1">
        <f t="array" ref="C883">_xlfn.IFS(Medical_Examinations[[#This Row],[BMI]]&lt;18.5,"Under Weight",Medical_Examinations[[#This Row],[BMI]]&lt;=24.9,"Normal Weight",Medical_Examinations[[#This Row],[BMI]]&lt;=29.9,"Over Weight",Medical_Examinations[[#This Row],[BMI]]&gt;29.9,"Obesity")</f>
        <v>Obesity</v>
      </c>
      <c r="D883" s="9">
        <v>11.66</v>
      </c>
      <c r="E883" s="8" t="str" cm="1">
        <f t="array" ref="E883">_xlfn.IFS(Medical_Examinations[[#This Row],[HBA1C]]&lt;5.7,"Normal",Medical_Examinations[[#This Row],[HBA1C]]&lt;=6.4,"Prediabetes",Medical_Examinations[[#This Row],[HBA1C]]&gt;=6.4,"Diabetes")</f>
        <v>Diabetes</v>
      </c>
      <c r="F883" t="s">
        <v>2380</v>
      </c>
      <c r="G883" t="s">
        <v>2380</v>
      </c>
      <c r="H883" t="s">
        <v>2380</v>
      </c>
      <c r="I883" s="10">
        <v>0</v>
      </c>
      <c r="J883" t="s">
        <v>2380</v>
      </c>
    </row>
    <row r="884" spans="1:10" x14ac:dyDescent="0.25">
      <c r="A884" t="s">
        <v>577</v>
      </c>
      <c r="B884" s="9">
        <v>18.91</v>
      </c>
      <c r="C884" s="8" t="str" cm="1">
        <f t="array" ref="C884">_xlfn.IFS(Medical_Examinations[[#This Row],[BMI]]&lt;18.5,"Under Weight",Medical_Examinations[[#This Row],[BMI]]&lt;=24.9,"Normal Weight",Medical_Examinations[[#This Row],[BMI]]&lt;=29.9,"Over Weight",Medical_Examinations[[#This Row],[BMI]]&gt;29.9,"Obesity")</f>
        <v>Normal Weight</v>
      </c>
      <c r="D884" s="9">
        <v>4.91</v>
      </c>
      <c r="E884" s="8" t="str" cm="1">
        <f t="array" ref="E884">_xlfn.IFS(Medical_Examinations[[#This Row],[HBA1C]]&lt;5.7,"Normal",Medical_Examinations[[#This Row],[HBA1C]]&lt;=6.4,"Prediabetes",Medical_Examinations[[#This Row],[HBA1C]]&gt;=6.4,"Diabetes")</f>
        <v>Normal</v>
      </c>
      <c r="F884" t="s">
        <v>2383</v>
      </c>
      <c r="G884" t="s">
        <v>2380</v>
      </c>
      <c r="H884" t="s">
        <v>2380</v>
      </c>
      <c r="I884" s="10">
        <v>1</v>
      </c>
      <c r="J884" t="s">
        <v>2380</v>
      </c>
    </row>
    <row r="885" spans="1:10" x14ac:dyDescent="0.25">
      <c r="A885" t="s">
        <v>576</v>
      </c>
      <c r="B885" s="9">
        <v>20.03</v>
      </c>
      <c r="C885" s="8" t="str" cm="1">
        <f t="array" ref="C885">_xlfn.IFS(Medical_Examinations[[#This Row],[BMI]]&lt;18.5,"Under Weight",Medical_Examinations[[#This Row],[BMI]]&lt;=24.9,"Normal Weight",Medical_Examinations[[#This Row],[BMI]]&lt;=29.9,"Over Weight",Medical_Examinations[[#This Row],[BMI]]&gt;29.9,"Obesity")</f>
        <v>Normal Weight</v>
      </c>
      <c r="D885" s="9">
        <v>9.25</v>
      </c>
      <c r="E885" s="8" t="str" cm="1">
        <f t="array" ref="E885">_xlfn.IFS(Medical_Examinations[[#This Row],[HBA1C]]&lt;5.7,"Normal",Medical_Examinations[[#This Row],[HBA1C]]&lt;=6.4,"Prediabetes",Medical_Examinations[[#This Row],[HBA1C]]&gt;=6.4,"Diabetes")</f>
        <v>Diabetes</v>
      </c>
      <c r="F885" t="s">
        <v>2383</v>
      </c>
      <c r="G885" t="s">
        <v>2380</v>
      </c>
      <c r="H885" t="s">
        <v>2380</v>
      </c>
      <c r="I885" s="10">
        <v>0</v>
      </c>
      <c r="J885" t="s">
        <v>2380</v>
      </c>
    </row>
    <row r="886" spans="1:10" x14ac:dyDescent="0.25">
      <c r="A886" t="s">
        <v>575</v>
      </c>
      <c r="B886" s="9">
        <v>16.7</v>
      </c>
      <c r="C886" s="8" t="str" cm="1">
        <f t="array" ref="C886">_xlfn.IFS(Medical_Examinations[[#This Row],[BMI]]&lt;18.5,"Under Weight",Medical_Examinations[[#This Row],[BMI]]&lt;=24.9,"Normal Weight",Medical_Examinations[[#This Row],[BMI]]&lt;=29.9,"Over Weight",Medical_Examinations[[#This Row],[BMI]]&gt;29.9,"Obesity")</f>
        <v>Under Weight</v>
      </c>
      <c r="D886" s="9">
        <v>11.48</v>
      </c>
      <c r="E886" s="8" t="str" cm="1">
        <f t="array" ref="E886">_xlfn.IFS(Medical_Examinations[[#This Row],[HBA1C]]&lt;5.7,"Normal",Medical_Examinations[[#This Row],[HBA1C]]&lt;=6.4,"Prediabetes",Medical_Examinations[[#This Row],[HBA1C]]&gt;=6.4,"Diabetes")</f>
        <v>Diabetes</v>
      </c>
      <c r="F886" t="s">
        <v>2380</v>
      </c>
      <c r="G886" t="s">
        <v>2380</v>
      </c>
      <c r="H886" t="s">
        <v>2380</v>
      </c>
      <c r="I886" s="10">
        <v>0</v>
      </c>
      <c r="J886" t="s">
        <v>2380</v>
      </c>
    </row>
    <row r="887" spans="1:10" x14ac:dyDescent="0.25">
      <c r="A887" t="s">
        <v>574</v>
      </c>
      <c r="B887" s="9">
        <v>39.82</v>
      </c>
      <c r="C887" s="8" t="str" cm="1">
        <f t="array" ref="C887">_xlfn.IFS(Medical_Examinations[[#This Row],[BMI]]&lt;18.5,"Under Weight",Medical_Examinations[[#This Row],[BMI]]&lt;=24.9,"Normal Weight",Medical_Examinations[[#This Row],[BMI]]&lt;=29.9,"Over Weight",Medical_Examinations[[#This Row],[BMI]]&gt;29.9,"Obesity")</f>
        <v>Obesity</v>
      </c>
      <c r="D887" s="9">
        <v>6.06</v>
      </c>
      <c r="E887" s="8" t="str" cm="1">
        <f t="array" ref="E887">_xlfn.IFS(Medical_Examinations[[#This Row],[HBA1C]]&lt;5.7,"Normal",Medical_Examinations[[#This Row],[HBA1C]]&lt;=6.4,"Prediabetes",Medical_Examinations[[#This Row],[HBA1C]]&gt;=6.4,"Diabetes")</f>
        <v>Prediabetes</v>
      </c>
      <c r="F887" t="s">
        <v>2380</v>
      </c>
      <c r="G887" t="s">
        <v>2380</v>
      </c>
      <c r="H887" t="s">
        <v>2380</v>
      </c>
      <c r="I887" s="10">
        <v>0</v>
      </c>
      <c r="J887" t="s">
        <v>2380</v>
      </c>
    </row>
    <row r="888" spans="1:10" x14ac:dyDescent="0.25">
      <c r="A888" t="s">
        <v>573</v>
      </c>
      <c r="B888" s="9">
        <v>22.04</v>
      </c>
      <c r="C888" s="8" t="str" cm="1">
        <f t="array" ref="C888">_xlfn.IFS(Medical_Examinations[[#This Row],[BMI]]&lt;18.5,"Under Weight",Medical_Examinations[[#This Row],[BMI]]&lt;=24.9,"Normal Weight",Medical_Examinations[[#This Row],[BMI]]&lt;=29.9,"Over Weight",Medical_Examinations[[#This Row],[BMI]]&gt;29.9,"Obesity")</f>
        <v>Normal Weight</v>
      </c>
      <c r="D888" s="9">
        <v>5.86</v>
      </c>
      <c r="E888" s="8" t="str" cm="1">
        <f t="array" ref="E888">_xlfn.IFS(Medical_Examinations[[#This Row],[HBA1C]]&lt;5.7,"Normal",Medical_Examinations[[#This Row],[HBA1C]]&lt;=6.4,"Prediabetes",Medical_Examinations[[#This Row],[HBA1C]]&gt;=6.4,"Diabetes")</f>
        <v>Prediabetes</v>
      </c>
      <c r="F888" t="s">
        <v>2380</v>
      </c>
      <c r="G888" t="s">
        <v>2380</v>
      </c>
      <c r="H888" t="s">
        <v>2380</v>
      </c>
      <c r="I888" s="10">
        <v>1</v>
      </c>
      <c r="J888" t="s">
        <v>2380</v>
      </c>
    </row>
    <row r="889" spans="1:10" x14ac:dyDescent="0.25">
      <c r="A889" t="s">
        <v>572</v>
      </c>
      <c r="B889" s="9">
        <v>28.27</v>
      </c>
      <c r="C889" s="8" t="str" cm="1">
        <f t="array" ref="C889">_xlfn.IFS(Medical_Examinations[[#This Row],[BMI]]&lt;18.5,"Under Weight",Medical_Examinations[[#This Row],[BMI]]&lt;=24.9,"Normal Weight",Medical_Examinations[[#This Row],[BMI]]&lt;=29.9,"Over Weight",Medical_Examinations[[#This Row],[BMI]]&gt;29.9,"Obesity")</f>
        <v>Over Weight</v>
      </c>
      <c r="D889" s="9">
        <v>5.33</v>
      </c>
      <c r="E889" s="8" t="str" cm="1">
        <f t="array" ref="E889">_xlfn.IFS(Medical_Examinations[[#This Row],[HBA1C]]&lt;5.7,"Normal",Medical_Examinations[[#This Row],[HBA1C]]&lt;=6.4,"Prediabetes",Medical_Examinations[[#This Row],[HBA1C]]&gt;=6.4,"Diabetes")</f>
        <v>Normal</v>
      </c>
      <c r="F889" t="s">
        <v>2380</v>
      </c>
      <c r="G889" t="s">
        <v>2380</v>
      </c>
      <c r="H889" t="s">
        <v>2380</v>
      </c>
      <c r="I889" s="10">
        <v>0</v>
      </c>
      <c r="J889" t="s">
        <v>2380</v>
      </c>
    </row>
    <row r="890" spans="1:10" x14ac:dyDescent="0.25">
      <c r="A890" t="s">
        <v>571</v>
      </c>
      <c r="B890" s="9">
        <v>18.5</v>
      </c>
      <c r="C890" s="8" t="str" cm="1">
        <f t="array" ref="C890">_xlfn.IFS(Medical_Examinations[[#This Row],[BMI]]&lt;18.5,"Under Weight",Medical_Examinations[[#This Row],[BMI]]&lt;=24.9,"Normal Weight",Medical_Examinations[[#This Row],[BMI]]&lt;=29.9,"Over Weight",Medical_Examinations[[#This Row],[BMI]]&gt;29.9,"Obesity")</f>
        <v>Normal Weight</v>
      </c>
      <c r="D890" s="9">
        <v>5.33</v>
      </c>
      <c r="E890" s="8" t="str" cm="1">
        <f t="array" ref="E890">_xlfn.IFS(Medical_Examinations[[#This Row],[HBA1C]]&lt;5.7,"Normal",Medical_Examinations[[#This Row],[HBA1C]]&lt;=6.4,"Prediabetes",Medical_Examinations[[#This Row],[HBA1C]]&gt;=6.4,"Diabetes")</f>
        <v>Normal</v>
      </c>
      <c r="F890" t="s">
        <v>2380</v>
      </c>
      <c r="G890" t="s">
        <v>2380</v>
      </c>
      <c r="H890" t="s">
        <v>2380</v>
      </c>
      <c r="I890" s="10">
        <v>0</v>
      </c>
      <c r="J890" t="s">
        <v>2380</v>
      </c>
    </row>
    <row r="891" spans="1:10" x14ac:dyDescent="0.25">
      <c r="A891" t="s">
        <v>2355</v>
      </c>
      <c r="B891" s="9">
        <v>36.770000000000003</v>
      </c>
      <c r="C891" s="8" t="str" cm="1">
        <f t="array" ref="C891">_xlfn.IFS(Medical_Examinations[[#This Row],[BMI]]&lt;18.5,"Under Weight",Medical_Examinations[[#This Row],[BMI]]&lt;=24.9,"Normal Weight",Medical_Examinations[[#This Row],[BMI]]&lt;=29.9,"Over Weight",Medical_Examinations[[#This Row],[BMI]]&gt;29.9,"Obesity")</f>
        <v>Obesity</v>
      </c>
      <c r="D891" s="9">
        <v>7.29</v>
      </c>
      <c r="E891" s="8" t="str" cm="1">
        <f t="array" ref="E891">_xlfn.IFS(Medical_Examinations[[#This Row],[HBA1C]]&lt;5.7,"Normal",Medical_Examinations[[#This Row],[HBA1C]]&lt;=6.4,"Prediabetes",Medical_Examinations[[#This Row],[HBA1C]]&gt;=6.4,"Diabetes")</f>
        <v>Diabetes</v>
      </c>
      <c r="F891" t="s">
        <v>2383</v>
      </c>
      <c r="G891" t="s">
        <v>2380</v>
      </c>
      <c r="H891" t="s">
        <v>2383</v>
      </c>
      <c r="I891" s="10">
        <v>1</v>
      </c>
      <c r="J891" t="s">
        <v>2383</v>
      </c>
    </row>
    <row r="892" spans="1:10" x14ac:dyDescent="0.25">
      <c r="A892" t="s">
        <v>2193</v>
      </c>
      <c r="B892" s="9">
        <v>34.799999999999997</v>
      </c>
      <c r="C892" s="8" t="str" cm="1">
        <f t="array" ref="C892">_xlfn.IFS(Medical_Examinations[[#This Row],[BMI]]&lt;18.5,"Under Weight",Medical_Examinations[[#This Row],[BMI]]&lt;=24.9,"Normal Weight",Medical_Examinations[[#This Row],[BMI]]&lt;=29.9,"Over Weight",Medical_Examinations[[#This Row],[BMI]]&gt;29.9,"Obesity")</f>
        <v>Obesity</v>
      </c>
      <c r="D892" s="9">
        <v>11.4</v>
      </c>
      <c r="E892" s="8" t="str" cm="1">
        <f t="array" ref="E892">_xlfn.IFS(Medical_Examinations[[#This Row],[HBA1C]]&lt;5.7,"Normal",Medical_Examinations[[#This Row],[HBA1C]]&lt;=6.4,"Prediabetes",Medical_Examinations[[#This Row],[HBA1C]]&gt;=6.4,"Diabetes")</f>
        <v>Diabetes</v>
      </c>
      <c r="F892" t="s">
        <v>2383</v>
      </c>
      <c r="G892" t="s">
        <v>2380</v>
      </c>
      <c r="H892" t="s">
        <v>2383</v>
      </c>
      <c r="I892" s="10">
        <v>1</v>
      </c>
      <c r="J892" t="s">
        <v>2380</v>
      </c>
    </row>
    <row r="893" spans="1:10" x14ac:dyDescent="0.25">
      <c r="A893" t="s">
        <v>570</v>
      </c>
      <c r="B893" s="9">
        <v>38.6</v>
      </c>
      <c r="C893" s="8" t="str" cm="1">
        <f t="array" ref="C893">_xlfn.IFS(Medical_Examinations[[#This Row],[BMI]]&lt;18.5,"Under Weight",Medical_Examinations[[#This Row],[BMI]]&lt;=24.9,"Normal Weight",Medical_Examinations[[#This Row],[BMI]]&lt;=29.9,"Over Weight",Medical_Examinations[[#This Row],[BMI]]&gt;29.9,"Obesity")</f>
        <v>Obesity</v>
      </c>
      <c r="D893" s="9">
        <v>6.02</v>
      </c>
      <c r="E893" s="8" t="str" cm="1">
        <f t="array" ref="E893">_xlfn.IFS(Medical_Examinations[[#This Row],[HBA1C]]&lt;5.7,"Normal",Medical_Examinations[[#This Row],[HBA1C]]&lt;=6.4,"Prediabetes",Medical_Examinations[[#This Row],[HBA1C]]&gt;=6.4,"Diabetes")</f>
        <v>Prediabetes</v>
      </c>
      <c r="F893" t="s">
        <v>2380</v>
      </c>
      <c r="G893" t="s">
        <v>2380</v>
      </c>
      <c r="H893" t="s">
        <v>2380</v>
      </c>
      <c r="I893" s="10">
        <v>1</v>
      </c>
      <c r="J893" t="s">
        <v>2380</v>
      </c>
    </row>
    <row r="894" spans="1:10" x14ac:dyDescent="0.25">
      <c r="A894" t="s">
        <v>569</v>
      </c>
      <c r="B894" s="9">
        <v>43.12</v>
      </c>
      <c r="C894" s="8" t="str" cm="1">
        <f t="array" ref="C894">_xlfn.IFS(Medical_Examinations[[#This Row],[BMI]]&lt;18.5,"Under Weight",Medical_Examinations[[#This Row],[BMI]]&lt;=24.9,"Normal Weight",Medical_Examinations[[#This Row],[BMI]]&lt;=29.9,"Over Weight",Medical_Examinations[[#This Row],[BMI]]&gt;29.9,"Obesity")</f>
        <v>Obesity</v>
      </c>
      <c r="D894" s="9">
        <v>6.25</v>
      </c>
      <c r="E894" s="8" t="str" cm="1">
        <f t="array" ref="E894">_xlfn.IFS(Medical_Examinations[[#This Row],[HBA1C]]&lt;5.7,"Normal",Medical_Examinations[[#This Row],[HBA1C]]&lt;=6.4,"Prediabetes",Medical_Examinations[[#This Row],[HBA1C]]&gt;=6.4,"Diabetes")</f>
        <v>Prediabetes</v>
      </c>
      <c r="F894" t="s">
        <v>2380</v>
      </c>
      <c r="G894" t="s">
        <v>2380</v>
      </c>
      <c r="H894" t="s">
        <v>2380</v>
      </c>
      <c r="I894" s="10">
        <v>1</v>
      </c>
      <c r="J894" t="s">
        <v>2380</v>
      </c>
    </row>
    <row r="895" spans="1:10" x14ac:dyDescent="0.25">
      <c r="A895" t="s">
        <v>568</v>
      </c>
      <c r="B895" s="9">
        <v>30.5</v>
      </c>
      <c r="C895" s="8" t="str" cm="1">
        <f t="array" ref="C895">_xlfn.IFS(Medical_Examinations[[#This Row],[BMI]]&lt;18.5,"Under Weight",Medical_Examinations[[#This Row],[BMI]]&lt;=24.9,"Normal Weight",Medical_Examinations[[#This Row],[BMI]]&lt;=29.9,"Over Weight",Medical_Examinations[[#This Row],[BMI]]&gt;29.9,"Obesity")</f>
        <v>Obesity</v>
      </c>
      <c r="D895" s="9">
        <v>4.8099999999999996</v>
      </c>
      <c r="E895" s="8" t="str" cm="1">
        <f t="array" ref="E895">_xlfn.IFS(Medical_Examinations[[#This Row],[HBA1C]]&lt;5.7,"Normal",Medical_Examinations[[#This Row],[HBA1C]]&lt;=6.4,"Prediabetes",Medical_Examinations[[#This Row],[HBA1C]]&gt;=6.4,"Diabetes")</f>
        <v>Normal</v>
      </c>
      <c r="F895" t="s">
        <v>2380</v>
      </c>
      <c r="G895" t="s">
        <v>2380</v>
      </c>
      <c r="H895" t="s">
        <v>2380</v>
      </c>
      <c r="I895" s="10">
        <v>1</v>
      </c>
      <c r="J895" t="s">
        <v>2380</v>
      </c>
    </row>
    <row r="896" spans="1:10" x14ac:dyDescent="0.25">
      <c r="A896" t="s">
        <v>567</v>
      </c>
      <c r="B896" s="9">
        <v>27.61</v>
      </c>
      <c r="C896" s="8" t="str" cm="1">
        <f t="array" ref="C896">_xlfn.IFS(Medical_Examinations[[#This Row],[BMI]]&lt;18.5,"Under Weight",Medical_Examinations[[#This Row],[BMI]]&lt;=24.9,"Normal Weight",Medical_Examinations[[#This Row],[BMI]]&lt;=29.9,"Over Weight",Medical_Examinations[[#This Row],[BMI]]&gt;29.9,"Obesity")</f>
        <v>Over Weight</v>
      </c>
      <c r="D896" s="9">
        <v>4.5999999999999996</v>
      </c>
      <c r="E896" s="8" t="str" cm="1">
        <f t="array" ref="E896">_xlfn.IFS(Medical_Examinations[[#This Row],[HBA1C]]&lt;5.7,"Normal",Medical_Examinations[[#This Row],[HBA1C]]&lt;=6.4,"Prediabetes",Medical_Examinations[[#This Row],[HBA1C]]&gt;=6.4,"Diabetes")</f>
        <v>Normal</v>
      </c>
      <c r="F896" t="s">
        <v>2380</v>
      </c>
      <c r="G896" t="s">
        <v>2380</v>
      </c>
      <c r="H896" t="s">
        <v>2380</v>
      </c>
      <c r="I896" s="10">
        <v>1</v>
      </c>
      <c r="J896" t="s">
        <v>2380</v>
      </c>
    </row>
    <row r="897" spans="1:10" x14ac:dyDescent="0.25">
      <c r="A897" t="s">
        <v>566</v>
      </c>
      <c r="B897" s="9">
        <v>27.1</v>
      </c>
      <c r="C897" s="8" t="str" cm="1">
        <f t="array" ref="C897">_xlfn.IFS(Medical_Examinations[[#This Row],[BMI]]&lt;18.5,"Under Weight",Medical_Examinations[[#This Row],[BMI]]&lt;=24.9,"Normal Weight",Medical_Examinations[[#This Row],[BMI]]&lt;=29.9,"Over Weight",Medical_Examinations[[#This Row],[BMI]]&gt;29.9,"Obesity")</f>
        <v>Over Weight</v>
      </c>
      <c r="D897" s="9">
        <v>5.08</v>
      </c>
      <c r="E897" s="8" t="str" cm="1">
        <f t="array" ref="E897">_xlfn.IFS(Medical_Examinations[[#This Row],[HBA1C]]&lt;5.7,"Normal",Medical_Examinations[[#This Row],[HBA1C]]&lt;=6.4,"Prediabetes",Medical_Examinations[[#This Row],[HBA1C]]&gt;=6.4,"Diabetes")</f>
        <v>Normal</v>
      </c>
      <c r="F897" t="s">
        <v>2380</v>
      </c>
      <c r="G897" t="s">
        <v>2380</v>
      </c>
      <c r="H897" t="s">
        <v>2380</v>
      </c>
      <c r="I897" s="10">
        <v>1</v>
      </c>
      <c r="J897" t="s">
        <v>2380</v>
      </c>
    </row>
    <row r="898" spans="1:10" x14ac:dyDescent="0.25">
      <c r="A898" t="s">
        <v>565</v>
      </c>
      <c r="B898" s="9">
        <v>35.93</v>
      </c>
      <c r="C898" s="8" t="str" cm="1">
        <f t="array" ref="C898">_xlfn.IFS(Medical_Examinations[[#This Row],[BMI]]&lt;18.5,"Under Weight",Medical_Examinations[[#This Row],[BMI]]&lt;=24.9,"Normal Weight",Medical_Examinations[[#This Row],[BMI]]&lt;=29.9,"Over Weight",Medical_Examinations[[#This Row],[BMI]]&gt;29.9,"Obesity")</f>
        <v>Obesity</v>
      </c>
      <c r="D898" s="9">
        <v>5.43</v>
      </c>
      <c r="E898" s="8" t="str" cm="1">
        <f t="array" ref="E898">_xlfn.IFS(Medical_Examinations[[#This Row],[HBA1C]]&lt;5.7,"Normal",Medical_Examinations[[#This Row],[HBA1C]]&lt;=6.4,"Prediabetes",Medical_Examinations[[#This Row],[HBA1C]]&gt;=6.4,"Diabetes")</f>
        <v>Normal</v>
      </c>
      <c r="F898" t="s">
        <v>2380</v>
      </c>
      <c r="G898" t="s">
        <v>2383</v>
      </c>
      <c r="H898" t="s">
        <v>2380</v>
      </c>
      <c r="I898" s="10">
        <v>1</v>
      </c>
      <c r="J898" t="s">
        <v>2380</v>
      </c>
    </row>
    <row r="899" spans="1:10" x14ac:dyDescent="0.25">
      <c r="A899" t="s">
        <v>564</v>
      </c>
      <c r="B899" s="9">
        <v>32.68</v>
      </c>
      <c r="C899" s="8" t="str" cm="1">
        <f t="array" ref="C899">_xlfn.IFS(Medical_Examinations[[#This Row],[BMI]]&lt;18.5,"Under Weight",Medical_Examinations[[#This Row],[BMI]]&lt;=24.9,"Normal Weight",Medical_Examinations[[#This Row],[BMI]]&lt;=29.9,"Over Weight",Medical_Examinations[[#This Row],[BMI]]&gt;29.9,"Obesity")</f>
        <v>Obesity</v>
      </c>
      <c r="D899" s="9">
        <v>5.44</v>
      </c>
      <c r="E899" s="8" t="str" cm="1">
        <f t="array" ref="E899">_xlfn.IFS(Medical_Examinations[[#This Row],[HBA1C]]&lt;5.7,"Normal",Medical_Examinations[[#This Row],[HBA1C]]&lt;=6.4,"Prediabetes",Medical_Examinations[[#This Row],[HBA1C]]&gt;=6.4,"Diabetes")</f>
        <v>Normal</v>
      </c>
      <c r="F899" t="s">
        <v>2380</v>
      </c>
      <c r="G899" t="s">
        <v>2380</v>
      </c>
      <c r="H899" t="s">
        <v>2380</v>
      </c>
      <c r="I899" s="10">
        <v>0</v>
      </c>
      <c r="J899" t="s">
        <v>2380</v>
      </c>
    </row>
    <row r="900" spans="1:10" x14ac:dyDescent="0.25">
      <c r="A900" t="s">
        <v>563</v>
      </c>
      <c r="B900" s="9">
        <v>20.74</v>
      </c>
      <c r="C900" s="8" t="str" cm="1">
        <f t="array" ref="C900">_xlfn.IFS(Medical_Examinations[[#This Row],[BMI]]&lt;18.5,"Under Weight",Medical_Examinations[[#This Row],[BMI]]&lt;=24.9,"Normal Weight",Medical_Examinations[[#This Row],[BMI]]&lt;=29.9,"Over Weight",Medical_Examinations[[#This Row],[BMI]]&gt;29.9,"Obesity")</f>
        <v>Normal Weight</v>
      </c>
      <c r="D900" s="9">
        <v>11.69</v>
      </c>
      <c r="E900" s="8" t="str" cm="1">
        <f t="array" ref="E900">_xlfn.IFS(Medical_Examinations[[#This Row],[HBA1C]]&lt;5.7,"Normal",Medical_Examinations[[#This Row],[HBA1C]]&lt;=6.4,"Prediabetes",Medical_Examinations[[#This Row],[HBA1C]]&gt;=6.4,"Diabetes")</f>
        <v>Diabetes</v>
      </c>
      <c r="F900" t="s">
        <v>2383</v>
      </c>
      <c r="G900" t="s">
        <v>2380</v>
      </c>
      <c r="H900" t="s">
        <v>2380</v>
      </c>
      <c r="I900" s="10">
        <v>1</v>
      </c>
      <c r="J900" t="s">
        <v>2380</v>
      </c>
    </row>
    <row r="901" spans="1:10" x14ac:dyDescent="0.25">
      <c r="A901" t="s">
        <v>562</v>
      </c>
      <c r="B901" s="9">
        <v>15.57</v>
      </c>
      <c r="C901" s="8" t="str" cm="1">
        <f t="array" ref="C901">_xlfn.IFS(Medical_Examinations[[#This Row],[BMI]]&lt;18.5,"Under Weight",Medical_Examinations[[#This Row],[BMI]]&lt;=24.9,"Normal Weight",Medical_Examinations[[#This Row],[BMI]]&lt;=29.9,"Over Weight",Medical_Examinations[[#This Row],[BMI]]&gt;29.9,"Obesity")</f>
        <v>Under Weight</v>
      </c>
      <c r="D901" s="9">
        <v>6.07</v>
      </c>
      <c r="E901" s="8" t="str" cm="1">
        <f t="array" ref="E901">_xlfn.IFS(Medical_Examinations[[#This Row],[HBA1C]]&lt;5.7,"Normal",Medical_Examinations[[#This Row],[HBA1C]]&lt;=6.4,"Prediabetes",Medical_Examinations[[#This Row],[HBA1C]]&gt;=6.4,"Diabetes")</f>
        <v>Prediabetes</v>
      </c>
      <c r="F901" t="s">
        <v>2380</v>
      </c>
      <c r="G901" t="s">
        <v>2380</v>
      </c>
      <c r="H901" t="s">
        <v>2380</v>
      </c>
      <c r="I901" s="10">
        <v>0</v>
      </c>
      <c r="J901" t="s">
        <v>2380</v>
      </c>
    </row>
    <row r="902" spans="1:10" x14ac:dyDescent="0.25">
      <c r="A902" t="s">
        <v>561</v>
      </c>
      <c r="B902" s="9">
        <v>23.84</v>
      </c>
      <c r="C902" s="8" t="str" cm="1">
        <f t="array" ref="C902">_xlfn.IFS(Medical_Examinations[[#This Row],[BMI]]&lt;18.5,"Under Weight",Medical_Examinations[[#This Row],[BMI]]&lt;=24.9,"Normal Weight",Medical_Examinations[[#This Row],[BMI]]&lt;=29.9,"Over Weight",Medical_Examinations[[#This Row],[BMI]]&gt;29.9,"Obesity")</f>
        <v>Normal Weight</v>
      </c>
      <c r="D902" s="9">
        <v>4.3600000000000003</v>
      </c>
      <c r="E902" s="8" t="str" cm="1">
        <f t="array" ref="E902">_xlfn.IFS(Medical_Examinations[[#This Row],[HBA1C]]&lt;5.7,"Normal",Medical_Examinations[[#This Row],[HBA1C]]&lt;=6.4,"Prediabetes",Medical_Examinations[[#This Row],[HBA1C]]&gt;=6.4,"Diabetes")</f>
        <v>Normal</v>
      </c>
      <c r="F902" t="s">
        <v>2380</v>
      </c>
      <c r="G902" t="s">
        <v>2380</v>
      </c>
      <c r="H902" t="s">
        <v>2380</v>
      </c>
      <c r="I902" s="10">
        <v>0</v>
      </c>
      <c r="J902" t="s">
        <v>2380</v>
      </c>
    </row>
    <row r="903" spans="1:10" x14ac:dyDescent="0.25">
      <c r="A903" t="s">
        <v>2192</v>
      </c>
      <c r="B903" s="9">
        <v>32.49</v>
      </c>
      <c r="C903" s="8" t="str" cm="1">
        <f t="array" ref="C903">_xlfn.IFS(Medical_Examinations[[#This Row],[BMI]]&lt;18.5,"Under Weight",Medical_Examinations[[#This Row],[BMI]]&lt;=24.9,"Normal Weight",Medical_Examinations[[#This Row],[BMI]]&lt;=29.9,"Over Weight",Medical_Examinations[[#This Row],[BMI]]&gt;29.9,"Obesity")</f>
        <v>Obesity</v>
      </c>
      <c r="D903" s="9">
        <v>4.29</v>
      </c>
      <c r="E903" s="8" t="str" cm="1">
        <f t="array" ref="E903">_xlfn.IFS(Medical_Examinations[[#This Row],[HBA1C]]&lt;5.7,"Normal",Medical_Examinations[[#This Row],[HBA1C]]&lt;=6.4,"Prediabetes",Medical_Examinations[[#This Row],[HBA1C]]&gt;=6.4,"Diabetes")</f>
        <v>Normal</v>
      </c>
      <c r="F903" t="s">
        <v>2380</v>
      </c>
      <c r="G903" t="s">
        <v>2380</v>
      </c>
      <c r="H903" t="s">
        <v>2383</v>
      </c>
      <c r="I903" s="10">
        <v>1</v>
      </c>
      <c r="J903" t="s">
        <v>2383</v>
      </c>
    </row>
    <row r="904" spans="1:10" x14ac:dyDescent="0.25">
      <c r="A904" t="s">
        <v>560</v>
      </c>
      <c r="B904" s="9">
        <v>22.9</v>
      </c>
      <c r="C904" s="8" t="str" cm="1">
        <f t="array" ref="C904">_xlfn.IFS(Medical_Examinations[[#This Row],[BMI]]&lt;18.5,"Under Weight",Medical_Examinations[[#This Row],[BMI]]&lt;=24.9,"Normal Weight",Medical_Examinations[[#This Row],[BMI]]&lt;=29.9,"Over Weight",Medical_Examinations[[#This Row],[BMI]]&gt;29.9,"Obesity")</f>
        <v>Normal Weight</v>
      </c>
      <c r="D904" s="9">
        <v>5.24</v>
      </c>
      <c r="E904" s="8" t="str" cm="1">
        <f t="array" ref="E904">_xlfn.IFS(Medical_Examinations[[#This Row],[HBA1C]]&lt;5.7,"Normal",Medical_Examinations[[#This Row],[HBA1C]]&lt;=6.4,"Prediabetes",Medical_Examinations[[#This Row],[HBA1C]]&gt;=6.4,"Diabetes")</f>
        <v>Normal</v>
      </c>
      <c r="F904" t="s">
        <v>2380</v>
      </c>
      <c r="G904" t="s">
        <v>2380</v>
      </c>
      <c r="H904" t="s">
        <v>2380</v>
      </c>
      <c r="I904" s="10">
        <v>1</v>
      </c>
      <c r="J904" t="s">
        <v>2380</v>
      </c>
    </row>
    <row r="905" spans="1:10" x14ac:dyDescent="0.25">
      <c r="A905" t="s">
        <v>559</v>
      </c>
      <c r="B905" s="9">
        <v>21.94</v>
      </c>
      <c r="C905" s="8" t="str" cm="1">
        <f t="array" ref="C905">_xlfn.IFS(Medical_Examinations[[#This Row],[BMI]]&lt;18.5,"Under Weight",Medical_Examinations[[#This Row],[BMI]]&lt;=24.9,"Normal Weight",Medical_Examinations[[#This Row],[BMI]]&lt;=29.9,"Over Weight",Medical_Examinations[[#This Row],[BMI]]&gt;29.9,"Obesity")</f>
        <v>Normal Weight</v>
      </c>
      <c r="D905" s="9">
        <v>5.37</v>
      </c>
      <c r="E905" s="8" t="str" cm="1">
        <f t="array" ref="E905">_xlfn.IFS(Medical_Examinations[[#This Row],[HBA1C]]&lt;5.7,"Normal",Medical_Examinations[[#This Row],[HBA1C]]&lt;=6.4,"Prediabetes",Medical_Examinations[[#This Row],[HBA1C]]&gt;=6.4,"Diabetes")</f>
        <v>Normal</v>
      </c>
      <c r="F905" t="s">
        <v>2380</v>
      </c>
      <c r="G905" t="s">
        <v>2380</v>
      </c>
      <c r="H905" t="s">
        <v>2380</v>
      </c>
      <c r="I905" s="10">
        <v>1</v>
      </c>
      <c r="J905" t="s">
        <v>2380</v>
      </c>
    </row>
    <row r="906" spans="1:10" x14ac:dyDescent="0.25">
      <c r="A906" t="s">
        <v>558</v>
      </c>
      <c r="B906" s="9">
        <v>19.47</v>
      </c>
      <c r="C906" s="8" t="str" cm="1">
        <f t="array" ref="C906">_xlfn.IFS(Medical_Examinations[[#This Row],[BMI]]&lt;18.5,"Under Weight",Medical_Examinations[[#This Row],[BMI]]&lt;=24.9,"Normal Weight",Medical_Examinations[[#This Row],[BMI]]&lt;=29.9,"Over Weight",Medical_Examinations[[#This Row],[BMI]]&gt;29.9,"Obesity")</f>
        <v>Normal Weight</v>
      </c>
      <c r="D906" s="9">
        <v>6.6</v>
      </c>
      <c r="E906" s="8" t="str" cm="1">
        <f t="array" ref="E906">_xlfn.IFS(Medical_Examinations[[#This Row],[HBA1C]]&lt;5.7,"Normal",Medical_Examinations[[#This Row],[HBA1C]]&lt;=6.4,"Prediabetes",Medical_Examinations[[#This Row],[HBA1C]]&gt;=6.4,"Diabetes")</f>
        <v>Diabetes</v>
      </c>
      <c r="F906" t="s">
        <v>2383</v>
      </c>
      <c r="G906" t="s">
        <v>2380</v>
      </c>
      <c r="H906" t="s">
        <v>2380</v>
      </c>
      <c r="I906" s="10">
        <v>0</v>
      </c>
      <c r="J906" t="s">
        <v>2380</v>
      </c>
    </row>
    <row r="907" spans="1:10" x14ac:dyDescent="0.25">
      <c r="A907" t="s">
        <v>557</v>
      </c>
      <c r="B907" s="9">
        <v>15.61</v>
      </c>
      <c r="C907" s="8" t="str" cm="1">
        <f t="array" ref="C907">_xlfn.IFS(Medical_Examinations[[#This Row],[BMI]]&lt;18.5,"Under Weight",Medical_Examinations[[#This Row],[BMI]]&lt;=24.9,"Normal Weight",Medical_Examinations[[#This Row],[BMI]]&lt;=29.9,"Over Weight",Medical_Examinations[[#This Row],[BMI]]&gt;29.9,"Obesity")</f>
        <v>Under Weight</v>
      </c>
      <c r="D907" s="9">
        <v>5.77</v>
      </c>
      <c r="E907" s="8" t="str" cm="1">
        <f t="array" ref="E907">_xlfn.IFS(Medical_Examinations[[#This Row],[HBA1C]]&lt;5.7,"Normal",Medical_Examinations[[#This Row],[HBA1C]]&lt;=6.4,"Prediabetes",Medical_Examinations[[#This Row],[HBA1C]]&gt;=6.4,"Diabetes")</f>
        <v>Prediabetes</v>
      </c>
      <c r="F907" t="s">
        <v>2380</v>
      </c>
      <c r="G907" t="s">
        <v>2380</v>
      </c>
      <c r="H907" t="s">
        <v>2380</v>
      </c>
      <c r="I907" s="10">
        <v>0</v>
      </c>
      <c r="J907" t="s">
        <v>2380</v>
      </c>
    </row>
    <row r="908" spans="1:10" x14ac:dyDescent="0.25">
      <c r="A908" t="s">
        <v>556</v>
      </c>
      <c r="B908" s="9">
        <v>28.6</v>
      </c>
      <c r="C908" s="8" t="str" cm="1">
        <f t="array" ref="C908">_xlfn.IFS(Medical_Examinations[[#This Row],[BMI]]&lt;18.5,"Under Weight",Medical_Examinations[[#This Row],[BMI]]&lt;=24.9,"Normal Weight",Medical_Examinations[[#This Row],[BMI]]&lt;=29.9,"Over Weight",Medical_Examinations[[#This Row],[BMI]]&gt;29.9,"Obesity")</f>
        <v>Over Weight</v>
      </c>
      <c r="D908" s="9">
        <v>6.08</v>
      </c>
      <c r="E908" s="8" t="str" cm="1">
        <f t="array" ref="E908">_xlfn.IFS(Medical_Examinations[[#This Row],[HBA1C]]&lt;5.7,"Normal",Medical_Examinations[[#This Row],[HBA1C]]&lt;=6.4,"Prediabetes",Medical_Examinations[[#This Row],[HBA1C]]&gt;=6.4,"Diabetes")</f>
        <v>Prediabetes</v>
      </c>
      <c r="F908" t="s">
        <v>2380</v>
      </c>
      <c r="G908" t="s">
        <v>2380</v>
      </c>
      <c r="H908" t="s">
        <v>2383</v>
      </c>
      <c r="I908" s="10">
        <v>1</v>
      </c>
      <c r="J908" t="s">
        <v>2380</v>
      </c>
    </row>
    <row r="909" spans="1:10" x14ac:dyDescent="0.25">
      <c r="A909" t="s">
        <v>555</v>
      </c>
      <c r="B909" s="9">
        <v>46.53</v>
      </c>
      <c r="C909" s="8" t="str" cm="1">
        <f t="array" ref="C909">_xlfn.IFS(Medical_Examinations[[#This Row],[BMI]]&lt;18.5,"Under Weight",Medical_Examinations[[#This Row],[BMI]]&lt;=24.9,"Normal Weight",Medical_Examinations[[#This Row],[BMI]]&lt;=29.9,"Over Weight",Medical_Examinations[[#This Row],[BMI]]&gt;29.9,"Obesity")</f>
        <v>Obesity</v>
      </c>
      <c r="D909" s="9">
        <v>4.16</v>
      </c>
      <c r="E909" s="8" t="str" cm="1">
        <f t="array" ref="E909">_xlfn.IFS(Medical_Examinations[[#This Row],[HBA1C]]&lt;5.7,"Normal",Medical_Examinations[[#This Row],[HBA1C]]&lt;=6.4,"Prediabetes",Medical_Examinations[[#This Row],[HBA1C]]&gt;=6.4,"Diabetes")</f>
        <v>Normal</v>
      </c>
      <c r="F909" t="s">
        <v>2380</v>
      </c>
      <c r="G909" t="s">
        <v>2380</v>
      </c>
      <c r="H909" t="s">
        <v>2380</v>
      </c>
      <c r="I909" s="10">
        <v>0</v>
      </c>
      <c r="J909" t="s">
        <v>2380</v>
      </c>
    </row>
    <row r="910" spans="1:10" x14ac:dyDescent="0.25">
      <c r="A910" t="s">
        <v>554</v>
      </c>
      <c r="B910" s="9">
        <v>34.99</v>
      </c>
      <c r="C910" s="8" t="str" cm="1">
        <f t="array" ref="C910">_xlfn.IFS(Medical_Examinations[[#This Row],[BMI]]&lt;18.5,"Under Weight",Medical_Examinations[[#This Row],[BMI]]&lt;=24.9,"Normal Weight",Medical_Examinations[[#This Row],[BMI]]&lt;=29.9,"Over Weight",Medical_Examinations[[#This Row],[BMI]]&gt;29.9,"Obesity")</f>
        <v>Obesity</v>
      </c>
      <c r="D910" s="9">
        <v>5.0999999999999996</v>
      </c>
      <c r="E910" s="8" t="str" cm="1">
        <f t="array" ref="E910">_xlfn.IFS(Medical_Examinations[[#This Row],[HBA1C]]&lt;5.7,"Normal",Medical_Examinations[[#This Row],[HBA1C]]&lt;=6.4,"Prediabetes",Medical_Examinations[[#This Row],[HBA1C]]&gt;=6.4,"Diabetes")</f>
        <v>Normal</v>
      </c>
      <c r="F910" t="s">
        <v>2380</v>
      </c>
      <c r="G910" t="s">
        <v>2380</v>
      </c>
      <c r="H910" t="s">
        <v>2383</v>
      </c>
      <c r="I910" s="10">
        <v>1</v>
      </c>
      <c r="J910" t="s">
        <v>2380</v>
      </c>
    </row>
    <row r="911" spans="1:10" x14ac:dyDescent="0.25">
      <c r="A911" t="s">
        <v>553</v>
      </c>
      <c r="B911" s="9">
        <v>17.05</v>
      </c>
      <c r="C911" s="8" t="str" cm="1">
        <f t="array" ref="C911">_xlfn.IFS(Medical_Examinations[[#This Row],[BMI]]&lt;18.5,"Under Weight",Medical_Examinations[[#This Row],[BMI]]&lt;=24.9,"Normal Weight",Medical_Examinations[[#This Row],[BMI]]&lt;=29.9,"Over Weight",Medical_Examinations[[#This Row],[BMI]]&gt;29.9,"Obesity")</f>
        <v>Under Weight</v>
      </c>
      <c r="D911" s="9">
        <v>5.3</v>
      </c>
      <c r="E911" s="8" t="str" cm="1">
        <f t="array" ref="E911">_xlfn.IFS(Medical_Examinations[[#This Row],[HBA1C]]&lt;5.7,"Normal",Medical_Examinations[[#This Row],[HBA1C]]&lt;=6.4,"Prediabetes",Medical_Examinations[[#This Row],[HBA1C]]&gt;=6.4,"Diabetes")</f>
        <v>Normal</v>
      </c>
      <c r="F911" t="s">
        <v>2380</v>
      </c>
      <c r="G911" t="s">
        <v>2380</v>
      </c>
      <c r="H911" t="s">
        <v>2383</v>
      </c>
      <c r="I911" s="10">
        <v>1</v>
      </c>
      <c r="J911" t="s">
        <v>2380</v>
      </c>
    </row>
    <row r="912" spans="1:10" x14ac:dyDescent="0.25">
      <c r="A912" t="s">
        <v>552</v>
      </c>
      <c r="B912" s="9">
        <v>37.18</v>
      </c>
      <c r="C912" s="8" t="str" cm="1">
        <f t="array" ref="C912">_xlfn.IFS(Medical_Examinations[[#This Row],[BMI]]&lt;18.5,"Under Weight",Medical_Examinations[[#This Row],[BMI]]&lt;=24.9,"Normal Weight",Medical_Examinations[[#This Row],[BMI]]&lt;=29.9,"Over Weight",Medical_Examinations[[#This Row],[BMI]]&gt;29.9,"Obesity")</f>
        <v>Obesity</v>
      </c>
      <c r="D912" s="9">
        <v>4.9000000000000004</v>
      </c>
      <c r="E912" s="8" t="str" cm="1">
        <f t="array" ref="E912">_xlfn.IFS(Medical_Examinations[[#This Row],[HBA1C]]&lt;5.7,"Normal",Medical_Examinations[[#This Row],[HBA1C]]&lt;=6.4,"Prediabetes",Medical_Examinations[[#This Row],[HBA1C]]&gt;=6.4,"Diabetes")</f>
        <v>Normal</v>
      </c>
      <c r="F912" t="s">
        <v>2380</v>
      </c>
      <c r="G912" t="s">
        <v>2380</v>
      </c>
      <c r="H912" t="s">
        <v>2380</v>
      </c>
      <c r="I912" s="10">
        <v>0</v>
      </c>
      <c r="J912" t="s">
        <v>2380</v>
      </c>
    </row>
    <row r="913" spans="1:10" x14ac:dyDescent="0.25">
      <c r="A913" t="s">
        <v>551</v>
      </c>
      <c r="B913" s="9">
        <v>35.200000000000003</v>
      </c>
      <c r="C913" s="8" t="str" cm="1">
        <f t="array" ref="C913">_xlfn.IFS(Medical_Examinations[[#This Row],[BMI]]&lt;18.5,"Under Weight",Medical_Examinations[[#This Row],[BMI]]&lt;=24.9,"Normal Weight",Medical_Examinations[[#This Row],[BMI]]&lt;=29.9,"Over Weight",Medical_Examinations[[#This Row],[BMI]]&gt;29.9,"Obesity")</f>
        <v>Obesity</v>
      </c>
      <c r="D913" s="9">
        <v>5.55</v>
      </c>
      <c r="E913" s="8" t="str" cm="1">
        <f t="array" ref="E913">_xlfn.IFS(Medical_Examinations[[#This Row],[HBA1C]]&lt;5.7,"Normal",Medical_Examinations[[#This Row],[HBA1C]]&lt;=6.4,"Prediabetes",Medical_Examinations[[#This Row],[HBA1C]]&gt;=6.4,"Diabetes")</f>
        <v>Normal</v>
      </c>
      <c r="F913" t="s">
        <v>2380</v>
      </c>
      <c r="G913" t="s">
        <v>2380</v>
      </c>
      <c r="H913" t="s">
        <v>2380</v>
      </c>
      <c r="I913" s="10">
        <v>0</v>
      </c>
      <c r="J913" t="s">
        <v>2380</v>
      </c>
    </row>
    <row r="914" spans="1:10" x14ac:dyDescent="0.25">
      <c r="A914" t="s">
        <v>2191</v>
      </c>
      <c r="B914" s="9">
        <v>39</v>
      </c>
      <c r="C914" s="8" t="str" cm="1">
        <f t="array" ref="C914">_xlfn.IFS(Medical_Examinations[[#This Row],[BMI]]&lt;18.5,"Under Weight",Medical_Examinations[[#This Row],[BMI]]&lt;=24.9,"Normal Weight",Medical_Examinations[[#This Row],[BMI]]&lt;=29.9,"Over Weight",Medical_Examinations[[#This Row],[BMI]]&gt;29.9,"Obesity")</f>
        <v>Obesity</v>
      </c>
      <c r="D914" s="9">
        <v>5.7</v>
      </c>
      <c r="E914" s="8" t="str" cm="1">
        <f t="array" ref="E914">_xlfn.IFS(Medical_Examinations[[#This Row],[HBA1C]]&lt;5.7,"Normal",Medical_Examinations[[#This Row],[HBA1C]]&lt;=6.4,"Prediabetes",Medical_Examinations[[#This Row],[HBA1C]]&gt;=6.4,"Diabetes")</f>
        <v>Prediabetes</v>
      </c>
      <c r="F914" t="s">
        <v>2380</v>
      </c>
      <c r="G914" t="s">
        <v>2380</v>
      </c>
      <c r="H914" t="s">
        <v>2380</v>
      </c>
      <c r="I914" s="10">
        <v>2</v>
      </c>
      <c r="J914" t="s">
        <v>2383</v>
      </c>
    </row>
    <row r="915" spans="1:10" x14ac:dyDescent="0.25">
      <c r="A915" t="s">
        <v>550</v>
      </c>
      <c r="B915" s="9">
        <v>37.340000000000003</v>
      </c>
      <c r="C915" s="8" t="str" cm="1">
        <f t="array" ref="C915">_xlfn.IFS(Medical_Examinations[[#This Row],[BMI]]&lt;18.5,"Under Weight",Medical_Examinations[[#This Row],[BMI]]&lt;=24.9,"Normal Weight",Medical_Examinations[[#This Row],[BMI]]&lt;=29.9,"Over Weight",Medical_Examinations[[#This Row],[BMI]]&gt;29.9,"Obesity")</f>
        <v>Obesity</v>
      </c>
      <c r="D915" s="9">
        <v>4.95</v>
      </c>
      <c r="E915" s="8" t="str" cm="1">
        <f t="array" ref="E915">_xlfn.IFS(Medical_Examinations[[#This Row],[HBA1C]]&lt;5.7,"Normal",Medical_Examinations[[#This Row],[HBA1C]]&lt;=6.4,"Prediabetes",Medical_Examinations[[#This Row],[HBA1C]]&gt;=6.4,"Diabetes")</f>
        <v>Normal</v>
      </c>
      <c r="F915" t="s">
        <v>2380</v>
      </c>
      <c r="G915" t="s">
        <v>2380</v>
      </c>
      <c r="H915" t="s">
        <v>2380</v>
      </c>
      <c r="I915" s="10">
        <v>0</v>
      </c>
      <c r="J915" t="s">
        <v>2380</v>
      </c>
    </row>
    <row r="916" spans="1:10" x14ac:dyDescent="0.25">
      <c r="A916" t="s">
        <v>549</v>
      </c>
      <c r="B916" s="9">
        <v>27.27</v>
      </c>
      <c r="C916" s="8" t="str" cm="1">
        <f t="array" ref="C916">_xlfn.IFS(Medical_Examinations[[#This Row],[BMI]]&lt;18.5,"Under Weight",Medical_Examinations[[#This Row],[BMI]]&lt;=24.9,"Normal Weight",Medical_Examinations[[#This Row],[BMI]]&lt;=29.9,"Over Weight",Medical_Examinations[[#This Row],[BMI]]&gt;29.9,"Obesity")</f>
        <v>Over Weight</v>
      </c>
      <c r="D916" s="9">
        <v>6.46</v>
      </c>
      <c r="E916" s="8" t="str" cm="1">
        <f t="array" ref="E916">_xlfn.IFS(Medical_Examinations[[#This Row],[HBA1C]]&lt;5.7,"Normal",Medical_Examinations[[#This Row],[HBA1C]]&lt;=6.4,"Prediabetes",Medical_Examinations[[#This Row],[HBA1C]]&gt;=6.4,"Diabetes")</f>
        <v>Diabetes</v>
      </c>
      <c r="F916" t="s">
        <v>2383</v>
      </c>
      <c r="G916" t="s">
        <v>2380</v>
      </c>
      <c r="H916" t="s">
        <v>2380</v>
      </c>
      <c r="I916" s="10">
        <v>0</v>
      </c>
      <c r="J916" t="s">
        <v>2380</v>
      </c>
    </row>
    <row r="917" spans="1:10" x14ac:dyDescent="0.25">
      <c r="A917" t="s">
        <v>548</v>
      </c>
      <c r="B917" s="9">
        <v>30.8</v>
      </c>
      <c r="C917" s="8" t="str" cm="1">
        <f t="array" ref="C917">_xlfn.IFS(Medical_Examinations[[#This Row],[BMI]]&lt;18.5,"Under Weight",Medical_Examinations[[#This Row],[BMI]]&lt;=24.9,"Normal Weight",Medical_Examinations[[#This Row],[BMI]]&lt;=29.9,"Over Weight",Medical_Examinations[[#This Row],[BMI]]&gt;29.9,"Obesity")</f>
        <v>Obesity</v>
      </c>
      <c r="D917" s="9">
        <v>4.9000000000000004</v>
      </c>
      <c r="E917" s="8" t="str" cm="1">
        <f t="array" ref="E917">_xlfn.IFS(Medical_Examinations[[#This Row],[HBA1C]]&lt;5.7,"Normal",Medical_Examinations[[#This Row],[HBA1C]]&lt;=6.4,"Prediabetes",Medical_Examinations[[#This Row],[HBA1C]]&gt;=6.4,"Diabetes")</f>
        <v>Normal</v>
      </c>
      <c r="F917" t="s">
        <v>2383</v>
      </c>
      <c r="G917" t="s">
        <v>2380</v>
      </c>
      <c r="H917" t="s">
        <v>2380</v>
      </c>
      <c r="I917" s="10">
        <v>0</v>
      </c>
      <c r="J917" t="s">
        <v>2380</v>
      </c>
    </row>
    <row r="918" spans="1:10" x14ac:dyDescent="0.25">
      <c r="A918" t="s">
        <v>547</v>
      </c>
      <c r="B918" s="9">
        <v>30.21</v>
      </c>
      <c r="C918" s="8" t="str" cm="1">
        <f t="array" ref="C918">_xlfn.IFS(Medical_Examinations[[#This Row],[BMI]]&lt;18.5,"Under Weight",Medical_Examinations[[#This Row],[BMI]]&lt;=24.9,"Normal Weight",Medical_Examinations[[#This Row],[BMI]]&lt;=29.9,"Over Weight",Medical_Examinations[[#This Row],[BMI]]&gt;29.9,"Obesity")</f>
        <v>Obesity</v>
      </c>
      <c r="D918" s="9">
        <v>5.21</v>
      </c>
      <c r="E918" s="8" t="str" cm="1">
        <f t="array" ref="E918">_xlfn.IFS(Medical_Examinations[[#This Row],[HBA1C]]&lt;5.7,"Normal",Medical_Examinations[[#This Row],[HBA1C]]&lt;=6.4,"Prediabetes",Medical_Examinations[[#This Row],[HBA1C]]&gt;=6.4,"Diabetes")</f>
        <v>Normal</v>
      </c>
      <c r="F918" t="s">
        <v>2380</v>
      </c>
      <c r="G918" t="s">
        <v>2380</v>
      </c>
      <c r="H918" t="s">
        <v>2380</v>
      </c>
      <c r="I918" s="10">
        <v>1</v>
      </c>
      <c r="J918" t="s">
        <v>2380</v>
      </c>
    </row>
    <row r="919" spans="1:10" x14ac:dyDescent="0.25">
      <c r="A919" t="s">
        <v>546</v>
      </c>
      <c r="B919" s="9">
        <v>35.340000000000003</v>
      </c>
      <c r="C919" s="8" t="str" cm="1">
        <f t="array" ref="C919">_xlfn.IFS(Medical_Examinations[[#This Row],[BMI]]&lt;18.5,"Under Weight",Medical_Examinations[[#This Row],[BMI]]&lt;=24.9,"Normal Weight",Medical_Examinations[[#This Row],[BMI]]&lt;=29.9,"Over Weight",Medical_Examinations[[#This Row],[BMI]]&gt;29.9,"Obesity")</f>
        <v>Obesity</v>
      </c>
      <c r="D919" s="9">
        <v>4.13</v>
      </c>
      <c r="E919" s="8" t="str" cm="1">
        <f t="array" ref="E919">_xlfn.IFS(Medical_Examinations[[#This Row],[HBA1C]]&lt;5.7,"Normal",Medical_Examinations[[#This Row],[HBA1C]]&lt;=6.4,"Prediabetes",Medical_Examinations[[#This Row],[HBA1C]]&gt;=6.4,"Diabetes")</f>
        <v>Normal</v>
      </c>
      <c r="F919" t="s">
        <v>2380</v>
      </c>
      <c r="G919" t="s">
        <v>2383</v>
      </c>
      <c r="H919" t="s">
        <v>2380</v>
      </c>
      <c r="I919" s="10">
        <v>1</v>
      </c>
      <c r="J919" t="s">
        <v>2380</v>
      </c>
    </row>
    <row r="920" spans="1:10" x14ac:dyDescent="0.25">
      <c r="A920" t="s">
        <v>545</v>
      </c>
      <c r="B920" s="9">
        <v>26.7</v>
      </c>
      <c r="C920" s="8" t="str" cm="1">
        <f t="array" ref="C920">_xlfn.IFS(Medical_Examinations[[#This Row],[BMI]]&lt;18.5,"Under Weight",Medical_Examinations[[#This Row],[BMI]]&lt;=24.9,"Normal Weight",Medical_Examinations[[#This Row],[BMI]]&lt;=29.9,"Over Weight",Medical_Examinations[[#This Row],[BMI]]&gt;29.9,"Obesity")</f>
        <v>Over Weight</v>
      </c>
      <c r="D920" s="9">
        <v>5.28</v>
      </c>
      <c r="E920" s="8" t="str" cm="1">
        <f t="array" ref="E920">_xlfn.IFS(Medical_Examinations[[#This Row],[HBA1C]]&lt;5.7,"Normal",Medical_Examinations[[#This Row],[HBA1C]]&lt;=6.4,"Prediabetes",Medical_Examinations[[#This Row],[HBA1C]]&gt;=6.4,"Diabetes")</f>
        <v>Normal</v>
      </c>
      <c r="F920" t="s">
        <v>2380</v>
      </c>
      <c r="G920" t="s">
        <v>2380</v>
      </c>
      <c r="H920" t="s">
        <v>2380</v>
      </c>
      <c r="I920" s="10">
        <v>0</v>
      </c>
      <c r="J920" t="s">
        <v>2380</v>
      </c>
    </row>
    <row r="921" spans="1:10" x14ac:dyDescent="0.25">
      <c r="A921" t="s">
        <v>544</v>
      </c>
      <c r="B921" s="9">
        <v>29.36</v>
      </c>
      <c r="C921" s="8" t="str" cm="1">
        <f t="array" ref="C921">_xlfn.IFS(Medical_Examinations[[#This Row],[BMI]]&lt;18.5,"Under Weight",Medical_Examinations[[#This Row],[BMI]]&lt;=24.9,"Normal Weight",Medical_Examinations[[#This Row],[BMI]]&lt;=29.9,"Over Weight",Medical_Examinations[[#This Row],[BMI]]&gt;29.9,"Obesity")</f>
        <v>Over Weight</v>
      </c>
      <c r="D921" s="9">
        <v>4.68</v>
      </c>
      <c r="E921" s="8" t="str" cm="1">
        <f t="array" ref="E921">_xlfn.IFS(Medical_Examinations[[#This Row],[HBA1C]]&lt;5.7,"Normal",Medical_Examinations[[#This Row],[HBA1C]]&lt;=6.4,"Prediabetes",Medical_Examinations[[#This Row],[HBA1C]]&gt;=6.4,"Diabetes")</f>
        <v>Normal</v>
      </c>
      <c r="F921" t="s">
        <v>2383</v>
      </c>
      <c r="G921" t="s">
        <v>2380</v>
      </c>
      <c r="H921" t="s">
        <v>2380</v>
      </c>
      <c r="I921" s="10">
        <v>0</v>
      </c>
      <c r="J921" t="s">
        <v>2380</v>
      </c>
    </row>
    <row r="922" spans="1:10" x14ac:dyDescent="0.25">
      <c r="A922" t="s">
        <v>543</v>
      </c>
      <c r="B922" s="9">
        <v>29.59</v>
      </c>
      <c r="C922" s="8" t="str" cm="1">
        <f t="array" ref="C922">_xlfn.IFS(Medical_Examinations[[#This Row],[BMI]]&lt;18.5,"Under Weight",Medical_Examinations[[#This Row],[BMI]]&lt;=24.9,"Normal Weight",Medical_Examinations[[#This Row],[BMI]]&lt;=29.9,"Over Weight",Medical_Examinations[[#This Row],[BMI]]&gt;29.9,"Obesity")</f>
        <v>Over Weight</v>
      </c>
      <c r="D922" s="9">
        <v>4.0599999999999996</v>
      </c>
      <c r="E922" s="8" t="str" cm="1">
        <f t="array" ref="E922">_xlfn.IFS(Medical_Examinations[[#This Row],[HBA1C]]&lt;5.7,"Normal",Medical_Examinations[[#This Row],[HBA1C]]&lt;=6.4,"Prediabetes",Medical_Examinations[[#This Row],[HBA1C]]&gt;=6.4,"Diabetes")</f>
        <v>Normal</v>
      </c>
      <c r="F922" t="s">
        <v>2380</v>
      </c>
      <c r="G922" t="s">
        <v>2380</v>
      </c>
      <c r="H922" t="s">
        <v>2380</v>
      </c>
      <c r="I922" s="10">
        <v>0</v>
      </c>
      <c r="J922" t="s">
        <v>2380</v>
      </c>
    </row>
    <row r="923" spans="1:10" x14ac:dyDescent="0.25">
      <c r="A923" t="s">
        <v>542</v>
      </c>
      <c r="B923" s="9">
        <v>31.35</v>
      </c>
      <c r="C923" s="8" t="str" cm="1">
        <f t="array" ref="C923">_xlfn.IFS(Medical_Examinations[[#This Row],[BMI]]&lt;18.5,"Under Weight",Medical_Examinations[[#This Row],[BMI]]&lt;=24.9,"Normal Weight",Medical_Examinations[[#This Row],[BMI]]&lt;=29.9,"Over Weight",Medical_Examinations[[#This Row],[BMI]]&gt;29.9,"Obesity")</f>
        <v>Obesity</v>
      </c>
      <c r="D923" s="9">
        <v>4.2</v>
      </c>
      <c r="E923" s="8" t="str" cm="1">
        <f t="array" ref="E923">_xlfn.IFS(Medical_Examinations[[#This Row],[HBA1C]]&lt;5.7,"Normal",Medical_Examinations[[#This Row],[HBA1C]]&lt;=6.4,"Prediabetes",Medical_Examinations[[#This Row],[HBA1C]]&gt;=6.4,"Diabetes")</f>
        <v>Normal</v>
      </c>
      <c r="F923" t="s">
        <v>2380</v>
      </c>
      <c r="G923" t="s">
        <v>2383</v>
      </c>
      <c r="H923" t="s">
        <v>2380</v>
      </c>
      <c r="I923" s="10">
        <v>1</v>
      </c>
      <c r="J923" t="s">
        <v>2380</v>
      </c>
    </row>
    <row r="924" spans="1:10" x14ac:dyDescent="0.25">
      <c r="A924" t="s">
        <v>541</v>
      </c>
      <c r="B924" s="9">
        <v>20.52</v>
      </c>
      <c r="C924" s="8" t="str" cm="1">
        <f t="array" ref="C924">_xlfn.IFS(Medical_Examinations[[#This Row],[BMI]]&lt;18.5,"Under Weight",Medical_Examinations[[#This Row],[BMI]]&lt;=24.9,"Normal Weight",Medical_Examinations[[#This Row],[BMI]]&lt;=29.9,"Over Weight",Medical_Examinations[[#This Row],[BMI]]&gt;29.9,"Obesity")</f>
        <v>Normal Weight</v>
      </c>
      <c r="D924" s="9">
        <v>4.83</v>
      </c>
      <c r="E924" s="8" t="str" cm="1">
        <f t="array" ref="E924">_xlfn.IFS(Medical_Examinations[[#This Row],[HBA1C]]&lt;5.7,"Normal",Medical_Examinations[[#This Row],[HBA1C]]&lt;=6.4,"Prediabetes",Medical_Examinations[[#This Row],[HBA1C]]&gt;=6.4,"Diabetes")</f>
        <v>Normal</v>
      </c>
      <c r="F924" t="s">
        <v>2380</v>
      </c>
      <c r="G924" t="s">
        <v>2380</v>
      </c>
      <c r="H924" t="s">
        <v>2380</v>
      </c>
      <c r="I924" s="10">
        <v>0</v>
      </c>
      <c r="J924" t="s">
        <v>2380</v>
      </c>
    </row>
    <row r="925" spans="1:10" x14ac:dyDescent="0.25">
      <c r="A925" t="s">
        <v>2190</v>
      </c>
      <c r="B925" s="9">
        <v>35.299999999999997</v>
      </c>
      <c r="C925" s="8" t="str" cm="1">
        <f t="array" ref="C925">_xlfn.IFS(Medical_Examinations[[#This Row],[BMI]]&lt;18.5,"Under Weight",Medical_Examinations[[#This Row],[BMI]]&lt;=24.9,"Normal Weight",Medical_Examinations[[#This Row],[BMI]]&lt;=29.9,"Over Weight",Medical_Examinations[[#This Row],[BMI]]&gt;29.9,"Obesity")</f>
        <v>Obesity</v>
      </c>
      <c r="D925" s="9">
        <v>6.09</v>
      </c>
      <c r="E925" s="8" t="str" cm="1">
        <f t="array" ref="E925">_xlfn.IFS(Medical_Examinations[[#This Row],[HBA1C]]&lt;5.7,"Normal",Medical_Examinations[[#This Row],[HBA1C]]&lt;=6.4,"Prediabetes",Medical_Examinations[[#This Row],[HBA1C]]&gt;=6.4,"Diabetes")</f>
        <v>Prediabetes</v>
      </c>
      <c r="F925" t="s">
        <v>2380</v>
      </c>
      <c r="G925" t="s">
        <v>2380</v>
      </c>
      <c r="H925" t="s">
        <v>2380</v>
      </c>
      <c r="I925" s="10">
        <v>1</v>
      </c>
      <c r="J925" t="s">
        <v>2383</v>
      </c>
    </row>
    <row r="926" spans="1:10" x14ac:dyDescent="0.25">
      <c r="A926" t="s">
        <v>540</v>
      </c>
      <c r="B926" s="9">
        <v>42.9</v>
      </c>
      <c r="C926" s="8" t="str" cm="1">
        <f t="array" ref="C926">_xlfn.IFS(Medical_Examinations[[#This Row],[BMI]]&lt;18.5,"Under Weight",Medical_Examinations[[#This Row],[BMI]]&lt;=24.9,"Normal Weight",Medical_Examinations[[#This Row],[BMI]]&lt;=29.9,"Over Weight",Medical_Examinations[[#This Row],[BMI]]&gt;29.9,"Obesity")</f>
        <v>Obesity</v>
      </c>
      <c r="D926" s="9">
        <v>4.87</v>
      </c>
      <c r="E926" s="8" t="str" cm="1">
        <f t="array" ref="E926">_xlfn.IFS(Medical_Examinations[[#This Row],[HBA1C]]&lt;5.7,"Normal",Medical_Examinations[[#This Row],[HBA1C]]&lt;=6.4,"Prediabetes",Medical_Examinations[[#This Row],[HBA1C]]&gt;=6.4,"Diabetes")</f>
        <v>Normal</v>
      </c>
      <c r="F926" t="s">
        <v>2383</v>
      </c>
      <c r="G926" t="s">
        <v>2380</v>
      </c>
      <c r="H926" t="s">
        <v>2380</v>
      </c>
      <c r="I926" s="10">
        <v>1</v>
      </c>
      <c r="J926" t="s">
        <v>2380</v>
      </c>
    </row>
    <row r="927" spans="1:10" x14ac:dyDescent="0.25">
      <c r="A927" t="s">
        <v>539</v>
      </c>
      <c r="B927" s="9">
        <v>24.6</v>
      </c>
      <c r="C927" s="8" t="str" cm="1">
        <f t="array" ref="C927">_xlfn.IFS(Medical_Examinations[[#This Row],[BMI]]&lt;18.5,"Under Weight",Medical_Examinations[[#This Row],[BMI]]&lt;=24.9,"Normal Weight",Medical_Examinations[[#This Row],[BMI]]&lt;=29.9,"Over Weight",Medical_Examinations[[#This Row],[BMI]]&gt;29.9,"Obesity")</f>
        <v>Normal Weight</v>
      </c>
      <c r="D927" s="9">
        <v>5.86</v>
      </c>
      <c r="E927" s="8" t="str" cm="1">
        <f t="array" ref="E927">_xlfn.IFS(Medical_Examinations[[#This Row],[HBA1C]]&lt;5.7,"Normal",Medical_Examinations[[#This Row],[HBA1C]]&lt;=6.4,"Prediabetes",Medical_Examinations[[#This Row],[HBA1C]]&gt;=6.4,"Diabetes")</f>
        <v>Prediabetes</v>
      </c>
      <c r="F927" t="s">
        <v>2380</v>
      </c>
      <c r="G927" t="s">
        <v>2380</v>
      </c>
      <c r="H927" t="s">
        <v>2383</v>
      </c>
      <c r="I927" s="10">
        <v>1</v>
      </c>
      <c r="J927" t="s">
        <v>2380</v>
      </c>
    </row>
    <row r="928" spans="1:10" x14ac:dyDescent="0.25">
      <c r="A928" t="s">
        <v>538</v>
      </c>
      <c r="B928" s="9">
        <v>28.41</v>
      </c>
      <c r="C928" s="8" t="str" cm="1">
        <f t="array" ref="C928">_xlfn.IFS(Medical_Examinations[[#This Row],[BMI]]&lt;18.5,"Under Weight",Medical_Examinations[[#This Row],[BMI]]&lt;=24.9,"Normal Weight",Medical_Examinations[[#This Row],[BMI]]&lt;=29.9,"Over Weight",Medical_Examinations[[#This Row],[BMI]]&gt;29.9,"Obesity")</f>
        <v>Over Weight</v>
      </c>
      <c r="D928" s="9">
        <v>4.12</v>
      </c>
      <c r="E928" s="8" t="str" cm="1">
        <f t="array" ref="E928">_xlfn.IFS(Medical_Examinations[[#This Row],[HBA1C]]&lt;5.7,"Normal",Medical_Examinations[[#This Row],[HBA1C]]&lt;=6.4,"Prediabetes",Medical_Examinations[[#This Row],[HBA1C]]&gt;=6.4,"Diabetes")</f>
        <v>Normal</v>
      </c>
      <c r="F928" t="s">
        <v>2380</v>
      </c>
      <c r="G928" t="s">
        <v>2380</v>
      </c>
      <c r="H928" t="s">
        <v>2380</v>
      </c>
      <c r="I928" s="10">
        <v>1</v>
      </c>
      <c r="J928" t="s">
        <v>2380</v>
      </c>
    </row>
    <row r="929" spans="1:10" x14ac:dyDescent="0.25">
      <c r="A929" t="s">
        <v>537</v>
      </c>
      <c r="B929" s="9">
        <v>34.67</v>
      </c>
      <c r="C929" s="8" t="str" cm="1">
        <f t="array" ref="C929">_xlfn.IFS(Medical_Examinations[[#This Row],[BMI]]&lt;18.5,"Under Weight",Medical_Examinations[[#This Row],[BMI]]&lt;=24.9,"Normal Weight",Medical_Examinations[[#This Row],[BMI]]&lt;=29.9,"Over Weight",Medical_Examinations[[#This Row],[BMI]]&gt;29.9,"Obesity")</f>
        <v>Obesity</v>
      </c>
      <c r="D929" s="9">
        <v>5.71</v>
      </c>
      <c r="E929" s="8" t="str" cm="1">
        <f t="array" ref="E929">_xlfn.IFS(Medical_Examinations[[#This Row],[HBA1C]]&lt;5.7,"Normal",Medical_Examinations[[#This Row],[HBA1C]]&lt;=6.4,"Prediabetes",Medical_Examinations[[#This Row],[HBA1C]]&gt;=6.4,"Diabetes")</f>
        <v>Prediabetes</v>
      </c>
      <c r="F929" t="s">
        <v>2383</v>
      </c>
      <c r="G929" t="s">
        <v>2380</v>
      </c>
      <c r="H929" t="s">
        <v>2380</v>
      </c>
      <c r="I929" s="10">
        <v>1</v>
      </c>
      <c r="J929" t="s">
        <v>2380</v>
      </c>
    </row>
    <row r="930" spans="1:10" x14ac:dyDescent="0.25">
      <c r="A930" t="s">
        <v>536</v>
      </c>
      <c r="B930" s="9">
        <v>18.850000000000001</v>
      </c>
      <c r="C930" s="8" t="str" cm="1">
        <f t="array" ref="C930">_xlfn.IFS(Medical_Examinations[[#This Row],[BMI]]&lt;18.5,"Under Weight",Medical_Examinations[[#This Row],[BMI]]&lt;=24.9,"Normal Weight",Medical_Examinations[[#This Row],[BMI]]&lt;=29.9,"Over Weight",Medical_Examinations[[#This Row],[BMI]]&gt;29.9,"Obesity")</f>
        <v>Normal Weight</v>
      </c>
      <c r="D930" s="9">
        <v>6.03</v>
      </c>
      <c r="E930" s="8" t="str" cm="1">
        <f t="array" ref="E930">_xlfn.IFS(Medical_Examinations[[#This Row],[HBA1C]]&lt;5.7,"Normal",Medical_Examinations[[#This Row],[HBA1C]]&lt;=6.4,"Prediabetes",Medical_Examinations[[#This Row],[HBA1C]]&gt;=6.4,"Diabetes")</f>
        <v>Prediabetes</v>
      </c>
      <c r="F930" t="s">
        <v>2380</v>
      </c>
      <c r="G930" t="s">
        <v>2380</v>
      </c>
      <c r="H930" t="s">
        <v>2380</v>
      </c>
      <c r="I930" s="10">
        <v>1</v>
      </c>
      <c r="J930" t="s">
        <v>2380</v>
      </c>
    </row>
    <row r="931" spans="1:10" x14ac:dyDescent="0.25">
      <c r="A931" t="s">
        <v>534</v>
      </c>
      <c r="B931" s="9">
        <v>34.130000000000003</v>
      </c>
      <c r="C931" s="8" t="str" cm="1">
        <f t="array" ref="C931">_xlfn.IFS(Medical_Examinations[[#This Row],[BMI]]&lt;18.5,"Under Weight",Medical_Examinations[[#This Row],[BMI]]&lt;=24.9,"Normal Weight",Medical_Examinations[[#This Row],[BMI]]&lt;=29.9,"Over Weight",Medical_Examinations[[#This Row],[BMI]]&gt;29.9,"Obesity")</f>
        <v>Obesity</v>
      </c>
      <c r="D931" s="9">
        <v>5.65</v>
      </c>
      <c r="E931" s="8" t="str" cm="1">
        <f t="array" ref="E931">_xlfn.IFS(Medical_Examinations[[#This Row],[HBA1C]]&lt;5.7,"Normal",Medical_Examinations[[#This Row],[HBA1C]]&lt;=6.4,"Prediabetes",Medical_Examinations[[#This Row],[HBA1C]]&gt;=6.4,"Diabetes")</f>
        <v>Normal</v>
      </c>
      <c r="F931" t="s">
        <v>2380</v>
      </c>
      <c r="G931" t="s">
        <v>2380</v>
      </c>
      <c r="H931" t="s">
        <v>2383</v>
      </c>
      <c r="I931" s="10">
        <v>1</v>
      </c>
      <c r="J931" t="s">
        <v>2380</v>
      </c>
    </row>
    <row r="932" spans="1:10" x14ac:dyDescent="0.25">
      <c r="A932" t="s">
        <v>533</v>
      </c>
      <c r="B932" s="9">
        <v>17.34</v>
      </c>
      <c r="C932" s="8" t="str" cm="1">
        <f t="array" ref="C932">_xlfn.IFS(Medical_Examinations[[#This Row],[BMI]]&lt;18.5,"Under Weight",Medical_Examinations[[#This Row],[BMI]]&lt;=24.9,"Normal Weight",Medical_Examinations[[#This Row],[BMI]]&lt;=29.9,"Over Weight",Medical_Examinations[[#This Row],[BMI]]&gt;29.9,"Obesity")</f>
        <v>Under Weight</v>
      </c>
      <c r="D932" s="9">
        <v>5.05</v>
      </c>
      <c r="E932" s="8" t="str" cm="1">
        <f t="array" ref="E932">_xlfn.IFS(Medical_Examinations[[#This Row],[HBA1C]]&lt;5.7,"Normal",Medical_Examinations[[#This Row],[HBA1C]]&lt;=6.4,"Prediabetes",Medical_Examinations[[#This Row],[HBA1C]]&gt;=6.4,"Diabetes")</f>
        <v>Normal</v>
      </c>
      <c r="F932" t="s">
        <v>2380</v>
      </c>
      <c r="G932" t="s">
        <v>2380</v>
      </c>
      <c r="H932" t="s">
        <v>2380</v>
      </c>
      <c r="I932" s="10">
        <v>0</v>
      </c>
      <c r="J932" t="s">
        <v>2380</v>
      </c>
    </row>
    <row r="933" spans="1:10" x14ac:dyDescent="0.25">
      <c r="A933" t="s">
        <v>532</v>
      </c>
      <c r="B933" s="9">
        <v>17.440000000000001</v>
      </c>
      <c r="C933" s="8" t="str" cm="1">
        <f t="array" ref="C933">_xlfn.IFS(Medical_Examinations[[#This Row],[BMI]]&lt;18.5,"Under Weight",Medical_Examinations[[#This Row],[BMI]]&lt;=24.9,"Normal Weight",Medical_Examinations[[#This Row],[BMI]]&lt;=29.9,"Over Weight",Medical_Examinations[[#This Row],[BMI]]&gt;29.9,"Obesity")</f>
        <v>Under Weight</v>
      </c>
      <c r="D933" s="9">
        <v>6.26</v>
      </c>
      <c r="E933" s="8" t="str" cm="1">
        <f t="array" ref="E933">_xlfn.IFS(Medical_Examinations[[#This Row],[HBA1C]]&lt;5.7,"Normal",Medical_Examinations[[#This Row],[HBA1C]]&lt;=6.4,"Prediabetes",Medical_Examinations[[#This Row],[HBA1C]]&gt;=6.4,"Diabetes")</f>
        <v>Prediabetes</v>
      </c>
      <c r="F933" t="s">
        <v>2380</v>
      </c>
      <c r="G933" t="s">
        <v>2380</v>
      </c>
      <c r="H933" t="s">
        <v>2380</v>
      </c>
      <c r="I933" s="10">
        <v>0</v>
      </c>
      <c r="J933" t="s">
        <v>2380</v>
      </c>
    </row>
    <row r="934" spans="1:10" x14ac:dyDescent="0.25">
      <c r="A934" t="s">
        <v>531</v>
      </c>
      <c r="B934" s="9">
        <v>33.659999999999997</v>
      </c>
      <c r="C934" s="8" t="str" cm="1">
        <f t="array" ref="C934">_xlfn.IFS(Medical_Examinations[[#This Row],[BMI]]&lt;18.5,"Under Weight",Medical_Examinations[[#This Row],[BMI]]&lt;=24.9,"Normal Weight",Medical_Examinations[[#This Row],[BMI]]&lt;=29.9,"Over Weight",Medical_Examinations[[#This Row],[BMI]]&gt;29.9,"Obesity")</f>
        <v>Obesity</v>
      </c>
      <c r="D934" s="9">
        <v>4.08</v>
      </c>
      <c r="E934" s="8" t="str" cm="1">
        <f t="array" ref="E934">_xlfn.IFS(Medical_Examinations[[#This Row],[HBA1C]]&lt;5.7,"Normal",Medical_Examinations[[#This Row],[HBA1C]]&lt;=6.4,"Prediabetes",Medical_Examinations[[#This Row],[HBA1C]]&gt;=6.4,"Diabetes")</f>
        <v>Normal</v>
      </c>
      <c r="F934" t="s">
        <v>2383</v>
      </c>
      <c r="G934" t="s">
        <v>2380</v>
      </c>
      <c r="H934" t="s">
        <v>2383</v>
      </c>
      <c r="I934" s="10">
        <v>1</v>
      </c>
      <c r="J934" t="s">
        <v>2380</v>
      </c>
    </row>
    <row r="935" spans="1:10" x14ac:dyDescent="0.25">
      <c r="A935" t="s">
        <v>530</v>
      </c>
      <c r="B935" s="9">
        <v>21.38</v>
      </c>
      <c r="C935" s="8" t="str" cm="1">
        <f t="array" ref="C935">_xlfn.IFS(Medical_Examinations[[#This Row],[BMI]]&lt;18.5,"Under Weight",Medical_Examinations[[#This Row],[BMI]]&lt;=24.9,"Normal Weight",Medical_Examinations[[#This Row],[BMI]]&lt;=29.9,"Over Weight",Medical_Examinations[[#This Row],[BMI]]&gt;29.9,"Obesity")</f>
        <v>Normal Weight</v>
      </c>
      <c r="D935" s="9">
        <v>6.19</v>
      </c>
      <c r="E935" s="8" t="str" cm="1">
        <f t="array" ref="E935">_xlfn.IFS(Medical_Examinations[[#This Row],[HBA1C]]&lt;5.7,"Normal",Medical_Examinations[[#This Row],[HBA1C]]&lt;=6.4,"Prediabetes",Medical_Examinations[[#This Row],[HBA1C]]&gt;=6.4,"Diabetes")</f>
        <v>Prediabetes</v>
      </c>
      <c r="F935" t="s">
        <v>2383</v>
      </c>
      <c r="G935" t="s">
        <v>2380</v>
      </c>
      <c r="H935" t="s">
        <v>2380</v>
      </c>
      <c r="I935" s="10">
        <v>1</v>
      </c>
      <c r="J935" t="s">
        <v>2380</v>
      </c>
    </row>
    <row r="936" spans="1:10" x14ac:dyDescent="0.25">
      <c r="A936" t="s">
        <v>2189</v>
      </c>
      <c r="B936" s="9">
        <v>33.42</v>
      </c>
      <c r="C936" s="8" t="str" cm="1">
        <f t="array" ref="C936">_xlfn.IFS(Medical_Examinations[[#This Row],[BMI]]&lt;18.5,"Under Weight",Medical_Examinations[[#This Row],[BMI]]&lt;=24.9,"Normal Weight",Medical_Examinations[[#This Row],[BMI]]&lt;=29.9,"Over Weight",Medical_Examinations[[#This Row],[BMI]]&gt;29.9,"Obesity")</f>
        <v>Obesity</v>
      </c>
      <c r="D936" s="9">
        <v>10.67</v>
      </c>
      <c r="E936" s="8" t="str" cm="1">
        <f t="array" ref="E936">_xlfn.IFS(Medical_Examinations[[#This Row],[HBA1C]]&lt;5.7,"Normal",Medical_Examinations[[#This Row],[HBA1C]]&lt;=6.4,"Prediabetes",Medical_Examinations[[#This Row],[HBA1C]]&gt;=6.4,"Diabetes")</f>
        <v>Diabetes</v>
      </c>
      <c r="F936" t="s">
        <v>2380</v>
      </c>
      <c r="G936" t="s">
        <v>2380</v>
      </c>
      <c r="H936" t="s">
        <v>2380</v>
      </c>
      <c r="I936" s="10">
        <v>0</v>
      </c>
      <c r="J936" t="s">
        <v>2383</v>
      </c>
    </row>
    <row r="937" spans="1:10" x14ac:dyDescent="0.25">
      <c r="A937" t="s">
        <v>529</v>
      </c>
      <c r="B937" s="9">
        <v>27.14</v>
      </c>
      <c r="C937" s="8" t="str" cm="1">
        <f t="array" ref="C937">_xlfn.IFS(Medical_Examinations[[#This Row],[BMI]]&lt;18.5,"Under Weight",Medical_Examinations[[#This Row],[BMI]]&lt;=24.9,"Normal Weight",Medical_Examinations[[#This Row],[BMI]]&lt;=29.9,"Over Weight",Medical_Examinations[[#This Row],[BMI]]&gt;29.9,"Obesity")</f>
        <v>Over Weight</v>
      </c>
      <c r="D937" s="9">
        <v>6.01</v>
      </c>
      <c r="E937" s="8" t="str" cm="1">
        <f t="array" ref="E937">_xlfn.IFS(Medical_Examinations[[#This Row],[HBA1C]]&lt;5.7,"Normal",Medical_Examinations[[#This Row],[HBA1C]]&lt;=6.4,"Prediabetes",Medical_Examinations[[#This Row],[HBA1C]]&gt;=6.4,"Diabetes")</f>
        <v>Prediabetes</v>
      </c>
      <c r="F937" t="s">
        <v>2380</v>
      </c>
      <c r="G937" t="s">
        <v>2380</v>
      </c>
      <c r="H937" t="s">
        <v>2380</v>
      </c>
      <c r="I937" s="10">
        <v>1</v>
      </c>
      <c r="J937" t="s">
        <v>2380</v>
      </c>
    </row>
    <row r="938" spans="1:10" x14ac:dyDescent="0.25">
      <c r="A938" t="s">
        <v>528</v>
      </c>
      <c r="B938" s="9">
        <v>35.78</v>
      </c>
      <c r="C938" s="8" t="str" cm="1">
        <f t="array" ref="C938">_xlfn.IFS(Medical_Examinations[[#This Row],[BMI]]&lt;18.5,"Under Weight",Medical_Examinations[[#This Row],[BMI]]&lt;=24.9,"Normal Weight",Medical_Examinations[[#This Row],[BMI]]&lt;=29.9,"Over Weight",Medical_Examinations[[#This Row],[BMI]]&gt;29.9,"Obesity")</f>
        <v>Obesity</v>
      </c>
      <c r="D938" s="9">
        <v>6.07</v>
      </c>
      <c r="E938" s="8" t="str" cm="1">
        <f t="array" ref="E938">_xlfn.IFS(Medical_Examinations[[#This Row],[HBA1C]]&lt;5.7,"Normal",Medical_Examinations[[#This Row],[HBA1C]]&lt;=6.4,"Prediabetes",Medical_Examinations[[#This Row],[HBA1C]]&gt;=6.4,"Diabetes")</f>
        <v>Prediabetes</v>
      </c>
      <c r="F938" t="s">
        <v>2380</v>
      </c>
      <c r="G938" t="s">
        <v>2383</v>
      </c>
      <c r="H938" t="s">
        <v>2380</v>
      </c>
      <c r="I938" s="10">
        <v>1</v>
      </c>
      <c r="J938" t="s">
        <v>2380</v>
      </c>
    </row>
    <row r="939" spans="1:10" x14ac:dyDescent="0.25">
      <c r="A939" t="s">
        <v>527</v>
      </c>
      <c r="B939" s="9">
        <v>34.96</v>
      </c>
      <c r="C939" s="8" t="str" cm="1">
        <f t="array" ref="C939">_xlfn.IFS(Medical_Examinations[[#This Row],[BMI]]&lt;18.5,"Under Weight",Medical_Examinations[[#This Row],[BMI]]&lt;=24.9,"Normal Weight",Medical_Examinations[[#This Row],[BMI]]&lt;=29.9,"Over Weight",Medical_Examinations[[#This Row],[BMI]]&gt;29.9,"Obesity")</f>
        <v>Obesity</v>
      </c>
      <c r="D939" s="9">
        <v>5.63</v>
      </c>
      <c r="E939" s="8" t="str" cm="1">
        <f t="array" ref="E939">_xlfn.IFS(Medical_Examinations[[#This Row],[HBA1C]]&lt;5.7,"Normal",Medical_Examinations[[#This Row],[HBA1C]]&lt;=6.4,"Prediabetes",Medical_Examinations[[#This Row],[HBA1C]]&gt;=6.4,"Diabetes")</f>
        <v>Normal</v>
      </c>
      <c r="F939" t="s">
        <v>2380</v>
      </c>
      <c r="G939" t="s">
        <v>2380</v>
      </c>
      <c r="H939" t="s">
        <v>2380</v>
      </c>
      <c r="I939" s="10">
        <v>0</v>
      </c>
      <c r="J939" t="s">
        <v>2380</v>
      </c>
    </row>
    <row r="940" spans="1:10" x14ac:dyDescent="0.25">
      <c r="A940" t="s">
        <v>526</v>
      </c>
      <c r="B940" s="9">
        <v>38.39</v>
      </c>
      <c r="C940" s="8" t="str" cm="1">
        <f t="array" ref="C940">_xlfn.IFS(Medical_Examinations[[#This Row],[BMI]]&lt;18.5,"Under Weight",Medical_Examinations[[#This Row],[BMI]]&lt;=24.9,"Normal Weight",Medical_Examinations[[#This Row],[BMI]]&lt;=29.9,"Over Weight",Medical_Examinations[[#This Row],[BMI]]&gt;29.9,"Obesity")</f>
        <v>Obesity</v>
      </c>
      <c r="D940" s="9">
        <v>6.05</v>
      </c>
      <c r="E940" s="8" t="str" cm="1">
        <f t="array" ref="E940">_xlfn.IFS(Medical_Examinations[[#This Row],[HBA1C]]&lt;5.7,"Normal",Medical_Examinations[[#This Row],[HBA1C]]&lt;=6.4,"Prediabetes",Medical_Examinations[[#This Row],[HBA1C]]&gt;=6.4,"Diabetes")</f>
        <v>Prediabetes</v>
      </c>
      <c r="F940" t="s">
        <v>2380</v>
      </c>
      <c r="G940" t="s">
        <v>2380</v>
      </c>
      <c r="H940" t="s">
        <v>2380</v>
      </c>
      <c r="I940" s="10">
        <v>0</v>
      </c>
      <c r="J940" t="s">
        <v>2380</v>
      </c>
    </row>
    <row r="941" spans="1:10" x14ac:dyDescent="0.25">
      <c r="A941" t="s">
        <v>525</v>
      </c>
      <c r="B941" s="9">
        <v>33.82</v>
      </c>
      <c r="C941" s="8" t="str" cm="1">
        <f t="array" ref="C941">_xlfn.IFS(Medical_Examinations[[#This Row],[BMI]]&lt;18.5,"Under Weight",Medical_Examinations[[#This Row],[BMI]]&lt;=24.9,"Normal Weight",Medical_Examinations[[#This Row],[BMI]]&lt;=29.9,"Over Weight",Medical_Examinations[[#This Row],[BMI]]&gt;29.9,"Obesity")</f>
        <v>Obesity</v>
      </c>
      <c r="D941" s="9">
        <v>4.6500000000000004</v>
      </c>
      <c r="E941" s="8" t="str" cm="1">
        <f t="array" ref="E941">_xlfn.IFS(Medical_Examinations[[#This Row],[HBA1C]]&lt;5.7,"Normal",Medical_Examinations[[#This Row],[HBA1C]]&lt;=6.4,"Prediabetes",Medical_Examinations[[#This Row],[HBA1C]]&gt;=6.4,"Diabetes")</f>
        <v>Normal</v>
      </c>
      <c r="F941" t="s">
        <v>2380</v>
      </c>
      <c r="G941" t="s">
        <v>2380</v>
      </c>
      <c r="H941" t="s">
        <v>2380</v>
      </c>
      <c r="I941" s="10">
        <v>0</v>
      </c>
      <c r="J941" t="s">
        <v>2380</v>
      </c>
    </row>
    <row r="942" spans="1:10" x14ac:dyDescent="0.25">
      <c r="A942" t="s">
        <v>524</v>
      </c>
      <c r="B942" s="9">
        <v>27.84</v>
      </c>
      <c r="C942" s="8" t="str" cm="1">
        <f t="array" ref="C942">_xlfn.IFS(Medical_Examinations[[#This Row],[BMI]]&lt;18.5,"Under Weight",Medical_Examinations[[#This Row],[BMI]]&lt;=24.9,"Normal Weight",Medical_Examinations[[#This Row],[BMI]]&lt;=29.9,"Over Weight",Medical_Examinations[[#This Row],[BMI]]&gt;29.9,"Obesity")</f>
        <v>Over Weight</v>
      </c>
      <c r="D942" s="9">
        <v>5.37</v>
      </c>
      <c r="E942" s="8" t="str" cm="1">
        <f t="array" ref="E942">_xlfn.IFS(Medical_Examinations[[#This Row],[HBA1C]]&lt;5.7,"Normal",Medical_Examinations[[#This Row],[HBA1C]]&lt;=6.4,"Prediabetes",Medical_Examinations[[#This Row],[HBA1C]]&gt;=6.4,"Diabetes")</f>
        <v>Normal</v>
      </c>
      <c r="F942" t="s">
        <v>2380</v>
      </c>
      <c r="G942" t="s">
        <v>2380</v>
      </c>
      <c r="H942" t="s">
        <v>2380</v>
      </c>
      <c r="I942" s="10">
        <v>0</v>
      </c>
      <c r="J942" t="s">
        <v>2380</v>
      </c>
    </row>
    <row r="943" spans="1:10" x14ac:dyDescent="0.25">
      <c r="A943" t="s">
        <v>523</v>
      </c>
      <c r="B943" s="9">
        <v>33</v>
      </c>
      <c r="C943" s="8" t="str" cm="1">
        <f t="array" ref="C943">_xlfn.IFS(Medical_Examinations[[#This Row],[BMI]]&lt;18.5,"Under Weight",Medical_Examinations[[#This Row],[BMI]]&lt;=24.9,"Normal Weight",Medical_Examinations[[#This Row],[BMI]]&lt;=29.9,"Over Weight",Medical_Examinations[[#This Row],[BMI]]&gt;29.9,"Obesity")</f>
        <v>Obesity</v>
      </c>
      <c r="D943" s="9">
        <v>5.39</v>
      </c>
      <c r="E943" s="8" t="str" cm="1">
        <f t="array" ref="E943">_xlfn.IFS(Medical_Examinations[[#This Row],[HBA1C]]&lt;5.7,"Normal",Medical_Examinations[[#This Row],[HBA1C]]&lt;=6.4,"Prediabetes",Medical_Examinations[[#This Row],[HBA1C]]&gt;=6.4,"Diabetes")</f>
        <v>Normal</v>
      </c>
      <c r="F943" t="s">
        <v>2380</v>
      </c>
      <c r="G943" t="s">
        <v>2380</v>
      </c>
      <c r="H943" t="s">
        <v>2380</v>
      </c>
      <c r="I943" s="10">
        <v>0</v>
      </c>
      <c r="J943" t="s">
        <v>2380</v>
      </c>
    </row>
    <row r="944" spans="1:10" x14ac:dyDescent="0.25">
      <c r="A944" t="s">
        <v>522</v>
      </c>
      <c r="B944" s="9">
        <v>26.89</v>
      </c>
      <c r="C944" s="8" t="str" cm="1">
        <f t="array" ref="C944">_xlfn.IFS(Medical_Examinations[[#This Row],[BMI]]&lt;18.5,"Under Weight",Medical_Examinations[[#This Row],[BMI]]&lt;=24.9,"Normal Weight",Medical_Examinations[[#This Row],[BMI]]&lt;=29.9,"Over Weight",Medical_Examinations[[#This Row],[BMI]]&gt;29.9,"Obesity")</f>
        <v>Over Weight</v>
      </c>
      <c r="D944" s="9">
        <v>5.86</v>
      </c>
      <c r="E944" s="8" t="str" cm="1">
        <f t="array" ref="E944">_xlfn.IFS(Medical_Examinations[[#This Row],[HBA1C]]&lt;5.7,"Normal",Medical_Examinations[[#This Row],[HBA1C]]&lt;=6.4,"Prediabetes",Medical_Examinations[[#This Row],[HBA1C]]&gt;=6.4,"Diabetes")</f>
        <v>Prediabetes</v>
      </c>
      <c r="F944" t="s">
        <v>2380</v>
      </c>
      <c r="G944" t="s">
        <v>2380</v>
      </c>
      <c r="H944" t="s">
        <v>2380</v>
      </c>
      <c r="I944" s="10">
        <v>0</v>
      </c>
      <c r="J944" t="s">
        <v>2380</v>
      </c>
    </row>
    <row r="945" spans="1:10" x14ac:dyDescent="0.25">
      <c r="A945" t="s">
        <v>521</v>
      </c>
      <c r="B945" s="9">
        <v>29.26</v>
      </c>
      <c r="C945" s="8" t="str" cm="1">
        <f t="array" ref="C945">_xlfn.IFS(Medical_Examinations[[#This Row],[BMI]]&lt;18.5,"Under Weight",Medical_Examinations[[#This Row],[BMI]]&lt;=24.9,"Normal Weight",Medical_Examinations[[#This Row],[BMI]]&lt;=29.9,"Over Weight",Medical_Examinations[[#This Row],[BMI]]&gt;29.9,"Obesity")</f>
        <v>Over Weight</v>
      </c>
      <c r="D945" s="9">
        <v>4.4400000000000004</v>
      </c>
      <c r="E945" s="8" t="str" cm="1">
        <f t="array" ref="E945">_xlfn.IFS(Medical_Examinations[[#This Row],[HBA1C]]&lt;5.7,"Normal",Medical_Examinations[[#This Row],[HBA1C]]&lt;=6.4,"Prediabetes",Medical_Examinations[[#This Row],[HBA1C]]&gt;=6.4,"Diabetes")</f>
        <v>Normal</v>
      </c>
      <c r="F945" t="s">
        <v>2380</v>
      </c>
      <c r="G945" t="s">
        <v>2380</v>
      </c>
      <c r="H945" t="s">
        <v>2380</v>
      </c>
      <c r="I945" s="10">
        <v>0</v>
      </c>
      <c r="J945" t="s">
        <v>2380</v>
      </c>
    </row>
    <row r="946" spans="1:10" x14ac:dyDescent="0.25">
      <c r="A946" t="s">
        <v>520</v>
      </c>
      <c r="B946" s="9">
        <v>26.98</v>
      </c>
      <c r="C946" s="8" t="str" cm="1">
        <f t="array" ref="C946">_xlfn.IFS(Medical_Examinations[[#This Row],[BMI]]&lt;18.5,"Under Weight",Medical_Examinations[[#This Row],[BMI]]&lt;=24.9,"Normal Weight",Medical_Examinations[[#This Row],[BMI]]&lt;=29.9,"Over Weight",Medical_Examinations[[#This Row],[BMI]]&gt;29.9,"Obesity")</f>
        <v>Over Weight</v>
      </c>
      <c r="D946" s="9">
        <v>4.41</v>
      </c>
      <c r="E946" s="8" t="str" cm="1">
        <f t="array" ref="E946">_xlfn.IFS(Medical_Examinations[[#This Row],[HBA1C]]&lt;5.7,"Normal",Medical_Examinations[[#This Row],[HBA1C]]&lt;=6.4,"Prediabetes",Medical_Examinations[[#This Row],[HBA1C]]&gt;=6.4,"Diabetes")</f>
        <v>Normal</v>
      </c>
      <c r="F946" t="s">
        <v>2380</v>
      </c>
      <c r="G946" t="s">
        <v>2380</v>
      </c>
      <c r="H946" t="s">
        <v>2380</v>
      </c>
      <c r="I946" s="10">
        <v>0</v>
      </c>
      <c r="J946" t="s">
        <v>2380</v>
      </c>
    </row>
    <row r="947" spans="1:10" x14ac:dyDescent="0.25">
      <c r="A947" t="s">
        <v>2188</v>
      </c>
      <c r="B947" s="9">
        <v>37.18</v>
      </c>
      <c r="C947" s="8" t="str" cm="1">
        <f t="array" ref="C947">_xlfn.IFS(Medical_Examinations[[#This Row],[BMI]]&lt;18.5,"Under Weight",Medical_Examinations[[#This Row],[BMI]]&lt;=24.9,"Normal Weight",Medical_Examinations[[#This Row],[BMI]]&lt;=29.9,"Over Weight",Medical_Examinations[[#This Row],[BMI]]&gt;29.9,"Obesity")</f>
        <v>Obesity</v>
      </c>
      <c r="D947" s="9">
        <v>6.75</v>
      </c>
      <c r="E947" s="8" t="str" cm="1">
        <f t="array" ref="E947">_xlfn.IFS(Medical_Examinations[[#This Row],[HBA1C]]&lt;5.7,"Normal",Medical_Examinations[[#This Row],[HBA1C]]&lt;=6.4,"Prediabetes",Medical_Examinations[[#This Row],[HBA1C]]&gt;=6.4,"Diabetes")</f>
        <v>Diabetes</v>
      </c>
      <c r="F947" t="s">
        <v>2383</v>
      </c>
      <c r="G947" t="s">
        <v>2380</v>
      </c>
      <c r="H947" t="s">
        <v>2380</v>
      </c>
      <c r="I947" s="10">
        <v>2</v>
      </c>
      <c r="J947" t="s">
        <v>2383</v>
      </c>
    </row>
    <row r="948" spans="1:10" x14ac:dyDescent="0.25">
      <c r="A948" t="s">
        <v>519</v>
      </c>
      <c r="B948" s="9">
        <v>32.11</v>
      </c>
      <c r="C948" s="8" t="str" cm="1">
        <f t="array" ref="C948">_xlfn.IFS(Medical_Examinations[[#This Row],[BMI]]&lt;18.5,"Under Weight",Medical_Examinations[[#This Row],[BMI]]&lt;=24.9,"Normal Weight",Medical_Examinations[[#This Row],[BMI]]&lt;=29.9,"Over Weight",Medical_Examinations[[#This Row],[BMI]]&gt;29.9,"Obesity")</f>
        <v>Obesity</v>
      </c>
      <c r="D948" s="9">
        <v>5.19</v>
      </c>
      <c r="E948" s="8" t="str" cm="1">
        <f t="array" ref="E948">_xlfn.IFS(Medical_Examinations[[#This Row],[HBA1C]]&lt;5.7,"Normal",Medical_Examinations[[#This Row],[HBA1C]]&lt;=6.4,"Prediabetes",Medical_Examinations[[#This Row],[HBA1C]]&gt;=6.4,"Diabetes")</f>
        <v>Normal</v>
      </c>
      <c r="F948" t="s">
        <v>2380</v>
      </c>
      <c r="G948" t="s">
        <v>2380</v>
      </c>
      <c r="H948" t="s">
        <v>2383</v>
      </c>
      <c r="I948" s="10">
        <v>1</v>
      </c>
      <c r="J948" t="s">
        <v>2380</v>
      </c>
    </row>
    <row r="949" spans="1:10" x14ac:dyDescent="0.25">
      <c r="A949" t="s">
        <v>518</v>
      </c>
      <c r="B949" s="9">
        <v>31.73</v>
      </c>
      <c r="C949" s="8" t="str" cm="1">
        <f t="array" ref="C949">_xlfn.IFS(Medical_Examinations[[#This Row],[BMI]]&lt;18.5,"Under Weight",Medical_Examinations[[#This Row],[BMI]]&lt;=24.9,"Normal Weight",Medical_Examinations[[#This Row],[BMI]]&lt;=29.9,"Over Weight",Medical_Examinations[[#This Row],[BMI]]&gt;29.9,"Obesity")</f>
        <v>Obesity</v>
      </c>
      <c r="D949" s="9">
        <v>5.16</v>
      </c>
      <c r="E949" s="8" t="str" cm="1">
        <f t="array" ref="E949">_xlfn.IFS(Medical_Examinations[[#This Row],[HBA1C]]&lt;5.7,"Normal",Medical_Examinations[[#This Row],[HBA1C]]&lt;=6.4,"Prediabetes",Medical_Examinations[[#This Row],[HBA1C]]&gt;=6.4,"Diabetes")</f>
        <v>Normal</v>
      </c>
      <c r="F949" t="s">
        <v>2380</v>
      </c>
      <c r="G949" t="s">
        <v>2380</v>
      </c>
      <c r="H949" t="s">
        <v>2383</v>
      </c>
      <c r="I949" s="10">
        <v>1</v>
      </c>
      <c r="J949" t="s">
        <v>2380</v>
      </c>
    </row>
    <row r="950" spans="1:10" x14ac:dyDescent="0.25">
      <c r="A950" t="s">
        <v>517</v>
      </c>
      <c r="B950" s="9">
        <v>22.52</v>
      </c>
      <c r="C950" s="8" t="str" cm="1">
        <f t="array" ref="C950">_xlfn.IFS(Medical_Examinations[[#This Row],[BMI]]&lt;18.5,"Under Weight",Medical_Examinations[[#This Row],[BMI]]&lt;=24.9,"Normal Weight",Medical_Examinations[[#This Row],[BMI]]&lt;=29.9,"Over Weight",Medical_Examinations[[#This Row],[BMI]]&gt;29.9,"Obesity")</f>
        <v>Normal Weight</v>
      </c>
      <c r="D950" s="9">
        <v>4.24</v>
      </c>
      <c r="E950" s="8" t="str" cm="1">
        <f t="array" ref="E950">_xlfn.IFS(Medical_Examinations[[#This Row],[HBA1C]]&lt;5.7,"Normal",Medical_Examinations[[#This Row],[HBA1C]]&lt;=6.4,"Prediabetes",Medical_Examinations[[#This Row],[HBA1C]]&gt;=6.4,"Diabetes")</f>
        <v>Normal</v>
      </c>
      <c r="F950" t="s">
        <v>2380</v>
      </c>
      <c r="G950" t="s">
        <v>2380</v>
      </c>
      <c r="H950" t="s">
        <v>2380</v>
      </c>
      <c r="I950" s="10">
        <v>0</v>
      </c>
      <c r="J950" t="s">
        <v>2380</v>
      </c>
    </row>
    <row r="951" spans="1:10" x14ac:dyDescent="0.25">
      <c r="A951" t="s">
        <v>515</v>
      </c>
      <c r="B951" s="9">
        <v>25.9</v>
      </c>
      <c r="C951" s="8" t="str" cm="1">
        <f t="array" ref="C951">_xlfn.IFS(Medical_Examinations[[#This Row],[BMI]]&lt;18.5,"Under Weight",Medical_Examinations[[#This Row],[BMI]]&lt;=24.9,"Normal Weight",Medical_Examinations[[#This Row],[BMI]]&lt;=29.9,"Over Weight",Medical_Examinations[[#This Row],[BMI]]&gt;29.9,"Obesity")</f>
        <v>Over Weight</v>
      </c>
      <c r="D951" s="9">
        <v>5.45</v>
      </c>
      <c r="E951" s="8" t="str" cm="1">
        <f t="array" ref="E951">_xlfn.IFS(Medical_Examinations[[#This Row],[HBA1C]]&lt;5.7,"Normal",Medical_Examinations[[#This Row],[HBA1C]]&lt;=6.4,"Prediabetes",Medical_Examinations[[#This Row],[HBA1C]]&gt;=6.4,"Diabetes")</f>
        <v>Normal</v>
      </c>
      <c r="F951" t="s">
        <v>2380</v>
      </c>
      <c r="G951" t="s">
        <v>2380</v>
      </c>
      <c r="H951" t="s">
        <v>2380</v>
      </c>
      <c r="I951" s="10">
        <v>1</v>
      </c>
      <c r="J951" t="s">
        <v>2380</v>
      </c>
    </row>
    <row r="952" spans="1:10" x14ac:dyDescent="0.25">
      <c r="A952" t="s">
        <v>514</v>
      </c>
      <c r="B952" s="9">
        <v>27.72</v>
      </c>
      <c r="C952" s="8" t="str" cm="1">
        <f t="array" ref="C952">_xlfn.IFS(Medical_Examinations[[#This Row],[BMI]]&lt;18.5,"Under Weight",Medical_Examinations[[#This Row],[BMI]]&lt;=24.9,"Normal Weight",Medical_Examinations[[#This Row],[BMI]]&lt;=29.9,"Over Weight",Medical_Examinations[[#This Row],[BMI]]&gt;29.9,"Obesity")</f>
        <v>Over Weight</v>
      </c>
      <c r="D952" s="9">
        <v>5.03</v>
      </c>
      <c r="E952" s="8" t="str" cm="1">
        <f t="array" ref="E952">_xlfn.IFS(Medical_Examinations[[#This Row],[HBA1C]]&lt;5.7,"Normal",Medical_Examinations[[#This Row],[HBA1C]]&lt;=6.4,"Prediabetes",Medical_Examinations[[#This Row],[HBA1C]]&gt;=6.4,"Diabetes")</f>
        <v>Normal</v>
      </c>
      <c r="F952" t="s">
        <v>2383</v>
      </c>
      <c r="G952" t="s">
        <v>2380</v>
      </c>
      <c r="H952" t="s">
        <v>2380</v>
      </c>
      <c r="I952" s="10">
        <v>1</v>
      </c>
      <c r="J952" t="s">
        <v>2380</v>
      </c>
    </row>
    <row r="953" spans="1:10" x14ac:dyDescent="0.25">
      <c r="A953" t="s">
        <v>513</v>
      </c>
      <c r="B953" s="9">
        <v>31.5</v>
      </c>
      <c r="C953" s="8" t="str" cm="1">
        <f t="array" ref="C953">_xlfn.IFS(Medical_Examinations[[#This Row],[BMI]]&lt;18.5,"Under Weight",Medical_Examinations[[#This Row],[BMI]]&lt;=24.9,"Normal Weight",Medical_Examinations[[#This Row],[BMI]]&lt;=29.9,"Over Weight",Medical_Examinations[[#This Row],[BMI]]&gt;29.9,"Obesity")</f>
        <v>Obesity</v>
      </c>
      <c r="D953" s="9">
        <v>9.6199999999999992</v>
      </c>
      <c r="E953" s="8" t="str" cm="1">
        <f t="array" ref="E953">_xlfn.IFS(Medical_Examinations[[#This Row],[HBA1C]]&lt;5.7,"Normal",Medical_Examinations[[#This Row],[HBA1C]]&lt;=6.4,"Prediabetes",Medical_Examinations[[#This Row],[HBA1C]]&gt;=6.4,"Diabetes")</f>
        <v>Diabetes</v>
      </c>
      <c r="F953" t="s">
        <v>2383</v>
      </c>
      <c r="G953" t="s">
        <v>2380</v>
      </c>
      <c r="H953" t="s">
        <v>2380</v>
      </c>
      <c r="I953" s="10">
        <v>1</v>
      </c>
      <c r="J953" t="s">
        <v>2380</v>
      </c>
    </row>
    <row r="954" spans="1:10" x14ac:dyDescent="0.25">
      <c r="A954" t="s">
        <v>512</v>
      </c>
      <c r="B954" s="9">
        <v>29.7</v>
      </c>
      <c r="C954" s="8" t="str" cm="1">
        <f t="array" ref="C954">_xlfn.IFS(Medical_Examinations[[#This Row],[BMI]]&lt;18.5,"Under Weight",Medical_Examinations[[#This Row],[BMI]]&lt;=24.9,"Normal Weight",Medical_Examinations[[#This Row],[BMI]]&lt;=29.9,"Over Weight",Medical_Examinations[[#This Row],[BMI]]&gt;29.9,"Obesity")</f>
        <v>Over Weight</v>
      </c>
      <c r="D954" s="9">
        <v>6.77</v>
      </c>
      <c r="E954" s="8" t="str" cm="1">
        <f t="array" ref="E954">_xlfn.IFS(Medical_Examinations[[#This Row],[HBA1C]]&lt;5.7,"Normal",Medical_Examinations[[#This Row],[HBA1C]]&lt;=6.4,"Prediabetes",Medical_Examinations[[#This Row],[HBA1C]]&gt;=6.4,"Diabetes")</f>
        <v>Diabetes</v>
      </c>
      <c r="F954" t="s">
        <v>2383</v>
      </c>
      <c r="G954" t="s">
        <v>2380</v>
      </c>
      <c r="H954" t="s">
        <v>2380</v>
      </c>
      <c r="I954" s="10">
        <v>1</v>
      </c>
      <c r="J954" t="s">
        <v>2380</v>
      </c>
    </row>
    <row r="955" spans="1:10" x14ac:dyDescent="0.25">
      <c r="A955" t="s">
        <v>511</v>
      </c>
      <c r="B955" s="9">
        <v>21.26</v>
      </c>
      <c r="C955" s="8" t="str" cm="1">
        <f t="array" ref="C955">_xlfn.IFS(Medical_Examinations[[#This Row],[BMI]]&lt;18.5,"Under Weight",Medical_Examinations[[#This Row],[BMI]]&lt;=24.9,"Normal Weight",Medical_Examinations[[#This Row],[BMI]]&lt;=29.9,"Over Weight",Medical_Examinations[[#This Row],[BMI]]&gt;29.9,"Obesity")</f>
        <v>Normal Weight</v>
      </c>
      <c r="D955" s="9">
        <v>5.36</v>
      </c>
      <c r="E955" s="8" t="str" cm="1">
        <f t="array" ref="E955">_xlfn.IFS(Medical_Examinations[[#This Row],[HBA1C]]&lt;5.7,"Normal",Medical_Examinations[[#This Row],[HBA1C]]&lt;=6.4,"Prediabetes",Medical_Examinations[[#This Row],[HBA1C]]&gt;=6.4,"Diabetes")</f>
        <v>Normal</v>
      </c>
      <c r="F955" t="s">
        <v>2383</v>
      </c>
      <c r="G955" t="s">
        <v>2380</v>
      </c>
      <c r="H955" t="s">
        <v>2380</v>
      </c>
      <c r="I955" s="10">
        <v>1</v>
      </c>
      <c r="J955" t="s">
        <v>2380</v>
      </c>
    </row>
    <row r="956" spans="1:10" x14ac:dyDescent="0.25">
      <c r="A956" t="s">
        <v>510</v>
      </c>
      <c r="B956" s="9">
        <v>17.09</v>
      </c>
      <c r="C956" s="8" t="str" cm="1">
        <f t="array" ref="C956">_xlfn.IFS(Medical_Examinations[[#This Row],[BMI]]&lt;18.5,"Under Weight",Medical_Examinations[[#This Row],[BMI]]&lt;=24.9,"Normal Weight",Medical_Examinations[[#This Row],[BMI]]&lt;=29.9,"Over Weight",Medical_Examinations[[#This Row],[BMI]]&gt;29.9,"Obesity")</f>
        <v>Under Weight</v>
      </c>
      <c r="D956" s="9">
        <v>5.69</v>
      </c>
      <c r="E956" s="8" t="str" cm="1">
        <f t="array" ref="E956">_xlfn.IFS(Medical_Examinations[[#This Row],[HBA1C]]&lt;5.7,"Normal",Medical_Examinations[[#This Row],[HBA1C]]&lt;=6.4,"Prediabetes",Medical_Examinations[[#This Row],[HBA1C]]&gt;=6.4,"Diabetes")</f>
        <v>Normal</v>
      </c>
      <c r="F956" t="s">
        <v>2380</v>
      </c>
      <c r="G956" t="s">
        <v>2380</v>
      </c>
      <c r="H956" t="s">
        <v>2380</v>
      </c>
      <c r="I956" s="10">
        <v>0</v>
      </c>
      <c r="J956" t="s">
        <v>2380</v>
      </c>
    </row>
    <row r="957" spans="1:10" x14ac:dyDescent="0.25">
      <c r="A957" t="s">
        <v>509</v>
      </c>
      <c r="B957" s="9">
        <v>24.3</v>
      </c>
      <c r="C957" s="8" t="str" cm="1">
        <f t="array" ref="C957">_xlfn.IFS(Medical_Examinations[[#This Row],[BMI]]&lt;18.5,"Under Weight",Medical_Examinations[[#This Row],[BMI]]&lt;=24.9,"Normal Weight",Medical_Examinations[[#This Row],[BMI]]&lt;=29.9,"Over Weight",Medical_Examinations[[#This Row],[BMI]]&gt;29.9,"Obesity")</f>
        <v>Normal Weight</v>
      </c>
      <c r="D957" s="9">
        <v>4.9000000000000004</v>
      </c>
      <c r="E957" s="8" t="str" cm="1">
        <f t="array" ref="E957">_xlfn.IFS(Medical_Examinations[[#This Row],[HBA1C]]&lt;5.7,"Normal",Medical_Examinations[[#This Row],[HBA1C]]&lt;=6.4,"Prediabetes",Medical_Examinations[[#This Row],[HBA1C]]&gt;=6.4,"Diabetes")</f>
        <v>Normal</v>
      </c>
      <c r="F957" t="s">
        <v>2383</v>
      </c>
      <c r="G957" t="s">
        <v>2380</v>
      </c>
      <c r="H957" t="s">
        <v>2383</v>
      </c>
      <c r="I957" s="10">
        <v>1</v>
      </c>
      <c r="J957" t="s">
        <v>2380</v>
      </c>
    </row>
    <row r="958" spans="1:10" x14ac:dyDescent="0.25">
      <c r="A958" t="s">
        <v>2187</v>
      </c>
      <c r="B958" s="9">
        <v>33.33</v>
      </c>
      <c r="C958" s="8" t="str" cm="1">
        <f t="array" ref="C958">_xlfn.IFS(Medical_Examinations[[#This Row],[BMI]]&lt;18.5,"Under Weight",Medical_Examinations[[#This Row],[BMI]]&lt;=24.9,"Normal Weight",Medical_Examinations[[#This Row],[BMI]]&lt;=29.9,"Over Weight",Medical_Examinations[[#This Row],[BMI]]&gt;29.9,"Obesity")</f>
        <v>Obesity</v>
      </c>
      <c r="D958" s="9">
        <v>9.26</v>
      </c>
      <c r="E958" s="8" t="str" cm="1">
        <f t="array" ref="E958">_xlfn.IFS(Medical_Examinations[[#This Row],[HBA1C]]&lt;5.7,"Normal",Medical_Examinations[[#This Row],[HBA1C]]&lt;=6.4,"Prediabetes",Medical_Examinations[[#This Row],[HBA1C]]&gt;=6.4,"Diabetes")</f>
        <v>Diabetes</v>
      </c>
      <c r="F958" t="s">
        <v>2383</v>
      </c>
      <c r="G958" t="s">
        <v>2380</v>
      </c>
      <c r="H958" t="s">
        <v>2380</v>
      </c>
      <c r="I958" s="10">
        <v>2</v>
      </c>
      <c r="J958" t="s">
        <v>2380</v>
      </c>
    </row>
    <row r="959" spans="1:10" x14ac:dyDescent="0.25">
      <c r="A959" t="s">
        <v>508</v>
      </c>
      <c r="B959" s="9">
        <v>29.73</v>
      </c>
      <c r="C959" s="8" t="str" cm="1">
        <f t="array" ref="C959">_xlfn.IFS(Medical_Examinations[[#This Row],[BMI]]&lt;18.5,"Under Weight",Medical_Examinations[[#This Row],[BMI]]&lt;=24.9,"Normal Weight",Medical_Examinations[[#This Row],[BMI]]&lt;=29.9,"Over Weight",Medical_Examinations[[#This Row],[BMI]]&gt;29.9,"Obesity")</f>
        <v>Over Weight</v>
      </c>
      <c r="D959" s="9">
        <v>5.78</v>
      </c>
      <c r="E959" s="8" t="str" cm="1">
        <f t="array" ref="E959">_xlfn.IFS(Medical_Examinations[[#This Row],[HBA1C]]&lt;5.7,"Normal",Medical_Examinations[[#This Row],[HBA1C]]&lt;=6.4,"Prediabetes",Medical_Examinations[[#This Row],[HBA1C]]&gt;=6.4,"Diabetes")</f>
        <v>Prediabetes</v>
      </c>
      <c r="F959" t="s">
        <v>2380</v>
      </c>
      <c r="G959" t="s">
        <v>2380</v>
      </c>
      <c r="H959" t="s">
        <v>2380</v>
      </c>
      <c r="I959" s="10">
        <v>0</v>
      </c>
      <c r="J959" t="s">
        <v>2380</v>
      </c>
    </row>
    <row r="960" spans="1:10" x14ac:dyDescent="0.25">
      <c r="A960" t="s">
        <v>507</v>
      </c>
      <c r="B960" s="9">
        <v>29.26</v>
      </c>
      <c r="C960" s="8" t="str" cm="1">
        <f t="array" ref="C960">_xlfn.IFS(Medical_Examinations[[#This Row],[BMI]]&lt;18.5,"Under Weight",Medical_Examinations[[#This Row],[BMI]]&lt;=24.9,"Normal Weight",Medical_Examinations[[#This Row],[BMI]]&lt;=29.9,"Over Weight",Medical_Examinations[[#This Row],[BMI]]&gt;29.9,"Obesity")</f>
        <v>Over Weight</v>
      </c>
      <c r="D960" s="9">
        <v>4.7</v>
      </c>
      <c r="E960" s="8" t="str" cm="1">
        <f t="array" ref="E960">_xlfn.IFS(Medical_Examinations[[#This Row],[HBA1C]]&lt;5.7,"Normal",Medical_Examinations[[#This Row],[HBA1C]]&lt;=6.4,"Prediabetes",Medical_Examinations[[#This Row],[HBA1C]]&gt;=6.4,"Diabetes")</f>
        <v>Normal</v>
      </c>
      <c r="F960" t="s">
        <v>2380</v>
      </c>
      <c r="G960" t="s">
        <v>2380</v>
      </c>
      <c r="H960" t="s">
        <v>2380</v>
      </c>
      <c r="I960" s="10">
        <v>0</v>
      </c>
      <c r="J960" t="s">
        <v>2380</v>
      </c>
    </row>
    <row r="961" spans="1:10" x14ac:dyDescent="0.25">
      <c r="A961" t="s">
        <v>506</v>
      </c>
      <c r="B961" s="9">
        <v>33</v>
      </c>
      <c r="C961" s="8" t="str" cm="1">
        <f t="array" ref="C961">_xlfn.IFS(Medical_Examinations[[#This Row],[BMI]]&lt;18.5,"Under Weight",Medical_Examinations[[#This Row],[BMI]]&lt;=24.9,"Normal Weight",Medical_Examinations[[#This Row],[BMI]]&lt;=29.9,"Over Weight",Medical_Examinations[[#This Row],[BMI]]&gt;29.9,"Obesity")</f>
        <v>Obesity</v>
      </c>
      <c r="D961" s="9">
        <v>6.28</v>
      </c>
      <c r="E961" s="8" t="str" cm="1">
        <f t="array" ref="E961">_xlfn.IFS(Medical_Examinations[[#This Row],[HBA1C]]&lt;5.7,"Normal",Medical_Examinations[[#This Row],[HBA1C]]&lt;=6.4,"Prediabetes",Medical_Examinations[[#This Row],[HBA1C]]&gt;=6.4,"Diabetes")</f>
        <v>Prediabetes</v>
      </c>
      <c r="F961" t="s">
        <v>2380</v>
      </c>
      <c r="G961" t="s">
        <v>2380</v>
      </c>
      <c r="H961" t="s">
        <v>2380</v>
      </c>
      <c r="I961" s="10">
        <v>0</v>
      </c>
      <c r="J961" t="s">
        <v>2380</v>
      </c>
    </row>
    <row r="962" spans="1:10" x14ac:dyDescent="0.25">
      <c r="A962" t="s">
        <v>505</v>
      </c>
      <c r="B962" s="9">
        <v>31.07</v>
      </c>
      <c r="C962" s="8" t="str" cm="1">
        <f t="array" ref="C962">_xlfn.IFS(Medical_Examinations[[#This Row],[BMI]]&lt;18.5,"Under Weight",Medical_Examinations[[#This Row],[BMI]]&lt;=24.9,"Normal Weight",Medical_Examinations[[#This Row],[BMI]]&lt;=29.9,"Over Weight",Medical_Examinations[[#This Row],[BMI]]&gt;29.9,"Obesity")</f>
        <v>Obesity</v>
      </c>
      <c r="D962" s="9">
        <v>4.2300000000000004</v>
      </c>
      <c r="E962" s="8" t="str" cm="1">
        <f t="array" ref="E962">_xlfn.IFS(Medical_Examinations[[#This Row],[HBA1C]]&lt;5.7,"Normal",Medical_Examinations[[#This Row],[HBA1C]]&lt;=6.4,"Prediabetes",Medical_Examinations[[#This Row],[HBA1C]]&gt;=6.4,"Diabetes")</f>
        <v>Normal</v>
      </c>
      <c r="F962" t="s">
        <v>2380</v>
      </c>
      <c r="G962" t="s">
        <v>2380</v>
      </c>
      <c r="H962" t="s">
        <v>2380</v>
      </c>
      <c r="I962" s="10">
        <v>0</v>
      </c>
      <c r="J962" t="s">
        <v>2380</v>
      </c>
    </row>
    <row r="963" spans="1:10" x14ac:dyDescent="0.25">
      <c r="A963" t="s">
        <v>504</v>
      </c>
      <c r="B963" s="9">
        <v>26.51</v>
      </c>
      <c r="C963" s="8" t="str" cm="1">
        <f t="array" ref="C963">_xlfn.IFS(Medical_Examinations[[#This Row],[BMI]]&lt;18.5,"Under Weight",Medical_Examinations[[#This Row],[BMI]]&lt;=24.9,"Normal Weight",Medical_Examinations[[#This Row],[BMI]]&lt;=29.9,"Over Weight",Medical_Examinations[[#This Row],[BMI]]&gt;29.9,"Obesity")</f>
        <v>Over Weight</v>
      </c>
      <c r="D963" s="9">
        <v>6.17</v>
      </c>
      <c r="E963" s="8" t="str" cm="1">
        <f t="array" ref="E963">_xlfn.IFS(Medical_Examinations[[#This Row],[HBA1C]]&lt;5.7,"Normal",Medical_Examinations[[#This Row],[HBA1C]]&lt;=6.4,"Prediabetes",Medical_Examinations[[#This Row],[HBA1C]]&gt;=6.4,"Diabetes")</f>
        <v>Prediabetes</v>
      </c>
      <c r="F963" t="s">
        <v>2380</v>
      </c>
      <c r="G963" t="s">
        <v>2380</v>
      </c>
      <c r="H963" t="s">
        <v>2380</v>
      </c>
      <c r="I963" s="10">
        <v>0</v>
      </c>
      <c r="J963" t="s">
        <v>2380</v>
      </c>
    </row>
    <row r="964" spans="1:10" x14ac:dyDescent="0.25">
      <c r="A964" t="s">
        <v>503</v>
      </c>
      <c r="B964" s="9">
        <v>28.88</v>
      </c>
      <c r="C964" s="8" t="str" cm="1">
        <f t="array" ref="C964">_xlfn.IFS(Medical_Examinations[[#This Row],[BMI]]&lt;18.5,"Under Weight",Medical_Examinations[[#This Row],[BMI]]&lt;=24.9,"Normal Weight",Medical_Examinations[[#This Row],[BMI]]&lt;=29.9,"Over Weight",Medical_Examinations[[#This Row],[BMI]]&gt;29.9,"Obesity")</f>
        <v>Over Weight</v>
      </c>
      <c r="D964" s="9">
        <v>4.96</v>
      </c>
      <c r="E964" s="8" t="str" cm="1">
        <f t="array" ref="E964">_xlfn.IFS(Medical_Examinations[[#This Row],[HBA1C]]&lt;5.7,"Normal",Medical_Examinations[[#This Row],[HBA1C]]&lt;=6.4,"Prediabetes",Medical_Examinations[[#This Row],[HBA1C]]&gt;=6.4,"Diabetes")</f>
        <v>Normal</v>
      </c>
      <c r="F964" t="s">
        <v>2380</v>
      </c>
      <c r="G964" t="s">
        <v>2380</v>
      </c>
      <c r="H964" t="s">
        <v>2380</v>
      </c>
      <c r="I964" s="10">
        <v>0</v>
      </c>
      <c r="J964" t="s">
        <v>2380</v>
      </c>
    </row>
    <row r="965" spans="1:10" x14ac:dyDescent="0.25">
      <c r="A965" t="s">
        <v>502</v>
      </c>
      <c r="B965" s="9">
        <v>35.81</v>
      </c>
      <c r="C965" s="8" t="str" cm="1">
        <f t="array" ref="C965">_xlfn.IFS(Medical_Examinations[[#This Row],[BMI]]&lt;18.5,"Under Weight",Medical_Examinations[[#This Row],[BMI]]&lt;=24.9,"Normal Weight",Medical_Examinations[[#This Row],[BMI]]&lt;=29.9,"Over Weight",Medical_Examinations[[#This Row],[BMI]]&gt;29.9,"Obesity")</f>
        <v>Obesity</v>
      </c>
      <c r="D965" s="9">
        <v>5.1100000000000003</v>
      </c>
      <c r="E965" s="8" t="str" cm="1">
        <f t="array" ref="E965">_xlfn.IFS(Medical_Examinations[[#This Row],[HBA1C]]&lt;5.7,"Normal",Medical_Examinations[[#This Row],[HBA1C]]&lt;=6.4,"Prediabetes",Medical_Examinations[[#This Row],[HBA1C]]&gt;=6.4,"Diabetes")</f>
        <v>Normal</v>
      </c>
      <c r="F965" t="s">
        <v>2383</v>
      </c>
      <c r="G965" t="s">
        <v>2380</v>
      </c>
      <c r="H965" t="s">
        <v>2380</v>
      </c>
      <c r="I965" s="10">
        <v>1</v>
      </c>
      <c r="J965" t="s">
        <v>2380</v>
      </c>
    </row>
    <row r="966" spans="1:10" x14ac:dyDescent="0.25">
      <c r="A966" t="s">
        <v>501</v>
      </c>
      <c r="B966" s="9">
        <v>21.28</v>
      </c>
      <c r="C966" s="8" t="str" cm="1">
        <f t="array" ref="C966">_xlfn.IFS(Medical_Examinations[[#This Row],[BMI]]&lt;18.5,"Under Weight",Medical_Examinations[[#This Row],[BMI]]&lt;=24.9,"Normal Weight",Medical_Examinations[[#This Row],[BMI]]&lt;=29.9,"Over Weight",Medical_Examinations[[#This Row],[BMI]]&gt;29.9,"Obesity")</f>
        <v>Normal Weight</v>
      </c>
      <c r="D966" s="9">
        <v>4.05</v>
      </c>
      <c r="E966" s="8" t="str" cm="1">
        <f t="array" ref="E966">_xlfn.IFS(Medical_Examinations[[#This Row],[HBA1C]]&lt;5.7,"Normal",Medical_Examinations[[#This Row],[HBA1C]]&lt;=6.4,"Prediabetes",Medical_Examinations[[#This Row],[HBA1C]]&gt;=6.4,"Diabetes")</f>
        <v>Normal</v>
      </c>
      <c r="F966" t="s">
        <v>2380</v>
      </c>
      <c r="G966" t="s">
        <v>2383</v>
      </c>
      <c r="H966" t="s">
        <v>2380</v>
      </c>
      <c r="I966" s="10">
        <v>1</v>
      </c>
      <c r="J966" t="s">
        <v>2380</v>
      </c>
    </row>
    <row r="967" spans="1:10" x14ac:dyDescent="0.25">
      <c r="A967" t="s">
        <v>500</v>
      </c>
      <c r="B967" s="9">
        <v>33.81</v>
      </c>
      <c r="C967" s="8" t="str" cm="1">
        <f t="array" ref="C967">_xlfn.IFS(Medical_Examinations[[#This Row],[BMI]]&lt;18.5,"Under Weight",Medical_Examinations[[#This Row],[BMI]]&lt;=24.9,"Normal Weight",Medical_Examinations[[#This Row],[BMI]]&lt;=29.9,"Over Weight",Medical_Examinations[[#This Row],[BMI]]&gt;29.9,"Obesity")</f>
        <v>Obesity</v>
      </c>
      <c r="D967" s="9">
        <v>6.49</v>
      </c>
      <c r="E967" s="8" t="str" cm="1">
        <f t="array" ref="E967">_xlfn.IFS(Medical_Examinations[[#This Row],[HBA1C]]&lt;5.7,"Normal",Medical_Examinations[[#This Row],[HBA1C]]&lt;=6.4,"Prediabetes",Medical_Examinations[[#This Row],[HBA1C]]&gt;=6.4,"Diabetes")</f>
        <v>Diabetes</v>
      </c>
      <c r="F967" t="s">
        <v>2380</v>
      </c>
      <c r="G967" t="s">
        <v>2380</v>
      </c>
      <c r="H967" t="s">
        <v>2383</v>
      </c>
      <c r="I967" s="10">
        <v>1</v>
      </c>
      <c r="J967" t="s">
        <v>2380</v>
      </c>
    </row>
    <row r="968" spans="1:10" x14ac:dyDescent="0.25">
      <c r="A968" t="s">
        <v>499</v>
      </c>
      <c r="B968" s="9">
        <v>44.22</v>
      </c>
      <c r="C968" s="8" t="str" cm="1">
        <f t="array" ref="C968">_xlfn.IFS(Medical_Examinations[[#This Row],[BMI]]&lt;18.5,"Under Weight",Medical_Examinations[[#This Row],[BMI]]&lt;=24.9,"Normal Weight",Medical_Examinations[[#This Row],[BMI]]&lt;=29.9,"Over Weight",Medical_Examinations[[#This Row],[BMI]]&gt;29.9,"Obesity")</f>
        <v>Obesity</v>
      </c>
      <c r="D968" s="9">
        <v>4.1900000000000004</v>
      </c>
      <c r="E968" s="8" t="str" cm="1">
        <f t="array" ref="E968">_xlfn.IFS(Medical_Examinations[[#This Row],[HBA1C]]&lt;5.7,"Normal",Medical_Examinations[[#This Row],[HBA1C]]&lt;=6.4,"Prediabetes",Medical_Examinations[[#This Row],[HBA1C]]&gt;=6.4,"Diabetes")</f>
        <v>Normal</v>
      </c>
      <c r="F968" t="s">
        <v>2380</v>
      </c>
      <c r="G968" t="s">
        <v>2380</v>
      </c>
      <c r="H968" t="s">
        <v>2380</v>
      </c>
      <c r="I968" s="10">
        <v>1</v>
      </c>
      <c r="J968" t="s">
        <v>2380</v>
      </c>
    </row>
    <row r="969" spans="1:10" x14ac:dyDescent="0.25">
      <c r="A969" t="s">
        <v>2186</v>
      </c>
      <c r="B969" s="9">
        <v>53.21</v>
      </c>
      <c r="C969" s="8" t="str" cm="1">
        <f t="array" ref="C969">_xlfn.IFS(Medical_Examinations[[#This Row],[BMI]]&lt;18.5,"Under Weight",Medical_Examinations[[#This Row],[BMI]]&lt;=24.9,"Normal Weight",Medical_Examinations[[#This Row],[BMI]]&lt;=29.9,"Over Weight",Medical_Examinations[[#This Row],[BMI]]&gt;29.9,"Obesity")</f>
        <v>Obesity</v>
      </c>
      <c r="D969" s="9">
        <v>4.2699999999999996</v>
      </c>
      <c r="E969" s="8" t="str" cm="1">
        <f t="array" ref="E969">_xlfn.IFS(Medical_Examinations[[#This Row],[HBA1C]]&lt;5.7,"Normal",Medical_Examinations[[#This Row],[HBA1C]]&lt;=6.4,"Prediabetes",Medical_Examinations[[#This Row],[HBA1C]]&gt;=6.4,"Diabetes")</f>
        <v>Normal</v>
      </c>
      <c r="F969" t="s">
        <v>2380</v>
      </c>
      <c r="G969" t="s">
        <v>2380</v>
      </c>
      <c r="H969" t="s">
        <v>2380</v>
      </c>
      <c r="I969" s="10">
        <v>1</v>
      </c>
      <c r="J969" t="s">
        <v>2383</v>
      </c>
    </row>
    <row r="970" spans="1:10" x14ac:dyDescent="0.25">
      <c r="A970" t="s">
        <v>498</v>
      </c>
      <c r="B970" s="9">
        <v>15.46</v>
      </c>
      <c r="C970" s="8" t="str" cm="1">
        <f t="array" ref="C970">_xlfn.IFS(Medical_Examinations[[#This Row],[BMI]]&lt;18.5,"Under Weight",Medical_Examinations[[#This Row],[BMI]]&lt;=24.9,"Normal Weight",Medical_Examinations[[#This Row],[BMI]]&lt;=29.9,"Over Weight",Medical_Examinations[[#This Row],[BMI]]&gt;29.9,"Obesity")</f>
        <v>Under Weight</v>
      </c>
      <c r="D970" s="9">
        <v>4.99</v>
      </c>
      <c r="E970" s="8" t="str" cm="1">
        <f t="array" ref="E970">_xlfn.IFS(Medical_Examinations[[#This Row],[HBA1C]]&lt;5.7,"Normal",Medical_Examinations[[#This Row],[HBA1C]]&lt;=6.4,"Prediabetes",Medical_Examinations[[#This Row],[HBA1C]]&gt;=6.4,"Diabetes")</f>
        <v>Normal</v>
      </c>
      <c r="F970" t="s">
        <v>2383</v>
      </c>
      <c r="G970" t="s">
        <v>2380</v>
      </c>
      <c r="H970" t="s">
        <v>2383</v>
      </c>
      <c r="I970" s="10">
        <v>1</v>
      </c>
      <c r="J970" t="s">
        <v>2380</v>
      </c>
    </row>
    <row r="971" spans="1:10" x14ac:dyDescent="0.25">
      <c r="A971" t="s">
        <v>497</v>
      </c>
      <c r="B971" s="9">
        <v>30.3</v>
      </c>
      <c r="C971" s="8" t="str" cm="1">
        <f t="array" ref="C971">_xlfn.IFS(Medical_Examinations[[#This Row],[BMI]]&lt;18.5,"Under Weight",Medical_Examinations[[#This Row],[BMI]]&lt;=24.9,"Normal Weight",Medical_Examinations[[#This Row],[BMI]]&lt;=29.9,"Over Weight",Medical_Examinations[[#This Row],[BMI]]&gt;29.9,"Obesity")</f>
        <v>Obesity</v>
      </c>
      <c r="D971" s="9">
        <v>4.7699999999999996</v>
      </c>
      <c r="E971" s="8" t="str" cm="1">
        <f t="array" ref="E971">_xlfn.IFS(Medical_Examinations[[#This Row],[HBA1C]]&lt;5.7,"Normal",Medical_Examinations[[#This Row],[HBA1C]]&lt;=6.4,"Prediabetes",Medical_Examinations[[#This Row],[HBA1C]]&gt;=6.4,"Diabetes")</f>
        <v>Normal</v>
      </c>
      <c r="F971" t="s">
        <v>2383</v>
      </c>
      <c r="G971" t="s">
        <v>2380</v>
      </c>
      <c r="H971" t="s">
        <v>2380</v>
      </c>
      <c r="I971" s="10">
        <v>1</v>
      </c>
      <c r="J971" t="s">
        <v>2380</v>
      </c>
    </row>
    <row r="972" spans="1:10" x14ac:dyDescent="0.25">
      <c r="A972" t="s">
        <v>496</v>
      </c>
      <c r="B972" s="9">
        <v>16.670000000000002</v>
      </c>
      <c r="C972" s="8" t="str" cm="1">
        <f t="array" ref="C972">_xlfn.IFS(Medical_Examinations[[#This Row],[BMI]]&lt;18.5,"Under Weight",Medical_Examinations[[#This Row],[BMI]]&lt;=24.9,"Normal Weight",Medical_Examinations[[#This Row],[BMI]]&lt;=29.9,"Over Weight",Medical_Examinations[[#This Row],[BMI]]&gt;29.9,"Obesity")</f>
        <v>Under Weight</v>
      </c>
      <c r="D972" s="9">
        <v>5.46</v>
      </c>
      <c r="E972" s="8" t="str" cm="1">
        <f t="array" ref="E972">_xlfn.IFS(Medical_Examinations[[#This Row],[HBA1C]]&lt;5.7,"Normal",Medical_Examinations[[#This Row],[HBA1C]]&lt;=6.4,"Prediabetes",Medical_Examinations[[#This Row],[HBA1C]]&gt;=6.4,"Diabetes")</f>
        <v>Normal</v>
      </c>
      <c r="F972" t="s">
        <v>2380</v>
      </c>
      <c r="G972" t="s">
        <v>2380</v>
      </c>
      <c r="H972" t="s">
        <v>2380</v>
      </c>
      <c r="I972" s="10">
        <v>0</v>
      </c>
      <c r="J972" t="s">
        <v>2380</v>
      </c>
    </row>
    <row r="973" spans="1:10" x14ac:dyDescent="0.25">
      <c r="A973" t="s">
        <v>495</v>
      </c>
      <c r="B973" s="9">
        <v>28.59</v>
      </c>
      <c r="C973" s="8" t="str" cm="1">
        <f t="array" ref="C973">_xlfn.IFS(Medical_Examinations[[#This Row],[BMI]]&lt;18.5,"Under Weight",Medical_Examinations[[#This Row],[BMI]]&lt;=24.9,"Normal Weight",Medical_Examinations[[#This Row],[BMI]]&lt;=29.9,"Over Weight",Medical_Examinations[[#This Row],[BMI]]&gt;29.9,"Obesity")</f>
        <v>Over Weight</v>
      </c>
      <c r="D973" s="9">
        <v>5.43</v>
      </c>
      <c r="E973" s="8" t="str" cm="1">
        <f t="array" ref="E973">_xlfn.IFS(Medical_Examinations[[#This Row],[HBA1C]]&lt;5.7,"Normal",Medical_Examinations[[#This Row],[HBA1C]]&lt;=6.4,"Prediabetes",Medical_Examinations[[#This Row],[HBA1C]]&gt;=6.4,"Diabetes")</f>
        <v>Normal</v>
      </c>
      <c r="F973" t="s">
        <v>2380</v>
      </c>
      <c r="G973" t="s">
        <v>2380</v>
      </c>
      <c r="H973" t="s">
        <v>2380</v>
      </c>
      <c r="I973" s="10">
        <v>0</v>
      </c>
      <c r="J973" t="s">
        <v>2380</v>
      </c>
    </row>
    <row r="974" spans="1:10" x14ac:dyDescent="0.25">
      <c r="A974" t="s">
        <v>494</v>
      </c>
      <c r="B974" s="9">
        <v>25.93</v>
      </c>
      <c r="C974" s="8" t="str" cm="1">
        <f t="array" ref="C974">_xlfn.IFS(Medical_Examinations[[#This Row],[BMI]]&lt;18.5,"Under Weight",Medical_Examinations[[#This Row],[BMI]]&lt;=24.9,"Normal Weight",Medical_Examinations[[#This Row],[BMI]]&lt;=29.9,"Over Weight",Medical_Examinations[[#This Row],[BMI]]&gt;29.9,"Obesity")</f>
        <v>Over Weight</v>
      </c>
      <c r="D974" s="9">
        <v>4.29</v>
      </c>
      <c r="E974" s="8" t="str" cm="1">
        <f t="array" ref="E974">_xlfn.IFS(Medical_Examinations[[#This Row],[HBA1C]]&lt;5.7,"Normal",Medical_Examinations[[#This Row],[HBA1C]]&lt;=6.4,"Prediabetes",Medical_Examinations[[#This Row],[HBA1C]]&gt;=6.4,"Diabetes")</f>
        <v>Normal</v>
      </c>
      <c r="F974" t="s">
        <v>2380</v>
      </c>
      <c r="G974" t="s">
        <v>2380</v>
      </c>
      <c r="H974" t="s">
        <v>2380</v>
      </c>
      <c r="I974" s="10">
        <v>0</v>
      </c>
      <c r="J974" t="s">
        <v>2380</v>
      </c>
    </row>
    <row r="975" spans="1:10" x14ac:dyDescent="0.25">
      <c r="A975" t="s">
        <v>493</v>
      </c>
      <c r="B975" s="9">
        <v>27.64</v>
      </c>
      <c r="C975" s="8" t="str" cm="1">
        <f t="array" ref="C975">_xlfn.IFS(Medical_Examinations[[#This Row],[BMI]]&lt;18.5,"Under Weight",Medical_Examinations[[#This Row],[BMI]]&lt;=24.9,"Normal Weight",Medical_Examinations[[#This Row],[BMI]]&lt;=29.9,"Over Weight",Medical_Examinations[[#This Row],[BMI]]&gt;29.9,"Obesity")</f>
        <v>Over Weight</v>
      </c>
      <c r="D975" s="9">
        <v>5.25</v>
      </c>
      <c r="E975" s="8" t="str" cm="1">
        <f t="array" ref="E975">_xlfn.IFS(Medical_Examinations[[#This Row],[HBA1C]]&lt;5.7,"Normal",Medical_Examinations[[#This Row],[HBA1C]]&lt;=6.4,"Prediabetes",Medical_Examinations[[#This Row],[HBA1C]]&gt;=6.4,"Diabetes")</f>
        <v>Normal</v>
      </c>
      <c r="F975" t="s">
        <v>2380</v>
      </c>
      <c r="G975" t="s">
        <v>2380</v>
      </c>
      <c r="H975" t="s">
        <v>2380</v>
      </c>
      <c r="I975" s="10">
        <v>1</v>
      </c>
      <c r="J975" t="s">
        <v>2380</v>
      </c>
    </row>
    <row r="976" spans="1:10" x14ac:dyDescent="0.25">
      <c r="A976" t="s">
        <v>492</v>
      </c>
      <c r="B976" s="9">
        <v>30.1</v>
      </c>
      <c r="C976" s="8" t="str" cm="1">
        <f t="array" ref="C976">_xlfn.IFS(Medical_Examinations[[#This Row],[BMI]]&lt;18.5,"Under Weight",Medical_Examinations[[#This Row],[BMI]]&lt;=24.9,"Normal Weight",Medical_Examinations[[#This Row],[BMI]]&lt;=29.9,"Over Weight",Medical_Examinations[[#This Row],[BMI]]&gt;29.9,"Obesity")</f>
        <v>Obesity</v>
      </c>
      <c r="D976" s="9">
        <v>4.04</v>
      </c>
      <c r="E976" s="8" t="str" cm="1">
        <f t="array" ref="E976">_xlfn.IFS(Medical_Examinations[[#This Row],[HBA1C]]&lt;5.7,"Normal",Medical_Examinations[[#This Row],[HBA1C]]&lt;=6.4,"Prediabetes",Medical_Examinations[[#This Row],[HBA1C]]&gt;=6.4,"Diabetes")</f>
        <v>Normal</v>
      </c>
      <c r="F976" t="s">
        <v>2380</v>
      </c>
      <c r="G976" t="s">
        <v>2380</v>
      </c>
      <c r="H976" t="s">
        <v>2380</v>
      </c>
      <c r="I976" s="10">
        <v>1</v>
      </c>
      <c r="J976" t="s">
        <v>2380</v>
      </c>
    </row>
    <row r="977" spans="1:10" x14ac:dyDescent="0.25">
      <c r="A977" t="s">
        <v>491</v>
      </c>
      <c r="B977" s="9">
        <v>26.79</v>
      </c>
      <c r="C977" s="8" t="str" cm="1">
        <f t="array" ref="C977">_xlfn.IFS(Medical_Examinations[[#This Row],[BMI]]&lt;18.5,"Under Weight",Medical_Examinations[[#This Row],[BMI]]&lt;=24.9,"Normal Weight",Medical_Examinations[[#This Row],[BMI]]&lt;=29.9,"Over Weight",Medical_Examinations[[#This Row],[BMI]]&gt;29.9,"Obesity")</f>
        <v>Over Weight</v>
      </c>
      <c r="D977" s="9">
        <v>5</v>
      </c>
      <c r="E977" s="8" t="str" cm="1">
        <f t="array" ref="E977">_xlfn.IFS(Medical_Examinations[[#This Row],[HBA1C]]&lt;5.7,"Normal",Medical_Examinations[[#This Row],[HBA1C]]&lt;=6.4,"Prediabetes",Medical_Examinations[[#This Row],[HBA1C]]&gt;=6.4,"Diabetes")</f>
        <v>Normal</v>
      </c>
      <c r="F977" t="s">
        <v>2383</v>
      </c>
      <c r="G977" t="s">
        <v>2380</v>
      </c>
      <c r="H977" t="s">
        <v>2383</v>
      </c>
      <c r="I977" s="10">
        <v>1</v>
      </c>
      <c r="J977" t="s">
        <v>2380</v>
      </c>
    </row>
    <row r="978" spans="1:10" x14ac:dyDescent="0.25">
      <c r="A978" t="s">
        <v>490</v>
      </c>
      <c r="B978" s="9">
        <v>27.1</v>
      </c>
      <c r="C978" s="8" t="str" cm="1">
        <f t="array" ref="C978">_xlfn.IFS(Medical_Examinations[[#This Row],[BMI]]&lt;18.5,"Under Weight",Medical_Examinations[[#This Row],[BMI]]&lt;=24.9,"Normal Weight",Medical_Examinations[[#This Row],[BMI]]&lt;=29.9,"Over Weight",Medical_Examinations[[#This Row],[BMI]]&gt;29.9,"Obesity")</f>
        <v>Over Weight</v>
      </c>
      <c r="D978" s="9">
        <v>4.01</v>
      </c>
      <c r="E978" s="8" t="str" cm="1">
        <f t="array" ref="E978">_xlfn.IFS(Medical_Examinations[[#This Row],[HBA1C]]&lt;5.7,"Normal",Medical_Examinations[[#This Row],[HBA1C]]&lt;=6.4,"Prediabetes",Medical_Examinations[[#This Row],[HBA1C]]&gt;=6.4,"Diabetes")</f>
        <v>Normal</v>
      </c>
      <c r="F978" t="s">
        <v>2383</v>
      </c>
      <c r="G978" t="s">
        <v>2380</v>
      </c>
      <c r="H978" t="s">
        <v>2380</v>
      </c>
      <c r="I978" s="10">
        <v>1</v>
      </c>
      <c r="J978" t="s">
        <v>2380</v>
      </c>
    </row>
    <row r="979" spans="1:10" x14ac:dyDescent="0.25">
      <c r="A979" t="s">
        <v>489</v>
      </c>
      <c r="B979" s="9">
        <v>24.31</v>
      </c>
      <c r="C979" s="8" t="str" cm="1">
        <f t="array" ref="C979">_xlfn.IFS(Medical_Examinations[[#This Row],[BMI]]&lt;18.5,"Under Weight",Medical_Examinations[[#This Row],[BMI]]&lt;=24.9,"Normal Weight",Medical_Examinations[[#This Row],[BMI]]&lt;=29.9,"Over Weight",Medical_Examinations[[#This Row],[BMI]]&gt;29.9,"Obesity")</f>
        <v>Normal Weight</v>
      </c>
      <c r="D979" s="9">
        <v>5.4</v>
      </c>
      <c r="E979" s="8" t="str" cm="1">
        <f t="array" ref="E979">_xlfn.IFS(Medical_Examinations[[#This Row],[HBA1C]]&lt;5.7,"Normal",Medical_Examinations[[#This Row],[HBA1C]]&lt;=6.4,"Prediabetes",Medical_Examinations[[#This Row],[HBA1C]]&gt;=6.4,"Diabetes")</f>
        <v>Normal</v>
      </c>
      <c r="F979" t="s">
        <v>2380</v>
      </c>
      <c r="G979" t="s">
        <v>2380</v>
      </c>
      <c r="H979" t="s">
        <v>2380</v>
      </c>
      <c r="I979" s="10">
        <v>0</v>
      </c>
      <c r="J979" t="s">
        <v>2380</v>
      </c>
    </row>
    <row r="980" spans="1:10" x14ac:dyDescent="0.25">
      <c r="A980" t="s">
        <v>2185</v>
      </c>
      <c r="B980" s="9">
        <v>38.729999999999997</v>
      </c>
      <c r="C980" s="8" t="str" cm="1">
        <f t="array" ref="C980">_xlfn.IFS(Medical_Examinations[[#This Row],[BMI]]&lt;18.5,"Under Weight",Medical_Examinations[[#This Row],[BMI]]&lt;=24.9,"Normal Weight",Medical_Examinations[[#This Row],[BMI]]&lt;=29.9,"Over Weight",Medical_Examinations[[#This Row],[BMI]]&gt;29.9,"Obesity")</f>
        <v>Obesity</v>
      </c>
      <c r="D980" s="9">
        <v>11.51</v>
      </c>
      <c r="E980" s="8" t="str" cm="1">
        <f t="array" ref="E980">_xlfn.IFS(Medical_Examinations[[#This Row],[HBA1C]]&lt;5.7,"Normal",Medical_Examinations[[#This Row],[HBA1C]]&lt;=6.4,"Prediabetes",Medical_Examinations[[#This Row],[HBA1C]]&gt;=6.4,"Diabetes")</f>
        <v>Diabetes</v>
      </c>
      <c r="F980" t="s">
        <v>2380</v>
      </c>
      <c r="G980" t="s">
        <v>2380</v>
      </c>
      <c r="H980" t="s">
        <v>2380</v>
      </c>
      <c r="I980" s="10">
        <v>2</v>
      </c>
      <c r="J980" t="s">
        <v>2383</v>
      </c>
    </row>
    <row r="981" spans="1:10" x14ac:dyDescent="0.25">
      <c r="A981" t="s">
        <v>488</v>
      </c>
      <c r="B981" s="9">
        <v>15.53</v>
      </c>
      <c r="C981" s="8" t="str" cm="1">
        <f t="array" ref="C981">_xlfn.IFS(Medical_Examinations[[#This Row],[BMI]]&lt;18.5,"Under Weight",Medical_Examinations[[#This Row],[BMI]]&lt;=24.9,"Normal Weight",Medical_Examinations[[#This Row],[BMI]]&lt;=29.9,"Over Weight",Medical_Examinations[[#This Row],[BMI]]&gt;29.9,"Obesity")</f>
        <v>Under Weight</v>
      </c>
      <c r="D981" s="9">
        <v>5.81</v>
      </c>
      <c r="E981" s="8" t="str" cm="1">
        <f t="array" ref="E981">_xlfn.IFS(Medical_Examinations[[#This Row],[HBA1C]]&lt;5.7,"Normal",Medical_Examinations[[#This Row],[HBA1C]]&lt;=6.4,"Prediabetes",Medical_Examinations[[#This Row],[HBA1C]]&gt;=6.4,"Diabetes")</f>
        <v>Prediabetes</v>
      </c>
      <c r="F981" t="s">
        <v>2380</v>
      </c>
      <c r="G981" t="s">
        <v>2380</v>
      </c>
      <c r="H981" t="s">
        <v>2380</v>
      </c>
      <c r="I981" s="10">
        <v>1</v>
      </c>
      <c r="J981" t="s">
        <v>2380</v>
      </c>
    </row>
    <row r="982" spans="1:10" x14ac:dyDescent="0.25">
      <c r="A982" t="s">
        <v>487</v>
      </c>
      <c r="B982" s="9">
        <v>30.7</v>
      </c>
      <c r="C982" s="8" t="str" cm="1">
        <f t="array" ref="C982">_xlfn.IFS(Medical_Examinations[[#This Row],[BMI]]&lt;18.5,"Under Weight",Medical_Examinations[[#This Row],[BMI]]&lt;=24.9,"Normal Weight",Medical_Examinations[[#This Row],[BMI]]&lt;=29.9,"Over Weight",Medical_Examinations[[#This Row],[BMI]]&gt;29.9,"Obesity")</f>
        <v>Obesity</v>
      </c>
      <c r="D982" s="9">
        <v>5.82</v>
      </c>
      <c r="E982" s="8" t="str" cm="1">
        <f t="array" ref="E982">_xlfn.IFS(Medical_Examinations[[#This Row],[HBA1C]]&lt;5.7,"Normal",Medical_Examinations[[#This Row],[HBA1C]]&lt;=6.4,"Prediabetes",Medical_Examinations[[#This Row],[HBA1C]]&gt;=6.4,"Diabetes")</f>
        <v>Prediabetes</v>
      </c>
      <c r="F982" t="s">
        <v>2380</v>
      </c>
      <c r="G982" t="s">
        <v>2380</v>
      </c>
      <c r="H982" t="s">
        <v>2380</v>
      </c>
      <c r="I982" s="10">
        <v>1</v>
      </c>
      <c r="J982" t="s">
        <v>2380</v>
      </c>
    </row>
    <row r="983" spans="1:10" x14ac:dyDescent="0.25">
      <c r="A983" t="s">
        <v>486</v>
      </c>
      <c r="B983" s="9">
        <v>33.33</v>
      </c>
      <c r="C983" s="8" t="str" cm="1">
        <f t="array" ref="C983">_xlfn.IFS(Medical_Examinations[[#This Row],[BMI]]&lt;18.5,"Under Weight",Medical_Examinations[[#This Row],[BMI]]&lt;=24.9,"Normal Weight",Medical_Examinations[[#This Row],[BMI]]&lt;=29.9,"Over Weight",Medical_Examinations[[#This Row],[BMI]]&gt;29.9,"Obesity")</f>
        <v>Obesity</v>
      </c>
      <c r="D983" s="9">
        <v>4.82</v>
      </c>
      <c r="E983" s="8" t="str" cm="1">
        <f t="array" ref="E983">_xlfn.IFS(Medical_Examinations[[#This Row],[HBA1C]]&lt;5.7,"Normal",Medical_Examinations[[#This Row],[HBA1C]]&lt;=6.4,"Prediabetes",Medical_Examinations[[#This Row],[HBA1C]]&gt;=6.4,"Diabetes")</f>
        <v>Normal</v>
      </c>
      <c r="F983" t="s">
        <v>2380</v>
      </c>
      <c r="G983" t="s">
        <v>2380</v>
      </c>
      <c r="H983" t="s">
        <v>2380</v>
      </c>
      <c r="I983" s="10">
        <v>1</v>
      </c>
      <c r="J983" t="s">
        <v>2380</v>
      </c>
    </row>
    <row r="984" spans="1:10" x14ac:dyDescent="0.25">
      <c r="A984" t="s">
        <v>485</v>
      </c>
      <c r="B984" s="9">
        <v>32.4</v>
      </c>
      <c r="C984" s="8" t="str" cm="1">
        <f t="array" ref="C984">_xlfn.IFS(Medical_Examinations[[#This Row],[BMI]]&lt;18.5,"Under Weight",Medical_Examinations[[#This Row],[BMI]]&lt;=24.9,"Normal Weight",Medical_Examinations[[#This Row],[BMI]]&lt;=29.9,"Over Weight",Medical_Examinations[[#This Row],[BMI]]&gt;29.9,"Obesity")</f>
        <v>Obesity</v>
      </c>
      <c r="D984" s="9">
        <v>5.08</v>
      </c>
      <c r="E984" s="8" t="str" cm="1">
        <f t="array" ref="E984">_xlfn.IFS(Medical_Examinations[[#This Row],[HBA1C]]&lt;5.7,"Normal",Medical_Examinations[[#This Row],[HBA1C]]&lt;=6.4,"Prediabetes",Medical_Examinations[[#This Row],[HBA1C]]&gt;=6.4,"Diabetes")</f>
        <v>Normal</v>
      </c>
      <c r="F984" t="s">
        <v>2380</v>
      </c>
      <c r="G984" t="s">
        <v>2380</v>
      </c>
      <c r="H984" t="s">
        <v>2380</v>
      </c>
      <c r="I984" s="10">
        <v>1</v>
      </c>
      <c r="J984" t="s">
        <v>2380</v>
      </c>
    </row>
    <row r="985" spans="1:10" x14ac:dyDescent="0.25">
      <c r="A985" t="s">
        <v>484</v>
      </c>
      <c r="B985" s="9">
        <v>27.93</v>
      </c>
      <c r="C985" s="8" t="str" cm="1">
        <f t="array" ref="C985">_xlfn.IFS(Medical_Examinations[[#This Row],[BMI]]&lt;18.5,"Under Weight",Medical_Examinations[[#This Row],[BMI]]&lt;=24.9,"Normal Weight",Medical_Examinations[[#This Row],[BMI]]&lt;=29.9,"Over Weight",Medical_Examinations[[#This Row],[BMI]]&gt;29.9,"Obesity")</f>
        <v>Over Weight</v>
      </c>
      <c r="D985" s="9">
        <v>5.59</v>
      </c>
      <c r="E985" s="8" t="str" cm="1">
        <f t="array" ref="E985">_xlfn.IFS(Medical_Examinations[[#This Row],[HBA1C]]&lt;5.7,"Normal",Medical_Examinations[[#This Row],[HBA1C]]&lt;=6.4,"Prediabetes",Medical_Examinations[[#This Row],[HBA1C]]&gt;=6.4,"Diabetes")</f>
        <v>Normal</v>
      </c>
      <c r="F985" t="s">
        <v>2380</v>
      </c>
      <c r="G985" t="s">
        <v>2380</v>
      </c>
      <c r="H985" t="s">
        <v>2380</v>
      </c>
      <c r="I985" s="10">
        <v>1</v>
      </c>
      <c r="J985" t="s">
        <v>2380</v>
      </c>
    </row>
    <row r="986" spans="1:10" x14ac:dyDescent="0.25">
      <c r="A986" t="s">
        <v>483</v>
      </c>
      <c r="B986" s="9">
        <v>21.75</v>
      </c>
      <c r="C986" s="8" t="str" cm="1">
        <f t="array" ref="C986">_xlfn.IFS(Medical_Examinations[[#This Row],[BMI]]&lt;18.5,"Under Weight",Medical_Examinations[[#This Row],[BMI]]&lt;=24.9,"Normal Weight",Medical_Examinations[[#This Row],[BMI]]&lt;=29.9,"Over Weight",Medical_Examinations[[#This Row],[BMI]]&gt;29.9,"Obesity")</f>
        <v>Normal Weight</v>
      </c>
      <c r="D986" s="9">
        <v>5.12</v>
      </c>
      <c r="E986" s="8" t="str" cm="1">
        <f t="array" ref="E986">_xlfn.IFS(Medical_Examinations[[#This Row],[HBA1C]]&lt;5.7,"Normal",Medical_Examinations[[#This Row],[HBA1C]]&lt;=6.4,"Prediabetes",Medical_Examinations[[#This Row],[HBA1C]]&gt;=6.4,"Diabetes")</f>
        <v>Normal</v>
      </c>
      <c r="F986" t="s">
        <v>2380</v>
      </c>
      <c r="G986" t="s">
        <v>2380</v>
      </c>
      <c r="H986" t="s">
        <v>2380</v>
      </c>
      <c r="I986" s="10">
        <v>0</v>
      </c>
      <c r="J986" t="s">
        <v>2380</v>
      </c>
    </row>
    <row r="987" spans="1:10" x14ac:dyDescent="0.25">
      <c r="A987" t="s">
        <v>482</v>
      </c>
      <c r="B987" s="9">
        <v>25.93</v>
      </c>
      <c r="C987" s="8" t="str" cm="1">
        <f t="array" ref="C987">_xlfn.IFS(Medical_Examinations[[#This Row],[BMI]]&lt;18.5,"Under Weight",Medical_Examinations[[#This Row],[BMI]]&lt;=24.9,"Normal Weight",Medical_Examinations[[#This Row],[BMI]]&lt;=29.9,"Over Weight",Medical_Examinations[[#This Row],[BMI]]&gt;29.9,"Obesity")</f>
        <v>Over Weight</v>
      </c>
      <c r="D987" s="9">
        <v>4.95</v>
      </c>
      <c r="E987" s="8" t="str" cm="1">
        <f t="array" ref="E987">_xlfn.IFS(Medical_Examinations[[#This Row],[HBA1C]]&lt;5.7,"Normal",Medical_Examinations[[#This Row],[HBA1C]]&lt;=6.4,"Prediabetes",Medical_Examinations[[#This Row],[HBA1C]]&gt;=6.4,"Diabetes")</f>
        <v>Normal</v>
      </c>
      <c r="F987" t="s">
        <v>2380</v>
      </c>
      <c r="G987" t="s">
        <v>2380</v>
      </c>
      <c r="H987" t="s">
        <v>2380</v>
      </c>
      <c r="I987" s="10">
        <v>0</v>
      </c>
      <c r="J987" t="s">
        <v>2380</v>
      </c>
    </row>
    <row r="988" spans="1:10" x14ac:dyDescent="0.25">
      <c r="A988" t="s">
        <v>481</v>
      </c>
      <c r="B988" s="9">
        <v>31.5</v>
      </c>
      <c r="C988" s="8" t="str" cm="1">
        <f t="array" ref="C988">_xlfn.IFS(Medical_Examinations[[#This Row],[BMI]]&lt;18.5,"Under Weight",Medical_Examinations[[#This Row],[BMI]]&lt;=24.9,"Normal Weight",Medical_Examinations[[#This Row],[BMI]]&lt;=29.9,"Over Weight",Medical_Examinations[[#This Row],[BMI]]&gt;29.9,"Obesity")</f>
        <v>Obesity</v>
      </c>
      <c r="D988" s="9">
        <v>6.16</v>
      </c>
      <c r="E988" s="8" t="str" cm="1">
        <f t="array" ref="E988">_xlfn.IFS(Medical_Examinations[[#This Row],[HBA1C]]&lt;5.7,"Normal",Medical_Examinations[[#This Row],[HBA1C]]&lt;=6.4,"Prediabetes",Medical_Examinations[[#This Row],[HBA1C]]&gt;=6.4,"Diabetes")</f>
        <v>Prediabetes</v>
      </c>
      <c r="F988" t="s">
        <v>2380</v>
      </c>
      <c r="G988" t="s">
        <v>2380</v>
      </c>
      <c r="H988" t="s">
        <v>2380</v>
      </c>
      <c r="I988" s="10">
        <v>0</v>
      </c>
      <c r="J988" t="s">
        <v>2380</v>
      </c>
    </row>
    <row r="989" spans="1:10" x14ac:dyDescent="0.25">
      <c r="A989" t="s">
        <v>480</v>
      </c>
      <c r="B989" s="9">
        <v>30.03</v>
      </c>
      <c r="C989" s="8" t="str" cm="1">
        <f t="array" ref="C989">_xlfn.IFS(Medical_Examinations[[#This Row],[BMI]]&lt;18.5,"Under Weight",Medical_Examinations[[#This Row],[BMI]]&lt;=24.9,"Normal Weight",Medical_Examinations[[#This Row],[BMI]]&lt;=29.9,"Over Weight",Medical_Examinations[[#This Row],[BMI]]&gt;29.9,"Obesity")</f>
        <v>Obesity</v>
      </c>
      <c r="D989" s="9">
        <v>6.41</v>
      </c>
      <c r="E989" s="8" t="str" cm="1">
        <f t="array" ref="E989">_xlfn.IFS(Medical_Examinations[[#This Row],[HBA1C]]&lt;5.7,"Normal",Medical_Examinations[[#This Row],[HBA1C]]&lt;=6.4,"Prediabetes",Medical_Examinations[[#This Row],[HBA1C]]&gt;=6.4,"Diabetes")</f>
        <v>Diabetes</v>
      </c>
      <c r="F989" t="s">
        <v>2380</v>
      </c>
      <c r="G989" t="s">
        <v>2380</v>
      </c>
      <c r="H989" t="s">
        <v>2380</v>
      </c>
      <c r="I989" s="10">
        <v>0</v>
      </c>
      <c r="J989" t="s">
        <v>2380</v>
      </c>
    </row>
    <row r="990" spans="1:10" x14ac:dyDescent="0.25">
      <c r="A990" t="s">
        <v>479</v>
      </c>
      <c r="B990" s="9">
        <v>33.479999999999997</v>
      </c>
      <c r="C990" s="8" t="str" cm="1">
        <f t="array" ref="C990">_xlfn.IFS(Medical_Examinations[[#This Row],[BMI]]&lt;18.5,"Under Weight",Medical_Examinations[[#This Row],[BMI]]&lt;=24.9,"Normal Weight",Medical_Examinations[[#This Row],[BMI]]&lt;=29.9,"Over Weight",Medical_Examinations[[#This Row],[BMI]]&gt;29.9,"Obesity")</f>
        <v>Obesity</v>
      </c>
      <c r="D990" s="9">
        <v>8.94</v>
      </c>
      <c r="E990" s="8" t="str" cm="1">
        <f t="array" ref="E990">_xlfn.IFS(Medical_Examinations[[#This Row],[HBA1C]]&lt;5.7,"Normal",Medical_Examinations[[#This Row],[HBA1C]]&lt;=6.4,"Prediabetes",Medical_Examinations[[#This Row],[HBA1C]]&gt;=6.4,"Diabetes")</f>
        <v>Diabetes</v>
      </c>
      <c r="F990" t="s">
        <v>2380</v>
      </c>
      <c r="G990" t="s">
        <v>2380</v>
      </c>
      <c r="H990" t="s">
        <v>2380</v>
      </c>
      <c r="I990" s="10">
        <v>0</v>
      </c>
      <c r="J990" t="s">
        <v>2380</v>
      </c>
    </row>
    <row r="991" spans="1:10" x14ac:dyDescent="0.25">
      <c r="A991" t="s">
        <v>2184</v>
      </c>
      <c r="B991" s="9">
        <v>29.73</v>
      </c>
      <c r="C991" s="8" t="str" cm="1">
        <f t="array" ref="C991">_xlfn.IFS(Medical_Examinations[[#This Row],[BMI]]&lt;18.5,"Under Weight",Medical_Examinations[[#This Row],[BMI]]&lt;=24.9,"Normal Weight",Medical_Examinations[[#This Row],[BMI]]&lt;=29.9,"Over Weight",Medical_Examinations[[#This Row],[BMI]]&gt;29.9,"Obesity")</f>
        <v>Over Weight</v>
      </c>
      <c r="D991" s="9">
        <v>7.22</v>
      </c>
      <c r="E991" s="8" t="str" cm="1">
        <f t="array" ref="E991">_xlfn.IFS(Medical_Examinations[[#This Row],[HBA1C]]&lt;5.7,"Normal",Medical_Examinations[[#This Row],[HBA1C]]&lt;=6.4,"Prediabetes",Medical_Examinations[[#This Row],[HBA1C]]&gt;=6.4,"Diabetes")</f>
        <v>Diabetes</v>
      </c>
      <c r="F991" t="s">
        <v>2380</v>
      </c>
      <c r="G991" t="s">
        <v>2380</v>
      </c>
      <c r="H991" t="s">
        <v>2380</v>
      </c>
      <c r="I991" s="10">
        <v>0</v>
      </c>
      <c r="J991" t="s">
        <v>2383</v>
      </c>
    </row>
    <row r="992" spans="1:10" x14ac:dyDescent="0.25">
      <c r="A992" t="s">
        <v>478</v>
      </c>
      <c r="B992" s="9">
        <v>16.510000000000002</v>
      </c>
      <c r="C992" s="8" t="str" cm="1">
        <f t="array" ref="C992">_xlfn.IFS(Medical_Examinations[[#This Row],[BMI]]&lt;18.5,"Under Weight",Medical_Examinations[[#This Row],[BMI]]&lt;=24.9,"Normal Weight",Medical_Examinations[[#This Row],[BMI]]&lt;=29.9,"Over Weight",Medical_Examinations[[#This Row],[BMI]]&gt;29.9,"Obesity")</f>
        <v>Under Weight</v>
      </c>
      <c r="D992" s="9">
        <v>4.42</v>
      </c>
      <c r="E992" s="8" t="str" cm="1">
        <f t="array" ref="E992">_xlfn.IFS(Medical_Examinations[[#This Row],[HBA1C]]&lt;5.7,"Normal",Medical_Examinations[[#This Row],[HBA1C]]&lt;=6.4,"Prediabetes",Medical_Examinations[[#This Row],[HBA1C]]&gt;=6.4,"Diabetes")</f>
        <v>Normal</v>
      </c>
      <c r="F992" t="s">
        <v>2383</v>
      </c>
      <c r="G992" t="s">
        <v>2380</v>
      </c>
      <c r="H992" t="s">
        <v>2383</v>
      </c>
      <c r="I992" s="10">
        <v>1</v>
      </c>
      <c r="J992" t="s">
        <v>2380</v>
      </c>
    </row>
    <row r="993" spans="1:10" x14ac:dyDescent="0.25">
      <c r="A993" t="s">
        <v>477</v>
      </c>
      <c r="B993" s="9">
        <v>33.159999999999997</v>
      </c>
      <c r="C993" s="8" t="str" cm="1">
        <f t="array" ref="C993">_xlfn.IFS(Medical_Examinations[[#This Row],[BMI]]&lt;18.5,"Under Weight",Medical_Examinations[[#This Row],[BMI]]&lt;=24.9,"Normal Weight",Medical_Examinations[[#This Row],[BMI]]&lt;=29.9,"Over Weight",Medical_Examinations[[#This Row],[BMI]]&gt;29.9,"Obesity")</f>
        <v>Obesity</v>
      </c>
      <c r="D993" s="9">
        <v>5.3</v>
      </c>
      <c r="E993" s="8" t="str" cm="1">
        <f t="array" ref="E993">_xlfn.IFS(Medical_Examinations[[#This Row],[HBA1C]]&lt;5.7,"Normal",Medical_Examinations[[#This Row],[HBA1C]]&lt;=6.4,"Prediabetes",Medical_Examinations[[#This Row],[HBA1C]]&gt;=6.4,"Diabetes")</f>
        <v>Normal</v>
      </c>
      <c r="F993" t="s">
        <v>2383</v>
      </c>
      <c r="G993" t="s">
        <v>2380</v>
      </c>
      <c r="H993" t="s">
        <v>2380</v>
      </c>
      <c r="I993" s="10">
        <v>1</v>
      </c>
      <c r="J993" t="s">
        <v>2380</v>
      </c>
    </row>
    <row r="994" spans="1:10" x14ac:dyDescent="0.25">
      <c r="A994" t="s">
        <v>476</v>
      </c>
      <c r="B994" s="9">
        <v>37.29</v>
      </c>
      <c r="C994" s="8" t="str" cm="1">
        <f t="array" ref="C994">_xlfn.IFS(Medical_Examinations[[#This Row],[BMI]]&lt;18.5,"Under Weight",Medical_Examinations[[#This Row],[BMI]]&lt;=24.9,"Normal Weight",Medical_Examinations[[#This Row],[BMI]]&lt;=29.9,"Over Weight",Medical_Examinations[[#This Row],[BMI]]&gt;29.9,"Obesity")</f>
        <v>Obesity</v>
      </c>
      <c r="D994" s="9">
        <v>4.6399999999999997</v>
      </c>
      <c r="E994" s="8" t="str" cm="1">
        <f t="array" ref="E994">_xlfn.IFS(Medical_Examinations[[#This Row],[HBA1C]]&lt;5.7,"Normal",Medical_Examinations[[#This Row],[HBA1C]]&lt;=6.4,"Prediabetes",Medical_Examinations[[#This Row],[HBA1C]]&gt;=6.4,"Diabetes")</f>
        <v>Normal</v>
      </c>
      <c r="F994" t="s">
        <v>2380</v>
      </c>
      <c r="G994" t="s">
        <v>2380</v>
      </c>
      <c r="H994" t="s">
        <v>2383</v>
      </c>
      <c r="I994" s="10">
        <v>1</v>
      </c>
      <c r="J994" t="s">
        <v>2380</v>
      </c>
    </row>
    <row r="995" spans="1:10" x14ac:dyDescent="0.25">
      <c r="A995" t="s">
        <v>475</v>
      </c>
      <c r="B995" s="9">
        <v>20.23</v>
      </c>
      <c r="C995" s="8" t="str" cm="1">
        <f t="array" ref="C995">_xlfn.IFS(Medical_Examinations[[#This Row],[BMI]]&lt;18.5,"Under Weight",Medical_Examinations[[#This Row],[BMI]]&lt;=24.9,"Normal Weight",Medical_Examinations[[#This Row],[BMI]]&lt;=29.9,"Over Weight",Medical_Examinations[[#This Row],[BMI]]&gt;29.9,"Obesity")</f>
        <v>Normal Weight</v>
      </c>
      <c r="D995" s="9">
        <v>6.16</v>
      </c>
      <c r="E995" s="8" t="str" cm="1">
        <f t="array" ref="E995">_xlfn.IFS(Medical_Examinations[[#This Row],[HBA1C]]&lt;5.7,"Normal",Medical_Examinations[[#This Row],[HBA1C]]&lt;=6.4,"Prediabetes",Medical_Examinations[[#This Row],[HBA1C]]&gt;=6.4,"Diabetes")</f>
        <v>Prediabetes</v>
      </c>
      <c r="F995" t="s">
        <v>2383</v>
      </c>
      <c r="G995" t="s">
        <v>2380</v>
      </c>
      <c r="H995" t="s">
        <v>2380</v>
      </c>
      <c r="I995" s="10">
        <v>1</v>
      </c>
      <c r="J995" t="s">
        <v>2380</v>
      </c>
    </row>
    <row r="996" spans="1:10" x14ac:dyDescent="0.25">
      <c r="A996" t="s">
        <v>474</v>
      </c>
      <c r="B996" s="9">
        <v>28.98</v>
      </c>
      <c r="C996" s="8" t="str" cm="1">
        <f t="array" ref="C996">_xlfn.IFS(Medical_Examinations[[#This Row],[BMI]]&lt;18.5,"Under Weight",Medical_Examinations[[#This Row],[BMI]]&lt;=24.9,"Normal Weight",Medical_Examinations[[#This Row],[BMI]]&lt;=29.9,"Over Weight",Medical_Examinations[[#This Row],[BMI]]&gt;29.9,"Obesity")</f>
        <v>Over Weight</v>
      </c>
      <c r="D996" s="9">
        <v>4.12</v>
      </c>
      <c r="E996" s="8" t="str" cm="1">
        <f t="array" ref="E996">_xlfn.IFS(Medical_Examinations[[#This Row],[HBA1C]]&lt;5.7,"Normal",Medical_Examinations[[#This Row],[HBA1C]]&lt;=6.4,"Prediabetes",Medical_Examinations[[#This Row],[HBA1C]]&gt;=6.4,"Diabetes")</f>
        <v>Normal</v>
      </c>
      <c r="F996" t="s">
        <v>2380</v>
      </c>
      <c r="G996" t="s">
        <v>2380</v>
      </c>
      <c r="H996" t="s">
        <v>2383</v>
      </c>
      <c r="I996" s="10">
        <v>1</v>
      </c>
      <c r="J996" t="s">
        <v>2380</v>
      </c>
    </row>
    <row r="997" spans="1:10" x14ac:dyDescent="0.25">
      <c r="A997" t="s">
        <v>473</v>
      </c>
      <c r="B997" s="9">
        <v>16.420000000000002</v>
      </c>
      <c r="C997" s="8" t="str" cm="1">
        <f t="array" ref="C997">_xlfn.IFS(Medical_Examinations[[#This Row],[BMI]]&lt;18.5,"Under Weight",Medical_Examinations[[#This Row],[BMI]]&lt;=24.9,"Normal Weight",Medical_Examinations[[#This Row],[BMI]]&lt;=29.9,"Over Weight",Medical_Examinations[[#This Row],[BMI]]&gt;29.9,"Obesity")</f>
        <v>Under Weight</v>
      </c>
      <c r="D997" s="9">
        <v>5.77</v>
      </c>
      <c r="E997" s="8" t="str" cm="1">
        <f t="array" ref="E997">_xlfn.IFS(Medical_Examinations[[#This Row],[HBA1C]]&lt;5.7,"Normal",Medical_Examinations[[#This Row],[HBA1C]]&lt;=6.4,"Prediabetes",Medical_Examinations[[#This Row],[HBA1C]]&gt;=6.4,"Diabetes")</f>
        <v>Prediabetes</v>
      </c>
      <c r="F997" t="s">
        <v>2383</v>
      </c>
      <c r="G997" t="s">
        <v>2380</v>
      </c>
      <c r="H997" t="s">
        <v>2383</v>
      </c>
      <c r="I997" s="10">
        <v>1</v>
      </c>
      <c r="J997" t="s">
        <v>2380</v>
      </c>
    </row>
    <row r="998" spans="1:10" x14ac:dyDescent="0.25">
      <c r="A998" t="s">
        <v>472</v>
      </c>
      <c r="B998" s="9">
        <v>17.559999999999999</v>
      </c>
      <c r="C998" s="8" t="str" cm="1">
        <f t="array" ref="C998">_xlfn.IFS(Medical_Examinations[[#This Row],[BMI]]&lt;18.5,"Under Weight",Medical_Examinations[[#This Row],[BMI]]&lt;=24.9,"Normal Weight",Medical_Examinations[[#This Row],[BMI]]&lt;=29.9,"Over Weight",Medical_Examinations[[#This Row],[BMI]]&gt;29.9,"Obesity")</f>
        <v>Under Weight</v>
      </c>
      <c r="D998" s="9">
        <v>6.2</v>
      </c>
      <c r="E998" s="8" t="str" cm="1">
        <f t="array" ref="E998">_xlfn.IFS(Medical_Examinations[[#This Row],[HBA1C]]&lt;5.7,"Normal",Medical_Examinations[[#This Row],[HBA1C]]&lt;=6.4,"Prediabetes",Medical_Examinations[[#This Row],[HBA1C]]&gt;=6.4,"Diabetes")</f>
        <v>Prediabetes</v>
      </c>
      <c r="F998" t="s">
        <v>2380</v>
      </c>
      <c r="G998" t="s">
        <v>2380</v>
      </c>
      <c r="H998" t="s">
        <v>2380</v>
      </c>
      <c r="I998" s="10">
        <v>1</v>
      </c>
      <c r="J998" t="s">
        <v>2380</v>
      </c>
    </row>
    <row r="999" spans="1:10" x14ac:dyDescent="0.25">
      <c r="A999" t="s">
        <v>471</v>
      </c>
      <c r="B999" s="9">
        <v>24.13</v>
      </c>
      <c r="C999" s="8" t="str" cm="1">
        <f t="array" ref="C999">_xlfn.IFS(Medical_Examinations[[#This Row],[BMI]]&lt;18.5,"Under Weight",Medical_Examinations[[#This Row],[BMI]]&lt;=24.9,"Normal Weight",Medical_Examinations[[#This Row],[BMI]]&lt;=29.9,"Over Weight",Medical_Examinations[[#This Row],[BMI]]&gt;29.9,"Obesity")</f>
        <v>Normal Weight</v>
      </c>
      <c r="D999" s="9">
        <v>4.3899999999999997</v>
      </c>
      <c r="E999" s="8" t="str" cm="1">
        <f t="array" ref="E999">_xlfn.IFS(Medical_Examinations[[#This Row],[HBA1C]]&lt;5.7,"Normal",Medical_Examinations[[#This Row],[HBA1C]]&lt;=6.4,"Prediabetes",Medical_Examinations[[#This Row],[HBA1C]]&gt;=6.4,"Diabetes")</f>
        <v>Normal</v>
      </c>
      <c r="F999" t="s">
        <v>2380</v>
      </c>
      <c r="G999" t="s">
        <v>2380</v>
      </c>
      <c r="H999" t="s">
        <v>2380</v>
      </c>
      <c r="I999" s="10">
        <v>1</v>
      </c>
      <c r="J999" t="s">
        <v>2380</v>
      </c>
    </row>
    <row r="1000" spans="1:10" x14ac:dyDescent="0.25">
      <c r="A1000" t="s">
        <v>470</v>
      </c>
      <c r="B1000" s="9">
        <v>19.95</v>
      </c>
      <c r="C1000" s="8" t="str" cm="1">
        <f t="array" ref="C1000">_xlfn.IFS(Medical_Examinations[[#This Row],[BMI]]&lt;18.5,"Under Weight",Medical_Examinations[[#This Row],[BMI]]&lt;=24.9,"Normal Weight",Medical_Examinations[[#This Row],[BMI]]&lt;=29.9,"Over Weight",Medical_Examinations[[#This Row],[BMI]]&gt;29.9,"Obesity")</f>
        <v>Normal Weight</v>
      </c>
      <c r="D1000" s="9">
        <v>5.13</v>
      </c>
      <c r="E1000" s="8" t="str" cm="1">
        <f t="array" ref="E1000">_xlfn.IFS(Medical_Examinations[[#This Row],[HBA1C]]&lt;5.7,"Normal",Medical_Examinations[[#This Row],[HBA1C]]&lt;=6.4,"Prediabetes",Medical_Examinations[[#This Row],[HBA1C]]&gt;=6.4,"Diabetes")</f>
        <v>Normal</v>
      </c>
      <c r="F1000" t="s">
        <v>2380</v>
      </c>
      <c r="G1000" t="s">
        <v>2383</v>
      </c>
      <c r="H1000" t="s">
        <v>2380</v>
      </c>
      <c r="I1000" s="10">
        <v>2</v>
      </c>
      <c r="J1000" t="s">
        <v>2380</v>
      </c>
    </row>
    <row r="1001" spans="1:10" x14ac:dyDescent="0.25">
      <c r="A1001" t="s">
        <v>469</v>
      </c>
      <c r="B1001" s="9">
        <v>21.24</v>
      </c>
      <c r="C1001" s="8" t="str" cm="1">
        <f t="array" ref="C1001">_xlfn.IFS(Medical_Examinations[[#This Row],[BMI]]&lt;18.5,"Under Weight",Medical_Examinations[[#This Row],[BMI]]&lt;=24.9,"Normal Weight",Medical_Examinations[[#This Row],[BMI]]&lt;=29.9,"Over Weight",Medical_Examinations[[#This Row],[BMI]]&gt;29.9,"Obesity")</f>
        <v>Normal Weight</v>
      </c>
      <c r="D1001" s="9">
        <v>4.49</v>
      </c>
      <c r="E1001" s="8" t="str" cm="1">
        <f t="array" ref="E1001">_xlfn.IFS(Medical_Examinations[[#This Row],[HBA1C]]&lt;5.7,"Normal",Medical_Examinations[[#This Row],[HBA1C]]&lt;=6.4,"Prediabetes",Medical_Examinations[[#This Row],[HBA1C]]&gt;=6.4,"Diabetes")</f>
        <v>Normal</v>
      </c>
      <c r="F1001" t="s">
        <v>2380</v>
      </c>
      <c r="G1001" t="s">
        <v>2380</v>
      </c>
      <c r="H1001" t="s">
        <v>2380</v>
      </c>
      <c r="I1001" s="10">
        <v>0</v>
      </c>
      <c r="J1001" t="s">
        <v>2380</v>
      </c>
    </row>
    <row r="1002" spans="1:10" x14ac:dyDescent="0.25">
      <c r="A1002" t="s">
        <v>2354</v>
      </c>
      <c r="B1002" s="9">
        <v>36.950000000000003</v>
      </c>
      <c r="C1002" s="8" t="str" cm="1">
        <f t="array" ref="C1002">_xlfn.IFS(Medical_Examinations[[#This Row],[BMI]]&lt;18.5,"Under Weight",Medical_Examinations[[#This Row],[BMI]]&lt;=24.9,"Normal Weight",Medical_Examinations[[#This Row],[BMI]]&lt;=29.9,"Over Weight",Medical_Examinations[[#This Row],[BMI]]&gt;29.9,"Obesity")</f>
        <v>Obesity</v>
      </c>
      <c r="D1002" s="9">
        <v>4.72</v>
      </c>
      <c r="E1002" s="8" t="str" cm="1">
        <f t="array" ref="E1002">_xlfn.IFS(Medical_Examinations[[#This Row],[HBA1C]]&lt;5.7,"Normal",Medical_Examinations[[#This Row],[HBA1C]]&lt;=6.4,"Prediabetes",Medical_Examinations[[#This Row],[HBA1C]]&gt;=6.4,"Diabetes")</f>
        <v>Normal</v>
      </c>
      <c r="F1002" t="s">
        <v>2383</v>
      </c>
      <c r="G1002" t="s">
        <v>2380</v>
      </c>
      <c r="H1002" t="s">
        <v>2380</v>
      </c>
      <c r="I1002" s="10">
        <v>1</v>
      </c>
      <c r="J1002" t="s">
        <v>2383</v>
      </c>
    </row>
    <row r="1003" spans="1:10" x14ac:dyDescent="0.25">
      <c r="A1003" t="s">
        <v>2183</v>
      </c>
      <c r="B1003" s="9">
        <v>34.700000000000003</v>
      </c>
      <c r="C1003" s="8" t="str" cm="1">
        <f t="array" ref="C1003">_xlfn.IFS(Medical_Examinations[[#This Row],[BMI]]&lt;18.5,"Under Weight",Medical_Examinations[[#This Row],[BMI]]&lt;=24.9,"Normal Weight",Medical_Examinations[[#This Row],[BMI]]&lt;=29.9,"Over Weight",Medical_Examinations[[#This Row],[BMI]]&gt;29.9,"Obesity")</f>
        <v>Obesity</v>
      </c>
      <c r="D1003" s="9">
        <v>4.37</v>
      </c>
      <c r="E1003" s="8" t="str" cm="1">
        <f t="array" ref="E1003">_xlfn.IFS(Medical_Examinations[[#This Row],[HBA1C]]&lt;5.7,"Normal",Medical_Examinations[[#This Row],[HBA1C]]&lt;=6.4,"Prediabetes",Medical_Examinations[[#This Row],[HBA1C]]&gt;=6.4,"Diabetes")</f>
        <v>Normal</v>
      </c>
      <c r="F1003" t="s">
        <v>2380</v>
      </c>
      <c r="G1003" t="s">
        <v>2380</v>
      </c>
      <c r="H1003" t="s">
        <v>2383</v>
      </c>
      <c r="I1003" s="10">
        <v>1</v>
      </c>
      <c r="J1003" t="s">
        <v>2383</v>
      </c>
    </row>
    <row r="1004" spans="1:10" x14ac:dyDescent="0.25">
      <c r="A1004" t="s">
        <v>468</v>
      </c>
      <c r="B1004" s="9">
        <v>44.22</v>
      </c>
      <c r="C1004" s="8" t="str" cm="1">
        <f t="array" ref="C1004">_xlfn.IFS(Medical_Examinations[[#This Row],[BMI]]&lt;18.5,"Under Weight",Medical_Examinations[[#This Row],[BMI]]&lt;=24.9,"Normal Weight",Medical_Examinations[[#This Row],[BMI]]&lt;=29.9,"Over Weight",Medical_Examinations[[#This Row],[BMI]]&gt;29.9,"Obesity")</f>
        <v>Obesity</v>
      </c>
      <c r="D1004" s="9">
        <v>6.35</v>
      </c>
      <c r="E1004" s="8" t="str" cm="1">
        <f t="array" ref="E1004">_xlfn.IFS(Medical_Examinations[[#This Row],[HBA1C]]&lt;5.7,"Normal",Medical_Examinations[[#This Row],[HBA1C]]&lt;=6.4,"Prediabetes",Medical_Examinations[[#This Row],[HBA1C]]&gt;=6.4,"Diabetes")</f>
        <v>Prediabetes</v>
      </c>
      <c r="F1004" t="s">
        <v>2380</v>
      </c>
      <c r="G1004" t="s">
        <v>2380</v>
      </c>
      <c r="H1004" t="s">
        <v>2380</v>
      </c>
      <c r="I1004" s="10">
        <v>0</v>
      </c>
      <c r="J1004" t="s">
        <v>2380</v>
      </c>
    </row>
    <row r="1005" spans="1:10" x14ac:dyDescent="0.25">
      <c r="A1005" t="s">
        <v>467</v>
      </c>
      <c r="B1005" s="9">
        <v>41.1</v>
      </c>
      <c r="C1005" s="8" t="str" cm="1">
        <f t="array" ref="C1005">_xlfn.IFS(Medical_Examinations[[#This Row],[BMI]]&lt;18.5,"Under Weight",Medical_Examinations[[#This Row],[BMI]]&lt;=24.9,"Normal Weight",Medical_Examinations[[#This Row],[BMI]]&lt;=29.9,"Over Weight",Medical_Examinations[[#This Row],[BMI]]&gt;29.9,"Obesity")</f>
        <v>Obesity</v>
      </c>
      <c r="D1005" s="9">
        <v>5.79</v>
      </c>
      <c r="E1005" s="8" t="str" cm="1">
        <f t="array" ref="E1005">_xlfn.IFS(Medical_Examinations[[#This Row],[HBA1C]]&lt;5.7,"Normal",Medical_Examinations[[#This Row],[HBA1C]]&lt;=6.4,"Prediabetes",Medical_Examinations[[#This Row],[HBA1C]]&gt;=6.4,"Diabetes")</f>
        <v>Prediabetes</v>
      </c>
      <c r="F1005" t="s">
        <v>2380</v>
      </c>
      <c r="G1005" t="s">
        <v>2380</v>
      </c>
      <c r="H1005" t="s">
        <v>2380</v>
      </c>
      <c r="I1005" s="10">
        <v>0</v>
      </c>
      <c r="J1005" t="s">
        <v>2380</v>
      </c>
    </row>
    <row r="1006" spans="1:10" x14ac:dyDescent="0.25">
      <c r="A1006" t="s">
        <v>466</v>
      </c>
      <c r="B1006" s="9">
        <v>34.200000000000003</v>
      </c>
      <c r="C1006" s="8" t="str" cm="1">
        <f t="array" ref="C1006">_xlfn.IFS(Medical_Examinations[[#This Row],[BMI]]&lt;18.5,"Under Weight",Medical_Examinations[[#This Row],[BMI]]&lt;=24.9,"Normal Weight",Medical_Examinations[[#This Row],[BMI]]&lt;=29.9,"Over Weight",Medical_Examinations[[#This Row],[BMI]]&gt;29.9,"Obesity")</f>
        <v>Obesity</v>
      </c>
      <c r="D1006" s="9">
        <v>4.78</v>
      </c>
      <c r="E1006" s="8" t="str" cm="1">
        <f t="array" ref="E1006">_xlfn.IFS(Medical_Examinations[[#This Row],[HBA1C]]&lt;5.7,"Normal",Medical_Examinations[[#This Row],[HBA1C]]&lt;=6.4,"Prediabetes",Medical_Examinations[[#This Row],[HBA1C]]&gt;=6.4,"Diabetes")</f>
        <v>Normal</v>
      </c>
      <c r="F1006" t="s">
        <v>2383</v>
      </c>
      <c r="G1006" t="s">
        <v>2380</v>
      </c>
      <c r="H1006" t="s">
        <v>2380</v>
      </c>
      <c r="I1006" s="10">
        <v>0</v>
      </c>
      <c r="J1006" t="s">
        <v>2380</v>
      </c>
    </row>
    <row r="1007" spans="1:10" x14ac:dyDescent="0.25">
      <c r="A1007" t="s">
        <v>465</v>
      </c>
      <c r="B1007" s="9">
        <v>29.92</v>
      </c>
      <c r="C1007" s="8" t="str" cm="1">
        <f t="array" ref="C1007">_xlfn.IFS(Medical_Examinations[[#This Row],[BMI]]&lt;18.5,"Under Weight",Medical_Examinations[[#This Row],[BMI]]&lt;=24.9,"Normal Weight",Medical_Examinations[[#This Row],[BMI]]&lt;=29.9,"Over Weight",Medical_Examinations[[#This Row],[BMI]]&gt;29.9,"Obesity")</f>
        <v>Obesity</v>
      </c>
      <c r="D1007" s="9">
        <v>6.02</v>
      </c>
      <c r="E1007" s="8" t="str" cm="1">
        <f t="array" ref="E1007">_xlfn.IFS(Medical_Examinations[[#This Row],[HBA1C]]&lt;5.7,"Normal",Medical_Examinations[[#This Row],[HBA1C]]&lt;=6.4,"Prediabetes",Medical_Examinations[[#This Row],[HBA1C]]&gt;=6.4,"Diabetes")</f>
        <v>Prediabetes</v>
      </c>
      <c r="F1007" t="s">
        <v>2383</v>
      </c>
      <c r="G1007" t="s">
        <v>2380</v>
      </c>
      <c r="H1007" t="s">
        <v>2380</v>
      </c>
      <c r="I1007" s="10">
        <v>0</v>
      </c>
      <c r="J1007" t="s">
        <v>2380</v>
      </c>
    </row>
    <row r="1008" spans="1:10" x14ac:dyDescent="0.25">
      <c r="A1008" t="s">
        <v>464</v>
      </c>
      <c r="B1008" s="9">
        <v>28.93</v>
      </c>
      <c r="C1008" s="8" t="str" cm="1">
        <f t="array" ref="C1008">_xlfn.IFS(Medical_Examinations[[#This Row],[BMI]]&lt;18.5,"Under Weight",Medical_Examinations[[#This Row],[BMI]]&lt;=24.9,"Normal Weight",Medical_Examinations[[#This Row],[BMI]]&lt;=29.9,"Over Weight",Medical_Examinations[[#This Row],[BMI]]&gt;29.9,"Obesity")</f>
        <v>Over Weight</v>
      </c>
      <c r="D1008" s="9">
        <v>4.4400000000000004</v>
      </c>
      <c r="E1008" s="8" t="str" cm="1">
        <f t="array" ref="E1008">_xlfn.IFS(Medical_Examinations[[#This Row],[HBA1C]]&lt;5.7,"Normal",Medical_Examinations[[#This Row],[HBA1C]]&lt;=6.4,"Prediabetes",Medical_Examinations[[#This Row],[HBA1C]]&gt;=6.4,"Diabetes")</f>
        <v>Normal</v>
      </c>
      <c r="F1008" t="s">
        <v>2380</v>
      </c>
      <c r="G1008" t="s">
        <v>2380</v>
      </c>
      <c r="H1008" t="s">
        <v>2380</v>
      </c>
      <c r="I1008" s="10">
        <v>0</v>
      </c>
      <c r="J1008" t="s">
        <v>2380</v>
      </c>
    </row>
    <row r="1009" spans="1:10" x14ac:dyDescent="0.25">
      <c r="A1009" t="s">
        <v>463</v>
      </c>
      <c r="B1009" s="9">
        <v>31.25</v>
      </c>
      <c r="C1009" s="8" t="str" cm="1">
        <f t="array" ref="C1009">_xlfn.IFS(Medical_Examinations[[#This Row],[BMI]]&lt;18.5,"Under Weight",Medical_Examinations[[#This Row],[BMI]]&lt;=24.9,"Normal Weight",Medical_Examinations[[#This Row],[BMI]]&lt;=29.9,"Over Weight",Medical_Examinations[[#This Row],[BMI]]&gt;29.9,"Obesity")</f>
        <v>Obesity</v>
      </c>
      <c r="D1009" s="9">
        <v>5.84</v>
      </c>
      <c r="E1009" s="8" t="str" cm="1">
        <f t="array" ref="E1009">_xlfn.IFS(Medical_Examinations[[#This Row],[HBA1C]]&lt;5.7,"Normal",Medical_Examinations[[#This Row],[HBA1C]]&lt;=6.4,"Prediabetes",Medical_Examinations[[#This Row],[HBA1C]]&gt;=6.4,"Diabetes")</f>
        <v>Prediabetes</v>
      </c>
      <c r="F1009" t="s">
        <v>2383</v>
      </c>
      <c r="G1009" t="s">
        <v>2380</v>
      </c>
      <c r="H1009" t="s">
        <v>2380</v>
      </c>
      <c r="I1009" s="10">
        <v>1</v>
      </c>
      <c r="J1009" t="s">
        <v>2380</v>
      </c>
    </row>
    <row r="1010" spans="1:10" x14ac:dyDescent="0.25">
      <c r="A1010" t="s">
        <v>462</v>
      </c>
      <c r="B1010" s="9">
        <v>29.83</v>
      </c>
      <c r="C1010" s="8" t="str" cm="1">
        <f t="array" ref="C1010">_xlfn.IFS(Medical_Examinations[[#This Row],[BMI]]&lt;18.5,"Under Weight",Medical_Examinations[[#This Row],[BMI]]&lt;=24.9,"Normal Weight",Medical_Examinations[[#This Row],[BMI]]&lt;=29.9,"Over Weight",Medical_Examinations[[#This Row],[BMI]]&gt;29.9,"Obesity")</f>
        <v>Over Weight</v>
      </c>
      <c r="D1010" s="9">
        <v>5.39</v>
      </c>
      <c r="E1010" s="8" t="str" cm="1">
        <f t="array" ref="E1010">_xlfn.IFS(Medical_Examinations[[#This Row],[HBA1C]]&lt;5.7,"Normal",Medical_Examinations[[#This Row],[HBA1C]]&lt;=6.4,"Prediabetes",Medical_Examinations[[#This Row],[HBA1C]]&gt;=6.4,"Diabetes")</f>
        <v>Normal</v>
      </c>
      <c r="F1010" t="s">
        <v>2380</v>
      </c>
      <c r="G1010" t="s">
        <v>2380</v>
      </c>
      <c r="H1010" t="s">
        <v>2380</v>
      </c>
      <c r="I1010" s="10">
        <v>0</v>
      </c>
      <c r="J1010" t="s">
        <v>2380</v>
      </c>
    </row>
    <row r="1011" spans="1:10" x14ac:dyDescent="0.25">
      <c r="A1011" t="s">
        <v>461</v>
      </c>
      <c r="B1011" s="9">
        <v>29.59</v>
      </c>
      <c r="C1011" s="8" t="str" cm="1">
        <f t="array" ref="C1011">_xlfn.IFS(Medical_Examinations[[#This Row],[BMI]]&lt;18.5,"Under Weight",Medical_Examinations[[#This Row],[BMI]]&lt;=24.9,"Normal Weight",Medical_Examinations[[#This Row],[BMI]]&lt;=29.9,"Over Weight",Medical_Examinations[[#This Row],[BMI]]&gt;29.9,"Obesity")</f>
        <v>Over Weight</v>
      </c>
      <c r="D1011" s="9">
        <v>6.16</v>
      </c>
      <c r="E1011" s="8" t="str" cm="1">
        <f t="array" ref="E1011">_xlfn.IFS(Medical_Examinations[[#This Row],[HBA1C]]&lt;5.7,"Normal",Medical_Examinations[[#This Row],[HBA1C]]&lt;=6.4,"Prediabetes",Medical_Examinations[[#This Row],[HBA1C]]&gt;=6.4,"Diabetes")</f>
        <v>Prediabetes</v>
      </c>
      <c r="F1011" t="s">
        <v>2380</v>
      </c>
      <c r="G1011" t="s">
        <v>2380</v>
      </c>
      <c r="H1011" t="s">
        <v>2383</v>
      </c>
      <c r="I1011" s="10">
        <v>1</v>
      </c>
      <c r="J1011" t="s">
        <v>2380</v>
      </c>
    </row>
    <row r="1012" spans="1:10" x14ac:dyDescent="0.25">
      <c r="A1012" t="s">
        <v>460</v>
      </c>
      <c r="B1012" s="9">
        <v>31.16</v>
      </c>
      <c r="C1012" s="8" t="str" cm="1">
        <f t="array" ref="C1012">_xlfn.IFS(Medical_Examinations[[#This Row],[BMI]]&lt;18.5,"Under Weight",Medical_Examinations[[#This Row],[BMI]]&lt;=24.9,"Normal Weight",Medical_Examinations[[#This Row],[BMI]]&lt;=29.9,"Over Weight",Medical_Examinations[[#This Row],[BMI]]&gt;29.9,"Obesity")</f>
        <v>Obesity</v>
      </c>
      <c r="D1012" s="9">
        <v>4.49</v>
      </c>
      <c r="E1012" s="8" t="str" cm="1">
        <f t="array" ref="E1012">_xlfn.IFS(Medical_Examinations[[#This Row],[HBA1C]]&lt;5.7,"Normal",Medical_Examinations[[#This Row],[HBA1C]]&lt;=6.4,"Prediabetes",Medical_Examinations[[#This Row],[HBA1C]]&gt;=6.4,"Diabetes")</f>
        <v>Normal</v>
      </c>
      <c r="F1012" t="s">
        <v>2380</v>
      </c>
      <c r="G1012" t="s">
        <v>2380</v>
      </c>
      <c r="H1012" t="s">
        <v>2383</v>
      </c>
      <c r="I1012" s="10">
        <v>1</v>
      </c>
      <c r="J1012" t="s">
        <v>2380</v>
      </c>
    </row>
    <row r="1013" spans="1:10" x14ac:dyDescent="0.25">
      <c r="A1013" t="s">
        <v>459</v>
      </c>
      <c r="B1013" s="9">
        <v>34.21</v>
      </c>
      <c r="C1013" s="8" t="str" cm="1">
        <f t="array" ref="C1013">_xlfn.IFS(Medical_Examinations[[#This Row],[BMI]]&lt;18.5,"Under Weight",Medical_Examinations[[#This Row],[BMI]]&lt;=24.9,"Normal Weight",Medical_Examinations[[#This Row],[BMI]]&lt;=29.9,"Over Weight",Medical_Examinations[[#This Row],[BMI]]&gt;29.9,"Obesity")</f>
        <v>Obesity</v>
      </c>
      <c r="D1013" s="9">
        <v>4.4800000000000004</v>
      </c>
      <c r="E1013" s="8" t="str" cm="1">
        <f t="array" ref="E1013">_xlfn.IFS(Medical_Examinations[[#This Row],[HBA1C]]&lt;5.7,"Normal",Medical_Examinations[[#This Row],[HBA1C]]&lt;=6.4,"Prediabetes",Medical_Examinations[[#This Row],[HBA1C]]&gt;=6.4,"Diabetes")</f>
        <v>Normal</v>
      </c>
      <c r="F1013" t="s">
        <v>2383</v>
      </c>
      <c r="G1013" t="s">
        <v>2380</v>
      </c>
      <c r="H1013" t="s">
        <v>2380</v>
      </c>
      <c r="I1013" s="10">
        <v>1</v>
      </c>
      <c r="J1013" t="s">
        <v>2380</v>
      </c>
    </row>
    <row r="1014" spans="1:10" x14ac:dyDescent="0.25">
      <c r="A1014" t="s">
        <v>2182</v>
      </c>
      <c r="B1014" s="9">
        <v>38.28</v>
      </c>
      <c r="C1014" s="8" t="str" cm="1">
        <f t="array" ref="C1014">_xlfn.IFS(Medical_Examinations[[#This Row],[BMI]]&lt;18.5,"Under Weight",Medical_Examinations[[#This Row],[BMI]]&lt;=24.9,"Normal Weight",Medical_Examinations[[#This Row],[BMI]]&lt;=29.9,"Over Weight",Medical_Examinations[[#This Row],[BMI]]&gt;29.9,"Obesity")</f>
        <v>Obesity</v>
      </c>
      <c r="D1014" s="9">
        <v>11.56</v>
      </c>
      <c r="E1014" s="8" t="str" cm="1">
        <f t="array" ref="E1014">_xlfn.IFS(Medical_Examinations[[#This Row],[HBA1C]]&lt;5.7,"Normal",Medical_Examinations[[#This Row],[HBA1C]]&lt;=6.4,"Prediabetes",Medical_Examinations[[#This Row],[HBA1C]]&gt;=6.4,"Diabetes")</f>
        <v>Diabetes</v>
      </c>
      <c r="F1014" t="s">
        <v>2383</v>
      </c>
      <c r="G1014" t="s">
        <v>2380</v>
      </c>
      <c r="H1014" t="s">
        <v>2380</v>
      </c>
      <c r="I1014" s="10">
        <v>1</v>
      </c>
      <c r="J1014" t="s">
        <v>2383</v>
      </c>
    </row>
    <row r="1015" spans="1:10" x14ac:dyDescent="0.25">
      <c r="A1015" t="s">
        <v>458</v>
      </c>
      <c r="B1015" s="9">
        <v>34.86</v>
      </c>
      <c r="C1015" s="8" t="str" cm="1">
        <f t="array" ref="C1015">_xlfn.IFS(Medical_Examinations[[#This Row],[BMI]]&lt;18.5,"Under Weight",Medical_Examinations[[#This Row],[BMI]]&lt;=24.9,"Normal Weight",Medical_Examinations[[#This Row],[BMI]]&lt;=29.9,"Over Weight",Medical_Examinations[[#This Row],[BMI]]&gt;29.9,"Obesity")</f>
        <v>Obesity</v>
      </c>
      <c r="D1015" s="9">
        <v>10.97</v>
      </c>
      <c r="E1015" s="8" t="str" cm="1">
        <f t="array" ref="E1015">_xlfn.IFS(Medical_Examinations[[#This Row],[HBA1C]]&lt;5.7,"Normal",Medical_Examinations[[#This Row],[HBA1C]]&lt;=6.4,"Prediabetes",Medical_Examinations[[#This Row],[HBA1C]]&gt;=6.4,"Diabetes")</f>
        <v>Diabetes</v>
      </c>
      <c r="F1015" t="s">
        <v>2380</v>
      </c>
      <c r="G1015" t="s">
        <v>2380</v>
      </c>
      <c r="H1015" t="s">
        <v>2380</v>
      </c>
      <c r="I1015" s="10">
        <v>0</v>
      </c>
      <c r="J1015" t="s">
        <v>2380</v>
      </c>
    </row>
    <row r="1016" spans="1:10" x14ac:dyDescent="0.25">
      <c r="A1016" t="s">
        <v>457</v>
      </c>
      <c r="B1016" s="9">
        <v>34.58</v>
      </c>
      <c r="C1016" s="8" t="str" cm="1">
        <f t="array" ref="C1016">_xlfn.IFS(Medical_Examinations[[#This Row],[BMI]]&lt;18.5,"Under Weight",Medical_Examinations[[#This Row],[BMI]]&lt;=24.9,"Normal Weight",Medical_Examinations[[#This Row],[BMI]]&lt;=29.9,"Over Weight",Medical_Examinations[[#This Row],[BMI]]&gt;29.9,"Obesity")</f>
        <v>Obesity</v>
      </c>
      <c r="D1016" s="9">
        <v>5.14</v>
      </c>
      <c r="E1016" s="8" t="str" cm="1">
        <f t="array" ref="E1016">_xlfn.IFS(Medical_Examinations[[#This Row],[HBA1C]]&lt;5.7,"Normal",Medical_Examinations[[#This Row],[HBA1C]]&lt;=6.4,"Prediabetes",Medical_Examinations[[#This Row],[HBA1C]]&gt;=6.4,"Diabetes")</f>
        <v>Normal</v>
      </c>
      <c r="F1016" t="s">
        <v>2380</v>
      </c>
      <c r="G1016" t="s">
        <v>2383</v>
      </c>
      <c r="H1016" t="s">
        <v>2380</v>
      </c>
      <c r="I1016" s="10">
        <v>2</v>
      </c>
      <c r="J1016" t="s">
        <v>2380</v>
      </c>
    </row>
    <row r="1017" spans="1:10" x14ac:dyDescent="0.25">
      <c r="A1017" t="s">
        <v>456</v>
      </c>
      <c r="B1017" s="9">
        <v>17.940000000000001</v>
      </c>
      <c r="C1017" s="8" t="str" cm="1">
        <f t="array" ref="C1017">_xlfn.IFS(Medical_Examinations[[#This Row],[BMI]]&lt;18.5,"Under Weight",Medical_Examinations[[#This Row],[BMI]]&lt;=24.9,"Normal Weight",Medical_Examinations[[#This Row],[BMI]]&lt;=29.9,"Over Weight",Medical_Examinations[[#This Row],[BMI]]&gt;29.9,"Obesity")</f>
        <v>Under Weight</v>
      </c>
      <c r="D1017" s="9">
        <v>5.17</v>
      </c>
      <c r="E1017" s="8" t="str" cm="1">
        <f t="array" ref="E1017">_xlfn.IFS(Medical_Examinations[[#This Row],[HBA1C]]&lt;5.7,"Normal",Medical_Examinations[[#This Row],[HBA1C]]&lt;=6.4,"Prediabetes",Medical_Examinations[[#This Row],[HBA1C]]&gt;=6.4,"Diabetes")</f>
        <v>Normal</v>
      </c>
      <c r="F1017" t="s">
        <v>2383</v>
      </c>
      <c r="G1017" t="s">
        <v>2380</v>
      </c>
      <c r="H1017" t="s">
        <v>2380</v>
      </c>
      <c r="I1017" s="10">
        <v>0</v>
      </c>
      <c r="J1017" t="s">
        <v>2380</v>
      </c>
    </row>
    <row r="1018" spans="1:10" x14ac:dyDescent="0.25">
      <c r="A1018" t="s">
        <v>455</v>
      </c>
      <c r="B1018" s="9">
        <v>26.8</v>
      </c>
      <c r="C1018" s="8" t="str" cm="1">
        <f t="array" ref="C1018">_xlfn.IFS(Medical_Examinations[[#This Row],[BMI]]&lt;18.5,"Under Weight",Medical_Examinations[[#This Row],[BMI]]&lt;=24.9,"Normal Weight",Medical_Examinations[[#This Row],[BMI]]&lt;=29.9,"Over Weight",Medical_Examinations[[#This Row],[BMI]]&gt;29.9,"Obesity")</f>
        <v>Over Weight</v>
      </c>
      <c r="D1018" s="9">
        <v>6.18</v>
      </c>
      <c r="E1018" s="8" t="str" cm="1">
        <f t="array" ref="E1018">_xlfn.IFS(Medical_Examinations[[#This Row],[HBA1C]]&lt;5.7,"Normal",Medical_Examinations[[#This Row],[HBA1C]]&lt;=6.4,"Prediabetes",Medical_Examinations[[#This Row],[HBA1C]]&gt;=6.4,"Diabetes")</f>
        <v>Prediabetes</v>
      </c>
      <c r="F1018" t="s">
        <v>2383</v>
      </c>
      <c r="G1018" t="s">
        <v>2380</v>
      </c>
      <c r="H1018" t="s">
        <v>2383</v>
      </c>
      <c r="I1018" s="10">
        <v>1</v>
      </c>
      <c r="J1018" t="s">
        <v>2380</v>
      </c>
    </row>
    <row r="1019" spans="1:10" x14ac:dyDescent="0.25">
      <c r="A1019" t="s">
        <v>454</v>
      </c>
      <c r="B1019" s="9">
        <v>17.690000000000001</v>
      </c>
      <c r="C1019" s="8" t="str" cm="1">
        <f t="array" ref="C1019">_xlfn.IFS(Medical_Examinations[[#This Row],[BMI]]&lt;18.5,"Under Weight",Medical_Examinations[[#This Row],[BMI]]&lt;=24.9,"Normal Weight",Medical_Examinations[[#This Row],[BMI]]&lt;=29.9,"Over Weight",Medical_Examinations[[#This Row],[BMI]]&gt;29.9,"Obesity")</f>
        <v>Under Weight</v>
      </c>
      <c r="D1019" s="9">
        <v>9.07</v>
      </c>
      <c r="E1019" s="8" t="str" cm="1">
        <f t="array" ref="E1019">_xlfn.IFS(Medical_Examinations[[#This Row],[HBA1C]]&lt;5.7,"Normal",Medical_Examinations[[#This Row],[HBA1C]]&lt;=6.4,"Prediabetes",Medical_Examinations[[#This Row],[HBA1C]]&gt;=6.4,"Diabetes")</f>
        <v>Diabetes</v>
      </c>
      <c r="F1019" t="s">
        <v>2383</v>
      </c>
      <c r="G1019" t="s">
        <v>2380</v>
      </c>
      <c r="H1019" t="s">
        <v>2380</v>
      </c>
      <c r="I1019" s="10">
        <v>0</v>
      </c>
      <c r="J1019" t="s">
        <v>2380</v>
      </c>
    </row>
    <row r="1020" spans="1:10" x14ac:dyDescent="0.25">
      <c r="A1020" t="s">
        <v>453</v>
      </c>
      <c r="B1020" s="9">
        <v>25.77</v>
      </c>
      <c r="C1020" s="8" t="str" cm="1">
        <f t="array" ref="C1020">_xlfn.IFS(Medical_Examinations[[#This Row],[BMI]]&lt;18.5,"Under Weight",Medical_Examinations[[#This Row],[BMI]]&lt;=24.9,"Normal Weight",Medical_Examinations[[#This Row],[BMI]]&lt;=29.9,"Over Weight",Medical_Examinations[[#This Row],[BMI]]&gt;29.9,"Obesity")</f>
        <v>Over Weight</v>
      </c>
      <c r="D1020" s="9">
        <v>4.43</v>
      </c>
      <c r="E1020" s="8" t="str" cm="1">
        <f t="array" ref="E1020">_xlfn.IFS(Medical_Examinations[[#This Row],[HBA1C]]&lt;5.7,"Normal",Medical_Examinations[[#This Row],[HBA1C]]&lt;=6.4,"Prediabetes",Medical_Examinations[[#This Row],[HBA1C]]&gt;=6.4,"Diabetes")</f>
        <v>Normal</v>
      </c>
      <c r="F1020" t="s">
        <v>2380</v>
      </c>
      <c r="G1020" t="s">
        <v>2380</v>
      </c>
      <c r="H1020" t="s">
        <v>2383</v>
      </c>
      <c r="I1020" s="10">
        <v>1</v>
      </c>
      <c r="J1020" t="s">
        <v>2380</v>
      </c>
    </row>
    <row r="1021" spans="1:10" x14ac:dyDescent="0.25">
      <c r="A1021" t="s">
        <v>452</v>
      </c>
      <c r="B1021" s="9">
        <v>34.46</v>
      </c>
      <c r="C1021" s="8" t="str" cm="1">
        <f t="array" ref="C1021">_xlfn.IFS(Medical_Examinations[[#This Row],[BMI]]&lt;18.5,"Under Weight",Medical_Examinations[[#This Row],[BMI]]&lt;=24.9,"Normal Weight",Medical_Examinations[[#This Row],[BMI]]&lt;=29.9,"Over Weight",Medical_Examinations[[#This Row],[BMI]]&gt;29.9,"Obesity")</f>
        <v>Obesity</v>
      </c>
      <c r="D1021" s="9">
        <v>4.17</v>
      </c>
      <c r="E1021" s="8" t="str" cm="1">
        <f t="array" ref="E1021">_xlfn.IFS(Medical_Examinations[[#This Row],[HBA1C]]&lt;5.7,"Normal",Medical_Examinations[[#This Row],[HBA1C]]&lt;=6.4,"Prediabetes",Medical_Examinations[[#This Row],[HBA1C]]&gt;=6.4,"Diabetes")</f>
        <v>Normal</v>
      </c>
      <c r="F1021" t="s">
        <v>2380</v>
      </c>
      <c r="G1021" t="s">
        <v>2383</v>
      </c>
      <c r="H1021" t="s">
        <v>2380</v>
      </c>
      <c r="I1021" s="10">
        <v>1</v>
      </c>
      <c r="J1021" t="s">
        <v>2380</v>
      </c>
    </row>
    <row r="1022" spans="1:10" x14ac:dyDescent="0.25">
      <c r="A1022" t="s">
        <v>451</v>
      </c>
      <c r="B1022" s="9">
        <v>30.88</v>
      </c>
      <c r="C1022" s="8" t="str" cm="1">
        <f t="array" ref="C1022">_xlfn.IFS(Medical_Examinations[[#This Row],[BMI]]&lt;18.5,"Under Weight",Medical_Examinations[[#This Row],[BMI]]&lt;=24.9,"Normal Weight",Medical_Examinations[[#This Row],[BMI]]&lt;=29.9,"Over Weight",Medical_Examinations[[#This Row],[BMI]]&gt;29.9,"Obesity")</f>
        <v>Obesity</v>
      </c>
      <c r="D1022" s="9">
        <v>4.95</v>
      </c>
      <c r="E1022" s="8" t="str" cm="1">
        <f t="array" ref="E1022">_xlfn.IFS(Medical_Examinations[[#This Row],[HBA1C]]&lt;5.7,"Normal",Medical_Examinations[[#This Row],[HBA1C]]&lt;=6.4,"Prediabetes",Medical_Examinations[[#This Row],[HBA1C]]&gt;=6.4,"Diabetes")</f>
        <v>Normal</v>
      </c>
      <c r="F1022" t="s">
        <v>2383</v>
      </c>
      <c r="G1022" t="s">
        <v>2380</v>
      </c>
      <c r="H1022" t="s">
        <v>2380</v>
      </c>
      <c r="I1022" s="10">
        <v>0</v>
      </c>
      <c r="J1022" t="s">
        <v>2380</v>
      </c>
    </row>
    <row r="1023" spans="1:10" x14ac:dyDescent="0.25">
      <c r="A1023" t="s">
        <v>450</v>
      </c>
      <c r="B1023" s="9">
        <v>39.49</v>
      </c>
      <c r="C1023" s="8" t="str" cm="1">
        <f t="array" ref="C1023">_xlfn.IFS(Medical_Examinations[[#This Row],[BMI]]&lt;18.5,"Under Weight",Medical_Examinations[[#This Row],[BMI]]&lt;=24.9,"Normal Weight",Medical_Examinations[[#This Row],[BMI]]&lt;=29.9,"Over Weight",Medical_Examinations[[#This Row],[BMI]]&gt;29.9,"Obesity")</f>
        <v>Obesity</v>
      </c>
      <c r="D1023" s="9">
        <v>5.13</v>
      </c>
      <c r="E1023" s="8" t="str" cm="1">
        <f t="array" ref="E1023">_xlfn.IFS(Medical_Examinations[[#This Row],[HBA1C]]&lt;5.7,"Normal",Medical_Examinations[[#This Row],[HBA1C]]&lt;=6.4,"Prediabetes",Medical_Examinations[[#This Row],[HBA1C]]&gt;=6.4,"Diabetes")</f>
        <v>Normal</v>
      </c>
      <c r="F1023" t="s">
        <v>2380</v>
      </c>
      <c r="G1023" t="s">
        <v>2380</v>
      </c>
      <c r="H1023" t="s">
        <v>2380</v>
      </c>
      <c r="I1023" s="10">
        <v>0</v>
      </c>
      <c r="J1023" t="s">
        <v>2380</v>
      </c>
    </row>
    <row r="1024" spans="1:10" x14ac:dyDescent="0.25">
      <c r="A1024" t="s">
        <v>449</v>
      </c>
      <c r="B1024" s="9">
        <v>28.88</v>
      </c>
      <c r="C1024" s="8" t="str" cm="1">
        <f t="array" ref="C1024">_xlfn.IFS(Medical_Examinations[[#This Row],[BMI]]&lt;18.5,"Under Weight",Medical_Examinations[[#This Row],[BMI]]&lt;=24.9,"Normal Weight",Medical_Examinations[[#This Row],[BMI]]&lt;=29.9,"Over Weight",Medical_Examinations[[#This Row],[BMI]]&gt;29.9,"Obesity")</f>
        <v>Over Weight</v>
      </c>
      <c r="D1024" s="9">
        <v>4.0999999999999996</v>
      </c>
      <c r="E1024" s="8" t="str" cm="1">
        <f t="array" ref="E1024">_xlfn.IFS(Medical_Examinations[[#This Row],[HBA1C]]&lt;5.7,"Normal",Medical_Examinations[[#This Row],[HBA1C]]&lt;=6.4,"Prediabetes",Medical_Examinations[[#This Row],[HBA1C]]&gt;=6.4,"Diabetes")</f>
        <v>Normal</v>
      </c>
      <c r="F1024" t="s">
        <v>2380</v>
      </c>
      <c r="G1024" t="s">
        <v>2380</v>
      </c>
      <c r="H1024" t="s">
        <v>2380</v>
      </c>
      <c r="I1024" s="10">
        <v>0</v>
      </c>
      <c r="J1024" t="s">
        <v>2380</v>
      </c>
    </row>
    <row r="1025" spans="1:10" x14ac:dyDescent="0.25">
      <c r="A1025" t="s">
        <v>2181</v>
      </c>
      <c r="B1025" s="9">
        <v>33.57</v>
      </c>
      <c r="C1025" s="8" t="str" cm="1">
        <f t="array" ref="C1025">_xlfn.IFS(Medical_Examinations[[#This Row],[BMI]]&lt;18.5,"Under Weight",Medical_Examinations[[#This Row],[BMI]]&lt;=24.9,"Normal Weight",Medical_Examinations[[#This Row],[BMI]]&lt;=29.9,"Over Weight",Medical_Examinations[[#This Row],[BMI]]&gt;29.9,"Obesity")</f>
        <v>Obesity</v>
      </c>
      <c r="D1025" s="9">
        <v>8.82</v>
      </c>
      <c r="E1025" s="8" t="str" cm="1">
        <f t="array" ref="E1025">_xlfn.IFS(Medical_Examinations[[#This Row],[HBA1C]]&lt;5.7,"Normal",Medical_Examinations[[#This Row],[HBA1C]]&lt;=6.4,"Prediabetes",Medical_Examinations[[#This Row],[HBA1C]]&gt;=6.4,"Diabetes")</f>
        <v>Diabetes</v>
      </c>
      <c r="F1025" t="s">
        <v>2383</v>
      </c>
      <c r="G1025" t="s">
        <v>2380</v>
      </c>
      <c r="H1025" t="s">
        <v>2380</v>
      </c>
      <c r="I1025" s="10">
        <v>0</v>
      </c>
      <c r="J1025" t="s">
        <v>2383</v>
      </c>
    </row>
    <row r="1026" spans="1:10" x14ac:dyDescent="0.25">
      <c r="A1026" t="s">
        <v>448</v>
      </c>
      <c r="B1026" s="9">
        <v>20.23</v>
      </c>
      <c r="C1026" s="8" t="str" cm="1">
        <f t="array" ref="C1026">_xlfn.IFS(Medical_Examinations[[#This Row],[BMI]]&lt;18.5,"Under Weight",Medical_Examinations[[#This Row],[BMI]]&lt;=24.9,"Normal Weight",Medical_Examinations[[#This Row],[BMI]]&lt;=29.9,"Over Weight",Medical_Examinations[[#This Row],[BMI]]&gt;29.9,"Obesity")</f>
        <v>Normal Weight</v>
      </c>
      <c r="D1026" s="9">
        <v>5.01</v>
      </c>
      <c r="E1026" s="8" t="str" cm="1">
        <f t="array" ref="E1026">_xlfn.IFS(Medical_Examinations[[#This Row],[HBA1C]]&lt;5.7,"Normal",Medical_Examinations[[#This Row],[HBA1C]]&lt;=6.4,"Prediabetes",Medical_Examinations[[#This Row],[HBA1C]]&gt;=6.4,"Diabetes")</f>
        <v>Normal</v>
      </c>
      <c r="F1026" t="s">
        <v>2383</v>
      </c>
      <c r="G1026" t="s">
        <v>2380</v>
      </c>
      <c r="H1026" t="s">
        <v>2380</v>
      </c>
      <c r="I1026" s="10">
        <v>0</v>
      </c>
      <c r="J1026" t="s">
        <v>2380</v>
      </c>
    </row>
    <row r="1027" spans="1:10" x14ac:dyDescent="0.25">
      <c r="A1027" t="s">
        <v>447</v>
      </c>
      <c r="B1027" s="9">
        <v>30.67</v>
      </c>
      <c r="C1027" s="8" t="str" cm="1">
        <f t="array" ref="C1027">_xlfn.IFS(Medical_Examinations[[#This Row],[BMI]]&lt;18.5,"Under Weight",Medical_Examinations[[#This Row],[BMI]]&lt;=24.9,"Normal Weight",Medical_Examinations[[#This Row],[BMI]]&lt;=29.9,"Over Weight",Medical_Examinations[[#This Row],[BMI]]&gt;29.9,"Obesity")</f>
        <v>Obesity</v>
      </c>
      <c r="D1027" s="9">
        <v>5.09</v>
      </c>
      <c r="E1027" s="8" t="str" cm="1">
        <f t="array" ref="E1027">_xlfn.IFS(Medical_Examinations[[#This Row],[HBA1C]]&lt;5.7,"Normal",Medical_Examinations[[#This Row],[HBA1C]]&lt;=6.4,"Prediabetes",Medical_Examinations[[#This Row],[HBA1C]]&gt;=6.4,"Diabetes")</f>
        <v>Normal</v>
      </c>
      <c r="F1027" t="s">
        <v>2383</v>
      </c>
      <c r="G1027" t="s">
        <v>2380</v>
      </c>
      <c r="H1027" t="s">
        <v>2380</v>
      </c>
      <c r="I1027" s="10">
        <v>0</v>
      </c>
      <c r="J1027" t="s">
        <v>2380</v>
      </c>
    </row>
    <row r="1028" spans="1:10" x14ac:dyDescent="0.25">
      <c r="A1028" t="s">
        <v>446</v>
      </c>
      <c r="B1028" s="9">
        <v>30.88</v>
      </c>
      <c r="C1028" s="8" t="str" cm="1">
        <f t="array" ref="C1028">_xlfn.IFS(Medical_Examinations[[#This Row],[BMI]]&lt;18.5,"Under Weight",Medical_Examinations[[#This Row],[BMI]]&lt;=24.9,"Normal Weight",Medical_Examinations[[#This Row],[BMI]]&lt;=29.9,"Over Weight",Medical_Examinations[[#This Row],[BMI]]&gt;29.9,"Obesity")</f>
        <v>Obesity</v>
      </c>
      <c r="D1028" s="9">
        <v>6.49</v>
      </c>
      <c r="E1028" s="8" t="str" cm="1">
        <f t="array" ref="E1028">_xlfn.IFS(Medical_Examinations[[#This Row],[HBA1C]]&lt;5.7,"Normal",Medical_Examinations[[#This Row],[HBA1C]]&lt;=6.4,"Prediabetes",Medical_Examinations[[#This Row],[HBA1C]]&gt;=6.4,"Diabetes")</f>
        <v>Diabetes</v>
      </c>
      <c r="F1028" t="s">
        <v>2380</v>
      </c>
      <c r="G1028" t="s">
        <v>2380</v>
      </c>
      <c r="H1028" t="s">
        <v>2380</v>
      </c>
      <c r="I1028" s="10">
        <v>0</v>
      </c>
      <c r="J1028" t="s">
        <v>2380</v>
      </c>
    </row>
    <row r="1029" spans="1:10" x14ac:dyDescent="0.25">
      <c r="A1029" t="s">
        <v>445</v>
      </c>
      <c r="B1029" s="9">
        <v>23.8</v>
      </c>
      <c r="C1029" s="8" t="str" cm="1">
        <f t="array" ref="C1029">_xlfn.IFS(Medical_Examinations[[#This Row],[BMI]]&lt;18.5,"Under Weight",Medical_Examinations[[#This Row],[BMI]]&lt;=24.9,"Normal Weight",Medical_Examinations[[#This Row],[BMI]]&lt;=29.9,"Over Weight",Medical_Examinations[[#This Row],[BMI]]&gt;29.9,"Obesity")</f>
        <v>Normal Weight</v>
      </c>
      <c r="D1029" s="9">
        <v>4.08</v>
      </c>
      <c r="E1029" s="8" t="str" cm="1">
        <f t="array" ref="E1029">_xlfn.IFS(Medical_Examinations[[#This Row],[HBA1C]]&lt;5.7,"Normal",Medical_Examinations[[#This Row],[HBA1C]]&lt;=6.4,"Prediabetes",Medical_Examinations[[#This Row],[HBA1C]]&gt;=6.4,"Diabetes")</f>
        <v>Normal</v>
      </c>
      <c r="F1029" t="s">
        <v>2380</v>
      </c>
      <c r="G1029" t="s">
        <v>2380</v>
      </c>
      <c r="H1029" t="s">
        <v>2380</v>
      </c>
      <c r="I1029" s="10">
        <v>0</v>
      </c>
      <c r="J1029" t="s">
        <v>2380</v>
      </c>
    </row>
    <row r="1030" spans="1:10" x14ac:dyDescent="0.25">
      <c r="A1030" t="s">
        <v>444</v>
      </c>
      <c r="B1030" s="9">
        <v>15.37</v>
      </c>
      <c r="C1030" s="8" t="str" cm="1">
        <f t="array" ref="C1030">_xlfn.IFS(Medical_Examinations[[#This Row],[BMI]]&lt;18.5,"Under Weight",Medical_Examinations[[#This Row],[BMI]]&lt;=24.9,"Normal Weight",Medical_Examinations[[#This Row],[BMI]]&lt;=29.9,"Over Weight",Medical_Examinations[[#This Row],[BMI]]&gt;29.9,"Obesity")</f>
        <v>Under Weight</v>
      </c>
      <c r="D1030" s="9">
        <v>8.6300000000000008</v>
      </c>
      <c r="E1030" s="8" t="str" cm="1">
        <f t="array" ref="E1030">_xlfn.IFS(Medical_Examinations[[#This Row],[HBA1C]]&lt;5.7,"Normal",Medical_Examinations[[#This Row],[HBA1C]]&lt;=6.4,"Prediabetes",Medical_Examinations[[#This Row],[HBA1C]]&gt;=6.4,"Diabetes")</f>
        <v>Diabetes</v>
      </c>
      <c r="F1030" t="s">
        <v>2383</v>
      </c>
      <c r="G1030" t="s">
        <v>2380</v>
      </c>
      <c r="H1030" t="s">
        <v>2380</v>
      </c>
      <c r="I1030" s="10">
        <v>0</v>
      </c>
      <c r="J1030" t="s">
        <v>2380</v>
      </c>
    </row>
    <row r="1031" spans="1:10" x14ac:dyDescent="0.25">
      <c r="A1031" t="s">
        <v>443</v>
      </c>
      <c r="B1031" s="9">
        <v>30.4</v>
      </c>
      <c r="C1031" s="8" t="str" cm="1">
        <f t="array" ref="C1031">_xlfn.IFS(Medical_Examinations[[#This Row],[BMI]]&lt;18.5,"Under Weight",Medical_Examinations[[#This Row],[BMI]]&lt;=24.9,"Normal Weight",Medical_Examinations[[#This Row],[BMI]]&lt;=29.9,"Over Weight",Medical_Examinations[[#This Row],[BMI]]&gt;29.9,"Obesity")</f>
        <v>Obesity</v>
      </c>
      <c r="D1031" s="9">
        <v>5.28</v>
      </c>
      <c r="E1031" s="8" t="str" cm="1">
        <f t="array" ref="E1031">_xlfn.IFS(Medical_Examinations[[#This Row],[HBA1C]]&lt;5.7,"Normal",Medical_Examinations[[#This Row],[HBA1C]]&lt;=6.4,"Prediabetes",Medical_Examinations[[#This Row],[HBA1C]]&gt;=6.4,"Diabetes")</f>
        <v>Normal</v>
      </c>
      <c r="F1031" t="s">
        <v>2380</v>
      </c>
      <c r="G1031" t="s">
        <v>2380</v>
      </c>
      <c r="H1031" t="s">
        <v>2380</v>
      </c>
      <c r="I1031" s="10">
        <v>0</v>
      </c>
      <c r="J1031" t="s">
        <v>2380</v>
      </c>
    </row>
    <row r="1032" spans="1:10" x14ac:dyDescent="0.25">
      <c r="A1032" t="s">
        <v>442</v>
      </c>
      <c r="B1032" s="9">
        <v>19.48</v>
      </c>
      <c r="C1032" s="8" t="str" cm="1">
        <f t="array" ref="C1032">_xlfn.IFS(Medical_Examinations[[#This Row],[BMI]]&lt;18.5,"Under Weight",Medical_Examinations[[#This Row],[BMI]]&lt;=24.9,"Normal Weight",Medical_Examinations[[#This Row],[BMI]]&lt;=29.9,"Over Weight",Medical_Examinations[[#This Row],[BMI]]&gt;29.9,"Obesity")</f>
        <v>Normal Weight</v>
      </c>
      <c r="D1032" s="9">
        <v>5.63</v>
      </c>
      <c r="E1032" s="8" t="str" cm="1">
        <f t="array" ref="E1032">_xlfn.IFS(Medical_Examinations[[#This Row],[HBA1C]]&lt;5.7,"Normal",Medical_Examinations[[#This Row],[HBA1C]]&lt;=6.4,"Prediabetes",Medical_Examinations[[#This Row],[HBA1C]]&gt;=6.4,"Diabetes")</f>
        <v>Normal</v>
      </c>
      <c r="F1032" t="s">
        <v>2383</v>
      </c>
      <c r="G1032" t="s">
        <v>2380</v>
      </c>
      <c r="H1032" t="s">
        <v>2380</v>
      </c>
      <c r="I1032" s="10">
        <v>1</v>
      </c>
      <c r="J1032" t="s">
        <v>2380</v>
      </c>
    </row>
    <row r="1033" spans="1:10" x14ac:dyDescent="0.25">
      <c r="A1033" t="s">
        <v>441</v>
      </c>
      <c r="B1033" s="9">
        <v>16.96</v>
      </c>
      <c r="C1033" s="8" t="str" cm="1">
        <f t="array" ref="C1033">_xlfn.IFS(Medical_Examinations[[#This Row],[BMI]]&lt;18.5,"Under Weight",Medical_Examinations[[#This Row],[BMI]]&lt;=24.9,"Normal Weight",Medical_Examinations[[#This Row],[BMI]]&lt;=29.9,"Over Weight",Medical_Examinations[[#This Row],[BMI]]&gt;29.9,"Obesity")</f>
        <v>Under Weight</v>
      </c>
      <c r="D1033" s="9">
        <v>11.47</v>
      </c>
      <c r="E1033" s="8" t="str" cm="1">
        <f t="array" ref="E1033">_xlfn.IFS(Medical_Examinations[[#This Row],[HBA1C]]&lt;5.7,"Normal",Medical_Examinations[[#This Row],[HBA1C]]&lt;=6.4,"Prediabetes",Medical_Examinations[[#This Row],[HBA1C]]&gt;=6.4,"Diabetes")</f>
        <v>Diabetes</v>
      </c>
      <c r="F1033" t="s">
        <v>2383</v>
      </c>
      <c r="G1033" t="s">
        <v>2380</v>
      </c>
      <c r="H1033" t="s">
        <v>2380</v>
      </c>
      <c r="I1033" s="10">
        <v>0</v>
      </c>
      <c r="J1033" t="s">
        <v>2380</v>
      </c>
    </row>
    <row r="1034" spans="1:10" x14ac:dyDescent="0.25">
      <c r="A1034" t="s">
        <v>440</v>
      </c>
      <c r="B1034" s="9">
        <v>19.05</v>
      </c>
      <c r="C1034" s="8" t="str" cm="1">
        <f t="array" ref="C1034">_xlfn.IFS(Medical_Examinations[[#This Row],[BMI]]&lt;18.5,"Under Weight",Medical_Examinations[[#This Row],[BMI]]&lt;=24.9,"Normal Weight",Medical_Examinations[[#This Row],[BMI]]&lt;=29.9,"Over Weight",Medical_Examinations[[#This Row],[BMI]]&gt;29.9,"Obesity")</f>
        <v>Normal Weight</v>
      </c>
      <c r="D1034" s="9">
        <v>4.92</v>
      </c>
      <c r="E1034" s="8" t="str" cm="1">
        <f t="array" ref="E1034">_xlfn.IFS(Medical_Examinations[[#This Row],[HBA1C]]&lt;5.7,"Normal",Medical_Examinations[[#This Row],[HBA1C]]&lt;=6.4,"Prediabetes",Medical_Examinations[[#This Row],[HBA1C]]&gt;=6.4,"Diabetes")</f>
        <v>Normal</v>
      </c>
      <c r="F1034" t="s">
        <v>2380</v>
      </c>
      <c r="G1034" t="s">
        <v>2380</v>
      </c>
      <c r="H1034" t="s">
        <v>2380</v>
      </c>
      <c r="I1034" s="10">
        <v>1</v>
      </c>
      <c r="J1034" t="s">
        <v>2380</v>
      </c>
    </row>
    <row r="1035" spans="1:10" x14ac:dyDescent="0.25">
      <c r="A1035" t="s">
        <v>439</v>
      </c>
      <c r="B1035" s="9">
        <v>37.619999999999997</v>
      </c>
      <c r="C1035" s="8" t="str" cm="1">
        <f t="array" ref="C1035">_xlfn.IFS(Medical_Examinations[[#This Row],[BMI]]&lt;18.5,"Under Weight",Medical_Examinations[[#This Row],[BMI]]&lt;=24.9,"Normal Weight",Medical_Examinations[[#This Row],[BMI]]&lt;=29.9,"Over Weight",Medical_Examinations[[#This Row],[BMI]]&gt;29.9,"Obesity")</f>
        <v>Obesity</v>
      </c>
      <c r="D1035" s="9">
        <v>4.18</v>
      </c>
      <c r="E1035" s="8" t="str" cm="1">
        <f t="array" ref="E1035">_xlfn.IFS(Medical_Examinations[[#This Row],[HBA1C]]&lt;5.7,"Normal",Medical_Examinations[[#This Row],[HBA1C]]&lt;=6.4,"Prediabetes",Medical_Examinations[[#This Row],[HBA1C]]&gt;=6.4,"Diabetes")</f>
        <v>Normal</v>
      </c>
      <c r="F1035" t="s">
        <v>2380</v>
      </c>
      <c r="G1035" t="s">
        <v>2380</v>
      </c>
      <c r="H1035" t="s">
        <v>2380</v>
      </c>
      <c r="I1035" s="10">
        <v>0</v>
      </c>
      <c r="J1035" t="s">
        <v>2380</v>
      </c>
    </row>
    <row r="1036" spans="1:10" x14ac:dyDescent="0.25">
      <c r="A1036" t="s">
        <v>2180</v>
      </c>
      <c r="B1036" s="9">
        <v>52.06</v>
      </c>
      <c r="C1036" s="8" t="str" cm="1">
        <f t="array" ref="C1036">_xlfn.IFS(Medical_Examinations[[#This Row],[BMI]]&lt;18.5,"Under Weight",Medical_Examinations[[#This Row],[BMI]]&lt;=24.9,"Normal Weight",Medical_Examinations[[#This Row],[BMI]]&lt;=29.9,"Over Weight",Medical_Examinations[[#This Row],[BMI]]&gt;29.9,"Obesity")</f>
        <v>Obesity</v>
      </c>
      <c r="D1036" s="9">
        <v>4.6900000000000004</v>
      </c>
      <c r="E1036" s="8" t="str" cm="1">
        <f t="array" ref="E1036">_xlfn.IFS(Medical_Examinations[[#This Row],[HBA1C]]&lt;5.7,"Normal",Medical_Examinations[[#This Row],[HBA1C]]&lt;=6.4,"Prediabetes",Medical_Examinations[[#This Row],[HBA1C]]&gt;=6.4,"Diabetes")</f>
        <v>Normal</v>
      </c>
      <c r="F1036" t="s">
        <v>2380</v>
      </c>
      <c r="G1036" t="s">
        <v>2380</v>
      </c>
      <c r="H1036" t="s">
        <v>2380</v>
      </c>
      <c r="I1036" s="10">
        <v>1</v>
      </c>
      <c r="J1036" t="s">
        <v>2383</v>
      </c>
    </row>
    <row r="1037" spans="1:10" x14ac:dyDescent="0.25">
      <c r="A1037" t="s">
        <v>438</v>
      </c>
      <c r="B1037" s="9">
        <v>29.1</v>
      </c>
      <c r="C1037" s="8" t="str" cm="1">
        <f t="array" ref="C1037">_xlfn.IFS(Medical_Examinations[[#This Row],[BMI]]&lt;18.5,"Under Weight",Medical_Examinations[[#This Row],[BMI]]&lt;=24.9,"Normal Weight",Medical_Examinations[[#This Row],[BMI]]&lt;=29.9,"Over Weight",Medical_Examinations[[#This Row],[BMI]]&gt;29.9,"Obesity")</f>
        <v>Over Weight</v>
      </c>
      <c r="D1037" s="9">
        <v>4.67</v>
      </c>
      <c r="E1037" s="8" t="str" cm="1">
        <f t="array" ref="E1037">_xlfn.IFS(Medical_Examinations[[#This Row],[HBA1C]]&lt;5.7,"Normal",Medical_Examinations[[#This Row],[HBA1C]]&lt;=6.4,"Prediabetes",Medical_Examinations[[#This Row],[HBA1C]]&gt;=6.4,"Diabetes")</f>
        <v>Normal</v>
      </c>
      <c r="F1037" t="s">
        <v>2380</v>
      </c>
      <c r="G1037" t="s">
        <v>2380</v>
      </c>
      <c r="H1037" t="s">
        <v>2380</v>
      </c>
      <c r="I1037" s="10">
        <v>0</v>
      </c>
      <c r="J1037" t="s">
        <v>2380</v>
      </c>
    </row>
    <row r="1038" spans="1:10" x14ac:dyDescent="0.25">
      <c r="A1038" t="s">
        <v>437</v>
      </c>
      <c r="B1038" s="9">
        <v>26.62</v>
      </c>
      <c r="C1038" s="8" t="str" cm="1">
        <f t="array" ref="C1038">_xlfn.IFS(Medical_Examinations[[#This Row],[BMI]]&lt;18.5,"Under Weight",Medical_Examinations[[#This Row],[BMI]]&lt;=24.9,"Normal Weight",Medical_Examinations[[#This Row],[BMI]]&lt;=29.9,"Over Weight",Medical_Examinations[[#This Row],[BMI]]&gt;29.9,"Obesity")</f>
        <v>Over Weight</v>
      </c>
      <c r="D1038" s="9">
        <v>6.24</v>
      </c>
      <c r="E1038" s="8" t="str" cm="1">
        <f t="array" ref="E1038">_xlfn.IFS(Medical_Examinations[[#This Row],[HBA1C]]&lt;5.7,"Normal",Medical_Examinations[[#This Row],[HBA1C]]&lt;=6.4,"Prediabetes",Medical_Examinations[[#This Row],[HBA1C]]&gt;=6.4,"Diabetes")</f>
        <v>Prediabetes</v>
      </c>
      <c r="F1038" t="s">
        <v>2380</v>
      </c>
      <c r="G1038" t="s">
        <v>2380</v>
      </c>
      <c r="H1038" t="s">
        <v>2380</v>
      </c>
      <c r="I1038" s="10">
        <v>0</v>
      </c>
      <c r="J1038" t="s">
        <v>2380</v>
      </c>
    </row>
    <row r="1039" spans="1:10" x14ac:dyDescent="0.25">
      <c r="A1039" t="s">
        <v>436</v>
      </c>
      <c r="B1039" s="9">
        <v>25.74</v>
      </c>
      <c r="C1039" s="8" t="str" cm="1">
        <f t="array" ref="C1039">_xlfn.IFS(Medical_Examinations[[#This Row],[BMI]]&lt;18.5,"Under Weight",Medical_Examinations[[#This Row],[BMI]]&lt;=24.9,"Normal Weight",Medical_Examinations[[#This Row],[BMI]]&lt;=29.9,"Over Weight",Medical_Examinations[[#This Row],[BMI]]&gt;29.9,"Obesity")</f>
        <v>Over Weight</v>
      </c>
      <c r="D1039" s="9">
        <v>5.99</v>
      </c>
      <c r="E1039" s="8" t="str" cm="1">
        <f t="array" ref="E1039">_xlfn.IFS(Medical_Examinations[[#This Row],[HBA1C]]&lt;5.7,"Normal",Medical_Examinations[[#This Row],[HBA1C]]&lt;=6.4,"Prediabetes",Medical_Examinations[[#This Row],[HBA1C]]&gt;=6.4,"Diabetes")</f>
        <v>Prediabetes</v>
      </c>
      <c r="F1039" t="s">
        <v>2380</v>
      </c>
      <c r="G1039" t="s">
        <v>2380</v>
      </c>
      <c r="H1039" t="s">
        <v>2380</v>
      </c>
      <c r="I1039" s="10">
        <v>0</v>
      </c>
      <c r="J1039" t="s">
        <v>2380</v>
      </c>
    </row>
    <row r="1040" spans="1:10" x14ac:dyDescent="0.25">
      <c r="A1040" t="s">
        <v>435</v>
      </c>
      <c r="B1040" s="9">
        <v>18.22</v>
      </c>
      <c r="C1040" s="8" t="str" cm="1">
        <f t="array" ref="C1040">_xlfn.IFS(Medical_Examinations[[#This Row],[BMI]]&lt;18.5,"Under Weight",Medical_Examinations[[#This Row],[BMI]]&lt;=24.9,"Normal Weight",Medical_Examinations[[#This Row],[BMI]]&lt;=29.9,"Over Weight",Medical_Examinations[[#This Row],[BMI]]&gt;29.9,"Obesity")</f>
        <v>Under Weight</v>
      </c>
      <c r="D1040" s="9">
        <v>10.27</v>
      </c>
      <c r="E1040" s="8" t="str" cm="1">
        <f t="array" ref="E1040">_xlfn.IFS(Medical_Examinations[[#This Row],[HBA1C]]&lt;5.7,"Normal",Medical_Examinations[[#This Row],[HBA1C]]&lt;=6.4,"Prediabetes",Medical_Examinations[[#This Row],[HBA1C]]&gt;=6.4,"Diabetes")</f>
        <v>Diabetes</v>
      </c>
      <c r="F1040" t="s">
        <v>2383</v>
      </c>
      <c r="G1040" t="s">
        <v>2380</v>
      </c>
      <c r="H1040" t="s">
        <v>2380</v>
      </c>
      <c r="I1040" s="10">
        <v>1</v>
      </c>
      <c r="J1040" t="s">
        <v>2380</v>
      </c>
    </row>
    <row r="1041" spans="1:10" x14ac:dyDescent="0.25">
      <c r="A1041" t="s">
        <v>434</v>
      </c>
      <c r="B1041" s="9">
        <v>26.03</v>
      </c>
      <c r="C1041" s="8" t="str" cm="1">
        <f t="array" ref="C1041">_xlfn.IFS(Medical_Examinations[[#This Row],[BMI]]&lt;18.5,"Under Weight",Medical_Examinations[[#This Row],[BMI]]&lt;=24.9,"Normal Weight",Medical_Examinations[[#This Row],[BMI]]&lt;=29.9,"Over Weight",Medical_Examinations[[#This Row],[BMI]]&gt;29.9,"Obesity")</f>
        <v>Over Weight</v>
      </c>
      <c r="D1041" s="9">
        <v>5.97</v>
      </c>
      <c r="E1041" s="8" t="str" cm="1">
        <f t="array" ref="E1041">_xlfn.IFS(Medical_Examinations[[#This Row],[HBA1C]]&lt;5.7,"Normal",Medical_Examinations[[#This Row],[HBA1C]]&lt;=6.4,"Prediabetes",Medical_Examinations[[#This Row],[HBA1C]]&gt;=6.4,"Diabetes")</f>
        <v>Prediabetes</v>
      </c>
      <c r="F1041" t="s">
        <v>2380</v>
      </c>
      <c r="G1041" t="s">
        <v>2380</v>
      </c>
      <c r="H1041" t="s">
        <v>2383</v>
      </c>
      <c r="I1041" s="10">
        <v>1</v>
      </c>
      <c r="J1041" t="s">
        <v>2380</v>
      </c>
    </row>
    <row r="1042" spans="1:10" x14ac:dyDescent="0.25">
      <c r="A1042" t="s">
        <v>433</v>
      </c>
      <c r="B1042" s="9">
        <v>17.29</v>
      </c>
      <c r="C1042" s="8" t="str" cm="1">
        <f t="array" ref="C1042">_xlfn.IFS(Medical_Examinations[[#This Row],[BMI]]&lt;18.5,"Under Weight",Medical_Examinations[[#This Row],[BMI]]&lt;=24.9,"Normal Weight",Medical_Examinations[[#This Row],[BMI]]&lt;=29.9,"Over Weight",Medical_Examinations[[#This Row],[BMI]]&gt;29.9,"Obesity")</f>
        <v>Under Weight</v>
      </c>
      <c r="D1042" s="9">
        <v>4.9800000000000004</v>
      </c>
      <c r="E1042" s="8" t="str" cm="1">
        <f t="array" ref="E1042">_xlfn.IFS(Medical_Examinations[[#This Row],[HBA1C]]&lt;5.7,"Normal",Medical_Examinations[[#This Row],[HBA1C]]&lt;=6.4,"Prediabetes",Medical_Examinations[[#This Row],[HBA1C]]&gt;=6.4,"Diabetes")</f>
        <v>Normal</v>
      </c>
      <c r="F1042" t="s">
        <v>2380</v>
      </c>
      <c r="G1042" t="s">
        <v>2380</v>
      </c>
      <c r="H1042" t="s">
        <v>2380</v>
      </c>
      <c r="I1042" s="10">
        <v>0</v>
      </c>
      <c r="J1042" t="s">
        <v>2380</v>
      </c>
    </row>
    <row r="1043" spans="1:10" x14ac:dyDescent="0.25">
      <c r="A1043" t="s">
        <v>432</v>
      </c>
      <c r="B1043" s="9">
        <v>18.170000000000002</v>
      </c>
      <c r="C1043" s="8" t="str" cm="1">
        <f t="array" ref="C1043">_xlfn.IFS(Medical_Examinations[[#This Row],[BMI]]&lt;18.5,"Under Weight",Medical_Examinations[[#This Row],[BMI]]&lt;=24.9,"Normal Weight",Medical_Examinations[[#This Row],[BMI]]&lt;=29.9,"Over Weight",Medical_Examinations[[#This Row],[BMI]]&gt;29.9,"Obesity")</f>
        <v>Under Weight</v>
      </c>
      <c r="D1043" s="9">
        <v>6.91</v>
      </c>
      <c r="E1043" s="8" t="str" cm="1">
        <f t="array" ref="E1043">_xlfn.IFS(Medical_Examinations[[#This Row],[HBA1C]]&lt;5.7,"Normal",Medical_Examinations[[#This Row],[HBA1C]]&lt;=6.4,"Prediabetes",Medical_Examinations[[#This Row],[HBA1C]]&gt;=6.4,"Diabetes")</f>
        <v>Diabetes</v>
      </c>
      <c r="F1043" t="s">
        <v>2383</v>
      </c>
      <c r="G1043" t="s">
        <v>2380</v>
      </c>
      <c r="H1043" t="s">
        <v>2380</v>
      </c>
      <c r="I1043" s="10">
        <v>1</v>
      </c>
      <c r="J1043" t="s">
        <v>2380</v>
      </c>
    </row>
    <row r="1044" spans="1:10" x14ac:dyDescent="0.25">
      <c r="A1044" t="s">
        <v>431</v>
      </c>
      <c r="B1044" s="9">
        <v>32.54</v>
      </c>
      <c r="C1044" s="8" t="str" cm="1">
        <f t="array" ref="C1044">_xlfn.IFS(Medical_Examinations[[#This Row],[BMI]]&lt;18.5,"Under Weight",Medical_Examinations[[#This Row],[BMI]]&lt;=24.9,"Normal Weight",Medical_Examinations[[#This Row],[BMI]]&lt;=29.9,"Over Weight",Medical_Examinations[[#This Row],[BMI]]&gt;29.9,"Obesity")</f>
        <v>Obesity</v>
      </c>
      <c r="D1044" s="9">
        <v>6.38</v>
      </c>
      <c r="E1044" s="8" t="str" cm="1">
        <f t="array" ref="E1044">_xlfn.IFS(Medical_Examinations[[#This Row],[HBA1C]]&lt;5.7,"Normal",Medical_Examinations[[#This Row],[HBA1C]]&lt;=6.4,"Prediabetes",Medical_Examinations[[#This Row],[HBA1C]]&gt;=6.4,"Diabetes")</f>
        <v>Prediabetes</v>
      </c>
      <c r="F1044" t="s">
        <v>2380</v>
      </c>
      <c r="G1044" t="s">
        <v>2383</v>
      </c>
      <c r="H1044" t="s">
        <v>2380</v>
      </c>
      <c r="I1044" s="10">
        <v>1</v>
      </c>
      <c r="J1044" t="s">
        <v>2380</v>
      </c>
    </row>
    <row r="1045" spans="1:10" x14ac:dyDescent="0.25">
      <c r="A1045" t="s">
        <v>430</v>
      </c>
      <c r="B1045" s="9">
        <v>30.25</v>
      </c>
      <c r="C1045" s="8" t="str" cm="1">
        <f t="array" ref="C1045">_xlfn.IFS(Medical_Examinations[[#This Row],[BMI]]&lt;18.5,"Under Weight",Medical_Examinations[[#This Row],[BMI]]&lt;=24.9,"Normal Weight",Medical_Examinations[[#This Row],[BMI]]&lt;=29.9,"Over Weight",Medical_Examinations[[#This Row],[BMI]]&gt;29.9,"Obesity")</f>
        <v>Obesity</v>
      </c>
      <c r="D1045" s="9">
        <v>4.7699999999999996</v>
      </c>
      <c r="E1045" s="8" t="str" cm="1">
        <f t="array" ref="E1045">_xlfn.IFS(Medical_Examinations[[#This Row],[HBA1C]]&lt;5.7,"Normal",Medical_Examinations[[#This Row],[HBA1C]]&lt;=6.4,"Prediabetes",Medical_Examinations[[#This Row],[HBA1C]]&gt;=6.4,"Diabetes")</f>
        <v>Normal</v>
      </c>
      <c r="F1045" t="s">
        <v>2380</v>
      </c>
      <c r="G1045" t="s">
        <v>2380</v>
      </c>
      <c r="H1045" t="s">
        <v>2380</v>
      </c>
      <c r="I1045" s="10">
        <v>0</v>
      </c>
      <c r="J1045" t="s">
        <v>2380</v>
      </c>
    </row>
    <row r="1046" spans="1:10" x14ac:dyDescent="0.25">
      <c r="A1046" t="s">
        <v>429</v>
      </c>
      <c r="B1046" s="9">
        <v>19.59</v>
      </c>
      <c r="C1046" s="8" t="str" cm="1">
        <f t="array" ref="C1046">_xlfn.IFS(Medical_Examinations[[#This Row],[BMI]]&lt;18.5,"Under Weight",Medical_Examinations[[#This Row],[BMI]]&lt;=24.9,"Normal Weight",Medical_Examinations[[#This Row],[BMI]]&lt;=29.9,"Over Weight",Medical_Examinations[[#This Row],[BMI]]&gt;29.9,"Obesity")</f>
        <v>Normal Weight</v>
      </c>
      <c r="D1046" s="9">
        <v>6.04</v>
      </c>
      <c r="E1046" s="8" t="str" cm="1">
        <f t="array" ref="E1046">_xlfn.IFS(Medical_Examinations[[#This Row],[HBA1C]]&lt;5.7,"Normal",Medical_Examinations[[#This Row],[HBA1C]]&lt;=6.4,"Prediabetes",Medical_Examinations[[#This Row],[HBA1C]]&gt;=6.4,"Diabetes")</f>
        <v>Prediabetes</v>
      </c>
      <c r="F1046" t="s">
        <v>2383</v>
      </c>
      <c r="G1046" t="s">
        <v>2380</v>
      </c>
      <c r="H1046" t="s">
        <v>2380</v>
      </c>
      <c r="I1046" s="10">
        <v>1</v>
      </c>
      <c r="J1046" t="s">
        <v>2380</v>
      </c>
    </row>
    <row r="1047" spans="1:10" x14ac:dyDescent="0.25">
      <c r="A1047" t="s">
        <v>2179</v>
      </c>
      <c r="B1047" s="9">
        <v>38.17</v>
      </c>
      <c r="C1047" s="8" t="str" cm="1">
        <f t="array" ref="C1047">_xlfn.IFS(Medical_Examinations[[#This Row],[BMI]]&lt;18.5,"Under Weight",Medical_Examinations[[#This Row],[BMI]]&lt;=24.9,"Normal Weight",Medical_Examinations[[#This Row],[BMI]]&lt;=29.9,"Over Weight",Medical_Examinations[[#This Row],[BMI]]&gt;29.9,"Obesity")</f>
        <v>Obesity</v>
      </c>
      <c r="D1047" s="9">
        <v>4.53</v>
      </c>
      <c r="E1047" s="8" t="str" cm="1">
        <f t="array" ref="E1047">_xlfn.IFS(Medical_Examinations[[#This Row],[HBA1C]]&lt;5.7,"Normal",Medical_Examinations[[#This Row],[HBA1C]]&lt;=6.4,"Prediabetes",Medical_Examinations[[#This Row],[HBA1C]]&gt;=6.4,"Diabetes")</f>
        <v>Normal</v>
      </c>
      <c r="F1047" t="s">
        <v>2380</v>
      </c>
      <c r="G1047" t="s">
        <v>2383</v>
      </c>
      <c r="H1047" t="s">
        <v>2380</v>
      </c>
      <c r="I1047" s="10">
        <v>1</v>
      </c>
      <c r="J1047" t="s">
        <v>2383</v>
      </c>
    </row>
    <row r="1048" spans="1:10" x14ac:dyDescent="0.25">
      <c r="A1048" t="s">
        <v>428</v>
      </c>
      <c r="B1048" s="9">
        <v>45.9</v>
      </c>
      <c r="C1048" s="8" t="str" cm="1">
        <f t="array" ref="C1048">_xlfn.IFS(Medical_Examinations[[#This Row],[BMI]]&lt;18.5,"Under Weight",Medical_Examinations[[#This Row],[BMI]]&lt;=24.9,"Normal Weight",Medical_Examinations[[#This Row],[BMI]]&lt;=29.9,"Over Weight",Medical_Examinations[[#This Row],[BMI]]&gt;29.9,"Obesity")</f>
        <v>Obesity</v>
      </c>
      <c r="D1048" s="9">
        <v>4.3</v>
      </c>
      <c r="E1048" s="8" t="str" cm="1">
        <f t="array" ref="E1048">_xlfn.IFS(Medical_Examinations[[#This Row],[HBA1C]]&lt;5.7,"Normal",Medical_Examinations[[#This Row],[HBA1C]]&lt;=6.4,"Prediabetes",Medical_Examinations[[#This Row],[HBA1C]]&gt;=6.4,"Diabetes")</f>
        <v>Normal</v>
      </c>
      <c r="F1048" t="s">
        <v>2383</v>
      </c>
      <c r="G1048" t="s">
        <v>2380</v>
      </c>
      <c r="H1048" t="s">
        <v>2380</v>
      </c>
      <c r="I1048" s="10">
        <v>1</v>
      </c>
      <c r="J1048" t="s">
        <v>2380</v>
      </c>
    </row>
    <row r="1049" spans="1:10" x14ac:dyDescent="0.25">
      <c r="A1049" t="s">
        <v>427</v>
      </c>
      <c r="B1049" s="9">
        <v>17.059999999999999</v>
      </c>
      <c r="C1049" s="8" t="str" cm="1">
        <f t="array" ref="C1049">_xlfn.IFS(Medical_Examinations[[#This Row],[BMI]]&lt;18.5,"Under Weight",Medical_Examinations[[#This Row],[BMI]]&lt;=24.9,"Normal Weight",Medical_Examinations[[#This Row],[BMI]]&lt;=29.9,"Over Weight",Medical_Examinations[[#This Row],[BMI]]&gt;29.9,"Obesity")</f>
        <v>Under Weight</v>
      </c>
      <c r="D1049" s="9">
        <v>8.75</v>
      </c>
      <c r="E1049" s="8" t="str" cm="1">
        <f t="array" ref="E1049">_xlfn.IFS(Medical_Examinations[[#This Row],[HBA1C]]&lt;5.7,"Normal",Medical_Examinations[[#This Row],[HBA1C]]&lt;=6.4,"Prediabetes",Medical_Examinations[[#This Row],[HBA1C]]&gt;=6.4,"Diabetes")</f>
        <v>Diabetes</v>
      </c>
      <c r="F1049" t="s">
        <v>2383</v>
      </c>
      <c r="G1049" t="s">
        <v>2380</v>
      </c>
      <c r="H1049" t="s">
        <v>2380</v>
      </c>
      <c r="I1049" s="10">
        <v>0</v>
      </c>
      <c r="J1049" t="s">
        <v>2380</v>
      </c>
    </row>
    <row r="1050" spans="1:10" x14ac:dyDescent="0.25">
      <c r="A1050" t="s">
        <v>426</v>
      </c>
      <c r="B1050" s="9">
        <v>32.07</v>
      </c>
      <c r="C1050" s="8" t="str" cm="1">
        <f t="array" ref="C1050">_xlfn.IFS(Medical_Examinations[[#This Row],[BMI]]&lt;18.5,"Under Weight",Medical_Examinations[[#This Row],[BMI]]&lt;=24.9,"Normal Weight",Medical_Examinations[[#This Row],[BMI]]&lt;=29.9,"Over Weight",Medical_Examinations[[#This Row],[BMI]]&gt;29.9,"Obesity")</f>
        <v>Obesity</v>
      </c>
      <c r="D1050" s="9">
        <v>5.25</v>
      </c>
      <c r="E1050" s="8" t="str" cm="1">
        <f t="array" ref="E1050">_xlfn.IFS(Medical_Examinations[[#This Row],[HBA1C]]&lt;5.7,"Normal",Medical_Examinations[[#This Row],[HBA1C]]&lt;=6.4,"Prediabetes",Medical_Examinations[[#This Row],[HBA1C]]&gt;=6.4,"Diabetes")</f>
        <v>Normal</v>
      </c>
      <c r="F1050" t="s">
        <v>2380</v>
      </c>
      <c r="G1050" t="s">
        <v>2380</v>
      </c>
      <c r="H1050" t="s">
        <v>2383</v>
      </c>
      <c r="I1050" s="10">
        <v>1</v>
      </c>
      <c r="J1050" t="s">
        <v>2380</v>
      </c>
    </row>
    <row r="1051" spans="1:10" x14ac:dyDescent="0.25">
      <c r="A1051" t="s">
        <v>425</v>
      </c>
      <c r="B1051" s="9">
        <v>16.5</v>
      </c>
      <c r="C1051" s="8" t="str" cm="1">
        <f t="array" ref="C1051">_xlfn.IFS(Medical_Examinations[[#This Row],[BMI]]&lt;18.5,"Under Weight",Medical_Examinations[[#This Row],[BMI]]&lt;=24.9,"Normal Weight",Medical_Examinations[[#This Row],[BMI]]&lt;=29.9,"Over Weight",Medical_Examinations[[#This Row],[BMI]]&gt;29.9,"Obesity")</f>
        <v>Under Weight</v>
      </c>
      <c r="D1051" s="9">
        <v>5.03</v>
      </c>
      <c r="E1051" s="8" t="str" cm="1">
        <f t="array" ref="E1051">_xlfn.IFS(Medical_Examinations[[#This Row],[HBA1C]]&lt;5.7,"Normal",Medical_Examinations[[#This Row],[HBA1C]]&lt;=6.4,"Prediabetes",Medical_Examinations[[#This Row],[HBA1C]]&gt;=6.4,"Diabetes")</f>
        <v>Normal</v>
      </c>
      <c r="F1051" t="s">
        <v>2380</v>
      </c>
      <c r="G1051" t="s">
        <v>2380</v>
      </c>
      <c r="H1051" t="s">
        <v>2380</v>
      </c>
      <c r="I1051" s="10">
        <v>1</v>
      </c>
      <c r="J1051" t="s">
        <v>2380</v>
      </c>
    </row>
    <row r="1052" spans="1:10" x14ac:dyDescent="0.25">
      <c r="A1052" t="s">
        <v>424</v>
      </c>
      <c r="B1052" s="9">
        <v>31.4</v>
      </c>
      <c r="C1052" s="8" t="str" cm="1">
        <f t="array" ref="C1052">_xlfn.IFS(Medical_Examinations[[#This Row],[BMI]]&lt;18.5,"Under Weight",Medical_Examinations[[#This Row],[BMI]]&lt;=24.9,"Normal Weight",Medical_Examinations[[#This Row],[BMI]]&lt;=29.9,"Over Weight",Medical_Examinations[[#This Row],[BMI]]&gt;29.9,"Obesity")</f>
        <v>Obesity</v>
      </c>
      <c r="D1052" s="9">
        <v>5.88</v>
      </c>
      <c r="E1052" s="8" t="str" cm="1">
        <f t="array" ref="E1052">_xlfn.IFS(Medical_Examinations[[#This Row],[HBA1C]]&lt;5.7,"Normal",Medical_Examinations[[#This Row],[HBA1C]]&lt;=6.4,"Prediabetes",Medical_Examinations[[#This Row],[HBA1C]]&gt;=6.4,"Diabetes")</f>
        <v>Prediabetes</v>
      </c>
      <c r="F1052" t="s">
        <v>2380</v>
      </c>
      <c r="G1052" t="s">
        <v>2380</v>
      </c>
      <c r="H1052" t="s">
        <v>2380</v>
      </c>
      <c r="I1052" s="10">
        <v>1</v>
      </c>
      <c r="J1052" t="s">
        <v>2380</v>
      </c>
    </row>
    <row r="1053" spans="1:10" x14ac:dyDescent="0.25">
      <c r="A1053" t="s">
        <v>423</v>
      </c>
      <c r="B1053" s="9">
        <v>20.36</v>
      </c>
      <c r="C1053" s="8" t="str" cm="1">
        <f t="array" ref="C1053">_xlfn.IFS(Medical_Examinations[[#This Row],[BMI]]&lt;18.5,"Under Weight",Medical_Examinations[[#This Row],[BMI]]&lt;=24.9,"Normal Weight",Medical_Examinations[[#This Row],[BMI]]&lt;=29.9,"Over Weight",Medical_Examinations[[#This Row],[BMI]]&gt;29.9,"Obesity")</f>
        <v>Normal Weight</v>
      </c>
      <c r="D1053" s="9">
        <v>4.49</v>
      </c>
      <c r="E1053" s="8" t="str" cm="1">
        <f t="array" ref="E1053">_xlfn.IFS(Medical_Examinations[[#This Row],[HBA1C]]&lt;5.7,"Normal",Medical_Examinations[[#This Row],[HBA1C]]&lt;=6.4,"Prediabetes",Medical_Examinations[[#This Row],[HBA1C]]&gt;=6.4,"Diabetes")</f>
        <v>Normal</v>
      </c>
      <c r="F1053" t="s">
        <v>2380</v>
      </c>
      <c r="G1053" t="s">
        <v>2380</v>
      </c>
      <c r="H1053" t="s">
        <v>2380</v>
      </c>
      <c r="I1053" s="10">
        <v>0</v>
      </c>
      <c r="J1053" t="s">
        <v>2380</v>
      </c>
    </row>
    <row r="1054" spans="1:10" x14ac:dyDescent="0.25">
      <c r="A1054" t="s">
        <v>422</v>
      </c>
      <c r="B1054" s="9">
        <v>25.46</v>
      </c>
      <c r="C1054" s="8" t="str" cm="1">
        <f t="array" ref="C1054">_xlfn.IFS(Medical_Examinations[[#This Row],[BMI]]&lt;18.5,"Under Weight",Medical_Examinations[[#This Row],[BMI]]&lt;=24.9,"Normal Weight",Medical_Examinations[[#This Row],[BMI]]&lt;=29.9,"Over Weight",Medical_Examinations[[#This Row],[BMI]]&gt;29.9,"Obesity")</f>
        <v>Over Weight</v>
      </c>
      <c r="D1054" s="9">
        <v>4.1399999999999997</v>
      </c>
      <c r="E1054" s="8" t="str" cm="1">
        <f t="array" ref="E1054">_xlfn.IFS(Medical_Examinations[[#This Row],[HBA1C]]&lt;5.7,"Normal",Medical_Examinations[[#This Row],[HBA1C]]&lt;=6.4,"Prediabetes",Medical_Examinations[[#This Row],[HBA1C]]&gt;=6.4,"Diabetes")</f>
        <v>Normal</v>
      </c>
      <c r="F1054" t="s">
        <v>2380</v>
      </c>
      <c r="G1054" t="s">
        <v>2380</v>
      </c>
      <c r="H1054" t="s">
        <v>2380</v>
      </c>
      <c r="I1054" s="10">
        <v>1</v>
      </c>
      <c r="J1054" t="s">
        <v>2380</v>
      </c>
    </row>
    <row r="1055" spans="1:10" x14ac:dyDescent="0.25">
      <c r="A1055" t="s">
        <v>421</v>
      </c>
      <c r="B1055" s="9">
        <v>17.09</v>
      </c>
      <c r="C1055" s="8" t="str" cm="1">
        <f t="array" ref="C1055">_xlfn.IFS(Medical_Examinations[[#This Row],[BMI]]&lt;18.5,"Under Weight",Medical_Examinations[[#This Row],[BMI]]&lt;=24.9,"Normal Weight",Medical_Examinations[[#This Row],[BMI]]&lt;=29.9,"Over Weight",Medical_Examinations[[#This Row],[BMI]]&gt;29.9,"Obesity")</f>
        <v>Under Weight</v>
      </c>
      <c r="D1055" s="9">
        <v>5.8</v>
      </c>
      <c r="E1055" s="8" t="str" cm="1">
        <f t="array" ref="E1055">_xlfn.IFS(Medical_Examinations[[#This Row],[HBA1C]]&lt;5.7,"Normal",Medical_Examinations[[#This Row],[HBA1C]]&lt;=6.4,"Prediabetes",Medical_Examinations[[#This Row],[HBA1C]]&gt;=6.4,"Diabetes")</f>
        <v>Prediabetes</v>
      </c>
      <c r="F1055" t="s">
        <v>2383</v>
      </c>
      <c r="G1055" t="s">
        <v>2380</v>
      </c>
      <c r="H1055" t="s">
        <v>2380</v>
      </c>
      <c r="I1055" s="10">
        <v>0</v>
      </c>
      <c r="J1055" t="s">
        <v>2380</v>
      </c>
    </row>
    <row r="1056" spans="1:10" x14ac:dyDescent="0.25">
      <c r="A1056" t="s">
        <v>420</v>
      </c>
      <c r="B1056" s="9">
        <v>20.83</v>
      </c>
      <c r="C1056" s="8" t="str" cm="1">
        <f t="array" ref="C1056">_xlfn.IFS(Medical_Examinations[[#This Row],[BMI]]&lt;18.5,"Under Weight",Medical_Examinations[[#This Row],[BMI]]&lt;=24.9,"Normal Weight",Medical_Examinations[[#This Row],[BMI]]&lt;=29.9,"Over Weight",Medical_Examinations[[#This Row],[BMI]]&gt;29.9,"Obesity")</f>
        <v>Normal Weight</v>
      </c>
      <c r="D1056" s="9">
        <v>5.12</v>
      </c>
      <c r="E1056" s="8" t="str" cm="1">
        <f t="array" ref="E1056">_xlfn.IFS(Medical_Examinations[[#This Row],[HBA1C]]&lt;5.7,"Normal",Medical_Examinations[[#This Row],[HBA1C]]&lt;=6.4,"Prediabetes",Medical_Examinations[[#This Row],[HBA1C]]&gt;=6.4,"Diabetes")</f>
        <v>Normal</v>
      </c>
      <c r="F1056" t="s">
        <v>2380</v>
      </c>
      <c r="G1056" t="s">
        <v>2380</v>
      </c>
      <c r="H1056" t="s">
        <v>2380</v>
      </c>
      <c r="I1056" s="10">
        <v>0</v>
      </c>
      <c r="J1056" t="s">
        <v>2380</v>
      </c>
    </row>
    <row r="1057" spans="1:10" x14ac:dyDescent="0.25">
      <c r="A1057" t="s">
        <v>419</v>
      </c>
      <c r="B1057" s="9">
        <v>18.920000000000002</v>
      </c>
      <c r="C1057" s="8" t="str" cm="1">
        <f t="array" ref="C1057">_xlfn.IFS(Medical_Examinations[[#This Row],[BMI]]&lt;18.5,"Under Weight",Medical_Examinations[[#This Row],[BMI]]&lt;=24.9,"Normal Weight",Medical_Examinations[[#This Row],[BMI]]&lt;=29.9,"Over Weight",Medical_Examinations[[#This Row],[BMI]]&gt;29.9,"Obesity")</f>
        <v>Normal Weight</v>
      </c>
      <c r="D1057" s="9">
        <v>5.98</v>
      </c>
      <c r="E1057" s="8" t="str" cm="1">
        <f t="array" ref="E1057">_xlfn.IFS(Medical_Examinations[[#This Row],[HBA1C]]&lt;5.7,"Normal",Medical_Examinations[[#This Row],[HBA1C]]&lt;=6.4,"Prediabetes",Medical_Examinations[[#This Row],[HBA1C]]&gt;=6.4,"Diabetes")</f>
        <v>Prediabetes</v>
      </c>
      <c r="F1057" t="s">
        <v>2383</v>
      </c>
      <c r="G1057" t="s">
        <v>2380</v>
      </c>
      <c r="H1057" t="s">
        <v>2380</v>
      </c>
      <c r="I1057" s="10">
        <v>1</v>
      </c>
      <c r="J1057" t="s">
        <v>2380</v>
      </c>
    </row>
    <row r="1058" spans="1:10" x14ac:dyDescent="0.25">
      <c r="A1058" t="s">
        <v>2178</v>
      </c>
      <c r="B1058" s="9">
        <v>36.950000000000003</v>
      </c>
      <c r="C1058" s="8" t="str" cm="1">
        <f t="array" ref="C1058">_xlfn.IFS(Medical_Examinations[[#This Row],[BMI]]&lt;18.5,"Under Weight",Medical_Examinations[[#This Row],[BMI]]&lt;=24.9,"Normal Weight",Medical_Examinations[[#This Row],[BMI]]&lt;=29.9,"Over Weight",Medical_Examinations[[#This Row],[BMI]]&gt;29.9,"Obesity")</f>
        <v>Obesity</v>
      </c>
      <c r="D1058" s="9">
        <v>5.84</v>
      </c>
      <c r="E1058" s="8" t="str" cm="1">
        <f t="array" ref="E1058">_xlfn.IFS(Medical_Examinations[[#This Row],[HBA1C]]&lt;5.7,"Normal",Medical_Examinations[[#This Row],[HBA1C]]&lt;=6.4,"Prediabetes",Medical_Examinations[[#This Row],[HBA1C]]&gt;=6.4,"Diabetes")</f>
        <v>Prediabetes</v>
      </c>
      <c r="F1058" t="s">
        <v>2380</v>
      </c>
      <c r="G1058" t="s">
        <v>2380</v>
      </c>
      <c r="H1058" t="s">
        <v>2383</v>
      </c>
      <c r="I1058" s="10">
        <v>1</v>
      </c>
      <c r="J1058" t="s">
        <v>2383</v>
      </c>
    </row>
    <row r="1059" spans="1:10" x14ac:dyDescent="0.25">
      <c r="A1059" t="s">
        <v>418</v>
      </c>
      <c r="B1059" s="9">
        <v>37.1</v>
      </c>
      <c r="C1059" s="8" t="str" cm="1">
        <f t="array" ref="C1059">_xlfn.IFS(Medical_Examinations[[#This Row],[BMI]]&lt;18.5,"Under Weight",Medical_Examinations[[#This Row],[BMI]]&lt;=24.9,"Normal Weight",Medical_Examinations[[#This Row],[BMI]]&lt;=29.9,"Over Weight",Medical_Examinations[[#This Row],[BMI]]&gt;29.9,"Obesity")</f>
        <v>Obesity</v>
      </c>
      <c r="D1059" s="9">
        <v>5.46</v>
      </c>
      <c r="E1059" s="8" t="str" cm="1">
        <f t="array" ref="E1059">_xlfn.IFS(Medical_Examinations[[#This Row],[HBA1C]]&lt;5.7,"Normal",Medical_Examinations[[#This Row],[HBA1C]]&lt;=6.4,"Prediabetes",Medical_Examinations[[#This Row],[HBA1C]]&gt;=6.4,"Diabetes")</f>
        <v>Normal</v>
      </c>
      <c r="F1059" t="s">
        <v>2380</v>
      </c>
      <c r="G1059" t="s">
        <v>2380</v>
      </c>
      <c r="H1059" t="s">
        <v>2380</v>
      </c>
      <c r="I1059" s="10">
        <v>0</v>
      </c>
      <c r="J1059" t="s">
        <v>2380</v>
      </c>
    </row>
    <row r="1060" spans="1:10" x14ac:dyDescent="0.25">
      <c r="A1060" t="s">
        <v>417</v>
      </c>
      <c r="B1060" s="9">
        <v>22.52</v>
      </c>
      <c r="C1060" s="8" t="str" cm="1">
        <f t="array" ref="C1060">_xlfn.IFS(Medical_Examinations[[#This Row],[BMI]]&lt;18.5,"Under Weight",Medical_Examinations[[#This Row],[BMI]]&lt;=24.9,"Normal Weight",Medical_Examinations[[#This Row],[BMI]]&lt;=29.9,"Over Weight",Medical_Examinations[[#This Row],[BMI]]&gt;29.9,"Obesity")</f>
        <v>Normal Weight</v>
      </c>
      <c r="D1060" s="9">
        <v>4.91</v>
      </c>
      <c r="E1060" s="8" t="str" cm="1">
        <f t="array" ref="E1060">_xlfn.IFS(Medical_Examinations[[#This Row],[HBA1C]]&lt;5.7,"Normal",Medical_Examinations[[#This Row],[HBA1C]]&lt;=6.4,"Prediabetes",Medical_Examinations[[#This Row],[HBA1C]]&gt;=6.4,"Diabetes")</f>
        <v>Normal</v>
      </c>
      <c r="F1060" t="s">
        <v>2383</v>
      </c>
      <c r="G1060" t="s">
        <v>2380</v>
      </c>
      <c r="H1060" t="s">
        <v>2383</v>
      </c>
      <c r="I1060" s="10">
        <v>1</v>
      </c>
      <c r="J1060" t="s">
        <v>2380</v>
      </c>
    </row>
    <row r="1061" spans="1:10" x14ac:dyDescent="0.25">
      <c r="A1061" t="s">
        <v>416</v>
      </c>
      <c r="B1061" s="9">
        <v>32.700000000000003</v>
      </c>
      <c r="C1061" s="8" t="str" cm="1">
        <f t="array" ref="C1061">_xlfn.IFS(Medical_Examinations[[#This Row],[BMI]]&lt;18.5,"Under Weight",Medical_Examinations[[#This Row],[BMI]]&lt;=24.9,"Normal Weight",Medical_Examinations[[#This Row],[BMI]]&lt;=29.9,"Over Weight",Medical_Examinations[[#This Row],[BMI]]&gt;29.9,"Obesity")</f>
        <v>Obesity</v>
      </c>
      <c r="D1061" s="9">
        <v>4.66</v>
      </c>
      <c r="E1061" s="8" t="str" cm="1">
        <f t="array" ref="E1061">_xlfn.IFS(Medical_Examinations[[#This Row],[HBA1C]]&lt;5.7,"Normal",Medical_Examinations[[#This Row],[HBA1C]]&lt;=6.4,"Prediabetes",Medical_Examinations[[#This Row],[HBA1C]]&gt;=6.4,"Diabetes")</f>
        <v>Normal</v>
      </c>
      <c r="F1061" t="s">
        <v>2380</v>
      </c>
      <c r="G1061" t="s">
        <v>2380</v>
      </c>
      <c r="H1061" t="s">
        <v>2380</v>
      </c>
      <c r="I1061" s="10">
        <v>0</v>
      </c>
      <c r="J1061" t="s">
        <v>2380</v>
      </c>
    </row>
    <row r="1062" spans="1:10" x14ac:dyDescent="0.25">
      <c r="A1062" t="s">
        <v>415</v>
      </c>
      <c r="B1062" s="9">
        <v>17.75</v>
      </c>
      <c r="C1062" s="8" t="str" cm="1">
        <f t="array" ref="C1062">_xlfn.IFS(Medical_Examinations[[#This Row],[BMI]]&lt;18.5,"Under Weight",Medical_Examinations[[#This Row],[BMI]]&lt;=24.9,"Normal Weight",Medical_Examinations[[#This Row],[BMI]]&lt;=29.9,"Over Weight",Medical_Examinations[[#This Row],[BMI]]&gt;29.9,"Obesity")</f>
        <v>Under Weight</v>
      </c>
      <c r="D1062" s="9">
        <v>6.8</v>
      </c>
      <c r="E1062" s="8" t="str" cm="1">
        <f t="array" ref="E1062">_xlfn.IFS(Medical_Examinations[[#This Row],[HBA1C]]&lt;5.7,"Normal",Medical_Examinations[[#This Row],[HBA1C]]&lt;=6.4,"Prediabetes",Medical_Examinations[[#This Row],[HBA1C]]&gt;=6.4,"Diabetes")</f>
        <v>Diabetes</v>
      </c>
      <c r="F1062" t="s">
        <v>2383</v>
      </c>
      <c r="G1062" t="s">
        <v>2380</v>
      </c>
      <c r="H1062" t="s">
        <v>2380</v>
      </c>
      <c r="I1062" s="10">
        <v>1</v>
      </c>
      <c r="J1062" t="s">
        <v>2380</v>
      </c>
    </row>
    <row r="1063" spans="1:10" x14ac:dyDescent="0.25">
      <c r="A1063" t="s">
        <v>414</v>
      </c>
      <c r="B1063" s="9">
        <v>33.630000000000003</v>
      </c>
      <c r="C1063" s="8" t="str" cm="1">
        <f t="array" ref="C1063">_xlfn.IFS(Medical_Examinations[[#This Row],[BMI]]&lt;18.5,"Under Weight",Medical_Examinations[[#This Row],[BMI]]&lt;=24.9,"Normal Weight",Medical_Examinations[[#This Row],[BMI]]&lt;=29.9,"Over Weight",Medical_Examinations[[#This Row],[BMI]]&gt;29.9,"Obesity")</f>
        <v>Obesity</v>
      </c>
      <c r="D1063" s="9">
        <v>4.47</v>
      </c>
      <c r="E1063" s="8" t="str" cm="1">
        <f t="array" ref="E1063">_xlfn.IFS(Medical_Examinations[[#This Row],[HBA1C]]&lt;5.7,"Normal",Medical_Examinations[[#This Row],[HBA1C]]&lt;=6.4,"Prediabetes",Medical_Examinations[[#This Row],[HBA1C]]&gt;=6.4,"Diabetes")</f>
        <v>Normal</v>
      </c>
      <c r="F1063" t="s">
        <v>2383</v>
      </c>
      <c r="G1063" t="s">
        <v>2380</v>
      </c>
      <c r="H1063" t="s">
        <v>2380</v>
      </c>
      <c r="I1063" s="10">
        <v>0</v>
      </c>
      <c r="J1063" t="s">
        <v>2380</v>
      </c>
    </row>
    <row r="1064" spans="1:10" x14ac:dyDescent="0.25">
      <c r="A1064" t="s">
        <v>413</v>
      </c>
      <c r="B1064" s="9">
        <v>34.799999999999997</v>
      </c>
      <c r="C1064" s="8" t="str" cm="1">
        <f t="array" ref="C1064">_xlfn.IFS(Medical_Examinations[[#This Row],[BMI]]&lt;18.5,"Under Weight",Medical_Examinations[[#This Row],[BMI]]&lt;=24.9,"Normal Weight",Medical_Examinations[[#This Row],[BMI]]&lt;=29.9,"Over Weight",Medical_Examinations[[#This Row],[BMI]]&gt;29.9,"Obesity")</f>
        <v>Obesity</v>
      </c>
      <c r="D1064" s="9">
        <v>4.08</v>
      </c>
      <c r="E1064" s="8" t="str" cm="1">
        <f t="array" ref="E1064">_xlfn.IFS(Medical_Examinations[[#This Row],[HBA1C]]&lt;5.7,"Normal",Medical_Examinations[[#This Row],[HBA1C]]&lt;=6.4,"Prediabetes",Medical_Examinations[[#This Row],[HBA1C]]&gt;=6.4,"Diabetes")</f>
        <v>Normal</v>
      </c>
      <c r="F1064" t="s">
        <v>2383</v>
      </c>
      <c r="G1064" t="s">
        <v>2380</v>
      </c>
      <c r="H1064" t="s">
        <v>2380</v>
      </c>
      <c r="I1064" s="10">
        <v>1</v>
      </c>
      <c r="J1064" t="s">
        <v>2380</v>
      </c>
    </row>
    <row r="1065" spans="1:10" x14ac:dyDescent="0.25">
      <c r="A1065" t="s">
        <v>412</v>
      </c>
      <c r="B1065" s="9">
        <v>16.809999999999999</v>
      </c>
      <c r="C1065" s="8" t="str" cm="1">
        <f t="array" ref="C1065">_xlfn.IFS(Medical_Examinations[[#This Row],[BMI]]&lt;18.5,"Under Weight",Medical_Examinations[[#This Row],[BMI]]&lt;=24.9,"Normal Weight",Medical_Examinations[[#This Row],[BMI]]&lt;=29.9,"Over Weight",Medical_Examinations[[#This Row],[BMI]]&gt;29.9,"Obesity")</f>
        <v>Under Weight</v>
      </c>
      <c r="D1065" s="9">
        <v>5.51</v>
      </c>
      <c r="E1065" s="8" t="str" cm="1">
        <f t="array" ref="E1065">_xlfn.IFS(Medical_Examinations[[#This Row],[HBA1C]]&lt;5.7,"Normal",Medical_Examinations[[#This Row],[HBA1C]]&lt;=6.4,"Prediabetes",Medical_Examinations[[#This Row],[HBA1C]]&gt;=6.4,"Diabetes")</f>
        <v>Normal</v>
      </c>
      <c r="F1065" t="s">
        <v>2383</v>
      </c>
      <c r="G1065" t="s">
        <v>2380</v>
      </c>
      <c r="H1065" t="s">
        <v>2380</v>
      </c>
      <c r="I1065" s="10">
        <v>1</v>
      </c>
      <c r="J1065" t="s">
        <v>2380</v>
      </c>
    </row>
    <row r="1066" spans="1:10" x14ac:dyDescent="0.25">
      <c r="A1066" t="s">
        <v>411</v>
      </c>
      <c r="B1066" s="9">
        <v>16.690000000000001</v>
      </c>
      <c r="C1066" s="8" t="str" cm="1">
        <f t="array" ref="C1066">_xlfn.IFS(Medical_Examinations[[#This Row],[BMI]]&lt;18.5,"Under Weight",Medical_Examinations[[#This Row],[BMI]]&lt;=24.9,"Normal Weight",Medical_Examinations[[#This Row],[BMI]]&lt;=29.9,"Over Weight",Medical_Examinations[[#This Row],[BMI]]&gt;29.9,"Obesity")</f>
        <v>Under Weight</v>
      </c>
      <c r="D1066" s="9">
        <v>8.4</v>
      </c>
      <c r="E1066" s="8" t="str" cm="1">
        <f t="array" ref="E1066">_xlfn.IFS(Medical_Examinations[[#This Row],[HBA1C]]&lt;5.7,"Normal",Medical_Examinations[[#This Row],[HBA1C]]&lt;=6.4,"Prediabetes",Medical_Examinations[[#This Row],[HBA1C]]&gt;=6.4,"Diabetes")</f>
        <v>Diabetes</v>
      </c>
      <c r="F1066" t="s">
        <v>2383</v>
      </c>
      <c r="G1066" t="s">
        <v>2380</v>
      </c>
      <c r="H1066" t="s">
        <v>2380</v>
      </c>
      <c r="I1066" s="10">
        <v>0</v>
      </c>
      <c r="J1066" t="s">
        <v>2380</v>
      </c>
    </row>
    <row r="1067" spans="1:10" x14ac:dyDescent="0.25">
      <c r="A1067" t="s">
        <v>410</v>
      </c>
      <c r="B1067" s="9">
        <v>23.21</v>
      </c>
      <c r="C1067" s="8" t="str" cm="1">
        <f t="array" ref="C1067">_xlfn.IFS(Medical_Examinations[[#This Row],[BMI]]&lt;18.5,"Under Weight",Medical_Examinations[[#This Row],[BMI]]&lt;=24.9,"Normal Weight",Medical_Examinations[[#This Row],[BMI]]&lt;=29.9,"Over Weight",Medical_Examinations[[#This Row],[BMI]]&gt;29.9,"Obesity")</f>
        <v>Normal Weight</v>
      </c>
      <c r="D1067" s="9">
        <v>5.14</v>
      </c>
      <c r="E1067" s="8" t="str" cm="1">
        <f t="array" ref="E1067">_xlfn.IFS(Medical_Examinations[[#This Row],[HBA1C]]&lt;5.7,"Normal",Medical_Examinations[[#This Row],[HBA1C]]&lt;=6.4,"Prediabetes",Medical_Examinations[[#This Row],[HBA1C]]&gt;=6.4,"Diabetes")</f>
        <v>Normal</v>
      </c>
      <c r="F1067" t="s">
        <v>2383</v>
      </c>
      <c r="G1067" t="s">
        <v>2380</v>
      </c>
      <c r="H1067" t="s">
        <v>2380</v>
      </c>
      <c r="I1067" s="10">
        <v>1</v>
      </c>
      <c r="J1067" t="s">
        <v>2380</v>
      </c>
    </row>
    <row r="1068" spans="1:10" x14ac:dyDescent="0.25">
      <c r="A1068" t="s">
        <v>409</v>
      </c>
      <c r="B1068" s="9">
        <v>25.18</v>
      </c>
      <c r="C1068" s="8" t="str" cm="1">
        <f t="array" ref="C1068">_xlfn.IFS(Medical_Examinations[[#This Row],[BMI]]&lt;18.5,"Under Weight",Medical_Examinations[[#This Row],[BMI]]&lt;=24.9,"Normal Weight",Medical_Examinations[[#This Row],[BMI]]&lt;=29.9,"Over Weight",Medical_Examinations[[#This Row],[BMI]]&gt;29.9,"Obesity")</f>
        <v>Over Weight</v>
      </c>
      <c r="D1068" s="9">
        <v>5.21</v>
      </c>
      <c r="E1068" s="8" t="str" cm="1">
        <f t="array" ref="E1068">_xlfn.IFS(Medical_Examinations[[#This Row],[HBA1C]]&lt;5.7,"Normal",Medical_Examinations[[#This Row],[HBA1C]]&lt;=6.4,"Prediabetes",Medical_Examinations[[#This Row],[HBA1C]]&gt;=6.4,"Diabetes")</f>
        <v>Normal</v>
      </c>
      <c r="F1068" t="s">
        <v>2383</v>
      </c>
      <c r="G1068" t="s">
        <v>2380</v>
      </c>
      <c r="H1068" t="s">
        <v>2380</v>
      </c>
      <c r="I1068" s="10">
        <v>1</v>
      </c>
      <c r="J1068" t="s">
        <v>2380</v>
      </c>
    </row>
    <row r="1069" spans="1:10" x14ac:dyDescent="0.25">
      <c r="A1069" t="s">
        <v>2177</v>
      </c>
      <c r="B1069" s="9">
        <v>34.4</v>
      </c>
      <c r="C1069" s="8" t="str" cm="1">
        <f t="array" ref="C1069">_xlfn.IFS(Medical_Examinations[[#This Row],[BMI]]&lt;18.5,"Under Weight",Medical_Examinations[[#This Row],[BMI]]&lt;=24.9,"Normal Weight",Medical_Examinations[[#This Row],[BMI]]&lt;=29.9,"Over Weight",Medical_Examinations[[#This Row],[BMI]]&gt;29.9,"Obesity")</f>
        <v>Obesity</v>
      </c>
      <c r="D1069" s="9">
        <v>4.9000000000000004</v>
      </c>
      <c r="E1069" s="8" t="str" cm="1">
        <f t="array" ref="E1069">_xlfn.IFS(Medical_Examinations[[#This Row],[HBA1C]]&lt;5.7,"Normal",Medical_Examinations[[#This Row],[HBA1C]]&lt;=6.4,"Prediabetes",Medical_Examinations[[#This Row],[HBA1C]]&gt;=6.4,"Diabetes")</f>
        <v>Normal</v>
      </c>
      <c r="F1069" t="s">
        <v>2380</v>
      </c>
      <c r="G1069" t="s">
        <v>2380</v>
      </c>
      <c r="H1069" t="s">
        <v>2383</v>
      </c>
      <c r="I1069" s="10">
        <v>1</v>
      </c>
      <c r="J1069" t="s">
        <v>2383</v>
      </c>
    </row>
    <row r="1070" spans="1:10" x14ac:dyDescent="0.25">
      <c r="A1070" t="s">
        <v>408</v>
      </c>
      <c r="B1070" s="9">
        <v>34.770000000000003</v>
      </c>
      <c r="C1070" s="8" t="str" cm="1">
        <f t="array" ref="C1070">_xlfn.IFS(Medical_Examinations[[#This Row],[BMI]]&lt;18.5,"Under Weight",Medical_Examinations[[#This Row],[BMI]]&lt;=24.9,"Normal Weight",Medical_Examinations[[#This Row],[BMI]]&lt;=29.9,"Over Weight",Medical_Examinations[[#This Row],[BMI]]&gt;29.9,"Obesity")</f>
        <v>Obesity</v>
      </c>
      <c r="D1070" s="9">
        <v>6.23</v>
      </c>
      <c r="E1070" s="8" t="str" cm="1">
        <f t="array" ref="E1070">_xlfn.IFS(Medical_Examinations[[#This Row],[HBA1C]]&lt;5.7,"Normal",Medical_Examinations[[#This Row],[HBA1C]]&lt;=6.4,"Prediabetes",Medical_Examinations[[#This Row],[HBA1C]]&gt;=6.4,"Diabetes")</f>
        <v>Prediabetes</v>
      </c>
      <c r="F1070" t="s">
        <v>2380</v>
      </c>
      <c r="G1070" t="s">
        <v>2380</v>
      </c>
      <c r="H1070" t="s">
        <v>2380</v>
      </c>
      <c r="I1070" s="10">
        <v>0</v>
      </c>
      <c r="J1070" t="s">
        <v>2380</v>
      </c>
    </row>
    <row r="1071" spans="1:10" x14ac:dyDescent="0.25">
      <c r="A1071" t="s">
        <v>407</v>
      </c>
      <c r="B1071" s="9">
        <v>27.7</v>
      </c>
      <c r="C1071" s="8" t="str" cm="1">
        <f t="array" ref="C1071">_xlfn.IFS(Medical_Examinations[[#This Row],[BMI]]&lt;18.5,"Under Weight",Medical_Examinations[[#This Row],[BMI]]&lt;=24.9,"Normal Weight",Medical_Examinations[[#This Row],[BMI]]&lt;=29.9,"Over Weight",Medical_Examinations[[#This Row],[BMI]]&gt;29.9,"Obesity")</f>
        <v>Over Weight</v>
      </c>
      <c r="D1071" s="9">
        <v>5.6</v>
      </c>
      <c r="E1071" s="8" t="str" cm="1">
        <f t="array" ref="E1071">_xlfn.IFS(Medical_Examinations[[#This Row],[HBA1C]]&lt;5.7,"Normal",Medical_Examinations[[#This Row],[HBA1C]]&lt;=6.4,"Prediabetes",Medical_Examinations[[#This Row],[HBA1C]]&gt;=6.4,"Diabetes")</f>
        <v>Normal</v>
      </c>
      <c r="F1071" t="s">
        <v>2380</v>
      </c>
      <c r="G1071" t="s">
        <v>2380</v>
      </c>
      <c r="H1071" t="s">
        <v>2380</v>
      </c>
      <c r="I1071" s="10">
        <v>1</v>
      </c>
      <c r="J1071" t="s">
        <v>2380</v>
      </c>
    </row>
    <row r="1072" spans="1:10" x14ac:dyDescent="0.25">
      <c r="A1072" t="s">
        <v>406</v>
      </c>
      <c r="B1072" s="9">
        <v>19.12</v>
      </c>
      <c r="C1072" s="8" t="str" cm="1">
        <f t="array" ref="C1072">_xlfn.IFS(Medical_Examinations[[#This Row],[BMI]]&lt;18.5,"Under Weight",Medical_Examinations[[#This Row],[BMI]]&lt;=24.9,"Normal Weight",Medical_Examinations[[#This Row],[BMI]]&lt;=29.9,"Over Weight",Medical_Examinations[[#This Row],[BMI]]&gt;29.9,"Obesity")</f>
        <v>Normal Weight</v>
      </c>
      <c r="D1072" s="9">
        <v>4.72</v>
      </c>
      <c r="E1072" s="8" t="str" cm="1">
        <f t="array" ref="E1072">_xlfn.IFS(Medical_Examinations[[#This Row],[HBA1C]]&lt;5.7,"Normal",Medical_Examinations[[#This Row],[HBA1C]]&lt;=6.4,"Prediabetes",Medical_Examinations[[#This Row],[HBA1C]]&gt;=6.4,"Diabetes")</f>
        <v>Normal</v>
      </c>
      <c r="F1072" t="s">
        <v>2383</v>
      </c>
      <c r="G1072" t="s">
        <v>2380</v>
      </c>
      <c r="H1072" t="s">
        <v>2380</v>
      </c>
      <c r="I1072" s="10">
        <v>1</v>
      </c>
      <c r="J1072" t="s">
        <v>2380</v>
      </c>
    </row>
    <row r="1073" spans="1:10" x14ac:dyDescent="0.25">
      <c r="A1073" t="s">
        <v>405</v>
      </c>
      <c r="B1073" s="9">
        <v>32.67</v>
      </c>
      <c r="C1073" s="8" t="str" cm="1">
        <f t="array" ref="C1073">_xlfn.IFS(Medical_Examinations[[#This Row],[BMI]]&lt;18.5,"Under Weight",Medical_Examinations[[#This Row],[BMI]]&lt;=24.9,"Normal Weight",Medical_Examinations[[#This Row],[BMI]]&lt;=29.9,"Over Weight",Medical_Examinations[[#This Row],[BMI]]&gt;29.9,"Obesity")</f>
        <v>Obesity</v>
      </c>
      <c r="D1073" s="9">
        <v>4.67</v>
      </c>
      <c r="E1073" s="8" t="str" cm="1">
        <f t="array" ref="E1073">_xlfn.IFS(Medical_Examinations[[#This Row],[HBA1C]]&lt;5.7,"Normal",Medical_Examinations[[#This Row],[HBA1C]]&lt;=6.4,"Prediabetes",Medical_Examinations[[#This Row],[HBA1C]]&gt;=6.4,"Diabetes")</f>
        <v>Normal</v>
      </c>
      <c r="F1073" t="s">
        <v>2380</v>
      </c>
      <c r="G1073" t="s">
        <v>2380</v>
      </c>
      <c r="H1073" t="s">
        <v>2383</v>
      </c>
      <c r="I1073" s="10">
        <v>1</v>
      </c>
      <c r="J1073" t="s">
        <v>2380</v>
      </c>
    </row>
    <row r="1074" spans="1:10" x14ac:dyDescent="0.25">
      <c r="A1074" t="s">
        <v>404</v>
      </c>
      <c r="B1074" s="9">
        <v>28.5</v>
      </c>
      <c r="C1074" s="8" t="str" cm="1">
        <f t="array" ref="C1074">_xlfn.IFS(Medical_Examinations[[#This Row],[BMI]]&lt;18.5,"Under Weight",Medical_Examinations[[#This Row],[BMI]]&lt;=24.9,"Normal Weight",Medical_Examinations[[#This Row],[BMI]]&lt;=29.9,"Over Weight",Medical_Examinations[[#This Row],[BMI]]&gt;29.9,"Obesity")</f>
        <v>Over Weight</v>
      </c>
      <c r="D1074" s="9">
        <v>6.11</v>
      </c>
      <c r="E1074" s="8" t="str" cm="1">
        <f t="array" ref="E1074">_xlfn.IFS(Medical_Examinations[[#This Row],[HBA1C]]&lt;5.7,"Normal",Medical_Examinations[[#This Row],[HBA1C]]&lt;=6.4,"Prediabetes",Medical_Examinations[[#This Row],[HBA1C]]&gt;=6.4,"Diabetes")</f>
        <v>Prediabetes</v>
      </c>
      <c r="F1074" t="s">
        <v>2380</v>
      </c>
      <c r="G1074" t="s">
        <v>2380</v>
      </c>
      <c r="H1074" t="s">
        <v>2380</v>
      </c>
      <c r="I1074" s="10">
        <v>1</v>
      </c>
      <c r="J1074" t="s">
        <v>2380</v>
      </c>
    </row>
    <row r="1075" spans="1:10" x14ac:dyDescent="0.25">
      <c r="A1075" t="s">
        <v>403</v>
      </c>
      <c r="B1075" s="9">
        <v>39.270000000000003</v>
      </c>
      <c r="C1075" s="8" t="str" cm="1">
        <f t="array" ref="C1075">_xlfn.IFS(Medical_Examinations[[#This Row],[BMI]]&lt;18.5,"Under Weight",Medical_Examinations[[#This Row],[BMI]]&lt;=24.9,"Normal Weight",Medical_Examinations[[#This Row],[BMI]]&lt;=29.9,"Over Weight",Medical_Examinations[[#This Row],[BMI]]&gt;29.9,"Obesity")</f>
        <v>Obesity</v>
      </c>
      <c r="D1075" s="9">
        <v>6.25</v>
      </c>
      <c r="E1075" s="8" t="str" cm="1">
        <f t="array" ref="E1075">_xlfn.IFS(Medical_Examinations[[#This Row],[HBA1C]]&lt;5.7,"Normal",Medical_Examinations[[#This Row],[HBA1C]]&lt;=6.4,"Prediabetes",Medical_Examinations[[#This Row],[HBA1C]]&gt;=6.4,"Diabetes")</f>
        <v>Prediabetes</v>
      </c>
      <c r="F1075" t="s">
        <v>2380</v>
      </c>
      <c r="G1075" t="s">
        <v>2380</v>
      </c>
      <c r="H1075" t="s">
        <v>2380</v>
      </c>
      <c r="I1075" s="10">
        <v>0</v>
      </c>
      <c r="J1075" t="s">
        <v>2380</v>
      </c>
    </row>
    <row r="1076" spans="1:10" x14ac:dyDescent="0.25">
      <c r="A1076" t="s">
        <v>402</v>
      </c>
      <c r="B1076" s="9">
        <v>32.49</v>
      </c>
      <c r="C1076" s="8" t="str" cm="1">
        <f t="array" ref="C1076">_xlfn.IFS(Medical_Examinations[[#This Row],[BMI]]&lt;18.5,"Under Weight",Medical_Examinations[[#This Row],[BMI]]&lt;=24.9,"Normal Weight",Medical_Examinations[[#This Row],[BMI]]&lt;=29.9,"Over Weight",Medical_Examinations[[#This Row],[BMI]]&gt;29.9,"Obesity")</f>
        <v>Obesity</v>
      </c>
      <c r="D1076" s="9">
        <v>4</v>
      </c>
      <c r="E1076" s="8" t="str" cm="1">
        <f t="array" ref="E1076">_xlfn.IFS(Medical_Examinations[[#This Row],[HBA1C]]&lt;5.7,"Normal",Medical_Examinations[[#This Row],[HBA1C]]&lt;=6.4,"Prediabetes",Medical_Examinations[[#This Row],[HBA1C]]&gt;=6.4,"Diabetes")</f>
        <v>Normal</v>
      </c>
      <c r="F1076" t="s">
        <v>2383</v>
      </c>
      <c r="G1076" t="s">
        <v>2380</v>
      </c>
      <c r="H1076" t="s">
        <v>2380</v>
      </c>
      <c r="I1076" s="10">
        <v>0</v>
      </c>
      <c r="J1076" t="s">
        <v>2380</v>
      </c>
    </row>
    <row r="1077" spans="1:10" x14ac:dyDescent="0.25">
      <c r="A1077" t="s">
        <v>401</v>
      </c>
      <c r="B1077" s="9">
        <v>23.7</v>
      </c>
      <c r="C1077" s="8" t="str" cm="1">
        <f t="array" ref="C1077">_xlfn.IFS(Medical_Examinations[[#This Row],[BMI]]&lt;18.5,"Under Weight",Medical_Examinations[[#This Row],[BMI]]&lt;=24.9,"Normal Weight",Medical_Examinations[[#This Row],[BMI]]&lt;=29.9,"Over Weight",Medical_Examinations[[#This Row],[BMI]]&gt;29.9,"Obesity")</f>
        <v>Normal Weight</v>
      </c>
      <c r="D1077" s="9">
        <v>5.55</v>
      </c>
      <c r="E1077" s="8" t="str" cm="1">
        <f t="array" ref="E1077">_xlfn.IFS(Medical_Examinations[[#This Row],[HBA1C]]&lt;5.7,"Normal",Medical_Examinations[[#This Row],[HBA1C]]&lt;=6.4,"Prediabetes",Medical_Examinations[[#This Row],[HBA1C]]&gt;=6.4,"Diabetes")</f>
        <v>Normal</v>
      </c>
      <c r="F1077" t="s">
        <v>2383</v>
      </c>
      <c r="G1077" t="s">
        <v>2380</v>
      </c>
      <c r="H1077" t="s">
        <v>2380</v>
      </c>
      <c r="I1077" s="10">
        <v>0</v>
      </c>
      <c r="J1077" t="s">
        <v>2380</v>
      </c>
    </row>
    <row r="1078" spans="1:10" x14ac:dyDescent="0.25">
      <c r="A1078" t="s">
        <v>400</v>
      </c>
      <c r="B1078" s="9">
        <v>30.4</v>
      </c>
      <c r="C1078" s="8" t="str" cm="1">
        <f t="array" ref="C1078">_xlfn.IFS(Medical_Examinations[[#This Row],[BMI]]&lt;18.5,"Under Weight",Medical_Examinations[[#This Row],[BMI]]&lt;=24.9,"Normal Weight",Medical_Examinations[[#This Row],[BMI]]&lt;=29.9,"Over Weight",Medical_Examinations[[#This Row],[BMI]]&gt;29.9,"Obesity")</f>
        <v>Obesity</v>
      </c>
      <c r="D1078" s="9">
        <v>5.95</v>
      </c>
      <c r="E1078" s="8" t="str" cm="1">
        <f t="array" ref="E1078">_xlfn.IFS(Medical_Examinations[[#This Row],[HBA1C]]&lt;5.7,"Normal",Medical_Examinations[[#This Row],[HBA1C]]&lt;=6.4,"Prediabetes",Medical_Examinations[[#This Row],[HBA1C]]&gt;=6.4,"Diabetes")</f>
        <v>Prediabetes</v>
      </c>
      <c r="F1078" t="s">
        <v>2380</v>
      </c>
      <c r="G1078" t="s">
        <v>2383</v>
      </c>
      <c r="H1078" t="s">
        <v>2380</v>
      </c>
      <c r="I1078" s="10">
        <v>1</v>
      </c>
      <c r="J1078" t="s">
        <v>2380</v>
      </c>
    </row>
    <row r="1079" spans="1:10" x14ac:dyDescent="0.25">
      <c r="A1079" t="s">
        <v>399</v>
      </c>
      <c r="B1079" s="9">
        <v>38.94</v>
      </c>
      <c r="C1079" s="8" t="str" cm="1">
        <f t="array" ref="C1079">_xlfn.IFS(Medical_Examinations[[#This Row],[BMI]]&lt;18.5,"Under Weight",Medical_Examinations[[#This Row],[BMI]]&lt;=24.9,"Normal Weight",Medical_Examinations[[#This Row],[BMI]]&lt;=29.9,"Over Weight",Medical_Examinations[[#This Row],[BMI]]&gt;29.9,"Obesity")</f>
        <v>Obesity</v>
      </c>
      <c r="D1079" s="9">
        <v>4.3600000000000003</v>
      </c>
      <c r="E1079" s="8" t="str" cm="1">
        <f t="array" ref="E1079">_xlfn.IFS(Medical_Examinations[[#This Row],[HBA1C]]&lt;5.7,"Normal",Medical_Examinations[[#This Row],[HBA1C]]&lt;=6.4,"Prediabetes",Medical_Examinations[[#This Row],[HBA1C]]&gt;=6.4,"Diabetes")</f>
        <v>Normal</v>
      </c>
      <c r="F1079" t="s">
        <v>2380</v>
      </c>
      <c r="G1079" t="s">
        <v>2380</v>
      </c>
      <c r="H1079" t="s">
        <v>2383</v>
      </c>
      <c r="I1079" s="10">
        <v>1</v>
      </c>
      <c r="J1079" t="s">
        <v>2380</v>
      </c>
    </row>
    <row r="1080" spans="1:10" x14ac:dyDescent="0.25">
      <c r="A1080" t="s">
        <v>2176</v>
      </c>
      <c r="B1080" s="9">
        <v>31.73</v>
      </c>
      <c r="C1080" s="8" t="str" cm="1">
        <f t="array" ref="C1080">_xlfn.IFS(Medical_Examinations[[#This Row],[BMI]]&lt;18.5,"Under Weight",Medical_Examinations[[#This Row],[BMI]]&lt;=24.9,"Normal Weight",Medical_Examinations[[#This Row],[BMI]]&lt;=29.9,"Over Weight",Medical_Examinations[[#This Row],[BMI]]&gt;29.9,"Obesity")</f>
        <v>Obesity</v>
      </c>
      <c r="D1080" s="9">
        <v>4.3</v>
      </c>
      <c r="E1080" s="8" t="str" cm="1">
        <f t="array" ref="E1080">_xlfn.IFS(Medical_Examinations[[#This Row],[HBA1C]]&lt;5.7,"Normal",Medical_Examinations[[#This Row],[HBA1C]]&lt;=6.4,"Prediabetes",Medical_Examinations[[#This Row],[HBA1C]]&gt;=6.4,"Diabetes")</f>
        <v>Normal</v>
      </c>
      <c r="F1080" t="s">
        <v>2380</v>
      </c>
      <c r="G1080" t="s">
        <v>2380</v>
      </c>
      <c r="H1080" t="s">
        <v>2380</v>
      </c>
      <c r="I1080" s="10">
        <v>0</v>
      </c>
      <c r="J1080" t="s">
        <v>2383</v>
      </c>
    </row>
    <row r="1081" spans="1:10" x14ac:dyDescent="0.25">
      <c r="A1081" t="s">
        <v>398</v>
      </c>
      <c r="B1081" s="9">
        <v>31.02</v>
      </c>
      <c r="C1081" s="8" t="str" cm="1">
        <f t="array" ref="C1081">_xlfn.IFS(Medical_Examinations[[#This Row],[BMI]]&lt;18.5,"Under Weight",Medical_Examinations[[#This Row],[BMI]]&lt;=24.9,"Normal Weight",Medical_Examinations[[#This Row],[BMI]]&lt;=29.9,"Over Weight",Medical_Examinations[[#This Row],[BMI]]&gt;29.9,"Obesity")</f>
        <v>Obesity</v>
      </c>
      <c r="D1081" s="9">
        <v>4.84</v>
      </c>
      <c r="E1081" s="8" t="str" cm="1">
        <f t="array" ref="E1081">_xlfn.IFS(Medical_Examinations[[#This Row],[HBA1C]]&lt;5.7,"Normal",Medical_Examinations[[#This Row],[HBA1C]]&lt;=6.4,"Prediabetes",Medical_Examinations[[#This Row],[HBA1C]]&gt;=6.4,"Diabetes")</f>
        <v>Normal</v>
      </c>
      <c r="F1081" t="s">
        <v>2380</v>
      </c>
      <c r="G1081" t="s">
        <v>2380</v>
      </c>
      <c r="H1081" t="s">
        <v>2383</v>
      </c>
      <c r="I1081" s="10">
        <v>1</v>
      </c>
      <c r="J1081" t="s">
        <v>2380</v>
      </c>
    </row>
    <row r="1082" spans="1:10" x14ac:dyDescent="0.25">
      <c r="A1082" t="s">
        <v>397</v>
      </c>
      <c r="B1082" s="9">
        <v>17.5</v>
      </c>
      <c r="C1082" s="8" t="str" cm="1">
        <f t="array" ref="C1082">_xlfn.IFS(Medical_Examinations[[#This Row],[BMI]]&lt;18.5,"Under Weight",Medical_Examinations[[#This Row],[BMI]]&lt;=24.9,"Normal Weight",Medical_Examinations[[#This Row],[BMI]]&lt;=29.9,"Over Weight",Medical_Examinations[[#This Row],[BMI]]&gt;29.9,"Obesity")</f>
        <v>Under Weight</v>
      </c>
      <c r="D1082" s="9">
        <v>4.5599999999999996</v>
      </c>
      <c r="E1082" s="8" t="str" cm="1">
        <f t="array" ref="E1082">_xlfn.IFS(Medical_Examinations[[#This Row],[HBA1C]]&lt;5.7,"Normal",Medical_Examinations[[#This Row],[HBA1C]]&lt;=6.4,"Prediabetes",Medical_Examinations[[#This Row],[HBA1C]]&gt;=6.4,"Diabetes")</f>
        <v>Normal</v>
      </c>
      <c r="F1082" t="s">
        <v>2380</v>
      </c>
      <c r="G1082" t="s">
        <v>2380</v>
      </c>
      <c r="H1082" t="s">
        <v>2380</v>
      </c>
      <c r="I1082" s="10">
        <v>1</v>
      </c>
      <c r="J1082" t="s">
        <v>2380</v>
      </c>
    </row>
    <row r="1083" spans="1:10" x14ac:dyDescent="0.25">
      <c r="A1083" t="s">
        <v>396</v>
      </c>
      <c r="B1083" s="9">
        <v>34.799999999999997</v>
      </c>
      <c r="C1083" s="8" t="str" cm="1">
        <f t="array" ref="C1083">_xlfn.IFS(Medical_Examinations[[#This Row],[BMI]]&lt;18.5,"Under Weight",Medical_Examinations[[#This Row],[BMI]]&lt;=24.9,"Normal Weight",Medical_Examinations[[#This Row],[BMI]]&lt;=29.9,"Over Weight",Medical_Examinations[[#This Row],[BMI]]&gt;29.9,"Obesity")</f>
        <v>Obesity</v>
      </c>
      <c r="D1083" s="9">
        <v>4.42</v>
      </c>
      <c r="E1083" s="8" t="str" cm="1">
        <f t="array" ref="E1083">_xlfn.IFS(Medical_Examinations[[#This Row],[HBA1C]]&lt;5.7,"Normal",Medical_Examinations[[#This Row],[HBA1C]]&lt;=6.4,"Prediabetes",Medical_Examinations[[#This Row],[HBA1C]]&gt;=6.4,"Diabetes")</f>
        <v>Normal</v>
      </c>
      <c r="F1083" t="s">
        <v>2383</v>
      </c>
      <c r="G1083" t="s">
        <v>2383</v>
      </c>
      <c r="H1083" t="s">
        <v>2380</v>
      </c>
      <c r="I1083" s="10">
        <v>2</v>
      </c>
      <c r="J1083" t="s">
        <v>2380</v>
      </c>
    </row>
    <row r="1084" spans="1:10" x14ac:dyDescent="0.25">
      <c r="A1084" t="s">
        <v>395</v>
      </c>
      <c r="B1084" s="9">
        <v>17.3</v>
      </c>
      <c r="C1084" s="8" t="str" cm="1">
        <f t="array" ref="C1084">_xlfn.IFS(Medical_Examinations[[#This Row],[BMI]]&lt;18.5,"Under Weight",Medical_Examinations[[#This Row],[BMI]]&lt;=24.9,"Normal Weight",Medical_Examinations[[#This Row],[BMI]]&lt;=29.9,"Over Weight",Medical_Examinations[[#This Row],[BMI]]&gt;29.9,"Obesity")</f>
        <v>Under Weight</v>
      </c>
      <c r="D1084" s="9">
        <v>7.66</v>
      </c>
      <c r="E1084" s="8" t="str" cm="1">
        <f t="array" ref="E1084">_xlfn.IFS(Medical_Examinations[[#This Row],[HBA1C]]&lt;5.7,"Normal",Medical_Examinations[[#This Row],[HBA1C]]&lt;=6.4,"Prediabetes",Medical_Examinations[[#This Row],[HBA1C]]&gt;=6.4,"Diabetes")</f>
        <v>Diabetes</v>
      </c>
      <c r="F1084" t="s">
        <v>2383</v>
      </c>
      <c r="G1084" t="s">
        <v>2380</v>
      </c>
      <c r="H1084" t="s">
        <v>2380</v>
      </c>
      <c r="I1084" s="10">
        <v>1</v>
      </c>
      <c r="J1084" t="s">
        <v>2380</v>
      </c>
    </row>
    <row r="1085" spans="1:10" x14ac:dyDescent="0.25">
      <c r="A1085" t="s">
        <v>394</v>
      </c>
      <c r="B1085" s="9">
        <v>32.25</v>
      </c>
      <c r="C1085" s="8" t="str" cm="1">
        <f t="array" ref="C1085">_xlfn.IFS(Medical_Examinations[[#This Row],[BMI]]&lt;18.5,"Under Weight",Medical_Examinations[[#This Row],[BMI]]&lt;=24.9,"Normal Weight",Medical_Examinations[[#This Row],[BMI]]&lt;=29.9,"Over Weight",Medical_Examinations[[#This Row],[BMI]]&gt;29.9,"Obesity")</f>
        <v>Obesity</v>
      </c>
      <c r="D1085" s="9">
        <v>5.2</v>
      </c>
      <c r="E1085" s="8" t="str" cm="1">
        <f t="array" ref="E1085">_xlfn.IFS(Medical_Examinations[[#This Row],[HBA1C]]&lt;5.7,"Normal",Medical_Examinations[[#This Row],[HBA1C]]&lt;=6.4,"Prediabetes",Medical_Examinations[[#This Row],[HBA1C]]&gt;=6.4,"Diabetes")</f>
        <v>Normal</v>
      </c>
      <c r="F1085" t="s">
        <v>2383</v>
      </c>
      <c r="G1085" t="s">
        <v>2380</v>
      </c>
      <c r="H1085" t="s">
        <v>2380</v>
      </c>
      <c r="I1085" s="10">
        <v>0</v>
      </c>
      <c r="J1085" t="s">
        <v>2380</v>
      </c>
    </row>
    <row r="1086" spans="1:10" x14ac:dyDescent="0.25">
      <c r="A1086" t="s">
        <v>393</v>
      </c>
      <c r="B1086" s="9">
        <v>42.4</v>
      </c>
      <c r="C1086" s="8" t="str" cm="1">
        <f t="array" ref="C1086">_xlfn.IFS(Medical_Examinations[[#This Row],[BMI]]&lt;18.5,"Under Weight",Medical_Examinations[[#This Row],[BMI]]&lt;=24.9,"Normal Weight",Medical_Examinations[[#This Row],[BMI]]&lt;=29.9,"Over Weight",Medical_Examinations[[#This Row],[BMI]]&gt;29.9,"Obesity")</f>
        <v>Obesity</v>
      </c>
      <c r="D1086" s="9">
        <v>5.53</v>
      </c>
      <c r="E1086" s="8" t="str" cm="1">
        <f t="array" ref="E1086">_xlfn.IFS(Medical_Examinations[[#This Row],[HBA1C]]&lt;5.7,"Normal",Medical_Examinations[[#This Row],[HBA1C]]&lt;=6.4,"Prediabetes",Medical_Examinations[[#This Row],[HBA1C]]&gt;=6.4,"Diabetes")</f>
        <v>Normal</v>
      </c>
      <c r="F1086" t="s">
        <v>2383</v>
      </c>
      <c r="G1086" t="s">
        <v>2380</v>
      </c>
      <c r="H1086" t="s">
        <v>2380</v>
      </c>
      <c r="I1086" s="10">
        <v>0</v>
      </c>
      <c r="J1086" t="s">
        <v>2380</v>
      </c>
    </row>
    <row r="1087" spans="1:10" x14ac:dyDescent="0.25">
      <c r="A1087" t="s">
        <v>392</v>
      </c>
      <c r="B1087" s="9">
        <v>38.659999999999997</v>
      </c>
      <c r="C1087" s="8" t="str" cm="1">
        <f t="array" ref="C1087">_xlfn.IFS(Medical_Examinations[[#This Row],[BMI]]&lt;18.5,"Under Weight",Medical_Examinations[[#This Row],[BMI]]&lt;=24.9,"Normal Weight",Medical_Examinations[[#This Row],[BMI]]&lt;=29.9,"Over Weight",Medical_Examinations[[#This Row],[BMI]]&gt;29.9,"Obesity")</f>
        <v>Obesity</v>
      </c>
      <c r="D1087" s="9">
        <v>4.8600000000000003</v>
      </c>
      <c r="E1087" s="8" t="str" cm="1">
        <f t="array" ref="E1087">_xlfn.IFS(Medical_Examinations[[#This Row],[HBA1C]]&lt;5.7,"Normal",Medical_Examinations[[#This Row],[HBA1C]]&lt;=6.4,"Prediabetes",Medical_Examinations[[#This Row],[HBA1C]]&gt;=6.4,"Diabetes")</f>
        <v>Normal</v>
      </c>
      <c r="F1087" t="s">
        <v>2380</v>
      </c>
      <c r="G1087" t="s">
        <v>2383</v>
      </c>
      <c r="H1087" t="s">
        <v>2380</v>
      </c>
      <c r="I1087" s="10">
        <v>1</v>
      </c>
      <c r="J1087" t="s">
        <v>2380</v>
      </c>
    </row>
    <row r="1088" spans="1:10" x14ac:dyDescent="0.25">
      <c r="A1088" t="s">
        <v>391</v>
      </c>
      <c r="B1088" s="9">
        <v>29.92</v>
      </c>
      <c r="C1088" s="8" t="str" cm="1">
        <f t="array" ref="C1088">_xlfn.IFS(Medical_Examinations[[#This Row],[BMI]]&lt;18.5,"Under Weight",Medical_Examinations[[#This Row],[BMI]]&lt;=24.9,"Normal Weight",Medical_Examinations[[#This Row],[BMI]]&lt;=29.9,"Over Weight",Medical_Examinations[[#This Row],[BMI]]&gt;29.9,"Obesity")</f>
        <v>Obesity</v>
      </c>
      <c r="D1088" s="9">
        <v>5.49</v>
      </c>
      <c r="E1088" s="8" t="str" cm="1">
        <f t="array" ref="E1088">_xlfn.IFS(Medical_Examinations[[#This Row],[HBA1C]]&lt;5.7,"Normal",Medical_Examinations[[#This Row],[HBA1C]]&lt;=6.4,"Prediabetes",Medical_Examinations[[#This Row],[HBA1C]]&gt;=6.4,"Diabetes")</f>
        <v>Normal</v>
      </c>
      <c r="F1088" t="s">
        <v>2383</v>
      </c>
      <c r="G1088" t="s">
        <v>2380</v>
      </c>
      <c r="H1088" t="s">
        <v>2380</v>
      </c>
      <c r="I1088" s="10">
        <v>0</v>
      </c>
      <c r="J1088" t="s">
        <v>2380</v>
      </c>
    </row>
    <row r="1089" spans="1:10" x14ac:dyDescent="0.25">
      <c r="A1089" t="s">
        <v>390</v>
      </c>
      <c r="B1089" s="9">
        <v>29.48</v>
      </c>
      <c r="C1089" s="8" t="str" cm="1">
        <f t="array" ref="C1089">_xlfn.IFS(Medical_Examinations[[#This Row],[BMI]]&lt;18.5,"Under Weight",Medical_Examinations[[#This Row],[BMI]]&lt;=24.9,"Normal Weight",Medical_Examinations[[#This Row],[BMI]]&lt;=29.9,"Over Weight",Medical_Examinations[[#This Row],[BMI]]&gt;29.9,"Obesity")</f>
        <v>Over Weight</v>
      </c>
      <c r="D1089" s="9">
        <v>4.09</v>
      </c>
      <c r="E1089" s="8" t="str" cm="1">
        <f t="array" ref="E1089">_xlfn.IFS(Medical_Examinations[[#This Row],[HBA1C]]&lt;5.7,"Normal",Medical_Examinations[[#This Row],[HBA1C]]&lt;=6.4,"Prediabetes",Medical_Examinations[[#This Row],[HBA1C]]&gt;=6.4,"Diabetes")</f>
        <v>Normal</v>
      </c>
      <c r="F1089" t="s">
        <v>2383</v>
      </c>
      <c r="G1089" t="s">
        <v>2380</v>
      </c>
      <c r="H1089" t="s">
        <v>2380</v>
      </c>
      <c r="I1089" s="10">
        <v>0</v>
      </c>
      <c r="J1089" t="s">
        <v>2380</v>
      </c>
    </row>
    <row r="1090" spans="1:10" x14ac:dyDescent="0.25">
      <c r="A1090" t="s">
        <v>389</v>
      </c>
      <c r="B1090" s="9">
        <v>28.78</v>
      </c>
      <c r="C1090" s="8" t="str" cm="1">
        <f t="array" ref="C1090">_xlfn.IFS(Medical_Examinations[[#This Row],[BMI]]&lt;18.5,"Under Weight",Medical_Examinations[[#This Row],[BMI]]&lt;=24.9,"Normal Weight",Medical_Examinations[[#This Row],[BMI]]&lt;=29.9,"Over Weight",Medical_Examinations[[#This Row],[BMI]]&gt;29.9,"Obesity")</f>
        <v>Over Weight</v>
      </c>
      <c r="D1090" s="9">
        <v>4.3099999999999996</v>
      </c>
      <c r="E1090" s="8" t="str" cm="1">
        <f t="array" ref="E1090">_xlfn.IFS(Medical_Examinations[[#This Row],[HBA1C]]&lt;5.7,"Normal",Medical_Examinations[[#This Row],[HBA1C]]&lt;=6.4,"Prediabetes",Medical_Examinations[[#This Row],[HBA1C]]&gt;=6.4,"Diabetes")</f>
        <v>Normal</v>
      </c>
      <c r="F1090" t="s">
        <v>2383</v>
      </c>
      <c r="G1090" t="s">
        <v>2380</v>
      </c>
      <c r="H1090" t="s">
        <v>2380</v>
      </c>
      <c r="I1090" s="10">
        <v>0</v>
      </c>
      <c r="J1090" t="s">
        <v>2380</v>
      </c>
    </row>
    <row r="1091" spans="1:10" x14ac:dyDescent="0.25">
      <c r="A1091" t="s">
        <v>2175</v>
      </c>
      <c r="B1091" s="9">
        <v>36.64</v>
      </c>
      <c r="C1091" s="8" t="str" cm="1">
        <f t="array" ref="C1091">_xlfn.IFS(Medical_Examinations[[#This Row],[BMI]]&lt;18.5,"Under Weight",Medical_Examinations[[#This Row],[BMI]]&lt;=24.9,"Normal Weight",Medical_Examinations[[#This Row],[BMI]]&lt;=29.9,"Over Weight",Medical_Examinations[[#This Row],[BMI]]&gt;29.9,"Obesity")</f>
        <v>Obesity</v>
      </c>
      <c r="D1091" s="9">
        <v>11.34</v>
      </c>
      <c r="E1091" s="8" t="str" cm="1">
        <f t="array" ref="E1091">_xlfn.IFS(Medical_Examinations[[#This Row],[HBA1C]]&lt;5.7,"Normal",Medical_Examinations[[#This Row],[HBA1C]]&lt;=6.4,"Prediabetes",Medical_Examinations[[#This Row],[HBA1C]]&gt;=6.4,"Diabetes")</f>
        <v>Diabetes</v>
      </c>
      <c r="F1091" t="s">
        <v>2380</v>
      </c>
      <c r="G1091" t="s">
        <v>2380</v>
      </c>
      <c r="H1091" t="s">
        <v>2380</v>
      </c>
      <c r="I1091" s="10">
        <v>0</v>
      </c>
      <c r="J1091" t="s">
        <v>2383</v>
      </c>
    </row>
    <row r="1092" spans="1:10" x14ac:dyDescent="0.25">
      <c r="A1092" t="s">
        <v>388</v>
      </c>
      <c r="B1092" s="9">
        <v>19.8</v>
      </c>
      <c r="C1092" s="8" t="str" cm="1">
        <f t="array" ref="C1092">_xlfn.IFS(Medical_Examinations[[#This Row],[BMI]]&lt;18.5,"Under Weight",Medical_Examinations[[#This Row],[BMI]]&lt;=24.9,"Normal Weight",Medical_Examinations[[#This Row],[BMI]]&lt;=29.9,"Over Weight",Medical_Examinations[[#This Row],[BMI]]&gt;29.9,"Obesity")</f>
        <v>Normal Weight</v>
      </c>
      <c r="D1092" s="9">
        <v>4</v>
      </c>
      <c r="E1092" s="8" t="str" cm="1">
        <f t="array" ref="E1092">_xlfn.IFS(Medical_Examinations[[#This Row],[HBA1C]]&lt;5.7,"Normal",Medical_Examinations[[#This Row],[HBA1C]]&lt;=6.4,"Prediabetes",Medical_Examinations[[#This Row],[HBA1C]]&gt;=6.4,"Diabetes")</f>
        <v>Normal</v>
      </c>
      <c r="F1092" t="s">
        <v>2383</v>
      </c>
      <c r="G1092" t="s">
        <v>2380</v>
      </c>
      <c r="H1092" t="s">
        <v>2380</v>
      </c>
      <c r="I1092" s="10">
        <v>0</v>
      </c>
      <c r="J1092" t="s">
        <v>2380</v>
      </c>
    </row>
    <row r="1093" spans="1:10" x14ac:dyDescent="0.25">
      <c r="A1093" t="s">
        <v>387</v>
      </c>
      <c r="B1093" s="9">
        <v>35.53</v>
      </c>
      <c r="C1093" s="8" t="str" cm="1">
        <f t="array" ref="C1093">_xlfn.IFS(Medical_Examinations[[#This Row],[BMI]]&lt;18.5,"Under Weight",Medical_Examinations[[#This Row],[BMI]]&lt;=24.9,"Normal Weight",Medical_Examinations[[#This Row],[BMI]]&lt;=29.9,"Over Weight",Medical_Examinations[[#This Row],[BMI]]&gt;29.9,"Obesity")</f>
        <v>Obesity</v>
      </c>
      <c r="D1093" s="9">
        <v>4.68</v>
      </c>
      <c r="E1093" s="8" t="str" cm="1">
        <f t="array" ref="E1093">_xlfn.IFS(Medical_Examinations[[#This Row],[HBA1C]]&lt;5.7,"Normal",Medical_Examinations[[#This Row],[HBA1C]]&lt;=6.4,"Prediabetes",Medical_Examinations[[#This Row],[HBA1C]]&gt;=6.4,"Diabetes")</f>
        <v>Normal</v>
      </c>
      <c r="F1093" t="s">
        <v>2380</v>
      </c>
      <c r="G1093" t="s">
        <v>2380</v>
      </c>
      <c r="H1093" t="s">
        <v>2383</v>
      </c>
      <c r="I1093" s="10">
        <v>1</v>
      </c>
      <c r="J1093" t="s">
        <v>2380</v>
      </c>
    </row>
    <row r="1094" spans="1:10" x14ac:dyDescent="0.25">
      <c r="A1094" t="s">
        <v>386</v>
      </c>
      <c r="B1094" s="9">
        <v>21.47</v>
      </c>
      <c r="C1094" s="8" t="str" cm="1">
        <f t="array" ref="C1094">_xlfn.IFS(Medical_Examinations[[#This Row],[BMI]]&lt;18.5,"Under Weight",Medical_Examinations[[#This Row],[BMI]]&lt;=24.9,"Normal Weight",Medical_Examinations[[#This Row],[BMI]]&lt;=29.9,"Over Weight",Medical_Examinations[[#This Row],[BMI]]&gt;29.9,"Obesity")</f>
        <v>Normal Weight</v>
      </c>
      <c r="D1094" s="9">
        <v>4.0199999999999996</v>
      </c>
      <c r="E1094" s="8" t="str" cm="1">
        <f t="array" ref="E1094">_xlfn.IFS(Medical_Examinations[[#This Row],[HBA1C]]&lt;5.7,"Normal",Medical_Examinations[[#This Row],[HBA1C]]&lt;=6.4,"Prediabetes",Medical_Examinations[[#This Row],[HBA1C]]&gt;=6.4,"Diabetes")</f>
        <v>Normal</v>
      </c>
      <c r="F1094" t="s">
        <v>2383</v>
      </c>
      <c r="G1094" t="s">
        <v>2380</v>
      </c>
      <c r="H1094" t="s">
        <v>2380</v>
      </c>
      <c r="I1094" s="10">
        <v>1</v>
      </c>
      <c r="J1094" t="s">
        <v>2380</v>
      </c>
    </row>
    <row r="1095" spans="1:10" x14ac:dyDescent="0.25">
      <c r="A1095" t="s">
        <v>385</v>
      </c>
      <c r="B1095" s="9">
        <v>25.9</v>
      </c>
      <c r="C1095" s="8" t="str" cm="1">
        <f t="array" ref="C1095">_xlfn.IFS(Medical_Examinations[[#This Row],[BMI]]&lt;18.5,"Under Weight",Medical_Examinations[[#This Row],[BMI]]&lt;=24.9,"Normal Weight",Medical_Examinations[[#This Row],[BMI]]&lt;=29.9,"Over Weight",Medical_Examinations[[#This Row],[BMI]]&gt;29.9,"Obesity")</f>
        <v>Over Weight</v>
      </c>
      <c r="D1095" s="9">
        <v>5.12</v>
      </c>
      <c r="E1095" s="8" t="str" cm="1">
        <f t="array" ref="E1095">_xlfn.IFS(Medical_Examinations[[#This Row],[HBA1C]]&lt;5.7,"Normal",Medical_Examinations[[#This Row],[HBA1C]]&lt;=6.4,"Prediabetes",Medical_Examinations[[#This Row],[HBA1C]]&gt;=6.4,"Diabetes")</f>
        <v>Normal</v>
      </c>
      <c r="F1095" t="s">
        <v>2380</v>
      </c>
      <c r="G1095" t="s">
        <v>2380</v>
      </c>
      <c r="H1095" t="s">
        <v>2383</v>
      </c>
      <c r="I1095" s="10">
        <v>1</v>
      </c>
      <c r="J1095" t="s">
        <v>2380</v>
      </c>
    </row>
    <row r="1096" spans="1:10" x14ac:dyDescent="0.25">
      <c r="A1096" t="s">
        <v>384</v>
      </c>
      <c r="B1096" s="9">
        <v>20.81</v>
      </c>
      <c r="C1096" s="8" t="str" cm="1">
        <f t="array" ref="C1096">_xlfn.IFS(Medical_Examinations[[#This Row],[BMI]]&lt;18.5,"Under Weight",Medical_Examinations[[#This Row],[BMI]]&lt;=24.9,"Normal Weight",Medical_Examinations[[#This Row],[BMI]]&lt;=29.9,"Over Weight",Medical_Examinations[[#This Row],[BMI]]&gt;29.9,"Obesity")</f>
        <v>Normal Weight</v>
      </c>
      <c r="D1096" s="9">
        <v>5.52</v>
      </c>
      <c r="E1096" s="8" t="str" cm="1">
        <f t="array" ref="E1096">_xlfn.IFS(Medical_Examinations[[#This Row],[HBA1C]]&lt;5.7,"Normal",Medical_Examinations[[#This Row],[HBA1C]]&lt;=6.4,"Prediabetes",Medical_Examinations[[#This Row],[HBA1C]]&gt;=6.4,"Diabetes")</f>
        <v>Normal</v>
      </c>
      <c r="F1096" t="s">
        <v>2380</v>
      </c>
      <c r="G1096" t="s">
        <v>2380</v>
      </c>
      <c r="H1096" t="s">
        <v>2380</v>
      </c>
      <c r="I1096" s="10">
        <v>0</v>
      </c>
      <c r="J1096" t="s">
        <v>2380</v>
      </c>
    </row>
    <row r="1097" spans="1:10" x14ac:dyDescent="0.25">
      <c r="A1097" t="s">
        <v>383</v>
      </c>
      <c r="B1097" s="9">
        <v>25.84</v>
      </c>
      <c r="C1097" s="8" t="str" cm="1">
        <f t="array" ref="C1097">_xlfn.IFS(Medical_Examinations[[#This Row],[BMI]]&lt;18.5,"Under Weight",Medical_Examinations[[#This Row],[BMI]]&lt;=24.9,"Normal Weight",Medical_Examinations[[#This Row],[BMI]]&lt;=29.9,"Over Weight",Medical_Examinations[[#This Row],[BMI]]&gt;29.9,"Obesity")</f>
        <v>Over Weight</v>
      </c>
      <c r="D1097" s="9">
        <v>5.81</v>
      </c>
      <c r="E1097" s="8" t="str" cm="1">
        <f t="array" ref="E1097">_xlfn.IFS(Medical_Examinations[[#This Row],[HBA1C]]&lt;5.7,"Normal",Medical_Examinations[[#This Row],[HBA1C]]&lt;=6.4,"Prediabetes",Medical_Examinations[[#This Row],[HBA1C]]&gt;=6.4,"Diabetes")</f>
        <v>Prediabetes</v>
      </c>
      <c r="F1097" t="s">
        <v>2383</v>
      </c>
      <c r="G1097" t="s">
        <v>2380</v>
      </c>
      <c r="H1097" t="s">
        <v>2383</v>
      </c>
      <c r="I1097" s="10">
        <v>1</v>
      </c>
      <c r="J1097" t="s">
        <v>2380</v>
      </c>
    </row>
    <row r="1098" spans="1:10" x14ac:dyDescent="0.25">
      <c r="A1098" t="s">
        <v>382</v>
      </c>
      <c r="B1098" s="9">
        <v>30.95</v>
      </c>
      <c r="C1098" s="8" t="str" cm="1">
        <f t="array" ref="C1098">_xlfn.IFS(Medical_Examinations[[#This Row],[BMI]]&lt;18.5,"Under Weight",Medical_Examinations[[#This Row],[BMI]]&lt;=24.9,"Normal Weight",Medical_Examinations[[#This Row],[BMI]]&lt;=29.9,"Over Weight",Medical_Examinations[[#This Row],[BMI]]&gt;29.9,"Obesity")</f>
        <v>Obesity</v>
      </c>
      <c r="D1098" s="9">
        <v>5.16</v>
      </c>
      <c r="E1098" s="8" t="str" cm="1">
        <f t="array" ref="E1098">_xlfn.IFS(Medical_Examinations[[#This Row],[HBA1C]]&lt;5.7,"Normal",Medical_Examinations[[#This Row],[HBA1C]]&lt;=6.4,"Prediabetes",Medical_Examinations[[#This Row],[HBA1C]]&gt;=6.4,"Diabetes")</f>
        <v>Normal</v>
      </c>
      <c r="F1098" t="s">
        <v>2380</v>
      </c>
      <c r="G1098" t="s">
        <v>2380</v>
      </c>
      <c r="H1098" t="s">
        <v>2383</v>
      </c>
      <c r="I1098" s="10">
        <v>1</v>
      </c>
      <c r="J1098" t="s">
        <v>2380</v>
      </c>
    </row>
    <row r="1099" spans="1:10" x14ac:dyDescent="0.25">
      <c r="A1099" t="s">
        <v>381</v>
      </c>
      <c r="B1099" s="9">
        <v>30.54</v>
      </c>
      <c r="C1099" s="8" t="str" cm="1">
        <f t="array" ref="C1099">_xlfn.IFS(Medical_Examinations[[#This Row],[BMI]]&lt;18.5,"Under Weight",Medical_Examinations[[#This Row],[BMI]]&lt;=24.9,"Normal Weight",Medical_Examinations[[#This Row],[BMI]]&lt;=29.9,"Over Weight",Medical_Examinations[[#This Row],[BMI]]&gt;29.9,"Obesity")</f>
        <v>Obesity</v>
      </c>
      <c r="D1099" s="9">
        <v>5</v>
      </c>
      <c r="E1099" s="8" t="str" cm="1">
        <f t="array" ref="E1099">_xlfn.IFS(Medical_Examinations[[#This Row],[HBA1C]]&lt;5.7,"Normal",Medical_Examinations[[#This Row],[HBA1C]]&lt;=6.4,"Prediabetes",Medical_Examinations[[#This Row],[HBA1C]]&gt;=6.4,"Diabetes")</f>
        <v>Normal</v>
      </c>
      <c r="F1099" t="s">
        <v>2380</v>
      </c>
      <c r="G1099" t="s">
        <v>2380</v>
      </c>
      <c r="H1099" t="s">
        <v>2383</v>
      </c>
      <c r="I1099" s="10">
        <v>1</v>
      </c>
      <c r="J1099" t="s">
        <v>2380</v>
      </c>
    </row>
    <row r="1100" spans="1:10" x14ac:dyDescent="0.25">
      <c r="A1100" t="s">
        <v>380</v>
      </c>
      <c r="B1100" s="9">
        <v>33.909999999999997</v>
      </c>
      <c r="C1100" s="8" t="str" cm="1">
        <f t="array" ref="C1100">_xlfn.IFS(Medical_Examinations[[#This Row],[BMI]]&lt;18.5,"Under Weight",Medical_Examinations[[#This Row],[BMI]]&lt;=24.9,"Normal Weight",Medical_Examinations[[#This Row],[BMI]]&lt;=29.9,"Over Weight",Medical_Examinations[[#This Row],[BMI]]&gt;29.9,"Obesity")</f>
        <v>Obesity</v>
      </c>
      <c r="D1100" s="9">
        <v>5.84</v>
      </c>
      <c r="E1100" s="8" t="str" cm="1">
        <f t="array" ref="E1100">_xlfn.IFS(Medical_Examinations[[#This Row],[HBA1C]]&lt;5.7,"Normal",Medical_Examinations[[#This Row],[HBA1C]]&lt;=6.4,"Prediabetes",Medical_Examinations[[#This Row],[HBA1C]]&gt;=6.4,"Diabetes")</f>
        <v>Prediabetes</v>
      </c>
      <c r="F1100" t="s">
        <v>2383</v>
      </c>
      <c r="G1100" t="s">
        <v>2380</v>
      </c>
      <c r="H1100" t="s">
        <v>2380</v>
      </c>
      <c r="I1100" s="10">
        <v>0</v>
      </c>
      <c r="J1100" t="s">
        <v>2380</v>
      </c>
    </row>
    <row r="1101" spans="1:10" x14ac:dyDescent="0.25">
      <c r="A1101" t="s">
        <v>379</v>
      </c>
      <c r="B1101" s="9">
        <v>33.31</v>
      </c>
      <c r="C1101" s="8" t="str" cm="1">
        <f t="array" ref="C1101">_xlfn.IFS(Medical_Examinations[[#This Row],[BMI]]&lt;18.5,"Under Weight",Medical_Examinations[[#This Row],[BMI]]&lt;=24.9,"Normal Weight",Medical_Examinations[[#This Row],[BMI]]&lt;=29.9,"Over Weight",Medical_Examinations[[#This Row],[BMI]]&gt;29.9,"Obesity")</f>
        <v>Obesity</v>
      </c>
      <c r="D1101" s="9">
        <v>4.1900000000000004</v>
      </c>
      <c r="E1101" s="8" t="str" cm="1">
        <f t="array" ref="E1101">_xlfn.IFS(Medical_Examinations[[#This Row],[HBA1C]]&lt;5.7,"Normal",Medical_Examinations[[#This Row],[HBA1C]]&lt;=6.4,"Prediabetes",Medical_Examinations[[#This Row],[HBA1C]]&gt;=6.4,"Diabetes")</f>
        <v>Normal</v>
      </c>
      <c r="F1101" t="s">
        <v>2380</v>
      </c>
      <c r="G1101" t="s">
        <v>2380</v>
      </c>
      <c r="H1101" t="s">
        <v>2383</v>
      </c>
      <c r="I1101" s="10">
        <v>1</v>
      </c>
      <c r="J1101" t="s">
        <v>2380</v>
      </c>
    </row>
    <row r="1102" spans="1:10" x14ac:dyDescent="0.25">
      <c r="A1102" t="s">
        <v>2174</v>
      </c>
      <c r="B1102" s="9">
        <v>36.85</v>
      </c>
      <c r="C1102" s="8" t="str" cm="1">
        <f t="array" ref="C1102">_xlfn.IFS(Medical_Examinations[[#This Row],[BMI]]&lt;18.5,"Under Weight",Medical_Examinations[[#This Row],[BMI]]&lt;=24.9,"Normal Weight",Medical_Examinations[[#This Row],[BMI]]&lt;=29.9,"Over Weight",Medical_Examinations[[#This Row],[BMI]]&gt;29.9,"Obesity")</f>
        <v>Obesity</v>
      </c>
      <c r="D1102" s="9">
        <v>5.88</v>
      </c>
      <c r="E1102" s="8" t="str" cm="1">
        <f t="array" ref="E1102">_xlfn.IFS(Medical_Examinations[[#This Row],[HBA1C]]&lt;5.7,"Normal",Medical_Examinations[[#This Row],[HBA1C]]&lt;=6.4,"Prediabetes",Medical_Examinations[[#This Row],[HBA1C]]&gt;=6.4,"Diabetes")</f>
        <v>Prediabetes</v>
      </c>
      <c r="F1102" t="s">
        <v>2380</v>
      </c>
      <c r="G1102" t="s">
        <v>2383</v>
      </c>
      <c r="H1102" t="s">
        <v>2380</v>
      </c>
      <c r="I1102" s="10">
        <v>1</v>
      </c>
      <c r="J1102" t="s">
        <v>2383</v>
      </c>
    </row>
    <row r="1103" spans="1:10" x14ac:dyDescent="0.25">
      <c r="A1103" t="s">
        <v>378</v>
      </c>
      <c r="B1103" s="9">
        <v>25.75</v>
      </c>
      <c r="C1103" s="8" t="str" cm="1">
        <f t="array" ref="C1103">_xlfn.IFS(Medical_Examinations[[#This Row],[BMI]]&lt;18.5,"Under Weight",Medical_Examinations[[#This Row],[BMI]]&lt;=24.9,"Normal Weight",Medical_Examinations[[#This Row],[BMI]]&lt;=29.9,"Over Weight",Medical_Examinations[[#This Row],[BMI]]&gt;29.9,"Obesity")</f>
        <v>Over Weight</v>
      </c>
      <c r="D1103" s="9">
        <v>4.62</v>
      </c>
      <c r="E1103" s="8" t="str" cm="1">
        <f t="array" ref="E1103">_xlfn.IFS(Medical_Examinations[[#This Row],[HBA1C]]&lt;5.7,"Normal",Medical_Examinations[[#This Row],[HBA1C]]&lt;=6.4,"Prediabetes",Medical_Examinations[[#This Row],[HBA1C]]&gt;=6.4,"Diabetes")</f>
        <v>Normal</v>
      </c>
      <c r="F1103" t="s">
        <v>2383</v>
      </c>
      <c r="G1103" t="s">
        <v>2380</v>
      </c>
      <c r="H1103" t="s">
        <v>2380</v>
      </c>
      <c r="I1103" s="10">
        <v>0</v>
      </c>
      <c r="J1103" t="s">
        <v>2380</v>
      </c>
    </row>
    <row r="1104" spans="1:10" x14ac:dyDescent="0.25">
      <c r="A1104" t="s">
        <v>377</v>
      </c>
      <c r="B1104" s="9">
        <v>37.1</v>
      </c>
      <c r="C1104" s="8" t="str" cm="1">
        <f t="array" ref="C1104">_xlfn.IFS(Medical_Examinations[[#This Row],[BMI]]&lt;18.5,"Under Weight",Medical_Examinations[[#This Row],[BMI]]&lt;=24.9,"Normal Weight",Medical_Examinations[[#This Row],[BMI]]&lt;=29.9,"Over Weight",Medical_Examinations[[#This Row],[BMI]]&gt;29.9,"Obesity")</f>
        <v>Obesity</v>
      </c>
      <c r="D1104" s="9">
        <v>6.24</v>
      </c>
      <c r="E1104" s="8" t="str" cm="1">
        <f t="array" ref="E1104">_xlfn.IFS(Medical_Examinations[[#This Row],[HBA1C]]&lt;5.7,"Normal",Medical_Examinations[[#This Row],[HBA1C]]&lt;=6.4,"Prediabetes",Medical_Examinations[[#This Row],[HBA1C]]&gt;=6.4,"Diabetes")</f>
        <v>Prediabetes</v>
      </c>
      <c r="F1104" t="s">
        <v>2380</v>
      </c>
      <c r="G1104" t="s">
        <v>2380</v>
      </c>
      <c r="H1104" t="s">
        <v>2380</v>
      </c>
      <c r="I1104" s="10">
        <v>0</v>
      </c>
      <c r="J1104" t="s">
        <v>2380</v>
      </c>
    </row>
    <row r="1105" spans="1:10" x14ac:dyDescent="0.25">
      <c r="A1105" t="s">
        <v>376</v>
      </c>
      <c r="B1105" s="9">
        <v>35.44</v>
      </c>
      <c r="C1105" s="8" t="str" cm="1">
        <f t="array" ref="C1105">_xlfn.IFS(Medical_Examinations[[#This Row],[BMI]]&lt;18.5,"Under Weight",Medical_Examinations[[#This Row],[BMI]]&lt;=24.9,"Normal Weight",Medical_Examinations[[#This Row],[BMI]]&lt;=29.9,"Over Weight",Medical_Examinations[[#This Row],[BMI]]&gt;29.9,"Obesity")</f>
        <v>Obesity</v>
      </c>
      <c r="D1105" s="9">
        <v>5.81</v>
      </c>
      <c r="E1105" s="8" t="str" cm="1">
        <f t="array" ref="E1105">_xlfn.IFS(Medical_Examinations[[#This Row],[HBA1C]]&lt;5.7,"Normal",Medical_Examinations[[#This Row],[HBA1C]]&lt;=6.4,"Prediabetes",Medical_Examinations[[#This Row],[HBA1C]]&gt;=6.4,"Diabetes")</f>
        <v>Prediabetes</v>
      </c>
      <c r="F1105" t="s">
        <v>2380</v>
      </c>
      <c r="G1105" t="s">
        <v>2380</v>
      </c>
      <c r="H1105" t="s">
        <v>2380</v>
      </c>
      <c r="I1105" s="10">
        <v>0</v>
      </c>
      <c r="J1105" t="s">
        <v>2380</v>
      </c>
    </row>
    <row r="1106" spans="1:10" x14ac:dyDescent="0.25">
      <c r="A1106" t="s">
        <v>375</v>
      </c>
      <c r="B1106" s="9">
        <v>20.399999999999999</v>
      </c>
      <c r="C1106" s="8" t="str" cm="1">
        <f t="array" ref="C1106">_xlfn.IFS(Medical_Examinations[[#This Row],[BMI]]&lt;18.5,"Under Weight",Medical_Examinations[[#This Row],[BMI]]&lt;=24.9,"Normal Weight",Medical_Examinations[[#This Row],[BMI]]&lt;=29.9,"Over Weight",Medical_Examinations[[#This Row],[BMI]]&gt;29.9,"Obesity")</f>
        <v>Normal Weight</v>
      </c>
      <c r="D1106" s="9">
        <v>4.83</v>
      </c>
      <c r="E1106" s="8" t="str" cm="1">
        <f t="array" ref="E1106">_xlfn.IFS(Medical_Examinations[[#This Row],[HBA1C]]&lt;5.7,"Normal",Medical_Examinations[[#This Row],[HBA1C]]&lt;=6.4,"Prediabetes",Medical_Examinations[[#This Row],[HBA1C]]&gt;=6.4,"Diabetes")</f>
        <v>Normal</v>
      </c>
      <c r="F1106" t="s">
        <v>2380</v>
      </c>
      <c r="G1106" t="s">
        <v>2380</v>
      </c>
      <c r="H1106" t="s">
        <v>2380</v>
      </c>
      <c r="I1106" s="10">
        <v>0</v>
      </c>
      <c r="J1106" t="s">
        <v>2380</v>
      </c>
    </row>
    <row r="1107" spans="1:10" x14ac:dyDescent="0.25">
      <c r="A1107" t="s">
        <v>374</v>
      </c>
      <c r="B1107" s="9">
        <v>42.13</v>
      </c>
      <c r="C1107" s="8" t="str" cm="1">
        <f t="array" ref="C1107">_xlfn.IFS(Medical_Examinations[[#This Row],[BMI]]&lt;18.5,"Under Weight",Medical_Examinations[[#This Row],[BMI]]&lt;=24.9,"Normal Weight",Medical_Examinations[[#This Row],[BMI]]&lt;=29.9,"Over Weight",Medical_Examinations[[#This Row],[BMI]]&gt;29.9,"Obesity")</f>
        <v>Obesity</v>
      </c>
      <c r="D1107" s="9">
        <v>5.72</v>
      </c>
      <c r="E1107" s="8" t="str" cm="1">
        <f t="array" ref="E1107">_xlfn.IFS(Medical_Examinations[[#This Row],[HBA1C]]&lt;5.7,"Normal",Medical_Examinations[[#This Row],[HBA1C]]&lt;=6.4,"Prediabetes",Medical_Examinations[[#This Row],[HBA1C]]&gt;=6.4,"Diabetes")</f>
        <v>Prediabetes</v>
      </c>
      <c r="F1107" t="s">
        <v>2383</v>
      </c>
      <c r="G1107" t="s">
        <v>2380</v>
      </c>
      <c r="H1107" t="s">
        <v>2383</v>
      </c>
      <c r="I1107" s="10">
        <v>1</v>
      </c>
      <c r="J1107" t="s">
        <v>2380</v>
      </c>
    </row>
    <row r="1108" spans="1:10" x14ac:dyDescent="0.25">
      <c r="A1108" t="s">
        <v>373</v>
      </c>
      <c r="B1108" s="9">
        <v>33.99</v>
      </c>
      <c r="C1108" s="8" t="str" cm="1">
        <f t="array" ref="C1108">_xlfn.IFS(Medical_Examinations[[#This Row],[BMI]]&lt;18.5,"Under Weight",Medical_Examinations[[#This Row],[BMI]]&lt;=24.9,"Normal Weight",Medical_Examinations[[#This Row],[BMI]]&lt;=29.9,"Over Weight",Medical_Examinations[[#This Row],[BMI]]&gt;29.9,"Obesity")</f>
        <v>Obesity</v>
      </c>
      <c r="D1108" s="9">
        <v>4.83</v>
      </c>
      <c r="E1108" s="8" t="str" cm="1">
        <f t="array" ref="E1108">_xlfn.IFS(Medical_Examinations[[#This Row],[HBA1C]]&lt;5.7,"Normal",Medical_Examinations[[#This Row],[HBA1C]]&lt;=6.4,"Prediabetes",Medical_Examinations[[#This Row],[HBA1C]]&gt;=6.4,"Diabetes")</f>
        <v>Normal</v>
      </c>
      <c r="F1108" t="s">
        <v>2383</v>
      </c>
      <c r="G1108" t="s">
        <v>2380</v>
      </c>
      <c r="H1108" t="s">
        <v>2383</v>
      </c>
      <c r="I1108" s="10">
        <v>1</v>
      </c>
      <c r="J1108" t="s">
        <v>2380</v>
      </c>
    </row>
    <row r="1109" spans="1:10" x14ac:dyDescent="0.25">
      <c r="A1109" t="s">
        <v>372</v>
      </c>
      <c r="B1109" s="9">
        <v>28.59</v>
      </c>
      <c r="C1109" s="8" t="str" cm="1">
        <f t="array" ref="C1109">_xlfn.IFS(Medical_Examinations[[#This Row],[BMI]]&lt;18.5,"Under Weight",Medical_Examinations[[#This Row],[BMI]]&lt;=24.9,"Normal Weight",Medical_Examinations[[#This Row],[BMI]]&lt;=29.9,"Over Weight",Medical_Examinations[[#This Row],[BMI]]&gt;29.9,"Obesity")</f>
        <v>Over Weight</v>
      </c>
      <c r="D1109" s="9">
        <v>4.1399999999999997</v>
      </c>
      <c r="E1109" s="8" t="str" cm="1">
        <f t="array" ref="E1109">_xlfn.IFS(Medical_Examinations[[#This Row],[HBA1C]]&lt;5.7,"Normal",Medical_Examinations[[#This Row],[HBA1C]]&lt;=6.4,"Prediabetes",Medical_Examinations[[#This Row],[HBA1C]]&gt;=6.4,"Diabetes")</f>
        <v>Normal</v>
      </c>
      <c r="F1109" t="s">
        <v>2383</v>
      </c>
      <c r="G1109" t="s">
        <v>2380</v>
      </c>
      <c r="H1109" t="s">
        <v>2383</v>
      </c>
      <c r="I1109" s="10">
        <v>1</v>
      </c>
      <c r="J1109" t="s">
        <v>2380</v>
      </c>
    </row>
    <row r="1110" spans="1:10" x14ac:dyDescent="0.25">
      <c r="A1110" t="s">
        <v>371</v>
      </c>
      <c r="B1110" s="9">
        <v>20.8</v>
      </c>
      <c r="C1110" s="8" t="str" cm="1">
        <f t="array" ref="C1110">_xlfn.IFS(Medical_Examinations[[#This Row],[BMI]]&lt;18.5,"Under Weight",Medical_Examinations[[#This Row],[BMI]]&lt;=24.9,"Normal Weight",Medical_Examinations[[#This Row],[BMI]]&lt;=29.9,"Over Weight",Medical_Examinations[[#This Row],[BMI]]&gt;29.9,"Obesity")</f>
        <v>Normal Weight</v>
      </c>
      <c r="D1110" s="9">
        <v>4.07</v>
      </c>
      <c r="E1110" s="8" t="str" cm="1">
        <f t="array" ref="E1110">_xlfn.IFS(Medical_Examinations[[#This Row],[HBA1C]]&lt;5.7,"Normal",Medical_Examinations[[#This Row],[HBA1C]]&lt;=6.4,"Prediabetes",Medical_Examinations[[#This Row],[HBA1C]]&gt;=6.4,"Diabetes")</f>
        <v>Normal</v>
      </c>
      <c r="F1110" t="s">
        <v>2383</v>
      </c>
      <c r="G1110" t="s">
        <v>2380</v>
      </c>
      <c r="H1110" t="s">
        <v>2383</v>
      </c>
      <c r="I1110" s="10">
        <v>1</v>
      </c>
      <c r="J1110" t="s">
        <v>2380</v>
      </c>
    </row>
    <row r="1111" spans="1:10" x14ac:dyDescent="0.25">
      <c r="A1111" t="s">
        <v>370</v>
      </c>
      <c r="B1111" s="9">
        <v>23.46</v>
      </c>
      <c r="C1111" s="8" t="str" cm="1">
        <f t="array" ref="C1111">_xlfn.IFS(Medical_Examinations[[#This Row],[BMI]]&lt;18.5,"Under Weight",Medical_Examinations[[#This Row],[BMI]]&lt;=24.9,"Normal Weight",Medical_Examinations[[#This Row],[BMI]]&lt;=29.9,"Over Weight",Medical_Examinations[[#This Row],[BMI]]&gt;29.9,"Obesity")</f>
        <v>Normal Weight</v>
      </c>
      <c r="D1111" s="9">
        <v>6.26</v>
      </c>
      <c r="E1111" s="8" t="str" cm="1">
        <f t="array" ref="E1111">_xlfn.IFS(Medical_Examinations[[#This Row],[HBA1C]]&lt;5.7,"Normal",Medical_Examinations[[#This Row],[HBA1C]]&lt;=6.4,"Prediabetes",Medical_Examinations[[#This Row],[HBA1C]]&gt;=6.4,"Diabetes")</f>
        <v>Prediabetes</v>
      </c>
      <c r="F1111" t="s">
        <v>2383</v>
      </c>
      <c r="G1111" t="s">
        <v>2380</v>
      </c>
      <c r="H1111" t="s">
        <v>2383</v>
      </c>
      <c r="I1111" s="10">
        <v>1</v>
      </c>
      <c r="J1111" t="s">
        <v>2380</v>
      </c>
    </row>
    <row r="1112" spans="1:10" x14ac:dyDescent="0.25">
      <c r="A1112" t="s">
        <v>369</v>
      </c>
      <c r="B1112" s="9">
        <v>40.19</v>
      </c>
      <c r="C1112" s="8" t="str" cm="1">
        <f t="array" ref="C1112">_xlfn.IFS(Medical_Examinations[[#This Row],[BMI]]&lt;18.5,"Under Weight",Medical_Examinations[[#This Row],[BMI]]&lt;=24.9,"Normal Weight",Medical_Examinations[[#This Row],[BMI]]&lt;=29.9,"Over Weight",Medical_Examinations[[#This Row],[BMI]]&gt;29.9,"Obesity")</f>
        <v>Obesity</v>
      </c>
      <c r="D1112" s="9">
        <v>5.88</v>
      </c>
      <c r="E1112" s="8" t="str" cm="1">
        <f t="array" ref="E1112">_xlfn.IFS(Medical_Examinations[[#This Row],[HBA1C]]&lt;5.7,"Normal",Medical_Examinations[[#This Row],[HBA1C]]&lt;=6.4,"Prediabetes",Medical_Examinations[[#This Row],[HBA1C]]&gt;=6.4,"Diabetes")</f>
        <v>Prediabetes</v>
      </c>
      <c r="F1112" t="s">
        <v>2383</v>
      </c>
      <c r="G1112" t="s">
        <v>2380</v>
      </c>
      <c r="H1112" t="s">
        <v>2380</v>
      </c>
      <c r="I1112" s="10">
        <v>0</v>
      </c>
      <c r="J1112" t="s">
        <v>2380</v>
      </c>
    </row>
    <row r="1113" spans="1:10" x14ac:dyDescent="0.25">
      <c r="A1113" t="s">
        <v>2371</v>
      </c>
      <c r="B1113" s="9">
        <v>30.36</v>
      </c>
      <c r="C1113" s="8" t="str" cm="1">
        <f t="array" ref="C1113">_xlfn.IFS(Medical_Examinations[[#This Row],[BMI]]&lt;18.5,"Under Weight",Medical_Examinations[[#This Row],[BMI]]&lt;=24.9,"Normal Weight",Medical_Examinations[[#This Row],[BMI]]&lt;=29.9,"Over Weight",Medical_Examinations[[#This Row],[BMI]]&gt;29.9,"Obesity")</f>
        <v>Obesity</v>
      </c>
      <c r="D1113" s="9">
        <v>5.77</v>
      </c>
      <c r="E1113" s="8" t="str" cm="1">
        <f t="array" ref="E1113">_xlfn.IFS(Medical_Examinations[[#This Row],[HBA1C]]&lt;5.7,"Normal",Medical_Examinations[[#This Row],[HBA1C]]&lt;=6.4,"Prediabetes",Medical_Examinations[[#This Row],[HBA1C]]&gt;=6.4,"Diabetes")</f>
        <v>Prediabetes</v>
      </c>
      <c r="F1113" t="s">
        <v>2380</v>
      </c>
      <c r="G1113" t="s">
        <v>2380</v>
      </c>
      <c r="H1113" t="s">
        <v>2380</v>
      </c>
      <c r="I1113" s="10">
        <v>0</v>
      </c>
      <c r="J1113" t="s">
        <v>2383</v>
      </c>
    </row>
    <row r="1114" spans="1:10" x14ac:dyDescent="0.25">
      <c r="A1114" t="s">
        <v>2353</v>
      </c>
      <c r="B1114" s="9">
        <v>42.9</v>
      </c>
      <c r="C1114" s="8" t="str" cm="1">
        <f t="array" ref="C1114">_xlfn.IFS(Medical_Examinations[[#This Row],[BMI]]&lt;18.5,"Under Weight",Medical_Examinations[[#This Row],[BMI]]&lt;=24.9,"Normal Weight",Medical_Examinations[[#This Row],[BMI]]&lt;=29.9,"Over Weight",Medical_Examinations[[#This Row],[BMI]]&gt;29.9,"Obesity")</f>
        <v>Obesity</v>
      </c>
      <c r="D1114" s="9">
        <v>11.41</v>
      </c>
      <c r="E1114" s="8" t="str" cm="1">
        <f t="array" ref="E1114">_xlfn.IFS(Medical_Examinations[[#This Row],[HBA1C]]&lt;5.7,"Normal",Medical_Examinations[[#This Row],[HBA1C]]&lt;=6.4,"Prediabetes",Medical_Examinations[[#This Row],[HBA1C]]&gt;=6.4,"Diabetes")</f>
        <v>Diabetes</v>
      </c>
      <c r="F1114" t="s">
        <v>2380</v>
      </c>
      <c r="G1114" t="s">
        <v>2380</v>
      </c>
      <c r="H1114" t="s">
        <v>2380</v>
      </c>
      <c r="I1114" s="10">
        <v>0</v>
      </c>
      <c r="J1114" t="s">
        <v>2383</v>
      </c>
    </row>
    <row r="1115" spans="1:10" x14ac:dyDescent="0.25">
      <c r="A1115" t="s">
        <v>2173</v>
      </c>
      <c r="B1115" s="9">
        <v>33.33</v>
      </c>
      <c r="C1115" s="8" t="str" cm="1">
        <f t="array" ref="C1115">_xlfn.IFS(Medical_Examinations[[#This Row],[BMI]]&lt;18.5,"Under Weight",Medical_Examinations[[#This Row],[BMI]]&lt;=24.9,"Normal Weight",Medical_Examinations[[#This Row],[BMI]]&lt;=29.9,"Over Weight",Medical_Examinations[[#This Row],[BMI]]&gt;29.9,"Obesity")</f>
        <v>Obesity</v>
      </c>
      <c r="D1115" s="9">
        <v>5.01</v>
      </c>
      <c r="E1115" s="8" t="str" cm="1">
        <f t="array" ref="E1115">_xlfn.IFS(Medical_Examinations[[#This Row],[HBA1C]]&lt;5.7,"Normal",Medical_Examinations[[#This Row],[HBA1C]]&lt;=6.4,"Prediabetes",Medical_Examinations[[#This Row],[HBA1C]]&gt;=6.4,"Diabetes")</f>
        <v>Normal</v>
      </c>
      <c r="F1115" t="s">
        <v>2383</v>
      </c>
      <c r="G1115" t="s">
        <v>2380</v>
      </c>
      <c r="H1115" t="s">
        <v>2383</v>
      </c>
      <c r="I1115" s="10">
        <v>1</v>
      </c>
      <c r="J1115" t="s">
        <v>2383</v>
      </c>
    </row>
    <row r="1116" spans="1:10" x14ac:dyDescent="0.25">
      <c r="A1116" t="s">
        <v>368</v>
      </c>
      <c r="B1116" s="9">
        <v>21.89</v>
      </c>
      <c r="C1116" s="8" t="str" cm="1">
        <f t="array" ref="C1116">_xlfn.IFS(Medical_Examinations[[#This Row],[BMI]]&lt;18.5,"Under Weight",Medical_Examinations[[#This Row],[BMI]]&lt;=24.9,"Normal Weight",Medical_Examinations[[#This Row],[BMI]]&lt;=29.9,"Over Weight",Medical_Examinations[[#This Row],[BMI]]&gt;29.9,"Obesity")</f>
        <v>Normal Weight</v>
      </c>
      <c r="D1116" s="9">
        <v>5.72</v>
      </c>
      <c r="E1116" s="8" t="str" cm="1">
        <f t="array" ref="E1116">_xlfn.IFS(Medical_Examinations[[#This Row],[HBA1C]]&lt;5.7,"Normal",Medical_Examinations[[#This Row],[HBA1C]]&lt;=6.4,"Prediabetes",Medical_Examinations[[#This Row],[HBA1C]]&gt;=6.4,"Diabetes")</f>
        <v>Prediabetes</v>
      </c>
      <c r="F1116" t="s">
        <v>2383</v>
      </c>
      <c r="G1116" t="s">
        <v>2380</v>
      </c>
      <c r="H1116" t="s">
        <v>2380</v>
      </c>
      <c r="I1116" s="10">
        <v>0</v>
      </c>
      <c r="J1116" t="s">
        <v>2380</v>
      </c>
    </row>
    <row r="1117" spans="1:10" x14ac:dyDescent="0.25">
      <c r="A1117" t="s">
        <v>367</v>
      </c>
      <c r="B1117" s="9">
        <v>29.34</v>
      </c>
      <c r="C1117" s="8" t="str" cm="1">
        <f t="array" ref="C1117">_xlfn.IFS(Medical_Examinations[[#This Row],[BMI]]&lt;18.5,"Under Weight",Medical_Examinations[[#This Row],[BMI]]&lt;=24.9,"Normal Weight",Medical_Examinations[[#This Row],[BMI]]&lt;=29.9,"Over Weight",Medical_Examinations[[#This Row],[BMI]]&gt;29.9,"Obesity")</f>
        <v>Over Weight</v>
      </c>
      <c r="D1117" s="9">
        <v>6.09</v>
      </c>
      <c r="E1117" s="8" t="str" cm="1">
        <f t="array" ref="E1117">_xlfn.IFS(Medical_Examinations[[#This Row],[HBA1C]]&lt;5.7,"Normal",Medical_Examinations[[#This Row],[HBA1C]]&lt;=6.4,"Prediabetes",Medical_Examinations[[#This Row],[HBA1C]]&gt;=6.4,"Diabetes")</f>
        <v>Prediabetes</v>
      </c>
      <c r="F1117" t="s">
        <v>2383</v>
      </c>
      <c r="G1117" t="s">
        <v>2383</v>
      </c>
      <c r="H1117" t="s">
        <v>2380</v>
      </c>
      <c r="I1117" s="10">
        <v>2</v>
      </c>
      <c r="J1117" t="s">
        <v>2380</v>
      </c>
    </row>
    <row r="1118" spans="1:10" x14ac:dyDescent="0.25">
      <c r="A1118" t="s">
        <v>366</v>
      </c>
      <c r="B1118" s="9">
        <v>22.61</v>
      </c>
      <c r="C1118" s="8" t="str" cm="1">
        <f t="array" ref="C1118">_xlfn.IFS(Medical_Examinations[[#This Row],[BMI]]&lt;18.5,"Under Weight",Medical_Examinations[[#This Row],[BMI]]&lt;=24.9,"Normal Weight",Medical_Examinations[[#This Row],[BMI]]&lt;=29.9,"Over Weight",Medical_Examinations[[#This Row],[BMI]]&gt;29.9,"Obesity")</f>
        <v>Normal Weight</v>
      </c>
      <c r="D1118" s="9">
        <v>4.25</v>
      </c>
      <c r="E1118" s="8" t="str" cm="1">
        <f t="array" ref="E1118">_xlfn.IFS(Medical_Examinations[[#This Row],[HBA1C]]&lt;5.7,"Normal",Medical_Examinations[[#This Row],[HBA1C]]&lt;=6.4,"Prediabetes",Medical_Examinations[[#This Row],[HBA1C]]&gt;=6.4,"Diabetes")</f>
        <v>Normal</v>
      </c>
      <c r="F1118" t="s">
        <v>2383</v>
      </c>
      <c r="G1118" t="s">
        <v>2380</v>
      </c>
      <c r="H1118" t="s">
        <v>2380</v>
      </c>
      <c r="I1118" s="10">
        <v>0</v>
      </c>
      <c r="J1118" t="s">
        <v>2380</v>
      </c>
    </row>
    <row r="1119" spans="1:10" x14ac:dyDescent="0.25">
      <c r="A1119" t="s">
        <v>365</v>
      </c>
      <c r="B1119" s="9">
        <v>22.23</v>
      </c>
      <c r="C1119" s="8" t="str" cm="1">
        <f t="array" ref="C1119">_xlfn.IFS(Medical_Examinations[[#This Row],[BMI]]&lt;18.5,"Under Weight",Medical_Examinations[[#This Row],[BMI]]&lt;=24.9,"Normal Weight",Medical_Examinations[[#This Row],[BMI]]&lt;=29.9,"Over Weight",Medical_Examinations[[#This Row],[BMI]]&gt;29.9,"Obesity")</f>
        <v>Normal Weight</v>
      </c>
      <c r="D1119" s="9">
        <v>6.09</v>
      </c>
      <c r="E1119" s="8" t="str" cm="1">
        <f t="array" ref="E1119">_xlfn.IFS(Medical_Examinations[[#This Row],[HBA1C]]&lt;5.7,"Normal",Medical_Examinations[[#This Row],[HBA1C]]&lt;=6.4,"Prediabetes",Medical_Examinations[[#This Row],[HBA1C]]&gt;=6.4,"Diabetes")</f>
        <v>Prediabetes</v>
      </c>
      <c r="F1119" t="s">
        <v>2383</v>
      </c>
      <c r="G1119" t="s">
        <v>2380</v>
      </c>
      <c r="H1119" t="s">
        <v>2380</v>
      </c>
      <c r="I1119" s="10">
        <v>0</v>
      </c>
      <c r="J1119" t="s">
        <v>2380</v>
      </c>
    </row>
    <row r="1120" spans="1:10" x14ac:dyDescent="0.25">
      <c r="A1120" t="s">
        <v>364</v>
      </c>
      <c r="B1120" s="9">
        <v>33.4</v>
      </c>
      <c r="C1120" s="8" t="str" cm="1">
        <f t="array" ref="C1120">_xlfn.IFS(Medical_Examinations[[#This Row],[BMI]]&lt;18.5,"Under Weight",Medical_Examinations[[#This Row],[BMI]]&lt;=24.9,"Normal Weight",Medical_Examinations[[#This Row],[BMI]]&lt;=29.9,"Over Weight",Medical_Examinations[[#This Row],[BMI]]&gt;29.9,"Obesity")</f>
        <v>Obesity</v>
      </c>
      <c r="D1120" s="9">
        <v>5.51</v>
      </c>
      <c r="E1120" s="8" t="str" cm="1">
        <f t="array" ref="E1120">_xlfn.IFS(Medical_Examinations[[#This Row],[HBA1C]]&lt;5.7,"Normal",Medical_Examinations[[#This Row],[HBA1C]]&lt;=6.4,"Prediabetes",Medical_Examinations[[#This Row],[HBA1C]]&gt;=6.4,"Diabetes")</f>
        <v>Normal</v>
      </c>
      <c r="F1120" t="s">
        <v>2380</v>
      </c>
      <c r="G1120" t="s">
        <v>2380</v>
      </c>
      <c r="H1120" t="s">
        <v>2380</v>
      </c>
      <c r="I1120" s="10">
        <v>0</v>
      </c>
      <c r="J1120" t="s">
        <v>2380</v>
      </c>
    </row>
    <row r="1121" spans="1:10" x14ac:dyDescent="0.25">
      <c r="A1121" t="s">
        <v>363</v>
      </c>
      <c r="B1121" s="9">
        <v>33.11</v>
      </c>
      <c r="C1121" s="8" t="str" cm="1">
        <f t="array" ref="C1121">_xlfn.IFS(Medical_Examinations[[#This Row],[BMI]]&lt;18.5,"Under Weight",Medical_Examinations[[#This Row],[BMI]]&lt;=24.9,"Normal Weight",Medical_Examinations[[#This Row],[BMI]]&lt;=29.9,"Over Weight",Medical_Examinations[[#This Row],[BMI]]&gt;29.9,"Obesity")</f>
        <v>Obesity</v>
      </c>
      <c r="D1121" s="9">
        <v>5.63</v>
      </c>
      <c r="E1121" s="8" t="str" cm="1">
        <f t="array" ref="E1121">_xlfn.IFS(Medical_Examinations[[#This Row],[HBA1C]]&lt;5.7,"Normal",Medical_Examinations[[#This Row],[HBA1C]]&lt;=6.4,"Prediabetes",Medical_Examinations[[#This Row],[HBA1C]]&gt;=6.4,"Diabetes")</f>
        <v>Normal</v>
      </c>
      <c r="F1121" t="s">
        <v>2380</v>
      </c>
      <c r="G1121" t="s">
        <v>2380</v>
      </c>
      <c r="H1121" t="s">
        <v>2380</v>
      </c>
      <c r="I1121" s="10">
        <v>0</v>
      </c>
      <c r="J1121" t="s">
        <v>2380</v>
      </c>
    </row>
    <row r="1122" spans="1:10" x14ac:dyDescent="0.25">
      <c r="A1122" t="s">
        <v>362</v>
      </c>
      <c r="B1122" s="9">
        <v>16.82</v>
      </c>
      <c r="C1122" s="8" t="str" cm="1">
        <f t="array" ref="C1122">_xlfn.IFS(Medical_Examinations[[#This Row],[BMI]]&lt;18.5,"Under Weight",Medical_Examinations[[#This Row],[BMI]]&lt;=24.9,"Normal Weight",Medical_Examinations[[#This Row],[BMI]]&lt;=29.9,"Over Weight",Medical_Examinations[[#This Row],[BMI]]&gt;29.9,"Obesity")</f>
        <v>Under Weight</v>
      </c>
      <c r="D1122" s="9">
        <v>5.29</v>
      </c>
      <c r="E1122" s="8" t="str" cm="1">
        <f t="array" ref="E1122">_xlfn.IFS(Medical_Examinations[[#This Row],[HBA1C]]&lt;5.7,"Normal",Medical_Examinations[[#This Row],[HBA1C]]&lt;=6.4,"Prediabetes",Medical_Examinations[[#This Row],[HBA1C]]&gt;=6.4,"Diabetes")</f>
        <v>Normal</v>
      </c>
      <c r="F1122" t="s">
        <v>2383</v>
      </c>
      <c r="G1122" t="s">
        <v>2380</v>
      </c>
      <c r="H1122" t="s">
        <v>2380</v>
      </c>
      <c r="I1122" s="10">
        <v>0</v>
      </c>
      <c r="J1122" t="s">
        <v>2380</v>
      </c>
    </row>
    <row r="1123" spans="1:10" x14ac:dyDescent="0.25">
      <c r="A1123" t="s">
        <v>361</v>
      </c>
      <c r="B1123" s="9">
        <v>25.61</v>
      </c>
      <c r="C1123" s="8" t="str" cm="1">
        <f t="array" ref="C1123">_xlfn.IFS(Medical_Examinations[[#This Row],[BMI]]&lt;18.5,"Under Weight",Medical_Examinations[[#This Row],[BMI]]&lt;=24.9,"Normal Weight",Medical_Examinations[[#This Row],[BMI]]&lt;=29.9,"Over Weight",Medical_Examinations[[#This Row],[BMI]]&gt;29.9,"Obesity")</f>
        <v>Over Weight</v>
      </c>
      <c r="D1123" s="9">
        <v>4</v>
      </c>
      <c r="E1123" s="8" t="str" cm="1">
        <f t="array" ref="E1123">_xlfn.IFS(Medical_Examinations[[#This Row],[HBA1C]]&lt;5.7,"Normal",Medical_Examinations[[#This Row],[HBA1C]]&lt;=6.4,"Prediabetes",Medical_Examinations[[#This Row],[HBA1C]]&gt;=6.4,"Diabetes")</f>
        <v>Normal</v>
      </c>
      <c r="F1123" t="s">
        <v>2380</v>
      </c>
      <c r="G1123" t="s">
        <v>2380</v>
      </c>
      <c r="H1123" t="s">
        <v>2383</v>
      </c>
      <c r="I1123" s="10">
        <v>1</v>
      </c>
      <c r="J1123" t="s">
        <v>2380</v>
      </c>
    </row>
    <row r="1124" spans="1:10" x14ac:dyDescent="0.25">
      <c r="A1124" t="s">
        <v>360</v>
      </c>
      <c r="B1124" s="9">
        <v>25.8</v>
      </c>
      <c r="C1124" s="8" t="str" cm="1">
        <f t="array" ref="C1124">_xlfn.IFS(Medical_Examinations[[#This Row],[BMI]]&lt;18.5,"Under Weight",Medical_Examinations[[#This Row],[BMI]]&lt;=24.9,"Normal Weight",Medical_Examinations[[#This Row],[BMI]]&lt;=29.9,"Over Weight",Medical_Examinations[[#This Row],[BMI]]&gt;29.9,"Obesity")</f>
        <v>Over Weight</v>
      </c>
      <c r="D1124" s="9">
        <v>5.49</v>
      </c>
      <c r="E1124" s="8" t="str" cm="1">
        <f t="array" ref="E1124">_xlfn.IFS(Medical_Examinations[[#This Row],[HBA1C]]&lt;5.7,"Normal",Medical_Examinations[[#This Row],[HBA1C]]&lt;=6.4,"Prediabetes",Medical_Examinations[[#This Row],[HBA1C]]&gt;=6.4,"Diabetes")</f>
        <v>Normal</v>
      </c>
      <c r="F1124" t="s">
        <v>2380</v>
      </c>
      <c r="G1124" t="s">
        <v>2380</v>
      </c>
      <c r="H1124" t="s">
        <v>2380</v>
      </c>
      <c r="I1124" s="10">
        <v>0</v>
      </c>
      <c r="J1124" t="s">
        <v>2380</v>
      </c>
    </row>
    <row r="1125" spans="1:10" x14ac:dyDescent="0.25">
      <c r="A1125" t="s">
        <v>359</v>
      </c>
      <c r="B1125" s="9">
        <v>27.39</v>
      </c>
      <c r="C1125" s="8" t="str" cm="1">
        <f t="array" ref="C1125">_xlfn.IFS(Medical_Examinations[[#This Row],[BMI]]&lt;18.5,"Under Weight",Medical_Examinations[[#This Row],[BMI]]&lt;=24.9,"Normal Weight",Medical_Examinations[[#This Row],[BMI]]&lt;=29.9,"Over Weight",Medical_Examinations[[#This Row],[BMI]]&gt;29.9,"Obesity")</f>
        <v>Over Weight</v>
      </c>
      <c r="D1125" s="9">
        <v>5.34</v>
      </c>
      <c r="E1125" s="8" t="str" cm="1">
        <f t="array" ref="E1125">_xlfn.IFS(Medical_Examinations[[#This Row],[HBA1C]]&lt;5.7,"Normal",Medical_Examinations[[#This Row],[HBA1C]]&lt;=6.4,"Prediabetes",Medical_Examinations[[#This Row],[HBA1C]]&gt;=6.4,"Diabetes")</f>
        <v>Normal</v>
      </c>
      <c r="F1125" t="s">
        <v>2380</v>
      </c>
      <c r="G1125" t="s">
        <v>2380</v>
      </c>
      <c r="H1125" t="s">
        <v>2380</v>
      </c>
      <c r="I1125" s="10">
        <v>0</v>
      </c>
      <c r="J1125" t="s">
        <v>2380</v>
      </c>
    </row>
    <row r="1126" spans="1:10" x14ac:dyDescent="0.25">
      <c r="A1126" t="s">
        <v>2172</v>
      </c>
      <c r="B1126" s="9">
        <v>39.14</v>
      </c>
      <c r="C1126" s="8" t="str" cm="1">
        <f t="array" ref="C1126">_xlfn.IFS(Medical_Examinations[[#This Row],[BMI]]&lt;18.5,"Under Weight",Medical_Examinations[[#This Row],[BMI]]&lt;=24.9,"Normal Weight",Medical_Examinations[[#This Row],[BMI]]&lt;=29.9,"Over Weight",Medical_Examinations[[#This Row],[BMI]]&gt;29.9,"Obesity")</f>
        <v>Obesity</v>
      </c>
      <c r="D1126" s="9">
        <v>4.4000000000000004</v>
      </c>
      <c r="E1126" s="8" t="str" cm="1">
        <f t="array" ref="E1126">_xlfn.IFS(Medical_Examinations[[#This Row],[HBA1C]]&lt;5.7,"Normal",Medical_Examinations[[#This Row],[HBA1C]]&lt;=6.4,"Prediabetes",Medical_Examinations[[#This Row],[HBA1C]]&gt;=6.4,"Diabetes")</f>
        <v>Normal</v>
      </c>
      <c r="F1126" t="s">
        <v>2380</v>
      </c>
      <c r="G1126" t="s">
        <v>2380</v>
      </c>
      <c r="H1126" t="s">
        <v>2383</v>
      </c>
      <c r="I1126" s="10">
        <v>1</v>
      </c>
      <c r="J1126" t="s">
        <v>2383</v>
      </c>
    </row>
    <row r="1127" spans="1:10" x14ac:dyDescent="0.25">
      <c r="A1127" t="s">
        <v>358</v>
      </c>
      <c r="B1127" s="9">
        <v>17.03</v>
      </c>
      <c r="C1127" s="8" t="str" cm="1">
        <f t="array" ref="C1127">_xlfn.IFS(Medical_Examinations[[#This Row],[BMI]]&lt;18.5,"Under Weight",Medical_Examinations[[#This Row],[BMI]]&lt;=24.9,"Normal Weight",Medical_Examinations[[#This Row],[BMI]]&lt;=29.9,"Over Weight",Medical_Examinations[[#This Row],[BMI]]&gt;29.9,"Obesity")</f>
        <v>Under Weight</v>
      </c>
      <c r="D1127" s="9">
        <v>4.12</v>
      </c>
      <c r="E1127" s="8" t="str" cm="1">
        <f t="array" ref="E1127">_xlfn.IFS(Medical_Examinations[[#This Row],[HBA1C]]&lt;5.7,"Normal",Medical_Examinations[[#This Row],[HBA1C]]&lt;=6.4,"Prediabetes",Medical_Examinations[[#This Row],[HBA1C]]&gt;=6.4,"Diabetes")</f>
        <v>Normal</v>
      </c>
      <c r="F1127" t="s">
        <v>2380</v>
      </c>
      <c r="G1127" t="s">
        <v>2380</v>
      </c>
      <c r="H1127" t="s">
        <v>2380</v>
      </c>
      <c r="I1127" s="10">
        <v>1</v>
      </c>
      <c r="J1127" t="s">
        <v>2380</v>
      </c>
    </row>
    <row r="1128" spans="1:10" x14ac:dyDescent="0.25">
      <c r="A1128" t="s">
        <v>357</v>
      </c>
      <c r="B1128" s="9">
        <v>23.75</v>
      </c>
      <c r="C1128" s="8" t="str" cm="1">
        <f t="array" ref="C1128">_xlfn.IFS(Medical_Examinations[[#This Row],[BMI]]&lt;18.5,"Under Weight",Medical_Examinations[[#This Row],[BMI]]&lt;=24.9,"Normal Weight",Medical_Examinations[[#This Row],[BMI]]&lt;=29.9,"Over Weight",Medical_Examinations[[#This Row],[BMI]]&gt;29.9,"Obesity")</f>
        <v>Normal Weight</v>
      </c>
      <c r="D1128" s="9">
        <v>5.49</v>
      </c>
      <c r="E1128" s="8" t="str" cm="1">
        <f t="array" ref="E1128">_xlfn.IFS(Medical_Examinations[[#This Row],[HBA1C]]&lt;5.7,"Normal",Medical_Examinations[[#This Row],[HBA1C]]&lt;=6.4,"Prediabetes",Medical_Examinations[[#This Row],[HBA1C]]&gt;=6.4,"Diabetes")</f>
        <v>Normal</v>
      </c>
      <c r="F1128" t="s">
        <v>2383</v>
      </c>
      <c r="G1128" t="s">
        <v>2380</v>
      </c>
      <c r="H1128" t="s">
        <v>2380</v>
      </c>
      <c r="I1128" s="10">
        <v>0</v>
      </c>
      <c r="J1128" t="s">
        <v>2380</v>
      </c>
    </row>
    <row r="1129" spans="1:10" x14ac:dyDescent="0.25">
      <c r="A1129" t="s">
        <v>355</v>
      </c>
      <c r="B1129" s="9">
        <v>26.03</v>
      </c>
      <c r="C1129" s="8" t="str" cm="1">
        <f t="array" ref="C1129">_xlfn.IFS(Medical_Examinations[[#This Row],[BMI]]&lt;18.5,"Under Weight",Medical_Examinations[[#This Row],[BMI]]&lt;=24.9,"Normal Weight",Medical_Examinations[[#This Row],[BMI]]&lt;=29.9,"Over Weight",Medical_Examinations[[#This Row],[BMI]]&gt;29.9,"Obesity")</f>
        <v>Over Weight</v>
      </c>
      <c r="D1129" s="9">
        <v>5.1100000000000003</v>
      </c>
      <c r="E1129" s="8" t="str" cm="1">
        <f t="array" ref="E1129">_xlfn.IFS(Medical_Examinations[[#This Row],[HBA1C]]&lt;5.7,"Normal",Medical_Examinations[[#This Row],[HBA1C]]&lt;=6.4,"Prediabetes",Medical_Examinations[[#This Row],[HBA1C]]&gt;=6.4,"Diabetes")</f>
        <v>Normal</v>
      </c>
      <c r="F1129" t="s">
        <v>2383</v>
      </c>
      <c r="G1129" t="s">
        <v>2380</v>
      </c>
      <c r="H1129" t="s">
        <v>2380</v>
      </c>
      <c r="I1129" s="10">
        <v>1</v>
      </c>
      <c r="J1129" t="s">
        <v>2380</v>
      </c>
    </row>
    <row r="1130" spans="1:10" x14ac:dyDescent="0.25">
      <c r="A1130" t="s">
        <v>354</v>
      </c>
      <c r="B1130" s="9">
        <v>16.079999999999998</v>
      </c>
      <c r="C1130" s="8" t="str" cm="1">
        <f t="array" ref="C1130">_xlfn.IFS(Medical_Examinations[[#This Row],[BMI]]&lt;18.5,"Under Weight",Medical_Examinations[[#This Row],[BMI]]&lt;=24.9,"Normal Weight",Medical_Examinations[[#This Row],[BMI]]&lt;=29.9,"Over Weight",Medical_Examinations[[#This Row],[BMI]]&gt;29.9,"Obesity")</f>
        <v>Under Weight</v>
      </c>
      <c r="D1130" s="9">
        <v>5.94</v>
      </c>
      <c r="E1130" s="8" t="str" cm="1">
        <f t="array" ref="E1130">_xlfn.IFS(Medical_Examinations[[#This Row],[HBA1C]]&lt;5.7,"Normal",Medical_Examinations[[#This Row],[HBA1C]]&lt;=6.4,"Prediabetes",Medical_Examinations[[#This Row],[HBA1C]]&gt;=6.4,"Diabetes")</f>
        <v>Prediabetes</v>
      </c>
      <c r="F1130" t="s">
        <v>2380</v>
      </c>
      <c r="G1130" t="s">
        <v>2380</v>
      </c>
      <c r="H1130" t="s">
        <v>2380</v>
      </c>
      <c r="I1130" s="10">
        <v>0</v>
      </c>
      <c r="J1130" t="s">
        <v>2380</v>
      </c>
    </row>
    <row r="1131" spans="1:10" x14ac:dyDescent="0.25">
      <c r="A1131" t="s">
        <v>353</v>
      </c>
      <c r="B1131" s="9">
        <v>30.88</v>
      </c>
      <c r="C1131" s="8" t="str" cm="1">
        <f t="array" ref="C1131">_xlfn.IFS(Medical_Examinations[[#This Row],[BMI]]&lt;18.5,"Under Weight",Medical_Examinations[[#This Row],[BMI]]&lt;=24.9,"Normal Weight",Medical_Examinations[[#This Row],[BMI]]&lt;=29.9,"Over Weight",Medical_Examinations[[#This Row],[BMI]]&gt;29.9,"Obesity")</f>
        <v>Obesity</v>
      </c>
      <c r="D1131" s="9">
        <v>5.54</v>
      </c>
      <c r="E1131" s="8" t="str" cm="1">
        <f t="array" ref="E1131">_xlfn.IFS(Medical_Examinations[[#This Row],[HBA1C]]&lt;5.7,"Normal",Medical_Examinations[[#This Row],[HBA1C]]&lt;=6.4,"Prediabetes",Medical_Examinations[[#This Row],[HBA1C]]&gt;=6.4,"Diabetes")</f>
        <v>Normal</v>
      </c>
      <c r="F1131" t="s">
        <v>2380</v>
      </c>
      <c r="G1131" t="s">
        <v>2380</v>
      </c>
      <c r="H1131" t="s">
        <v>2380</v>
      </c>
      <c r="I1131" s="10">
        <v>0</v>
      </c>
      <c r="J1131" t="s">
        <v>2380</v>
      </c>
    </row>
    <row r="1132" spans="1:10" x14ac:dyDescent="0.25">
      <c r="A1132" t="s">
        <v>352</v>
      </c>
      <c r="B1132" s="9">
        <v>31.79</v>
      </c>
      <c r="C1132" s="8" t="str" cm="1">
        <f t="array" ref="C1132">_xlfn.IFS(Medical_Examinations[[#This Row],[BMI]]&lt;18.5,"Under Weight",Medical_Examinations[[#This Row],[BMI]]&lt;=24.9,"Normal Weight",Medical_Examinations[[#This Row],[BMI]]&lt;=29.9,"Over Weight",Medical_Examinations[[#This Row],[BMI]]&gt;29.9,"Obesity")</f>
        <v>Obesity</v>
      </c>
      <c r="D1132" s="9">
        <v>7.09</v>
      </c>
      <c r="E1132" s="8" t="str" cm="1">
        <f t="array" ref="E1132">_xlfn.IFS(Medical_Examinations[[#This Row],[HBA1C]]&lt;5.7,"Normal",Medical_Examinations[[#This Row],[HBA1C]]&lt;=6.4,"Prediabetes",Medical_Examinations[[#This Row],[HBA1C]]&gt;=6.4,"Diabetes")</f>
        <v>Diabetes</v>
      </c>
      <c r="F1132" t="s">
        <v>2380</v>
      </c>
      <c r="G1132" t="s">
        <v>2380</v>
      </c>
      <c r="H1132" t="s">
        <v>2380</v>
      </c>
      <c r="I1132" s="10">
        <v>0</v>
      </c>
      <c r="J1132" t="s">
        <v>2380</v>
      </c>
    </row>
    <row r="1133" spans="1:10" x14ac:dyDescent="0.25">
      <c r="A1133" t="s">
        <v>351</v>
      </c>
      <c r="B1133" s="9">
        <v>28.48</v>
      </c>
      <c r="C1133" s="8" t="str" cm="1">
        <f t="array" ref="C1133">_xlfn.IFS(Medical_Examinations[[#This Row],[BMI]]&lt;18.5,"Under Weight",Medical_Examinations[[#This Row],[BMI]]&lt;=24.9,"Normal Weight",Medical_Examinations[[#This Row],[BMI]]&lt;=29.9,"Over Weight",Medical_Examinations[[#This Row],[BMI]]&gt;29.9,"Obesity")</f>
        <v>Over Weight</v>
      </c>
      <c r="D1133" s="9">
        <v>6.22</v>
      </c>
      <c r="E1133" s="8" t="str" cm="1">
        <f t="array" ref="E1133">_xlfn.IFS(Medical_Examinations[[#This Row],[HBA1C]]&lt;5.7,"Normal",Medical_Examinations[[#This Row],[HBA1C]]&lt;=6.4,"Prediabetes",Medical_Examinations[[#This Row],[HBA1C]]&gt;=6.4,"Diabetes")</f>
        <v>Prediabetes</v>
      </c>
      <c r="F1133" t="s">
        <v>2383</v>
      </c>
      <c r="G1133" t="s">
        <v>2380</v>
      </c>
      <c r="H1133" t="s">
        <v>2383</v>
      </c>
      <c r="I1133" s="10">
        <v>1</v>
      </c>
      <c r="J1133" t="s">
        <v>2380</v>
      </c>
    </row>
    <row r="1134" spans="1:10" x14ac:dyDescent="0.25">
      <c r="A1134" t="s">
        <v>350</v>
      </c>
      <c r="B1134" s="9">
        <v>26.6</v>
      </c>
      <c r="C1134" s="8" t="str" cm="1">
        <f t="array" ref="C1134">_xlfn.IFS(Medical_Examinations[[#This Row],[BMI]]&lt;18.5,"Under Weight",Medical_Examinations[[#This Row],[BMI]]&lt;=24.9,"Normal Weight",Medical_Examinations[[#This Row],[BMI]]&lt;=29.9,"Over Weight",Medical_Examinations[[#This Row],[BMI]]&gt;29.9,"Obesity")</f>
        <v>Over Weight</v>
      </c>
      <c r="D1134" s="9">
        <v>4.33</v>
      </c>
      <c r="E1134" s="8" t="str" cm="1">
        <f t="array" ref="E1134">_xlfn.IFS(Medical_Examinations[[#This Row],[HBA1C]]&lt;5.7,"Normal",Medical_Examinations[[#This Row],[HBA1C]]&lt;=6.4,"Prediabetes",Medical_Examinations[[#This Row],[HBA1C]]&gt;=6.4,"Diabetes")</f>
        <v>Normal</v>
      </c>
      <c r="F1134" t="s">
        <v>2380</v>
      </c>
      <c r="G1134" t="s">
        <v>2380</v>
      </c>
      <c r="H1134" t="s">
        <v>2380</v>
      </c>
      <c r="I1134" s="10">
        <v>1</v>
      </c>
      <c r="J1134" t="s">
        <v>2380</v>
      </c>
    </row>
    <row r="1135" spans="1:10" x14ac:dyDescent="0.25">
      <c r="A1135" t="s">
        <v>349</v>
      </c>
      <c r="B1135" s="9">
        <v>25.27</v>
      </c>
      <c r="C1135" s="8" t="str" cm="1">
        <f t="array" ref="C1135">_xlfn.IFS(Medical_Examinations[[#This Row],[BMI]]&lt;18.5,"Under Weight",Medical_Examinations[[#This Row],[BMI]]&lt;=24.9,"Normal Weight",Medical_Examinations[[#This Row],[BMI]]&lt;=29.9,"Over Weight",Medical_Examinations[[#This Row],[BMI]]&gt;29.9,"Obesity")</f>
        <v>Over Weight</v>
      </c>
      <c r="D1135" s="9">
        <v>5.83</v>
      </c>
      <c r="E1135" s="8" t="str" cm="1">
        <f t="array" ref="E1135">_xlfn.IFS(Medical_Examinations[[#This Row],[HBA1C]]&lt;5.7,"Normal",Medical_Examinations[[#This Row],[HBA1C]]&lt;=6.4,"Prediabetes",Medical_Examinations[[#This Row],[HBA1C]]&gt;=6.4,"Diabetes")</f>
        <v>Prediabetes</v>
      </c>
      <c r="F1135" t="s">
        <v>2380</v>
      </c>
      <c r="G1135" t="s">
        <v>2380</v>
      </c>
      <c r="H1135" t="s">
        <v>2380</v>
      </c>
      <c r="I1135" s="10">
        <v>1</v>
      </c>
      <c r="J1135" t="s">
        <v>2380</v>
      </c>
    </row>
    <row r="1136" spans="1:10" x14ac:dyDescent="0.25">
      <c r="A1136" t="s">
        <v>348</v>
      </c>
      <c r="B1136" s="9">
        <v>34.479999999999997</v>
      </c>
      <c r="C1136" s="8" t="str" cm="1">
        <f t="array" ref="C1136">_xlfn.IFS(Medical_Examinations[[#This Row],[BMI]]&lt;18.5,"Under Weight",Medical_Examinations[[#This Row],[BMI]]&lt;=24.9,"Normal Weight",Medical_Examinations[[#This Row],[BMI]]&lt;=29.9,"Over Weight",Medical_Examinations[[#This Row],[BMI]]&gt;29.9,"Obesity")</f>
        <v>Obesity</v>
      </c>
      <c r="D1136" s="9">
        <v>4.7</v>
      </c>
      <c r="E1136" s="8" t="str" cm="1">
        <f t="array" ref="E1136">_xlfn.IFS(Medical_Examinations[[#This Row],[HBA1C]]&lt;5.7,"Normal",Medical_Examinations[[#This Row],[HBA1C]]&lt;=6.4,"Prediabetes",Medical_Examinations[[#This Row],[HBA1C]]&gt;=6.4,"Diabetes")</f>
        <v>Normal</v>
      </c>
      <c r="F1136" t="s">
        <v>2383</v>
      </c>
      <c r="G1136" t="s">
        <v>2380</v>
      </c>
      <c r="H1136" t="s">
        <v>2383</v>
      </c>
      <c r="I1136" s="10">
        <v>1</v>
      </c>
      <c r="J1136" t="s">
        <v>2380</v>
      </c>
    </row>
    <row r="1137" spans="1:10" x14ac:dyDescent="0.25">
      <c r="A1137" t="s">
        <v>2171</v>
      </c>
      <c r="B1137" s="9">
        <v>32.9</v>
      </c>
      <c r="C1137" s="8" t="str" cm="1">
        <f t="array" ref="C1137">_xlfn.IFS(Medical_Examinations[[#This Row],[BMI]]&lt;18.5,"Under Weight",Medical_Examinations[[#This Row],[BMI]]&lt;=24.9,"Normal Weight",Medical_Examinations[[#This Row],[BMI]]&lt;=29.9,"Over Weight",Medical_Examinations[[#This Row],[BMI]]&gt;29.9,"Obesity")</f>
        <v>Obesity</v>
      </c>
      <c r="D1137" s="9">
        <v>6.26</v>
      </c>
      <c r="E1137" s="8" t="str" cm="1">
        <f t="array" ref="E1137">_xlfn.IFS(Medical_Examinations[[#This Row],[HBA1C]]&lt;5.7,"Normal",Medical_Examinations[[#This Row],[HBA1C]]&lt;=6.4,"Prediabetes",Medical_Examinations[[#This Row],[HBA1C]]&gt;=6.4,"Diabetes")</f>
        <v>Prediabetes</v>
      </c>
      <c r="F1137" t="s">
        <v>2383</v>
      </c>
      <c r="G1137" t="s">
        <v>2380</v>
      </c>
      <c r="H1137" t="s">
        <v>2380</v>
      </c>
      <c r="I1137" s="10">
        <v>0</v>
      </c>
      <c r="J1137" t="s">
        <v>2383</v>
      </c>
    </row>
    <row r="1138" spans="1:10" x14ac:dyDescent="0.25">
      <c r="A1138" t="s">
        <v>347</v>
      </c>
      <c r="B1138" s="9">
        <v>15.57</v>
      </c>
      <c r="C1138" s="8" t="str" cm="1">
        <f t="array" ref="C1138">_xlfn.IFS(Medical_Examinations[[#This Row],[BMI]]&lt;18.5,"Under Weight",Medical_Examinations[[#This Row],[BMI]]&lt;=24.9,"Normal Weight",Medical_Examinations[[#This Row],[BMI]]&lt;=29.9,"Over Weight",Medical_Examinations[[#This Row],[BMI]]&gt;29.9,"Obesity")</f>
        <v>Under Weight</v>
      </c>
      <c r="D1138" s="9">
        <v>4.07</v>
      </c>
      <c r="E1138" s="8" t="str" cm="1">
        <f t="array" ref="E1138">_xlfn.IFS(Medical_Examinations[[#This Row],[HBA1C]]&lt;5.7,"Normal",Medical_Examinations[[#This Row],[HBA1C]]&lt;=6.4,"Prediabetes",Medical_Examinations[[#This Row],[HBA1C]]&gt;=6.4,"Diabetes")</f>
        <v>Normal</v>
      </c>
      <c r="F1138" t="s">
        <v>2383</v>
      </c>
      <c r="G1138" t="s">
        <v>2380</v>
      </c>
      <c r="H1138" t="s">
        <v>2380</v>
      </c>
      <c r="I1138" s="10">
        <v>1</v>
      </c>
      <c r="J1138" t="s">
        <v>2380</v>
      </c>
    </row>
    <row r="1139" spans="1:10" x14ac:dyDescent="0.25">
      <c r="A1139" t="s">
        <v>346</v>
      </c>
      <c r="B1139" s="9">
        <v>30.36</v>
      </c>
      <c r="C1139" s="8" t="str" cm="1">
        <f t="array" ref="C1139">_xlfn.IFS(Medical_Examinations[[#This Row],[BMI]]&lt;18.5,"Under Weight",Medical_Examinations[[#This Row],[BMI]]&lt;=24.9,"Normal Weight",Medical_Examinations[[#This Row],[BMI]]&lt;=29.9,"Over Weight",Medical_Examinations[[#This Row],[BMI]]&gt;29.9,"Obesity")</f>
        <v>Obesity</v>
      </c>
      <c r="D1139" s="9">
        <v>9.39</v>
      </c>
      <c r="E1139" s="8" t="str" cm="1">
        <f t="array" ref="E1139">_xlfn.IFS(Medical_Examinations[[#This Row],[HBA1C]]&lt;5.7,"Normal",Medical_Examinations[[#This Row],[HBA1C]]&lt;=6.4,"Prediabetes",Medical_Examinations[[#This Row],[HBA1C]]&gt;=6.4,"Diabetes")</f>
        <v>Diabetes</v>
      </c>
      <c r="F1139" t="s">
        <v>2380</v>
      </c>
      <c r="G1139" t="s">
        <v>2380</v>
      </c>
      <c r="H1139" t="s">
        <v>2380</v>
      </c>
      <c r="I1139" s="10">
        <v>0</v>
      </c>
      <c r="J1139" t="s">
        <v>2380</v>
      </c>
    </row>
    <row r="1140" spans="1:10" x14ac:dyDescent="0.25">
      <c r="A1140" t="s">
        <v>345</v>
      </c>
      <c r="B1140" s="9">
        <v>19.37</v>
      </c>
      <c r="C1140" s="8" t="str" cm="1">
        <f t="array" ref="C1140">_xlfn.IFS(Medical_Examinations[[#This Row],[BMI]]&lt;18.5,"Under Weight",Medical_Examinations[[#This Row],[BMI]]&lt;=24.9,"Normal Weight",Medical_Examinations[[#This Row],[BMI]]&lt;=29.9,"Over Weight",Medical_Examinations[[#This Row],[BMI]]&gt;29.9,"Obesity")</f>
        <v>Normal Weight</v>
      </c>
      <c r="D1140" s="9">
        <v>4.18</v>
      </c>
      <c r="E1140" s="8" t="str" cm="1">
        <f t="array" ref="E1140">_xlfn.IFS(Medical_Examinations[[#This Row],[HBA1C]]&lt;5.7,"Normal",Medical_Examinations[[#This Row],[HBA1C]]&lt;=6.4,"Prediabetes",Medical_Examinations[[#This Row],[HBA1C]]&gt;=6.4,"Diabetes")</f>
        <v>Normal</v>
      </c>
      <c r="F1140" t="s">
        <v>2380</v>
      </c>
      <c r="G1140" t="s">
        <v>2380</v>
      </c>
      <c r="H1140" t="s">
        <v>2380</v>
      </c>
      <c r="I1140" s="10">
        <v>0</v>
      </c>
      <c r="J1140" t="s">
        <v>2380</v>
      </c>
    </row>
    <row r="1141" spans="1:10" x14ac:dyDescent="0.25">
      <c r="A1141" t="s">
        <v>344</v>
      </c>
      <c r="B1141" s="9">
        <v>16.71</v>
      </c>
      <c r="C1141" s="8" t="str" cm="1">
        <f t="array" ref="C1141">_xlfn.IFS(Medical_Examinations[[#This Row],[BMI]]&lt;18.5,"Under Weight",Medical_Examinations[[#This Row],[BMI]]&lt;=24.9,"Normal Weight",Medical_Examinations[[#This Row],[BMI]]&lt;=29.9,"Over Weight",Medical_Examinations[[#This Row],[BMI]]&gt;29.9,"Obesity")</f>
        <v>Under Weight</v>
      </c>
      <c r="D1141" s="9">
        <v>4.18</v>
      </c>
      <c r="E1141" s="8" t="str" cm="1">
        <f t="array" ref="E1141">_xlfn.IFS(Medical_Examinations[[#This Row],[HBA1C]]&lt;5.7,"Normal",Medical_Examinations[[#This Row],[HBA1C]]&lt;=6.4,"Prediabetes",Medical_Examinations[[#This Row],[HBA1C]]&gt;=6.4,"Diabetes")</f>
        <v>Normal</v>
      </c>
      <c r="F1141" t="s">
        <v>2380</v>
      </c>
      <c r="G1141" t="s">
        <v>2380</v>
      </c>
      <c r="H1141" t="s">
        <v>2380</v>
      </c>
      <c r="I1141" s="10">
        <v>1</v>
      </c>
      <c r="J1141" t="s">
        <v>2380</v>
      </c>
    </row>
    <row r="1142" spans="1:10" x14ac:dyDescent="0.25">
      <c r="A1142" t="s">
        <v>343</v>
      </c>
      <c r="B1142" s="9">
        <v>24.1</v>
      </c>
      <c r="C1142" s="8" t="str" cm="1">
        <f t="array" ref="C1142">_xlfn.IFS(Medical_Examinations[[#This Row],[BMI]]&lt;18.5,"Under Weight",Medical_Examinations[[#This Row],[BMI]]&lt;=24.9,"Normal Weight",Medical_Examinations[[#This Row],[BMI]]&lt;=29.9,"Over Weight",Medical_Examinations[[#This Row],[BMI]]&gt;29.9,"Obesity")</f>
        <v>Normal Weight</v>
      </c>
      <c r="D1142" s="9">
        <v>4.4000000000000004</v>
      </c>
      <c r="E1142" s="8" t="str" cm="1">
        <f t="array" ref="E1142">_xlfn.IFS(Medical_Examinations[[#This Row],[HBA1C]]&lt;5.7,"Normal",Medical_Examinations[[#This Row],[HBA1C]]&lt;=6.4,"Prediabetes",Medical_Examinations[[#This Row],[HBA1C]]&gt;=6.4,"Diabetes")</f>
        <v>Normal</v>
      </c>
      <c r="F1142" t="s">
        <v>2383</v>
      </c>
      <c r="G1142" t="s">
        <v>2380</v>
      </c>
      <c r="H1142" t="s">
        <v>2380</v>
      </c>
      <c r="I1142" s="10">
        <v>1</v>
      </c>
      <c r="J1142" t="s">
        <v>2380</v>
      </c>
    </row>
    <row r="1143" spans="1:10" x14ac:dyDescent="0.25">
      <c r="A1143" t="s">
        <v>342</v>
      </c>
      <c r="B1143" s="9">
        <v>29.77</v>
      </c>
      <c r="C1143" s="8" t="str" cm="1">
        <f t="array" ref="C1143">_xlfn.IFS(Medical_Examinations[[#This Row],[BMI]]&lt;18.5,"Under Weight",Medical_Examinations[[#This Row],[BMI]]&lt;=24.9,"Normal Weight",Medical_Examinations[[#This Row],[BMI]]&lt;=29.9,"Over Weight",Medical_Examinations[[#This Row],[BMI]]&gt;29.9,"Obesity")</f>
        <v>Over Weight</v>
      </c>
      <c r="D1143" s="9">
        <v>9.9</v>
      </c>
      <c r="E1143" s="8" t="str" cm="1">
        <f t="array" ref="E1143">_xlfn.IFS(Medical_Examinations[[#This Row],[HBA1C]]&lt;5.7,"Normal",Medical_Examinations[[#This Row],[HBA1C]]&lt;=6.4,"Prediabetes",Medical_Examinations[[#This Row],[HBA1C]]&gt;=6.4,"Diabetes")</f>
        <v>Diabetes</v>
      </c>
      <c r="F1143" t="s">
        <v>2380</v>
      </c>
      <c r="G1143" t="s">
        <v>2380</v>
      </c>
      <c r="H1143" t="s">
        <v>2380</v>
      </c>
      <c r="I1143" s="10">
        <v>0</v>
      </c>
      <c r="J1143" t="s">
        <v>2380</v>
      </c>
    </row>
    <row r="1144" spans="1:10" x14ac:dyDescent="0.25">
      <c r="A1144" t="s">
        <v>341</v>
      </c>
      <c r="B1144" s="9">
        <v>46.53</v>
      </c>
      <c r="C1144" s="8" t="str" cm="1">
        <f t="array" ref="C1144">_xlfn.IFS(Medical_Examinations[[#This Row],[BMI]]&lt;18.5,"Under Weight",Medical_Examinations[[#This Row],[BMI]]&lt;=24.9,"Normal Weight",Medical_Examinations[[#This Row],[BMI]]&lt;=29.9,"Over Weight",Medical_Examinations[[#This Row],[BMI]]&gt;29.9,"Obesity")</f>
        <v>Obesity</v>
      </c>
      <c r="D1144" s="9">
        <v>4.84</v>
      </c>
      <c r="E1144" s="8" t="str" cm="1">
        <f t="array" ref="E1144">_xlfn.IFS(Medical_Examinations[[#This Row],[HBA1C]]&lt;5.7,"Normal",Medical_Examinations[[#This Row],[HBA1C]]&lt;=6.4,"Prediabetes",Medical_Examinations[[#This Row],[HBA1C]]&gt;=6.4,"Diabetes")</f>
        <v>Normal</v>
      </c>
      <c r="F1144" t="s">
        <v>2383</v>
      </c>
      <c r="G1144" t="s">
        <v>2380</v>
      </c>
      <c r="H1144" t="s">
        <v>2380</v>
      </c>
      <c r="I1144" s="10">
        <v>0</v>
      </c>
      <c r="J1144" t="s">
        <v>2380</v>
      </c>
    </row>
    <row r="1145" spans="1:10" x14ac:dyDescent="0.25">
      <c r="A1145" t="s">
        <v>340</v>
      </c>
      <c r="B1145" s="9">
        <v>23.4</v>
      </c>
      <c r="C1145" s="8" t="str" cm="1">
        <f t="array" ref="C1145">_xlfn.IFS(Medical_Examinations[[#This Row],[BMI]]&lt;18.5,"Under Weight",Medical_Examinations[[#This Row],[BMI]]&lt;=24.9,"Normal Weight",Medical_Examinations[[#This Row],[BMI]]&lt;=29.9,"Over Weight",Medical_Examinations[[#This Row],[BMI]]&gt;29.9,"Obesity")</f>
        <v>Normal Weight</v>
      </c>
      <c r="D1145" s="9">
        <v>5.53</v>
      </c>
      <c r="E1145" s="8" t="str" cm="1">
        <f t="array" ref="E1145">_xlfn.IFS(Medical_Examinations[[#This Row],[HBA1C]]&lt;5.7,"Normal",Medical_Examinations[[#This Row],[HBA1C]]&lt;=6.4,"Prediabetes",Medical_Examinations[[#This Row],[HBA1C]]&gt;=6.4,"Diabetes")</f>
        <v>Normal</v>
      </c>
      <c r="F1145" t="s">
        <v>2380</v>
      </c>
      <c r="G1145" t="s">
        <v>2380</v>
      </c>
      <c r="H1145" t="s">
        <v>2383</v>
      </c>
      <c r="I1145" s="10">
        <v>1</v>
      </c>
      <c r="J1145" t="s">
        <v>2380</v>
      </c>
    </row>
    <row r="1146" spans="1:10" x14ac:dyDescent="0.25">
      <c r="A1146" t="s">
        <v>339</v>
      </c>
      <c r="B1146" s="9">
        <v>30</v>
      </c>
      <c r="C1146" s="8" t="str" cm="1">
        <f t="array" ref="C1146">_xlfn.IFS(Medical_Examinations[[#This Row],[BMI]]&lt;18.5,"Under Weight",Medical_Examinations[[#This Row],[BMI]]&lt;=24.9,"Normal Weight",Medical_Examinations[[#This Row],[BMI]]&lt;=29.9,"Over Weight",Medical_Examinations[[#This Row],[BMI]]&gt;29.9,"Obesity")</f>
        <v>Obesity</v>
      </c>
      <c r="D1146" s="9">
        <v>4.33</v>
      </c>
      <c r="E1146" s="8" t="str" cm="1">
        <f t="array" ref="E1146">_xlfn.IFS(Medical_Examinations[[#This Row],[HBA1C]]&lt;5.7,"Normal",Medical_Examinations[[#This Row],[HBA1C]]&lt;=6.4,"Prediabetes",Medical_Examinations[[#This Row],[HBA1C]]&gt;=6.4,"Diabetes")</f>
        <v>Normal</v>
      </c>
      <c r="F1146" t="s">
        <v>2383</v>
      </c>
      <c r="G1146" t="s">
        <v>2380</v>
      </c>
      <c r="H1146" t="s">
        <v>2380</v>
      </c>
      <c r="I1146" s="10">
        <v>0</v>
      </c>
      <c r="J1146" t="s">
        <v>2380</v>
      </c>
    </row>
    <row r="1147" spans="1:10" x14ac:dyDescent="0.25">
      <c r="A1147" t="s">
        <v>338</v>
      </c>
      <c r="B1147" s="9">
        <v>29.15</v>
      </c>
      <c r="C1147" s="8" t="str" cm="1">
        <f t="array" ref="C1147">_xlfn.IFS(Medical_Examinations[[#This Row],[BMI]]&lt;18.5,"Under Weight",Medical_Examinations[[#This Row],[BMI]]&lt;=24.9,"Normal Weight",Medical_Examinations[[#This Row],[BMI]]&lt;=29.9,"Over Weight",Medical_Examinations[[#This Row],[BMI]]&gt;29.9,"Obesity")</f>
        <v>Over Weight</v>
      </c>
      <c r="D1147" s="9">
        <v>4.91</v>
      </c>
      <c r="E1147" s="8" t="str" cm="1">
        <f t="array" ref="E1147">_xlfn.IFS(Medical_Examinations[[#This Row],[HBA1C]]&lt;5.7,"Normal",Medical_Examinations[[#This Row],[HBA1C]]&lt;=6.4,"Prediabetes",Medical_Examinations[[#This Row],[HBA1C]]&gt;=6.4,"Diabetes")</f>
        <v>Normal</v>
      </c>
      <c r="F1147" t="s">
        <v>2383</v>
      </c>
      <c r="G1147" t="s">
        <v>2380</v>
      </c>
      <c r="H1147" t="s">
        <v>2380</v>
      </c>
      <c r="I1147" s="10">
        <v>0</v>
      </c>
      <c r="J1147" t="s">
        <v>2380</v>
      </c>
    </row>
    <row r="1148" spans="1:10" x14ac:dyDescent="0.25">
      <c r="A1148" t="s">
        <v>2170</v>
      </c>
      <c r="B1148" s="9">
        <v>29.78</v>
      </c>
      <c r="C1148" s="8" t="str" cm="1">
        <f t="array" ref="C1148">_xlfn.IFS(Medical_Examinations[[#This Row],[BMI]]&lt;18.5,"Under Weight",Medical_Examinations[[#This Row],[BMI]]&lt;=24.9,"Normal Weight",Medical_Examinations[[#This Row],[BMI]]&lt;=29.9,"Over Weight",Medical_Examinations[[#This Row],[BMI]]&gt;29.9,"Obesity")</f>
        <v>Over Weight</v>
      </c>
      <c r="D1148" s="9">
        <v>10.27</v>
      </c>
      <c r="E1148" s="8" t="str" cm="1">
        <f t="array" ref="E1148">_xlfn.IFS(Medical_Examinations[[#This Row],[HBA1C]]&lt;5.7,"Normal",Medical_Examinations[[#This Row],[HBA1C]]&lt;=6.4,"Prediabetes",Medical_Examinations[[#This Row],[HBA1C]]&gt;=6.4,"Diabetes")</f>
        <v>Diabetes</v>
      </c>
      <c r="F1148" t="s">
        <v>2383</v>
      </c>
      <c r="G1148" t="s">
        <v>2380</v>
      </c>
      <c r="H1148" t="s">
        <v>2383</v>
      </c>
      <c r="I1148" s="10">
        <v>1</v>
      </c>
      <c r="J1148" t="s">
        <v>2383</v>
      </c>
    </row>
    <row r="1149" spans="1:10" x14ac:dyDescent="0.25">
      <c r="A1149" t="s">
        <v>337</v>
      </c>
      <c r="B1149" s="9">
        <v>34.869999999999997</v>
      </c>
      <c r="C1149" s="8" t="str" cm="1">
        <f t="array" ref="C1149">_xlfn.IFS(Medical_Examinations[[#This Row],[BMI]]&lt;18.5,"Under Weight",Medical_Examinations[[#This Row],[BMI]]&lt;=24.9,"Normal Weight",Medical_Examinations[[#This Row],[BMI]]&lt;=29.9,"Over Weight",Medical_Examinations[[#This Row],[BMI]]&gt;29.9,"Obesity")</f>
        <v>Obesity</v>
      </c>
      <c r="D1149" s="9">
        <v>4.8</v>
      </c>
      <c r="E1149" s="8" t="str" cm="1">
        <f t="array" ref="E1149">_xlfn.IFS(Medical_Examinations[[#This Row],[HBA1C]]&lt;5.7,"Normal",Medical_Examinations[[#This Row],[HBA1C]]&lt;=6.4,"Prediabetes",Medical_Examinations[[#This Row],[HBA1C]]&gt;=6.4,"Diabetes")</f>
        <v>Normal</v>
      </c>
      <c r="F1149" t="s">
        <v>2380</v>
      </c>
      <c r="G1149" t="s">
        <v>2380</v>
      </c>
      <c r="H1149" t="s">
        <v>2380</v>
      </c>
      <c r="I1149" s="10">
        <v>0</v>
      </c>
      <c r="J1149" t="s">
        <v>2380</v>
      </c>
    </row>
    <row r="1150" spans="1:10" x14ac:dyDescent="0.25">
      <c r="A1150" t="s">
        <v>336</v>
      </c>
      <c r="B1150" s="9">
        <v>28.12</v>
      </c>
      <c r="C1150" s="8" t="str" cm="1">
        <f t="array" ref="C1150">_xlfn.IFS(Medical_Examinations[[#This Row],[BMI]]&lt;18.5,"Under Weight",Medical_Examinations[[#This Row],[BMI]]&lt;=24.9,"Normal Weight",Medical_Examinations[[#This Row],[BMI]]&lt;=29.9,"Over Weight",Medical_Examinations[[#This Row],[BMI]]&gt;29.9,"Obesity")</f>
        <v>Over Weight</v>
      </c>
      <c r="D1150" s="9">
        <v>5.55</v>
      </c>
      <c r="E1150" s="8" t="str" cm="1">
        <f t="array" ref="E1150">_xlfn.IFS(Medical_Examinations[[#This Row],[HBA1C]]&lt;5.7,"Normal",Medical_Examinations[[#This Row],[HBA1C]]&lt;=6.4,"Prediabetes",Medical_Examinations[[#This Row],[HBA1C]]&gt;=6.4,"Diabetes")</f>
        <v>Normal</v>
      </c>
      <c r="F1150" t="s">
        <v>2383</v>
      </c>
      <c r="G1150" t="s">
        <v>2383</v>
      </c>
      <c r="H1150" t="s">
        <v>2380</v>
      </c>
      <c r="I1150" s="10">
        <v>2</v>
      </c>
      <c r="J1150" t="s">
        <v>2380</v>
      </c>
    </row>
    <row r="1151" spans="1:10" x14ac:dyDescent="0.25">
      <c r="A1151" t="s">
        <v>335</v>
      </c>
      <c r="B1151" s="9">
        <v>29.45</v>
      </c>
      <c r="C1151" s="8" t="str" cm="1">
        <f t="array" ref="C1151">_xlfn.IFS(Medical_Examinations[[#This Row],[BMI]]&lt;18.5,"Under Weight",Medical_Examinations[[#This Row],[BMI]]&lt;=24.9,"Normal Weight",Medical_Examinations[[#This Row],[BMI]]&lt;=29.9,"Over Weight",Medical_Examinations[[#This Row],[BMI]]&gt;29.9,"Obesity")</f>
        <v>Over Weight</v>
      </c>
      <c r="D1151" s="9">
        <v>5.24</v>
      </c>
      <c r="E1151" s="8" t="str" cm="1">
        <f t="array" ref="E1151">_xlfn.IFS(Medical_Examinations[[#This Row],[HBA1C]]&lt;5.7,"Normal",Medical_Examinations[[#This Row],[HBA1C]]&lt;=6.4,"Prediabetes",Medical_Examinations[[#This Row],[HBA1C]]&gt;=6.4,"Diabetes")</f>
        <v>Normal</v>
      </c>
      <c r="F1151" t="s">
        <v>2383</v>
      </c>
      <c r="G1151" t="s">
        <v>2380</v>
      </c>
      <c r="H1151" t="s">
        <v>2380</v>
      </c>
      <c r="I1151" s="10">
        <v>0</v>
      </c>
      <c r="J1151" t="s">
        <v>2380</v>
      </c>
    </row>
    <row r="1152" spans="1:10" x14ac:dyDescent="0.25">
      <c r="A1152" t="s">
        <v>334</v>
      </c>
      <c r="B1152" s="9">
        <v>27.94</v>
      </c>
      <c r="C1152" s="8" t="str" cm="1">
        <f t="array" ref="C1152">_xlfn.IFS(Medical_Examinations[[#This Row],[BMI]]&lt;18.5,"Under Weight",Medical_Examinations[[#This Row],[BMI]]&lt;=24.9,"Normal Weight",Medical_Examinations[[#This Row],[BMI]]&lt;=29.9,"Over Weight",Medical_Examinations[[#This Row],[BMI]]&gt;29.9,"Obesity")</f>
        <v>Over Weight</v>
      </c>
      <c r="D1152" s="9">
        <v>6.08</v>
      </c>
      <c r="E1152" s="8" t="str" cm="1">
        <f t="array" ref="E1152">_xlfn.IFS(Medical_Examinations[[#This Row],[HBA1C]]&lt;5.7,"Normal",Medical_Examinations[[#This Row],[HBA1C]]&lt;=6.4,"Prediabetes",Medical_Examinations[[#This Row],[HBA1C]]&gt;=6.4,"Diabetes")</f>
        <v>Prediabetes</v>
      </c>
      <c r="F1152" t="s">
        <v>2380</v>
      </c>
      <c r="G1152" t="s">
        <v>2380</v>
      </c>
      <c r="H1152" t="s">
        <v>2383</v>
      </c>
      <c r="I1152" s="10">
        <v>1</v>
      </c>
      <c r="J1152" t="s">
        <v>2380</v>
      </c>
    </row>
    <row r="1153" spans="1:10" x14ac:dyDescent="0.25">
      <c r="A1153" t="s">
        <v>333</v>
      </c>
      <c r="B1153" s="9">
        <v>27.2</v>
      </c>
      <c r="C1153" s="8" t="str" cm="1">
        <f t="array" ref="C1153">_xlfn.IFS(Medical_Examinations[[#This Row],[BMI]]&lt;18.5,"Under Weight",Medical_Examinations[[#This Row],[BMI]]&lt;=24.9,"Normal Weight",Medical_Examinations[[#This Row],[BMI]]&lt;=29.9,"Over Weight",Medical_Examinations[[#This Row],[BMI]]&gt;29.9,"Obesity")</f>
        <v>Over Weight</v>
      </c>
      <c r="D1153" s="9">
        <v>5.83</v>
      </c>
      <c r="E1153" s="8" t="str" cm="1">
        <f t="array" ref="E1153">_xlfn.IFS(Medical_Examinations[[#This Row],[HBA1C]]&lt;5.7,"Normal",Medical_Examinations[[#This Row],[HBA1C]]&lt;=6.4,"Prediabetes",Medical_Examinations[[#This Row],[HBA1C]]&gt;=6.4,"Diabetes")</f>
        <v>Prediabetes</v>
      </c>
      <c r="F1153" t="s">
        <v>2380</v>
      </c>
      <c r="G1153" t="s">
        <v>2380</v>
      </c>
      <c r="H1153" t="s">
        <v>2383</v>
      </c>
      <c r="I1153" s="10">
        <v>1</v>
      </c>
      <c r="J1153" t="s">
        <v>2380</v>
      </c>
    </row>
    <row r="1154" spans="1:10" x14ac:dyDescent="0.25">
      <c r="A1154" t="s">
        <v>332</v>
      </c>
      <c r="B1154" s="9">
        <v>33.340000000000003</v>
      </c>
      <c r="C1154" s="8" t="str" cm="1">
        <f t="array" ref="C1154">_xlfn.IFS(Medical_Examinations[[#This Row],[BMI]]&lt;18.5,"Under Weight",Medical_Examinations[[#This Row],[BMI]]&lt;=24.9,"Normal Weight",Medical_Examinations[[#This Row],[BMI]]&lt;=29.9,"Over Weight",Medical_Examinations[[#This Row],[BMI]]&gt;29.9,"Obesity")</f>
        <v>Obesity</v>
      </c>
      <c r="D1154" s="9">
        <v>4.29</v>
      </c>
      <c r="E1154" s="8" t="str" cm="1">
        <f t="array" ref="E1154">_xlfn.IFS(Medical_Examinations[[#This Row],[HBA1C]]&lt;5.7,"Normal",Medical_Examinations[[#This Row],[HBA1C]]&lt;=6.4,"Prediabetes",Medical_Examinations[[#This Row],[HBA1C]]&gt;=6.4,"Diabetes")</f>
        <v>Normal</v>
      </c>
      <c r="F1154" t="s">
        <v>2380</v>
      </c>
      <c r="G1154" t="s">
        <v>2380</v>
      </c>
      <c r="H1154" t="s">
        <v>2380</v>
      </c>
      <c r="I1154" s="10">
        <v>1</v>
      </c>
      <c r="J1154" t="s">
        <v>2380</v>
      </c>
    </row>
    <row r="1155" spans="1:10" x14ac:dyDescent="0.25">
      <c r="A1155" t="s">
        <v>331</v>
      </c>
      <c r="B1155" s="9">
        <v>29.93</v>
      </c>
      <c r="C1155" s="8" t="str" cm="1">
        <f t="array" ref="C1155">_xlfn.IFS(Medical_Examinations[[#This Row],[BMI]]&lt;18.5,"Under Weight",Medical_Examinations[[#This Row],[BMI]]&lt;=24.9,"Normal Weight",Medical_Examinations[[#This Row],[BMI]]&lt;=29.9,"Over Weight",Medical_Examinations[[#This Row],[BMI]]&gt;29.9,"Obesity")</f>
        <v>Obesity</v>
      </c>
      <c r="D1155" s="9">
        <v>5.3</v>
      </c>
      <c r="E1155" s="8" t="str" cm="1">
        <f t="array" ref="E1155">_xlfn.IFS(Medical_Examinations[[#This Row],[HBA1C]]&lt;5.7,"Normal",Medical_Examinations[[#This Row],[HBA1C]]&lt;=6.4,"Prediabetes",Medical_Examinations[[#This Row],[HBA1C]]&gt;=6.4,"Diabetes")</f>
        <v>Normal</v>
      </c>
      <c r="F1155" t="s">
        <v>2380</v>
      </c>
      <c r="G1155" t="s">
        <v>2380</v>
      </c>
      <c r="H1155" t="s">
        <v>2380</v>
      </c>
      <c r="I1155" s="10">
        <v>1</v>
      </c>
      <c r="J1155" t="s">
        <v>2380</v>
      </c>
    </row>
    <row r="1156" spans="1:10" x14ac:dyDescent="0.25">
      <c r="A1156" t="s">
        <v>330</v>
      </c>
      <c r="B1156" s="9">
        <v>24.23</v>
      </c>
      <c r="C1156" s="8" t="str" cm="1">
        <f t="array" ref="C1156">_xlfn.IFS(Medical_Examinations[[#This Row],[BMI]]&lt;18.5,"Under Weight",Medical_Examinations[[#This Row],[BMI]]&lt;=24.9,"Normal Weight",Medical_Examinations[[#This Row],[BMI]]&lt;=29.9,"Over Weight",Medical_Examinations[[#This Row],[BMI]]&gt;29.9,"Obesity")</f>
        <v>Normal Weight</v>
      </c>
      <c r="D1156" s="9">
        <v>4.42</v>
      </c>
      <c r="E1156" s="8" t="str" cm="1">
        <f t="array" ref="E1156">_xlfn.IFS(Medical_Examinations[[#This Row],[HBA1C]]&lt;5.7,"Normal",Medical_Examinations[[#This Row],[HBA1C]]&lt;=6.4,"Prediabetes",Medical_Examinations[[#This Row],[HBA1C]]&gt;=6.4,"Diabetes")</f>
        <v>Normal</v>
      </c>
      <c r="F1156" t="s">
        <v>2380</v>
      </c>
      <c r="G1156" t="s">
        <v>2380</v>
      </c>
      <c r="H1156" t="s">
        <v>2380</v>
      </c>
      <c r="I1156" s="10">
        <v>1</v>
      </c>
      <c r="J1156" t="s">
        <v>2380</v>
      </c>
    </row>
    <row r="1157" spans="1:10" x14ac:dyDescent="0.25">
      <c r="A1157" t="s">
        <v>329</v>
      </c>
      <c r="B1157" s="9">
        <v>29.68</v>
      </c>
      <c r="C1157" s="8" t="str" cm="1">
        <f t="array" ref="C1157">_xlfn.IFS(Medical_Examinations[[#This Row],[BMI]]&lt;18.5,"Under Weight",Medical_Examinations[[#This Row],[BMI]]&lt;=24.9,"Normal Weight",Medical_Examinations[[#This Row],[BMI]]&lt;=29.9,"Over Weight",Medical_Examinations[[#This Row],[BMI]]&gt;29.9,"Obesity")</f>
        <v>Over Weight</v>
      </c>
      <c r="D1157" s="9">
        <v>5.68</v>
      </c>
      <c r="E1157" s="8" t="str" cm="1">
        <f t="array" ref="E1157">_xlfn.IFS(Medical_Examinations[[#This Row],[HBA1C]]&lt;5.7,"Normal",Medical_Examinations[[#This Row],[HBA1C]]&lt;=6.4,"Prediabetes",Medical_Examinations[[#This Row],[HBA1C]]&gt;=6.4,"Diabetes")</f>
        <v>Normal</v>
      </c>
      <c r="F1157" t="s">
        <v>2380</v>
      </c>
      <c r="G1157" t="s">
        <v>2383</v>
      </c>
      <c r="H1157" t="s">
        <v>2380</v>
      </c>
      <c r="I1157" s="10">
        <v>1</v>
      </c>
      <c r="J1157" t="s">
        <v>2380</v>
      </c>
    </row>
    <row r="1158" spans="1:10" x14ac:dyDescent="0.25">
      <c r="A1158" t="s">
        <v>328</v>
      </c>
      <c r="B1158" s="9">
        <v>20.61</v>
      </c>
      <c r="C1158" s="8" t="str" cm="1">
        <f t="array" ref="C1158">_xlfn.IFS(Medical_Examinations[[#This Row],[BMI]]&lt;18.5,"Under Weight",Medical_Examinations[[#This Row],[BMI]]&lt;=24.9,"Normal Weight",Medical_Examinations[[#This Row],[BMI]]&lt;=29.9,"Over Weight",Medical_Examinations[[#This Row],[BMI]]&gt;29.9,"Obesity")</f>
        <v>Normal Weight</v>
      </c>
      <c r="D1158" s="9">
        <v>6.05</v>
      </c>
      <c r="E1158" s="8" t="str" cm="1">
        <f t="array" ref="E1158">_xlfn.IFS(Medical_Examinations[[#This Row],[HBA1C]]&lt;5.7,"Normal",Medical_Examinations[[#This Row],[HBA1C]]&lt;=6.4,"Prediabetes",Medical_Examinations[[#This Row],[HBA1C]]&gt;=6.4,"Diabetes")</f>
        <v>Prediabetes</v>
      </c>
      <c r="F1158" t="s">
        <v>2380</v>
      </c>
      <c r="G1158" t="s">
        <v>2380</v>
      </c>
      <c r="H1158" t="s">
        <v>2383</v>
      </c>
      <c r="I1158" s="10">
        <v>1</v>
      </c>
      <c r="J1158" t="s">
        <v>2380</v>
      </c>
    </row>
    <row r="1159" spans="1:10" x14ac:dyDescent="0.25">
      <c r="A1159" t="s">
        <v>2169</v>
      </c>
      <c r="B1159" s="9">
        <v>32.78</v>
      </c>
      <c r="C1159" s="8" t="str" cm="1">
        <f t="array" ref="C1159">_xlfn.IFS(Medical_Examinations[[#This Row],[BMI]]&lt;18.5,"Under Weight",Medical_Examinations[[#This Row],[BMI]]&lt;=24.9,"Normal Weight",Medical_Examinations[[#This Row],[BMI]]&lt;=29.9,"Over Weight",Medical_Examinations[[#This Row],[BMI]]&gt;29.9,"Obesity")</f>
        <v>Obesity</v>
      </c>
      <c r="D1159" s="9">
        <v>5.27</v>
      </c>
      <c r="E1159" s="8" t="str" cm="1">
        <f t="array" ref="E1159">_xlfn.IFS(Medical_Examinations[[#This Row],[HBA1C]]&lt;5.7,"Normal",Medical_Examinations[[#This Row],[HBA1C]]&lt;=6.4,"Prediabetes",Medical_Examinations[[#This Row],[HBA1C]]&gt;=6.4,"Diabetes")</f>
        <v>Normal</v>
      </c>
      <c r="F1159" t="s">
        <v>2380</v>
      </c>
      <c r="G1159" t="s">
        <v>2380</v>
      </c>
      <c r="H1159" t="s">
        <v>2380</v>
      </c>
      <c r="I1159" s="10">
        <v>0</v>
      </c>
      <c r="J1159" t="s">
        <v>2383</v>
      </c>
    </row>
    <row r="1160" spans="1:10" x14ac:dyDescent="0.25">
      <c r="A1160" t="s">
        <v>327</v>
      </c>
      <c r="B1160" s="9">
        <v>32.119999999999997</v>
      </c>
      <c r="C1160" s="8" t="str" cm="1">
        <f t="array" ref="C1160">_xlfn.IFS(Medical_Examinations[[#This Row],[BMI]]&lt;18.5,"Under Weight",Medical_Examinations[[#This Row],[BMI]]&lt;=24.9,"Normal Weight",Medical_Examinations[[#This Row],[BMI]]&lt;=29.9,"Over Weight",Medical_Examinations[[#This Row],[BMI]]&gt;29.9,"Obesity")</f>
        <v>Obesity</v>
      </c>
      <c r="D1160" s="9">
        <v>5.33</v>
      </c>
      <c r="E1160" s="8" t="str" cm="1">
        <f t="array" ref="E1160">_xlfn.IFS(Medical_Examinations[[#This Row],[HBA1C]]&lt;5.7,"Normal",Medical_Examinations[[#This Row],[HBA1C]]&lt;=6.4,"Prediabetes",Medical_Examinations[[#This Row],[HBA1C]]&gt;=6.4,"Diabetes")</f>
        <v>Normal</v>
      </c>
      <c r="F1160" t="s">
        <v>2380</v>
      </c>
      <c r="G1160" t="s">
        <v>2383</v>
      </c>
      <c r="H1160" t="s">
        <v>2380</v>
      </c>
      <c r="I1160" s="10">
        <v>1</v>
      </c>
      <c r="J1160" t="s">
        <v>2380</v>
      </c>
    </row>
    <row r="1161" spans="1:10" x14ac:dyDescent="0.25">
      <c r="A1161" t="s">
        <v>326</v>
      </c>
      <c r="B1161" s="9">
        <v>27.36</v>
      </c>
      <c r="C1161" s="8" t="str" cm="1">
        <f t="array" ref="C1161">_xlfn.IFS(Medical_Examinations[[#This Row],[BMI]]&lt;18.5,"Under Weight",Medical_Examinations[[#This Row],[BMI]]&lt;=24.9,"Normal Weight",Medical_Examinations[[#This Row],[BMI]]&lt;=29.9,"Over Weight",Medical_Examinations[[#This Row],[BMI]]&gt;29.9,"Obesity")</f>
        <v>Over Weight</v>
      </c>
      <c r="D1161" s="9">
        <v>6.22</v>
      </c>
      <c r="E1161" s="8" t="str" cm="1">
        <f t="array" ref="E1161">_xlfn.IFS(Medical_Examinations[[#This Row],[HBA1C]]&lt;5.7,"Normal",Medical_Examinations[[#This Row],[HBA1C]]&lt;=6.4,"Prediabetes",Medical_Examinations[[#This Row],[HBA1C]]&gt;=6.4,"Diabetes")</f>
        <v>Prediabetes</v>
      </c>
      <c r="F1161" t="s">
        <v>2380</v>
      </c>
      <c r="G1161" t="s">
        <v>2380</v>
      </c>
      <c r="H1161" t="s">
        <v>2380</v>
      </c>
      <c r="I1161" s="10">
        <v>0</v>
      </c>
      <c r="J1161" t="s">
        <v>2380</v>
      </c>
    </row>
    <row r="1162" spans="1:10" x14ac:dyDescent="0.25">
      <c r="A1162" t="s">
        <v>325</v>
      </c>
      <c r="B1162" s="9">
        <v>17.39</v>
      </c>
      <c r="C1162" s="8" t="str" cm="1">
        <f t="array" ref="C1162">_xlfn.IFS(Medical_Examinations[[#This Row],[BMI]]&lt;18.5,"Under Weight",Medical_Examinations[[#This Row],[BMI]]&lt;=24.9,"Normal Weight",Medical_Examinations[[#This Row],[BMI]]&lt;=29.9,"Over Weight",Medical_Examinations[[#This Row],[BMI]]&gt;29.9,"Obesity")</f>
        <v>Under Weight</v>
      </c>
      <c r="D1162" s="9">
        <v>5.84</v>
      </c>
      <c r="E1162" s="8" t="str" cm="1">
        <f t="array" ref="E1162">_xlfn.IFS(Medical_Examinations[[#This Row],[HBA1C]]&lt;5.7,"Normal",Medical_Examinations[[#This Row],[HBA1C]]&lt;=6.4,"Prediabetes",Medical_Examinations[[#This Row],[HBA1C]]&gt;=6.4,"Diabetes")</f>
        <v>Prediabetes</v>
      </c>
      <c r="F1162" t="s">
        <v>2380</v>
      </c>
      <c r="G1162" t="s">
        <v>2380</v>
      </c>
      <c r="H1162" t="s">
        <v>2380</v>
      </c>
      <c r="I1162" s="10">
        <v>0</v>
      </c>
      <c r="J1162" t="s">
        <v>2380</v>
      </c>
    </row>
    <row r="1163" spans="1:10" x14ac:dyDescent="0.25">
      <c r="A1163" t="s">
        <v>324</v>
      </c>
      <c r="B1163" s="9">
        <v>30.13</v>
      </c>
      <c r="C1163" s="8" t="str" cm="1">
        <f t="array" ref="C1163">_xlfn.IFS(Medical_Examinations[[#This Row],[BMI]]&lt;18.5,"Under Weight",Medical_Examinations[[#This Row],[BMI]]&lt;=24.9,"Normal Weight",Medical_Examinations[[#This Row],[BMI]]&lt;=29.9,"Over Weight",Medical_Examinations[[#This Row],[BMI]]&gt;29.9,"Obesity")</f>
        <v>Obesity</v>
      </c>
      <c r="D1163" s="9">
        <v>5.71</v>
      </c>
      <c r="E1163" s="8" t="str" cm="1">
        <f t="array" ref="E1163">_xlfn.IFS(Medical_Examinations[[#This Row],[HBA1C]]&lt;5.7,"Normal",Medical_Examinations[[#This Row],[HBA1C]]&lt;=6.4,"Prediabetes",Medical_Examinations[[#This Row],[HBA1C]]&gt;=6.4,"Diabetes")</f>
        <v>Prediabetes</v>
      </c>
      <c r="F1163" t="s">
        <v>2380</v>
      </c>
      <c r="G1163" t="s">
        <v>2383</v>
      </c>
      <c r="H1163" t="s">
        <v>2380</v>
      </c>
      <c r="I1163" s="10">
        <v>1</v>
      </c>
      <c r="J1163" t="s">
        <v>2380</v>
      </c>
    </row>
    <row r="1164" spans="1:10" x14ac:dyDescent="0.25">
      <c r="A1164" t="s">
        <v>323</v>
      </c>
      <c r="B1164" s="9">
        <v>25.44</v>
      </c>
      <c r="C1164" s="8" t="str" cm="1">
        <f t="array" ref="C1164">_xlfn.IFS(Medical_Examinations[[#This Row],[BMI]]&lt;18.5,"Under Weight",Medical_Examinations[[#This Row],[BMI]]&lt;=24.9,"Normal Weight",Medical_Examinations[[#This Row],[BMI]]&lt;=29.9,"Over Weight",Medical_Examinations[[#This Row],[BMI]]&gt;29.9,"Obesity")</f>
        <v>Over Weight</v>
      </c>
      <c r="D1164" s="9">
        <v>6.04</v>
      </c>
      <c r="E1164" s="8" t="str" cm="1">
        <f t="array" ref="E1164">_xlfn.IFS(Medical_Examinations[[#This Row],[HBA1C]]&lt;5.7,"Normal",Medical_Examinations[[#This Row],[HBA1C]]&lt;=6.4,"Prediabetes",Medical_Examinations[[#This Row],[HBA1C]]&gt;=6.4,"Diabetes")</f>
        <v>Prediabetes</v>
      </c>
      <c r="F1164" t="s">
        <v>2383</v>
      </c>
      <c r="G1164" t="s">
        <v>2380</v>
      </c>
      <c r="H1164" t="s">
        <v>2383</v>
      </c>
      <c r="I1164" s="10">
        <v>1</v>
      </c>
      <c r="J1164" t="s">
        <v>2380</v>
      </c>
    </row>
    <row r="1165" spans="1:10" x14ac:dyDescent="0.25">
      <c r="A1165" t="s">
        <v>322</v>
      </c>
      <c r="B1165" s="9">
        <v>39.799999999999997</v>
      </c>
      <c r="C1165" s="8" t="str" cm="1">
        <f t="array" ref="C1165">_xlfn.IFS(Medical_Examinations[[#This Row],[BMI]]&lt;18.5,"Under Weight",Medical_Examinations[[#This Row],[BMI]]&lt;=24.9,"Normal Weight",Medical_Examinations[[#This Row],[BMI]]&lt;=29.9,"Over Weight",Medical_Examinations[[#This Row],[BMI]]&gt;29.9,"Obesity")</f>
        <v>Obesity</v>
      </c>
      <c r="D1165" s="9">
        <v>4.38</v>
      </c>
      <c r="E1165" s="8" t="str" cm="1">
        <f t="array" ref="E1165">_xlfn.IFS(Medical_Examinations[[#This Row],[HBA1C]]&lt;5.7,"Normal",Medical_Examinations[[#This Row],[HBA1C]]&lt;=6.4,"Prediabetes",Medical_Examinations[[#This Row],[HBA1C]]&gt;=6.4,"Diabetes")</f>
        <v>Normal</v>
      </c>
      <c r="F1165" t="s">
        <v>2380</v>
      </c>
      <c r="G1165" t="s">
        <v>2383</v>
      </c>
      <c r="H1165" t="s">
        <v>2380</v>
      </c>
      <c r="I1165" s="10">
        <v>1</v>
      </c>
      <c r="J1165" t="s">
        <v>2380</v>
      </c>
    </row>
    <row r="1166" spans="1:10" x14ac:dyDescent="0.25">
      <c r="A1166" t="s">
        <v>321</v>
      </c>
      <c r="B1166" s="9">
        <v>30.4</v>
      </c>
      <c r="C1166" s="8" t="str" cm="1">
        <f t="array" ref="C1166">_xlfn.IFS(Medical_Examinations[[#This Row],[BMI]]&lt;18.5,"Under Weight",Medical_Examinations[[#This Row],[BMI]]&lt;=24.9,"Normal Weight",Medical_Examinations[[#This Row],[BMI]]&lt;=29.9,"Over Weight",Medical_Examinations[[#This Row],[BMI]]&gt;29.9,"Obesity")</f>
        <v>Obesity</v>
      </c>
      <c r="D1166" s="9">
        <v>5.56</v>
      </c>
      <c r="E1166" s="8" t="str" cm="1">
        <f t="array" ref="E1166">_xlfn.IFS(Medical_Examinations[[#This Row],[HBA1C]]&lt;5.7,"Normal",Medical_Examinations[[#This Row],[HBA1C]]&lt;=6.4,"Prediabetes",Medical_Examinations[[#This Row],[HBA1C]]&gt;=6.4,"Diabetes")</f>
        <v>Normal</v>
      </c>
      <c r="F1166" t="s">
        <v>2383</v>
      </c>
      <c r="G1166" t="s">
        <v>2383</v>
      </c>
      <c r="H1166" t="s">
        <v>2380</v>
      </c>
      <c r="I1166" s="10">
        <v>1</v>
      </c>
      <c r="J1166" t="s">
        <v>2380</v>
      </c>
    </row>
    <row r="1167" spans="1:10" x14ac:dyDescent="0.25">
      <c r="A1167" t="s">
        <v>320</v>
      </c>
      <c r="B1167" s="9">
        <v>23.18</v>
      </c>
      <c r="C1167" s="8" t="str" cm="1">
        <f t="array" ref="C1167">_xlfn.IFS(Medical_Examinations[[#This Row],[BMI]]&lt;18.5,"Under Weight",Medical_Examinations[[#This Row],[BMI]]&lt;=24.9,"Normal Weight",Medical_Examinations[[#This Row],[BMI]]&lt;=29.9,"Over Weight",Medical_Examinations[[#This Row],[BMI]]&gt;29.9,"Obesity")</f>
        <v>Normal Weight</v>
      </c>
      <c r="D1167" s="9">
        <v>4.24</v>
      </c>
      <c r="E1167" s="8" t="str" cm="1">
        <f t="array" ref="E1167">_xlfn.IFS(Medical_Examinations[[#This Row],[HBA1C]]&lt;5.7,"Normal",Medical_Examinations[[#This Row],[HBA1C]]&lt;=6.4,"Prediabetes",Medical_Examinations[[#This Row],[HBA1C]]&gt;=6.4,"Diabetes")</f>
        <v>Normal</v>
      </c>
      <c r="F1167" t="s">
        <v>2380</v>
      </c>
      <c r="G1167" t="s">
        <v>2383</v>
      </c>
      <c r="H1167" t="s">
        <v>2380</v>
      </c>
      <c r="I1167" s="10">
        <v>1</v>
      </c>
      <c r="J1167" t="s">
        <v>2380</v>
      </c>
    </row>
    <row r="1168" spans="1:10" x14ac:dyDescent="0.25">
      <c r="A1168" t="s">
        <v>319</v>
      </c>
      <c r="B1168" s="9">
        <v>39.619999999999997</v>
      </c>
      <c r="C1168" s="8" t="str" cm="1">
        <f t="array" ref="C1168">_xlfn.IFS(Medical_Examinations[[#This Row],[BMI]]&lt;18.5,"Under Weight",Medical_Examinations[[#This Row],[BMI]]&lt;=24.9,"Normal Weight",Medical_Examinations[[#This Row],[BMI]]&lt;=29.9,"Over Weight",Medical_Examinations[[#This Row],[BMI]]&gt;29.9,"Obesity")</f>
        <v>Obesity</v>
      </c>
      <c r="D1168" s="9">
        <v>6.32</v>
      </c>
      <c r="E1168" s="8" t="str" cm="1">
        <f t="array" ref="E1168">_xlfn.IFS(Medical_Examinations[[#This Row],[HBA1C]]&lt;5.7,"Normal",Medical_Examinations[[#This Row],[HBA1C]]&lt;=6.4,"Prediabetes",Medical_Examinations[[#This Row],[HBA1C]]&gt;=6.4,"Diabetes")</f>
        <v>Prediabetes</v>
      </c>
      <c r="F1168" t="s">
        <v>2380</v>
      </c>
      <c r="G1168" t="s">
        <v>2380</v>
      </c>
      <c r="H1168" t="s">
        <v>2383</v>
      </c>
      <c r="I1168" s="10">
        <v>1</v>
      </c>
      <c r="J1168" t="s">
        <v>2380</v>
      </c>
    </row>
    <row r="1169" spans="1:10" x14ac:dyDescent="0.25">
      <c r="A1169" t="s">
        <v>318</v>
      </c>
      <c r="B1169" s="9">
        <v>30.59</v>
      </c>
      <c r="C1169" s="8" t="str" cm="1">
        <f t="array" ref="C1169">_xlfn.IFS(Medical_Examinations[[#This Row],[BMI]]&lt;18.5,"Under Weight",Medical_Examinations[[#This Row],[BMI]]&lt;=24.9,"Normal Weight",Medical_Examinations[[#This Row],[BMI]]&lt;=29.9,"Over Weight",Medical_Examinations[[#This Row],[BMI]]&gt;29.9,"Obesity")</f>
        <v>Obesity</v>
      </c>
      <c r="D1169" s="9">
        <v>6.3</v>
      </c>
      <c r="E1169" s="8" t="str" cm="1">
        <f t="array" ref="E1169">_xlfn.IFS(Medical_Examinations[[#This Row],[HBA1C]]&lt;5.7,"Normal",Medical_Examinations[[#This Row],[HBA1C]]&lt;=6.4,"Prediabetes",Medical_Examinations[[#This Row],[HBA1C]]&gt;=6.4,"Diabetes")</f>
        <v>Prediabetes</v>
      </c>
      <c r="F1169" t="s">
        <v>2383</v>
      </c>
      <c r="G1169" t="s">
        <v>2380</v>
      </c>
      <c r="H1169" t="s">
        <v>2383</v>
      </c>
      <c r="I1169" s="10">
        <v>1</v>
      </c>
      <c r="J1169" t="s">
        <v>2380</v>
      </c>
    </row>
    <row r="1170" spans="1:10" x14ac:dyDescent="0.25">
      <c r="A1170" t="s">
        <v>2168</v>
      </c>
      <c r="B1170" s="9">
        <v>41.65</v>
      </c>
      <c r="C1170" s="8" t="str" cm="1">
        <f t="array" ref="C1170">_xlfn.IFS(Medical_Examinations[[#This Row],[BMI]]&lt;18.5,"Under Weight",Medical_Examinations[[#This Row],[BMI]]&lt;=24.9,"Normal Weight",Medical_Examinations[[#This Row],[BMI]]&lt;=29.9,"Over Weight",Medical_Examinations[[#This Row],[BMI]]&gt;29.9,"Obesity")</f>
        <v>Obesity</v>
      </c>
      <c r="D1170" s="9">
        <v>10.73</v>
      </c>
      <c r="E1170" s="8" t="str" cm="1">
        <f t="array" ref="E1170">_xlfn.IFS(Medical_Examinations[[#This Row],[HBA1C]]&lt;5.7,"Normal",Medical_Examinations[[#This Row],[HBA1C]]&lt;=6.4,"Prediabetes",Medical_Examinations[[#This Row],[HBA1C]]&gt;=6.4,"Diabetes")</f>
        <v>Diabetes</v>
      </c>
      <c r="F1170" t="s">
        <v>2383</v>
      </c>
      <c r="G1170" t="s">
        <v>2380</v>
      </c>
      <c r="H1170" t="s">
        <v>2380</v>
      </c>
      <c r="I1170" s="10">
        <v>0</v>
      </c>
      <c r="J1170" t="s">
        <v>2383</v>
      </c>
    </row>
    <row r="1171" spans="1:10" x14ac:dyDescent="0.25">
      <c r="A1171" t="s">
        <v>317</v>
      </c>
      <c r="B1171" s="9">
        <v>16.72</v>
      </c>
      <c r="C1171" s="8" t="str" cm="1">
        <f t="array" ref="C1171">_xlfn.IFS(Medical_Examinations[[#This Row],[BMI]]&lt;18.5,"Under Weight",Medical_Examinations[[#This Row],[BMI]]&lt;=24.9,"Normal Weight",Medical_Examinations[[#This Row],[BMI]]&lt;=29.9,"Over Weight",Medical_Examinations[[#This Row],[BMI]]&gt;29.9,"Obesity")</f>
        <v>Under Weight</v>
      </c>
      <c r="D1171" s="9">
        <v>4.38</v>
      </c>
      <c r="E1171" s="8" t="str" cm="1">
        <f t="array" ref="E1171">_xlfn.IFS(Medical_Examinations[[#This Row],[HBA1C]]&lt;5.7,"Normal",Medical_Examinations[[#This Row],[HBA1C]]&lt;=6.4,"Prediabetes",Medical_Examinations[[#This Row],[HBA1C]]&gt;=6.4,"Diabetes")</f>
        <v>Normal</v>
      </c>
      <c r="F1171" t="s">
        <v>2383</v>
      </c>
      <c r="G1171" t="s">
        <v>2380</v>
      </c>
      <c r="H1171" t="s">
        <v>2380</v>
      </c>
      <c r="I1171" s="10">
        <v>1</v>
      </c>
      <c r="J1171" t="s">
        <v>2380</v>
      </c>
    </row>
    <row r="1172" spans="1:10" x14ac:dyDescent="0.25">
      <c r="A1172" t="s">
        <v>316</v>
      </c>
      <c r="B1172" s="9">
        <v>26.22</v>
      </c>
      <c r="C1172" s="8" t="str" cm="1">
        <f t="array" ref="C1172">_xlfn.IFS(Medical_Examinations[[#This Row],[BMI]]&lt;18.5,"Under Weight",Medical_Examinations[[#This Row],[BMI]]&lt;=24.9,"Normal Weight",Medical_Examinations[[#This Row],[BMI]]&lt;=29.9,"Over Weight",Medical_Examinations[[#This Row],[BMI]]&gt;29.9,"Obesity")</f>
        <v>Over Weight</v>
      </c>
      <c r="D1172" s="9">
        <v>4.6500000000000004</v>
      </c>
      <c r="E1172" s="8" t="str" cm="1">
        <f t="array" ref="E1172">_xlfn.IFS(Medical_Examinations[[#This Row],[HBA1C]]&lt;5.7,"Normal",Medical_Examinations[[#This Row],[HBA1C]]&lt;=6.4,"Prediabetes",Medical_Examinations[[#This Row],[HBA1C]]&gt;=6.4,"Diabetes")</f>
        <v>Normal</v>
      </c>
      <c r="F1172" t="s">
        <v>2383</v>
      </c>
      <c r="G1172" t="s">
        <v>2380</v>
      </c>
      <c r="H1172" t="s">
        <v>2383</v>
      </c>
      <c r="I1172" s="10">
        <v>1</v>
      </c>
      <c r="J1172" t="s">
        <v>2380</v>
      </c>
    </row>
    <row r="1173" spans="1:10" x14ac:dyDescent="0.25">
      <c r="A1173" t="s">
        <v>315</v>
      </c>
      <c r="B1173" s="9">
        <v>31.82</v>
      </c>
      <c r="C1173" s="8" t="str" cm="1">
        <f t="array" ref="C1173">_xlfn.IFS(Medical_Examinations[[#This Row],[BMI]]&lt;18.5,"Under Weight",Medical_Examinations[[#This Row],[BMI]]&lt;=24.9,"Normal Weight",Medical_Examinations[[#This Row],[BMI]]&lt;=29.9,"Over Weight",Medical_Examinations[[#This Row],[BMI]]&gt;29.9,"Obesity")</f>
        <v>Obesity</v>
      </c>
      <c r="D1173" s="9">
        <v>4.7</v>
      </c>
      <c r="E1173" s="8" t="str" cm="1">
        <f t="array" ref="E1173">_xlfn.IFS(Medical_Examinations[[#This Row],[HBA1C]]&lt;5.7,"Normal",Medical_Examinations[[#This Row],[HBA1C]]&lt;=6.4,"Prediabetes",Medical_Examinations[[#This Row],[HBA1C]]&gt;=6.4,"Diabetes")</f>
        <v>Normal</v>
      </c>
      <c r="F1173" t="s">
        <v>2380</v>
      </c>
      <c r="G1173" t="s">
        <v>2380</v>
      </c>
      <c r="H1173" t="s">
        <v>2383</v>
      </c>
      <c r="I1173" s="10">
        <v>1</v>
      </c>
      <c r="J1173" t="s">
        <v>2380</v>
      </c>
    </row>
    <row r="1174" spans="1:10" x14ac:dyDescent="0.25">
      <c r="A1174" t="s">
        <v>314</v>
      </c>
      <c r="B1174" s="9">
        <v>25.75</v>
      </c>
      <c r="C1174" s="8" t="str" cm="1">
        <f t="array" ref="C1174">_xlfn.IFS(Medical_Examinations[[#This Row],[BMI]]&lt;18.5,"Under Weight",Medical_Examinations[[#This Row],[BMI]]&lt;=24.9,"Normal Weight",Medical_Examinations[[#This Row],[BMI]]&lt;=29.9,"Over Weight",Medical_Examinations[[#This Row],[BMI]]&gt;29.9,"Obesity")</f>
        <v>Over Weight</v>
      </c>
      <c r="D1174" s="9">
        <v>4.34</v>
      </c>
      <c r="E1174" s="8" t="str" cm="1">
        <f t="array" ref="E1174">_xlfn.IFS(Medical_Examinations[[#This Row],[HBA1C]]&lt;5.7,"Normal",Medical_Examinations[[#This Row],[HBA1C]]&lt;=6.4,"Prediabetes",Medical_Examinations[[#This Row],[HBA1C]]&gt;=6.4,"Diabetes")</f>
        <v>Normal</v>
      </c>
      <c r="F1174" t="s">
        <v>2380</v>
      </c>
      <c r="G1174" t="s">
        <v>2380</v>
      </c>
      <c r="H1174" t="s">
        <v>2383</v>
      </c>
      <c r="I1174" s="10">
        <v>1</v>
      </c>
      <c r="J1174" t="s">
        <v>2380</v>
      </c>
    </row>
    <row r="1175" spans="1:10" x14ac:dyDescent="0.25">
      <c r="A1175" t="s">
        <v>313</v>
      </c>
      <c r="B1175" s="9">
        <v>24.6</v>
      </c>
      <c r="C1175" s="8" t="str" cm="1">
        <f t="array" ref="C1175">_xlfn.IFS(Medical_Examinations[[#This Row],[BMI]]&lt;18.5,"Under Weight",Medical_Examinations[[#This Row],[BMI]]&lt;=24.9,"Normal Weight",Medical_Examinations[[#This Row],[BMI]]&lt;=29.9,"Over Weight",Medical_Examinations[[#This Row],[BMI]]&gt;29.9,"Obesity")</f>
        <v>Normal Weight</v>
      </c>
      <c r="D1175" s="9">
        <v>5.62</v>
      </c>
      <c r="E1175" s="8" t="str" cm="1">
        <f t="array" ref="E1175">_xlfn.IFS(Medical_Examinations[[#This Row],[HBA1C]]&lt;5.7,"Normal",Medical_Examinations[[#This Row],[HBA1C]]&lt;=6.4,"Prediabetes",Medical_Examinations[[#This Row],[HBA1C]]&gt;=6.4,"Diabetes")</f>
        <v>Normal</v>
      </c>
      <c r="F1175" t="s">
        <v>2380</v>
      </c>
      <c r="G1175" t="s">
        <v>2380</v>
      </c>
      <c r="H1175" t="s">
        <v>2383</v>
      </c>
      <c r="I1175" s="10">
        <v>1</v>
      </c>
      <c r="J1175" t="s">
        <v>2380</v>
      </c>
    </row>
    <row r="1176" spans="1:10" x14ac:dyDescent="0.25">
      <c r="A1176" t="s">
        <v>312</v>
      </c>
      <c r="B1176" s="9">
        <v>24.51</v>
      </c>
      <c r="C1176" s="8" t="str" cm="1">
        <f t="array" ref="C1176">_xlfn.IFS(Medical_Examinations[[#This Row],[BMI]]&lt;18.5,"Under Weight",Medical_Examinations[[#This Row],[BMI]]&lt;=24.9,"Normal Weight",Medical_Examinations[[#This Row],[BMI]]&lt;=29.9,"Over Weight",Medical_Examinations[[#This Row],[BMI]]&gt;29.9,"Obesity")</f>
        <v>Normal Weight</v>
      </c>
      <c r="D1176" s="9">
        <v>4.24</v>
      </c>
      <c r="E1176" s="8" t="str" cm="1">
        <f t="array" ref="E1176">_xlfn.IFS(Medical_Examinations[[#This Row],[HBA1C]]&lt;5.7,"Normal",Medical_Examinations[[#This Row],[HBA1C]]&lt;=6.4,"Prediabetes",Medical_Examinations[[#This Row],[HBA1C]]&gt;=6.4,"Diabetes")</f>
        <v>Normal</v>
      </c>
      <c r="F1176" t="s">
        <v>2380</v>
      </c>
      <c r="G1176" t="s">
        <v>2380</v>
      </c>
      <c r="H1176" t="s">
        <v>2383</v>
      </c>
      <c r="I1176" s="10">
        <v>1</v>
      </c>
      <c r="J1176" t="s">
        <v>2380</v>
      </c>
    </row>
    <row r="1177" spans="1:10" x14ac:dyDescent="0.25">
      <c r="A1177" t="s">
        <v>311</v>
      </c>
      <c r="B1177" s="9">
        <v>31.07</v>
      </c>
      <c r="C1177" s="8" t="str" cm="1">
        <f t="array" ref="C1177">_xlfn.IFS(Medical_Examinations[[#This Row],[BMI]]&lt;18.5,"Under Weight",Medical_Examinations[[#This Row],[BMI]]&lt;=24.9,"Normal Weight",Medical_Examinations[[#This Row],[BMI]]&lt;=29.9,"Over Weight",Medical_Examinations[[#This Row],[BMI]]&gt;29.9,"Obesity")</f>
        <v>Obesity</v>
      </c>
      <c r="D1177" s="9">
        <v>4.57</v>
      </c>
      <c r="E1177" s="8" t="str" cm="1">
        <f t="array" ref="E1177">_xlfn.IFS(Medical_Examinations[[#This Row],[HBA1C]]&lt;5.7,"Normal",Medical_Examinations[[#This Row],[HBA1C]]&lt;=6.4,"Prediabetes",Medical_Examinations[[#This Row],[HBA1C]]&gt;=6.4,"Diabetes")</f>
        <v>Normal</v>
      </c>
      <c r="F1177" t="s">
        <v>2383</v>
      </c>
      <c r="G1177" t="s">
        <v>2380</v>
      </c>
      <c r="H1177" t="s">
        <v>2380</v>
      </c>
      <c r="I1177" s="10">
        <v>0</v>
      </c>
      <c r="J1177" t="s">
        <v>2380</v>
      </c>
    </row>
    <row r="1178" spans="1:10" x14ac:dyDescent="0.25">
      <c r="A1178" t="s">
        <v>310</v>
      </c>
      <c r="B1178" s="9">
        <v>28.12</v>
      </c>
      <c r="C1178" s="8" t="str" cm="1">
        <f t="array" ref="C1178">_xlfn.IFS(Medical_Examinations[[#This Row],[BMI]]&lt;18.5,"Under Weight",Medical_Examinations[[#This Row],[BMI]]&lt;=24.9,"Normal Weight",Medical_Examinations[[#This Row],[BMI]]&lt;=29.9,"Over Weight",Medical_Examinations[[#This Row],[BMI]]&gt;29.9,"Obesity")</f>
        <v>Over Weight</v>
      </c>
      <c r="D1178" s="9">
        <v>5.05</v>
      </c>
      <c r="E1178" s="8" t="str" cm="1">
        <f t="array" ref="E1178">_xlfn.IFS(Medical_Examinations[[#This Row],[HBA1C]]&lt;5.7,"Normal",Medical_Examinations[[#This Row],[HBA1C]]&lt;=6.4,"Prediabetes",Medical_Examinations[[#This Row],[HBA1C]]&gt;=6.4,"Diabetes")</f>
        <v>Normal</v>
      </c>
      <c r="F1178" t="s">
        <v>2380</v>
      </c>
      <c r="G1178" t="s">
        <v>2380</v>
      </c>
      <c r="H1178" t="s">
        <v>2380</v>
      </c>
      <c r="I1178" s="10">
        <v>0</v>
      </c>
      <c r="J1178" t="s">
        <v>2380</v>
      </c>
    </row>
    <row r="1179" spans="1:10" x14ac:dyDescent="0.25">
      <c r="A1179" t="s">
        <v>309</v>
      </c>
      <c r="B1179" s="9">
        <v>38.06</v>
      </c>
      <c r="C1179" s="8" t="str" cm="1">
        <f t="array" ref="C1179">_xlfn.IFS(Medical_Examinations[[#This Row],[BMI]]&lt;18.5,"Under Weight",Medical_Examinations[[#This Row],[BMI]]&lt;=24.9,"Normal Weight",Medical_Examinations[[#This Row],[BMI]]&lt;=29.9,"Over Weight",Medical_Examinations[[#This Row],[BMI]]&gt;29.9,"Obesity")</f>
        <v>Obesity</v>
      </c>
      <c r="D1179" s="9">
        <v>6.16</v>
      </c>
      <c r="E1179" s="8" t="str" cm="1">
        <f t="array" ref="E1179">_xlfn.IFS(Medical_Examinations[[#This Row],[HBA1C]]&lt;5.7,"Normal",Medical_Examinations[[#This Row],[HBA1C]]&lt;=6.4,"Prediabetes",Medical_Examinations[[#This Row],[HBA1C]]&gt;=6.4,"Diabetes")</f>
        <v>Prediabetes</v>
      </c>
      <c r="F1179" t="s">
        <v>2380</v>
      </c>
      <c r="G1179" t="s">
        <v>2380</v>
      </c>
      <c r="H1179" t="s">
        <v>2380</v>
      </c>
      <c r="I1179" s="10">
        <v>0</v>
      </c>
      <c r="J1179" t="s">
        <v>2380</v>
      </c>
    </row>
    <row r="1180" spans="1:10" x14ac:dyDescent="0.25">
      <c r="A1180" t="s">
        <v>308</v>
      </c>
      <c r="B1180" s="9">
        <v>24.96</v>
      </c>
      <c r="C1180" s="8" t="str" cm="1">
        <f t="array" ref="C1180">_xlfn.IFS(Medical_Examinations[[#This Row],[BMI]]&lt;18.5,"Under Weight",Medical_Examinations[[#This Row],[BMI]]&lt;=24.9,"Normal Weight",Medical_Examinations[[#This Row],[BMI]]&lt;=29.9,"Over Weight",Medical_Examinations[[#This Row],[BMI]]&gt;29.9,"Obesity")</f>
        <v>Over Weight</v>
      </c>
      <c r="D1180" s="9">
        <v>4.57</v>
      </c>
      <c r="E1180" s="8" t="str" cm="1">
        <f t="array" ref="E1180">_xlfn.IFS(Medical_Examinations[[#This Row],[HBA1C]]&lt;5.7,"Normal",Medical_Examinations[[#This Row],[HBA1C]]&lt;=6.4,"Prediabetes",Medical_Examinations[[#This Row],[HBA1C]]&gt;=6.4,"Diabetes")</f>
        <v>Normal</v>
      </c>
      <c r="F1180" t="s">
        <v>2380</v>
      </c>
      <c r="G1180" t="s">
        <v>2380</v>
      </c>
      <c r="H1180" t="s">
        <v>2380</v>
      </c>
      <c r="I1180" s="10">
        <v>0</v>
      </c>
      <c r="J1180" t="s">
        <v>2380</v>
      </c>
    </row>
    <row r="1181" spans="1:10" x14ac:dyDescent="0.25">
      <c r="A1181" t="s">
        <v>2167</v>
      </c>
      <c r="B1181" s="9">
        <v>50.79</v>
      </c>
      <c r="C1181" s="8" t="str" cm="1">
        <f t="array" ref="C1181">_xlfn.IFS(Medical_Examinations[[#This Row],[BMI]]&lt;18.5,"Under Weight",Medical_Examinations[[#This Row],[BMI]]&lt;=24.9,"Normal Weight",Medical_Examinations[[#This Row],[BMI]]&lt;=29.9,"Over Weight",Medical_Examinations[[#This Row],[BMI]]&gt;29.9,"Obesity")</f>
        <v>Obesity</v>
      </c>
      <c r="D1181" s="9">
        <v>4.45</v>
      </c>
      <c r="E1181" s="8" t="str" cm="1">
        <f t="array" ref="E1181">_xlfn.IFS(Medical_Examinations[[#This Row],[HBA1C]]&lt;5.7,"Normal",Medical_Examinations[[#This Row],[HBA1C]]&lt;=6.4,"Prediabetes",Medical_Examinations[[#This Row],[HBA1C]]&gt;=6.4,"Diabetes")</f>
        <v>Normal</v>
      </c>
      <c r="F1181" t="s">
        <v>2380</v>
      </c>
      <c r="G1181" t="s">
        <v>2380</v>
      </c>
      <c r="H1181" t="s">
        <v>2380</v>
      </c>
      <c r="I1181" s="10">
        <v>1</v>
      </c>
      <c r="J1181" t="s">
        <v>2383</v>
      </c>
    </row>
    <row r="1182" spans="1:10" x14ac:dyDescent="0.25">
      <c r="A1182" t="s">
        <v>307</v>
      </c>
      <c r="B1182" s="9">
        <v>17.670000000000002</v>
      </c>
      <c r="C1182" s="8" t="str" cm="1">
        <f t="array" ref="C1182">_xlfn.IFS(Medical_Examinations[[#This Row],[BMI]]&lt;18.5,"Under Weight",Medical_Examinations[[#This Row],[BMI]]&lt;=24.9,"Normal Weight",Medical_Examinations[[#This Row],[BMI]]&lt;=29.9,"Over Weight",Medical_Examinations[[#This Row],[BMI]]&gt;29.9,"Obesity")</f>
        <v>Under Weight</v>
      </c>
      <c r="D1182" s="9">
        <v>5.53</v>
      </c>
      <c r="E1182" s="8" t="str" cm="1">
        <f t="array" ref="E1182">_xlfn.IFS(Medical_Examinations[[#This Row],[HBA1C]]&lt;5.7,"Normal",Medical_Examinations[[#This Row],[HBA1C]]&lt;=6.4,"Prediabetes",Medical_Examinations[[#This Row],[HBA1C]]&gt;=6.4,"Diabetes")</f>
        <v>Normal</v>
      </c>
      <c r="F1182" t="s">
        <v>2383</v>
      </c>
      <c r="G1182" t="s">
        <v>2380</v>
      </c>
      <c r="H1182" t="s">
        <v>2380</v>
      </c>
      <c r="I1182" s="10">
        <v>0</v>
      </c>
      <c r="J1182" t="s">
        <v>2380</v>
      </c>
    </row>
    <row r="1183" spans="1:10" x14ac:dyDescent="0.25">
      <c r="A1183" t="s">
        <v>306</v>
      </c>
      <c r="B1183" s="9">
        <v>31.35</v>
      </c>
      <c r="C1183" s="8" t="str" cm="1">
        <f t="array" ref="C1183">_xlfn.IFS(Medical_Examinations[[#This Row],[BMI]]&lt;18.5,"Under Weight",Medical_Examinations[[#This Row],[BMI]]&lt;=24.9,"Normal Weight",Medical_Examinations[[#This Row],[BMI]]&lt;=29.9,"Over Weight",Medical_Examinations[[#This Row],[BMI]]&gt;29.9,"Obesity")</f>
        <v>Obesity</v>
      </c>
      <c r="D1183" s="9">
        <v>5.84</v>
      </c>
      <c r="E1183" s="8" t="str" cm="1">
        <f t="array" ref="E1183">_xlfn.IFS(Medical_Examinations[[#This Row],[HBA1C]]&lt;5.7,"Normal",Medical_Examinations[[#This Row],[HBA1C]]&lt;=6.4,"Prediabetes",Medical_Examinations[[#This Row],[HBA1C]]&gt;=6.4,"Diabetes")</f>
        <v>Prediabetes</v>
      </c>
      <c r="F1183" t="s">
        <v>2380</v>
      </c>
      <c r="G1183" t="s">
        <v>2383</v>
      </c>
      <c r="H1183" t="s">
        <v>2380</v>
      </c>
      <c r="I1183" s="10">
        <v>1</v>
      </c>
      <c r="J1183" t="s">
        <v>2380</v>
      </c>
    </row>
    <row r="1184" spans="1:10" x14ac:dyDescent="0.25">
      <c r="A1184" t="s">
        <v>305</v>
      </c>
      <c r="B1184" s="9">
        <v>28.31</v>
      </c>
      <c r="C1184" s="8" t="str" cm="1">
        <f t="array" ref="C1184">_xlfn.IFS(Medical_Examinations[[#This Row],[BMI]]&lt;18.5,"Under Weight",Medical_Examinations[[#This Row],[BMI]]&lt;=24.9,"Normal Weight",Medical_Examinations[[#This Row],[BMI]]&lt;=29.9,"Over Weight",Medical_Examinations[[#This Row],[BMI]]&gt;29.9,"Obesity")</f>
        <v>Over Weight</v>
      </c>
      <c r="D1184" s="9">
        <v>6.41</v>
      </c>
      <c r="E1184" s="8" t="str" cm="1">
        <f t="array" ref="E1184">_xlfn.IFS(Medical_Examinations[[#This Row],[HBA1C]]&lt;5.7,"Normal",Medical_Examinations[[#This Row],[HBA1C]]&lt;=6.4,"Prediabetes",Medical_Examinations[[#This Row],[HBA1C]]&gt;=6.4,"Diabetes")</f>
        <v>Diabetes</v>
      </c>
      <c r="F1184" t="s">
        <v>2380</v>
      </c>
      <c r="G1184" t="s">
        <v>2383</v>
      </c>
      <c r="H1184" t="s">
        <v>2380</v>
      </c>
      <c r="I1184" s="10">
        <v>1</v>
      </c>
      <c r="J1184" t="s">
        <v>2380</v>
      </c>
    </row>
    <row r="1185" spans="1:10" x14ac:dyDescent="0.25">
      <c r="A1185" t="s">
        <v>304</v>
      </c>
      <c r="B1185" s="9">
        <v>30.3</v>
      </c>
      <c r="C1185" s="8" t="str" cm="1">
        <f t="array" ref="C1185">_xlfn.IFS(Medical_Examinations[[#This Row],[BMI]]&lt;18.5,"Under Weight",Medical_Examinations[[#This Row],[BMI]]&lt;=24.9,"Normal Weight",Medical_Examinations[[#This Row],[BMI]]&lt;=29.9,"Over Weight",Medical_Examinations[[#This Row],[BMI]]&gt;29.9,"Obesity")</f>
        <v>Obesity</v>
      </c>
      <c r="D1185" s="9">
        <v>4.7300000000000004</v>
      </c>
      <c r="E1185" s="8" t="str" cm="1">
        <f t="array" ref="E1185">_xlfn.IFS(Medical_Examinations[[#This Row],[HBA1C]]&lt;5.7,"Normal",Medical_Examinations[[#This Row],[HBA1C]]&lt;=6.4,"Prediabetes",Medical_Examinations[[#This Row],[HBA1C]]&gt;=6.4,"Diabetes")</f>
        <v>Normal</v>
      </c>
      <c r="F1185" t="s">
        <v>2383</v>
      </c>
      <c r="G1185" t="s">
        <v>2380</v>
      </c>
      <c r="H1185" t="s">
        <v>2383</v>
      </c>
      <c r="I1185" s="10">
        <v>1</v>
      </c>
      <c r="J1185" t="s">
        <v>2380</v>
      </c>
    </row>
    <row r="1186" spans="1:10" x14ac:dyDescent="0.25">
      <c r="A1186" t="s">
        <v>303</v>
      </c>
      <c r="B1186" s="9">
        <v>26.4</v>
      </c>
      <c r="C1186" s="8" t="str" cm="1">
        <f t="array" ref="C1186">_xlfn.IFS(Medical_Examinations[[#This Row],[BMI]]&lt;18.5,"Under Weight",Medical_Examinations[[#This Row],[BMI]]&lt;=24.9,"Normal Weight",Medical_Examinations[[#This Row],[BMI]]&lt;=29.9,"Over Weight",Medical_Examinations[[#This Row],[BMI]]&gt;29.9,"Obesity")</f>
        <v>Over Weight</v>
      </c>
      <c r="D1186" s="9">
        <v>6.22</v>
      </c>
      <c r="E1186" s="8" t="str" cm="1">
        <f t="array" ref="E1186">_xlfn.IFS(Medical_Examinations[[#This Row],[HBA1C]]&lt;5.7,"Normal",Medical_Examinations[[#This Row],[HBA1C]]&lt;=6.4,"Prediabetes",Medical_Examinations[[#This Row],[HBA1C]]&gt;=6.4,"Diabetes")</f>
        <v>Prediabetes</v>
      </c>
      <c r="F1186" t="s">
        <v>2383</v>
      </c>
      <c r="G1186" t="s">
        <v>2380</v>
      </c>
      <c r="H1186" t="s">
        <v>2380</v>
      </c>
      <c r="I1186" s="10">
        <v>0</v>
      </c>
      <c r="J1186" t="s">
        <v>2380</v>
      </c>
    </row>
    <row r="1187" spans="1:10" x14ac:dyDescent="0.25">
      <c r="A1187" t="s">
        <v>302</v>
      </c>
      <c r="B1187" s="9">
        <v>22.14</v>
      </c>
      <c r="C1187" s="8" t="str" cm="1">
        <f t="array" ref="C1187">_xlfn.IFS(Medical_Examinations[[#This Row],[BMI]]&lt;18.5,"Under Weight",Medical_Examinations[[#This Row],[BMI]]&lt;=24.9,"Normal Weight",Medical_Examinations[[#This Row],[BMI]]&lt;=29.9,"Over Weight",Medical_Examinations[[#This Row],[BMI]]&gt;29.9,"Obesity")</f>
        <v>Normal Weight</v>
      </c>
      <c r="D1187" s="9">
        <v>4.46</v>
      </c>
      <c r="E1187" s="8" t="str" cm="1">
        <f t="array" ref="E1187">_xlfn.IFS(Medical_Examinations[[#This Row],[HBA1C]]&lt;5.7,"Normal",Medical_Examinations[[#This Row],[HBA1C]]&lt;=6.4,"Prediabetes",Medical_Examinations[[#This Row],[HBA1C]]&gt;=6.4,"Diabetes")</f>
        <v>Normal</v>
      </c>
      <c r="F1187" t="s">
        <v>2383</v>
      </c>
      <c r="G1187" t="s">
        <v>2380</v>
      </c>
      <c r="H1187" t="s">
        <v>2380</v>
      </c>
      <c r="I1187" s="10">
        <v>0</v>
      </c>
      <c r="J1187" t="s">
        <v>2380</v>
      </c>
    </row>
    <row r="1188" spans="1:10" x14ac:dyDescent="0.25">
      <c r="A1188" t="s">
        <v>301</v>
      </c>
      <c r="B1188" s="9">
        <v>17.399999999999999</v>
      </c>
      <c r="C1188" s="8" t="str" cm="1">
        <f t="array" ref="C1188">_xlfn.IFS(Medical_Examinations[[#This Row],[BMI]]&lt;18.5,"Under Weight",Medical_Examinations[[#This Row],[BMI]]&lt;=24.9,"Normal Weight",Medical_Examinations[[#This Row],[BMI]]&lt;=29.9,"Over Weight",Medical_Examinations[[#This Row],[BMI]]&gt;29.9,"Obesity")</f>
        <v>Under Weight</v>
      </c>
      <c r="D1188" s="9">
        <v>4.5</v>
      </c>
      <c r="E1188" s="8" t="str" cm="1">
        <f t="array" ref="E1188">_xlfn.IFS(Medical_Examinations[[#This Row],[HBA1C]]&lt;5.7,"Normal",Medical_Examinations[[#This Row],[HBA1C]]&lt;=6.4,"Prediabetes",Medical_Examinations[[#This Row],[HBA1C]]&gt;=6.4,"Diabetes")</f>
        <v>Normal</v>
      </c>
      <c r="F1188" t="s">
        <v>2383</v>
      </c>
      <c r="G1188" t="s">
        <v>2380</v>
      </c>
      <c r="H1188" t="s">
        <v>2380</v>
      </c>
      <c r="I1188" s="10">
        <v>0</v>
      </c>
      <c r="J1188" t="s">
        <v>2380</v>
      </c>
    </row>
    <row r="1189" spans="1:10" x14ac:dyDescent="0.25">
      <c r="A1189" t="s">
        <v>299</v>
      </c>
      <c r="B1189" s="9">
        <v>28.06</v>
      </c>
      <c r="C1189" s="8" t="str" cm="1">
        <f t="array" ref="C1189">_xlfn.IFS(Medical_Examinations[[#This Row],[BMI]]&lt;18.5,"Under Weight",Medical_Examinations[[#This Row],[BMI]]&lt;=24.9,"Normal Weight",Medical_Examinations[[#This Row],[BMI]]&lt;=29.9,"Over Weight",Medical_Examinations[[#This Row],[BMI]]&gt;29.9,"Obesity")</f>
        <v>Over Weight</v>
      </c>
      <c r="D1189" s="9">
        <v>8.93</v>
      </c>
      <c r="E1189" s="8" t="str" cm="1">
        <f t="array" ref="E1189">_xlfn.IFS(Medical_Examinations[[#This Row],[HBA1C]]&lt;5.7,"Normal",Medical_Examinations[[#This Row],[HBA1C]]&lt;=6.4,"Prediabetes",Medical_Examinations[[#This Row],[HBA1C]]&gt;=6.4,"Diabetes")</f>
        <v>Diabetes</v>
      </c>
      <c r="F1189" t="s">
        <v>2380</v>
      </c>
      <c r="G1189" t="s">
        <v>2380</v>
      </c>
      <c r="H1189" t="s">
        <v>2380</v>
      </c>
      <c r="I1189" s="10">
        <v>0</v>
      </c>
      <c r="J1189" t="s">
        <v>2380</v>
      </c>
    </row>
    <row r="1190" spans="1:10" x14ac:dyDescent="0.25">
      <c r="A1190" t="s">
        <v>298</v>
      </c>
      <c r="B1190" s="9">
        <v>31.13</v>
      </c>
      <c r="C1190" s="8" t="str" cm="1">
        <f t="array" ref="C1190">_xlfn.IFS(Medical_Examinations[[#This Row],[BMI]]&lt;18.5,"Under Weight",Medical_Examinations[[#This Row],[BMI]]&lt;=24.9,"Normal Weight",Medical_Examinations[[#This Row],[BMI]]&lt;=29.9,"Over Weight",Medical_Examinations[[#This Row],[BMI]]&gt;29.9,"Obesity")</f>
        <v>Obesity</v>
      </c>
      <c r="D1190" s="9">
        <v>11.02</v>
      </c>
      <c r="E1190" s="8" t="str" cm="1">
        <f t="array" ref="E1190">_xlfn.IFS(Medical_Examinations[[#This Row],[HBA1C]]&lt;5.7,"Normal",Medical_Examinations[[#This Row],[HBA1C]]&lt;=6.4,"Prediabetes",Medical_Examinations[[#This Row],[HBA1C]]&gt;=6.4,"Diabetes")</f>
        <v>Diabetes</v>
      </c>
      <c r="F1190" t="s">
        <v>2380</v>
      </c>
      <c r="G1190" t="s">
        <v>2380</v>
      </c>
      <c r="H1190" t="s">
        <v>2380</v>
      </c>
      <c r="I1190" s="10">
        <v>0</v>
      </c>
      <c r="J1190" t="s">
        <v>2380</v>
      </c>
    </row>
    <row r="1191" spans="1:10" x14ac:dyDescent="0.25">
      <c r="A1191" t="s">
        <v>297</v>
      </c>
      <c r="B1191" s="9">
        <v>18.46</v>
      </c>
      <c r="C1191" s="8" t="str" cm="1">
        <f t="array" ref="C1191">_xlfn.IFS(Medical_Examinations[[#This Row],[BMI]]&lt;18.5,"Under Weight",Medical_Examinations[[#This Row],[BMI]]&lt;=24.9,"Normal Weight",Medical_Examinations[[#This Row],[BMI]]&lt;=29.9,"Over Weight",Medical_Examinations[[#This Row],[BMI]]&gt;29.9,"Obesity")</f>
        <v>Under Weight</v>
      </c>
      <c r="D1191" s="9">
        <v>5.25</v>
      </c>
      <c r="E1191" s="8" t="str" cm="1">
        <f t="array" ref="E1191">_xlfn.IFS(Medical_Examinations[[#This Row],[HBA1C]]&lt;5.7,"Normal",Medical_Examinations[[#This Row],[HBA1C]]&lt;=6.4,"Prediabetes",Medical_Examinations[[#This Row],[HBA1C]]&gt;=6.4,"Diabetes")</f>
        <v>Normal</v>
      </c>
      <c r="F1191" t="s">
        <v>2380</v>
      </c>
      <c r="G1191" t="s">
        <v>2380</v>
      </c>
      <c r="H1191" t="s">
        <v>2380</v>
      </c>
      <c r="I1191" s="10">
        <v>0</v>
      </c>
      <c r="J1191" t="s">
        <v>2380</v>
      </c>
    </row>
    <row r="1192" spans="1:10" x14ac:dyDescent="0.25">
      <c r="A1192" t="s">
        <v>2166</v>
      </c>
      <c r="B1192" s="9">
        <v>35.43</v>
      </c>
      <c r="C1192" s="8" t="str" cm="1">
        <f t="array" ref="C1192">_xlfn.IFS(Medical_Examinations[[#This Row],[BMI]]&lt;18.5,"Under Weight",Medical_Examinations[[#This Row],[BMI]]&lt;=24.9,"Normal Weight",Medical_Examinations[[#This Row],[BMI]]&lt;=29.9,"Over Weight",Medical_Examinations[[#This Row],[BMI]]&gt;29.9,"Obesity")</f>
        <v>Obesity</v>
      </c>
      <c r="D1192" s="9">
        <v>5.25</v>
      </c>
      <c r="E1192" s="8" t="str" cm="1">
        <f t="array" ref="E1192">_xlfn.IFS(Medical_Examinations[[#This Row],[HBA1C]]&lt;5.7,"Normal",Medical_Examinations[[#This Row],[HBA1C]]&lt;=6.4,"Prediabetes",Medical_Examinations[[#This Row],[HBA1C]]&gt;=6.4,"Diabetes")</f>
        <v>Normal</v>
      </c>
      <c r="F1192" t="s">
        <v>2383</v>
      </c>
      <c r="G1192" t="s">
        <v>2380</v>
      </c>
      <c r="H1192" t="s">
        <v>2380</v>
      </c>
      <c r="I1192" s="10">
        <v>0</v>
      </c>
      <c r="J1192" t="s">
        <v>2383</v>
      </c>
    </row>
    <row r="1193" spans="1:10" x14ac:dyDescent="0.25">
      <c r="A1193" t="s">
        <v>296</v>
      </c>
      <c r="B1193" s="9">
        <v>17.3</v>
      </c>
      <c r="C1193" s="8" t="str" cm="1">
        <f t="array" ref="C1193">_xlfn.IFS(Medical_Examinations[[#This Row],[BMI]]&lt;18.5,"Under Weight",Medical_Examinations[[#This Row],[BMI]]&lt;=24.9,"Normal Weight",Medical_Examinations[[#This Row],[BMI]]&lt;=29.9,"Over Weight",Medical_Examinations[[#This Row],[BMI]]&gt;29.9,"Obesity")</f>
        <v>Under Weight</v>
      </c>
      <c r="D1193" s="9">
        <v>4.75</v>
      </c>
      <c r="E1193" s="8" t="str" cm="1">
        <f t="array" ref="E1193">_xlfn.IFS(Medical_Examinations[[#This Row],[HBA1C]]&lt;5.7,"Normal",Medical_Examinations[[#This Row],[HBA1C]]&lt;=6.4,"Prediabetes",Medical_Examinations[[#This Row],[HBA1C]]&gt;=6.4,"Diabetes")</f>
        <v>Normal</v>
      </c>
      <c r="F1193" t="s">
        <v>2380</v>
      </c>
      <c r="G1193" t="s">
        <v>2380</v>
      </c>
      <c r="H1193" t="s">
        <v>2380</v>
      </c>
      <c r="I1193" s="10">
        <v>0</v>
      </c>
      <c r="J1193" t="s">
        <v>2380</v>
      </c>
    </row>
    <row r="1194" spans="1:10" x14ac:dyDescent="0.25">
      <c r="A1194" t="s">
        <v>295</v>
      </c>
      <c r="B1194" s="9">
        <v>35.619999999999997</v>
      </c>
      <c r="C1194" s="8" t="str" cm="1">
        <f t="array" ref="C1194">_xlfn.IFS(Medical_Examinations[[#This Row],[BMI]]&lt;18.5,"Under Weight",Medical_Examinations[[#This Row],[BMI]]&lt;=24.9,"Normal Weight",Medical_Examinations[[#This Row],[BMI]]&lt;=29.9,"Over Weight",Medical_Examinations[[#This Row],[BMI]]&gt;29.9,"Obesity")</f>
        <v>Obesity</v>
      </c>
      <c r="D1194" s="9">
        <v>4.68</v>
      </c>
      <c r="E1194" s="8" t="str" cm="1">
        <f t="array" ref="E1194">_xlfn.IFS(Medical_Examinations[[#This Row],[HBA1C]]&lt;5.7,"Normal",Medical_Examinations[[#This Row],[HBA1C]]&lt;=6.4,"Prediabetes",Medical_Examinations[[#This Row],[HBA1C]]&gt;=6.4,"Diabetes")</f>
        <v>Normal</v>
      </c>
      <c r="F1194" t="s">
        <v>2383</v>
      </c>
      <c r="G1194" t="s">
        <v>2380</v>
      </c>
      <c r="H1194" t="s">
        <v>2383</v>
      </c>
      <c r="I1194" s="10">
        <v>1</v>
      </c>
      <c r="J1194" t="s">
        <v>2380</v>
      </c>
    </row>
    <row r="1195" spans="1:10" x14ac:dyDescent="0.25">
      <c r="A1195" t="s">
        <v>294</v>
      </c>
      <c r="B1195" s="9">
        <v>20.23</v>
      </c>
      <c r="C1195" s="8" t="str" cm="1">
        <f t="array" ref="C1195">_xlfn.IFS(Medical_Examinations[[#This Row],[BMI]]&lt;18.5,"Under Weight",Medical_Examinations[[#This Row],[BMI]]&lt;=24.9,"Normal Weight",Medical_Examinations[[#This Row],[BMI]]&lt;=29.9,"Over Weight",Medical_Examinations[[#This Row],[BMI]]&gt;29.9,"Obesity")</f>
        <v>Normal Weight</v>
      </c>
      <c r="D1195" s="9">
        <v>6.17</v>
      </c>
      <c r="E1195" s="8" t="str" cm="1">
        <f t="array" ref="E1195">_xlfn.IFS(Medical_Examinations[[#This Row],[HBA1C]]&lt;5.7,"Normal",Medical_Examinations[[#This Row],[HBA1C]]&lt;=6.4,"Prediabetes",Medical_Examinations[[#This Row],[HBA1C]]&gt;=6.4,"Diabetes")</f>
        <v>Prediabetes</v>
      </c>
      <c r="F1195" t="s">
        <v>2383</v>
      </c>
      <c r="G1195" t="s">
        <v>2383</v>
      </c>
      <c r="H1195" t="s">
        <v>2380</v>
      </c>
      <c r="I1195" s="10">
        <v>2</v>
      </c>
      <c r="J1195" t="s">
        <v>2380</v>
      </c>
    </row>
    <row r="1196" spans="1:10" x14ac:dyDescent="0.25">
      <c r="A1196" t="s">
        <v>293</v>
      </c>
      <c r="B1196" s="9">
        <v>27.55</v>
      </c>
      <c r="C1196" s="8" t="str" cm="1">
        <f t="array" ref="C1196">_xlfn.IFS(Medical_Examinations[[#This Row],[BMI]]&lt;18.5,"Under Weight",Medical_Examinations[[#This Row],[BMI]]&lt;=24.9,"Normal Weight",Medical_Examinations[[#This Row],[BMI]]&lt;=29.9,"Over Weight",Medical_Examinations[[#This Row],[BMI]]&gt;29.9,"Obesity")</f>
        <v>Over Weight</v>
      </c>
      <c r="D1196" s="9">
        <v>4.5599999999999996</v>
      </c>
      <c r="E1196" s="8" t="str" cm="1">
        <f t="array" ref="E1196">_xlfn.IFS(Medical_Examinations[[#This Row],[HBA1C]]&lt;5.7,"Normal",Medical_Examinations[[#This Row],[HBA1C]]&lt;=6.4,"Prediabetes",Medical_Examinations[[#This Row],[HBA1C]]&gt;=6.4,"Diabetes")</f>
        <v>Normal</v>
      </c>
      <c r="F1196" t="s">
        <v>2383</v>
      </c>
      <c r="G1196" t="s">
        <v>2380</v>
      </c>
      <c r="H1196" t="s">
        <v>2383</v>
      </c>
      <c r="I1196" s="10">
        <v>1</v>
      </c>
      <c r="J1196" t="s">
        <v>2380</v>
      </c>
    </row>
    <row r="1197" spans="1:10" x14ac:dyDescent="0.25">
      <c r="A1197" t="s">
        <v>292</v>
      </c>
      <c r="B1197" s="9">
        <v>17.97</v>
      </c>
      <c r="C1197" s="8" t="str" cm="1">
        <f t="array" ref="C1197">_xlfn.IFS(Medical_Examinations[[#This Row],[BMI]]&lt;18.5,"Under Weight",Medical_Examinations[[#This Row],[BMI]]&lt;=24.9,"Normal Weight",Medical_Examinations[[#This Row],[BMI]]&lt;=29.9,"Over Weight",Medical_Examinations[[#This Row],[BMI]]&gt;29.9,"Obesity")</f>
        <v>Under Weight</v>
      </c>
      <c r="D1197" s="9">
        <v>6.3</v>
      </c>
      <c r="E1197" s="8" t="str" cm="1">
        <f t="array" ref="E1197">_xlfn.IFS(Medical_Examinations[[#This Row],[HBA1C]]&lt;5.7,"Normal",Medical_Examinations[[#This Row],[HBA1C]]&lt;=6.4,"Prediabetes",Medical_Examinations[[#This Row],[HBA1C]]&gt;=6.4,"Diabetes")</f>
        <v>Prediabetes</v>
      </c>
      <c r="F1197" t="s">
        <v>2380</v>
      </c>
      <c r="G1197" t="s">
        <v>2380</v>
      </c>
      <c r="H1197" t="s">
        <v>2380</v>
      </c>
      <c r="I1197" s="10">
        <v>0</v>
      </c>
      <c r="J1197" t="s">
        <v>2380</v>
      </c>
    </row>
    <row r="1198" spans="1:10" x14ac:dyDescent="0.25">
      <c r="A1198" t="s">
        <v>291</v>
      </c>
      <c r="B1198" s="9">
        <v>29.98</v>
      </c>
      <c r="C1198" s="8" t="str" cm="1">
        <f t="array" ref="C1198">_xlfn.IFS(Medical_Examinations[[#This Row],[BMI]]&lt;18.5,"Under Weight",Medical_Examinations[[#This Row],[BMI]]&lt;=24.9,"Normal Weight",Medical_Examinations[[#This Row],[BMI]]&lt;=29.9,"Over Weight",Medical_Examinations[[#This Row],[BMI]]&gt;29.9,"Obesity")</f>
        <v>Obesity</v>
      </c>
      <c r="D1198" s="9">
        <v>6.03</v>
      </c>
      <c r="E1198" s="8" t="str" cm="1">
        <f t="array" ref="E1198">_xlfn.IFS(Medical_Examinations[[#This Row],[HBA1C]]&lt;5.7,"Normal",Medical_Examinations[[#This Row],[HBA1C]]&lt;=6.4,"Prediabetes",Medical_Examinations[[#This Row],[HBA1C]]&gt;=6.4,"Diabetes")</f>
        <v>Prediabetes</v>
      </c>
      <c r="F1198" t="s">
        <v>2380</v>
      </c>
      <c r="G1198" t="s">
        <v>2383</v>
      </c>
      <c r="H1198" t="s">
        <v>2380</v>
      </c>
      <c r="I1198" s="10">
        <v>1</v>
      </c>
      <c r="J1198" t="s">
        <v>2380</v>
      </c>
    </row>
    <row r="1199" spans="1:10" x14ac:dyDescent="0.25">
      <c r="A1199" t="s">
        <v>290</v>
      </c>
      <c r="B1199" s="9">
        <v>33.659999999999997</v>
      </c>
      <c r="C1199" s="8" t="str" cm="1">
        <f t="array" ref="C1199">_xlfn.IFS(Medical_Examinations[[#This Row],[BMI]]&lt;18.5,"Under Weight",Medical_Examinations[[#This Row],[BMI]]&lt;=24.9,"Normal Weight",Medical_Examinations[[#This Row],[BMI]]&lt;=29.9,"Over Weight",Medical_Examinations[[#This Row],[BMI]]&gt;29.9,"Obesity")</f>
        <v>Obesity</v>
      </c>
      <c r="D1199" s="9">
        <v>4.2</v>
      </c>
      <c r="E1199" s="8" t="str" cm="1">
        <f t="array" ref="E1199">_xlfn.IFS(Medical_Examinations[[#This Row],[HBA1C]]&lt;5.7,"Normal",Medical_Examinations[[#This Row],[HBA1C]]&lt;=6.4,"Prediabetes",Medical_Examinations[[#This Row],[HBA1C]]&gt;=6.4,"Diabetes")</f>
        <v>Normal</v>
      </c>
      <c r="F1199" t="s">
        <v>2383</v>
      </c>
      <c r="G1199" t="s">
        <v>2380</v>
      </c>
      <c r="H1199" t="s">
        <v>2380</v>
      </c>
      <c r="I1199" s="10">
        <v>1</v>
      </c>
      <c r="J1199" t="s">
        <v>2380</v>
      </c>
    </row>
    <row r="1200" spans="1:10" x14ac:dyDescent="0.25">
      <c r="A1200" t="s">
        <v>289</v>
      </c>
      <c r="B1200" s="9">
        <v>32.67</v>
      </c>
      <c r="C1200" s="8" t="str" cm="1">
        <f t="array" ref="C1200">_xlfn.IFS(Medical_Examinations[[#This Row],[BMI]]&lt;18.5,"Under Weight",Medical_Examinations[[#This Row],[BMI]]&lt;=24.9,"Normal Weight",Medical_Examinations[[#This Row],[BMI]]&lt;=29.9,"Over Weight",Medical_Examinations[[#This Row],[BMI]]&gt;29.9,"Obesity")</f>
        <v>Obesity</v>
      </c>
      <c r="D1200" s="9">
        <v>5.61</v>
      </c>
      <c r="E1200" s="8" t="str" cm="1">
        <f t="array" ref="E1200">_xlfn.IFS(Medical_Examinations[[#This Row],[HBA1C]]&lt;5.7,"Normal",Medical_Examinations[[#This Row],[HBA1C]]&lt;=6.4,"Prediabetes",Medical_Examinations[[#This Row],[HBA1C]]&gt;=6.4,"Diabetes")</f>
        <v>Normal</v>
      </c>
      <c r="F1200" t="s">
        <v>2383</v>
      </c>
      <c r="G1200" t="s">
        <v>2380</v>
      </c>
      <c r="H1200" t="s">
        <v>2380</v>
      </c>
      <c r="I1200" s="10">
        <v>1</v>
      </c>
      <c r="J1200" t="s">
        <v>2380</v>
      </c>
    </row>
    <row r="1201" spans="1:10" x14ac:dyDescent="0.25">
      <c r="A1201" t="s">
        <v>288</v>
      </c>
      <c r="B1201" s="9">
        <v>30.5</v>
      </c>
      <c r="C1201" s="8" t="str" cm="1">
        <f t="array" ref="C1201">_xlfn.IFS(Medical_Examinations[[#This Row],[BMI]]&lt;18.5,"Under Weight",Medical_Examinations[[#This Row],[BMI]]&lt;=24.9,"Normal Weight",Medical_Examinations[[#This Row],[BMI]]&lt;=29.9,"Over Weight",Medical_Examinations[[#This Row],[BMI]]&gt;29.9,"Obesity")</f>
        <v>Obesity</v>
      </c>
      <c r="D1201" s="9">
        <v>5.88</v>
      </c>
      <c r="E1201" s="8" t="str" cm="1">
        <f t="array" ref="E1201">_xlfn.IFS(Medical_Examinations[[#This Row],[HBA1C]]&lt;5.7,"Normal",Medical_Examinations[[#This Row],[HBA1C]]&lt;=6.4,"Prediabetes",Medical_Examinations[[#This Row],[HBA1C]]&gt;=6.4,"Diabetes")</f>
        <v>Prediabetes</v>
      </c>
      <c r="F1201" t="s">
        <v>2383</v>
      </c>
      <c r="G1201" t="s">
        <v>2380</v>
      </c>
      <c r="H1201" t="s">
        <v>2380</v>
      </c>
      <c r="I1201" s="10">
        <v>1</v>
      </c>
      <c r="J1201" t="s">
        <v>2380</v>
      </c>
    </row>
    <row r="1202" spans="1:10" x14ac:dyDescent="0.25">
      <c r="A1202" t="s">
        <v>287</v>
      </c>
      <c r="B1202" s="9">
        <v>23.1</v>
      </c>
      <c r="C1202" s="8" t="str" cm="1">
        <f t="array" ref="C1202">_xlfn.IFS(Medical_Examinations[[#This Row],[BMI]]&lt;18.5,"Under Weight",Medical_Examinations[[#This Row],[BMI]]&lt;=24.9,"Normal Weight",Medical_Examinations[[#This Row],[BMI]]&lt;=29.9,"Over Weight",Medical_Examinations[[#This Row],[BMI]]&gt;29.9,"Obesity")</f>
        <v>Normal Weight</v>
      </c>
      <c r="D1202" s="9">
        <v>5.92</v>
      </c>
      <c r="E1202" s="8" t="str" cm="1">
        <f t="array" ref="E1202">_xlfn.IFS(Medical_Examinations[[#This Row],[HBA1C]]&lt;5.7,"Normal",Medical_Examinations[[#This Row],[HBA1C]]&lt;=6.4,"Prediabetes",Medical_Examinations[[#This Row],[HBA1C]]&gt;=6.4,"Diabetes")</f>
        <v>Prediabetes</v>
      </c>
      <c r="F1202" t="s">
        <v>2383</v>
      </c>
      <c r="G1202" t="s">
        <v>2380</v>
      </c>
      <c r="H1202" t="s">
        <v>2380</v>
      </c>
      <c r="I1202" s="10">
        <v>1</v>
      </c>
      <c r="J1202" t="s">
        <v>2380</v>
      </c>
    </row>
    <row r="1203" spans="1:10" x14ac:dyDescent="0.25">
      <c r="A1203" t="s">
        <v>2165</v>
      </c>
      <c r="B1203" s="9">
        <v>35.25</v>
      </c>
      <c r="C1203" s="8" t="str" cm="1">
        <f t="array" ref="C1203">_xlfn.IFS(Medical_Examinations[[#This Row],[BMI]]&lt;18.5,"Under Weight",Medical_Examinations[[#This Row],[BMI]]&lt;=24.9,"Normal Weight",Medical_Examinations[[#This Row],[BMI]]&lt;=29.9,"Over Weight",Medical_Examinations[[#This Row],[BMI]]&gt;29.9,"Obesity")</f>
        <v>Obesity</v>
      </c>
      <c r="D1203" s="9">
        <v>9.51</v>
      </c>
      <c r="E1203" s="8" t="str" cm="1">
        <f t="array" ref="E1203">_xlfn.IFS(Medical_Examinations[[#This Row],[HBA1C]]&lt;5.7,"Normal",Medical_Examinations[[#This Row],[HBA1C]]&lt;=6.4,"Prediabetes",Medical_Examinations[[#This Row],[HBA1C]]&gt;=6.4,"Diabetes")</f>
        <v>Diabetes</v>
      </c>
      <c r="F1203" t="s">
        <v>2380</v>
      </c>
      <c r="G1203" t="s">
        <v>2380</v>
      </c>
      <c r="H1203" t="s">
        <v>2380</v>
      </c>
      <c r="I1203" s="10">
        <v>0</v>
      </c>
      <c r="J1203" t="s">
        <v>2383</v>
      </c>
    </row>
    <row r="1204" spans="1:10" x14ac:dyDescent="0.25">
      <c r="A1204" t="s">
        <v>286</v>
      </c>
      <c r="B1204" s="9">
        <v>39.49</v>
      </c>
      <c r="C1204" s="8" t="str" cm="1">
        <f t="array" ref="C1204">_xlfn.IFS(Medical_Examinations[[#This Row],[BMI]]&lt;18.5,"Under Weight",Medical_Examinations[[#This Row],[BMI]]&lt;=24.9,"Normal Weight",Medical_Examinations[[#This Row],[BMI]]&lt;=29.9,"Over Weight",Medical_Examinations[[#This Row],[BMI]]&gt;29.9,"Obesity")</f>
        <v>Obesity</v>
      </c>
      <c r="D1204" s="9">
        <v>4.8099999999999996</v>
      </c>
      <c r="E1204" s="8" t="str" cm="1">
        <f t="array" ref="E1204">_xlfn.IFS(Medical_Examinations[[#This Row],[HBA1C]]&lt;5.7,"Normal",Medical_Examinations[[#This Row],[HBA1C]]&lt;=6.4,"Prediabetes",Medical_Examinations[[#This Row],[HBA1C]]&gt;=6.4,"Diabetes")</f>
        <v>Normal</v>
      </c>
      <c r="F1204" t="s">
        <v>2380</v>
      </c>
      <c r="G1204" t="s">
        <v>2380</v>
      </c>
      <c r="H1204" t="s">
        <v>2380</v>
      </c>
      <c r="I1204" s="10">
        <v>1</v>
      </c>
      <c r="J1204" t="s">
        <v>2380</v>
      </c>
    </row>
    <row r="1205" spans="1:10" x14ac:dyDescent="0.25">
      <c r="A1205" t="s">
        <v>285</v>
      </c>
      <c r="B1205" s="9">
        <v>33.99</v>
      </c>
      <c r="C1205" s="8" t="str" cm="1">
        <f t="array" ref="C1205">_xlfn.IFS(Medical_Examinations[[#This Row],[BMI]]&lt;18.5,"Under Weight",Medical_Examinations[[#This Row],[BMI]]&lt;=24.9,"Normal Weight",Medical_Examinations[[#This Row],[BMI]]&lt;=29.9,"Over Weight",Medical_Examinations[[#This Row],[BMI]]&gt;29.9,"Obesity")</f>
        <v>Obesity</v>
      </c>
      <c r="D1205" s="9">
        <v>4.55</v>
      </c>
      <c r="E1205" s="8" t="str" cm="1">
        <f t="array" ref="E1205">_xlfn.IFS(Medical_Examinations[[#This Row],[HBA1C]]&lt;5.7,"Normal",Medical_Examinations[[#This Row],[HBA1C]]&lt;=6.4,"Prediabetes",Medical_Examinations[[#This Row],[HBA1C]]&gt;=6.4,"Diabetes")</f>
        <v>Normal</v>
      </c>
      <c r="F1205" t="s">
        <v>2380</v>
      </c>
      <c r="G1205" t="s">
        <v>2380</v>
      </c>
      <c r="H1205" t="s">
        <v>2380</v>
      </c>
      <c r="I1205" s="10">
        <v>1</v>
      </c>
      <c r="J1205" t="s">
        <v>2380</v>
      </c>
    </row>
    <row r="1206" spans="1:10" x14ac:dyDescent="0.25">
      <c r="A1206" t="s">
        <v>284</v>
      </c>
      <c r="B1206" s="9">
        <v>27.72</v>
      </c>
      <c r="C1206" s="8" t="str" cm="1">
        <f t="array" ref="C1206">_xlfn.IFS(Medical_Examinations[[#This Row],[BMI]]&lt;18.5,"Under Weight",Medical_Examinations[[#This Row],[BMI]]&lt;=24.9,"Normal Weight",Medical_Examinations[[#This Row],[BMI]]&lt;=29.9,"Over Weight",Medical_Examinations[[#This Row],[BMI]]&gt;29.9,"Obesity")</f>
        <v>Over Weight</v>
      </c>
      <c r="D1206" s="9">
        <v>6.43</v>
      </c>
      <c r="E1206" s="8" t="str" cm="1">
        <f t="array" ref="E1206">_xlfn.IFS(Medical_Examinations[[#This Row],[HBA1C]]&lt;5.7,"Normal",Medical_Examinations[[#This Row],[HBA1C]]&lt;=6.4,"Prediabetes",Medical_Examinations[[#This Row],[HBA1C]]&gt;=6.4,"Diabetes")</f>
        <v>Diabetes</v>
      </c>
      <c r="F1206" t="s">
        <v>2380</v>
      </c>
      <c r="G1206" t="s">
        <v>2380</v>
      </c>
      <c r="H1206" t="s">
        <v>2380</v>
      </c>
      <c r="I1206" s="10">
        <v>1</v>
      </c>
      <c r="J1206" t="s">
        <v>2380</v>
      </c>
    </row>
    <row r="1207" spans="1:10" x14ac:dyDescent="0.25">
      <c r="A1207" t="s">
        <v>283</v>
      </c>
      <c r="B1207" s="9">
        <v>30.59</v>
      </c>
      <c r="C1207" s="8" t="str" cm="1">
        <f t="array" ref="C1207">_xlfn.IFS(Medical_Examinations[[#This Row],[BMI]]&lt;18.5,"Under Weight",Medical_Examinations[[#This Row],[BMI]]&lt;=24.9,"Normal Weight",Medical_Examinations[[#This Row],[BMI]]&lt;=29.9,"Over Weight",Medical_Examinations[[#This Row],[BMI]]&gt;29.9,"Obesity")</f>
        <v>Obesity</v>
      </c>
      <c r="D1207" s="9">
        <v>11.62</v>
      </c>
      <c r="E1207" s="8" t="str" cm="1">
        <f t="array" ref="E1207">_xlfn.IFS(Medical_Examinations[[#This Row],[HBA1C]]&lt;5.7,"Normal",Medical_Examinations[[#This Row],[HBA1C]]&lt;=6.4,"Prediabetes",Medical_Examinations[[#This Row],[HBA1C]]&gt;=6.4,"Diabetes")</f>
        <v>Diabetes</v>
      </c>
      <c r="F1207" t="s">
        <v>2380</v>
      </c>
      <c r="G1207" t="s">
        <v>2380</v>
      </c>
      <c r="H1207" t="s">
        <v>2380</v>
      </c>
      <c r="I1207" s="10">
        <v>0</v>
      </c>
      <c r="J1207" t="s">
        <v>2380</v>
      </c>
    </row>
    <row r="1208" spans="1:10" x14ac:dyDescent="0.25">
      <c r="A1208" t="s">
        <v>282</v>
      </c>
      <c r="B1208" s="9">
        <v>22.6</v>
      </c>
      <c r="C1208" s="8" t="str" cm="1">
        <f t="array" ref="C1208">_xlfn.IFS(Medical_Examinations[[#This Row],[BMI]]&lt;18.5,"Under Weight",Medical_Examinations[[#This Row],[BMI]]&lt;=24.9,"Normal Weight",Medical_Examinations[[#This Row],[BMI]]&lt;=29.9,"Over Weight",Medical_Examinations[[#This Row],[BMI]]&gt;29.9,"Obesity")</f>
        <v>Normal Weight</v>
      </c>
      <c r="D1208" s="9">
        <v>6.04</v>
      </c>
      <c r="E1208" s="8" t="str" cm="1">
        <f t="array" ref="E1208">_xlfn.IFS(Medical_Examinations[[#This Row],[HBA1C]]&lt;5.7,"Normal",Medical_Examinations[[#This Row],[HBA1C]]&lt;=6.4,"Prediabetes",Medical_Examinations[[#This Row],[HBA1C]]&gt;=6.4,"Diabetes")</f>
        <v>Prediabetes</v>
      </c>
      <c r="F1208" t="s">
        <v>2380</v>
      </c>
      <c r="G1208" t="s">
        <v>2380</v>
      </c>
      <c r="H1208" t="s">
        <v>2380</v>
      </c>
      <c r="I1208" s="10">
        <v>1</v>
      </c>
      <c r="J1208" t="s">
        <v>2380</v>
      </c>
    </row>
    <row r="1209" spans="1:10" x14ac:dyDescent="0.25">
      <c r="A1209" t="s">
        <v>281</v>
      </c>
      <c r="B1209" s="9">
        <v>28.78</v>
      </c>
      <c r="C1209" s="8" t="str" cm="1">
        <f t="array" ref="C1209">_xlfn.IFS(Medical_Examinations[[#This Row],[BMI]]&lt;18.5,"Under Weight",Medical_Examinations[[#This Row],[BMI]]&lt;=24.9,"Normal Weight",Medical_Examinations[[#This Row],[BMI]]&lt;=29.9,"Over Weight",Medical_Examinations[[#This Row],[BMI]]&gt;29.9,"Obesity")</f>
        <v>Over Weight</v>
      </c>
      <c r="D1209" s="9">
        <v>8.82</v>
      </c>
      <c r="E1209" s="8" t="str" cm="1">
        <f t="array" ref="E1209">_xlfn.IFS(Medical_Examinations[[#This Row],[HBA1C]]&lt;5.7,"Normal",Medical_Examinations[[#This Row],[HBA1C]]&lt;=6.4,"Prediabetes",Medical_Examinations[[#This Row],[HBA1C]]&gt;=6.4,"Diabetes")</f>
        <v>Diabetes</v>
      </c>
      <c r="F1209" t="s">
        <v>2380</v>
      </c>
      <c r="G1209" t="s">
        <v>2380</v>
      </c>
      <c r="H1209" t="s">
        <v>2380</v>
      </c>
      <c r="I1209" s="10">
        <v>0</v>
      </c>
      <c r="J1209" t="s">
        <v>2380</v>
      </c>
    </row>
    <row r="1210" spans="1:10" x14ac:dyDescent="0.25">
      <c r="A1210" t="s">
        <v>280</v>
      </c>
      <c r="B1210" s="9">
        <v>50.38</v>
      </c>
      <c r="C1210" s="8" t="str" cm="1">
        <f t="array" ref="C1210">_xlfn.IFS(Medical_Examinations[[#This Row],[BMI]]&lt;18.5,"Under Weight",Medical_Examinations[[#This Row],[BMI]]&lt;=24.9,"Normal Weight",Medical_Examinations[[#This Row],[BMI]]&lt;=29.9,"Over Weight",Medical_Examinations[[#This Row],[BMI]]&gt;29.9,"Obesity")</f>
        <v>Obesity</v>
      </c>
      <c r="D1210" s="9">
        <v>5.8</v>
      </c>
      <c r="E1210" s="8" t="str" cm="1">
        <f t="array" ref="E1210">_xlfn.IFS(Medical_Examinations[[#This Row],[HBA1C]]&lt;5.7,"Normal",Medical_Examinations[[#This Row],[HBA1C]]&lt;=6.4,"Prediabetes",Medical_Examinations[[#This Row],[HBA1C]]&gt;=6.4,"Diabetes")</f>
        <v>Prediabetes</v>
      </c>
      <c r="F1210" t="s">
        <v>2380</v>
      </c>
      <c r="G1210" t="s">
        <v>2380</v>
      </c>
      <c r="H1210" t="s">
        <v>2380</v>
      </c>
      <c r="I1210" s="10">
        <v>0</v>
      </c>
      <c r="J1210" t="s">
        <v>2380</v>
      </c>
    </row>
    <row r="1211" spans="1:10" x14ac:dyDescent="0.25">
      <c r="A1211" t="s">
        <v>279</v>
      </c>
      <c r="B1211" s="9">
        <v>35.200000000000003</v>
      </c>
      <c r="C1211" s="8" t="str" cm="1">
        <f t="array" ref="C1211">_xlfn.IFS(Medical_Examinations[[#This Row],[BMI]]&lt;18.5,"Under Weight",Medical_Examinations[[#This Row],[BMI]]&lt;=24.9,"Normal Weight",Medical_Examinations[[#This Row],[BMI]]&lt;=29.9,"Over Weight",Medical_Examinations[[#This Row],[BMI]]&gt;29.9,"Obesity")</f>
        <v>Obesity</v>
      </c>
      <c r="D1211" s="9">
        <v>4.28</v>
      </c>
      <c r="E1211" s="8" t="str" cm="1">
        <f t="array" ref="E1211">_xlfn.IFS(Medical_Examinations[[#This Row],[HBA1C]]&lt;5.7,"Normal",Medical_Examinations[[#This Row],[HBA1C]]&lt;=6.4,"Prediabetes",Medical_Examinations[[#This Row],[HBA1C]]&gt;=6.4,"Diabetes")</f>
        <v>Normal</v>
      </c>
      <c r="F1211" t="s">
        <v>2380</v>
      </c>
      <c r="G1211" t="s">
        <v>2380</v>
      </c>
      <c r="H1211" t="s">
        <v>2380</v>
      </c>
      <c r="I1211" s="10">
        <v>0</v>
      </c>
      <c r="J1211" t="s">
        <v>2380</v>
      </c>
    </row>
    <row r="1212" spans="1:10" x14ac:dyDescent="0.25">
      <c r="A1212" t="s">
        <v>278</v>
      </c>
      <c r="B1212" s="9">
        <v>35.72</v>
      </c>
      <c r="C1212" s="8" t="str" cm="1">
        <f t="array" ref="C1212">_xlfn.IFS(Medical_Examinations[[#This Row],[BMI]]&lt;18.5,"Under Weight",Medical_Examinations[[#This Row],[BMI]]&lt;=24.9,"Normal Weight",Medical_Examinations[[#This Row],[BMI]]&lt;=29.9,"Over Weight",Medical_Examinations[[#This Row],[BMI]]&gt;29.9,"Obesity")</f>
        <v>Obesity</v>
      </c>
      <c r="D1212" s="9">
        <v>5.5</v>
      </c>
      <c r="E1212" s="8" t="str" cm="1">
        <f t="array" ref="E1212">_xlfn.IFS(Medical_Examinations[[#This Row],[HBA1C]]&lt;5.7,"Normal",Medical_Examinations[[#This Row],[HBA1C]]&lt;=6.4,"Prediabetes",Medical_Examinations[[#This Row],[HBA1C]]&gt;=6.4,"Diabetes")</f>
        <v>Normal</v>
      </c>
      <c r="F1212" t="s">
        <v>2383</v>
      </c>
      <c r="G1212" t="s">
        <v>2380</v>
      </c>
      <c r="H1212" t="s">
        <v>2380</v>
      </c>
      <c r="I1212" s="10">
        <v>0</v>
      </c>
      <c r="J1212" t="s">
        <v>2380</v>
      </c>
    </row>
    <row r="1213" spans="1:10" x14ac:dyDescent="0.25">
      <c r="A1213" t="s">
        <v>277</v>
      </c>
      <c r="B1213" s="9">
        <v>24.51</v>
      </c>
      <c r="C1213" s="8" t="str" cm="1">
        <f t="array" ref="C1213">_xlfn.IFS(Medical_Examinations[[#This Row],[BMI]]&lt;18.5,"Under Weight",Medical_Examinations[[#This Row],[BMI]]&lt;=24.9,"Normal Weight",Medical_Examinations[[#This Row],[BMI]]&lt;=29.9,"Over Weight",Medical_Examinations[[#This Row],[BMI]]&gt;29.9,"Obesity")</f>
        <v>Normal Weight</v>
      </c>
      <c r="D1213" s="9">
        <v>4.6900000000000004</v>
      </c>
      <c r="E1213" s="8" t="str" cm="1">
        <f t="array" ref="E1213">_xlfn.IFS(Medical_Examinations[[#This Row],[HBA1C]]&lt;5.7,"Normal",Medical_Examinations[[#This Row],[HBA1C]]&lt;=6.4,"Prediabetes",Medical_Examinations[[#This Row],[HBA1C]]&gt;=6.4,"Diabetes")</f>
        <v>Normal</v>
      </c>
      <c r="F1213" t="s">
        <v>2380</v>
      </c>
      <c r="G1213" t="s">
        <v>2380</v>
      </c>
      <c r="H1213" t="s">
        <v>2380</v>
      </c>
      <c r="I1213" s="10">
        <v>0</v>
      </c>
      <c r="J1213" t="s">
        <v>2380</v>
      </c>
    </row>
    <row r="1214" spans="1:10" x14ac:dyDescent="0.25">
      <c r="A1214" t="s">
        <v>2164</v>
      </c>
      <c r="B1214" s="9">
        <v>36.85</v>
      </c>
      <c r="C1214" s="8" t="str" cm="1">
        <f t="array" ref="C1214">_xlfn.IFS(Medical_Examinations[[#This Row],[BMI]]&lt;18.5,"Under Weight",Medical_Examinations[[#This Row],[BMI]]&lt;=24.9,"Normal Weight",Medical_Examinations[[#This Row],[BMI]]&lt;=29.9,"Over Weight",Medical_Examinations[[#This Row],[BMI]]&gt;29.9,"Obesity")</f>
        <v>Obesity</v>
      </c>
      <c r="D1214" s="9">
        <v>11.12</v>
      </c>
      <c r="E1214" s="8" t="str" cm="1">
        <f t="array" ref="E1214">_xlfn.IFS(Medical_Examinations[[#This Row],[HBA1C]]&lt;5.7,"Normal",Medical_Examinations[[#This Row],[HBA1C]]&lt;=6.4,"Prediabetes",Medical_Examinations[[#This Row],[HBA1C]]&gt;=6.4,"Diabetes")</f>
        <v>Diabetes</v>
      </c>
      <c r="F1214" t="s">
        <v>2380</v>
      </c>
      <c r="G1214" t="s">
        <v>2380</v>
      </c>
      <c r="H1214" t="s">
        <v>2380</v>
      </c>
      <c r="I1214" s="10">
        <v>0</v>
      </c>
      <c r="J1214" t="s">
        <v>2383</v>
      </c>
    </row>
    <row r="1215" spans="1:10" x14ac:dyDescent="0.25">
      <c r="A1215" t="s">
        <v>275</v>
      </c>
      <c r="B1215" s="9">
        <v>23.84</v>
      </c>
      <c r="C1215" s="8" t="str" cm="1">
        <f t="array" ref="C1215">_xlfn.IFS(Medical_Examinations[[#This Row],[BMI]]&lt;18.5,"Under Weight",Medical_Examinations[[#This Row],[BMI]]&lt;=24.9,"Normal Weight",Medical_Examinations[[#This Row],[BMI]]&lt;=29.9,"Over Weight",Medical_Examinations[[#This Row],[BMI]]&gt;29.9,"Obesity")</f>
        <v>Normal Weight</v>
      </c>
      <c r="D1215" s="9">
        <v>4.43</v>
      </c>
      <c r="E1215" s="8" t="str" cm="1">
        <f t="array" ref="E1215">_xlfn.IFS(Medical_Examinations[[#This Row],[HBA1C]]&lt;5.7,"Normal",Medical_Examinations[[#This Row],[HBA1C]]&lt;=6.4,"Prediabetes",Medical_Examinations[[#This Row],[HBA1C]]&gt;=6.4,"Diabetes")</f>
        <v>Normal</v>
      </c>
      <c r="F1215" t="s">
        <v>2380</v>
      </c>
      <c r="G1215" t="s">
        <v>2380</v>
      </c>
      <c r="H1215" t="s">
        <v>2380</v>
      </c>
      <c r="I1215" s="10">
        <v>0</v>
      </c>
      <c r="J1215" t="s">
        <v>2380</v>
      </c>
    </row>
    <row r="1216" spans="1:10" x14ac:dyDescent="0.25">
      <c r="A1216" t="s">
        <v>274</v>
      </c>
      <c r="B1216" s="9">
        <v>15.68</v>
      </c>
      <c r="C1216" s="8" t="str" cm="1">
        <f t="array" ref="C1216">_xlfn.IFS(Medical_Examinations[[#This Row],[BMI]]&lt;18.5,"Under Weight",Medical_Examinations[[#This Row],[BMI]]&lt;=24.9,"Normal Weight",Medical_Examinations[[#This Row],[BMI]]&lt;=29.9,"Over Weight",Medical_Examinations[[#This Row],[BMI]]&gt;29.9,"Obesity")</f>
        <v>Under Weight</v>
      </c>
      <c r="D1216" s="9">
        <v>6.16</v>
      </c>
      <c r="E1216" s="8" t="str" cm="1">
        <f t="array" ref="E1216">_xlfn.IFS(Medical_Examinations[[#This Row],[HBA1C]]&lt;5.7,"Normal",Medical_Examinations[[#This Row],[HBA1C]]&lt;=6.4,"Prediabetes",Medical_Examinations[[#This Row],[HBA1C]]&gt;=6.4,"Diabetes")</f>
        <v>Prediabetes</v>
      </c>
      <c r="F1216" t="s">
        <v>2383</v>
      </c>
      <c r="G1216" t="s">
        <v>2380</v>
      </c>
      <c r="H1216" t="s">
        <v>2380</v>
      </c>
      <c r="I1216" s="10">
        <v>1</v>
      </c>
      <c r="J1216" t="s">
        <v>2380</v>
      </c>
    </row>
    <row r="1217" spans="1:10" x14ac:dyDescent="0.25">
      <c r="A1217" t="s">
        <v>273</v>
      </c>
      <c r="B1217" s="9">
        <v>32.4</v>
      </c>
      <c r="C1217" s="8" t="str" cm="1">
        <f t="array" ref="C1217">_xlfn.IFS(Medical_Examinations[[#This Row],[BMI]]&lt;18.5,"Under Weight",Medical_Examinations[[#This Row],[BMI]]&lt;=24.9,"Normal Weight",Medical_Examinations[[#This Row],[BMI]]&lt;=29.9,"Over Weight",Medical_Examinations[[#This Row],[BMI]]&gt;29.9,"Obesity")</f>
        <v>Obesity</v>
      </c>
      <c r="D1217" s="9">
        <v>6.66</v>
      </c>
      <c r="E1217" s="8" t="str" cm="1">
        <f t="array" ref="E1217">_xlfn.IFS(Medical_Examinations[[#This Row],[HBA1C]]&lt;5.7,"Normal",Medical_Examinations[[#This Row],[HBA1C]]&lt;=6.4,"Prediabetes",Medical_Examinations[[#This Row],[HBA1C]]&gt;=6.4,"Diabetes")</f>
        <v>Diabetes</v>
      </c>
      <c r="F1217" t="s">
        <v>2380</v>
      </c>
      <c r="G1217" t="s">
        <v>2380</v>
      </c>
      <c r="H1217" t="s">
        <v>2380</v>
      </c>
      <c r="I1217" s="10">
        <v>0</v>
      </c>
      <c r="J1217" t="s">
        <v>2380</v>
      </c>
    </row>
    <row r="1218" spans="1:10" x14ac:dyDescent="0.25">
      <c r="A1218" t="s">
        <v>272</v>
      </c>
      <c r="B1218" s="9">
        <v>23.66</v>
      </c>
      <c r="C1218" s="8" t="str" cm="1">
        <f t="array" ref="C1218">_xlfn.IFS(Medical_Examinations[[#This Row],[BMI]]&lt;18.5,"Under Weight",Medical_Examinations[[#This Row],[BMI]]&lt;=24.9,"Normal Weight",Medical_Examinations[[#This Row],[BMI]]&lt;=29.9,"Over Weight",Medical_Examinations[[#This Row],[BMI]]&gt;29.9,"Obesity")</f>
        <v>Normal Weight</v>
      </c>
      <c r="D1218" s="9">
        <v>5.92</v>
      </c>
      <c r="E1218" s="8" t="str" cm="1">
        <f t="array" ref="E1218">_xlfn.IFS(Medical_Examinations[[#This Row],[HBA1C]]&lt;5.7,"Normal",Medical_Examinations[[#This Row],[HBA1C]]&lt;=6.4,"Prediabetes",Medical_Examinations[[#This Row],[HBA1C]]&gt;=6.4,"Diabetes")</f>
        <v>Prediabetes</v>
      </c>
      <c r="F1218" t="s">
        <v>2380</v>
      </c>
      <c r="G1218" t="s">
        <v>2380</v>
      </c>
      <c r="H1218" t="s">
        <v>2380</v>
      </c>
      <c r="I1218" s="10">
        <v>1</v>
      </c>
      <c r="J1218" t="s">
        <v>2380</v>
      </c>
    </row>
    <row r="1219" spans="1:10" x14ac:dyDescent="0.25">
      <c r="A1219" t="s">
        <v>271</v>
      </c>
      <c r="B1219" s="9">
        <v>28.4</v>
      </c>
      <c r="C1219" s="8" t="str" cm="1">
        <f t="array" ref="C1219">_xlfn.IFS(Medical_Examinations[[#This Row],[BMI]]&lt;18.5,"Under Weight",Medical_Examinations[[#This Row],[BMI]]&lt;=24.9,"Normal Weight",Medical_Examinations[[#This Row],[BMI]]&lt;=29.9,"Over Weight",Medical_Examinations[[#This Row],[BMI]]&gt;29.9,"Obesity")</f>
        <v>Over Weight</v>
      </c>
      <c r="D1219" s="9">
        <v>5.97</v>
      </c>
      <c r="E1219" s="8" t="str" cm="1">
        <f t="array" ref="E1219">_xlfn.IFS(Medical_Examinations[[#This Row],[HBA1C]]&lt;5.7,"Normal",Medical_Examinations[[#This Row],[HBA1C]]&lt;=6.4,"Prediabetes",Medical_Examinations[[#This Row],[HBA1C]]&gt;=6.4,"Diabetes")</f>
        <v>Prediabetes</v>
      </c>
      <c r="F1219" t="s">
        <v>2380</v>
      </c>
      <c r="G1219" t="s">
        <v>2380</v>
      </c>
      <c r="H1219" t="s">
        <v>2383</v>
      </c>
      <c r="I1219" s="10">
        <v>1</v>
      </c>
      <c r="J1219" t="s">
        <v>2380</v>
      </c>
    </row>
    <row r="1220" spans="1:10" x14ac:dyDescent="0.25">
      <c r="A1220" t="s">
        <v>270</v>
      </c>
      <c r="B1220" s="9">
        <v>35.42</v>
      </c>
      <c r="C1220" s="8" t="str" cm="1">
        <f t="array" ref="C1220">_xlfn.IFS(Medical_Examinations[[#This Row],[BMI]]&lt;18.5,"Under Weight",Medical_Examinations[[#This Row],[BMI]]&lt;=24.9,"Normal Weight",Medical_Examinations[[#This Row],[BMI]]&lt;=29.9,"Over Weight",Medical_Examinations[[#This Row],[BMI]]&gt;29.9,"Obesity")</f>
        <v>Obesity</v>
      </c>
      <c r="D1220" s="9">
        <v>4.6399999999999997</v>
      </c>
      <c r="E1220" s="8" t="str" cm="1">
        <f t="array" ref="E1220">_xlfn.IFS(Medical_Examinations[[#This Row],[HBA1C]]&lt;5.7,"Normal",Medical_Examinations[[#This Row],[HBA1C]]&lt;=6.4,"Prediabetes",Medical_Examinations[[#This Row],[HBA1C]]&gt;=6.4,"Diabetes")</f>
        <v>Normal</v>
      </c>
      <c r="F1220" t="s">
        <v>2383</v>
      </c>
      <c r="G1220" t="s">
        <v>2380</v>
      </c>
      <c r="H1220" t="s">
        <v>2380</v>
      </c>
      <c r="I1220" s="10">
        <v>0</v>
      </c>
      <c r="J1220" t="s">
        <v>2380</v>
      </c>
    </row>
    <row r="1221" spans="1:10" x14ac:dyDescent="0.25">
      <c r="A1221" t="s">
        <v>269</v>
      </c>
      <c r="B1221" s="9">
        <v>26.18</v>
      </c>
      <c r="C1221" s="8" t="str" cm="1">
        <f t="array" ref="C1221">_xlfn.IFS(Medical_Examinations[[#This Row],[BMI]]&lt;18.5,"Under Weight",Medical_Examinations[[#This Row],[BMI]]&lt;=24.9,"Normal Weight",Medical_Examinations[[#This Row],[BMI]]&lt;=29.9,"Over Weight",Medical_Examinations[[#This Row],[BMI]]&gt;29.9,"Obesity")</f>
        <v>Over Weight</v>
      </c>
      <c r="D1221" s="9">
        <v>6.12</v>
      </c>
      <c r="E1221" s="8" t="str" cm="1">
        <f t="array" ref="E1221">_xlfn.IFS(Medical_Examinations[[#This Row],[HBA1C]]&lt;5.7,"Normal",Medical_Examinations[[#This Row],[HBA1C]]&lt;=6.4,"Prediabetes",Medical_Examinations[[#This Row],[HBA1C]]&gt;=6.4,"Diabetes")</f>
        <v>Prediabetes</v>
      </c>
      <c r="F1221" t="s">
        <v>2380</v>
      </c>
      <c r="G1221" t="s">
        <v>2383</v>
      </c>
      <c r="H1221" t="s">
        <v>2380</v>
      </c>
      <c r="I1221" s="10">
        <v>1</v>
      </c>
      <c r="J1221" t="s">
        <v>2380</v>
      </c>
    </row>
    <row r="1222" spans="1:10" x14ac:dyDescent="0.25">
      <c r="A1222" t="s">
        <v>268</v>
      </c>
      <c r="B1222" s="9">
        <v>20.8</v>
      </c>
      <c r="C1222" s="8" t="str" cm="1">
        <f t="array" ref="C1222">_xlfn.IFS(Medical_Examinations[[#This Row],[BMI]]&lt;18.5,"Under Weight",Medical_Examinations[[#This Row],[BMI]]&lt;=24.9,"Normal Weight",Medical_Examinations[[#This Row],[BMI]]&lt;=29.9,"Over Weight",Medical_Examinations[[#This Row],[BMI]]&gt;29.9,"Obesity")</f>
        <v>Normal Weight</v>
      </c>
      <c r="D1222" s="9">
        <v>4.87</v>
      </c>
      <c r="E1222" s="8" t="str" cm="1">
        <f t="array" ref="E1222">_xlfn.IFS(Medical_Examinations[[#This Row],[HBA1C]]&lt;5.7,"Normal",Medical_Examinations[[#This Row],[HBA1C]]&lt;=6.4,"Prediabetes",Medical_Examinations[[#This Row],[HBA1C]]&gt;=6.4,"Diabetes")</f>
        <v>Normal</v>
      </c>
      <c r="F1222" t="s">
        <v>2383</v>
      </c>
      <c r="G1222" t="s">
        <v>2380</v>
      </c>
      <c r="H1222" t="s">
        <v>2380</v>
      </c>
      <c r="I1222" s="10">
        <v>0</v>
      </c>
      <c r="J1222" t="s">
        <v>2380</v>
      </c>
    </row>
    <row r="1223" spans="1:10" x14ac:dyDescent="0.25">
      <c r="A1223" t="s">
        <v>267</v>
      </c>
      <c r="B1223" s="9">
        <v>15.82</v>
      </c>
      <c r="C1223" s="8" t="str" cm="1">
        <f t="array" ref="C1223">_xlfn.IFS(Medical_Examinations[[#This Row],[BMI]]&lt;18.5,"Under Weight",Medical_Examinations[[#This Row],[BMI]]&lt;=24.9,"Normal Weight",Medical_Examinations[[#This Row],[BMI]]&lt;=29.9,"Over Weight",Medical_Examinations[[#This Row],[BMI]]&gt;29.9,"Obesity")</f>
        <v>Under Weight</v>
      </c>
      <c r="D1223" s="9">
        <v>4.5999999999999996</v>
      </c>
      <c r="E1223" s="8" t="str" cm="1">
        <f t="array" ref="E1223">_xlfn.IFS(Medical_Examinations[[#This Row],[HBA1C]]&lt;5.7,"Normal",Medical_Examinations[[#This Row],[HBA1C]]&lt;=6.4,"Prediabetes",Medical_Examinations[[#This Row],[HBA1C]]&gt;=6.4,"Diabetes")</f>
        <v>Normal</v>
      </c>
      <c r="F1223" t="s">
        <v>2380</v>
      </c>
      <c r="G1223" t="s">
        <v>2380</v>
      </c>
      <c r="H1223" t="s">
        <v>2380</v>
      </c>
      <c r="I1223" s="10">
        <v>0</v>
      </c>
      <c r="J1223" t="s">
        <v>2380</v>
      </c>
    </row>
    <row r="1224" spans="1:10" x14ac:dyDescent="0.25">
      <c r="A1224" t="s">
        <v>266</v>
      </c>
      <c r="B1224" s="9">
        <v>17.670000000000002</v>
      </c>
      <c r="C1224" s="8" t="str" cm="1">
        <f t="array" ref="C1224">_xlfn.IFS(Medical_Examinations[[#This Row],[BMI]]&lt;18.5,"Under Weight",Medical_Examinations[[#This Row],[BMI]]&lt;=24.9,"Normal Weight",Medical_Examinations[[#This Row],[BMI]]&lt;=29.9,"Over Weight",Medical_Examinations[[#This Row],[BMI]]&gt;29.9,"Obesity")</f>
        <v>Under Weight</v>
      </c>
      <c r="D1224" s="9">
        <v>4.78</v>
      </c>
      <c r="E1224" s="8" t="str" cm="1">
        <f t="array" ref="E1224">_xlfn.IFS(Medical_Examinations[[#This Row],[HBA1C]]&lt;5.7,"Normal",Medical_Examinations[[#This Row],[HBA1C]]&lt;=6.4,"Prediabetes",Medical_Examinations[[#This Row],[HBA1C]]&gt;=6.4,"Diabetes")</f>
        <v>Normal</v>
      </c>
      <c r="F1224" t="s">
        <v>2380</v>
      </c>
      <c r="G1224" t="s">
        <v>2380</v>
      </c>
      <c r="H1224" t="s">
        <v>2380</v>
      </c>
      <c r="I1224" s="10">
        <v>0</v>
      </c>
      <c r="J1224" t="s">
        <v>2380</v>
      </c>
    </row>
    <row r="1225" spans="1:10" x14ac:dyDescent="0.25">
      <c r="A1225" t="s">
        <v>2352</v>
      </c>
      <c r="B1225" s="9">
        <v>36.299999999999997</v>
      </c>
      <c r="C1225" s="8" t="str" cm="1">
        <f t="array" ref="C1225">_xlfn.IFS(Medical_Examinations[[#This Row],[BMI]]&lt;18.5,"Under Weight",Medical_Examinations[[#This Row],[BMI]]&lt;=24.9,"Normal Weight",Medical_Examinations[[#This Row],[BMI]]&lt;=29.9,"Over Weight",Medical_Examinations[[#This Row],[BMI]]&gt;29.9,"Obesity")</f>
        <v>Obesity</v>
      </c>
      <c r="D1225" s="9">
        <v>11.5</v>
      </c>
      <c r="E1225" s="8" t="str" cm="1">
        <f t="array" ref="E1225">_xlfn.IFS(Medical_Examinations[[#This Row],[HBA1C]]&lt;5.7,"Normal",Medical_Examinations[[#This Row],[HBA1C]]&lt;=6.4,"Prediabetes",Medical_Examinations[[#This Row],[HBA1C]]&gt;=6.4,"Diabetes")</f>
        <v>Diabetes</v>
      </c>
      <c r="F1225" t="s">
        <v>2383</v>
      </c>
      <c r="G1225" t="s">
        <v>2380</v>
      </c>
      <c r="H1225" t="s">
        <v>2380</v>
      </c>
      <c r="I1225" s="10">
        <v>2</v>
      </c>
      <c r="J1225" t="s">
        <v>2383</v>
      </c>
    </row>
    <row r="1226" spans="1:10" x14ac:dyDescent="0.25">
      <c r="A1226" t="s">
        <v>2163</v>
      </c>
      <c r="B1226" s="9">
        <v>31.02</v>
      </c>
      <c r="C1226" s="8" t="str" cm="1">
        <f t="array" ref="C1226">_xlfn.IFS(Medical_Examinations[[#This Row],[BMI]]&lt;18.5,"Under Weight",Medical_Examinations[[#This Row],[BMI]]&lt;=24.9,"Normal Weight",Medical_Examinations[[#This Row],[BMI]]&lt;=29.9,"Over Weight",Medical_Examinations[[#This Row],[BMI]]&gt;29.9,"Obesity")</f>
        <v>Obesity</v>
      </c>
      <c r="D1226" s="9">
        <v>4.5599999999999996</v>
      </c>
      <c r="E1226" s="8" t="str" cm="1">
        <f t="array" ref="E1226">_xlfn.IFS(Medical_Examinations[[#This Row],[HBA1C]]&lt;5.7,"Normal",Medical_Examinations[[#This Row],[HBA1C]]&lt;=6.4,"Prediabetes",Medical_Examinations[[#This Row],[HBA1C]]&gt;=6.4,"Diabetes")</f>
        <v>Normal</v>
      </c>
      <c r="F1226" t="s">
        <v>2380</v>
      </c>
      <c r="G1226" t="s">
        <v>2383</v>
      </c>
      <c r="H1226" t="s">
        <v>2380</v>
      </c>
      <c r="I1226" s="10">
        <v>1</v>
      </c>
      <c r="J1226" t="s">
        <v>2383</v>
      </c>
    </row>
    <row r="1227" spans="1:10" x14ac:dyDescent="0.25">
      <c r="A1227" t="s">
        <v>265</v>
      </c>
      <c r="B1227" s="9">
        <v>31.92</v>
      </c>
      <c r="C1227" s="8" t="str" cm="1">
        <f t="array" ref="C1227">_xlfn.IFS(Medical_Examinations[[#This Row],[BMI]]&lt;18.5,"Under Weight",Medical_Examinations[[#This Row],[BMI]]&lt;=24.9,"Normal Weight",Medical_Examinations[[#This Row],[BMI]]&lt;=29.9,"Over Weight",Medical_Examinations[[#This Row],[BMI]]&gt;29.9,"Obesity")</f>
        <v>Obesity</v>
      </c>
      <c r="D1227" s="9">
        <v>11.05</v>
      </c>
      <c r="E1227" s="8" t="str" cm="1">
        <f t="array" ref="E1227">_xlfn.IFS(Medical_Examinations[[#This Row],[HBA1C]]&lt;5.7,"Normal",Medical_Examinations[[#This Row],[HBA1C]]&lt;=6.4,"Prediabetes",Medical_Examinations[[#This Row],[HBA1C]]&gt;=6.4,"Diabetes")</f>
        <v>Diabetes</v>
      </c>
      <c r="F1227" t="s">
        <v>2380</v>
      </c>
      <c r="G1227" t="s">
        <v>2380</v>
      </c>
      <c r="H1227" t="s">
        <v>2380</v>
      </c>
      <c r="I1227" s="10">
        <v>0</v>
      </c>
      <c r="J1227" t="s">
        <v>2380</v>
      </c>
    </row>
    <row r="1228" spans="1:10" x14ac:dyDescent="0.25">
      <c r="A1228" t="s">
        <v>264</v>
      </c>
      <c r="B1228" s="9">
        <v>28.98</v>
      </c>
      <c r="C1228" s="8" t="str" cm="1">
        <f t="array" ref="C1228">_xlfn.IFS(Medical_Examinations[[#This Row],[BMI]]&lt;18.5,"Under Weight",Medical_Examinations[[#This Row],[BMI]]&lt;=24.9,"Normal Weight",Medical_Examinations[[#This Row],[BMI]]&lt;=29.9,"Over Weight",Medical_Examinations[[#This Row],[BMI]]&gt;29.9,"Obesity")</f>
        <v>Over Weight</v>
      </c>
      <c r="D1228" s="9">
        <v>7.62</v>
      </c>
      <c r="E1228" s="8" t="str" cm="1">
        <f t="array" ref="E1228">_xlfn.IFS(Medical_Examinations[[#This Row],[HBA1C]]&lt;5.7,"Normal",Medical_Examinations[[#This Row],[HBA1C]]&lt;=6.4,"Prediabetes",Medical_Examinations[[#This Row],[HBA1C]]&gt;=6.4,"Diabetes")</f>
        <v>Diabetes</v>
      </c>
      <c r="F1228" t="s">
        <v>2380</v>
      </c>
      <c r="G1228" t="s">
        <v>2380</v>
      </c>
      <c r="H1228" t="s">
        <v>2380</v>
      </c>
      <c r="I1228" s="10">
        <v>0</v>
      </c>
      <c r="J1228" t="s">
        <v>2380</v>
      </c>
    </row>
    <row r="1229" spans="1:10" x14ac:dyDescent="0.25">
      <c r="A1229" t="s">
        <v>263</v>
      </c>
      <c r="B1229" s="9">
        <v>31.73</v>
      </c>
      <c r="C1229" s="8" t="str" cm="1">
        <f t="array" ref="C1229">_xlfn.IFS(Medical_Examinations[[#This Row],[BMI]]&lt;18.5,"Under Weight",Medical_Examinations[[#This Row],[BMI]]&lt;=24.9,"Normal Weight",Medical_Examinations[[#This Row],[BMI]]&lt;=29.9,"Over Weight",Medical_Examinations[[#This Row],[BMI]]&gt;29.9,"Obesity")</f>
        <v>Obesity</v>
      </c>
      <c r="D1229" s="9">
        <v>4.78</v>
      </c>
      <c r="E1229" s="8" t="str" cm="1">
        <f t="array" ref="E1229">_xlfn.IFS(Medical_Examinations[[#This Row],[HBA1C]]&lt;5.7,"Normal",Medical_Examinations[[#This Row],[HBA1C]]&lt;=6.4,"Prediabetes",Medical_Examinations[[#This Row],[HBA1C]]&gt;=6.4,"Diabetes")</f>
        <v>Normal</v>
      </c>
      <c r="F1229" t="s">
        <v>2383</v>
      </c>
      <c r="G1229" t="s">
        <v>2383</v>
      </c>
      <c r="H1229" t="s">
        <v>2380</v>
      </c>
      <c r="I1229" s="10">
        <v>2</v>
      </c>
      <c r="J1229" t="s">
        <v>2380</v>
      </c>
    </row>
    <row r="1230" spans="1:10" x14ac:dyDescent="0.25">
      <c r="A1230" t="s">
        <v>262</v>
      </c>
      <c r="B1230" s="9">
        <v>28.88</v>
      </c>
      <c r="C1230" s="8" t="str" cm="1">
        <f t="array" ref="C1230">_xlfn.IFS(Medical_Examinations[[#This Row],[BMI]]&lt;18.5,"Under Weight",Medical_Examinations[[#This Row],[BMI]]&lt;=24.9,"Normal Weight",Medical_Examinations[[#This Row],[BMI]]&lt;=29.9,"Over Weight",Medical_Examinations[[#This Row],[BMI]]&gt;29.9,"Obesity")</f>
        <v>Over Weight</v>
      </c>
      <c r="D1230" s="9">
        <v>6.09</v>
      </c>
      <c r="E1230" s="8" t="str" cm="1">
        <f t="array" ref="E1230">_xlfn.IFS(Medical_Examinations[[#This Row],[HBA1C]]&lt;5.7,"Normal",Medical_Examinations[[#This Row],[HBA1C]]&lt;=6.4,"Prediabetes",Medical_Examinations[[#This Row],[HBA1C]]&gt;=6.4,"Diabetes")</f>
        <v>Prediabetes</v>
      </c>
      <c r="F1230" t="s">
        <v>2383</v>
      </c>
      <c r="G1230" t="s">
        <v>2383</v>
      </c>
      <c r="H1230" t="s">
        <v>2380</v>
      </c>
      <c r="I1230" s="10">
        <v>2</v>
      </c>
      <c r="J1230" t="s">
        <v>2380</v>
      </c>
    </row>
    <row r="1231" spans="1:10" x14ac:dyDescent="0.25">
      <c r="A1231" t="s">
        <v>261</v>
      </c>
      <c r="B1231" s="9">
        <v>25.56</v>
      </c>
      <c r="C1231" s="8" t="str" cm="1">
        <f t="array" ref="C1231">_xlfn.IFS(Medical_Examinations[[#This Row],[BMI]]&lt;18.5,"Under Weight",Medical_Examinations[[#This Row],[BMI]]&lt;=24.9,"Normal Weight",Medical_Examinations[[#This Row],[BMI]]&lt;=29.9,"Over Weight",Medical_Examinations[[#This Row],[BMI]]&gt;29.9,"Obesity")</f>
        <v>Over Weight</v>
      </c>
      <c r="D1231" s="9">
        <v>5.1100000000000003</v>
      </c>
      <c r="E1231" s="8" t="str" cm="1">
        <f t="array" ref="E1231">_xlfn.IFS(Medical_Examinations[[#This Row],[HBA1C]]&lt;5.7,"Normal",Medical_Examinations[[#This Row],[HBA1C]]&lt;=6.4,"Prediabetes",Medical_Examinations[[#This Row],[HBA1C]]&gt;=6.4,"Diabetes")</f>
        <v>Normal</v>
      </c>
      <c r="F1231" t="s">
        <v>2380</v>
      </c>
      <c r="G1231" t="s">
        <v>2380</v>
      </c>
      <c r="H1231" t="s">
        <v>2383</v>
      </c>
      <c r="I1231" s="10">
        <v>1</v>
      </c>
      <c r="J1231" t="s">
        <v>2380</v>
      </c>
    </row>
    <row r="1232" spans="1:10" x14ac:dyDescent="0.25">
      <c r="A1232" t="s">
        <v>260</v>
      </c>
      <c r="B1232" s="9">
        <v>37.29</v>
      </c>
      <c r="C1232" s="8" t="str" cm="1">
        <f t="array" ref="C1232">_xlfn.IFS(Medical_Examinations[[#This Row],[BMI]]&lt;18.5,"Under Weight",Medical_Examinations[[#This Row],[BMI]]&lt;=24.9,"Normal Weight",Medical_Examinations[[#This Row],[BMI]]&lt;=29.9,"Over Weight",Medical_Examinations[[#This Row],[BMI]]&gt;29.9,"Obesity")</f>
        <v>Obesity</v>
      </c>
      <c r="D1232" s="9">
        <v>4.46</v>
      </c>
      <c r="E1232" s="8" t="str" cm="1">
        <f t="array" ref="E1232">_xlfn.IFS(Medical_Examinations[[#This Row],[HBA1C]]&lt;5.7,"Normal",Medical_Examinations[[#This Row],[HBA1C]]&lt;=6.4,"Prediabetes",Medical_Examinations[[#This Row],[HBA1C]]&gt;=6.4,"Diabetes")</f>
        <v>Normal</v>
      </c>
      <c r="F1232" t="s">
        <v>2380</v>
      </c>
      <c r="G1232" t="s">
        <v>2383</v>
      </c>
      <c r="H1232" t="s">
        <v>2380</v>
      </c>
      <c r="I1232" s="10">
        <v>1</v>
      </c>
      <c r="J1232" t="s">
        <v>2380</v>
      </c>
    </row>
    <row r="1233" spans="1:10" x14ac:dyDescent="0.25">
      <c r="A1233" t="s">
        <v>259</v>
      </c>
      <c r="B1233" s="9">
        <v>40.28</v>
      </c>
      <c r="C1233" s="8" t="str" cm="1">
        <f t="array" ref="C1233">_xlfn.IFS(Medical_Examinations[[#This Row],[BMI]]&lt;18.5,"Under Weight",Medical_Examinations[[#This Row],[BMI]]&lt;=24.9,"Normal Weight",Medical_Examinations[[#This Row],[BMI]]&lt;=29.9,"Over Weight",Medical_Examinations[[#This Row],[BMI]]&gt;29.9,"Obesity")</f>
        <v>Obesity</v>
      </c>
      <c r="D1233" s="9">
        <v>6.11</v>
      </c>
      <c r="E1233" s="8" t="str" cm="1">
        <f t="array" ref="E1233">_xlfn.IFS(Medical_Examinations[[#This Row],[HBA1C]]&lt;5.7,"Normal",Medical_Examinations[[#This Row],[HBA1C]]&lt;=6.4,"Prediabetes",Medical_Examinations[[#This Row],[HBA1C]]&gt;=6.4,"Diabetes")</f>
        <v>Prediabetes</v>
      </c>
      <c r="F1233" t="s">
        <v>2380</v>
      </c>
      <c r="G1233" t="s">
        <v>2383</v>
      </c>
      <c r="H1233" t="s">
        <v>2380</v>
      </c>
      <c r="I1233" s="10">
        <v>1</v>
      </c>
      <c r="J1233" t="s">
        <v>2380</v>
      </c>
    </row>
    <row r="1234" spans="1:10" x14ac:dyDescent="0.25">
      <c r="A1234" t="s">
        <v>258</v>
      </c>
      <c r="B1234" s="9">
        <v>40.19</v>
      </c>
      <c r="C1234" s="8" t="str" cm="1">
        <f t="array" ref="C1234">_xlfn.IFS(Medical_Examinations[[#This Row],[BMI]]&lt;18.5,"Under Weight",Medical_Examinations[[#This Row],[BMI]]&lt;=24.9,"Normal Weight",Medical_Examinations[[#This Row],[BMI]]&lt;=29.9,"Over Weight",Medical_Examinations[[#This Row],[BMI]]&gt;29.9,"Obesity")</f>
        <v>Obesity</v>
      </c>
      <c r="D1234" s="9">
        <v>4.66</v>
      </c>
      <c r="E1234" s="8" t="str" cm="1">
        <f t="array" ref="E1234">_xlfn.IFS(Medical_Examinations[[#This Row],[HBA1C]]&lt;5.7,"Normal",Medical_Examinations[[#This Row],[HBA1C]]&lt;=6.4,"Prediabetes",Medical_Examinations[[#This Row],[HBA1C]]&gt;=6.4,"Diabetes")</f>
        <v>Normal</v>
      </c>
      <c r="F1234" t="s">
        <v>2380</v>
      </c>
      <c r="G1234" t="s">
        <v>2383</v>
      </c>
      <c r="H1234" t="s">
        <v>2380</v>
      </c>
      <c r="I1234" s="10">
        <v>1</v>
      </c>
      <c r="J1234" t="s">
        <v>2380</v>
      </c>
    </row>
    <row r="1235" spans="1:10" x14ac:dyDescent="0.25">
      <c r="A1235" t="s">
        <v>257</v>
      </c>
      <c r="B1235" s="9">
        <v>23.57</v>
      </c>
      <c r="C1235" s="8" t="str" cm="1">
        <f t="array" ref="C1235">_xlfn.IFS(Medical_Examinations[[#This Row],[BMI]]&lt;18.5,"Under Weight",Medical_Examinations[[#This Row],[BMI]]&lt;=24.9,"Normal Weight",Medical_Examinations[[#This Row],[BMI]]&lt;=29.9,"Over Weight",Medical_Examinations[[#This Row],[BMI]]&gt;29.9,"Obesity")</f>
        <v>Normal Weight</v>
      </c>
      <c r="D1235" s="9">
        <v>6.14</v>
      </c>
      <c r="E1235" s="8" t="str" cm="1">
        <f t="array" ref="E1235">_xlfn.IFS(Medical_Examinations[[#This Row],[HBA1C]]&lt;5.7,"Normal",Medical_Examinations[[#This Row],[HBA1C]]&lt;=6.4,"Prediabetes",Medical_Examinations[[#This Row],[HBA1C]]&gt;=6.4,"Diabetes")</f>
        <v>Prediabetes</v>
      </c>
      <c r="F1235" t="s">
        <v>2380</v>
      </c>
      <c r="G1235" t="s">
        <v>2380</v>
      </c>
      <c r="H1235" t="s">
        <v>2380</v>
      </c>
      <c r="I1235" s="10">
        <v>0</v>
      </c>
      <c r="J1235" t="s">
        <v>2380</v>
      </c>
    </row>
    <row r="1236" spans="1:10" x14ac:dyDescent="0.25">
      <c r="A1236" t="s">
        <v>256</v>
      </c>
      <c r="B1236" s="9">
        <v>35.619999999999997</v>
      </c>
      <c r="C1236" s="8" t="str" cm="1">
        <f t="array" ref="C1236">_xlfn.IFS(Medical_Examinations[[#This Row],[BMI]]&lt;18.5,"Under Weight",Medical_Examinations[[#This Row],[BMI]]&lt;=24.9,"Normal Weight",Medical_Examinations[[#This Row],[BMI]]&lt;=29.9,"Over Weight",Medical_Examinations[[#This Row],[BMI]]&gt;29.9,"Obesity")</f>
        <v>Obesity</v>
      </c>
      <c r="D1236" s="9">
        <v>6.21</v>
      </c>
      <c r="E1236" s="8" t="str" cm="1">
        <f t="array" ref="E1236">_xlfn.IFS(Medical_Examinations[[#This Row],[HBA1C]]&lt;5.7,"Normal",Medical_Examinations[[#This Row],[HBA1C]]&lt;=6.4,"Prediabetes",Medical_Examinations[[#This Row],[HBA1C]]&gt;=6.4,"Diabetes")</f>
        <v>Prediabetes</v>
      </c>
      <c r="F1236" t="s">
        <v>2380</v>
      </c>
      <c r="G1236" t="s">
        <v>2383</v>
      </c>
      <c r="H1236" t="s">
        <v>2380</v>
      </c>
      <c r="I1236" s="10">
        <v>1</v>
      </c>
      <c r="J1236" t="s">
        <v>2380</v>
      </c>
    </row>
    <row r="1237" spans="1:10" x14ac:dyDescent="0.25">
      <c r="A1237" t="s">
        <v>2162</v>
      </c>
      <c r="B1237" s="9">
        <v>35.6</v>
      </c>
      <c r="C1237" s="8" t="str" cm="1">
        <f t="array" ref="C1237">_xlfn.IFS(Medical_Examinations[[#This Row],[BMI]]&lt;18.5,"Under Weight",Medical_Examinations[[#This Row],[BMI]]&lt;=24.9,"Normal Weight",Medical_Examinations[[#This Row],[BMI]]&lt;=29.9,"Over Weight",Medical_Examinations[[#This Row],[BMI]]&gt;29.9,"Obesity")</f>
        <v>Obesity</v>
      </c>
      <c r="D1237" s="9">
        <v>4.0199999999999996</v>
      </c>
      <c r="E1237" s="8" t="str" cm="1">
        <f t="array" ref="E1237">_xlfn.IFS(Medical_Examinations[[#This Row],[HBA1C]]&lt;5.7,"Normal",Medical_Examinations[[#This Row],[HBA1C]]&lt;=6.4,"Prediabetes",Medical_Examinations[[#This Row],[HBA1C]]&gt;=6.4,"Diabetes")</f>
        <v>Normal</v>
      </c>
      <c r="F1237" t="s">
        <v>2383</v>
      </c>
      <c r="G1237" t="s">
        <v>2383</v>
      </c>
      <c r="H1237" t="s">
        <v>2380</v>
      </c>
      <c r="I1237" s="10">
        <v>2</v>
      </c>
      <c r="J1237" t="s">
        <v>2383</v>
      </c>
    </row>
    <row r="1238" spans="1:10" x14ac:dyDescent="0.25">
      <c r="A1238" t="s">
        <v>255</v>
      </c>
      <c r="B1238" s="9">
        <v>33.159999999999997</v>
      </c>
      <c r="C1238" s="8" t="str" cm="1">
        <f t="array" ref="C1238">_xlfn.IFS(Medical_Examinations[[#This Row],[BMI]]&lt;18.5,"Under Weight",Medical_Examinations[[#This Row],[BMI]]&lt;=24.9,"Normal Weight",Medical_Examinations[[#This Row],[BMI]]&lt;=29.9,"Over Weight",Medical_Examinations[[#This Row],[BMI]]&gt;29.9,"Obesity")</f>
        <v>Obesity</v>
      </c>
      <c r="D1238" s="9">
        <v>4.5999999999999996</v>
      </c>
      <c r="E1238" s="8" t="str" cm="1">
        <f t="array" ref="E1238">_xlfn.IFS(Medical_Examinations[[#This Row],[HBA1C]]&lt;5.7,"Normal",Medical_Examinations[[#This Row],[HBA1C]]&lt;=6.4,"Prediabetes",Medical_Examinations[[#This Row],[HBA1C]]&gt;=6.4,"Diabetes")</f>
        <v>Normal</v>
      </c>
      <c r="F1238" t="s">
        <v>2380</v>
      </c>
      <c r="G1238" t="s">
        <v>2383</v>
      </c>
      <c r="H1238" t="s">
        <v>2380</v>
      </c>
      <c r="I1238" s="10">
        <v>1</v>
      </c>
      <c r="J1238" t="s">
        <v>2380</v>
      </c>
    </row>
    <row r="1239" spans="1:10" x14ac:dyDescent="0.25">
      <c r="A1239" t="s">
        <v>254</v>
      </c>
      <c r="B1239" s="9">
        <v>31.92</v>
      </c>
      <c r="C1239" s="8" t="str" cm="1">
        <f t="array" ref="C1239">_xlfn.IFS(Medical_Examinations[[#This Row],[BMI]]&lt;18.5,"Under Weight",Medical_Examinations[[#This Row],[BMI]]&lt;=24.9,"Normal Weight",Medical_Examinations[[#This Row],[BMI]]&lt;=29.9,"Over Weight",Medical_Examinations[[#This Row],[BMI]]&gt;29.9,"Obesity")</f>
        <v>Obesity</v>
      </c>
      <c r="D1239" s="9">
        <v>5.04</v>
      </c>
      <c r="E1239" s="8" t="str" cm="1">
        <f t="array" ref="E1239">_xlfn.IFS(Medical_Examinations[[#This Row],[HBA1C]]&lt;5.7,"Normal",Medical_Examinations[[#This Row],[HBA1C]]&lt;=6.4,"Prediabetes",Medical_Examinations[[#This Row],[HBA1C]]&gt;=6.4,"Diabetes")</f>
        <v>Normal</v>
      </c>
      <c r="F1239" t="s">
        <v>2380</v>
      </c>
      <c r="G1239" t="s">
        <v>2383</v>
      </c>
      <c r="H1239" t="s">
        <v>2380</v>
      </c>
      <c r="I1239" s="10">
        <v>1</v>
      </c>
      <c r="J1239" t="s">
        <v>2380</v>
      </c>
    </row>
    <row r="1240" spans="1:10" x14ac:dyDescent="0.25">
      <c r="A1240" t="s">
        <v>253</v>
      </c>
      <c r="B1240" s="9">
        <v>30.3</v>
      </c>
      <c r="C1240" s="8" t="str" cm="1">
        <f t="array" ref="C1240">_xlfn.IFS(Medical_Examinations[[#This Row],[BMI]]&lt;18.5,"Under Weight",Medical_Examinations[[#This Row],[BMI]]&lt;=24.9,"Normal Weight",Medical_Examinations[[#This Row],[BMI]]&lt;=29.9,"Over Weight",Medical_Examinations[[#This Row],[BMI]]&gt;29.9,"Obesity")</f>
        <v>Obesity</v>
      </c>
      <c r="D1240" s="9">
        <v>5.08</v>
      </c>
      <c r="E1240" s="8" t="str" cm="1">
        <f t="array" ref="E1240">_xlfn.IFS(Medical_Examinations[[#This Row],[HBA1C]]&lt;5.7,"Normal",Medical_Examinations[[#This Row],[HBA1C]]&lt;=6.4,"Prediabetes",Medical_Examinations[[#This Row],[HBA1C]]&gt;=6.4,"Diabetes")</f>
        <v>Normal</v>
      </c>
      <c r="F1240" t="s">
        <v>2380</v>
      </c>
      <c r="G1240" t="s">
        <v>2383</v>
      </c>
      <c r="H1240" t="s">
        <v>2380</v>
      </c>
      <c r="I1240" s="10">
        <v>1</v>
      </c>
      <c r="J1240" t="s">
        <v>2380</v>
      </c>
    </row>
    <row r="1241" spans="1:10" x14ac:dyDescent="0.25">
      <c r="A1241" t="s">
        <v>252</v>
      </c>
      <c r="B1241" s="9">
        <v>30.11</v>
      </c>
      <c r="C1241" s="8" t="str" cm="1">
        <f t="array" ref="C1241">_xlfn.IFS(Medical_Examinations[[#This Row],[BMI]]&lt;18.5,"Under Weight",Medical_Examinations[[#This Row],[BMI]]&lt;=24.9,"Normal Weight",Medical_Examinations[[#This Row],[BMI]]&lt;=29.9,"Over Weight",Medical_Examinations[[#This Row],[BMI]]&gt;29.9,"Obesity")</f>
        <v>Obesity</v>
      </c>
      <c r="D1241" s="9">
        <v>4.38</v>
      </c>
      <c r="E1241" s="8" t="str" cm="1">
        <f t="array" ref="E1241">_xlfn.IFS(Medical_Examinations[[#This Row],[HBA1C]]&lt;5.7,"Normal",Medical_Examinations[[#This Row],[HBA1C]]&lt;=6.4,"Prediabetes",Medical_Examinations[[#This Row],[HBA1C]]&gt;=6.4,"Diabetes")</f>
        <v>Normal</v>
      </c>
      <c r="F1241" t="s">
        <v>2380</v>
      </c>
      <c r="G1241" t="s">
        <v>2383</v>
      </c>
      <c r="H1241" t="s">
        <v>2380</v>
      </c>
      <c r="I1241" s="10">
        <v>1</v>
      </c>
      <c r="J1241" t="s">
        <v>2380</v>
      </c>
    </row>
    <row r="1242" spans="1:10" x14ac:dyDescent="0.25">
      <c r="A1242" t="s">
        <v>251</v>
      </c>
      <c r="B1242" s="9">
        <v>24.09</v>
      </c>
      <c r="C1242" s="8" t="str" cm="1">
        <f t="array" ref="C1242">_xlfn.IFS(Medical_Examinations[[#This Row],[BMI]]&lt;18.5,"Under Weight",Medical_Examinations[[#This Row],[BMI]]&lt;=24.9,"Normal Weight",Medical_Examinations[[#This Row],[BMI]]&lt;=29.9,"Over Weight",Medical_Examinations[[#This Row],[BMI]]&gt;29.9,"Obesity")</f>
        <v>Normal Weight</v>
      </c>
      <c r="D1242" s="9">
        <v>4.79</v>
      </c>
      <c r="E1242" s="8" t="str" cm="1">
        <f t="array" ref="E1242">_xlfn.IFS(Medical_Examinations[[#This Row],[HBA1C]]&lt;5.7,"Normal",Medical_Examinations[[#This Row],[HBA1C]]&lt;=6.4,"Prediabetes",Medical_Examinations[[#This Row],[HBA1C]]&gt;=6.4,"Diabetes")</f>
        <v>Normal</v>
      </c>
      <c r="F1242" t="s">
        <v>2380</v>
      </c>
      <c r="G1242" t="s">
        <v>2383</v>
      </c>
      <c r="H1242" t="s">
        <v>2380</v>
      </c>
      <c r="I1242" s="10">
        <v>1</v>
      </c>
      <c r="J1242" t="s">
        <v>2380</v>
      </c>
    </row>
    <row r="1243" spans="1:10" x14ac:dyDescent="0.25">
      <c r="A1243" t="s">
        <v>250</v>
      </c>
      <c r="B1243" s="9">
        <v>28.22</v>
      </c>
      <c r="C1243" s="8" t="str" cm="1">
        <f t="array" ref="C1243">_xlfn.IFS(Medical_Examinations[[#This Row],[BMI]]&lt;18.5,"Under Weight",Medical_Examinations[[#This Row],[BMI]]&lt;=24.9,"Normal Weight",Medical_Examinations[[#This Row],[BMI]]&lt;=29.9,"Over Weight",Medical_Examinations[[#This Row],[BMI]]&gt;29.9,"Obesity")</f>
        <v>Over Weight</v>
      </c>
      <c r="D1243" s="9">
        <v>4.21</v>
      </c>
      <c r="E1243" s="8" t="str" cm="1">
        <f t="array" ref="E1243">_xlfn.IFS(Medical_Examinations[[#This Row],[HBA1C]]&lt;5.7,"Normal",Medical_Examinations[[#This Row],[HBA1C]]&lt;=6.4,"Prediabetes",Medical_Examinations[[#This Row],[HBA1C]]&gt;=6.4,"Diabetes")</f>
        <v>Normal</v>
      </c>
      <c r="F1243" t="s">
        <v>2380</v>
      </c>
      <c r="G1243" t="s">
        <v>2383</v>
      </c>
      <c r="H1243" t="s">
        <v>2380</v>
      </c>
      <c r="I1243" s="10">
        <v>1</v>
      </c>
      <c r="J1243" t="s">
        <v>2380</v>
      </c>
    </row>
    <row r="1244" spans="1:10" x14ac:dyDescent="0.25">
      <c r="A1244" t="s">
        <v>248</v>
      </c>
      <c r="B1244" s="9">
        <v>26.32</v>
      </c>
      <c r="C1244" s="8" t="str" cm="1">
        <f t="array" ref="C1244">_xlfn.IFS(Medical_Examinations[[#This Row],[BMI]]&lt;18.5,"Under Weight",Medical_Examinations[[#This Row],[BMI]]&lt;=24.9,"Normal Weight",Medical_Examinations[[#This Row],[BMI]]&lt;=29.9,"Over Weight",Medical_Examinations[[#This Row],[BMI]]&gt;29.9,"Obesity")</f>
        <v>Over Weight</v>
      </c>
      <c r="D1244" s="9">
        <v>5.47</v>
      </c>
      <c r="E1244" s="8" t="str" cm="1">
        <f t="array" ref="E1244">_xlfn.IFS(Medical_Examinations[[#This Row],[HBA1C]]&lt;5.7,"Normal",Medical_Examinations[[#This Row],[HBA1C]]&lt;=6.4,"Prediabetes",Medical_Examinations[[#This Row],[HBA1C]]&gt;=6.4,"Diabetes")</f>
        <v>Normal</v>
      </c>
      <c r="F1244" t="s">
        <v>2380</v>
      </c>
      <c r="G1244" t="s">
        <v>2383</v>
      </c>
      <c r="H1244" t="s">
        <v>2380</v>
      </c>
      <c r="I1244" s="10">
        <v>1</v>
      </c>
      <c r="J1244" t="s">
        <v>2380</v>
      </c>
    </row>
    <row r="1245" spans="1:10" x14ac:dyDescent="0.25">
      <c r="A1245" t="s">
        <v>246</v>
      </c>
      <c r="B1245" s="9">
        <v>25.08</v>
      </c>
      <c r="C1245" s="8" t="str" cm="1">
        <f t="array" ref="C1245">_xlfn.IFS(Medical_Examinations[[#This Row],[BMI]]&lt;18.5,"Under Weight",Medical_Examinations[[#This Row],[BMI]]&lt;=24.9,"Normal Weight",Medical_Examinations[[#This Row],[BMI]]&lt;=29.9,"Over Weight",Medical_Examinations[[#This Row],[BMI]]&gt;29.9,"Obesity")</f>
        <v>Over Weight</v>
      </c>
      <c r="D1245" s="9">
        <v>5.09</v>
      </c>
      <c r="E1245" s="8" t="str" cm="1">
        <f t="array" ref="E1245">_xlfn.IFS(Medical_Examinations[[#This Row],[HBA1C]]&lt;5.7,"Normal",Medical_Examinations[[#This Row],[HBA1C]]&lt;=6.4,"Prediabetes",Medical_Examinations[[#This Row],[HBA1C]]&gt;=6.4,"Diabetes")</f>
        <v>Normal</v>
      </c>
      <c r="F1245" t="s">
        <v>2380</v>
      </c>
      <c r="G1245" t="s">
        <v>2383</v>
      </c>
      <c r="H1245" t="s">
        <v>2380</v>
      </c>
      <c r="I1245" s="10">
        <v>1</v>
      </c>
      <c r="J1245" t="s">
        <v>2380</v>
      </c>
    </row>
    <row r="1246" spans="1:10" x14ac:dyDescent="0.25">
      <c r="A1246" t="s">
        <v>245</v>
      </c>
      <c r="B1246" s="9">
        <v>15.41</v>
      </c>
      <c r="C1246" s="8" t="str" cm="1">
        <f t="array" ref="C1246">_xlfn.IFS(Medical_Examinations[[#This Row],[BMI]]&lt;18.5,"Under Weight",Medical_Examinations[[#This Row],[BMI]]&lt;=24.9,"Normal Weight",Medical_Examinations[[#This Row],[BMI]]&lt;=29.9,"Over Weight",Medical_Examinations[[#This Row],[BMI]]&gt;29.9,"Obesity")</f>
        <v>Under Weight</v>
      </c>
      <c r="D1246" s="9">
        <v>5.08</v>
      </c>
      <c r="E1246" s="8" t="str" cm="1">
        <f t="array" ref="E1246">_xlfn.IFS(Medical_Examinations[[#This Row],[HBA1C]]&lt;5.7,"Normal",Medical_Examinations[[#This Row],[HBA1C]]&lt;=6.4,"Prediabetes",Medical_Examinations[[#This Row],[HBA1C]]&gt;=6.4,"Diabetes")</f>
        <v>Normal</v>
      </c>
      <c r="F1246" t="s">
        <v>2380</v>
      </c>
      <c r="G1246" t="s">
        <v>2380</v>
      </c>
      <c r="H1246" t="s">
        <v>2380</v>
      </c>
      <c r="I1246" s="10">
        <v>0</v>
      </c>
      <c r="J1246" t="s">
        <v>2380</v>
      </c>
    </row>
    <row r="1247" spans="1:10" x14ac:dyDescent="0.25">
      <c r="A1247" t="s">
        <v>244</v>
      </c>
      <c r="B1247" s="9">
        <v>23.83</v>
      </c>
      <c r="C1247" s="8" t="str" cm="1">
        <f t="array" ref="C1247">_xlfn.IFS(Medical_Examinations[[#This Row],[BMI]]&lt;18.5,"Under Weight",Medical_Examinations[[#This Row],[BMI]]&lt;=24.9,"Normal Weight",Medical_Examinations[[#This Row],[BMI]]&lt;=29.9,"Over Weight",Medical_Examinations[[#This Row],[BMI]]&gt;29.9,"Obesity")</f>
        <v>Normal Weight</v>
      </c>
      <c r="D1247" s="9">
        <v>5.68</v>
      </c>
      <c r="E1247" s="8" t="str" cm="1">
        <f t="array" ref="E1247">_xlfn.IFS(Medical_Examinations[[#This Row],[HBA1C]]&lt;5.7,"Normal",Medical_Examinations[[#This Row],[HBA1C]]&lt;=6.4,"Prediabetes",Medical_Examinations[[#This Row],[HBA1C]]&gt;=6.4,"Diabetes")</f>
        <v>Normal</v>
      </c>
      <c r="F1247" t="s">
        <v>2380</v>
      </c>
      <c r="G1247" t="s">
        <v>2380</v>
      </c>
      <c r="H1247" t="s">
        <v>2380</v>
      </c>
      <c r="I1247" s="10">
        <v>0</v>
      </c>
      <c r="J1247" t="s">
        <v>2380</v>
      </c>
    </row>
    <row r="1248" spans="1:10" x14ac:dyDescent="0.25">
      <c r="A1248" t="s">
        <v>2161</v>
      </c>
      <c r="B1248" s="9">
        <v>34.39</v>
      </c>
      <c r="C1248" s="8" t="str" cm="1">
        <f t="array" ref="C1248">_xlfn.IFS(Medical_Examinations[[#This Row],[BMI]]&lt;18.5,"Under Weight",Medical_Examinations[[#This Row],[BMI]]&lt;=24.9,"Normal Weight",Medical_Examinations[[#This Row],[BMI]]&lt;=29.9,"Over Weight",Medical_Examinations[[#This Row],[BMI]]&gt;29.9,"Obesity")</f>
        <v>Obesity</v>
      </c>
      <c r="D1248" s="9">
        <v>8.7200000000000006</v>
      </c>
      <c r="E1248" s="8" t="str" cm="1">
        <f t="array" ref="E1248">_xlfn.IFS(Medical_Examinations[[#This Row],[HBA1C]]&lt;5.7,"Normal",Medical_Examinations[[#This Row],[HBA1C]]&lt;=6.4,"Prediabetes",Medical_Examinations[[#This Row],[HBA1C]]&gt;=6.4,"Diabetes")</f>
        <v>Diabetes</v>
      </c>
      <c r="F1248" t="s">
        <v>2380</v>
      </c>
      <c r="G1248" t="s">
        <v>2380</v>
      </c>
      <c r="H1248" t="s">
        <v>2380</v>
      </c>
      <c r="I1248" s="10">
        <v>0</v>
      </c>
      <c r="J1248" t="s">
        <v>2383</v>
      </c>
    </row>
    <row r="1249" spans="1:10" x14ac:dyDescent="0.25">
      <c r="A1249" t="s">
        <v>243</v>
      </c>
      <c r="B1249" s="9">
        <v>36</v>
      </c>
      <c r="C1249" s="8" t="str" cm="1">
        <f t="array" ref="C1249">_xlfn.IFS(Medical_Examinations[[#This Row],[BMI]]&lt;18.5,"Under Weight",Medical_Examinations[[#This Row],[BMI]]&lt;=24.9,"Normal Weight",Medical_Examinations[[#This Row],[BMI]]&lt;=29.9,"Over Weight",Medical_Examinations[[#This Row],[BMI]]&gt;29.9,"Obesity")</f>
        <v>Obesity</v>
      </c>
      <c r="D1249" s="9">
        <v>4.66</v>
      </c>
      <c r="E1249" s="8" t="str" cm="1">
        <f t="array" ref="E1249">_xlfn.IFS(Medical_Examinations[[#This Row],[HBA1C]]&lt;5.7,"Normal",Medical_Examinations[[#This Row],[HBA1C]]&lt;=6.4,"Prediabetes",Medical_Examinations[[#This Row],[HBA1C]]&gt;=6.4,"Diabetes")</f>
        <v>Normal</v>
      </c>
      <c r="F1249" t="s">
        <v>2380</v>
      </c>
      <c r="G1249" t="s">
        <v>2383</v>
      </c>
      <c r="H1249" t="s">
        <v>2380</v>
      </c>
      <c r="I1249" s="10">
        <v>1</v>
      </c>
      <c r="J1249" t="s">
        <v>2380</v>
      </c>
    </row>
    <row r="1250" spans="1:10" x14ac:dyDescent="0.25">
      <c r="A1250" t="s">
        <v>242</v>
      </c>
      <c r="B1250" s="9">
        <v>28.82</v>
      </c>
      <c r="C1250" s="8" t="str" cm="1">
        <f t="array" ref="C1250">_xlfn.IFS(Medical_Examinations[[#This Row],[BMI]]&lt;18.5,"Under Weight",Medical_Examinations[[#This Row],[BMI]]&lt;=24.9,"Normal Weight",Medical_Examinations[[#This Row],[BMI]]&lt;=29.9,"Over Weight",Medical_Examinations[[#This Row],[BMI]]&gt;29.9,"Obesity")</f>
        <v>Over Weight</v>
      </c>
      <c r="D1250" s="9">
        <v>5.59</v>
      </c>
      <c r="E1250" s="8" t="str" cm="1">
        <f t="array" ref="E1250">_xlfn.IFS(Medical_Examinations[[#This Row],[HBA1C]]&lt;5.7,"Normal",Medical_Examinations[[#This Row],[HBA1C]]&lt;=6.4,"Prediabetes",Medical_Examinations[[#This Row],[HBA1C]]&gt;=6.4,"Diabetes")</f>
        <v>Normal</v>
      </c>
      <c r="F1250" t="s">
        <v>2380</v>
      </c>
      <c r="G1250" t="s">
        <v>2383</v>
      </c>
      <c r="H1250" t="s">
        <v>2380</v>
      </c>
      <c r="I1250" s="10">
        <v>1</v>
      </c>
      <c r="J1250" t="s">
        <v>2380</v>
      </c>
    </row>
    <row r="1251" spans="1:10" x14ac:dyDescent="0.25">
      <c r="A1251" t="s">
        <v>241</v>
      </c>
      <c r="B1251" s="9">
        <v>28.05</v>
      </c>
      <c r="C1251" s="8" t="str" cm="1">
        <f t="array" ref="C1251">_xlfn.IFS(Medical_Examinations[[#This Row],[BMI]]&lt;18.5,"Under Weight",Medical_Examinations[[#This Row],[BMI]]&lt;=24.9,"Normal Weight",Medical_Examinations[[#This Row],[BMI]]&lt;=29.9,"Over Weight",Medical_Examinations[[#This Row],[BMI]]&gt;29.9,"Obesity")</f>
        <v>Over Weight</v>
      </c>
      <c r="D1251" s="9">
        <v>6.2</v>
      </c>
      <c r="E1251" s="8" t="str" cm="1">
        <f t="array" ref="E1251">_xlfn.IFS(Medical_Examinations[[#This Row],[HBA1C]]&lt;5.7,"Normal",Medical_Examinations[[#This Row],[HBA1C]]&lt;=6.4,"Prediabetes",Medical_Examinations[[#This Row],[HBA1C]]&gt;=6.4,"Diabetes")</f>
        <v>Prediabetes</v>
      </c>
      <c r="F1251" t="s">
        <v>2380</v>
      </c>
      <c r="G1251" t="s">
        <v>2383</v>
      </c>
      <c r="H1251" t="s">
        <v>2380</v>
      </c>
      <c r="I1251" s="10">
        <v>1</v>
      </c>
      <c r="J1251" t="s">
        <v>2380</v>
      </c>
    </row>
    <row r="1252" spans="1:10" x14ac:dyDescent="0.25">
      <c r="A1252" t="s">
        <v>240</v>
      </c>
      <c r="B1252" s="9">
        <v>27.1</v>
      </c>
      <c r="C1252" s="8" t="str" cm="1">
        <f t="array" ref="C1252">_xlfn.IFS(Medical_Examinations[[#This Row],[BMI]]&lt;18.5,"Under Weight",Medical_Examinations[[#This Row],[BMI]]&lt;=24.9,"Normal Weight",Medical_Examinations[[#This Row],[BMI]]&lt;=29.9,"Over Weight",Medical_Examinations[[#This Row],[BMI]]&gt;29.9,"Obesity")</f>
        <v>Over Weight</v>
      </c>
      <c r="D1252" s="9">
        <v>4.45</v>
      </c>
      <c r="E1252" s="8" t="str" cm="1">
        <f t="array" ref="E1252">_xlfn.IFS(Medical_Examinations[[#This Row],[HBA1C]]&lt;5.7,"Normal",Medical_Examinations[[#This Row],[HBA1C]]&lt;=6.4,"Prediabetes",Medical_Examinations[[#This Row],[HBA1C]]&gt;=6.4,"Diabetes")</f>
        <v>Normal</v>
      </c>
      <c r="F1252" t="s">
        <v>2380</v>
      </c>
      <c r="G1252" t="s">
        <v>2383</v>
      </c>
      <c r="H1252" t="s">
        <v>2380</v>
      </c>
      <c r="I1252" s="10">
        <v>1</v>
      </c>
      <c r="J1252" t="s">
        <v>2380</v>
      </c>
    </row>
    <row r="1253" spans="1:10" x14ac:dyDescent="0.25">
      <c r="A1253" t="s">
        <v>239</v>
      </c>
      <c r="B1253" s="9">
        <v>24.3</v>
      </c>
      <c r="C1253" s="8" t="str" cm="1">
        <f t="array" ref="C1253">_xlfn.IFS(Medical_Examinations[[#This Row],[BMI]]&lt;18.5,"Under Weight",Medical_Examinations[[#This Row],[BMI]]&lt;=24.9,"Normal Weight",Medical_Examinations[[#This Row],[BMI]]&lt;=29.9,"Over Weight",Medical_Examinations[[#This Row],[BMI]]&gt;29.9,"Obesity")</f>
        <v>Normal Weight</v>
      </c>
      <c r="D1253" s="9">
        <v>6.1</v>
      </c>
      <c r="E1253" s="8" t="str" cm="1">
        <f t="array" ref="E1253">_xlfn.IFS(Medical_Examinations[[#This Row],[HBA1C]]&lt;5.7,"Normal",Medical_Examinations[[#This Row],[HBA1C]]&lt;=6.4,"Prediabetes",Medical_Examinations[[#This Row],[HBA1C]]&gt;=6.4,"Diabetes")</f>
        <v>Prediabetes</v>
      </c>
      <c r="F1253" t="s">
        <v>2383</v>
      </c>
      <c r="G1253" t="s">
        <v>2383</v>
      </c>
      <c r="H1253" t="s">
        <v>2380</v>
      </c>
      <c r="I1253" s="10">
        <v>1</v>
      </c>
      <c r="J1253" t="s">
        <v>2380</v>
      </c>
    </row>
    <row r="1254" spans="1:10" x14ac:dyDescent="0.25">
      <c r="A1254" t="s">
        <v>238</v>
      </c>
      <c r="B1254" s="9">
        <v>30.72</v>
      </c>
      <c r="C1254" s="8" t="str" cm="1">
        <f t="array" ref="C1254">_xlfn.IFS(Medical_Examinations[[#This Row],[BMI]]&lt;18.5,"Under Weight",Medical_Examinations[[#This Row],[BMI]]&lt;=24.9,"Normal Weight",Medical_Examinations[[#This Row],[BMI]]&lt;=29.9,"Over Weight",Medical_Examinations[[#This Row],[BMI]]&gt;29.9,"Obesity")</f>
        <v>Obesity</v>
      </c>
      <c r="D1254" s="9">
        <v>6.06</v>
      </c>
      <c r="E1254" s="8" t="str" cm="1">
        <f t="array" ref="E1254">_xlfn.IFS(Medical_Examinations[[#This Row],[HBA1C]]&lt;5.7,"Normal",Medical_Examinations[[#This Row],[HBA1C]]&lt;=6.4,"Prediabetes",Medical_Examinations[[#This Row],[HBA1C]]&gt;=6.4,"Diabetes")</f>
        <v>Prediabetes</v>
      </c>
      <c r="F1254" t="s">
        <v>2380</v>
      </c>
      <c r="G1254" t="s">
        <v>2383</v>
      </c>
      <c r="H1254" t="s">
        <v>2380</v>
      </c>
      <c r="I1254" s="10">
        <v>1</v>
      </c>
      <c r="J1254" t="s">
        <v>2380</v>
      </c>
    </row>
    <row r="1255" spans="1:10" x14ac:dyDescent="0.25">
      <c r="A1255" t="s">
        <v>237</v>
      </c>
      <c r="B1255" s="9">
        <v>37.43</v>
      </c>
      <c r="C1255" s="8" t="str" cm="1">
        <f t="array" ref="C1255">_xlfn.IFS(Medical_Examinations[[#This Row],[BMI]]&lt;18.5,"Under Weight",Medical_Examinations[[#This Row],[BMI]]&lt;=24.9,"Normal Weight",Medical_Examinations[[#This Row],[BMI]]&lt;=29.9,"Over Weight",Medical_Examinations[[#This Row],[BMI]]&gt;29.9,"Obesity")</f>
        <v>Obesity</v>
      </c>
      <c r="D1255" s="9">
        <v>4.5599999999999996</v>
      </c>
      <c r="E1255" s="8" t="str" cm="1">
        <f t="array" ref="E1255">_xlfn.IFS(Medical_Examinations[[#This Row],[HBA1C]]&lt;5.7,"Normal",Medical_Examinations[[#This Row],[HBA1C]]&lt;=6.4,"Prediabetes",Medical_Examinations[[#This Row],[HBA1C]]&gt;=6.4,"Diabetes")</f>
        <v>Normal</v>
      </c>
      <c r="F1255" t="s">
        <v>2380</v>
      </c>
      <c r="G1255" t="s">
        <v>2380</v>
      </c>
      <c r="H1255" t="s">
        <v>2383</v>
      </c>
      <c r="I1255" s="10">
        <v>1</v>
      </c>
      <c r="J1255" t="s">
        <v>2380</v>
      </c>
    </row>
    <row r="1256" spans="1:10" x14ac:dyDescent="0.25">
      <c r="A1256" t="s">
        <v>236</v>
      </c>
      <c r="B1256" s="9">
        <v>25.74</v>
      </c>
      <c r="C1256" s="8" t="str" cm="1">
        <f t="array" ref="C1256">_xlfn.IFS(Medical_Examinations[[#This Row],[BMI]]&lt;18.5,"Under Weight",Medical_Examinations[[#This Row],[BMI]]&lt;=24.9,"Normal Weight",Medical_Examinations[[#This Row],[BMI]]&lt;=29.9,"Over Weight",Medical_Examinations[[#This Row],[BMI]]&gt;29.9,"Obesity")</f>
        <v>Over Weight</v>
      </c>
      <c r="D1256" s="9">
        <v>6.41</v>
      </c>
      <c r="E1256" s="8" t="str" cm="1">
        <f t="array" ref="E1256">_xlfn.IFS(Medical_Examinations[[#This Row],[HBA1C]]&lt;5.7,"Normal",Medical_Examinations[[#This Row],[HBA1C]]&lt;=6.4,"Prediabetes",Medical_Examinations[[#This Row],[HBA1C]]&gt;=6.4,"Diabetes")</f>
        <v>Diabetes</v>
      </c>
      <c r="F1256" t="s">
        <v>2383</v>
      </c>
      <c r="G1256" t="s">
        <v>2380</v>
      </c>
      <c r="H1256" t="s">
        <v>2383</v>
      </c>
      <c r="I1256" s="10">
        <v>1</v>
      </c>
      <c r="J1256" t="s">
        <v>2380</v>
      </c>
    </row>
    <row r="1257" spans="1:10" x14ac:dyDescent="0.25">
      <c r="A1257" t="s">
        <v>235</v>
      </c>
      <c r="B1257" s="9">
        <v>36.58</v>
      </c>
      <c r="C1257" s="8" t="str" cm="1">
        <f t="array" ref="C1257">_xlfn.IFS(Medical_Examinations[[#This Row],[BMI]]&lt;18.5,"Under Weight",Medical_Examinations[[#This Row],[BMI]]&lt;=24.9,"Normal Weight",Medical_Examinations[[#This Row],[BMI]]&lt;=29.9,"Over Weight",Medical_Examinations[[#This Row],[BMI]]&gt;29.9,"Obesity")</f>
        <v>Obesity</v>
      </c>
      <c r="D1257" s="9">
        <v>5.57</v>
      </c>
      <c r="E1257" s="8" t="str" cm="1">
        <f t="array" ref="E1257">_xlfn.IFS(Medical_Examinations[[#This Row],[HBA1C]]&lt;5.7,"Normal",Medical_Examinations[[#This Row],[HBA1C]]&lt;=6.4,"Prediabetes",Medical_Examinations[[#This Row],[HBA1C]]&gt;=6.4,"Diabetes")</f>
        <v>Normal</v>
      </c>
      <c r="F1257" t="s">
        <v>2380</v>
      </c>
      <c r="G1257" t="s">
        <v>2380</v>
      </c>
      <c r="H1257" t="s">
        <v>2383</v>
      </c>
      <c r="I1257" s="10">
        <v>1</v>
      </c>
      <c r="J1257" t="s">
        <v>2380</v>
      </c>
    </row>
    <row r="1258" spans="1:10" x14ac:dyDescent="0.25">
      <c r="A1258" t="s">
        <v>234</v>
      </c>
      <c r="B1258" s="9">
        <v>35.15</v>
      </c>
      <c r="C1258" s="8" t="str" cm="1">
        <f t="array" ref="C1258">_xlfn.IFS(Medical_Examinations[[#This Row],[BMI]]&lt;18.5,"Under Weight",Medical_Examinations[[#This Row],[BMI]]&lt;=24.9,"Normal Weight",Medical_Examinations[[#This Row],[BMI]]&lt;=29.9,"Over Weight",Medical_Examinations[[#This Row],[BMI]]&gt;29.9,"Obesity")</f>
        <v>Obesity</v>
      </c>
      <c r="D1258" s="9">
        <v>5.47</v>
      </c>
      <c r="E1258" s="8" t="str" cm="1">
        <f t="array" ref="E1258">_xlfn.IFS(Medical_Examinations[[#This Row],[HBA1C]]&lt;5.7,"Normal",Medical_Examinations[[#This Row],[HBA1C]]&lt;=6.4,"Prediabetes",Medical_Examinations[[#This Row],[HBA1C]]&gt;=6.4,"Diabetes")</f>
        <v>Normal</v>
      </c>
      <c r="F1258" t="s">
        <v>2380</v>
      </c>
      <c r="G1258" t="s">
        <v>2380</v>
      </c>
      <c r="H1258" t="s">
        <v>2383</v>
      </c>
      <c r="I1258" s="10">
        <v>1</v>
      </c>
      <c r="J1258" t="s">
        <v>2380</v>
      </c>
    </row>
    <row r="1259" spans="1:10" x14ac:dyDescent="0.25">
      <c r="A1259" t="s">
        <v>2160</v>
      </c>
      <c r="B1259" s="9">
        <v>29.06</v>
      </c>
      <c r="C1259" s="8" t="str" cm="1">
        <f t="array" ref="C1259">_xlfn.IFS(Medical_Examinations[[#This Row],[BMI]]&lt;18.5,"Under Weight",Medical_Examinations[[#This Row],[BMI]]&lt;=24.9,"Normal Weight",Medical_Examinations[[#This Row],[BMI]]&lt;=29.9,"Over Weight",Medical_Examinations[[#This Row],[BMI]]&gt;29.9,"Obesity")</f>
        <v>Over Weight</v>
      </c>
      <c r="D1259" s="9">
        <v>6.25</v>
      </c>
      <c r="E1259" s="8" t="str" cm="1">
        <f t="array" ref="E1259">_xlfn.IFS(Medical_Examinations[[#This Row],[HBA1C]]&lt;5.7,"Normal",Medical_Examinations[[#This Row],[HBA1C]]&lt;=6.4,"Prediabetes",Medical_Examinations[[#This Row],[HBA1C]]&gt;=6.4,"Diabetes")</f>
        <v>Prediabetes</v>
      </c>
      <c r="F1259" t="s">
        <v>2383</v>
      </c>
      <c r="G1259" t="s">
        <v>2380</v>
      </c>
      <c r="H1259" t="s">
        <v>2380</v>
      </c>
      <c r="I1259" s="10">
        <v>1</v>
      </c>
      <c r="J1259" t="s">
        <v>2383</v>
      </c>
    </row>
    <row r="1260" spans="1:10" x14ac:dyDescent="0.25">
      <c r="A1260" t="s">
        <v>233</v>
      </c>
      <c r="B1260" s="9">
        <v>32.11</v>
      </c>
      <c r="C1260" s="8" t="str" cm="1">
        <f t="array" ref="C1260">_xlfn.IFS(Medical_Examinations[[#This Row],[BMI]]&lt;18.5,"Under Weight",Medical_Examinations[[#This Row],[BMI]]&lt;=24.9,"Normal Weight",Medical_Examinations[[#This Row],[BMI]]&lt;=29.9,"Over Weight",Medical_Examinations[[#This Row],[BMI]]&gt;29.9,"Obesity")</f>
        <v>Obesity</v>
      </c>
      <c r="D1260" s="9">
        <v>4.43</v>
      </c>
      <c r="E1260" s="8" t="str" cm="1">
        <f t="array" ref="E1260">_xlfn.IFS(Medical_Examinations[[#This Row],[HBA1C]]&lt;5.7,"Normal",Medical_Examinations[[#This Row],[HBA1C]]&lt;=6.4,"Prediabetes",Medical_Examinations[[#This Row],[HBA1C]]&gt;=6.4,"Diabetes")</f>
        <v>Normal</v>
      </c>
      <c r="F1260" t="s">
        <v>2380</v>
      </c>
      <c r="G1260" t="s">
        <v>2380</v>
      </c>
      <c r="H1260" t="s">
        <v>2383</v>
      </c>
      <c r="I1260" s="10">
        <v>1</v>
      </c>
      <c r="J1260" t="s">
        <v>2380</v>
      </c>
    </row>
    <row r="1261" spans="1:10" x14ac:dyDescent="0.25">
      <c r="A1261" t="s">
        <v>232</v>
      </c>
      <c r="B1261" s="9">
        <v>30.5</v>
      </c>
      <c r="C1261" s="8" t="str" cm="1">
        <f t="array" ref="C1261">_xlfn.IFS(Medical_Examinations[[#This Row],[BMI]]&lt;18.5,"Under Weight",Medical_Examinations[[#This Row],[BMI]]&lt;=24.9,"Normal Weight",Medical_Examinations[[#This Row],[BMI]]&lt;=29.9,"Over Weight",Medical_Examinations[[#This Row],[BMI]]&gt;29.9,"Obesity")</f>
        <v>Obesity</v>
      </c>
      <c r="D1261" s="9">
        <v>4.95</v>
      </c>
      <c r="E1261" s="8" t="str" cm="1">
        <f t="array" ref="E1261">_xlfn.IFS(Medical_Examinations[[#This Row],[HBA1C]]&lt;5.7,"Normal",Medical_Examinations[[#This Row],[HBA1C]]&lt;=6.4,"Prediabetes",Medical_Examinations[[#This Row],[HBA1C]]&gt;=6.4,"Diabetes")</f>
        <v>Normal</v>
      </c>
      <c r="F1261" t="s">
        <v>2380</v>
      </c>
      <c r="G1261" t="s">
        <v>2380</v>
      </c>
      <c r="H1261" t="s">
        <v>2383</v>
      </c>
      <c r="I1261" s="10">
        <v>1</v>
      </c>
      <c r="J1261" t="s">
        <v>2380</v>
      </c>
    </row>
    <row r="1262" spans="1:10" x14ac:dyDescent="0.25">
      <c r="A1262" t="s">
        <v>231</v>
      </c>
      <c r="B1262" s="9">
        <v>29.24</v>
      </c>
      <c r="C1262" s="8" t="str" cm="1">
        <f t="array" ref="C1262">_xlfn.IFS(Medical_Examinations[[#This Row],[BMI]]&lt;18.5,"Under Weight",Medical_Examinations[[#This Row],[BMI]]&lt;=24.9,"Normal Weight",Medical_Examinations[[#This Row],[BMI]]&lt;=29.9,"Over Weight",Medical_Examinations[[#This Row],[BMI]]&gt;29.9,"Obesity")</f>
        <v>Over Weight</v>
      </c>
      <c r="D1262" s="9">
        <v>4.04</v>
      </c>
      <c r="E1262" s="8" t="str" cm="1">
        <f t="array" ref="E1262">_xlfn.IFS(Medical_Examinations[[#This Row],[HBA1C]]&lt;5.7,"Normal",Medical_Examinations[[#This Row],[HBA1C]]&lt;=6.4,"Prediabetes",Medical_Examinations[[#This Row],[HBA1C]]&gt;=6.4,"Diabetes")</f>
        <v>Normal</v>
      </c>
      <c r="F1262" t="s">
        <v>2380</v>
      </c>
      <c r="G1262" t="s">
        <v>2383</v>
      </c>
      <c r="H1262" t="s">
        <v>2380</v>
      </c>
      <c r="I1262" s="10">
        <v>1</v>
      </c>
      <c r="J1262" t="s">
        <v>2380</v>
      </c>
    </row>
    <row r="1263" spans="1:10" x14ac:dyDescent="0.25">
      <c r="A1263" t="s">
        <v>230</v>
      </c>
      <c r="B1263" s="9">
        <v>22.52</v>
      </c>
      <c r="C1263" s="8" t="str" cm="1">
        <f t="array" ref="C1263">_xlfn.IFS(Medical_Examinations[[#This Row],[BMI]]&lt;18.5,"Under Weight",Medical_Examinations[[#This Row],[BMI]]&lt;=24.9,"Normal Weight",Medical_Examinations[[#This Row],[BMI]]&lt;=29.9,"Over Weight",Medical_Examinations[[#This Row],[BMI]]&gt;29.9,"Obesity")</f>
        <v>Normal Weight</v>
      </c>
      <c r="D1263" s="9">
        <v>5.93</v>
      </c>
      <c r="E1263" s="8" t="str" cm="1">
        <f t="array" ref="E1263">_xlfn.IFS(Medical_Examinations[[#This Row],[HBA1C]]&lt;5.7,"Normal",Medical_Examinations[[#This Row],[HBA1C]]&lt;=6.4,"Prediabetes",Medical_Examinations[[#This Row],[HBA1C]]&gt;=6.4,"Diabetes")</f>
        <v>Prediabetes</v>
      </c>
      <c r="F1263" t="s">
        <v>2380</v>
      </c>
      <c r="G1263" t="s">
        <v>2380</v>
      </c>
      <c r="H1263" t="s">
        <v>2383</v>
      </c>
      <c r="I1263" s="10">
        <v>1</v>
      </c>
      <c r="J1263" t="s">
        <v>2380</v>
      </c>
    </row>
    <row r="1264" spans="1:10" x14ac:dyDescent="0.25">
      <c r="A1264" t="s">
        <v>229</v>
      </c>
      <c r="B1264" s="9">
        <v>15.65</v>
      </c>
      <c r="C1264" s="8" t="str" cm="1">
        <f t="array" ref="C1264">_xlfn.IFS(Medical_Examinations[[#This Row],[BMI]]&lt;18.5,"Under Weight",Medical_Examinations[[#This Row],[BMI]]&lt;=24.9,"Normal Weight",Medical_Examinations[[#This Row],[BMI]]&lt;=29.9,"Over Weight",Medical_Examinations[[#This Row],[BMI]]&gt;29.9,"Obesity")</f>
        <v>Under Weight</v>
      </c>
      <c r="D1264" s="9">
        <v>4.2300000000000004</v>
      </c>
      <c r="E1264" s="8" t="str" cm="1">
        <f t="array" ref="E1264">_xlfn.IFS(Medical_Examinations[[#This Row],[HBA1C]]&lt;5.7,"Normal",Medical_Examinations[[#This Row],[HBA1C]]&lt;=6.4,"Prediabetes",Medical_Examinations[[#This Row],[HBA1C]]&gt;=6.4,"Diabetes")</f>
        <v>Normal</v>
      </c>
      <c r="F1264" t="s">
        <v>2380</v>
      </c>
      <c r="G1264" t="s">
        <v>2380</v>
      </c>
      <c r="H1264" t="s">
        <v>2380</v>
      </c>
      <c r="I1264" s="10">
        <v>0</v>
      </c>
      <c r="J1264" t="s">
        <v>2380</v>
      </c>
    </row>
    <row r="1265" spans="1:10" x14ac:dyDescent="0.25">
      <c r="A1265" t="s">
        <v>228</v>
      </c>
      <c r="B1265" s="9">
        <v>27.36</v>
      </c>
      <c r="C1265" s="8" t="str" cm="1">
        <f t="array" ref="C1265">_xlfn.IFS(Medical_Examinations[[#This Row],[BMI]]&lt;18.5,"Under Weight",Medical_Examinations[[#This Row],[BMI]]&lt;=24.9,"Normal Weight",Medical_Examinations[[#This Row],[BMI]]&lt;=29.9,"Over Weight",Medical_Examinations[[#This Row],[BMI]]&gt;29.9,"Obesity")</f>
        <v>Over Weight</v>
      </c>
      <c r="D1265" s="9">
        <v>5.59</v>
      </c>
      <c r="E1265" s="8" t="str" cm="1">
        <f t="array" ref="E1265">_xlfn.IFS(Medical_Examinations[[#This Row],[HBA1C]]&lt;5.7,"Normal",Medical_Examinations[[#This Row],[HBA1C]]&lt;=6.4,"Prediabetes",Medical_Examinations[[#This Row],[HBA1C]]&gt;=6.4,"Diabetes")</f>
        <v>Normal</v>
      </c>
      <c r="F1265" t="s">
        <v>2383</v>
      </c>
      <c r="G1265" t="s">
        <v>2380</v>
      </c>
      <c r="H1265" t="s">
        <v>2380</v>
      </c>
      <c r="I1265" s="10">
        <v>0</v>
      </c>
      <c r="J1265" t="s">
        <v>2380</v>
      </c>
    </row>
    <row r="1266" spans="1:10" x14ac:dyDescent="0.25">
      <c r="A1266" t="s">
        <v>227</v>
      </c>
      <c r="B1266" s="9">
        <v>22.3</v>
      </c>
      <c r="C1266" s="8" t="str" cm="1">
        <f t="array" ref="C1266">_xlfn.IFS(Medical_Examinations[[#This Row],[BMI]]&lt;18.5,"Under Weight",Medical_Examinations[[#This Row],[BMI]]&lt;=24.9,"Normal Weight",Medical_Examinations[[#This Row],[BMI]]&lt;=29.9,"Over Weight",Medical_Examinations[[#This Row],[BMI]]&gt;29.9,"Obesity")</f>
        <v>Normal Weight</v>
      </c>
      <c r="D1266" s="9">
        <v>4.8899999999999997</v>
      </c>
      <c r="E1266" s="8" t="str" cm="1">
        <f t="array" ref="E1266">_xlfn.IFS(Medical_Examinations[[#This Row],[HBA1C]]&lt;5.7,"Normal",Medical_Examinations[[#This Row],[HBA1C]]&lt;=6.4,"Prediabetes",Medical_Examinations[[#This Row],[HBA1C]]&gt;=6.4,"Diabetes")</f>
        <v>Normal</v>
      </c>
      <c r="F1266" t="s">
        <v>2383</v>
      </c>
      <c r="G1266" t="s">
        <v>2380</v>
      </c>
      <c r="H1266" t="s">
        <v>2380</v>
      </c>
      <c r="I1266" s="10">
        <v>0</v>
      </c>
      <c r="J1266" t="s">
        <v>2380</v>
      </c>
    </row>
    <row r="1267" spans="1:10" x14ac:dyDescent="0.25">
      <c r="A1267" t="s">
        <v>226</v>
      </c>
      <c r="B1267" s="9">
        <v>26.03</v>
      </c>
      <c r="C1267" s="8" t="str" cm="1">
        <f t="array" ref="C1267">_xlfn.IFS(Medical_Examinations[[#This Row],[BMI]]&lt;18.5,"Under Weight",Medical_Examinations[[#This Row],[BMI]]&lt;=24.9,"Normal Weight",Medical_Examinations[[#This Row],[BMI]]&lt;=29.9,"Over Weight",Medical_Examinations[[#This Row],[BMI]]&gt;29.9,"Obesity")</f>
        <v>Over Weight</v>
      </c>
      <c r="D1267" s="9">
        <v>5.81</v>
      </c>
      <c r="E1267" s="8" t="str" cm="1">
        <f t="array" ref="E1267">_xlfn.IFS(Medical_Examinations[[#This Row],[HBA1C]]&lt;5.7,"Normal",Medical_Examinations[[#This Row],[HBA1C]]&lt;=6.4,"Prediabetes",Medical_Examinations[[#This Row],[HBA1C]]&gt;=6.4,"Diabetes")</f>
        <v>Prediabetes</v>
      </c>
      <c r="F1267" t="s">
        <v>2383</v>
      </c>
      <c r="G1267" t="s">
        <v>2380</v>
      </c>
      <c r="H1267" t="s">
        <v>2380</v>
      </c>
      <c r="I1267" s="10">
        <v>0</v>
      </c>
      <c r="J1267" t="s">
        <v>2380</v>
      </c>
    </row>
    <row r="1268" spans="1:10" x14ac:dyDescent="0.25">
      <c r="A1268" t="s">
        <v>225</v>
      </c>
      <c r="B1268" s="9">
        <v>27.74</v>
      </c>
      <c r="C1268" s="8" t="str" cm="1">
        <f t="array" ref="C1268">_xlfn.IFS(Medical_Examinations[[#This Row],[BMI]]&lt;18.5,"Under Weight",Medical_Examinations[[#This Row],[BMI]]&lt;=24.9,"Normal Weight",Medical_Examinations[[#This Row],[BMI]]&lt;=29.9,"Over Weight",Medical_Examinations[[#This Row],[BMI]]&gt;29.9,"Obesity")</f>
        <v>Over Weight</v>
      </c>
      <c r="D1268" s="9">
        <v>4.29</v>
      </c>
      <c r="E1268" s="8" t="str" cm="1">
        <f t="array" ref="E1268">_xlfn.IFS(Medical_Examinations[[#This Row],[HBA1C]]&lt;5.7,"Normal",Medical_Examinations[[#This Row],[HBA1C]]&lt;=6.4,"Prediabetes",Medical_Examinations[[#This Row],[HBA1C]]&gt;=6.4,"Diabetes")</f>
        <v>Normal</v>
      </c>
      <c r="F1268" t="s">
        <v>2380</v>
      </c>
      <c r="G1268" t="s">
        <v>2383</v>
      </c>
      <c r="H1268" t="s">
        <v>2380</v>
      </c>
      <c r="I1268" s="10">
        <v>1</v>
      </c>
      <c r="J1268" t="s">
        <v>2380</v>
      </c>
    </row>
    <row r="1269" spans="1:10" x14ac:dyDescent="0.25">
      <c r="A1269" t="s">
        <v>224</v>
      </c>
      <c r="B1269" s="9">
        <v>32.11</v>
      </c>
      <c r="C1269" s="8" t="str" cm="1">
        <f t="array" ref="C1269">_xlfn.IFS(Medical_Examinations[[#This Row],[BMI]]&lt;18.5,"Under Weight",Medical_Examinations[[#This Row],[BMI]]&lt;=24.9,"Normal Weight",Medical_Examinations[[#This Row],[BMI]]&lt;=29.9,"Over Weight",Medical_Examinations[[#This Row],[BMI]]&gt;29.9,"Obesity")</f>
        <v>Obesity</v>
      </c>
      <c r="D1269" s="9">
        <v>4.03</v>
      </c>
      <c r="E1269" s="8" t="str" cm="1">
        <f t="array" ref="E1269">_xlfn.IFS(Medical_Examinations[[#This Row],[HBA1C]]&lt;5.7,"Normal",Medical_Examinations[[#This Row],[HBA1C]]&lt;=6.4,"Prediabetes",Medical_Examinations[[#This Row],[HBA1C]]&gt;=6.4,"Diabetes")</f>
        <v>Normal</v>
      </c>
      <c r="F1269" t="s">
        <v>2383</v>
      </c>
      <c r="G1269" t="s">
        <v>2383</v>
      </c>
      <c r="H1269" t="s">
        <v>2380</v>
      </c>
      <c r="I1269" s="10">
        <v>2</v>
      </c>
      <c r="J1269" t="s">
        <v>2380</v>
      </c>
    </row>
    <row r="1270" spans="1:10" x14ac:dyDescent="0.25">
      <c r="A1270" t="s">
        <v>2159</v>
      </c>
      <c r="B1270" s="9">
        <v>35.799999999999997</v>
      </c>
      <c r="C1270" s="8" t="str" cm="1">
        <f t="array" ref="C1270">_xlfn.IFS(Medical_Examinations[[#This Row],[BMI]]&lt;18.5,"Under Weight",Medical_Examinations[[#This Row],[BMI]]&lt;=24.9,"Normal Weight",Medical_Examinations[[#This Row],[BMI]]&lt;=29.9,"Over Weight",Medical_Examinations[[#This Row],[BMI]]&gt;29.9,"Obesity")</f>
        <v>Obesity</v>
      </c>
      <c r="D1270" s="9">
        <v>7.32</v>
      </c>
      <c r="E1270" s="8" t="str" cm="1">
        <f t="array" ref="E1270">_xlfn.IFS(Medical_Examinations[[#This Row],[HBA1C]]&lt;5.7,"Normal",Medical_Examinations[[#This Row],[HBA1C]]&lt;=6.4,"Prediabetes",Medical_Examinations[[#This Row],[HBA1C]]&gt;=6.4,"Diabetes")</f>
        <v>Diabetes</v>
      </c>
      <c r="F1270" t="s">
        <v>2380</v>
      </c>
      <c r="G1270" t="s">
        <v>2380</v>
      </c>
      <c r="H1270" t="s">
        <v>2380</v>
      </c>
      <c r="I1270" s="10">
        <v>2</v>
      </c>
      <c r="J1270" t="s">
        <v>2383</v>
      </c>
    </row>
    <row r="1271" spans="1:10" x14ac:dyDescent="0.25">
      <c r="A1271" t="s">
        <v>223</v>
      </c>
      <c r="B1271" s="9">
        <v>25.18</v>
      </c>
      <c r="C1271" s="8" t="str" cm="1">
        <f t="array" ref="C1271">_xlfn.IFS(Medical_Examinations[[#This Row],[BMI]]&lt;18.5,"Under Weight",Medical_Examinations[[#This Row],[BMI]]&lt;=24.9,"Normal Weight",Medical_Examinations[[#This Row],[BMI]]&lt;=29.9,"Over Weight",Medical_Examinations[[#This Row],[BMI]]&gt;29.9,"Obesity")</f>
        <v>Over Weight</v>
      </c>
      <c r="D1271" s="9">
        <v>6.29</v>
      </c>
      <c r="E1271" s="8" t="str" cm="1">
        <f t="array" ref="E1271">_xlfn.IFS(Medical_Examinations[[#This Row],[HBA1C]]&lt;5.7,"Normal",Medical_Examinations[[#This Row],[HBA1C]]&lt;=6.4,"Prediabetes",Medical_Examinations[[#This Row],[HBA1C]]&gt;=6.4,"Diabetes")</f>
        <v>Prediabetes</v>
      </c>
      <c r="F1271" t="s">
        <v>2383</v>
      </c>
      <c r="G1271" t="s">
        <v>2383</v>
      </c>
      <c r="H1271" t="s">
        <v>2380</v>
      </c>
      <c r="I1271" s="10">
        <v>2</v>
      </c>
      <c r="J1271" t="s">
        <v>2380</v>
      </c>
    </row>
    <row r="1272" spans="1:10" x14ac:dyDescent="0.25">
      <c r="A1272" t="s">
        <v>222</v>
      </c>
      <c r="B1272" s="9">
        <v>39.49</v>
      </c>
      <c r="C1272" s="8" t="str" cm="1">
        <f t="array" ref="C1272">_xlfn.IFS(Medical_Examinations[[#This Row],[BMI]]&lt;18.5,"Under Weight",Medical_Examinations[[#This Row],[BMI]]&lt;=24.9,"Normal Weight",Medical_Examinations[[#This Row],[BMI]]&lt;=29.9,"Over Weight",Medical_Examinations[[#This Row],[BMI]]&gt;29.9,"Obesity")</f>
        <v>Obesity</v>
      </c>
      <c r="D1272" s="9">
        <v>4.4800000000000004</v>
      </c>
      <c r="E1272" s="8" t="str" cm="1">
        <f t="array" ref="E1272">_xlfn.IFS(Medical_Examinations[[#This Row],[HBA1C]]&lt;5.7,"Normal",Medical_Examinations[[#This Row],[HBA1C]]&lt;=6.4,"Prediabetes",Medical_Examinations[[#This Row],[HBA1C]]&gt;=6.4,"Diabetes")</f>
        <v>Normal</v>
      </c>
      <c r="F1272" t="s">
        <v>2383</v>
      </c>
      <c r="G1272" t="s">
        <v>2380</v>
      </c>
      <c r="H1272" t="s">
        <v>2380</v>
      </c>
      <c r="I1272" s="10">
        <v>0</v>
      </c>
      <c r="J1272" t="s">
        <v>2380</v>
      </c>
    </row>
    <row r="1273" spans="1:10" x14ac:dyDescent="0.25">
      <c r="A1273" t="s">
        <v>221</v>
      </c>
      <c r="B1273" s="9">
        <v>34.869999999999997</v>
      </c>
      <c r="C1273" s="8" t="str" cm="1">
        <f t="array" ref="C1273">_xlfn.IFS(Medical_Examinations[[#This Row],[BMI]]&lt;18.5,"Under Weight",Medical_Examinations[[#This Row],[BMI]]&lt;=24.9,"Normal Weight",Medical_Examinations[[#This Row],[BMI]]&lt;=29.9,"Over Weight",Medical_Examinations[[#This Row],[BMI]]&gt;29.9,"Obesity")</f>
        <v>Obesity</v>
      </c>
      <c r="D1273" s="9">
        <v>5.51</v>
      </c>
      <c r="E1273" s="8" t="str" cm="1">
        <f t="array" ref="E1273">_xlfn.IFS(Medical_Examinations[[#This Row],[HBA1C]]&lt;5.7,"Normal",Medical_Examinations[[#This Row],[HBA1C]]&lt;=6.4,"Prediabetes",Medical_Examinations[[#This Row],[HBA1C]]&gt;=6.4,"Diabetes")</f>
        <v>Normal</v>
      </c>
      <c r="F1273" t="s">
        <v>2383</v>
      </c>
      <c r="G1273" t="s">
        <v>2380</v>
      </c>
      <c r="H1273" t="s">
        <v>2380</v>
      </c>
      <c r="I1273" s="10">
        <v>0</v>
      </c>
      <c r="J1273" t="s">
        <v>2380</v>
      </c>
    </row>
    <row r="1274" spans="1:10" x14ac:dyDescent="0.25">
      <c r="A1274" t="s">
        <v>220</v>
      </c>
      <c r="B1274" s="9">
        <v>34.6</v>
      </c>
      <c r="C1274" s="8" t="str" cm="1">
        <f t="array" ref="C1274">_xlfn.IFS(Medical_Examinations[[#This Row],[BMI]]&lt;18.5,"Under Weight",Medical_Examinations[[#This Row],[BMI]]&lt;=24.9,"Normal Weight",Medical_Examinations[[#This Row],[BMI]]&lt;=29.9,"Over Weight",Medical_Examinations[[#This Row],[BMI]]&gt;29.9,"Obesity")</f>
        <v>Obesity</v>
      </c>
      <c r="D1274" s="9">
        <v>4.5</v>
      </c>
      <c r="E1274" s="8" t="str" cm="1">
        <f t="array" ref="E1274">_xlfn.IFS(Medical_Examinations[[#This Row],[HBA1C]]&lt;5.7,"Normal",Medical_Examinations[[#This Row],[HBA1C]]&lt;=6.4,"Prediabetes",Medical_Examinations[[#This Row],[HBA1C]]&gt;=6.4,"Diabetes")</f>
        <v>Normal</v>
      </c>
      <c r="F1274" t="s">
        <v>2383</v>
      </c>
      <c r="G1274" t="s">
        <v>2380</v>
      </c>
      <c r="H1274" t="s">
        <v>2380</v>
      </c>
      <c r="I1274" s="10">
        <v>0</v>
      </c>
      <c r="J1274" t="s">
        <v>2380</v>
      </c>
    </row>
    <row r="1275" spans="1:10" x14ac:dyDescent="0.25">
      <c r="A1275" t="s">
        <v>219</v>
      </c>
      <c r="B1275" s="9">
        <v>25.8</v>
      </c>
      <c r="C1275" s="8" t="str" cm="1">
        <f t="array" ref="C1275">_xlfn.IFS(Medical_Examinations[[#This Row],[BMI]]&lt;18.5,"Under Weight",Medical_Examinations[[#This Row],[BMI]]&lt;=24.9,"Normal Weight",Medical_Examinations[[#This Row],[BMI]]&lt;=29.9,"Over Weight",Medical_Examinations[[#This Row],[BMI]]&gt;29.9,"Obesity")</f>
        <v>Over Weight</v>
      </c>
      <c r="D1275" s="9">
        <v>6.29</v>
      </c>
      <c r="E1275" s="8" t="str" cm="1">
        <f t="array" ref="E1275">_xlfn.IFS(Medical_Examinations[[#This Row],[HBA1C]]&lt;5.7,"Normal",Medical_Examinations[[#This Row],[HBA1C]]&lt;=6.4,"Prediabetes",Medical_Examinations[[#This Row],[HBA1C]]&gt;=6.4,"Diabetes")</f>
        <v>Prediabetes</v>
      </c>
      <c r="F1275" t="s">
        <v>2383</v>
      </c>
      <c r="G1275" t="s">
        <v>2380</v>
      </c>
      <c r="H1275" t="s">
        <v>2380</v>
      </c>
      <c r="I1275" s="10">
        <v>0</v>
      </c>
      <c r="J1275" t="s">
        <v>2380</v>
      </c>
    </row>
    <row r="1276" spans="1:10" x14ac:dyDescent="0.25">
      <c r="A1276" t="s">
        <v>218</v>
      </c>
      <c r="B1276" s="9">
        <v>35.86</v>
      </c>
      <c r="C1276" s="8" t="str" cm="1">
        <f t="array" ref="C1276">_xlfn.IFS(Medical_Examinations[[#This Row],[BMI]]&lt;18.5,"Under Weight",Medical_Examinations[[#This Row],[BMI]]&lt;=24.9,"Normal Weight",Medical_Examinations[[#This Row],[BMI]]&lt;=29.9,"Over Weight",Medical_Examinations[[#This Row],[BMI]]&gt;29.9,"Obesity")</f>
        <v>Obesity</v>
      </c>
      <c r="D1276" s="9">
        <v>4.33</v>
      </c>
      <c r="E1276" s="8" t="str" cm="1">
        <f t="array" ref="E1276">_xlfn.IFS(Medical_Examinations[[#This Row],[HBA1C]]&lt;5.7,"Normal",Medical_Examinations[[#This Row],[HBA1C]]&lt;=6.4,"Prediabetes",Medical_Examinations[[#This Row],[HBA1C]]&gt;=6.4,"Diabetes")</f>
        <v>Normal</v>
      </c>
      <c r="F1276" t="s">
        <v>2380</v>
      </c>
      <c r="G1276" t="s">
        <v>2380</v>
      </c>
      <c r="H1276" t="s">
        <v>2380</v>
      </c>
      <c r="I1276" s="10">
        <v>1</v>
      </c>
      <c r="J1276" t="s">
        <v>2380</v>
      </c>
    </row>
    <row r="1277" spans="1:10" x14ac:dyDescent="0.25">
      <c r="A1277" t="s">
        <v>217</v>
      </c>
      <c r="B1277" s="9">
        <v>40.47</v>
      </c>
      <c r="C1277" s="8" t="str" cm="1">
        <f t="array" ref="C1277">_xlfn.IFS(Medical_Examinations[[#This Row],[BMI]]&lt;18.5,"Under Weight",Medical_Examinations[[#This Row],[BMI]]&lt;=24.9,"Normal Weight",Medical_Examinations[[#This Row],[BMI]]&lt;=29.9,"Over Weight",Medical_Examinations[[#This Row],[BMI]]&gt;29.9,"Obesity")</f>
        <v>Obesity</v>
      </c>
      <c r="D1277" s="9">
        <v>11.15</v>
      </c>
      <c r="E1277" s="8" t="str" cm="1">
        <f t="array" ref="E1277">_xlfn.IFS(Medical_Examinations[[#This Row],[HBA1C]]&lt;5.7,"Normal",Medical_Examinations[[#This Row],[HBA1C]]&lt;=6.4,"Prediabetes",Medical_Examinations[[#This Row],[HBA1C]]&gt;=6.4,"Diabetes")</f>
        <v>Diabetes</v>
      </c>
      <c r="F1277" t="s">
        <v>2380</v>
      </c>
      <c r="G1277" t="s">
        <v>2380</v>
      </c>
      <c r="H1277" t="s">
        <v>2380</v>
      </c>
      <c r="I1277" s="10">
        <v>0</v>
      </c>
      <c r="J1277" t="s">
        <v>2380</v>
      </c>
    </row>
    <row r="1278" spans="1:10" x14ac:dyDescent="0.25">
      <c r="A1278" t="s">
        <v>216</v>
      </c>
      <c r="B1278" s="9">
        <v>32.01</v>
      </c>
      <c r="C1278" s="8" t="str" cm="1">
        <f t="array" ref="C1278">_xlfn.IFS(Medical_Examinations[[#This Row],[BMI]]&lt;18.5,"Under Weight",Medical_Examinations[[#This Row],[BMI]]&lt;=24.9,"Normal Weight",Medical_Examinations[[#This Row],[BMI]]&lt;=29.9,"Over Weight",Medical_Examinations[[#This Row],[BMI]]&gt;29.9,"Obesity")</f>
        <v>Obesity</v>
      </c>
      <c r="D1278" s="9">
        <v>6.45</v>
      </c>
      <c r="E1278" s="8" t="str" cm="1">
        <f t="array" ref="E1278">_xlfn.IFS(Medical_Examinations[[#This Row],[HBA1C]]&lt;5.7,"Normal",Medical_Examinations[[#This Row],[HBA1C]]&lt;=6.4,"Prediabetes",Medical_Examinations[[#This Row],[HBA1C]]&gt;=6.4,"Diabetes")</f>
        <v>Diabetes</v>
      </c>
      <c r="F1278" t="s">
        <v>2380</v>
      </c>
      <c r="G1278" t="s">
        <v>2380</v>
      </c>
      <c r="H1278" t="s">
        <v>2380</v>
      </c>
      <c r="I1278" s="10">
        <v>1</v>
      </c>
      <c r="J1278" t="s">
        <v>2380</v>
      </c>
    </row>
    <row r="1279" spans="1:10" x14ac:dyDescent="0.25">
      <c r="A1279" t="s">
        <v>215</v>
      </c>
      <c r="B1279" s="9">
        <v>33</v>
      </c>
      <c r="C1279" s="8" t="str" cm="1">
        <f t="array" ref="C1279">_xlfn.IFS(Medical_Examinations[[#This Row],[BMI]]&lt;18.5,"Under Weight",Medical_Examinations[[#This Row],[BMI]]&lt;=24.9,"Normal Weight",Medical_Examinations[[#This Row],[BMI]]&lt;=29.9,"Over Weight",Medical_Examinations[[#This Row],[BMI]]&gt;29.9,"Obesity")</f>
        <v>Obesity</v>
      </c>
      <c r="D1279" s="9">
        <v>9.27</v>
      </c>
      <c r="E1279" s="8" t="str" cm="1">
        <f t="array" ref="E1279">_xlfn.IFS(Medical_Examinations[[#This Row],[HBA1C]]&lt;5.7,"Normal",Medical_Examinations[[#This Row],[HBA1C]]&lt;=6.4,"Prediabetes",Medical_Examinations[[#This Row],[HBA1C]]&gt;=6.4,"Diabetes")</f>
        <v>Diabetes</v>
      </c>
      <c r="F1279" t="s">
        <v>2380</v>
      </c>
      <c r="G1279" t="s">
        <v>2380</v>
      </c>
      <c r="H1279" t="s">
        <v>2380</v>
      </c>
      <c r="I1279" s="10">
        <v>0</v>
      </c>
      <c r="J1279" t="s">
        <v>2380</v>
      </c>
    </row>
    <row r="1280" spans="1:10" x14ac:dyDescent="0.25">
      <c r="A1280" t="s">
        <v>214</v>
      </c>
      <c r="B1280" s="9">
        <v>29.3</v>
      </c>
      <c r="C1280" s="8" t="str" cm="1">
        <f t="array" ref="C1280">_xlfn.IFS(Medical_Examinations[[#This Row],[BMI]]&lt;18.5,"Under Weight",Medical_Examinations[[#This Row],[BMI]]&lt;=24.9,"Normal Weight",Medical_Examinations[[#This Row],[BMI]]&lt;=29.9,"Over Weight",Medical_Examinations[[#This Row],[BMI]]&gt;29.9,"Obesity")</f>
        <v>Over Weight</v>
      </c>
      <c r="D1280" s="9">
        <v>6.15</v>
      </c>
      <c r="E1280" s="8" t="str" cm="1">
        <f t="array" ref="E1280">_xlfn.IFS(Medical_Examinations[[#This Row],[HBA1C]]&lt;5.7,"Normal",Medical_Examinations[[#This Row],[HBA1C]]&lt;=6.4,"Prediabetes",Medical_Examinations[[#This Row],[HBA1C]]&gt;=6.4,"Diabetes")</f>
        <v>Prediabetes</v>
      </c>
      <c r="F1280" t="s">
        <v>2380</v>
      </c>
      <c r="G1280" t="s">
        <v>2380</v>
      </c>
      <c r="H1280" t="s">
        <v>2380</v>
      </c>
      <c r="I1280" s="10">
        <v>1</v>
      </c>
      <c r="J1280" t="s">
        <v>2380</v>
      </c>
    </row>
    <row r="1281" spans="1:10" x14ac:dyDescent="0.25">
      <c r="A1281" t="s">
        <v>2158</v>
      </c>
      <c r="B1281" s="9">
        <v>49.8</v>
      </c>
      <c r="C1281" s="8" t="str" cm="1">
        <f t="array" ref="C1281">_xlfn.IFS(Medical_Examinations[[#This Row],[BMI]]&lt;18.5,"Under Weight",Medical_Examinations[[#This Row],[BMI]]&lt;=24.9,"Normal Weight",Medical_Examinations[[#This Row],[BMI]]&lt;=29.9,"Over Weight",Medical_Examinations[[#This Row],[BMI]]&gt;29.9,"Obesity")</f>
        <v>Obesity</v>
      </c>
      <c r="D1281" s="9">
        <v>4.24</v>
      </c>
      <c r="E1281" s="8" t="str" cm="1">
        <f t="array" ref="E1281">_xlfn.IFS(Medical_Examinations[[#This Row],[HBA1C]]&lt;5.7,"Normal",Medical_Examinations[[#This Row],[HBA1C]]&lt;=6.4,"Prediabetes",Medical_Examinations[[#This Row],[HBA1C]]&gt;=6.4,"Diabetes")</f>
        <v>Normal</v>
      </c>
      <c r="F1281" t="s">
        <v>2380</v>
      </c>
      <c r="G1281" t="s">
        <v>2380</v>
      </c>
      <c r="H1281" t="s">
        <v>2380</v>
      </c>
      <c r="I1281" s="10">
        <v>1</v>
      </c>
      <c r="J1281" t="s">
        <v>2383</v>
      </c>
    </row>
    <row r="1282" spans="1:10" x14ac:dyDescent="0.25">
      <c r="A1282" t="s">
        <v>213</v>
      </c>
      <c r="B1282" s="9">
        <v>25.8</v>
      </c>
      <c r="C1282" s="8" t="str" cm="1">
        <f t="array" ref="C1282">_xlfn.IFS(Medical_Examinations[[#This Row],[BMI]]&lt;18.5,"Under Weight",Medical_Examinations[[#This Row],[BMI]]&lt;=24.9,"Normal Weight",Medical_Examinations[[#This Row],[BMI]]&lt;=29.9,"Over Weight",Medical_Examinations[[#This Row],[BMI]]&gt;29.9,"Obesity")</f>
        <v>Over Weight</v>
      </c>
      <c r="D1282" s="9">
        <v>4.13</v>
      </c>
      <c r="E1282" s="8" t="str" cm="1">
        <f t="array" ref="E1282">_xlfn.IFS(Medical_Examinations[[#This Row],[HBA1C]]&lt;5.7,"Normal",Medical_Examinations[[#This Row],[HBA1C]]&lt;=6.4,"Prediabetes",Medical_Examinations[[#This Row],[HBA1C]]&gt;=6.4,"Diabetes")</f>
        <v>Normal</v>
      </c>
      <c r="F1282" t="s">
        <v>2380</v>
      </c>
      <c r="G1282" t="s">
        <v>2380</v>
      </c>
      <c r="H1282" t="s">
        <v>2380</v>
      </c>
      <c r="I1282" s="10">
        <v>1</v>
      </c>
      <c r="J1282" t="s">
        <v>2380</v>
      </c>
    </row>
    <row r="1283" spans="1:10" x14ac:dyDescent="0.25">
      <c r="A1283" t="s">
        <v>212</v>
      </c>
      <c r="B1283" s="9">
        <v>23.4</v>
      </c>
      <c r="C1283" s="8" t="str" cm="1">
        <f t="array" ref="C1283">_xlfn.IFS(Medical_Examinations[[#This Row],[BMI]]&lt;18.5,"Under Weight",Medical_Examinations[[#This Row],[BMI]]&lt;=24.9,"Normal Weight",Medical_Examinations[[#This Row],[BMI]]&lt;=29.9,"Over Weight",Medical_Examinations[[#This Row],[BMI]]&gt;29.9,"Obesity")</f>
        <v>Normal Weight</v>
      </c>
      <c r="D1283" s="9">
        <v>4.24</v>
      </c>
      <c r="E1283" s="8" t="str" cm="1">
        <f t="array" ref="E1283">_xlfn.IFS(Medical_Examinations[[#This Row],[HBA1C]]&lt;5.7,"Normal",Medical_Examinations[[#This Row],[HBA1C]]&lt;=6.4,"Prediabetes",Medical_Examinations[[#This Row],[HBA1C]]&gt;=6.4,"Diabetes")</f>
        <v>Normal</v>
      </c>
      <c r="F1283" t="s">
        <v>2380</v>
      </c>
      <c r="G1283" t="s">
        <v>2380</v>
      </c>
      <c r="H1283" t="s">
        <v>2380</v>
      </c>
      <c r="I1283" s="10">
        <v>1</v>
      </c>
      <c r="J1283" t="s">
        <v>2380</v>
      </c>
    </row>
    <row r="1284" spans="1:10" x14ac:dyDescent="0.25">
      <c r="A1284" t="s">
        <v>211</v>
      </c>
      <c r="B1284" s="9">
        <v>27.93</v>
      </c>
      <c r="C1284" s="8" t="str" cm="1">
        <f t="array" ref="C1284">_xlfn.IFS(Medical_Examinations[[#This Row],[BMI]]&lt;18.5,"Under Weight",Medical_Examinations[[#This Row],[BMI]]&lt;=24.9,"Normal Weight",Medical_Examinations[[#This Row],[BMI]]&lt;=29.9,"Over Weight",Medical_Examinations[[#This Row],[BMI]]&gt;29.9,"Obesity")</f>
        <v>Over Weight</v>
      </c>
      <c r="D1284" s="9">
        <v>9.8800000000000008</v>
      </c>
      <c r="E1284" s="8" t="str" cm="1">
        <f t="array" ref="E1284">_xlfn.IFS(Medical_Examinations[[#This Row],[HBA1C]]&lt;5.7,"Normal",Medical_Examinations[[#This Row],[HBA1C]]&lt;=6.4,"Prediabetes",Medical_Examinations[[#This Row],[HBA1C]]&gt;=6.4,"Diabetes")</f>
        <v>Diabetes</v>
      </c>
      <c r="F1284" t="s">
        <v>2380</v>
      </c>
      <c r="G1284" t="s">
        <v>2380</v>
      </c>
      <c r="H1284" t="s">
        <v>2380</v>
      </c>
      <c r="I1284" s="10">
        <v>0</v>
      </c>
      <c r="J1284" t="s">
        <v>2380</v>
      </c>
    </row>
    <row r="1285" spans="1:10" x14ac:dyDescent="0.25">
      <c r="A1285" t="s">
        <v>210</v>
      </c>
      <c r="B1285" s="9">
        <v>22</v>
      </c>
      <c r="C1285" s="8" t="str" cm="1">
        <f t="array" ref="C1285">_xlfn.IFS(Medical_Examinations[[#This Row],[BMI]]&lt;18.5,"Under Weight",Medical_Examinations[[#This Row],[BMI]]&lt;=24.9,"Normal Weight",Medical_Examinations[[#This Row],[BMI]]&lt;=29.9,"Over Weight",Medical_Examinations[[#This Row],[BMI]]&gt;29.9,"Obesity")</f>
        <v>Normal Weight</v>
      </c>
      <c r="D1285" s="9">
        <v>9.5</v>
      </c>
      <c r="E1285" s="8" t="str" cm="1">
        <f t="array" ref="E1285">_xlfn.IFS(Medical_Examinations[[#This Row],[HBA1C]]&lt;5.7,"Normal",Medical_Examinations[[#This Row],[HBA1C]]&lt;=6.4,"Prediabetes",Medical_Examinations[[#This Row],[HBA1C]]&gt;=6.4,"Diabetes")</f>
        <v>Diabetes</v>
      </c>
      <c r="F1285" t="s">
        <v>2380</v>
      </c>
      <c r="G1285" t="s">
        <v>2380</v>
      </c>
      <c r="H1285" t="s">
        <v>2380</v>
      </c>
      <c r="I1285" s="10">
        <v>0</v>
      </c>
      <c r="J1285" t="s">
        <v>2380</v>
      </c>
    </row>
    <row r="1286" spans="1:10" x14ac:dyDescent="0.25">
      <c r="A1286" t="s">
        <v>209</v>
      </c>
      <c r="B1286" s="9">
        <v>36.86</v>
      </c>
      <c r="C1286" s="8" t="str" cm="1">
        <f t="array" ref="C1286">_xlfn.IFS(Medical_Examinations[[#This Row],[BMI]]&lt;18.5,"Under Weight",Medical_Examinations[[#This Row],[BMI]]&lt;=24.9,"Normal Weight",Medical_Examinations[[#This Row],[BMI]]&lt;=29.9,"Over Weight",Medical_Examinations[[#This Row],[BMI]]&gt;29.9,"Obesity")</f>
        <v>Obesity</v>
      </c>
      <c r="D1286" s="9">
        <v>4.97</v>
      </c>
      <c r="E1286" s="8" t="str" cm="1">
        <f t="array" ref="E1286">_xlfn.IFS(Medical_Examinations[[#This Row],[HBA1C]]&lt;5.7,"Normal",Medical_Examinations[[#This Row],[HBA1C]]&lt;=6.4,"Prediabetes",Medical_Examinations[[#This Row],[HBA1C]]&gt;=6.4,"Diabetes")</f>
        <v>Normal</v>
      </c>
      <c r="F1286" t="s">
        <v>2383</v>
      </c>
      <c r="G1286" t="s">
        <v>2380</v>
      </c>
      <c r="H1286" t="s">
        <v>2380</v>
      </c>
      <c r="I1286" s="10">
        <v>0</v>
      </c>
      <c r="J1286" t="s">
        <v>2380</v>
      </c>
    </row>
    <row r="1287" spans="1:10" x14ac:dyDescent="0.25">
      <c r="A1287" t="s">
        <v>208</v>
      </c>
      <c r="B1287" s="9">
        <v>31.25</v>
      </c>
      <c r="C1287" s="8" t="str" cm="1">
        <f t="array" ref="C1287">_xlfn.IFS(Medical_Examinations[[#This Row],[BMI]]&lt;18.5,"Under Weight",Medical_Examinations[[#This Row],[BMI]]&lt;=24.9,"Normal Weight",Medical_Examinations[[#This Row],[BMI]]&lt;=29.9,"Over Weight",Medical_Examinations[[#This Row],[BMI]]&gt;29.9,"Obesity")</f>
        <v>Obesity</v>
      </c>
      <c r="D1287" s="9">
        <v>5.49</v>
      </c>
      <c r="E1287" s="8" t="str" cm="1">
        <f t="array" ref="E1287">_xlfn.IFS(Medical_Examinations[[#This Row],[HBA1C]]&lt;5.7,"Normal",Medical_Examinations[[#This Row],[HBA1C]]&lt;=6.4,"Prediabetes",Medical_Examinations[[#This Row],[HBA1C]]&gt;=6.4,"Diabetes")</f>
        <v>Normal</v>
      </c>
      <c r="F1287" t="s">
        <v>2383</v>
      </c>
      <c r="G1287" t="s">
        <v>2380</v>
      </c>
      <c r="H1287" t="s">
        <v>2380</v>
      </c>
      <c r="I1287" s="10">
        <v>0</v>
      </c>
      <c r="J1287" t="s">
        <v>2380</v>
      </c>
    </row>
    <row r="1288" spans="1:10" x14ac:dyDescent="0.25">
      <c r="A1288" t="s">
        <v>207</v>
      </c>
      <c r="B1288" s="9">
        <v>23.06</v>
      </c>
      <c r="C1288" s="8" t="str" cm="1">
        <f t="array" ref="C1288">_xlfn.IFS(Medical_Examinations[[#This Row],[BMI]]&lt;18.5,"Under Weight",Medical_Examinations[[#This Row],[BMI]]&lt;=24.9,"Normal Weight",Medical_Examinations[[#This Row],[BMI]]&lt;=29.9,"Over Weight",Medical_Examinations[[#This Row],[BMI]]&gt;29.9,"Obesity")</f>
        <v>Normal Weight</v>
      </c>
      <c r="D1288" s="9">
        <v>4.47</v>
      </c>
      <c r="E1288" s="8" t="str" cm="1">
        <f t="array" ref="E1288">_xlfn.IFS(Medical_Examinations[[#This Row],[HBA1C]]&lt;5.7,"Normal",Medical_Examinations[[#This Row],[HBA1C]]&lt;=6.4,"Prediabetes",Medical_Examinations[[#This Row],[HBA1C]]&gt;=6.4,"Diabetes")</f>
        <v>Normal</v>
      </c>
      <c r="F1288" t="s">
        <v>2380</v>
      </c>
      <c r="G1288" t="s">
        <v>2380</v>
      </c>
      <c r="H1288" t="s">
        <v>2380</v>
      </c>
      <c r="I1288" s="10">
        <v>0</v>
      </c>
      <c r="J1288" t="s">
        <v>2380</v>
      </c>
    </row>
    <row r="1289" spans="1:10" x14ac:dyDescent="0.25">
      <c r="A1289" t="s">
        <v>206</v>
      </c>
      <c r="B1289" s="9">
        <v>28.98</v>
      </c>
      <c r="C1289" s="8" t="str" cm="1">
        <f t="array" ref="C1289">_xlfn.IFS(Medical_Examinations[[#This Row],[BMI]]&lt;18.5,"Under Weight",Medical_Examinations[[#This Row],[BMI]]&lt;=24.9,"Normal Weight",Medical_Examinations[[#This Row],[BMI]]&lt;=29.9,"Over Weight",Medical_Examinations[[#This Row],[BMI]]&gt;29.9,"Obesity")</f>
        <v>Over Weight</v>
      </c>
      <c r="D1289" s="9">
        <v>4.34</v>
      </c>
      <c r="E1289" s="8" t="str" cm="1">
        <f t="array" ref="E1289">_xlfn.IFS(Medical_Examinations[[#This Row],[HBA1C]]&lt;5.7,"Normal",Medical_Examinations[[#This Row],[HBA1C]]&lt;=6.4,"Prediabetes",Medical_Examinations[[#This Row],[HBA1C]]&gt;=6.4,"Diabetes")</f>
        <v>Normal</v>
      </c>
      <c r="F1289" t="s">
        <v>2383</v>
      </c>
      <c r="G1289" t="s">
        <v>2380</v>
      </c>
      <c r="H1289" t="s">
        <v>2380</v>
      </c>
      <c r="I1289" s="10">
        <v>0</v>
      </c>
      <c r="J1289" t="s">
        <v>2380</v>
      </c>
    </row>
    <row r="1290" spans="1:10" x14ac:dyDescent="0.25">
      <c r="A1290" t="s">
        <v>205</v>
      </c>
      <c r="B1290" s="9">
        <v>33.299999999999997</v>
      </c>
      <c r="C1290" s="8" t="str" cm="1">
        <f t="array" ref="C1290">_xlfn.IFS(Medical_Examinations[[#This Row],[BMI]]&lt;18.5,"Under Weight",Medical_Examinations[[#This Row],[BMI]]&lt;=24.9,"Normal Weight",Medical_Examinations[[#This Row],[BMI]]&lt;=29.9,"Over Weight",Medical_Examinations[[#This Row],[BMI]]&gt;29.9,"Obesity")</f>
        <v>Obesity</v>
      </c>
      <c r="D1290" s="9">
        <v>9.49</v>
      </c>
      <c r="E1290" s="8" t="str" cm="1">
        <f t="array" ref="E1290">_xlfn.IFS(Medical_Examinations[[#This Row],[HBA1C]]&lt;5.7,"Normal",Medical_Examinations[[#This Row],[HBA1C]]&lt;=6.4,"Prediabetes",Medical_Examinations[[#This Row],[HBA1C]]&gt;=6.4,"Diabetes")</f>
        <v>Diabetes</v>
      </c>
      <c r="F1290" t="s">
        <v>2380</v>
      </c>
      <c r="G1290" t="s">
        <v>2380</v>
      </c>
      <c r="H1290" t="s">
        <v>2380</v>
      </c>
      <c r="I1290" s="10">
        <v>0</v>
      </c>
      <c r="J1290" t="s">
        <v>2380</v>
      </c>
    </row>
    <row r="1291" spans="1:10" x14ac:dyDescent="0.25">
      <c r="A1291" t="s">
        <v>204</v>
      </c>
      <c r="B1291" s="9">
        <v>33</v>
      </c>
      <c r="C1291" s="8" t="str" cm="1">
        <f t="array" ref="C1291">_xlfn.IFS(Medical_Examinations[[#This Row],[BMI]]&lt;18.5,"Under Weight",Medical_Examinations[[#This Row],[BMI]]&lt;=24.9,"Normal Weight",Medical_Examinations[[#This Row],[BMI]]&lt;=29.9,"Over Weight",Medical_Examinations[[#This Row],[BMI]]&gt;29.9,"Obesity")</f>
        <v>Obesity</v>
      </c>
      <c r="D1291" s="9">
        <v>10.16</v>
      </c>
      <c r="E1291" s="8" t="str" cm="1">
        <f t="array" ref="E1291">_xlfn.IFS(Medical_Examinations[[#This Row],[HBA1C]]&lt;5.7,"Normal",Medical_Examinations[[#This Row],[HBA1C]]&lt;=6.4,"Prediabetes",Medical_Examinations[[#This Row],[HBA1C]]&gt;=6.4,"Diabetes")</f>
        <v>Diabetes</v>
      </c>
      <c r="F1291" t="s">
        <v>2380</v>
      </c>
      <c r="G1291" t="s">
        <v>2380</v>
      </c>
      <c r="H1291" t="s">
        <v>2380</v>
      </c>
      <c r="I1291" s="10">
        <v>0</v>
      </c>
      <c r="J1291" t="s">
        <v>2380</v>
      </c>
    </row>
    <row r="1292" spans="1:10" x14ac:dyDescent="0.25">
      <c r="A1292" t="s">
        <v>2157</v>
      </c>
      <c r="B1292" s="9">
        <v>35.71</v>
      </c>
      <c r="C1292" s="8" t="str" cm="1">
        <f t="array" ref="C1292">_xlfn.IFS(Medical_Examinations[[#This Row],[BMI]]&lt;18.5,"Under Weight",Medical_Examinations[[#This Row],[BMI]]&lt;=24.9,"Normal Weight",Medical_Examinations[[#This Row],[BMI]]&lt;=29.9,"Over Weight",Medical_Examinations[[#This Row],[BMI]]&gt;29.9,"Obesity")</f>
        <v>Obesity</v>
      </c>
      <c r="D1292" s="9">
        <v>6.84</v>
      </c>
      <c r="E1292" s="8" t="str" cm="1">
        <f t="array" ref="E1292">_xlfn.IFS(Medical_Examinations[[#This Row],[HBA1C]]&lt;5.7,"Normal",Medical_Examinations[[#This Row],[HBA1C]]&lt;=6.4,"Prediabetes",Medical_Examinations[[#This Row],[HBA1C]]&gt;=6.4,"Diabetes")</f>
        <v>Diabetes</v>
      </c>
      <c r="F1292" t="s">
        <v>2380</v>
      </c>
      <c r="G1292" t="s">
        <v>2380</v>
      </c>
      <c r="H1292" t="s">
        <v>2380</v>
      </c>
      <c r="I1292" s="10">
        <v>2</v>
      </c>
      <c r="J1292" t="s">
        <v>2383</v>
      </c>
    </row>
    <row r="1293" spans="1:10" x14ac:dyDescent="0.25">
      <c r="A1293" t="s">
        <v>203</v>
      </c>
      <c r="B1293" s="9">
        <v>31.46</v>
      </c>
      <c r="C1293" s="8" t="str" cm="1">
        <f t="array" ref="C1293">_xlfn.IFS(Medical_Examinations[[#This Row],[BMI]]&lt;18.5,"Under Weight",Medical_Examinations[[#This Row],[BMI]]&lt;=24.9,"Normal Weight",Medical_Examinations[[#This Row],[BMI]]&lt;=29.9,"Over Weight",Medical_Examinations[[#This Row],[BMI]]&gt;29.9,"Obesity")</f>
        <v>Obesity</v>
      </c>
      <c r="D1293" s="9">
        <v>11.19</v>
      </c>
      <c r="E1293" s="8" t="str" cm="1">
        <f t="array" ref="E1293">_xlfn.IFS(Medical_Examinations[[#This Row],[HBA1C]]&lt;5.7,"Normal",Medical_Examinations[[#This Row],[HBA1C]]&lt;=6.4,"Prediabetes",Medical_Examinations[[#This Row],[HBA1C]]&gt;=6.4,"Diabetes")</f>
        <v>Diabetes</v>
      </c>
      <c r="F1293" t="s">
        <v>2380</v>
      </c>
      <c r="G1293" t="s">
        <v>2380</v>
      </c>
      <c r="H1293" t="s">
        <v>2380</v>
      </c>
      <c r="I1293" s="10">
        <v>0</v>
      </c>
      <c r="J1293" t="s">
        <v>2380</v>
      </c>
    </row>
    <row r="1294" spans="1:10" x14ac:dyDescent="0.25">
      <c r="A1294" t="s">
        <v>202</v>
      </c>
      <c r="B1294" s="9">
        <v>29.6</v>
      </c>
      <c r="C1294" s="8" t="str" cm="1">
        <f t="array" ref="C1294">_xlfn.IFS(Medical_Examinations[[#This Row],[BMI]]&lt;18.5,"Under Weight",Medical_Examinations[[#This Row],[BMI]]&lt;=24.9,"Normal Weight",Medical_Examinations[[#This Row],[BMI]]&lt;=29.9,"Over Weight",Medical_Examinations[[#This Row],[BMI]]&gt;29.9,"Obesity")</f>
        <v>Over Weight</v>
      </c>
      <c r="D1294" s="9">
        <v>11.03</v>
      </c>
      <c r="E1294" s="8" t="str" cm="1">
        <f t="array" ref="E1294">_xlfn.IFS(Medical_Examinations[[#This Row],[HBA1C]]&lt;5.7,"Normal",Medical_Examinations[[#This Row],[HBA1C]]&lt;=6.4,"Prediabetes",Medical_Examinations[[#This Row],[HBA1C]]&gt;=6.4,"Diabetes")</f>
        <v>Diabetes</v>
      </c>
      <c r="F1294" t="s">
        <v>2380</v>
      </c>
      <c r="G1294" t="s">
        <v>2380</v>
      </c>
      <c r="H1294" t="s">
        <v>2380</v>
      </c>
      <c r="I1294" s="10">
        <v>0</v>
      </c>
      <c r="J1294" t="s">
        <v>2380</v>
      </c>
    </row>
    <row r="1295" spans="1:10" x14ac:dyDescent="0.25">
      <c r="A1295" t="s">
        <v>201</v>
      </c>
      <c r="B1295" s="9">
        <v>22.05</v>
      </c>
      <c r="C1295" s="8" t="str" cm="1">
        <f t="array" ref="C1295">_xlfn.IFS(Medical_Examinations[[#This Row],[BMI]]&lt;18.5,"Under Weight",Medical_Examinations[[#This Row],[BMI]]&lt;=24.9,"Normal Weight",Medical_Examinations[[#This Row],[BMI]]&lt;=29.9,"Over Weight",Medical_Examinations[[#This Row],[BMI]]&gt;29.9,"Obesity")</f>
        <v>Normal Weight</v>
      </c>
      <c r="D1295" s="9">
        <v>4.43</v>
      </c>
      <c r="E1295" s="8" t="str" cm="1">
        <f t="array" ref="E1295">_xlfn.IFS(Medical_Examinations[[#This Row],[HBA1C]]&lt;5.7,"Normal",Medical_Examinations[[#This Row],[HBA1C]]&lt;=6.4,"Prediabetes",Medical_Examinations[[#This Row],[HBA1C]]&gt;=6.4,"Diabetes")</f>
        <v>Normal</v>
      </c>
      <c r="F1295" t="s">
        <v>2383</v>
      </c>
      <c r="G1295" t="s">
        <v>2380</v>
      </c>
      <c r="H1295" t="s">
        <v>2380</v>
      </c>
      <c r="I1295" s="10">
        <v>0</v>
      </c>
      <c r="J1295" t="s">
        <v>2380</v>
      </c>
    </row>
    <row r="1296" spans="1:10" x14ac:dyDescent="0.25">
      <c r="A1296" t="s">
        <v>199</v>
      </c>
      <c r="B1296" s="9">
        <v>27.06</v>
      </c>
      <c r="C1296" s="8" t="str" cm="1">
        <f t="array" ref="C1296">_xlfn.IFS(Medical_Examinations[[#This Row],[BMI]]&lt;18.5,"Under Weight",Medical_Examinations[[#This Row],[BMI]]&lt;=24.9,"Normal Weight",Medical_Examinations[[#This Row],[BMI]]&lt;=29.9,"Over Weight",Medical_Examinations[[#This Row],[BMI]]&gt;29.9,"Obesity")</f>
        <v>Over Weight</v>
      </c>
      <c r="D1296" s="9">
        <v>6.14</v>
      </c>
      <c r="E1296" s="8" t="str" cm="1">
        <f t="array" ref="E1296">_xlfn.IFS(Medical_Examinations[[#This Row],[HBA1C]]&lt;5.7,"Normal",Medical_Examinations[[#This Row],[HBA1C]]&lt;=6.4,"Prediabetes",Medical_Examinations[[#This Row],[HBA1C]]&gt;=6.4,"Diabetes")</f>
        <v>Prediabetes</v>
      </c>
      <c r="F1296" t="s">
        <v>2380</v>
      </c>
      <c r="G1296" t="s">
        <v>2383</v>
      </c>
      <c r="H1296" t="s">
        <v>2380</v>
      </c>
      <c r="I1296" s="10">
        <v>1</v>
      </c>
      <c r="J1296" t="s">
        <v>2380</v>
      </c>
    </row>
    <row r="1297" spans="1:10" x14ac:dyDescent="0.25">
      <c r="A1297" t="s">
        <v>198</v>
      </c>
      <c r="B1297" s="9">
        <v>20.49</v>
      </c>
      <c r="C1297" s="8" t="str" cm="1">
        <f t="array" ref="C1297">_xlfn.IFS(Medical_Examinations[[#This Row],[BMI]]&lt;18.5,"Under Weight",Medical_Examinations[[#This Row],[BMI]]&lt;=24.9,"Normal Weight",Medical_Examinations[[#This Row],[BMI]]&lt;=29.9,"Over Weight",Medical_Examinations[[#This Row],[BMI]]&gt;29.9,"Obesity")</f>
        <v>Normal Weight</v>
      </c>
      <c r="D1297" s="9">
        <v>4.87</v>
      </c>
      <c r="E1297" s="8" t="str" cm="1">
        <f t="array" ref="E1297">_xlfn.IFS(Medical_Examinations[[#This Row],[HBA1C]]&lt;5.7,"Normal",Medical_Examinations[[#This Row],[HBA1C]]&lt;=6.4,"Prediabetes",Medical_Examinations[[#This Row],[HBA1C]]&gt;=6.4,"Diabetes")</f>
        <v>Normal</v>
      </c>
      <c r="F1297" t="s">
        <v>2380</v>
      </c>
      <c r="G1297" t="s">
        <v>2380</v>
      </c>
      <c r="H1297" t="s">
        <v>2380</v>
      </c>
      <c r="I1297" s="10">
        <v>0</v>
      </c>
      <c r="J1297" t="s">
        <v>2380</v>
      </c>
    </row>
    <row r="1298" spans="1:10" x14ac:dyDescent="0.25">
      <c r="A1298" t="s">
        <v>197</v>
      </c>
      <c r="B1298" s="9">
        <v>28.4</v>
      </c>
      <c r="C1298" s="8" t="str" cm="1">
        <f t="array" ref="C1298">_xlfn.IFS(Medical_Examinations[[#This Row],[BMI]]&lt;18.5,"Under Weight",Medical_Examinations[[#This Row],[BMI]]&lt;=24.9,"Normal Weight",Medical_Examinations[[#This Row],[BMI]]&lt;=29.9,"Over Weight",Medical_Examinations[[#This Row],[BMI]]&gt;29.9,"Obesity")</f>
        <v>Over Weight</v>
      </c>
      <c r="D1298" s="9">
        <v>4.3</v>
      </c>
      <c r="E1298" s="8" t="str" cm="1">
        <f t="array" ref="E1298">_xlfn.IFS(Medical_Examinations[[#This Row],[HBA1C]]&lt;5.7,"Normal",Medical_Examinations[[#This Row],[HBA1C]]&lt;=6.4,"Prediabetes",Medical_Examinations[[#This Row],[HBA1C]]&gt;=6.4,"Diabetes")</f>
        <v>Normal</v>
      </c>
      <c r="F1298" t="s">
        <v>2380</v>
      </c>
      <c r="G1298" t="s">
        <v>2380</v>
      </c>
      <c r="H1298" t="s">
        <v>2383</v>
      </c>
      <c r="I1298" s="10">
        <v>1</v>
      </c>
      <c r="J1298" t="s">
        <v>2380</v>
      </c>
    </row>
    <row r="1299" spans="1:10" x14ac:dyDescent="0.25">
      <c r="A1299" t="s">
        <v>196</v>
      </c>
      <c r="B1299" s="9">
        <v>41.91</v>
      </c>
      <c r="C1299" s="8" t="str" cm="1">
        <f t="array" ref="C1299">_xlfn.IFS(Medical_Examinations[[#This Row],[BMI]]&lt;18.5,"Under Weight",Medical_Examinations[[#This Row],[BMI]]&lt;=24.9,"Normal Weight",Medical_Examinations[[#This Row],[BMI]]&lt;=29.9,"Over Weight",Medical_Examinations[[#This Row],[BMI]]&gt;29.9,"Obesity")</f>
        <v>Obesity</v>
      </c>
      <c r="D1299" s="9">
        <v>6.19</v>
      </c>
      <c r="E1299" s="8" t="str" cm="1">
        <f t="array" ref="E1299">_xlfn.IFS(Medical_Examinations[[#This Row],[HBA1C]]&lt;5.7,"Normal",Medical_Examinations[[#This Row],[HBA1C]]&lt;=6.4,"Prediabetes",Medical_Examinations[[#This Row],[HBA1C]]&gt;=6.4,"Diabetes")</f>
        <v>Prediabetes</v>
      </c>
      <c r="F1299" t="s">
        <v>2380</v>
      </c>
      <c r="G1299" t="s">
        <v>2380</v>
      </c>
      <c r="H1299" t="s">
        <v>2380</v>
      </c>
      <c r="I1299" s="10">
        <v>0</v>
      </c>
      <c r="J1299" t="s">
        <v>2380</v>
      </c>
    </row>
    <row r="1300" spans="1:10" x14ac:dyDescent="0.25">
      <c r="A1300" t="s">
        <v>195</v>
      </c>
      <c r="B1300" s="9">
        <v>24.6</v>
      </c>
      <c r="C1300" s="8" t="str" cm="1">
        <f t="array" ref="C1300">_xlfn.IFS(Medical_Examinations[[#This Row],[BMI]]&lt;18.5,"Under Weight",Medical_Examinations[[#This Row],[BMI]]&lt;=24.9,"Normal Weight",Medical_Examinations[[#This Row],[BMI]]&lt;=29.9,"Over Weight",Medical_Examinations[[#This Row],[BMI]]&gt;29.9,"Obesity")</f>
        <v>Normal Weight</v>
      </c>
      <c r="D1300" s="9">
        <v>6.19</v>
      </c>
      <c r="E1300" s="8" t="str" cm="1">
        <f t="array" ref="E1300">_xlfn.IFS(Medical_Examinations[[#This Row],[HBA1C]]&lt;5.7,"Normal",Medical_Examinations[[#This Row],[HBA1C]]&lt;=6.4,"Prediabetes",Medical_Examinations[[#This Row],[HBA1C]]&gt;=6.4,"Diabetes")</f>
        <v>Prediabetes</v>
      </c>
      <c r="F1300" t="s">
        <v>2380</v>
      </c>
      <c r="G1300" t="s">
        <v>2380</v>
      </c>
      <c r="H1300" t="s">
        <v>2383</v>
      </c>
      <c r="I1300" s="10">
        <v>1</v>
      </c>
      <c r="J1300" t="s">
        <v>2380</v>
      </c>
    </row>
    <row r="1301" spans="1:10" x14ac:dyDescent="0.25">
      <c r="A1301" t="s">
        <v>194</v>
      </c>
      <c r="B1301" s="9">
        <v>20.9</v>
      </c>
      <c r="C1301" s="8" t="str" cm="1">
        <f t="array" ref="C1301">_xlfn.IFS(Medical_Examinations[[#This Row],[BMI]]&lt;18.5,"Under Weight",Medical_Examinations[[#This Row],[BMI]]&lt;=24.9,"Normal Weight",Medical_Examinations[[#This Row],[BMI]]&lt;=29.9,"Over Weight",Medical_Examinations[[#This Row],[BMI]]&gt;29.9,"Obesity")</f>
        <v>Normal Weight</v>
      </c>
      <c r="D1301" s="9">
        <v>5.12</v>
      </c>
      <c r="E1301" s="8" t="str" cm="1">
        <f t="array" ref="E1301">_xlfn.IFS(Medical_Examinations[[#This Row],[HBA1C]]&lt;5.7,"Normal",Medical_Examinations[[#This Row],[HBA1C]]&lt;=6.4,"Prediabetes",Medical_Examinations[[#This Row],[HBA1C]]&gt;=6.4,"Diabetes")</f>
        <v>Normal</v>
      </c>
      <c r="F1301" t="s">
        <v>2380</v>
      </c>
      <c r="G1301" t="s">
        <v>2380</v>
      </c>
      <c r="H1301" t="s">
        <v>2383</v>
      </c>
      <c r="I1301" s="10">
        <v>1</v>
      </c>
      <c r="J1301" t="s">
        <v>2380</v>
      </c>
    </row>
    <row r="1302" spans="1:10" x14ac:dyDescent="0.25">
      <c r="A1302" t="s">
        <v>193</v>
      </c>
      <c r="B1302" s="9">
        <v>34.4</v>
      </c>
      <c r="C1302" s="8" t="str" cm="1">
        <f t="array" ref="C1302">_xlfn.IFS(Medical_Examinations[[#This Row],[BMI]]&lt;18.5,"Under Weight",Medical_Examinations[[#This Row],[BMI]]&lt;=24.9,"Normal Weight",Medical_Examinations[[#This Row],[BMI]]&lt;=29.9,"Over Weight",Medical_Examinations[[#This Row],[BMI]]&gt;29.9,"Obesity")</f>
        <v>Obesity</v>
      </c>
      <c r="D1302" s="9">
        <v>4.04</v>
      </c>
      <c r="E1302" s="8" t="str" cm="1">
        <f t="array" ref="E1302">_xlfn.IFS(Medical_Examinations[[#This Row],[HBA1C]]&lt;5.7,"Normal",Medical_Examinations[[#This Row],[HBA1C]]&lt;=6.4,"Prediabetes",Medical_Examinations[[#This Row],[HBA1C]]&gt;=6.4,"Diabetes")</f>
        <v>Normal</v>
      </c>
      <c r="F1302" t="s">
        <v>2380</v>
      </c>
      <c r="G1302" t="s">
        <v>2380</v>
      </c>
      <c r="H1302" t="s">
        <v>2380</v>
      </c>
      <c r="I1302" s="10">
        <v>0</v>
      </c>
      <c r="J1302" t="s">
        <v>2380</v>
      </c>
    </row>
    <row r="1303" spans="1:10" x14ac:dyDescent="0.25">
      <c r="A1303" t="s">
        <v>2156</v>
      </c>
      <c r="B1303" s="9">
        <v>30.8</v>
      </c>
      <c r="C1303" s="8" t="str" cm="1">
        <f t="array" ref="C1303">_xlfn.IFS(Medical_Examinations[[#This Row],[BMI]]&lt;18.5,"Under Weight",Medical_Examinations[[#This Row],[BMI]]&lt;=24.9,"Normal Weight",Medical_Examinations[[#This Row],[BMI]]&lt;=29.9,"Over Weight",Medical_Examinations[[#This Row],[BMI]]&gt;29.9,"Obesity")</f>
        <v>Obesity</v>
      </c>
      <c r="D1303" s="9">
        <v>5.23</v>
      </c>
      <c r="E1303" s="8" t="str" cm="1">
        <f t="array" ref="E1303">_xlfn.IFS(Medical_Examinations[[#This Row],[HBA1C]]&lt;5.7,"Normal",Medical_Examinations[[#This Row],[HBA1C]]&lt;=6.4,"Prediabetes",Medical_Examinations[[#This Row],[HBA1C]]&gt;=6.4,"Diabetes")</f>
        <v>Normal</v>
      </c>
      <c r="F1303" t="s">
        <v>2383</v>
      </c>
      <c r="G1303" t="s">
        <v>2380</v>
      </c>
      <c r="H1303" t="s">
        <v>2380</v>
      </c>
      <c r="I1303" s="10">
        <v>1</v>
      </c>
      <c r="J1303" t="s">
        <v>2383</v>
      </c>
    </row>
    <row r="1304" spans="1:10" x14ac:dyDescent="0.25">
      <c r="A1304" t="s">
        <v>192</v>
      </c>
      <c r="B1304" s="9">
        <v>32.56</v>
      </c>
      <c r="C1304" s="8" t="str" cm="1">
        <f t="array" ref="C1304">_xlfn.IFS(Medical_Examinations[[#This Row],[BMI]]&lt;18.5,"Under Weight",Medical_Examinations[[#This Row],[BMI]]&lt;=24.9,"Normal Weight",Medical_Examinations[[#This Row],[BMI]]&lt;=29.9,"Over Weight",Medical_Examinations[[#This Row],[BMI]]&gt;29.9,"Obesity")</f>
        <v>Obesity</v>
      </c>
      <c r="D1304" s="9">
        <v>5.36</v>
      </c>
      <c r="E1304" s="8" t="str" cm="1">
        <f t="array" ref="E1304">_xlfn.IFS(Medical_Examinations[[#This Row],[HBA1C]]&lt;5.7,"Normal",Medical_Examinations[[#This Row],[HBA1C]]&lt;=6.4,"Prediabetes",Medical_Examinations[[#This Row],[HBA1C]]&gt;=6.4,"Diabetes")</f>
        <v>Normal</v>
      </c>
      <c r="F1304" t="s">
        <v>2380</v>
      </c>
      <c r="G1304" t="s">
        <v>2380</v>
      </c>
      <c r="H1304" t="s">
        <v>2380</v>
      </c>
      <c r="I1304" s="10">
        <v>0</v>
      </c>
      <c r="J1304" t="s">
        <v>2380</v>
      </c>
    </row>
    <row r="1305" spans="1:10" x14ac:dyDescent="0.25">
      <c r="A1305" t="s">
        <v>191</v>
      </c>
      <c r="B1305" s="9">
        <v>27.98</v>
      </c>
      <c r="C1305" s="8" t="str" cm="1">
        <f t="array" ref="C1305">_xlfn.IFS(Medical_Examinations[[#This Row],[BMI]]&lt;18.5,"Under Weight",Medical_Examinations[[#This Row],[BMI]]&lt;=24.9,"Normal Weight",Medical_Examinations[[#This Row],[BMI]]&lt;=29.9,"Over Weight",Medical_Examinations[[#This Row],[BMI]]&gt;29.9,"Obesity")</f>
        <v>Over Weight</v>
      </c>
      <c r="D1305" s="9">
        <v>4.38</v>
      </c>
      <c r="E1305" s="8" t="str" cm="1">
        <f t="array" ref="E1305">_xlfn.IFS(Medical_Examinations[[#This Row],[HBA1C]]&lt;5.7,"Normal",Medical_Examinations[[#This Row],[HBA1C]]&lt;=6.4,"Prediabetes",Medical_Examinations[[#This Row],[HBA1C]]&gt;=6.4,"Diabetes")</f>
        <v>Normal</v>
      </c>
      <c r="F1305" t="s">
        <v>2380</v>
      </c>
      <c r="G1305" t="s">
        <v>2383</v>
      </c>
      <c r="H1305" t="s">
        <v>2380</v>
      </c>
      <c r="I1305" s="10">
        <v>1</v>
      </c>
      <c r="J1305" t="s">
        <v>2380</v>
      </c>
    </row>
    <row r="1306" spans="1:10" x14ac:dyDescent="0.25">
      <c r="A1306" t="s">
        <v>190</v>
      </c>
      <c r="B1306" s="9">
        <v>26.51</v>
      </c>
      <c r="C1306" s="8" t="str" cm="1">
        <f t="array" ref="C1306">_xlfn.IFS(Medical_Examinations[[#This Row],[BMI]]&lt;18.5,"Under Weight",Medical_Examinations[[#This Row],[BMI]]&lt;=24.9,"Normal Weight",Medical_Examinations[[#This Row],[BMI]]&lt;=29.9,"Over Weight",Medical_Examinations[[#This Row],[BMI]]&gt;29.9,"Obesity")</f>
        <v>Over Weight</v>
      </c>
      <c r="D1306" s="9">
        <v>4.58</v>
      </c>
      <c r="E1306" s="8" t="str" cm="1">
        <f t="array" ref="E1306">_xlfn.IFS(Medical_Examinations[[#This Row],[HBA1C]]&lt;5.7,"Normal",Medical_Examinations[[#This Row],[HBA1C]]&lt;=6.4,"Prediabetes",Medical_Examinations[[#This Row],[HBA1C]]&gt;=6.4,"Diabetes")</f>
        <v>Normal</v>
      </c>
      <c r="F1306" t="s">
        <v>2380</v>
      </c>
      <c r="G1306" t="s">
        <v>2380</v>
      </c>
      <c r="H1306" t="s">
        <v>2380</v>
      </c>
      <c r="I1306" s="10">
        <v>0</v>
      </c>
      <c r="J1306" t="s">
        <v>2380</v>
      </c>
    </row>
    <row r="1307" spans="1:10" x14ac:dyDescent="0.25">
      <c r="A1307" t="s">
        <v>189</v>
      </c>
      <c r="B1307" s="9">
        <v>29.73</v>
      </c>
      <c r="C1307" s="8" t="str" cm="1">
        <f t="array" ref="C1307">_xlfn.IFS(Medical_Examinations[[#This Row],[BMI]]&lt;18.5,"Under Weight",Medical_Examinations[[#This Row],[BMI]]&lt;=24.9,"Normal Weight",Medical_Examinations[[#This Row],[BMI]]&lt;=29.9,"Over Weight",Medical_Examinations[[#This Row],[BMI]]&gt;29.9,"Obesity")</f>
        <v>Over Weight</v>
      </c>
      <c r="D1307" s="9">
        <v>11.92</v>
      </c>
      <c r="E1307" s="8" t="str" cm="1">
        <f t="array" ref="E1307">_xlfn.IFS(Medical_Examinations[[#This Row],[HBA1C]]&lt;5.7,"Normal",Medical_Examinations[[#This Row],[HBA1C]]&lt;=6.4,"Prediabetes",Medical_Examinations[[#This Row],[HBA1C]]&gt;=6.4,"Diabetes")</f>
        <v>Diabetes</v>
      </c>
      <c r="F1307" t="s">
        <v>2380</v>
      </c>
      <c r="G1307" t="s">
        <v>2380</v>
      </c>
      <c r="H1307" t="s">
        <v>2380</v>
      </c>
      <c r="I1307" s="10">
        <v>0</v>
      </c>
      <c r="J1307" t="s">
        <v>2380</v>
      </c>
    </row>
    <row r="1308" spans="1:10" x14ac:dyDescent="0.25">
      <c r="A1308" t="s">
        <v>188</v>
      </c>
      <c r="B1308" s="9">
        <v>40.5</v>
      </c>
      <c r="C1308" s="8" t="str" cm="1">
        <f t="array" ref="C1308">_xlfn.IFS(Medical_Examinations[[#This Row],[BMI]]&lt;18.5,"Under Weight",Medical_Examinations[[#This Row],[BMI]]&lt;=24.9,"Normal Weight",Medical_Examinations[[#This Row],[BMI]]&lt;=29.9,"Over Weight",Medical_Examinations[[#This Row],[BMI]]&gt;29.9,"Obesity")</f>
        <v>Obesity</v>
      </c>
      <c r="D1308" s="9">
        <v>5.4</v>
      </c>
      <c r="E1308" s="8" t="str" cm="1">
        <f t="array" ref="E1308">_xlfn.IFS(Medical_Examinations[[#This Row],[HBA1C]]&lt;5.7,"Normal",Medical_Examinations[[#This Row],[HBA1C]]&lt;=6.4,"Prediabetes",Medical_Examinations[[#This Row],[HBA1C]]&gt;=6.4,"Diabetes")</f>
        <v>Normal</v>
      </c>
      <c r="F1308" t="s">
        <v>2380</v>
      </c>
      <c r="G1308" t="s">
        <v>2380</v>
      </c>
      <c r="H1308" t="s">
        <v>2383</v>
      </c>
      <c r="I1308" s="10">
        <v>1</v>
      </c>
      <c r="J1308" t="s">
        <v>2380</v>
      </c>
    </row>
    <row r="1309" spans="1:10" x14ac:dyDescent="0.25">
      <c r="A1309" t="s">
        <v>187</v>
      </c>
      <c r="B1309" s="9">
        <v>25.64</v>
      </c>
      <c r="C1309" s="8" t="str" cm="1">
        <f t="array" ref="C1309">_xlfn.IFS(Medical_Examinations[[#This Row],[BMI]]&lt;18.5,"Under Weight",Medical_Examinations[[#This Row],[BMI]]&lt;=24.9,"Normal Weight",Medical_Examinations[[#This Row],[BMI]]&lt;=29.9,"Over Weight",Medical_Examinations[[#This Row],[BMI]]&gt;29.9,"Obesity")</f>
        <v>Over Weight</v>
      </c>
      <c r="D1309" s="9">
        <v>4.76</v>
      </c>
      <c r="E1309" s="8" t="str" cm="1">
        <f t="array" ref="E1309">_xlfn.IFS(Medical_Examinations[[#This Row],[HBA1C]]&lt;5.7,"Normal",Medical_Examinations[[#This Row],[HBA1C]]&lt;=6.4,"Prediabetes",Medical_Examinations[[#This Row],[HBA1C]]&gt;=6.4,"Diabetes")</f>
        <v>Normal</v>
      </c>
      <c r="F1309" t="s">
        <v>2380</v>
      </c>
      <c r="G1309" t="s">
        <v>2380</v>
      </c>
      <c r="H1309" t="s">
        <v>2380</v>
      </c>
      <c r="I1309" s="10">
        <v>1</v>
      </c>
      <c r="J1309" t="s">
        <v>2380</v>
      </c>
    </row>
    <row r="1310" spans="1:10" x14ac:dyDescent="0.25">
      <c r="A1310" t="s">
        <v>186</v>
      </c>
      <c r="B1310" s="9">
        <v>32.9</v>
      </c>
      <c r="C1310" s="8" t="str" cm="1">
        <f t="array" ref="C1310">_xlfn.IFS(Medical_Examinations[[#This Row],[BMI]]&lt;18.5,"Under Weight",Medical_Examinations[[#This Row],[BMI]]&lt;=24.9,"Normal Weight",Medical_Examinations[[#This Row],[BMI]]&lt;=29.9,"Over Weight",Medical_Examinations[[#This Row],[BMI]]&gt;29.9,"Obesity")</f>
        <v>Obesity</v>
      </c>
      <c r="D1310" s="9">
        <v>4.78</v>
      </c>
      <c r="E1310" s="8" t="str" cm="1">
        <f t="array" ref="E1310">_xlfn.IFS(Medical_Examinations[[#This Row],[HBA1C]]&lt;5.7,"Normal",Medical_Examinations[[#This Row],[HBA1C]]&lt;=6.4,"Prediabetes",Medical_Examinations[[#This Row],[HBA1C]]&gt;=6.4,"Diabetes")</f>
        <v>Normal</v>
      </c>
      <c r="F1310" t="s">
        <v>2380</v>
      </c>
      <c r="G1310" t="s">
        <v>2380</v>
      </c>
      <c r="H1310" t="s">
        <v>2383</v>
      </c>
      <c r="I1310" s="10">
        <v>1</v>
      </c>
      <c r="J1310" t="s">
        <v>2380</v>
      </c>
    </row>
    <row r="1311" spans="1:10" x14ac:dyDescent="0.25">
      <c r="A1311" t="s">
        <v>185</v>
      </c>
      <c r="B1311" s="9">
        <v>29.8</v>
      </c>
      <c r="C1311" s="8" t="str" cm="1">
        <f t="array" ref="C1311">_xlfn.IFS(Medical_Examinations[[#This Row],[BMI]]&lt;18.5,"Under Weight",Medical_Examinations[[#This Row],[BMI]]&lt;=24.9,"Normal Weight",Medical_Examinations[[#This Row],[BMI]]&lt;=29.9,"Over Weight",Medical_Examinations[[#This Row],[BMI]]&gt;29.9,"Obesity")</f>
        <v>Over Weight</v>
      </c>
      <c r="D1311" s="9">
        <v>4.26</v>
      </c>
      <c r="E1311" s="8" t="str" cm="1">
        <f t="array" ref="E1311">_xlfn.IFS(Medical_Examinations[[#This Row],[HBA1C]]&lt;5.7,"Normal",Medical_Examinations[[#This Row],[HBA1C]]&lt;=6.4,"Prediabetes",Medical_Examinations[[#This Row],[HBA1C]]&gt;=6.4,"Diabetes")</f>
        <v>Normal</v>
      </c>
      <c r="F1311" t="s">
        <v>2380</v>
      </c>
      <c r="G1311" t="s">
        <v>2380</v>
      </c>
      <c r="H1311" t="s">
        <v>2383</v>
      </c>
      <c r="I1311" s="10">
        <v>1</v>
      </c>
      <c r="J1311" t="s">
        <v>2380</v>
      </c>
    </row>
    <row r="1312" spans="1:10" x14ac:dyDescent="0.25">
      <c r="A1312" t="s">
        <v>184</v>
      </c>
      <c r="B1312" s="9">
        <v>28.9</v>
      </c>
      <c r="C1312" s="8" t="str" cm="1">
        <f t="array" ref="C1312">_xlfn.IFS(Medical_Examinations[[#This Row],[BMI]]&lt;18.5,"Under Weight",Medical_Examinations[[#This Row],[BMI]]&lt;=24.9,"Normal Weight",Medical_Examinations[[#This Row],[BMI]]&lt;=29.9,"Over Weight",Medical_Examinations[[#This Row],[BMI]]&gt;29.9,"Obesity")</f>
        <v>Over Weight</v>
      </c>
      <c r="D1312" s="9">
        <v>5.85</v>
      </c>
      <c r="E1312" s="8" t="str" cm="1">
        <f t="array" ref="E1312">_xlfn.IFS(Medical_Examinations[[#This Row],[HBA1C]]&lt;5.7,"Normal",Medical_Examinations[[#This Row],[HBA1C]]&lt;=6.4,"Prediabetes",Medical_Examinations[[#This Row],[HBA1C]]&gt;=6.4,"Diabetes")</f>
        <v>Prediabetes</v>
      </c>
      <c r="F1312" t="s">
        <v>2380</v>
      </c>
      <c r="G1312" t="s">
        <v>2380</v>
      </c>
      <c r="H1312" t="s">
        <v>2383</v>
      </c>
      <c r="I1312" s="10">
        <v>1</v>
      </c>
      <c r="J1312" t="s">
        <v>2380</v>
      </c>
    </row>
    <row r="1313" spans="1:10" x14ac:dyDescent="0.25">
      <c r="A1313" t="s">
        <v>183</v>
      </c>
      <c r="B1313" s="9">
        <v>24.7</v>
      </c>
      <c r="C1313" s="8" t="str" cm="1">
        <f t="array" ref="C1313">_xlfn.IFS(Medical_Examinations[[#This Row],[BMI]]&lt;18.5,"Under Weight",Medical_Examinations[[#This Row],[BMI]]&lt;=24.9,"Normal Weight",Medical_Examinations[[#This Row],[BMI]]&lt;=29.9,"Over Weight",Medical_Examinations[[#This Row],[BMI]]&gt;29.9,"Obesity")</f>
        <v>Normal Weight</v>
      </c>
      <c r="D1313" s="9">
        <v>5.32</v>
      </c>
      <c r="E1313" s="8" t="str" cm="1">
        <f t="array" ref="E1313">_xlfn.IFS(Medical_Examinations[[#This Row],[HBA1C]]&lt;5.7,"Normal",Medical_Examinations[[#This Row],[HBA1C]]&lt;=6.4,"Prediabetes",Medical_Examinations[[#This Row],[HBA1C]]&gt;=6.4,"Diabetes")</f>
        <v>Normal</v>
      </c>
      <c r="F1313" t="s">
        <v>2380</v>
      </c>
      <c r="G1313" t="s">
        <v>2380</v>
      </c>
      <c r="H1313" t="s">
        <v>2383</v>
      </c>
      <c r="I1313" s="10">
        <v>1</v>
      </c>
      <c r="J1313" t="s">
        <v>2380</v>
      </c>
    </row>
    <row r="1314" spans="1:10" x14ac:dyDescent="0.25">
      <c r="A1314" t="s">
        <v>2155</v>
      </c>
      <c r="B1314" s="9">
        <v>33.69</v>
      </c>
      <c r="C1314" s="8" t="str" cm="1">
        <f t="array" ref="C1314">_xlfn.IFS(Medical_Examinations[[#This Row],[BMI]]&lt;18.5,"Under Weight",Medical_Examinations[[#This Row],[BMI]]&lt;=24.9,"Normal Weight",Medical_Examinations[[#This Row],[BMI]]&lt;=29.9,"Over Weight",Medical_Examinations[[#This Row],[BMI]]&gt;29.9,"Obesity")</f>
        <v>Obesity</v>
      </c>
      <c r="D1314" s="9">
        <v>9.68</v>
      </c>
      <c r="E1314" s="8" t="str" cm="1">
        <f t="array" ref="E1314">_xlfn.IFS(Medical_Examinations[[#This Row],[HBA1C]]&lt;5.7,"Normal",Medical_Examinations[[#This Row],[HBA1C]]&lt;=6.4,"Prediabetes",Medical_Examinations[[#This Row],[HBA1C]]&gt;=6.4,"Diabetes")</f>
        <v>Diabetes</v>
      </c>
      <c r="F1314" t="s">
        <v>2380</v>
      </c>
      <c r="G1314" t="s">
        <v>2380</v>
      </c>
      <c r="H1314" t="s">
        <v>2380</v>
      </c>
      <c r="I1314" s="10">
        <v>0</v>
      </c>
      <c r="J1314" t="s">
        <v>2383</v>
      </c>
    </row>
    <row r="1315" spans="1:10" x14ac:dyDescent="0.25">
      <c r="A1315" t="s">
        <v>182</v>
      </c>
      <c r="B1315" s="9">
        <v>20.6</v>
      </c>
      <c r="C1315" s="8" t="str" cm="1">
        <f t="array" ref="C1315">_xlfn.IFS(Medical_Examinations[[#This Row],[BMI]]&lt;18.5,"Under Weight",Medical_Examinations[[#This Row],[BMI]]&lt;=24.9,"Normal Weight",Medical_Examinations[[#This Row],[BMI]]&lt;=29.9,"Over Weight",Medical_Examinations[[#This Row],[BMI]]&gt;29.9,"Obesity")</f>
        <v>Normal Weight</v>
      </c>
      <c r="D1315" s="9">
        <v>5.14</v>
      </c>
      <c r="E1315" s="8" t="str" cm="1">
        <f t="array" ref="E1315">_xlfn.IFS(Medical_Examinations[[#This Row],[HBA1C]]&lt;5.7,"Normal",Medical_Examinations[[#This Row],[HBA1C]]&lt;=6.4,"Prediabetes",Medical_Examinations[[#This Row],[HBA1C]]&gt;=6.4,"Diabetes")</f>
        <v>Normal</v>
      </c>
      <c r="F1315" t="s">
        <v>2380</v>
      </c>
      <c r="G1315" t="s">
        <v>2380</v>
      </c>
      <c r="H1315" t="s">
        <v>2383</v>
      </c>
      <c r="I1315" s="10">
        <v>1</v>
      </c>
      <c r="J1315" t="s">
        <v>2380</v>
      </c>
    </row>
    <row r="1316" spans="1:10" x14ac:dyDescent="0.25">
      <c r="A1316" t="s">
        <v>181</v>
      </c>
      <c r="B1316" s="9">
        <v>18.600000000000001</v>
      </c>
      <c r="C1316" s="8" t="str" cm="1">
        <f t="array" ref="C1316">_xlfn.IFS(Medical_Examinations[[#This Row],[BMI]]&lt;18.5,"Under Weight",Medical_Examinations[[#This Row],[BMI]]&lt;=24.9,"Normal Weight",Medical_Examinations[[#This Row],[BMI]]&lt;=29.9,"Over Weight",Medical_Examinations[[#This Row],[BMI]]&gt;29.9,"Obesity")</f>
        <v>Normal Weight</v>
      </c>
      <c r="D1316" s="9">
        <v>5</v>
      </c>
      <c r="E1316" s="8" t="str" cm="1">
        <f t="array" ref="E1316">_xlfn.IFS(Medical_Examinations[[#This Row],[HBA1C]]&lt;5.7,"Normal",Medical_Examinations[[#This Row],[HBA1C]]&lt;=6.4,"Prediabetes",Medical_Examinations[[#This Row],[HBA1C]]&gt;=6.4,"Diabetes")</f>
        <v>Normal</v>
      </c>
      <c r="F1316" t="s">
        <v>2380</v>
      </c>
      <c r="G1316" t="s">
        <v>2380</v>
      </c>
      <c r="H1316" t="s">
        <v>2383</v>
      </c>
      <c r="I1316" s="10">
        <v>1</v>
      </c>
      <c r="J1316" t="s">
        <v>2380</v>
      </c>
    </row>
    <row r="1317" spans="1:10" x14ac:dyDescent="0.25">
      <c r="A1317" t="s">
        <v>180</v>
      </c>
      <c r="B1317" s="9">
        <v>17.8</v>
      </c>
      <c r="C1317" s="8" t="str" cm="1">
        <f t="array" ref="C1317">_xlfn.IFS(Medical_Examinations[[#This Row],[BMI]]&lt;18.5,"Under Weight",Medical_Examinations[[#This Row],[BMI]]&lt;=24.9,"Normal Weight",Medical_Examinations[[#This Row],[BMI]]&lt;=29.9,"Over Weight",Medical_Examinations[[#This Row],[BMI]]&gt;29.9,"Obesity")</f>
        <v>Under Weight</v>
      </c>
      <c r="D1317" s="9">
        <v>4.55</v>
      </c>
      <c r="E1317" s="8" t="str" cm="1">
        <f t="array" ref="E1317">_xlfn.IFS(Medical_Examinations[[#This Row],[HBA1C]]&lt;5.7,"Normal",Medical_Examinations[[#This Row],[HBA1C]]&lt;=6.4,"Prediabetes",Medical_Examinations[[#This Row],[HBA1C]]&gt;=6.4,"Diabetes")</f>
        <v>Normal</v>
      </c>
      <c r="F1317" t="s">
        <v>2380</v>
      </c>
      <c r="G1317" t="s">
        <v>2380</v>
      </c>
      <c r="H1317" t="s">
        <v>2383</v>
      </c>
      <c r="I1317" s="10">
        <v>1</v>
      </c>
      <c r="J1317" t="s">
        <v>2380</v>
      </c>
    </row>
    <row r="1318" spans="1:10" x14ac:dyDescent="0.25">
      <c r="A1318" t="s">
        <v>179</v>
      </c>
      <c r="B1318" s="9">
        <v>35.200000000000003</v>
      </c>
      <c r="C1318" s="8" t="str" cm="1">
        <f t="array" ref="C1318">_xlfn.IFS(Medical_Examinations[[#This Row],[BMI]]&lt;18.5,"Under Weight",Medical_Examinations[[#This Row],[BMI]]&lt;=24.9,"Normal Weight",Medical_Examinations[[#This Row],[BMI]]&lt;=29.9,"Over Weight",Medical_Examinations[[#This Row],[BMI]]&gt;29.9,"Obesity")</f>
        <v>Obesity</v>
      </c>
      <c r="D1318" s="9">
        <v>5.97</v>
      </c>
      <c r="E1318" s="8" t="str" cm="1">
        <f t="array" ref="E1318">_xlfn.IFS(Medical_Examinations[[#This Row],[HBA1C]]&lt;5.7,"Normal",Medical_Examinations[[#This Row],[HBA1C]]&lt;=6.4,"Prediabetes",Medical_Examinations[[#This Row],[HBA1C]]&gt;=6.4,"Diabetes")</f>
        <v>Prediabetes</v>
      </c>
      <c r="F1318" t="s">
        <v>2380</v>
      </c>
      <c r="G1318" t="s">
        <v>2383</v>
      </c>
      <c r="H1318" t="s">
        <v>2380</v>
      </c>
      <c r="I1318" s="10">
        <v>1</v>
      </c>
      <c r="J1318" t="s">
        <v>2380</v>
      </c>
    </row>
    <row r="1319" spans="1:10" x14ac:dyDescent="0.25">
      <c r="A1319" t="s">
        <v>178</v>
      </c>
      <c r="B1319" s="9">
        <v>33.770000000000003</v>
      </c>
      <c r="C1319" s="8" t="str" cm="1">
        <f t="array" ref="C1319">_xlfn.IFS(Medical_Examinations[[#This Row],[BMI]]&lt;18.5,"Under Weight",Medical_Examinations[[#This Row],[BMI]]&lt;=24.9,"Normal Weight",Medical_Examinations[[#This Row],[BMI]]&lt;=29.9,"Over Weight",Medical_Examinations[[#This Row],[BMI]]&gt;29.9,"Obesity")</f>
        <v>Obesity</v>
      </c>
      <c r="D1319" s="9">
        <v>4.0199999999999996</v>
      </c>
      <c r="E1319" s="8" t="str" cm="1">
        <f t="array" ref="E1319">_xlfn.IFS(Medical_Examinations[[#This Row],[HBA1C]]&lt;5.7,"Normal",Medical_Examinations[[#This Row],[HBA1C]]&lt;=6.4,"Prediabetes",Medical_Examinations[[#This Row],[HBA1C]]&gt;=6.4,"Diabetes")</f>
        <v>Normal</v>
      </c>
      <c r="F1319" t="s">
        <v>2380</v>
      </c>
      <c r="G1319" t="s">
        <v>2383</v>
      </c>
      <c r="H1319" t="s">
        <v>2380</v>
      </c>
      <c r="I1319" s="10">
        <v>1</v>
      </c>
      <c r="J1319" t="s">
        <v>2380</v>
      </c>
    </row>
    <row r="1320" spans="1:10" x14ac:dyDescent="0.25">
      <c r="A1320" t="s">
        <v>177</v>
      </c>
      <c r="B1320" s="9">
        <v>30.03</v>
      </c>
      <c r="C1320" s="8" t="str" cm="1">
        <f t="array" ref="C1320">_xlfn.IFS(Medical_Examinations[[#This Row],[BMI]]&lt;18.5,"Under Weight",Medical_Examinations[[#This Row],[BMI]]&lt;=24.9,"Normal Weight",Medical_Examinations[[#This Row],[BMI]]&lt;=29.9,"Over Weight",Medical_Examinations[[#This Row],[BMI]]&gt;29.9,"Obesity")</f>
        <v>Obesity</v>
      </c>
      <c r="D1320" s="9">
        <v>4.04</v>
      </c>
      <c r="E1320" s="8" t="str" cm="1">
        <f t="array" ref="E1320">_xlfn.IFS(Medical_Examinations[[#This Row],[HBA1C]]&lt;5.7,"Normal",Medical_Examinations[[#This Row],[HBA1C]]&lt;=6.4,"Prediabetes",Medical_Examinations[[#This Row],[HBA1C]]&gt;=6.4,"Diabetes")</f>
        <v>Normal</v>
      </c>
      <c r="F1320" t="s">
        <v>2380</v>
      </c>
      <c r="G1320" t="s">
        <v>2383</v>
      </c>
      <c r="H1320" t="s">
        <v>2380</v>
      </c>
      <c r="I1320" s="10">
        <v>1</v>
      </c>
      <c r="J1320" t="s">
        <v>2380</v>
      </c>
    </row>
    <row r="1321" spans="1:10" x14ac:dyDescent="0.25">
      <c r="A1321" t="s">
        <v>176</v>
      </c>
      <c r="B1321" s="9">
        <v>29.37</v>
      </c>
      <c r="C1321" s="8" t="str" cm="1">
        <f t="array" ref="C1321">_xlfn.IFS(Medical_Examinations[[#This Row],[BMI]]&lt;18.5,"Under Weight",Medical_Examinations[[#This Row],[BMI]]&lt;=24.9,"Normal Weight",Medical_Examinations[[#This Row],[BMI]]&lt;=29.9,"Over Weight",Medical_Examinations[[#This Row],[BMI]]&gt;29.9,"Obesity")</f>
        <v>Over Weight</v>
      </c>
      <c r="D1321" s="9">
        <v>5.54</v>
      </c>
      <c r="E1321" s="8" t="str" cm="1">
        <f t="array" ref="E1321">_xlfn.IFS(Medical_Examinations[[#This Row],[HBA1C]]&lt;5.7,"Normal",Medical_Examinations[[#This Row],[HBA1C]]&lt;=6.4,"Prediabetes",Medical_Examinations[[#This Row],[HBA1C]]&gt;=6.4,"Diabetes")</f>
        <v>Normal</v>
      </c>
      <c r="F1321" t="s">
        <v>2380</v>
      </c>
      <c r="G1321" t="s">
        <v>2383</v>
      </c>
      <c r="H1321" t="s">
        <v>2380</v>
      </c>
      <c r="I1321" s="10">
        <v>1</v>
      </c>
      <c r="J1321" t="s">
        <v>2380</v>
      </c>
    </row>
    <row r="1322" spans="1:10" x14ac:dyDescent="0.25">
      <c r="A1322" t="s">
        <v>175</v>
      </c>
      <c r="B1322" s="9">
        <v>28.5</v>
      </c>
      <c r="C1322" s="8" t="str" cm="1">
        <f t="array" ref="C1322">_xlfn.IFS(Medical_Examinations[[#This Row],[BMI]]&lt;18.5,"Under Weight",Medical_Examinations[[#This Row],[BMI]]&lt;=24.9,"Normal Weight",Medical_Examinations[[#This Row],[BMI]]&lt;=29.9,"Over Weight",Medical_Examinations[[#This Row],[BMI]]&gt;29.9,"Obesity")</f>
        <v>Over Weight</v>
      </c>
      <c r="D1322" s="9">
        <v>4.03</v>
      </c>
      <c r="E1322" s="8" t="str" cm="1">
        <f t="array" ref="E1322">_xlfn.IFS(Medical_Examinations[[#This Row],[HBA1C]]&lt;5.7,"Normal",Medical_Examinations[[#This Row],[HBA1C]]&lt;=6.4,"Prediabetes",Medical_Examinations[[#This Row],[HBA1C]]&gt;=6.4,"Diabetes")</f>
        <v>Normal</v>
      </c>
      <c r="F1322" t="s">
        <v>2380</v>
      </c>
      <c r="G1322" t="s">
        <v>2383</v>
      </c>
      <c r="H1322" t="s">
        <v>2380</v>
      </c>
      <c r="I1322" s="10">
        <v>1</v>
      </c>
      <c r="J1322" t="s">
        <v>2380</v>
      </c>
    </row>
    <row r="1323" spans="1:10" x14ac:dyDescent="0.25">
      <c r="A1323" t="s">
        <v>174</v>
      </c>
      <c r="B1323" s="9">
        <v>23.32</v>
      </c>
      <c r="C1323" s="8" t="str" cm="1">
        <f t="array" ref="C1323">_xlfn.IFS(Medical_Examinations[[#This Row],[BMI]]&lt;18.5,"Under Weight",Medical_Examinations[[#This Row],[BMI]]&lt;=24.9,"Normal Weight",Medical_Examinations[[#This Row],[BMI]]&lt;=29.9,"Over Weight",Medical_Examinations[[#This Row],[BMI]]&gt;29.9,"Obesity")</f>
        <v>Normal Weight</v>
      </c>
      <c r="D1323" s="9">
        <v>5.62</v>
      </c>
      <c r="E1323" s="8" t="str" cm="1">
        <f t="array" ref="E1323">_xlfn.IFS(Medical_Examinations[[#This Row],[HBA1C]]&lt;5.7,"Normal",Medical_Examinations[[#This Row],[HBA1C]]&lt;=6.4,"Prediabetes",Medical_Examinations[[#This Row],[HBA1C]]&gt;=6.4,"Diabetes")</f>
        <v>Normal</v>
      </c>
      <c r="F1323" t="s">
        <v>2380</v>
      </c>
      <c r="G1323" t="s">
        <v>2383</v>
      </c>
      <c r="H1323" t="s">
        <v>2380</v>
      </c>
      <c r="I1323" s="10">
        <v>1</v>
      </c>
      <c r="J1323" t="s">
        <v>2380</v>
      </c>
    </row>
    <row r="1324" spans="1:10" x14ac:dyDescent="0.25">
      <c r="A1324" t="s">
        <v>173</v>
      </c>
      <c r="B1324" s="9">
        <v>26.12</v>
      </c>
      <c r="C1324" s="8" t="str" cm="1">
        <f t="array" ref="C1324">_xlfn.IFS(Medical_Examinations[[#This Row],[BMI]]&lt;18.5,"Under Weight",Medical_Examinations[[#This Row],[BMI]]&lt;=24.9,"Normal Weight",Medical_Examinations[[#This Row],[BMI]]&lt;=29.9,"Over Weight",Medical_Examinations[[#This Row],[BMI]]&gt;29.9,"Obesity")</f>
        <v>Over Weight</v>
      </c>
      <c r="D1324" s="9">
        <v>5.27</v>
      </c>
      <c r="E1324" s="8" t="str" cm="1">
        <f t="array" ref="E1324">_xlfn.IFS(Medical_Examinations[[#This Row],[HBA1C]]&lt;5.7,"Normal",Medical_Examinations[[#This Row],[HBA1C]]&lt;=6.4,"Prediabetes",Medical_Examinations[[#This Row],[HBA1C]]&gt;=6.4,"Diabetes")</f>
        <v>Normal</v>
      </c>
      <c r="F1324" t="s">
        <v>2380</v>
      </c>
      <c r="G1324" t="s">
        <v>2383</v>
      </c>
      <c r="H1324" t="s">
        <v>2380</v>
      </c>
      <c r="I1324" s="10">
        <v>1</v>
      </c>
      <c r="J1324" t="s">
        <v>2380</v>
      </c>
    </row>
    <row r="1325" spans="1:10" x14ac:dyDescent="0.25">
      <c r="A1325" t="s">
        <v>2154</v>
      </c>
      <c r="B1325" s="9">
        <v>42.27</v>
      </c>
      <c r="C1325" s="8" t="str" cm="1">
        <f t="array" ref="C1325">_xlfn.IFS(Medical_Examinations[[#This Row],[BMI]]&lt;18.5,"Under Weight",Medical_Examinations[[#This Row],[BMI]]&lt;=24.9,"Normal Weight",Medical_Examinations[[#This Row],[BMI]]&lt;=29.9,"Over Weight",Medical_Examinations[[#This Row],[BMI]]&gt;29.9,"Obesity")</f>
        <v>Obesity</v>
      </c>
      <c r="D1325" s="9">
        <v>6.05</v>
      </c>
      <c r="E1325" s="8" t="str" cm="1">
        <f t="array" ref="E1325">_xlfn.IFS(Medical_Examinations[[#This Row],[HBA1C]]&lt;5.7,"Normal",Medical_Examinations[[#This Row],[HBA1C]]&lt;=6.4,"Prediabetes",Medical_Examinations[[#This Row],[HBA1C]]&gt;=6.4,"Diabetes")</f>
        <v>Prediabetes</v>
      </c>
      <c r="F1325" t="s">
        <v>2383</v>
      </c>
      <c r="G1325" t="s">
        <v>2380</v>
      </c>
      <c r="H1325" t="s">
        <v>2380</v>
      </c>
      <c r="I1325" s="10">
        <v>1</v>
      </c>
      <c r="J1325" t="s">
        <v>2383</v>
      </c>
    </row>
    <row r="1326" spans="1:10" x14ac:dyDescent="0.25">
      <c r="A1326" t="s">
        <v>172</v>
      </c>
      <c r="B1326" s="9">
        <v>25.46</v>
      </c>
      <c r="C1326" s="8" t="str" cm="1">
        <f t="array" ref="C1326">_xlfn.IFS(Medical_Examinations[[#This Row],[BMI]]&lt;18.5,"Under Weight",Medical_Examinations[[#This Row],[BMI]]&lt;=24.9,"Normal Weight",Medical_Examinations[[#This Row],[BMI]]&lt;=29.9,"Over Weight",Medical_Examinations[[#This Row],[BMI]]&gt;29.9,"Obesity")</f>
        <v>Over Weight</v>
      </c>
      <c r="D1326" s="9">
        <v>5.18</v>
      </c>
      <c r="E1326" s="8" t="str" cm="1">
        <f t="array" ref="E1326">_xlfn.IFS(Medical_Examinations[[#This Row],[HBA1C]]&lt;5.7,"Normal",Medical_Examinations[[#This Row],[HBA1C]]&lt;=6.4,"Prediabetes",Medical_Examinations[[#This Row],[HBA1C]]&gt;=6.4,"Diabetes")</f>
        <v>Normal</v>
      </c>
      <c r="F1326" t="s">
        <v>2380</v>
      </c>
      <c r="G1326" t="s">
        <v>2383</v>
      </c>
      <c r="H1326" t="s">
        <v>2380</v>
      </c>
      <c r="I1326" s="10">
        <v>1</v>
      </c>
      <c r="J1326" t="s">
        <v>2380</v>
      </c>
    </row>
    <row r="1327" spans="1:10" x14ac:dyDescent="0.25">
      <c r="A1327" t="s">
        <v>171</v>
      </c>
      <c r="B1327" s="9">
        <v>23.75</v>
      </c>
      <c r="C1327" s="8" t="str" cm="1">
        <f t="array" ref="C1327">_xlfn.IFS(Medical_Examinations[[#This Row],[BMI]]&lt;18.5,"Under Weight",Medical_Examinations[[#This Row],[BMI]]&lt;=24.9,"Normal Weight",Medical_Examinations[[#This Row],[BMI]]&lt;=29.9,"Over Weight",Medical_Examinations[[#This Row],[BMI]]&gt;29.9,"Obesity")</f>
        <v>Normal Weight</v>
      </c>
      <c r="D1327" s="9">
        <v>5.27</v>
      </c>
      <c r="E1327" s="8" t="str" cm="1">
        <f t="array" ref="E1327">_xlfn.IFS(Medical_Examinations[[#This Row],[HBA1C]]&lt;5.7,"Normal",Medical_Examinations[[#This Row],[HBA1C]]&lt;=6.4,"Prediabetes",Medical_Examinations[[#This Row],[HBA1C]]&gt;=6.4,"Diabetes")</f>
        <v>Normal</v>
      </c>
      <c r="F1327" t="s">
        <v>2380</v>
      </c>
      <c r="G1327" t="s">
        <v>2383</v>
      </c>
      <c r="H1327" t="s">
        <v>2380</v>
      </c>
      <c r="I1327" s="10">
        <v>1</v>
      </c>
      <c r="J1327" t="s">
        <v>2380</v>
      </c>
    </row>
    <row r="1328" spans="1:10" x14ac:dyDescent="0.25">
      <c r="A1328" t="s">
        <v>169</v>
      </c>
      <c r="B1328" s="9">
        <v>23.09</v>
      </c>
      <c r="C1328" s="8" t="str" cm="1">
        <f t="array" ref="C1328">_xlfn.IFS(Medical_Examinations[[#This Row],[BMI]]&lt;18.5,"Under Weight",Medical_Examinations[[#This Row],[BMI]]&lt;=24.9,"Normal Weight",Medical_Examinations[[#This Row],[BMI]]&lt;=29.9,"Over Weight",Medical_Examinations[[#This Row],[BMI]]&gt;29.9,"Obesity")</f>
        <v>Normal Weight</v>
      </c>
      <c r="D1328" s="9">
        <v>5.62</v>
      </c>
      <c r="E1328" s="8" t="str" cm="1">
        <f t="array" ref="E1328">_xlfn.IFS(Medical_Examinations[[#This Row],[HBA1C]]&lt;5.7,"Normal",Medical_Examinations[[#This Row],[HBA1C]]&lt;=6.4,"Prediabetes",Medical_Examinations[[#This Row],[HBA1C]]&gt;=6.4,"Diabetes")</f>
        <v>Normal</v>
      </c>
      <c r="F1328" t="s">
        <v>2380</v>
      </c>
      <c r="G1328" t="s">
        <v>2383</v>
      </c>
      <c r="H1328" t="s">
        <v>2380</v>
      </c>
      <c r="I1328" s="10">
        <v>1</v>
      </c>
      <c r="J1328" t="s">
        <v>2380</v>
      </c>
    </row>
    <row r="1329" spans="1:10" x14ac:dyDescent="0.25">
      <c r="A1329" t="s">
        <v>167</v>
      </c>
      <c r="B1329" s="9">
        <v>22.99</v>
      </c>
      <c r="C1329" s="8" t="str" cm="1">
        <f t="array" ref="C1329">_xlfn.IFS(Medical_Examinations[[#This Row],[BMI]]&lt;18.5,"Under Weight",Medical_Examinations[[#This Row],[BMI]]&lt;=24.9,"Normal Weight",Medical_Examinations[[#This Row],[BMI]]&lt;=29.9,"Over Weight",Medical_Examinations[[#This Row],[BMI]]&gt;29.9,"Obesity")</f>
        <v>Normal Weight</v>
      </c>
      <c r="D1329" s="9">
        <v>5.0599999999999996</v>
      </c>
      <c r="E1329" s="8" t="str" cm="1">
        <f t="array" ref="E1329">_xlfn.IFS(Medical_Examinations[[#This Row],[HBA1C]]&lt;5.7,"Normal",Medical_Examinations[[#This Row],[HBA1C]]&lt;=6.4,"Prediabetes",Medical_Examinations[[#This Row],[HBA1C]]&gt;=6.4,"Diabetes")</f>
        <v>Normal</v>
      </c>
      <c r="F1329" t="s">
        <v>2380</v>
      </c>
      <c r="G1329" t="s">
        <v>2383</v>
      </c>
      <c r="H1329" t="s">
        <v>2380</v>
      </c>
      <c r="I1329" s="10">
        <v>1</v>
      </c>
      <c r="J1329" t="s">
        <v>2380</v>
      </c>
    </row>
    <row r="1330" spans="1:10" x14ac:dyDescent="0.25">
      <c r="A1330" t="s">
        <v>165</v>
      </c>
      <c r="B1330" s="9">
        <v>21.47</v>
      </c>
      <c r="C1330" s="8" t="str" cm="1">
        <f t="array" ref="C1330">_xlfn.IFS(Medical_Examinations[[#This Row],[BMI]]&lt;18.5,"Under Weight",Medical_Examinations[[#This Row],[BMI]]&lt;=24.9,"Normal Weight",Medical_Examinations[[#This Row],[BMI]]&lt;=29.9,"Over Weight",Medical_Examinations[[#This Row],[BMI]]&gt;29.9,"Obesity")</f>
        <v>Normal Weight</v>
      </c>
      <c r="D1330" s="9">
        <v>4.6900000000000004</v>
      </c>
      <c r="E1330" s="8" t="str" cm="1">
        <f t="array" ref="E1330">_xlfn.IFS(Medical_Examinations[[#This Row],[HBA1C]]&lt;5.7,"Normal",Medical_Examinations[[#This Row],[HBA1C]]&lt;=6.4,"Prediabetes",Medical_Examinations[[#This Row],[HBA1C]]&gt;=6.4,"Diabetes")</f>
        <v>Normal</v>
      </c>
      <c r="F1330" t="s">
        <v>2380</v>
      </c>
      <c r="G1330" t="s">
        <v>2383</v>
      </c>
      <c r="H1330" t="s">
        <v>2380</v>
      </c>
      <c r="I1330" s="10">
        <v>1</v>
      </c>
      <c r="J1330" t="s">
        <v>2380</v>
      </c>
    </row>
    <row r="1331" spans="1:10" x14ac:dyDescent="0.25">
      <c r="A1331" t="s">
        <v>163</v>
      </c>
      <c r="B1331" s="9">
        <v>15.96</v>
      </c>
      <c r="C1331" s="8" t="str" cm="1">
        <f t="array" ref="C1331">_xlfn.IFS(Medical_Examinations[[#This Row],[BMI]]&lt;18.5,"Under Weight",Medical_Examinations[[#This Row],[BMI]]&lt;=24.9,"Normal Weight",Medical_Examinations[[#This Row],[BMI]]&lt;=29.9,"Over Weight",Medical_Examinations[[#This Row],[BMI]]&gt;29.9,"Obesity")</f>
        <v>Under Weight</v>
      </c>
      <c r="D1331" s="9">
        <v>5.44</v>
      </c>
      <c r="E1331" s="8" t="str" cm="1">
        <f t="array" ref="E1331">_xlfn.IFS(Medical_Examinations[[#This Row],[HBA1C]]&lt;5.7,"Normal",Medical_Examinations[[#This Row],[HBA1C]]&lt;=6.4,"Prediabetes",Medical_Examinations[[#This Row],[HBA1C]]&gt;=6.4,"Diabetes")</f>
        <v>Normal</v>
      </c>
      <c r="F1331" t="s">
        <v>2380</v>
      </c>
      <c r="G1331" t="s">
        <v>2383</v>
      </c>
      <c r="H1331" t="s">
        <v>2380</v>
      </c>
      <c r="I1331" s="10">
        <v>1</v>
      </c>
      <c r="J1331" t="s">
        <v>2380</v>
      </c>
    </row>
    <row r="1332" spans="1:10" x14ac:dyDescent="0.25">
      <c r="A1332" t="s">
        <v>162</v>
      </c>
      <c r="B1332" s="9">
        <v>39.5</v>
      </c>
      <c r="C1332" s="8" t="str" cm="1">
        <f t="array" ref="C1332">_xlfn.IFS(Medical_Examinations[[#This Row],[BMI]]&lt;18.5,"Under Weight",Medical_Examinations[[#This Row],[BMI]]&lt;=24.9,"Normal Weight",Medical_Examinations[[#This Row],[BMI]]&lt;=29.9,"Over Weight",Medical_Examinations[[#This Row],[BMI]]&gt;29.9,"Obesity")</f>
        <v>Obesity</v>
      </c>
      <c r="D1332" s="9">
        <v>5.05</v>
      </c>
      <c r="E1332" s="8" t="str" cm="1">
        <f t="array" ref="E1332">_xlfn.IFS(Medical_Examinations[[#This Row],[HBA1C]]&lt;5.7,"Normal",Medical_Examinations[[#This Row],[HBA1C]]&lt;=6.4,"Prediabetes",Medical_Examinations[[#This Row],[HBA1C]]&gt;=6.4,"Diabetes")</f>
        <v>Normal</v>
      </c>
      <c r="F1332" t="s">
        <v>2380</v>
      </c>
      <c r="G1332" t="s">
        <v>2383</v>
      </c>
      <c r="H1332" t="s">
        <v>2380</v>
      </c>
      <c r="I1332" s="10">
        <v>1</v>
      </c>
      <c r="J1332" t="s">
        <v>2380</v>
      </c>
    </row>
    <row r="1333" spans="1:10" x14ac:dyDescent="0.25">
      <c r="A1333" t="s">
        <v>161</v>
      </c>
      <c r="B1333" s="9">
        <v>33.770000000000003</v>
      </c>
      <c r="C1333" s="8" t="str" cm="1">
        <f t="array" ref="C1333">_xlfn.IFS(Medical_Examinations[[#This Row],[BMI]]&lt;18.5,"Under Weight",Medical_Examinations[[#This Row],[BMI]]&lt;=24.9,"Normal Weight",Medical_Examinations[[#This Row],[BMI]]&lt;=29.9,"Over Weight",Medical_Examinations[[#This Row],[BMI]]&gt;29.9,"Obesity")</f>
        <v>Obesity</v>
      </c>
      <c r="D1333" s="9">
        <v>6</v>
      </c>
      <c r="E1333" s="8" t="str" cm="1">
        <f t="array" ref="E1333">_xlfn.IFS(Medical_Examinations[[#This Row],[HBA1C]]&lt;5.7,"Normal",Medical_Examinations[[#This Row],[HBA1C]]&lt;=6.4,"Prediabetes",Medical_Examinations[[#This Row],[HBA1C]]&gt;=6.4,"Diabetes")</f>
        <v>Prediabetes</v>
      </c>
      <c r="F1333" t="s">
        <v>2380</v>
      </c>
      <c r="G1333" t="s">
        <v>2383</v>
      </c>
      <c r="H1333" t="s">
        <v>2380</v>
      </c>
      <c r="I1333" s="10">
        <v>1</v>
      </c>
      <c r="J1333" t="s">
        <v>2380</v>
      </c>
    </row>
    <row r="1334" spans="1:10" x14ac:dyDescent="0.25">
      <c r="A1334" t="s">
        <v>160</v>
      </c>
      <c r="B1334" s="9">
        <v>26.84</v>
      </c>
      <c r="C1334" s="8" t="str" cm="1">
        <f t="array" ref="C1334">_xlfn.IFS(Medical_Examinations[[#This Row],[BMI]]&lt;18.5,"Under Weight",Medical_Examinations[[#This Row],[BMI]]&lt;=24.9,"Normal Weight",Medical_Examinations[[#This Row],[BMI]]&lt;=29.9,"Over Weight",Medical_Examinations[[#This Row],[BMI]]&gt;29.9,"Obesity")</f>
        <v>Over Weight</v>
      </c>
      <c r="D1334" s="9">
        <v>5.99</v>
      </c>
      <c r="E1334" s="8" t="str" cm="1">
        <f t="array" ref="E1334">_xlfn.IFS(Medical_Examinations[[#This Row],[HBA1C]]&lt;5.7,"Normal",Medical_Examinations[[#This Row],[HBA1C]]&lt;=6.4,"Prediabetes",Medical_Examinations[[#This Row],[HBA1C]]&gt;=6.4,"Diabetes")</f>
        <v>Prediabetes</v>
      </c>
      <c r="F1334" t="s">
        <v>2383</v>
      </c>
      <c r="G1334" t="s">
        <v>2383</v>
      </c>
      <c r="H1334" t="s">
        <v>2380</v>
      </c>
      <c r="I1334" s="10">
        <v>1</v>
      </c>
      <c r="J1334" t="s">
        <v>2380</v>
      </c>
    </row>
    <row r="1335" spans="1:10" x14ac:dyDescent="0.25">
      <c r="A1335" t="s">
        <v>159</v>
      </c>
      <c r="B1335" s="9">
        <v>35.53</v>
      </c>
      <c r="C1335" s="8" t="str" cm="1">
        <f t="array" ref="C1335">_xlfn.IFS(Medical_Examinations[[#This Row],[BMI]]&lt;18.5,"Under Weight",Medical_Examinations[[#This Row],[BMI]]&lt;=24.9,"Normal Weight",Medical_Examinations[[#This Row],[BMI]]&lt;=29.9,"Over Weight",Medical_Examinations[[#This Row],[BMI]]&gt;29.9,"Obesity")</f>
        <v>Obesity</v>
      </c>
      <c r="D1335" s="9">
        <v>4.3600000000000003</v>
      </c>
      <c r="E1335" s="8" t="str" cm="1">
        <f t="array" ref="E1335">_xlfn.IFS(Medical_Examinations[[#This Row],[HBA1C]]&lt;5.7,"Normal",Medical_Examinations[[#This Row],[HBA1C]]&lt;=6.4,"Prediabetes",Medical_Examinations[[#This Row],[HBA1C]]&gt;=6.4,"Diabetes")</f>
        <v>Normal</v>
      </c>
      <c r="F1335" t="s">
        <v>2380</v>
      </c>
      <c r="G1335" t="s">
        <v>2380</v>
      </c>
      <c r="H1335" t="s">
        <v>2383</v>
      </c>
      <c r="I1335" s="10">
        <v>1</v>
      </c>
      <c r="J1335" t="s">
        <v>2380</v>
      </c>
    </row>
    <row r="1336" spans="1:10" x14ac:dyDescent="0.25">
      <c r="A1336" t="s">
        <v>2351</v>
      </c>
      <c r="B1336" s="9">
        <v>32.200000000000003</v>
      </c>
      <c r="C1336" s="8" t="str" cm="1">
        <f t="array" ref="C1336">_xlfn.IFS(Medical_Examinations[[#This Row],[BMI]]&lt;18.5,"Under Weight",Medical_Examinations[[#This Row],[BMI]]&lt;=24.9,"Normal Weight",Medical_Examinations[[#This Row],[BMI]]&lt;=29.9,"Over Weight",Medical_Examinations[[#This Row],[BMI]]&gt;29.9,"Obesity")</f>
        <v>Obesity</v>
      </c>
      <c r="D1336" s="9">
        <v>6.22</v>
      </c>
      <c r="E1336" s="8" t="str" cm="1">
        <f t="array" ref="E1336">_xlfn.IFS(Medical_Examinations[[#This Row],[HBA1C]]&lt;5.7,"Normal",Medical_Examinations[[#This Row],[HBA1C]]&lt;=6.4,"Prediabetes",Medical_Examinations[[#This Row],[HBA1C]]&gt;=6.4,"Diabetes")</f>
        <v>Prediabetes</v>
      </c>
      <c r="F1336" t="s">
        <v>2383</v>
      </c>
      <c r="G1336" t="s">
        <v>2380</v>
      </c>
      <c r="H1336" t="s">
        <v>2380</v>
      </c>
      <c r="I1336" s="10">
        <v>2</v>
      </c>
      <c r="J1336" t="s">
        <v>2383</v>
      </c>
    </row>
    <row r="1337" spans="1:10" x14ac:dyDescent="0.25">
      <c r="A1337" t="s">
        <v>2153</v>
      </c>
      <c r="B1337" s="9">
        <v>53.25</v>
      </c>
      <c r="C1337" s="8" t="str" cm="1">
        <f t="array" ref="C1337">_xlfn.IFS(Medical_Examinations[[#This Row],[BMI]]&lt;18.5,"Under Weight",Medical_Examinations[[#This Row],[BMI]]&lt;=24.9,"Normal Weight",Medical_Examinations[[#This Row],[BMI]]&lt;=29.9,"Over Weight",Medical_Examinations[[#This Row],[BMI]]&gt;29.9,"Obesity")</f>
        <v>Obesity</v>
      </c>
      <c r="D1337" s="9">
        <v>6.11</v>
      </c>
      <c r="E1337" s="8" t="str" cm="1">
        <f t="array" ref="E1337">_xlfn.IFS(Medical_Examinations[[#This Row],[HBA1C]]&lt;5.7,"Normal",Medical_Examinations[[#This Row],[HBA1C]]&lt;=6.4,"Prediabetes",Medical_Examinations[[#This Row],[HBA1C]]&gt;=6.4,"Diabetes")</f>
        <v>Prediabetes</v>
      </c>
      <c r="F1337" t="s">
        <v>2383</v>
      </c>
      <c r="G1337" t="s">
        <v>2380</v>
      </c>
      <c r="H1337" t="s">
        <v>2383</v>
      </c>
      <c r="I1337" s="10">
        <v>1</v>
      </c>
      <c r="J1337" t="s">
        <v>2383</v>
      </c>
    </row>
    <row r="1338" spans="1:10" x14ac:dyDescent="0.25">
      <c r="A1338" t="s">
        <v>158</v>
      </c>
      <c r="B1338" s="9">
        <v>30.59</v>
      </c>
      <c r="C1338" s="8" t="str" cm="1">
        <f t="array" ref="C1338">_xlfn.IFS(Medical_Examinations[[#This Row],[BMI]]&lt;18.5,"Under Weight",Medical_Examinations[[#This Row],[BMI]]&lt;=24.9,"Normal Weight",Medical_Examinations[[#This Row],[BMI]]&lt;=29.9,"Over Weight",Medical_Examinations[[#This Row],[BMI]]&gt;29.9,"Obesity")</f>
        <v>Obesity</v>
      </c>
      <c r="D1338" s="9">
        <v>4.41</v>
      </c>
      <c r="E1338" s="8" t="str" cm="1">
        <f t="array" ref="E1338">_xlfn.IFS(Medical_Examinations[[#This Row],[HBA1C]]&lt;5.7,"Normal",Medical_Examinations[[#This Row],[HBA1C]]&lt;=6.4,"Prediabetes",Medical_Examinations[[#This Row],[HBA1C]]&gt;=6.4,"Diabetes")</f>
        <v>Normal</v>
      </c>
      <c r="F1338" t="s">
        <v>2380</v>
      </c>
      <c r="G1338" t="s">
        <v>2380</v>
      </c>
      <c r="H1338" t="s">
        <v>2383</v>
      </c>
      <c r="I1338" s="10">
        <v>1</v>
      </c>
      <c r="J1338" t="s">
        <v>2380</v>
      </c>
    </row>
    <row r="1339" spans="1:10" x14ac:dyDescent="0.25">
      <c r="A1339" t="s">
        <v>157</v>
      </c>
      <c r="B1339" s="9">
        <v>30.59</v>
      </c>
      <c r="C1339" s="8" t="str" cm="1">
        <f t="array" ref="C1339">_xlfn.IFS(Medical_Examinations[[#This Row],[BMI]]&lt;18.5,"Under Weight",Medical_Examinations[[#This Row],[BMI]]&lt;=24.9,"Normal Weight",Medical_Examinations[[#This Row],[BMI]]&lt;=29.9,"Over Weight",Medical_Examinations[[#This Row],[BMI]]&gt;29.9,"Obesity")</f>
        <v>Obesity</v>
      </c>
      <c r="D1339" s="9">
        <v>4.17</v>
      </c>
      <c r="E1339" s="8" t="str" cm="1">
        <f t="array" ref="E1339">_xlfn.IFS(Medical_Examinations[[#This Row],[HBA1C]]&lt;5.7,"Normal",Medical_Examinations[[#This Row],[HBA1C]]&lt;=6.4,"Prediabetes",Medical_Examinations[[#This Row],[HBA1C]]&gt;=6.4,"Diabetes")</f>
        <v>Normal</v>
      </c>
      <c r="F1339" t="s">
        <v>2380</v>
      </c>
      <c r="G1339" t="s">
        <v>2380</v>
      </c>
      <c r="H1339" t="s">
        <v>2383</v>
      </c>
      <c r="I1339" s="10">
        <v>1</v>
      </c>
      <c r="J1339" t="s">
        <v>2380</v>
      </c>
    </row>
    <row r="1340" spans="1:10" x14ac:dyDescent="0.25">
      <c r="A1340" t="s">
        <v>156</v>
      </c>
      <c r="B1340" s="9">
        <v>27.84</v>
      </c>
      <c r="C1340" s="8" t="str" cm="1">
        <f t="array" ref="C1340">_xlfn.IFS(Medical_Examinations[[#This Row],[BMI]]&lt;18.5,"Under Weight",Medical_Examinations[[#This Row],[BMI]]&lt;=24.9,"Normal Weight",Medical_Examinations[[#This Row],[BMI]]&lt;=29.9,"Over Weight",Medical_Examinations[[#This Row],[BMI]]&gt;29.9,"Obesity")</f>
        <v>Over Weight</v>
      </c>
      <c r="D1340" s="9">
        <v>4.4400000000000004</v>
      </c>
      <c r="E1340" s="8" t="str" cm="1">
        <f t="array" ref="E1340">_xlfn.IFS(Medical_Examinations[[#This Row],[HBA1C]]&lt;5.7,"Normal",Medical_Examinations[[#This Row],[HBA1C]]&lt;=6.4,"Prediabetes",Medical_Examinations[[#This Row],[HBA1C]]&gt;=6.4,"Diabetes")</f>
        <v>Normal</v>
      </c>
      <c r="F1340" t="s">
        <v>2380</v>
      </c>
      <c r="G1340" t="s">
        <v>2380</v>
      </c>
      <c r="H1340" t="s">
        <v>2383</v>
      </c>
      <c r="I1340" s="10">
        <v>1</v>
      </c>
      <c r="J1340" t="s">
        <v>2380</v>
      </c>
    </row>
    <row r="1341" spans="1:10" x14ac:dyDescent="0.25">
      <c r="A1341" t="s">
        <v>155</v>
      </c>
      <c r="B1341" s="9">
        <v>40.26</v>
      </c>
      <c r="C1341" s="8" t="str" cm="1">
        <f t="array" ref="C1341">_xlfn.IFS(Medical_Examinations[[#This Row],[BMI]]&lt;18.5,"Under Weight",Medical_Examinations[[#This Row],[BMI]]&lt;=24.9,"Normal Weight",Medical_Examinations[[#This Row],[BMI]]&lt;=29.9,"Over Weight",Medical_Examinations[[#This Row],[BMI]]&gt;29.9,"Obesity")</f>
        <v>Obesity</v>
      </c>
      <c r="D1341" s="9">
        <v>5.52</v>
      </c>
      <c r="E1341" s="8" t="str" cm="1">
        <f t="array" ref="E1341">_xlfn.IFS(Medical_Examinations[[#This Row],[HBA1C]]&lt;5.7,"Normal",Medical_Examinations[[#This Row],[HBA1C]]&lt;=6.4,"Prediabetes",Medical_Examinations[[#This Row],[HBA1C]]&gt;=6.4,"Diabetes")</f>
        <v>Normal</v>
      </c>
      <c r="F1341" t="s">
        <v>2380</v>
      </c>
      <c r="G1341" t="s">
        <v>2383</v>
      </c>
      <c r="H1341" t="s">
        <v>2380</v>
      </c>
      <c r="I1341" s="10">
        <v>1</v>
      </c>
      <c r="J1341" t="s">
        <v>2380</v>
      </c>
    </row>
    <row r="1342" spans="1:10" x14ac:dyDescent="0.25">
      <c r="A1342" t="s">
        <v>154</v>
      </c>
      <c r="B1342" s="9">
        <v>39.82</v>
      </c>
      <c r="C1342" s="8" t="str" cm="1">
        <f t="array" ref="C1342">_xlfn.IFS(Medical_Examinations[[#This Row],[BMI]]&lt;18.5,"Under Weight",Medical_Examinations[[#This Row],[BMI]]&lt;=24.9,"Normal Weight",Medical_Examinations[[#This Row],[BMI]]&lt;=29.9,"Over Weight",Medical_Examinations[[#This Row],[BMI]]&gt;29.9,"Obesity")</f>
        <v>Obesity</v>
      </c>
      <c r="D1342" s="9">
        <v>6.01</v>
      </c>
      <c r="E1342" s="8" t="str" cm="1">
        <f t="array" ref="E1342">_xlfn.IFS(Medical_Examinations[[#This Row],[HBA1C]]&lt;5.7,"Normal",Medical_Examinations[[#This Row],[HBA1C]]&lt;=6.4,"Prediabetes",Medical_Examinations[[#This Row],[HBA1C]]&gt;=6.4,"Diabetes")</f>
        <v>Prediabetes</v>
      </c>
      <c r="F1342" t="s">
        <v>2380</v>
      </c>
      <c r="G1342" t="s">
        <v>2383</v>
      </c>
      <c r="H1342" t="s">
        <v>2380</v>
      </c>
      <c r="I1342" s="10">
        <v>1</v>
      </c>
      <c r="J1342" t="s">
        <v>2380</v>
      </c>
    </row>
    <row r="1343" spans="1:10" x14ac:dyDescent="0.25">
      <c r="A1343" t="s">
        <v>153</v>
      </c>
      <c r="B1343" s="9">
        <v>39.159999999999997</v>
      </c>
      <c r="C1343" s="8" t="str" cm="1">
        <f t="array" ref="C1343">_xlfn.IFS(Medical_Examinations[[#This Row],[BMI]]&lt;18.5,"Under Weight",Medical_Examinations[[#This Row],[BMI]]&lt;=24.9,"Normal Weight",Medical_Examinations[[#This Row],[BMI]]&lt;=29.9,"Over Weight",Medical_Examinations[[#This Row],[BMI]]&gt;29.9,"Obesity")</f>
        <v>Obesity</v>
      </c>
      <c r="D1343" s="9">
        <v>5.81</v>
      </c>
      <c r="E1343" s="8" t="str" cm="1">
        <f t="array" ref="E1343">_xlfn.IFS(Medical_Examinations[[#This Row],[HBA1C]]&lt;5.7,"Normal",Medical_Examinations[[#This Row],[HBA1C]]&lt;=6.4,"Prediabetes",Medical_Examinations[[#This Row],[HBA1C]]&gt;=6.4,"Diabetes")</f>
        <v>Prediabetes</v>
      </c>
      <c r="F1343" t="s">
        <v>2380</v>
      </c>
      <c r="G1343" t="s">
        <v>2383</v>
      </c>
      <c r="H1343" t="s">
        <v>2380</v>
      </c>
      <c r="I1343" s="10">
        <v>1</v>
      </c>
      <c r="J1343" t="s">
        <v>2380</v>
      </c>
    </row>
    <row r="1344" spans="1:10" x14ac:dyDescent="0.25">
      <c r="A1344" t="s">
        <v>152</v>
      </c>
      <c r="B1344" s="9">
        <v>25.56</v>
      </c>
      <c r="C1344" s="8" t="str" cm="1">
        <f t="array" ref="C1344">_xlfn.IFS(Medical_Examinations[[#This Row],[BMI]]&lt;18.5,"Under Weight",Medical_Examinations[[#This Row],[BMI]]&lt;=24.9,"Normal Weight",Medical_Examinations[[#This Row],[BMI]]&lt;=29.9,"Over Weight",Medical_Examinations[[#This Row],[BMI]]&gt;29.9,"Obesity")</f>
        <v>Over Weight</v>
      </c>
      <c r="D1344" s="9">
        <v>4.37</v>
      </c>
      <c r="E1344" s="8" t="str" cm="1">
        <f t="array" ref="E1344">_xlfn.IFS(Medical_Examinations[[#This Row],[HBA1C]]&lt;5.7,"Normal",Medical_Examinations[[#This Row],[HBA1C]]&lt;=6.4,"Prediabetes",Medical_Examinations[[#This Row],[HBA1C]]&gt;=6.4,"Diabetes")</f>
        <v>Normal</v>
      </c>
      <c r="F1344" t="s">
        <v>2380</v>
      </c>
      <c r="G1344" t="s">
        <v>2380</v>
      </c>
      <c r="H1344" t="s">
        <v>2383</v>
      </c>
      <c r="I1344" s="10">
        <v>1</v>
      </c>
      <c r="J1344" t="s">
        <v>2380</v>
      </c>
    </row>
    <row r="1345" spans="1:10" x14ac:dyDescent="0.25">
      <c r="A1345" t="s">
        <v>151</v>
      </c>
      <c r="B1345" s="9">
        <v>25.18</v>
      </c>
      <c r="C1345" s="8" t="str" cm="1">
        <f t="array" ref="C1345">_xlfn.IFS(Medical_Examinations[[#This Row],[BMI]]&lt;18.5,"Under Weight",Medical_Examinations[[#This Row],[BMI]]&lt;=24.9,"Normal Weight",Medical_Examinations[[#This Row],[BMI]]&lt;=29.9,"Over Weight",Medical_Examinations[[#This Row],[BMI]]&gt;29.9,"Obesity")</f>
        <v>Over Weight</v>
      </c>
      <c r="D1345" s="9">
        <v>5.74</v>
      </c>
      <c r="E1345" s="8" t="str" cm="1">
        <f t="array" ref="E1345">_xlfn.IFS(Medical_Examinations[[#This Row],[HBA1C]]&lt;5.7,"Normal",Medical_Examinations[[#This Row],[HBA1C]]&lt;=6.4,"Prediabetes",Medical_Examinations[[#This Row],[HBA1C]]&gt;=6.4,"Diabetes")</f>
        <v>Prediabetes</v>
      </c>
      <c r="F1345" t="s">
        <v>2380</v>
      </c>
      <c r="G1345" t="s">
        <v>2380</v>
      </c>
      <c r="H1345" t="s">
        <v>2383</v>
      </c>
      <c r="I1345" s="10">
        <v>1</v>
      </c>
      <c r="J1345" t="s">
        <v>2380</v>
      </c>
    </row>
    <row r="1346" spans="1:10" x14ac:dyDescent="0.25">
      <c r="A1346" t="s">
        <v>150</v>
      </c>
      <c r="B1346" s="9">
        <v>38.28</v>
      </c>
      <c r="C1346" s="8" t="str" cm="1">
        <f t="array" ref="C1346">_xlfn.IFS(Medical_Examinations[[#This Row],[BMI]]&lt;18.5,"Under Weight",Medical_Examinations[[#This Row],[BMI]]&lt;=24.9,"Normal Weight",Medical_Examinations[[#This Row],[BMI]]&lt;=29.9,"Over Weight",Medical_Examinations[[#This Row],[BMI]]&gt;29.9,"Obesity")</f>
        <v>Obesity</v>
      </c>
      <c r="D1346" s="9">
        <v>5.39</v>
      </c>
      <c r="E1346" s="8" t="str" cm="1">
        <f t="array" ref="E1346">_xlfn.IFS(Medical_Examinations[[#This Row],[HBA1C]]&lt;5.7,"Normal",Medical_Examinations[[#This Row],[HBA1C]]&lt;=6.4,"Prediabetes",Medical_Examinations[[#This Row],[HBA1C]]&gt;=6.4,"Diabetes")</f>
        <v>Normal</v>
      </c>
      <c r="F1346" t="s">
        <v>2380</v>
      </c>
      <c r="G1346" t="s">
        <v>2383</v>
      </c>
      <c r="H1346" t="s">
        <v>2380</v>
      </c>
      <c r="I1346" s="10">
        <v>1</v>
      </c>
      <c r="J1346" t="s">
        <v>2380</v>
      </c>
    </row>
    <row r="1347" spans="1:10" x14ac:dyDescent="0.25">
      <c r="A1347" t="s">
        <v>149</v>
      </c>
      <c r="B1347" s="9">
        <v>38.17</v>
      </c>
      <c r="C1347" s="8" t="str" cm="1">
        <f t="array" ref="C1347">_xlfn.IFS(Medical_Examinations[[#This Row],[BMI]]&lt;18.5,"Under Weight",Medical_Examinations[[#This Row],[BMI]]&lt;=24.9,"Normal Weight",Medical_Examinations[[#This Row],[BMI]]&lt;=29.9,"Over Weight",Medical_Examinations[[#This Row],[BMI]]&gt;29.9,"Obesity")</f>
        <v>Obesity</v>
      </c>
      <c r="D1347" s="9">
        <v>4.07</v>
      </c>
      <c r="E1347" s="8" t="str" cm="1">
        <f t="array" ref="E1347">_xlfn.IFS(Medical_Examinations[[#This Row],[HBA1C]]&lt;5.7,"Normal",Medical_Examinations[[#This Row],[HBA1C]]&lt;=6.4,"Prediabetes",Medical_Examinations[[#This Row],[HBA1C]]&gt;=6.4,"Diabetes")</f>
        <v>Normal</v>
      </c>
      <c r="F1347" t="s">
        <v>2380</v>
      </c>
      <c r="G1347" t="s">
        <v>2383</v>
      </c>
      <c r="H1347" t="s">
        <v>2380</v>
      </c>
      <c r="I1347" s="10">
        <v>1</v>
      </c>
      <c r="J1347" t="s">
        <v>2380</v>
      </c>
    </row>
    <row r="1348" spans="1:10" x14ac:dyDescent="0.25">
      <c r="A1348" t="s">
        <v>2152</v>
      </c>
      <c r="B1348" s="9">
        <v>26.8</v>
      </c>
      <c r="C1348" s="8" t="str" cm="1">
        <f t="array" ref="C1348">_xlfn.IFS(Medical_Examinations[[#This Row],[BMI]]&lt;18.5,"Under Weight",Medical_Examinations[[#This Row],[BMI]]&lt;=24.9,"Normal Weight",Medical_Examinations[[#This Row],[BMI]]&lt;=29.9,"Over Weight",Medical_Examinations[[#This Row],[BMI]]&gt;29.9,"Obesity")</f>
        <v>Over Weight</v>
      </c>
      <c r="D1348" s="9">
        <v>10.93</v>
      </c>
      <c r="E1348" s="8" t="str" cm="1">
        <f t="array" ref="E1348">_xlfn.IFS(Medical_Examinations[[#This Row],[HBA1C]]&lt;5.7,"Normal",Medical_Examinations[[#This Row],[HBA1C]]&lt;=6.4,"Prediabetes",Medical_Examinations[[#This Row],[HBA1C]]&gt;=6.4,"Diabetes")</f>
        <v>Diabetes</v>
      </c>
      <c r="F1348" t="s">
        <v>2383</v>
      </c>
      <c r="G1348" t="s">
        <v>2380</v>
      </c>
      <c r="H1348" t="s">
        <v>2380</v>
      </c>
      <c r="I1348" s="10">
        <v>0</v>
      </c>
      <c r="J1348" t="s">
        <v>2380</v>
      </c>
    </row>
    <row r="1349" spans="1:10" x14ac:dyDescent="0.25">
      <c r="A1349" t="s">
        <v>148</v>
      </c>
      <c r="B1349" s="9">
        <v>36.85</v>
      </c>
      <c r="C1349" s="8" t="str" cm="1">
        <f t="array" ref="C1349">_xlfn.IFS(Medical_Examinations[[#This Row],[BMI]]&lt;18.5,"Under Weight",Medical_Examinations[[#This Row],[BMI]]&lt;=24.9,"Normal Weight",Medical_Examinations[[#This Row],[BMI]]&lt;=29.9,"Over Weight",Medical_Examinations[[#This Row],[BMI]]&gt;29.9,"Obesity")</f>
        <v>Obesity</v>
      </c>
      <c r="D1349" s="9">
        <v>5.49</v>
      </c>
      <c r="E1349" s="8" t="str" cm="1">
        <f t="array" ref="E1349">_xlfn.IFS(Medical_Examinations[[#This Row],[HBA1C]]&lt;5.7,"Normal",Medical_Examinations[[#This Row],[HBA1C]]&lt;=6.4,"Prediabetes",Medical_Examinations[[#This Row],[HBA1C]]&gt;=6.4,"Diabetes")</f>
        <v>Normal</v>
      </c>
      <c r="F1349" t="s">
        <v>2380</v>
      </c>
      <c r="G1349" t="s">
        <v>2383</v>
      </c>
      <c r="H1349" t="s">
        <v>2380</v>
      </c>
      <c r="I1349" s="10">
        <v>1</v>
      </c>
      <c r="J1349" t="s">
        <v>2380</v>
      </c>
    </row>
    <row r="1350" spans="1:10" x14ac:dyDescent="0.25">
      <c r="A1350" t="s">
        <v>147</v>
      </c>
      <c r="B1350" s="9">
        <v>22.61</v>
      </c>
      <c r="C1350" s="8" t="str" cm="1">
        <f t="array" ref="C1350">_xlfn.IFS(Medical_Examinations[[#This Row],[BMI]]&lt;18.5,"Under Weight",Medical_Examinations[[#This Row],[BMI]]&lt;=24.9,"Normal Weight",Medical_Examinations[[#This Row],[BMI]]&lt;=29.9,"Over Weight",Medical_Examinations[[#This Row],[BMI]]&gt;29.9,"Obesity")</f>
        <v>Normal Weight</v>
      </c>
      <c r="D1350" s="9">
        <v>5.68</v>
      </c>
      <c r="E1350" s="8" t="str" cm="1">
        <f t="array" ref="E1350">_xlfn.IFS(Medical_Examinations[[#This Row],[HBA1C]]&lt;5.7,"Normal",Medical_Examinations[[#This Row],[HBA1C]]&lt;=6.4,"Prediabetes",Medical_Examinations[[#This Row],[HBA1C]]&gt;=6.4,"Diabetes")</f>
        <v>Normal</v>
      </c>
      <c r="F1350" t="s">
        <v>2380</v>
      </c>
      <c r="G1350" t="s">
        <v>2380</v>
      </c>
      <c r="H1350" t="s">
        <v>2383</v>
      </c>
      <c r="I1350" s="10">
        <v>1</v>
      </c>
      <c r="J1350" t="s">
        <v>2380</v>
      </c>
    </row>
    <row r="1351" spans="1:10" x14ac:dyDescent="0.25">
      <c r="A1351" t="s">
        <v>146</v>
      </c>
      <c r="B1351" s="9">
        <v>21.75</v>
      </c>
      <c r="C1351" s="8" t="str" cm="1">
        <f t="array" ref="C1351">_xlfn.IFS(Medical_Examinations[[#This Row],[BMI]]&lt;18.5,"Under Weight",Medical_Examinations[[#This Row],[BMI]]&lt;=24.9,"Normal Weight",Medical_Examinations[[#This Row],[BMI]]&lt;=29.9,"Over Weight",Medical_Examinations[[#This Row],[BMI]]&gt;29.9,"Obesity")</f>
        <v>Normal Weight</v>
      </c>
      <c r="D1351" s="9">
        <v>6.09</v>
      </c>
      <c r="E1351" s="8" t="str" cm="1">
        <f t="array" ref="E1351">_xlfn.IFS(Medical_Examinations[[#This Row],[HBA1C]]&lt;5.7,"Normal",Medical_Examinations[[#This Row],[HBA1C]]&lt;=6.4,"Prediabetes",Medical_Examinations[[#This Row],[HBA1C]]&gt;=6.4,"Diabetes")</f>
        <v>Prediabetes</v>
      </c>
      <c r="F1351" t="s">
        <v>2380</v>
      </c>
      <c r="G1351" t="s">
        <v>2380</v>
      </c>
      <c r="H1351" t="s">
        <v>2383</v>
      </c>
      <c r="I1351" s="10">
        <v>1</v>
      </c>
      <c r="J1351" t="s">
        <v>2380</v>
      </c>
    </row>
    <row r="1352" spans="1:10" x14ac:dyDescent="0.25">
      <c r="A1352" t="s">
        <v>145</v>
      </c>
      <c r="B1352" s="9">
        <v>20.43</v>
      </c>
      <c r="C1352" s="8" t="str" cm="1">
        <f t="array" ref="C1352">_xlfn.IFS(Medical_Examinations[[#This Row],[BMI]]&lt;18.5,"Under Weight",Medical_Examinations[[#This Row],[BMI]]&lt;=24.9,"Normal Weight",Medical_Examinations[[#This Row],[BMI]]&lt;=29.9,"Over Weight",Medical_Examinations[[#This Row],[BMI]]&gt;29.9,"Obesity")</f>
        <v>Normal Weight</v>
      </c>
      <c r="D1352" s="9">
        <v>5.53</v>
      </c>
      <c r="E1352" s="8" t="str" cm="1">
        <f t="array" ref="E1352">_xlfn.IFS(Medical_Examinations[[#This Row],[HBA1C]]&lt;5.7,"Normal",Medical_Examinations[[#This Row],[HBA1C]]&lt;=6.4,"Prediabetes",Medical_Examinations[[#This Row],[HBA1C]]&gt;=6.4,"Diabetes")</f>
        <v>Normal</v>
      </c>
      <c r="F1352" t="s">
        <v>2380</v>
      </c>
      <c r="G1352" t="s">
        <v>2380</v>
      </c>
      <c r="H1352" t="s">
        <v>2383</v>
      </c>
      <c r="I1352" s="10">
        <v>1</v>
      </c>
      <c r="J1352" t="s">
        <v>2380</v>
      </c>
    </row>
    <row r="1353" spans="1:10" x14ac:dyDescent="0.25">
      <c r="A1353" t="s">
        <v>144</v>
      </c>
      <c r="B1353" s="9">
        <v>31.35</v>
      </c>
      <c r="C1353" s="8" t="str" cm="1">
        <f t="array" ref="C1353">_xlfn.IFS(Medical_Examinations[[#This Row],[BMI]]&lt;18.5,"Under Weight",Medical_Examinations[[#This Row],[BMI]]&lt;=24.9,"Normal Weight",Medical_Examinations[[#This Row],[BMI]]&lt;=29.9,"Over Weight",Medical_Examinations[[#This Row],[BMI]]&gt;29.9,"Obesity")</f>
        <v>Obesity</v>
      </c>
      <c r="D1353" s="9">
        <v>4.28</v>
      </c>
      <c r="E1353" s="8" t="str" cm="1">
        <f t="array" ref="E1353">_xlfn.IFS(Medical_Examinations[[#This Row],[HBA1C]]&lt;5.7,"Normal",Medical_Examinations[[#This Row],[HBA1C]]&lt;=6.4,"Prediabetes",Medical_Examinations[[#This Row],[HBA1C]]&gt;=6.4,"Diabetes")</f>
        <v>Normal</v>
      </c>
      <c r="F1353" t="s">
        <v>2380</v>
      </c>
      <c r="G1353" t="s">
        <v>2383</v>
      </c>
      <c r="H1353" t="s">
        <v>2380</v>
      </c>
      <c r="I1353" s="10">
        <v>1</v>
      </c>
      <c r="J1353" t="s">
        <v>2380</v>
      </c>
    </row>
    <row r="1354" spans="1:10" x14ac:dyDescent="0.25">
      <c r="A1354" t="s">
        <v>143</v>
      </c>
      <c r="B1354" s="9">
        <v>31.13</v>
      </c>
      <c r="C1354" s="8" t="str" cm="1">
        <f t="array" ref="C1354">_xlfn.IFS(Medical_Examinations[[#This Row],[BMI]]&lt;18.5,"Under Weight",Medical_Examinations[[#This Row],[BMI]]&lt;=24.9,"Normal Weight",Medical_Examinations[[#This Row],[BMI]]&lt;=29.9,"Over Weight",Medical_Examinations[[#This Row],[BMI]]&gt;29.9,"Obesity")</f>
        <v>Obesity</v>
      </c>
      <c r="D1354" s="9">
        <v>6.01</v>
      </c>
      <c r="E1354" s="8" t="str" cm="1">
        <f t="array" ref="E1354">_xlfn.IFS(Medical_Examinations[[#This Row],[HBA1C]]&lt;5.7,"Normal",Medical_Examinations[[#This Row],[HBA1C]]&lt;=6.4,"Prediabetes",Medical_Examinations[[#This Row],[HBA1C]]&gt;=6.4,"Diabetes")</f>
        <v>Prediabetes</v>
      </c>
      <c r="F1354" t="s">
        <v>2380</v>
      </c>
      <c r="G1354" t="s">
        <v>2383</v>
      </c>
      <c r="H1354" t="s">
        <v>2380</v>
      </c>
      <c r="I1354" s="10">
        <v>1</v>
      </c>
      <c r="J1354" t="s">
        <v>2380</v>
      </c>
    </row>
    <row r="1355" spans="1:10" x14ac:dyDescent="0.25">
      <c r="A1355" t="s">
        <v>142</v>
      </c>
      <c r="B1355" s="9">
        <v>17.48</v>
      </c>
      <c r="C1355" s="8" t="str" cm="1">
        <f t="array" ref="C1355">_xlfn.IFS(Medical_Examinations[[#This Row],[BMI]]&lt;18.5,"Under Weight",Medical_Examinations[[#This Row],[BMI]]&lt;=24.9,"Normal Weight",Medical_Examinations[[#This Row],[BMI]]&lt;=29.9,"Over Weight",Medical_Examinations[[#This Row],[BMI]]&gt;29.9,"Obesity")</f>
        <v>Under Weight</v>
      </c>
      <c r="D1355" s="9">
        <v>4.59</v>
      </c>
      <c r="E1355" s="8" t="str" cm="1">
        <f t="array" ref="E1355">_xlfn.IFS(Medical_Examinations[[#This Row],[HBA1C]]&lt;5.7,"Normal",Medical_Examinations[[#This Row],[HBA1C]]&lt;=6.4,"Prediabetes",Medical_Examinations[[#This Row],[HBA1C]]&gt;=6.4,"Diabetes")</f>
        <v>Normal</v>
      </c>
      <c r="F1355" t="s">
        <v>2380</v>
      </c>
      <c r="G1355" t="s">
        <v>2380</v>
      </c>
      <c r="H1355" t="s">
        <v>2383</v>
      </c>
      <c r="I1355" s="10">
        <v>1</v>
      </c>
      <c r="J1355" t="s">
        <v>2380</v>
      </c>
    </row>
    <row r="1356" spans="1:10" x14ac:dyDescent="0.25">
      <c r="A1356" t="s">
        <v>141</v>
      </c>
      <c r="B1356" s="9">
        <v>22.57</v>
      </c>
      <c r="C1356" s="8" t="str" cm="1">
        <f t="array" ref="C1356">_xlfn.IFS(Medical_Examinations[[#This Row],[BMI]]&lt;18.5,"Under Weight",Medical_Examinations[[#This Row],[BMI]]&lt;=24.9,"Normal Weight",Medical_Examinations[[#This Row],[BMI]]&lt;=29.9,"Over Weight",Medical_Examinations[[#This Row],[BMI]]&gt;29.9,"Obesity")</f>
        <v>Normal Weight</v>
      </c>
      <c r="D1356" s="9">
        <v>5.8</v>
      </c>
      <c r="E1356" s="8" t="str" cm="1">
        <f t="array" ref="E1356">_xlfn.IFS(Medical_Examinations[[#This Row],[HBA1C]]&lt;5.7,"Normal",Medical_Examinations[[#This Row],[HBA1C]]&lt;=6.4,"Prediabetes",Medical_Examinations[[#This Row],[HBA1C]]&gt;=6.4,"Diabetes")</f>
        <v>Prediabetes</v>
      </c>
      <c r="F1356" t="s">
        <v>2383</v>
      </c>
      <c r="G1356" t="s">
        <v>2380</v>
      </c>
      <c r="H1356" t="s">
        <v>2380</v>
      </c>
      <c r="I1356" s="10">
        <v>1</v>
      </c>
      <c r="J1356" t="s">
        <v>2380</v>
      </c>
    </row>
    <row r="1357" spans="1:10" x14ac:dyDescent="0.25">
      <c r="A1357" t="s">
        <v>140</v>
      </c>
      <c r="B1357" s="9">
        <v>26.73</v>
      </c>
      <c r="C1357" s="8" t="str" cm="1">
        <f t="array" ref="C1357">_xlfn.IFS(Medical_Examinations[[#This Row],[BMI]]&lt;18.5,"Under Weight",Medical_Examinations[[#This Row],[BMI]]&lt;=24.9,"Normal Weight",Medical_Examinations[[#This Row],[BMI]]&lt;=29.9,"Over Weight",Medical_Examinations[[#This Row],[BMI]]&gt;29.9,"Obesity")</f>
        <v>Over Weight</v>
      </c>
      <c r="D1357" s="9">
        <v>5.08</v>
      </c>
      <c r="E1357" s="8" t="str" cm="1">
        <f t="array" ref="E1357">_xlfn.IFS(Medical_Examinations[[#This Row],[HBA1C]]&lt;5.7,"Normal",Medical_Examinations[[#This Row],[HBA1C]]&lt;=6.4,"Prediabetes",Medical_Examinations[[#This Row],[HBA1C]]&gt;=6.4,"Diabetes")</f>
        <v>Normal</v>
      </c>
      <c r="F1357" t="s">
        <v>2380</v>
      </c>
      <c r="G1357" t="s">
        <v>2383</v>
      </c>
      <c r="H1357" t="s">
        <v>2380</v>
      </c>
      <c r="I1357" s="10">
        <v>1</v>
      </c>
      <c r="J1357" t="s">
        <v>2380</v>
      </c>
    </row>
    <row r="1358" spans="1:10" x14ac:dyDescent="0.25">
      <c r="A1358" t="s">
        <v>139</v>
      </c>
      <c r="B1358" s="9">
        <v>20.79</v>
      </c>
      <c r="C1358" s="8" t="str" cm="1">
        <f t="array" ref="C1358">_xlfn.IFS(Medical_Examinations[[#This Row],[BMI]]&lt;18.5,"Under Weight",Medical_Examinations[[#This Row],[BMI]]&lt;=24.9,"Normal Weight",Medical_Examinations[[#This Row],[BMI]]&lt;=29.9,"Over Weight",Medical_Examinations[[#This Row],[BMI]]&gt;29.9,"Obesity")</f>
        <v>Normal Weight</v>
      </c>
      <c r="D1358" s="9">
        <v>5.84</v>
      </c>
      <c r="E1358" s="8" t="str" cm="1">
        <f t="array" ref="E1358">_xlfn.IFS(Medical_Examinations[[#This Row],[HBA1C]]&lt;5.7,"Normal",Medical_Examinations[[#This Row],[HBA1C]]&lt;=6.4,"Prediabetes",Medical_Examinations[[#This Row],[HBA1C]]&gt;=6.4,"Diabetes")</f>
        <v>Prediabetes</v>
      </c>
      <c r="F1358" t="s">
        <v>2380</v>
      </c>
      <c r="G1358" t="s">
        <v>2383</v>
      </c>
      <c r="H1358" t="s">
        <v>2380</v>
      </c>
      <c r="I1358" s="10">
        <v>1</v>
      </c>
      <c r="J1358" t="s">
        <v>2380</v>
      </c>
    </row>
    <row r="1359" spans="1:10" x14ac:dyDescent="0.25">
      <c r="A1359" t="s">
        <v>2151</v>
      </c>
      <c r="B1359" s="9">
        <v>28.5</v>
      </c>
      <c r="C1359" s="8" t="str" cm="1">
        <f t="array" ref="C1359">_xlfn.IFS(Medical_Examinations[[#This Row],[BMI]]&lt;18.5,"Under Weight",Medical_Examinations[[#This Row],[BMI]]&lt;=24.9,"Normal Weight",Medical_Examinations[[#This Row],[BMI]]&lt;=29.9,"Over Weight",Medical_Examinations[[#This Row],[BMI]]&gt;29.9,"Obesity")</f>
        <v>Over Weight</v>
      </c>
      <c r="D1359" s="9">
        <v>5.12</v>
      </c>
      <c r="E1359" s="8" t="str" cm="1">
        <f t="array" ref="E1359">_xlfn.IFS(Medical_Examinations[[#This Row],[HBA1C]]&lt;5.7,"Normal",Medical_Examinations[[#This Row],[HBA1C]]&lt;=6.4,"Prediabetes",Medical_Examinations[[#This Row],[HBA1C]]&gt;=6.4,"Diabetes")</f>
        <v>Normal</v>
      </c>
      <c r="F1359" t="s">
        <v>2380</v>
      </c>
      <c r="G1359" t="s">
        <v>2380</v>
      </c>
      <c r="H1359" t="s">
        <v>2380</v>
      </c>
      <c r="I1359" s="10">
        <v>1</v>
      </c>
      <c r="J1359" t="s">
        <v>2383</v>
      </c>
    </row>
    <row r="1360" spans="1:10" x14ac:dyDescent="0.25">
      <c r="A1360" t="s">
        <v>138</v>
      </c>
      <c r="B1360" s="9">
        <v>20.149999999999999</v>
      </c>
      <c r="C1360" s="8" t="str" cm="1">
        <f t="array" ref="C1360">_xlfn.IFS(Medical_Examinations[[#This Row],[BMI]]&lt;18.5,"Under Weight",Medical_Examinations[[#This Row],[BMI]]&lt;=24.9,"Normal Weight",Medical_Examinations[[#This Row],[BMI]]&lt;=29.9,"Over Weight",Medical_Examinations[[#This Row],[BMI]]&gt;29.9,"Obesity")</f>
        <v>Normal Weight</v>
      </c>
      <c r="D1360" s="9">
        <v>4.1500000000000004</v>
      </c>
      <c r="E1360" s="8" t="str" cm="1">
        <f t="array" ref="E1360">_xlfn.IFS(Medical_Examinations[[#This Row],[HBA1C]]&lt;5.7,"Normal",Medical_Examinations[[#This Row],[HBA1C]]&lt;=6.4,"Prediabetes",Medical_Examinations[[#This Row],[HBA1C]]&gt;=6.4,"Diabetes")</f>
        <v>Normal</v>
      </c>
      <c r="F1360" t="s">
        <v>2380</v>
      </c>
      <c r="G1360" t="s">
        <v>2380</v>
      </c>
      <c r="H1360" t="s">
        <v>2380</v>
      </c>
      <c r="I1360" s="10">
        <v>1</v>
      </c>
      <c r="J1360" t="s">
        <v>2380</v>
      </c>
    </row>
    <row r="1361" spans="1:10" x14ac:dyDescent="0.25">
      <c r="A1361" t="s">
        <v>137</v>
      </c>
      <c r="B1361" s="9">
        <v>36.85</v>
      </c>
      <c r="C1361" s="8" t="str" cm="1">
        <f t="array" ref="C1361">_xlfn.IFS(Medical_Examinations[[#This Row],[BMI]]&lt;18.5,"Under Weight",Medical_Examinations[[#This Row],[BMI]]&lt;=24.9,"Normal Weight",Medical_Examinations[[#This Row],[BMI]]&lt;=29.9,"Over Weight",Medical_Examinations[[#This Row],[BMI]]&gt;29.9,"Obesity")</f>
        <v>Obesity</v>
      </c>
      <c r="D1361" s="9">
        <v>4.3600000000000003</v>
      </c>
      <c r="E1361" s="8" t="str" cm="1">
        <f t="array" ref="E1361">_xlfn.IFS(Medical_Examinations[[#This Row],[HBA1C]]&lt;5.7,"Normal",Medical_Examinations[[#This Row],[HBA1C]]&lt;=6.4,"Prediabetes",Medical_Examinations[[#This Row],[HBA1C]]&gt;=6.4,"Diabetes")</f>
        <v>Normal</v>
      </c>
      <c r="F1361" t="s">
        <v>2383</v>
      </c>
      <c r="G1361" t="s">
        <v>2380</v>
      </c>
      <c r="H1361" t="s">
        <v>2380</v>
      </c>
      <c r="I1361" s="10">
        <v>0</v>
      </c>
      <c r="J1361" t="s">
        <v>2380</v>
      </c>
    </row>
    <row r="1362" spans="1:10" x14ac:dyDescent="0.25">
      <c r="A1362" t="s">
        <v>136</v>
      </c>
      <c r="B1362" s="9">
        <v>35.53</v>
      </c>
      <c r="C1362" s="8" t="str" cm="1">
        <f t="array" ref="C1362">_xlfn.IFS(Medical_Examinations[[#This Row],[BMI]]&lt;18.5,"Under Weight",Medical_Examinations[[#This Row],[BMI]]&lt;=24.9,"Normal Weight",Medical_Examinations[[#This Row],[BMI]]&lt;=29.9,"Over Weight",Medical_Examinations[[#This Row],[BMI]]&gt;29.9,"Obesity")</f>
        <v>Obesity</v>
      </c>
      <c r="D1362" s="9">
        <v>4.55</v>
      </c>
      <c r="E1362" s="8" t="str" cm="1">
        <f t="array" ref="E1362">_xlfn.IFS(Medical_Examinations[[#This Row],[HBA1C]]&lt;5.7,"Normal",Medical_Examinations[[#This Row],[HBA1C]]&lt;=6.4,"Prediabetes",Medical_Examinations[[#This Row],[HBA1C]]&gt;=6.4,"Diabetes")</f>
        <v>Normal</v>
      </c>
      <c r="F1362" t="s">
        <v>2383</v>
      </c>
      <c r="G1362" t="s">
        <v>2380</v>
      </c>
      <c r="H1362" t="s">
        <v>2380</v>
      </c>
      <c r="I1362" s="10">
        <v>0</v>
      </c>
      <c r="J1362" t="s">
        <v>2380</v>
      </c>
    </row>
    <row r="1363" spans="1:10" x14ac:dyDescent="0.25">
      <c r="A1363" t="s">
        <v>135</v>
      </c>
      <c r="B1363" s="9">
        <v>31.1</v>
      </c>
      <c r="C1363" s="8" t="str" cm="1">
        <f t="array" ref="C1363">_xlfn.IFS(Medical_Examinations[[#This Row],[BMI]]&lt;18.5,"Under Weight",Medical_Examinations[[#This Row],[BMI]]&lt;=24.9,"Normal Weight",Medical_Examinations[[#This Row],[BMI]]&lt;=29.9,"Over Weight",Medical_Examinations[[#This Row],[BMI]]&gt;29.9,"Obesity")</f>
        <v>Obesity</v>
      </c>
      <c r="D1363" s="9">
        <v>4.37</v>
      </c>
      <c r="E1363" s="8" t="str" cm="1">
        <f t="array" ref="E1363">_xlfn.IFS(Medical_Examinations[[#This Row],[HBA1C]]&lt;5.7,"Normal",Medical_Examinations[[#This Row],[HBA1C]]&lt;=6.4,"Prediabetes",Medical_Examinations[[#This Row],[HBA1C]]&gt;=6.4,"Diabetes")</f>
        <v>Normal</v>
      </c>
      <c r="F1363" t="s">
        <v>2383</v>
      </c>
      <c r="G1363" t="s">
        <v>2380</v>
      </c>
      <c r="H1363" t="s">
        <v>2380</v>
      </c>
      <c r="I1363" s="10">
        <v>0</v>
      </c>
      <c r="J1363" t="s">
        <v>2380</v>
      </c>
    </row>
    <row r="1364" spans="1:10" x14ac:dyDescent="0.25">
      <c r="A1364" t="s">
        <v>134</v>
      </c>
      <c r="B1364" s="9">
        <v>23.21</v>
      </c>
      <c r="C1364" s="8" t="str" cm="1">
        <f t="array" ref="C1364">_xlfn.IFS(Medical_Examinations[[#This Row],[BMI]]&lt;18.5,"Under Weight",Medical_Examinations[[#This Row],[BMI]]&lt;=24.9,"Normal Weight",Medical_Examinations[[#This Row],[BMI]]&lt;=29.9,"Over Weight",Medical_Examinations[[#This Row],[BMI]]&gt;29.9,"Obesity")</f>
        <v>Normal Weight</v>
      </c>
      <c r="D1364" s="9">
        <v>5.24</v>
      </c>
      <c r="E1364" s="8" t="str" cm="1">
        <f t="array" ref="E1364">_xlfn.IFS(Medical_Examinations[[#This Row],[HBA1C]]&lt;5.7,"Normal",Medical_Examinations[[#This Row],[HBA1C]]&lt;=6.4,"Prediabetes",Medical_Examinations[[#This Row],[HBA1C]]&gt;=6.4,"Diabetes")</f>
        <v>Normal</v>
      </c>
      <c r="F1364" t="s">
        <v>2383</v>
      </c>
      <c r="G1364" t="s">
        <v>2380</v>
      </c>
      <c r="H1364" t="s">
        <v>2380</v>
      </c>
      <c r="I1364" s="10">
        <v>0</v>
      </c>
      <c r="J1364" t="s">
        <v>2380</v>
      </c>
    </row>
    <row r="1365" spans="1:10" x14ac:dyDescent="0.25">
      <c r="A1365" t="s">
        <v>133</v>
      </c>
      <c r="B1365" s="9">
        <v>18.36</v>
      </c>
      <c r="C1365" s="8" t="str" cm="1">
        <f t="array" ref="C1365">_xlfn.IFS(Medical_Examinations[[#This Row],[BMI]]&lt;18.5,"Under Weight",Medical_Examinations[[#This Row],[BMI]]&lt;=24.9,"Normal Weight",Medical_Examinations[[#This Row],[BMI]]&lt;=29.9,"Over Weight",Medical_Examinations[[#This Row],[BMI]]&gt;29.9,"Obesity")</f>
        <v>Under Weight</v>
      </c>
      <c r="D1365" s="9">
        <v>5.96</v>
      </c>
      <c r="E1365" s="8" t="str" cm="1">
        <f t="array" ref="E1365">_xlfn.IFS(Medical_Examinations[[#This Row],[HBA1C]]&lt;5.7,"Normal",Medical_Examinations[[#This Row],[HBA1C]]&lt;=6.4,"Prediabetes",Medical_Examinations[[#This Row],[HBA1C]]&gt;=6.4,"Diabetes")</f>
        <v>Prediabetes</v>
      </c>
      <c r="F1365" t="s">
        <v>2380</v>
      </c>
      <c r="G1365" t="s">
        <v>2380</v>
      </c>
      <c r="H1365" t="s">
        <v>2380</v>
      </c>
      <c r="I1365" s="10">
        <v>1</v>
      </c>
      <c r="J1365" t="s">
        <v>2380</v>
      </c>
    </row>
    <row r="1366" spans="1:10" x14ac:dyDescent="0.25">
      <c r="A1366" t="s">
        <v>132</v>
      </c>
      <c r="B1366" s="9">
        <v>15.92</v>
      </c>
      <c r="C1366" s="8" t="str" cm="1">
        <f t="array" ref="C1366">_xlfn.IFS(Medical_Examinations[[#This Row],[BMI]]&lt;18.5,"Under Weight",Medical_Examinations[[#This Row],[BMI]]&lt;=24.9,"Normal Weight",Medical_Examinations[[#This Row],[BMI]]&lt;=29.9,"Over Weight",Medical_Examinations[[#This Row],[BMI]]&gt;29.9,"Obesity")</f>
        <v>Under Weight</v>
      </c>
      <c r="D1366" s="9">
        <v>4.76</v>
      </c>
      <c r="E1366" s="8" t="str" cm="1">
        <f t="array" ref="E1366">_xlfn.IFS(Medical_Examinations[[#This Row],[HBA1C]]&lt;5.7,"Normal",Medical_Examinations[[#This Row],[HBA1C]]&lt;=6.4,"Prediabetes",Medical_Examinations[[#This Row],[HBA1C]]&gt;=6.4,"Diabetes")</f>
        <v>Normal</v>
      </c>
      <c r="F1366" t="s">
        <v>2383</v>
      </c>
      <c r="G1366" t="s">
        <v>2380</v>
      </c>
      <c r="H1366" t="s">
        <v>2380</v>
      </c>
      <c r="I1366" s="10">
        <v>1</v>
      </c>
      <c r="J1366" t="s">
        <v>2380</v>
      </c>
    </row>
    <row r="1367" spans="1:10" x14ac:dyDescent="0.25">
      <c r="A1367" t="s">
        <v>131</v>
      </c>
      <c r="B1367" s="9">
        <v>15.17</v>
      </c>
      <c r="C1367" s="8" t="str" cm="1">
        <f t="array" ref="C1367">_xlfn.IFS(Medical_Examinations[[#This Row],[BMI]]&lt;18.5,"Under Weight",Medical_Examinations[[#This Row],[BMI]]&lt;=24.9,"Normal Weight",Medical_Examinations[[#This Row],[BMI]]&lt;=29.9,"Over Weight",Medical_Examinations[[#This Row],[BMI]]&gt;29.9,"Obesity")</f>
        <v>Under Weight</v>
      </c>
      <c r="D1367" s="9">
        <v>4.3</v>
      </c>
      <c r="E1367" s="8" t="str" cm="1">
        <f t="array" ref="E1367">_xlfn.IFS(Medical_Examinations[[#This Row],[HBA1C]]&lt;5.7,"Normal",Medical_Examinations[[#This Row],[HBA1C]]&lt;=6.4,"Prediabetes",Medical_Examinations[[#This Row],[HBA1C]]&gt;=6.4,"Diabetes")</f>
        <v>Normal</v>
      </c>
      <c r="F1367" t="s">
        <v>2383</v>
      </c>
      <c r="G1367" t="s">
        <v>2380</v>
      </c>
      <c r="H1367" t="s">
        <v>2383</v>
      </c>
      <c r="I1367" s="10">
        <v>1</v>
      </c>
      <c r="J1367" t="s">
        <v>2380</v>
      </c>
    </row>
    <row r="1368" spans="1:10" x14ac:dyDescent="0.25">
      <c r="A1368" t="s">
        <v>130</v>
      </c>
      <c r="B1368" s="9">
        <v>16.63</v>
      </c>
      <c r="C1368" s="8" t="str" cm="1">
        <f t="array" ref="C1368">_xlfn.IFS(Medical_Examinations[[#This Row],[BMI]]&lt;18.5,"Under Weight",Medical_Examinations[[#This Row],[BMI]]&lt;=24.9,"Normal Weight",Medical_Examinations[[#This Row],[BMI]]&lt;=29.9,"Over Weight",Medical_Examinations[[#This Row],[BMI]]&gt;29.9,"Obesity")</f>
        <v>Under Weight</v>
      </c>
      <c r="D1368" s="9">
        <v>4.5</v>
      </c>
      <c r="E1368" s="8" t="str" cm="1">
        <f t="array" ref="E1368">_xlfn.IFS(Medical_Examinations[[#This Row],[HBA1C]]&lt;5.7,"Normal",Medical_Examinations[[#This Row],[HBA1C]]&lt;=6.4,"Prediabetes",Medical_Examinations[[#This Row],[HBA1C]]&gt;=6.4,"Diabetes")</f>
        <v>Normal</v>
      </c>
      <c r="F1368" t="s">
        <v>2380</v>
      </c>
      <c r="G1368" t="s">
        <v>2380</v>
      </c>
      <c r="H1368" t="s">
        <v>2380</v>
      </c>
      <c r="I1368" s="10">
        <v>1</v>
      </c>
      <c r="J1368" t="s">
        <v>2380</v>
      </c>
    </row>
    <row r="1369" spans="1:10" x14ac:dyDescent="0.25">
      <c r="A1369" t="s">
        <v>129</v>
      </c>
      <c r="B1369" s="9">
        <v>19.39</v>
      </c>
      <c r="C1369" s="8" t="str" cm="1">
        <f t="array" ref="C1369">_xlfn.IFS(Medical_Examinations[[#This Row],[BMI]]&lt;18.5,"Under Weight",Medical_Examinations[[#This Row],[BMI]]&lt;=24.9,"Normal Weight",Medical_Examinations[[#This Row],[BMI]]&lt;=29.9,"Over Weight",Medical_Examinations[[#This Row],[BMI]]&gt;29.9,"Obesity")</f>
        <v>Normal Weight</v>
      </c>
      <c r="D1369" s="9">
        <v>5.59</v>
      </c>
      <c r="E1369" s="8" t="str" cm="1">
        <f t="array" ref="E1369">_xlfn.IFS(Medical_Examinations[[#This Row],[HBA1C]]&lt;5.7,"Normal",Medical_Examinations[[#This Row],[HBA1C]]&lt;=6.4,"Prediabetes",Medical_Examinations[[#This Row],[HBA1C]]&gt;=6.4,"Diabetes")</f>
        <v>Normal</v>
      </c>
      <c r="F1369" t="s">
        <v>2380</v>
      </c>
      <c r="G1369" t="s">
        <v>2380</v>
      </c>
      <c r="H1369" t="s">
        <v>2383</v>
      </c>
      <c r="I1369" s="10">
        <v>1</v>
      </c>
      <c r="J1369" t="s">
        <v>2380</v>
      </c>
    </row>
    <row r="1370" spans="1:10" x14ac:dyDescent="0.25">
      <c r="A1370" t="s">
        <v>2150</v>
      </c>
      <c r="B1370" s="9">
        <v>22.9</v>
      </c>
      <c r="C1370" s="8" t="str" cm="1">
        <f t="array" ref="C1370">_xlfn.IFS(Medical_Examinations[[#This Row],[BMI]]&lt;18.5,"Under Weight",Medical_Examinations[[#This Row],[BMI]]&lt;=24.9,"Normal Weight",Medical_Examinations[[#This Row],[BMI]]&lt;=29.9,"Over Weight",Medical_Examinations[[#This Row],[BMI]]&gt;29.9,"Obesity")</f>
        <v>Normal Weight</v>
      </c>
      <c r="D1370" s="9">
        <v>5.72</v>
      </c>
      <c r="E1370" s="8" t="str" cm="1">
        <f t="array" ref="E1370">_xlfn.IFS(Medical_Examinations[[#This Row],[HBA1C]]&lt;5.7,"Normal",Medical_Examinations[[#This Row],[HBA1C]]&lt;=6.4,"Prediabetes",Medical_Examinations[[#This Row],[HBA1C]]&gt;=6.4,"Diabetes")</f>
        <v>Prediabetes</v>
      </c>
      <c r="F1370" t="s">
        <v>2380</v>
      </c>
      <c r="G1370" t="s">
        <v>2380</v>
      </c>
      <c r="H1370" t="s">
        <v>2380</v>
      </c>
      <c r="I1370" s="10">
        <v>0</v>
      </c>
      <c r="J1370" t="s">
        <v>2383</v>
      </c>
    </row>
    <row r="1371" spans="1:10" x14ac:dyDescent="0.25">
      <c r="A1371" t="s">
        <v>128</v>
      </c>
      <c r="B1371" s="9">
        <v>17.34</v>
      </c>
      <c r="C1371" s="8" t="str" cm="1">
        <f t="array" ref="C1371">_xlfn.IFS(Medical_Examinations[[#This Row],[BMI]]&lt;18.5,"Under Weight",Medical_Examinations[[#This Row],[BMI]]&lt;=24.9,"Normal Weight",Medical_Examinations[[#This Row],[BMI]]&lt;=29.9,"Over Weight",Medical_Examinations[[#This Row],[BMI]]&gt;29.9,"Obesity")</f>
        <v>Under Weight</v>
      </c>
      <c r="D1371" s="9">
        <v>6.29</v>
      </c>
      <c r="E1371" s="8" t="str" cm="1">
        <f t="array" ref="E1371">_xlfn.IFS(Medical_Examinations[[#This Row],[HBA1C]]&lt;5.7,"Normal",Medical_Examinations[[#This Row],[HBA1C]]&lt;=6.4,"Prediabetes",Medical_Examinations[[#This Row],[HBA1C]]&gt;=6.4,"Diabetes")</f>
        <v>Prediabetes</v>
      </c>
      <c r="F1371" t="s">
        <v>2383</v>
      </c>
      <c r="G1371" t="s">
        <v>2380</v>
      </c>
      <c r="H1371" t="s">
        <v>2383</v>
      </c>
      <c r="I1371" s="10">
        <v>1</v>
      </c>
      <c r="J1371" t="s">
        <v>2380</v>
      </c>
    </row>
    <row r="1372" spans="1:10" x14ac:dyDescent="0.25">
      <c r="A1372" t="s">
        <v>127</v>
      </c>
      <c r="B1372" s="9">
        <v>17.940000000000001</v>
      </c>
      <c r="C1372" s="8" t="str" cm="1">
        <f t="array" ref="C1372">_xlfn.IFS(Medical_Examinations[[#This Row],[BMI]]&lt;18.5,"Under Weight",Medical_Examinations[[#This Row],[BMI]]&lt;=24.9,"Normal Weight",Medical_Examinations[[#This Row],[BMI]]&lt;=29.9,"Over Weight",Medical_Examinations[[#This Row],[BMI]]&gt;29.9,"Obesity")</f>
        <v>Under Weight</v>
      </c>
      <c r="D1372" s="9">
        <v>4.1900000000000004</v>
      </c>
      <c r="E1372" s="8" t="str" cm="1">
        <f t="array" ref="E1372">_xlfn.IFS(Medical_Examinations[[#This Row],[HBA1C]]&lt;5.7,"Normal",Medical_Examinations[[#This Row],[HBA1C]]&lt;=6.4,"Prediabetes",Medical_Examinations[[#This Row],[HBA1C]]&gt;=6.4,"Diabetes")</f>
        <v>Normal</v>
      </c>
      <c r="F1372" t="s">
        <v>2380</v>
      </c>
      <c r="G1372" t="s">
        <v>2383</v>
      </c>
      <c r="H1372" t="s">
        <v>2380</v>
      </c>
      <c r="I1372" s="10">
        <v>1</v>
      </c>
      <c r="J1372" t="s">
        <v>2380</v>
      </c>
    </row>
    <row r="1373" spans="1:10" x14ac:dyDescent="0.25">
      <c r="A1373" t="s">
        <v>126</v>
      </c>
      <c r="B1373" s="9">
        <v>16.670000000000002</v>
      </c>
      <c r="C1373" s="8" t="str" cm="1">
        <f t="array" ref="C1373">_xlfn.IFS(Medical_Examinations[[#This Row],[BMI]]&lt;18.5,"Under Weight",Medical_Examinations[[#This Row],[BMI]]&lt;=24.9,"Normal Weight",Medical_Examinations[[#This Row],[BMI]]&lt;=29.9,"Over Weight",Medical_Examinations[[#This Row],[BMI]]&gt;29.9,"Obesity")</f>
        <v>Under Weight</v>
      </c>
      <c r="D1373" s="9">
        <v>4.7</v>
      </c>
      <c r="E1373" s="8" t="str" cm="1">
        <f t="array" ref="E1373">_xlfn.IFS(Medical_Examinations[[#This Row],[HBA1C]]&lt;5.7,"Normal",Medical_Examinations[[#This Row],[HBA1C]]&lt;=6.4,"Prediabetes",Medical_Examinations[[#This Row],[HBA1C]]&gt;=6.4,"Diabetes")</f>
        <v>Normal</v>
      </c>
      <c r="F1373" t="s">
        <v>2383</v>
      </c>
      <c r="G1373" t="s">
        <v>2380</v>
      </c>
      <c r="H1373" t="s">
        <v>2383</v>
      </c>
      <c r="I1373" s="10">
        <v>1</v>
      </c>
      <c r="J1373" t="s">
        <v>2380</v>
      </c>
    </row>
    <row r="1374" spans="1:10" x14ac:dyDescent="0.25">
      <c r="A1374" t="s">
        <v>125</v>
      </c>
      <c r="B1374" s="9">
        <v>20.58</v>
      </c>
      <c r="C1374" s="8" t="str" cm="1">
        <f t="array" ref="C1374">_xlfn.IFS(Medical_Examinations[[#This Row],[BMI]]&lt;18.5,"Under Weight",Medical_Examinations[[#This Row],[BMI]]&lt;=24.9,"Normal Weight",Medical_Examinations[[#This Row],[BMI]]&lt;=29.9,"Over Weight",Medical_Examinations[[#This Row],[BMI]]&gt;29.9,"Obesity")</f>
        <v>Normal Weight</v>
      </c>
      <c r="D1374" s="9">
        <v>5.64</v>
      </c>
      <c r="E1374" s="8" t="str" cm="1">
        <f t="array" ref="E1374">_xlfn.IFS(Medical_Examinations[[#This Row],[HBA1C]]&lt;5.7,"Normal",Medical_Examinations[[#This Row],[HBA1C]]&lt;=6.4,"Prediabetes",Medical_Examinations[[#This Row],[HBA1C]]&gt;=6.4,"Diabetes")</f>
        <v>Normal</v>
      </c>
      <c r="F1374" t="s">
        <v>2383</v>
      </c>
      <c r="G1374" t="s">
        <v>2380</v>
      </c>
      <c r="H1374" t="s">
        <v>2380</v>
      </c>
      <c r="I1374" s="10">
        <v>0</v>
      </c>
      <c r="J1374" t="s">
        <v>2380</v>
      </c>
    </row>
    <row r="1375" spans="1:10" x14ac:dyDescent="0.25">
      <c r="A1375" t="s">
        <v>124</v>
      </c>
      <c r="B1375" s="9">
        <v>16.5</v>
      </c>
      <c r="C1375" s="8" t="str" cm="1">
        <f t="array" ref="C1375">_xlfn.IFS(Medical_Examinations[[#This Row],[BMI]]&lt;18.5,"Under Weight",Medical_Examinations[[#This Row],[BMI]]&lt;=24.9,"Normal Weight",Medical_Examinations[[#This Row],[BMI]]&lt;=29.9,"Over Weight",Medical_Examinations[[#This Row],[BMI]]&gt;29.9,"Obesity")</f>
        <v>Under Weight</v>
      </c>
      <c r="D1375" s="9">
        <v>4.1100000000000003</v>
      </c>
      <c r="E1375" s="8" t="str" cm="1">
        <f t="array" ref="E1375">_xlfn.IFS(Medical_Examinations[[#This Row],[HBA1C]]&lt;5.7,"Normal",Medical_Examinations[[#This Row],[HBA1C]]&lt;=6.4,"Prediabetes",Medical_Examinations[[#This Row],[HBA1C]]&gt;=6.4,"Diabetes")</f>
        <v>Normal</v>
      </c>
      <c r="F1375" t="s">
        <v>2383</v>
      </c>
      <c r="G1375" t="s">
        <v>2380</v>
      </c>
      <c r="H1375" t="s">
        <v>2380</v>
      </c>
      <c r="I1375" s="10">
        <v>0</v>
      </c>
      <c r="J1375" t="s">
        <v>2380</v>
      </c>
    </row>
    <row r="1376" spans="1:10" x14ac:dyDescent="0.25">
      <c r="A1376" t="s">
        <v>123</v>
      </c>
      <c r="B1376" s="9">
        <v>15.41</v>
      </c>
      <c r="C1376" s="8" t="str" cm="1">
        <f t="array" ref="C1376">_xlfn.IFS(Medical_Examinations[[#This Row],[BMI]]&lt;18.5,"Under Weight",Medical_Examinations[[#This Row],[BMI]]&lt;=24.9,"Normal Weight",Medical_Examinations[[#This Row],[BMI]]&lt;=29.9,"Over Weight",Medical_Examinations[[#This Row],[BMI]]&gt;29.9,"Obesity")</f>
        <v>Under Weight</v>
      </c>
      <c r="D1376" s="9">
        <v>5.43</v>
      </c>
      <c r="E1376" s="8" t="str" cm="1">
        <f t="array" ref="E1376">_xlfn.IFS(Medical_Examinations[[#This Row],[HBA1C]]&lt;5.7,"Normal",Medical_Examinations[[#This Row],[HBA1C]]&lt;=6.4,"Prediabetes",Medical_Examinations[[#This Row],[HBA1C]]&gt;=6.4,"Diabetes")</f>
        <v>Normal</v>
      </c>
      <c r="F1376" t="s">
        <v>2383</v>
      </c>
      <c r="G1376" t="s">
        <v>2380</v>
      </c>
      <c r="H1376" t="s">
        <v>2383</v>
      </c>
      <c r="I1376" s="10">
        <v>1</v>
      </c>
      <c r="J1376" t="s">
        <v>2380</v>
      </c>
    </row>
    <row r="1377" spans="1:10" x14ac:dyDescent="0.25">
      <c r="A1377" t="s">
        <v>122</v>
      </c>
      <c r="B1377" s="9">
        <v>24.59</v>
      </c>
      <c r="C1377" s="8" t="str" cm="1">
        <f t="array" ref="C1377">_xlfn.IFS(Medical_Examinations[[#This Row],[BMI]]&lt;18.5,"Under Weight",Medical_Examinations[[#This Row],[BMI]]&lt;=24.9,"Normal Weight",Medical_Examinations[[#This Row],[BMI]]&lt;=29.9,"Over Weight",Medical_Examinations[[#This Row],[BMI]]&gt;29.9,"Obesity")</f>
        <v>Normal Weight</v>
      </c>
      <c r="D1377" s="9">
        <v>4.38</v>
      </c>
      <c r="E1377" s="8" t="str" cm="1">
        <f t="array" ref="E1377">_xlfn.IFS(Medical_Examinations[[#This Row],[HBA1C]]&lt;5.7,"Normal",Medical_Examinations[[#This Row],[HBA1C]]&lt;=6.4,"Prediabetes",Medical_Examinations[[#This Row],[HBA1C]]&gt;=6.4,"Diabetes")</f>
        <v>Normal</v>
      </c>
      <c r="F1377" t="s">
        <v>2380</v>
      </c>
      <c r="G1377" t="s">
        <v>2380</v>
      </c>
      <c r="H1377" t="s">
        <v>2380</v>
      </c>
      <c r="I1377" s="10">
        <v>1</v>
      </c>
      <c r="J1377" t="s">
        <v>2380</v>
      </c>
    </row>
    <row r="1378" spans="1:10" x14ac:dyDescent="0.25">
      <c r="A1378" t="s">
        <v>121</v>
      </c>
      <c r="B1378" s="9">
        <v>33.33</v>
      </c>
      <c r="C1378" s="8" t="str" cm="1">
        <f t="array" ref="C1378">_xlfn.IFS(Medical_Examinations[[#This Row],[BMI]]&lt;18.5,"Under Weight",Medical_Examinations[[#This Row],[BMI]]&lt;=24.9,"Normal Weight",Medical_Examinations[[#This Row],[BMI]]&lt;=29.9,"Over Weight",Medical_Examinations[[#This Row],[BMI]]&gt;29.9,"Obesity")</f>
        <v>Obesity</v>
      </c>
      <c r="D1378" s="9">
        <v>9.7899999999999991</v>
      </c>
      <c r="E1378" s="8" t="str" cm="1">
        <f t="array" ref="E1378">_xlfn.IFS(Medical_Examinations[[#This Row],[HBA1C]]&lt;5.7,"Normal",Medical_Examinations[[#This Row],[HBA1C]]&lt;=6.4,"Prediabetes",Medical_Examinations[[#This Row],[HBA1C]]&gt;=6.4,"Diabetes")</f>
        <v>Diabetes</v>
      </c>
      <c r="F1378" t="s">
        <v>2380</v>
      </c>
      <c r="G1378" t="s">
        <v>2380</v>
      </c>
      <c r="H1378" t="s">
        <v>2380</v>
      </c>
      <c r="I1378" s="10">
        <v>0</v>
      </c>
      <c r="J1378" t="s">
        <v>2380</v>
      </c>
    </row>
    <row r="1379" spans="1:10" x14ac:dyDescent="0.25">
      <c r="A1379" t="s">
        <v>120</v>
      </c>
      <c r="B1379" s="9">
        <v>18.5</v>
      </c>
      <c r="C1379" s="8" t="str" cm="1">
        <f t="array" ref="C1379">_xlfn.IFS(Medical_Examinations[[#This Row],[BMI]]&lt;18.5,"Under Weight",Medical_Examinations[[#This Row],[BMI]]&lt;=24.9,"Normal Weight",Medical_Examinations[[#This Row],[BMI]]&lt;=29.9,"Over Weight",Medical_Examinations[[#This Row],[BMI]]&gt;29.9,"Obesity")</f>
        <v>Normal Weight</v>
      </c>
      <c r="D1379" s="9">
        <v>11.84</v>
      </c>
      <c r="E1379" s="8" t="str" cm="1">
        <f t="array" ref="E1379">_xlfn.IFS(Medical_Examinations[[#This Row],[HBA1C]]&lt;5.7,"Normal",Medical_Examinations[[#This Row],[HBA1C]]&lt;=6.4,"Prediabetes",Medical_Examinations[[#This Row],[HBA1C]]&gt;=6.4,"Diabetes")</f>
        <v>Diabetes</v>
      </c>
      <c r="F1379" t="s">
        <v>2380</v>
      </c>
      <c r="G1379" t="s">
        <v>2380</v>
      </c>
      <c r="H1379" t="s">
        <v>2380</v>
      </c>
      <c r="I1379" s="10">
        <v>0</v>
      </c>
      <c r="J1379" t="s">
        <v>2380</v>
      </c>
    </row>
    <row r="1380" spans="1:10" x14ac:dyDescent="0.25">
      <c r="A1380" t="s">
        <v>119</v>
      </c>
      <c r="B1380" s="9">
        <v>18.579999999999998</v>
      </c>
      <c r="C1380" s="8" t="str" cm="1">
        <f t="array" ref="C1380">_xlfn.IFS(Medical_Examinations[[#This Row],[BMI]]&lt;18.5,"Under Weight",Medical_Examinations[[#This Row],[BMI]]&lt;=24.9,"Normal Weight",Medical_Examinations[[#This Row],[BMI]]&lt;=29.9,"Over Weight",Medical_Examinations[[#This Row],[BMI]]&gt;29.9,"Obesity")</f>
        <v>Normal Weight</v>
      </c>
      <c r="D1380" s="9">
        <v>6.22</v>
      </c>
      <c r="E1380" s="8" t="str" cm="1">
        <f t="array" ref="E1380">_xlfn.IFS(Medical_Examinations[[#This Row],[HBA1C]]&lt;5.7,"Normal",Medical_Examinations[[#This Row],[HBA1C]]&lt;=6.4,"Prediabetes",Medical_Examinations[[#This Row],[HBA1C]]&gt;=6.4,"Diabetes")</f>
        <v>Prediabetes</v>
      </c>
      <c r="F1380" t="s">
        <v>2380</v>
      </c>
      <c r="G1380" t="s">
        <v>2380</v>
      </c>
      <c r="H1380" t="s">
        <v>2380</v>
      </c>
      <c r="I1380" s="10">
        <v>0</v>
      </c>
      <c r="J1380" t="s">
        <v>2380</v>
      </c>
    </row>
    <row r="1381" spans="1:10" x14ac:dyDescent="0.25">
      <c r="A1381" t="s">
        <v>2149</v>
      </c>
      <c r="B1381" s="9">
        <v>34.06</v>
      </c>
      <c r="C1381" s="8" t="str" cm="1">
        <f t="array" ref="C1381">_xlfn.IFS(Medical_Examinations[[#This Row],[BMI]]&lt;18.5,"Under Weight",Medical_Examinations[[#This Row],[BMI]]&lt;=24.9,"Normal Weight",Medical_Examinations[[#This Row],[BMI]]&lt;=29.9,"Over Weight",Medical_Examinations[[#This Row],[BMI]]&gt;29.9,"Obesity")</f>
        <v>Obesity</v>
      </c>
      <c r="D1381" s="9">
        <v>11.83</v>
      </c>
      <c r="E1381" s="8" t="str" cm="1">
        <f t="array" ref="E1381">_xlfn.IFS(Medical_Examinations[[#This Row],[HBA1C]]&lt;5.7,"Normal",Medical_Examinations[[#This Row],[HBA1C]]&lt;=6.4,"Prediabetes",Medical_Examinations[[#This Row],[HBA1C]]&gt;=6.4,"Diabetes")</f>
        <v>Diabetes</v>
      </c>
      <c r="F1381" t="s">
        <v>2383</v>
      </c>
      <c r="G1381" t="s">
        <v>2380</v>
      </c>
      <c r="H1381" t="s">
        <v>2380</v>
      </c>
      <c r="I1381" s="10">
        <v>1</v>
      </c>
      <c r="J1381" t="s">
        <v>2383</v>
      </c>
    </row>
    <row r="1382" spans="1:10" x14ac:dyDescent="0.25">
      <c r="A1382" t="s">
        <v>118</v>
      </c>
      <c r="B1382" s="9">
        <v>16.64</v>
      </c>
      <c r="C1382" s="8" t="str" cm="1">
        <f t="array" ref="C1382">_xlfn.IFS(Medical_Examinations[[#This Row],[BMI]]&lt;18.5,"Under Weight",Medical_Examinations[[#This Row],[BMI]]&lt;=24.9,"Normal Weight",Medical_Examinations[[#This Row],[BMI]]&lt;=29.9,"Over Weight",Medical_Examinations[[#This Row],[BMI]]&gt;29.9,"Obesity")</f>
        <v>Under Weight</v>
      </c>
      <c r="D1382" s="9">
        <v>10.01</v>
      </c>
      <c r="E1382" s="8" t="str" cm="1">
        <f t="array" ref="E1382">_xlfn.IFS(Medical_Examinations[[#This Row],[HBA1C]]&lt;5.7,"Normal",Medical_Examinations[[#This Row],[HBA1C]]&lt;=6.4,"Prediabetes",Medical_Examinations[[#This Row],[HBA1C]]&gt;=6.4,"Diabetes")</f>
        <v>Diabetes</v>
      </c>
      <c r="F1382" t="s">
        <v>2380</v>
      </c>
      <c r="G1382" t="s">
        <v>2380</v>
      </c>
      <c r="H1382" t="s">
        <v>2380</v>
      </c>
      <c r="I1382" s="10">
        <v>0</v>
      </c>
      <c r="J1382" t="s">
        <v>2380</v>
      </c>
    </row>
    <row r="1383" spans="1:10" x14ac:dyDescent="0.25">
      <c r="A1383" t="s">
        <v>117</v>
      </c>
      <c r="B1383" s="9">
        <v>19.329999999999998</v>
      </c>
      <c r="C1383" s="8" t="str" cm="1">
        <f t="array" ref="C1383">_xlfn.IFS(Medical_Examinations[[#This Row],[BMI]]&lt;18.5,"Under Weight",Medical_Examinations[[#This Row],[BMI]]&lt;=24.9,"Normal Weight",Medical_Examinations[[#This Row],[BMI]]&lt;=29.9,"Over Weight",Medical_Examinations[[#This Row],[BMI]]&gt;29.9,"Obesity")</f>
        <v>Normal Weight</v>
      </c>
      <c r="D1383" s="9">
        <v>4.32</v>
      </c>
      <c r="E1383" s="8" t="str" cm="1">
        <f t="array" ref="E1383">_xlfn.IFS(Medical_Examinations[[#This Row],[HBA1C]]&lt;5.7,"Normal",Medical_Examinations[[#This Row],[HBA1C]]&lt;=6.4,"Prediabetes",Medical_Examinations[[#This Row],[HBA1C]]&gt;=6.4,"Diabetes")</f>
        <v>Normal</v>
      </c>
      <c r="F1383" t="s">
        <v>2380</v>
      </c>
      <c r="G1383" t="s">
        <v>2380</v>
      </c>
      <c r="H1383" t="s">
        <v>2380</v>
      </c>
      <c r="I1383" s="10">
        <v>1</v>
      </c>
      <c r="J1383" t="s">
        <v>2380</v>
      </c>
    </row>
    <row r="1384" spans="1:10" x14ac:dyDescent="0.25">
      <c r="A1384" t="s">
        <v>116</v>
      </c>
      <c r="B1384" s="9">
        <v>21.26</v>
      </c>
      <c r="C1384" s="8" t="str" cm="1">
        <f t="array" ref="C1384">_xlfn.IFS(Medical_Examinations[[#This Row],[BMI]]&lt;18.5,"Under Weight",Medical_Examinations[[#This Row],[BMI]]&lt;=24.9,"Normal Weight",Medical_Examinations[[#This Row],[BMI]]&lt;=29.9,"Over Weight",Medical_Examinations[[#This Row],[BMI]]&gt;29.9,"Obesity")</f>
        <v>Normal Weight</v>
      </c>
      <c r="D1384" s="9">
        <v>5.65</v>
      </c>
      <c r="E1384" s="8" t="str" cm="1">
        <f t="array" ref="E1384">_xlfn.IFS(Medical_Examinations[[#This Row],[HBA1C]]&lt;5.7,"Normal",Medical_Examinations[[#This Row],[HBA1C]]&lt;=6.4,"Prediabetes",Medical_Examinations[[#This Row],[HBA1C]]&gt;=6.4,"Diabetes")</f>
        <v>Normal</v>
      </c>
      <c r="F1384" t="s">
        <v>2383</v>
      </c>
      <c r="G1384" t="s">
        <v>2380</v>
      </c>
      <c r="H1384" t="s">
        <v>2383</v>
      </c>
      <c r="I1384" s="10">
        <v>1</v>
      </c>
      <c r="J1384" t="s">
        <v>2380</v>
      </c>
    </row>
    <row r="1385" spans="1:10" x14ac:dyDescent="0.25">
      <c r="A1385" t="s">
        <v>115</v>
      </c>
      <c r="B1385" s="9">
        <v>15.6</v>
      </c>
      <c r="C1385" s="8" t="str" cm="1">
        <f t="array" ref="C1385">_xlfn.IFS(Medical_Examinations[[#This Row],[BMI]]&lt;18.5,"Under Weight",Medical_Examinations[[#This Row],[BMI]]&lt;=24.9,"Normal Weight",Medical_Examinations[[#This Row],[BMI]]&lt;=29.9,"Over Weight",Medical_Examinations[[#This Row],[BMI]]&gt;29.9,"Obesity")</f>
        <v>Under Weight</v>
      </c>
      <c r="D1385" s="9">
        <v>4.12</v>
      </c>
      <c r="E1385" s="8" t="str" cm="1">
        <f t="array" ref="E1385">_xlfn.IFS(Medical_Examinations[[#This Row],[HBA1C]]&lt;5.7,"Normal",Medical_Examinations[[#This Row],[HBA1C]]&lt;=6.4,"Prediabetes",Medical_Examinations[[#This Row],[HBA1C]]&gt;=6.4,"Diabetes")</f>
        <v>Normal</v>
      </c>
      <c r="F1385" t="s">
        <v>2383</v>
      </c>
      <c r="G1385" t="s">
        <v>2380</v>
      </c>
      <c r="H1385" t="s">
        <v>2380</v>
      </c>
      <c r="I1385" s="10">
        <v>1</v>
      </c>
      <c r="J1385" t="s">
        <v>2380</v>
      </c>
    </row>
    <row r="1386" spans="1:10" x14ac:dyDescent="0.25">
      <c r="A1386" t="s">
        <v>114</v>
      </c>
      <c r="B1386" s="9">
        <v>24.39</v>
      </c>
      <c r="C1386" s="8" t="str" cm="1">
        <f t="array" ref="C1386">_xlfn.IFS(Medical_Examinations[[#This Row],[BMI]]&lt;18.5,"Under Weight",Medical_Examinations[[#This Row],[BMI]]&lt;=24.9,"Normal Weight",Medical_Examinations[[#This Row],[BMI]]&lt;=29.9,"Over Weight",Medical_Examinations[[#This Row],[BMI]]&gt;29.9,"Obesity")</f>
        <v>Normal Weight</v>
      </c>
      <c r="D1386" s="9">
        <v>6.24</v>
      </c>
      <c r="E1386" s="8" t="str" cm="1">
        <f t="array" ref="E1386">_xlfn.IFS(Medical_Examinations[[#This Row],[HBA1C]]&lt;5.7,"Normal",Medical_Examinations[[#This Row],[HBA1C]]&lt;=6.4,"Prediabetes",Medical_Examinations[[#This Row],[HBA1C]]&gt;=6.4,"Diabetes")</f>
        <v>Prediabetes</v>
      </c>
      <c r="F1386" t="s">
        <v>2380</v>
      </c>
      <c r="G1386" t="s">
        <v>2380</v>
      </c>
      <c r="H1386" t="s">
        <v>2380</v>
      </c>
      <c r="I1386" s="10">
        <v>1</v>
      </c>
      <c r="J1386" t="s">
        <v>2380</v>
      </c>
    </row>
    <row r="1387" spans="1:10" x14ac:dyDescent="0.25">
      <c r="A1387" t="s">
        <v>113</v>
      </c>
      <c r="B1387" s="9">
        <v>24.75</v>
      </c>
      <c r="C1387" s="8" t="str" cm="1">
        <f t="array" ref="C1387">_xlfn.IFS(Medical_Examinations[[#This Row],[BMI]]&lt;18.5,"Under Weight",Medical_Examinations[[#This Row],[BMI]]&lt;=24.9,"Normal Weight",Medical_Examinations[[#This Row],[BMI]]&lt;=29.9,"Over Weight",Medical_Examinations[[#This Row],[BMI]]&gt;29.9,"Obesity")</f>
        <v>Normal Weight</v>
      </c>
      <c r="D1387" s="9">
        <v>4.83</v>
      </c>
      <c r="E1387" s="8" t="str" cm="1">
        <f t="array" ref="E1387">_xlfn.IFS(Medical_Examinations[[#This Row],[HBA1C]]&lt;5.7,"Normal",Medical_Examinations[[#This Row],[HBA1C]]&lt;=6.4,"Prediabetes",Medical_Examinations[[#This Row],[HBA1C]]&gt;=6.4,"Diabetes")</f>
        <v>Normal</v>
      </c>
      <c r="F1387" t="s">
        <v>2380</v>
      </c>
      <c r="G1387" t="s">
        <v>2380</v>
      </c>
      <c r="H1387" t="s">
        <v>2380</v>
      </c>
      <c r="I1387" s="10">
        <v>0</v>
      </c>
      <c r="J1387" t="s">
        <v>2380</v>
      </c>
    </row>
    <row r="1388" spans="1:10" x14ac:dyDescent="0.25">
      <c r="A1388" t="s">
        <v>112</v>
      </c>
      <c r="B1388" s="9">
        <v>20.88</v>
      </c>
      <c r="C1388" s="8" t="str" cm="1">
        <f t="array" ref="C1388">_xlfn.IFS(Medical_Examinations[[#This Row],[BMI]]&lt;18.5,"Under Weight",Medical_Examinations[[#This Row],[BMI]]&lt;=24.9,"Normal Weight",Medical_Examinations[[#This Row],[BMI]]&lt;=29.9,"Over Weight",Medical_Examinations[[#This Row],[BMI]]&gt;29.9,"Obesity")</f>
        <v>Normal Weight</v>
      </c>
      <c r="D1388" s="9">
        <v>7.4</v>
      </c>
      <c r="E1388" s="8" t="str" cm="1">
        <f t="array" ref="E1388">_xlfn.IFS(Medical_Examinations[[#This Row],[HBA1C]]&lt;5.7,"Normal",Medical_Examinations[[#This Row],[HBA1C]]&lt;=6.4,"Prediabetes",Medical_Examinations[[#This Row],[HBA1C]]&gt;=6.4,"Diabetes")</f>
        <v>Diabetes</v>
      </c>
      <c r="F1388" t="s">
        <v>2380</v>
      </c>
      <c r="G1388" t="s">
        <v>2380</v>
      </c>
      <c r="H1388" t="s">
        <v>2380</v>
      </c>
      <c r="I1388" s="10">
        <v>0</v>
      </c>
      <c r="J1388" t="s">
        <v>2380</v>
      </c>
    </row>
    <row r="1389" spans="1:10" x14ac:dyDescent="0.25">
      <c r="A1389" t="s">
        <v>111</v>
      </c>
      <c r="B1389" s="9">
        <v>20.43</v>
      </c>
      <c r="C1389" s="8" t="str" cm="1">
        <f t="array" ref="C1389">_xlfn.IFS(Medical_Examinations[[#This Row],[BMI]]&lt;18.5,"Under Weight",Medical_Examinations[[#This Row],[BMI]]&lt;=24.9,"Normal Weight",Medical_Examinations[[#This Row],[BMI]]&lt;=29.9,"Over Weight",Medical_Examinations[[#This Row],[BMI]]&gt;29.9,"Obesity")</f>
        <v>Normal Weight</v>
      </c>
      <c r="D1389" s="9">
        <v>4.54</v>
      </c>
      <c r="E1389" s="8" t="str" cm="1">
        <f t="array" ref="E1389">_xlfn.IFS(Medical_Examinations[[#This Row],[HBA1C]]&lt;5.7,"Normal",Medical_Examinations[[#This Row],[HBA1C]]&lt;=6.4,"Prediabetes",Medical_Examinations[[#This Row],[HBA1C]]&gt;=6.4,"Diabetes")</f>
        <v>Normal</v>
      </c>
      <c r="F1389" t="s">
        <v>2380</v>
      </c>
      <c r="G1389" t="s">
        <v>2380</v>
      </c>
      <c r="H1389" t="s">
        <v>2380</v>
      </c>
      <c r="I1389" s="10">
        <v>0</v>
      </c>
      <c r="J1389" t="s">
        <v>2380</v>
      </c>
    </row>
    <row r="1390" spans="1:10" x14ac:dyDescent="0.25">
      <c r="A1390" t="s">
        <v>110</v>
      </c>
      <c r="B1390" s="9">
        <v>15.18</v>
      </c>
      <c r="C1390" s="8" t="str" cm="1">
        <f t="array" ref="C1390">_xlfn.IFS(Medical_Examinations[[#This Row],[BMI]]&lt;18.5,"Under Weight",Medical_Examinations[[#This Row],[BMI]]&lt;=24.9,"Normal Weight",Medical_Examinations[[#This Row],[BMI]]&lt;=29.9,"Over Weight",Medical_Examinations[[#This Row],[BMI]]&gt;29.9,"Obesity")</f>
        <v>Under Weight</v>
      </c>
      <c r="D1390" s="9">
        <v>11.11</v>
      </c>
      <c r="E1390" s="8" t="str" cm="1">
        <f t="array" ref="E1390">_xlfn.IFS(Medical_Examinations[[#This Row],[HBA1C]]&lt;5.7,"Normal",Medical_Examinations[[#This Row],[HBA1C]]&lt;=6.4,"Prediabetes",Medical_Examinations[[#This Row],[HBA1C]]&gt;=6.4,"Diabetes")</f>
        <v>Diabetes</v>
      </c>
      <c r="F1390" t="s">
        <v>2380</v>
      </c>
      <c r="G1390" t="s">
        <v>2380</v>
      </c>
      <c r="H1390" t="s">
        <v>2380</v>
      </c>
      <c r="I1390" s="10">
        <v>0</v>
      </c>
      <c r="J1390" t="s">
        <v>2380</v>
      </c>
    </row>
    <row r="1391" spans="1:10" x14ac:dyDescent="0.25">
      <c r="A1391" t="s">
        <v>109</v>
      </c>
      <c r="B1391" s="9">
        <v>15.12</v>
      </c>
      <c r="C1391" s="8" t="str" cm="1">
        <f t="array" ref="C1391">_xlfn.IFS(Medical_Examinations[[#This Row],[BMI]]&lt;18.5,"Under Weight",Medical_Examinations[[#This Row],[BMI]]&lt;=24.9,"Normal Weight",Medical_Examinations[[#This Row],[BMI]]&lt;=29.9,"Over Weight",Medical_Examinations[[#This Row],[BMI]]&gt;29.9,"Obesity")</f>
        <v>Under Weight</v>
      </c>
      <c r="D1391" s="9">
        <v>4.03</v>
      </c>
      <c r="E1391" s="8" t="str" cm="1">
        <f t="array" ref="E1391">_xlfn.IFS(Medical_Examinations[[#This Row],[HBA1C]]&lt;5.7,"Normal",Medical_Examinations[[#This Row],[HBA1C]]&lt;=6.4,"Prediabetes",Medical_Examinations[[#This Row],[HBA1C]]&gt;=6.4,"Diabetes")</f>
        <v>Normal</v>
      </c>
      <c r="F1391" t="s">
        <v>2383</v>
      </c>
      <c r="G1391" t="s">
        <v>2380</v>
      </c>
      <c r="H1391" t="s">
        <v>2380</v>
      </c>
      <c r="I1391" s="10">
        <v>0</v>
      </c>
      <c r="J1391" t="s">
        <v>2380</v>
      </c>
    </row>
    <row r="1392" spans="1:10" x14ac:dyDescent="0.25">
      <c r="A1392" t="s">
        <v>2148</v>
      </c>
      <c r="B1392" s="9">
        <v>36.409999999999997</v>
      </c>
      <c r="C1392" s="8" t="str" cm="1">
        <f t="array" ref="C1392">_xlfn.IFS(Medical_Examinations[[#This Row],[BMI]]&lt;18.5,"Under Weight",Medical_Examinations[[#This Row],[BMI]]&lt;=24.9,"Normal Weight",Medical_Examinations[[#This Row],[BMI]]&lt;=29.9,"Over Weight",Medical_Examinations[[#This Row],[BMI]]&gt;29.9,"Obesity")</f>
        <v>Obesity</v>
      </c>
      <c r="D1392" s="9">
        <v>4.55</v>
      </c>
      <c r="E1392" s="8" t="str" cm="1">
        <f t="array" ref="E1392">_xlfn.IFS(Medical_Examinations[[#This Row],[HBA1C]]&lt;5.7,"Normal",Medical_Examinations[[#This Row],[HBA1C]]&lt;=6.4,"Prediabetes",Medical_Examinations[[#This Row],[HBA1C]]&gt;=6.4,"Diabetes")</f>
        <v>Normal</v>
      </c>
      <c r="F1392" t="s">
        <v>2380</v>
      </c>
      <c r="G1392" t="s">
        <v>2380</v>
      </c>
      <c r="H1392" t="s">
        <v>2380</v>
      </c>
      <c r="I1392" s="10">
        <v>0</v>
      </c>
      <c r="J1392" t="s">
        <v>2383</v>
      </c>
    </row>
    <row r="1393" spans="1:10" x14ac:dyDescent="0.25">
      <c r="A1393" t="s">
        <v>108</v>
      </c>
      <c r="B1393" s="9">
        <v>23.88</v>
      </c>
      <c r="C1393" s="8" t="str" cm="1">
        <f t="array" ref="C1393">_xlfn.IFS(Medical_Examinations[[#This Row],[BMI]]&lt;18.5,"Under Weight",Medical_Examinations[[#This Row],[BMI]]&lt;=24.9,"Normal Weight",Medical_Examinations[[#This Row],[BMI]]&lt;=29.9,"Over Weight",Medical_Examinations[[#This Row],[BMI]]&gt;29.9,"Obesity")</f>
        <v>Normal Weight</v>
      </c>
      <c r="D1393" s="9">
        <v>4.51</v>
      </c>
      <c r="E1393" s="8" t="str" cm="1">
        <f t="array" ref="E1393">_xlfn.IFS(Medical_Examinations[[#This Row],[HBA1C]]&lt;5.7,"Normal",Medical_Examinations[[#This Row],[HBA1C]]&lt;=6.4,"Prediabetes",Medical_Examinations[[#This Row],[HBA1C]]&gt;=6.4,"Diabetes")</f>
        <v>Normal</v>
      </c>
      <c r="F1393" t="s">
        <v>2380</v>
      </c>
      <c r="G1393" t="s">
        <v>2380</v>
      </c>
      <c r="H1393" t="s">
        <v>2380</v>
      </c>
      <c r="I1393" s="10">
        <v>1</v>
      </c>
      <c r="J1393" t="s">
        <v>2380</v>
      </c>
    </row>
    <row r="1394" spans="1:10" x14ac:dyDescent="0.25">
      <c r="A1394" t="s">
        <v>107</v>
      </c>
      <c r="B1394" s="9">
        <v>16.13</v>
      </c>
      <c r="C1394" s="8" t="str" cm="1">
        <f t="array" ref="C1394">_xlfn.IFS(Medical_Examinations[[#This Row],[BMI]]&lt;18.5,"Under Weight",Medical_Examinations[[#This Row],[BMI]]&lt;=24.9,"Normal Weight",Medical_Examinations[[#This Row],[BMI]]&lt;=29.9,"Over Weight",Medical_Examinations[[#This Row],[BMI]]&gt;29.9,"Obesity")</f>
        <v>Under Weight</v>
      </c>
      <c r="D1394" s="9">
        <v>5.56</v>
      </c>
      <c r="E1394" s="8" t="str" cm="1">
        <f t="array" ref="E1394">_xlfn.IFS(Medical_Examinations[[#This Row],[HBA1C]]&lt;5.7,"Normal",Medical_Examinations[[#This Row],[HBA1C]]&lt;=6.4,"Prediabetes",Medical_Examinations[[#This Row],[HBA1C]]&gt;=6.4,"Diabetes")</f>
        <v>Normal</v>
      </c>
      <c r="F1394" t="s">
        <v>2380</v>
      </c>
      <c r="G1394" t="s">
        <v>2383</v>
      </c>
      <c r="H1394" t="s">
        <v>2380</v>
      </c>
      <c r="I1394" s="10">
        <v>1</v>
      </c>
      <c r="J1394" t="s">
        <v>2380</v>
      </c>
    </row>
    <row r="1395" spans="1:10" x14ac:dyDescent="0.25">
      <c r="A1395" t="s">
        <v>106</v>
      </c>
      <c r="B1395" s="9">
        <v>24.09</v>
      </c>
      <c r="C1395" s="8" t="str" cm="1">
        <f t="array" ref="C1395">_xlfn.IFS(Medical_Examinations[[#This Row],[BMI]]&lt;18.5,"Under Weight",Medical_Examinations[[#This Row],[BMI]]&lt;=24.9,"Normal Weight",Medical_Examinations[[#This Row],[BMI]]&lt;=29.9,"Over Weight",Medical_Examinations[[#This Row],[BMI]]&gt;29.9,"Obesity")</f>
        <v>Normal Weight</v>
      </c>
      <c r="D1395" s="9">
        <v>4.0999999999999996</v>
      </c>
      <c r="E1395" s="8" t="str" cm="1">
        <f t="array" ref="E1395">_xlfn.IFS(Medical_Examinations[[#This Row],[HBA1C]]&lt;5.7,"Normal",Medical_Examinations[[#This Row],[HBA1C]]&lt;=6.4,"Prediabetes",Medical_Examinations[[#This Row],[HBA1C]]&gt;=6.4,"Diabetes")</f>
        <v>Normal</v>
      </c>
      <c r="F1395" t="s">
        <v>2380</v>
      </c>
      <c r="G1395" t="s">
        <v>2383</v>
      </c>
      <c r="H1395" t="s">
        <v>2380</v>
      </c>
      <c r="I1395" s="10">
        <v>1</v>
      </c>
      <c r="J1395" t="s">
        <v>2380</v>
      </c>
    </row>
    <row r="1396" spans="1:10" x14ac:dyDescent="0.25">
      <c r="A1396" t="s">
        <v>105</v>
      </c>
      <c r="B1396" s="9">
        <v>19.43</v>
      </c>
      <c r="C1396" s="8" t="str" cm="1">
        <f t="array" ref="C1396">_xlfn.IFS(Medical_Examinations[[#This Row],[BMI]]&lt;18.5,"Under Weight",Medical_Examinations[[#This Row],[BMI]]&lt;=24.9,"Normal Weight",Medical_Examinations[[#This Row],[BMI]]&lt;=29.9,"Over Weight",Medical_Examinations[[#This Row],[BMI]]&gt;29.9,"Obesity")</f>
        <v>Normal Weight</v>
      </c>
      <c r="D1396" s="9">
        <v>5.85</v>
      </c>
      <c r="E1396" s="8" t="str" cm="1">
        <f t="array" ref="E1396">_xlfn.IFS(Medical_Examinations[[#This Row],[HBA1C]]&lt;5.7,"Normal",Medical_Examinations[[#This Row],[HBA1C]]&lt;=6.4,"Prediabetes",Medical_Examinations[[#This Row],[HBA1C]]&gt;=6.4,"Diabetes")</f>
        <v>Prediabetes</v>
      </c>
      <c r="F1396" t="s">
        <v>2380</v>
      </c>
      <c r="G1396" t="s">
        <v>2383</v>
      </c>
      <c r="H1396" t="s">
        <v>2380</v>
      </c>
      <c r="I1396" s="10">
        <v>1</v>
      </c>
      <c r="J1396" t="s">
        <v>2380</v>
      </c>
    </row>
    <row r="1397" spans="1:10" x14ac:dyDescent="0.25">
      <c r="A1397" t="s">
        <v>104</v>
      </c>
      <c r="B1397" s="9">
        <v>15.22</v>
      </c>
      <c r="C1397" s="8" t="str" cm="1">
        <f t="array" ref="C1397">_xlfn.IFS(Medical_Examinations[[#This Row],[BMI]]&lt;18.5,"Under Weight",Medical_Examinations[[#This Row],[BMI]]&lt;=24.9,"Normal Weight",Medical_Examinations[[#This Row],[BMI]]&lt;=29.9,"Over Weight",Medical_Examinations[[#This Row],[BMI]]&gt;29.9,"Obesity")</f>
        <v>Under Weight</v>
      </c>
      <c r="D1397" s="9">
        <v>4.92</v>
      </c>
      <c r="E1397" s="8" t="str" cm="1">
        <f t="array" ref="E1397">_xlfn.IFS(Medical_Examinations[[#This Row],[HBA1C]]&lt;5.7,"Normal",Medical_Examinations[[#This Row],[HBA1C]]&lt;=6.4,"Prediabetes",Medical_Examinations[[#This Row],[HBA1C]]&gt;=6.4,"Diabetes")</f>
        <v>Normal</v>
      </c>
      <c r="F1397" t="s">
        <v>2383</v>
      </c>
      <c r="G1397" t="s">
        <v>2380</v>
      </c>
      <c r="H1397" t="s">
        <v>2383</v>
      </c>
      <c r="I1397" s="10">
        <v>1</v>
      </c>
      <c r="J1397" t="s">
        <v>2380</v>
      </c>
    </row>
    <row r="1398" spans="1:10" x14ac:dyDescent="0.25">
      <c r="A1398" t="s">
        <v>103</v>
      </c>
      <c r="B1398" s="9">
        <v>20.72</v>
      </c>
      <c r="C1398" s="8" t="str" cm="1">
        <f t="array" ref="C1398">_xlfn.IFS(Medical_Examinations[[#This Row],[BMI]]&lt;18.5,"Under Weight",Medical_Examinations[[#This Row],[BMI]]&lt;=24.9,"Normal Weight",Medical_Examinations[[#This Row],[BMI]]&lt;=29.9,"Over Weight",Medical_Examinations[[#This Row],[BMI]]&gt;29.9,"Obesity")</f>
        <v>Normal Weight</v>
      </c>
      <c r="D1398" s="9">
        <v>9.4600000000000009</v>
      </c>
      <c r="E1398" s="8" t="str" cm="1">
        <f t="array" ref="E1398">_xlfn.IFS(Medical_Examinations[[#This Row],[HBA1C]]&lt;5.7,"Normal",Medical_Examinations[[#This Row],[HBA1C]]&lt;=6.4,"Prediabetes",Medical_Examinations[[#This Row],[HBA1C]]&gt;=6.4,"Diabetes")</f>
        <v>Diabetes</v>
      </c>
      <c r="F1398" t="s">
        <v>2380</v>
      </c>
      <c r="G1398" t="s">
        <v>2380</v>
      </c>
      <c r="H1398" t="s">
        <v>2380</v>
      </c>
      <c r="I1398" s="10">
        <v>0</v>
      </c>
      <c r="J1398" t="s">
        <v>2380</v>
      </c>
    </row>
    <row r="1399" spans="1:10" x14ac:dyDescent="0.25">
      <c r="A1399" t="s">
        <v>102</v>
      </c>
      <c r="B1399" s="9">
        <v>35.4</v>
      </c>
      <c r="C1399" s="8" t="str" cm="1">
        <f t="array" ref="C1399">_xlfn.IFS(Medical_Examinations[[#This Row],[BMI]]&lt;18.5,"Under Weight",Medical_Examinations[[#This Row],[BMI]]&lt;=24.9,"Normal Weight",Medical_Examinations[[#This Row],[BMI]]&lt;=29.9,"Over Weight",Medical_Examinations[[#This Row],[BMI]]&gt;29.9,"Obesity")</f>
        <v>Obesity</v>
      </c>
      <c r="D1399" s="9">
        <v>5.94</v>
      </c>
      <c r="E1399" s="8" t="str" cm="1">
        <f t="array" ref="E1399">_xlfn.IFS(Medical_Examinations[[#This Row],[HBA1C]]&lt;5.7,"Normal",Medical_Examinations[[#This Row],[HBA1C]]&lt;=6.4,"Prediabetes",Medical_Examinations[[#This Row],[HBA1C]]&gt;=6.4,"Diabetes")</f>
        <v>Prediabetes</v>
      </c>
      <c r="F1399" t="s">
        <v>2380</v>
      </c>
      <c r="G1399" t="s">
        <v>2380</v>
      </c>
      <c r="H1399" t="s">
        <v>2383</v>
      </c>
      <c r="I1399" s="10">
        <v>1</v>
      </c>
      <c r="J1399" t="s">
        <v>2380</v>
      </c>
    </row>
    <row r="1400" spans="1:10" x14ac:dyDescent="0.25">
      <c r="A1400" t="s">
        <v>101</v>
      </c>
      <c r="B1400" s="9">
        <v>34.4</v>
      </c>
      <c r="C1400" s="8" t="str" cm="1">
        <f t="array" ref="C1400">_xlfn.IFS(Medical_Examinations[[#This Row],[BMI]]&lt;18.5,"Under Weight",Medical_Examinations[[#This Row],[BMI]]&lt;=24.9,"Normal Weight",Medical_Examinations[[#This Row],[BMI]]&lt;=29.9,"Over Weight",Medical_Examinations[[#This Row],[BMI]]&gt;29.9,"Obesity")</f>
        <v>Obesity</v>
      </c>
      <c r="D1400" s="9">
        <v>5.7</v>
      </c>
      <c r="E1400" s="8" t="str" cm="1">
        <f t="array" ref="E1400">_xlfn.IFS(Medical_Examinations[[#This Row],[HBA1C]]&lt;5.7,"Normal",Medical_Examinations[[#This Row],[HBA1C]]&lt;=6.4,"Prediabetes",Medical_Examinations[[#This Row],[HBA1C]]&gt;=6.4,"Diabetes")</f>
        <v>Prediabetes</v>
      </c>
      <c r="F1400" t="s">
        <v>2380</v>
      </c>
      <c r="G1400" t="s">
        <v>2380</v>
      </c>
      <c r="H1400" t="s">
        <v>2383</v>
      </c>
      <c r="I1400" s="10">
        <v>1</v>
      </c>
      <c r="J1400" t="s">
        <v>2380</v>
      </c>
    </row>
    <row r="1401" spans="1:10" x14ac:dyDescent="0.25">
      <c r="A1401" t="s">
        <v>100</v>
      </c>
      <c r="B1401" s="9">
        <v>34.1</v>
      </c>
      <c r="C1401" s="8" t="str" cm="1">
        <f t="array" ref="C1401">_xlfn.IFS(Medical_Examinations[[#This Row],[BMI]]&lt;18.5,"Under Weight",Medical_Examinations[[#This Row],[BMI]]&lt;=24.9,"Normal Weight",Medical_Examinations[[#This Row],[BMI]]&lt;=29.9,"Over Weight",Medical_Examinations[[#This Row],[BMI]]&gt;29.9,"Obesity")</f>
        <v>Obesity</v>
      </c>
      <c r="D1401" s="9">
        <v>4.13</v>
      </c>
      <c r="E1401" s="8" t="str" cm="1">
        <f t="array" ref="E1401">_xlfn.IFS(Medical_Examinations[[#This Row],[HBA1C]]&lt;5.7,"Normal",Medical_Examinations[[#This Row],[HBA1C]]&lt;=6.4,"Prediabetes",Medical_Examinations[[#This Row],[HBA1C]]&gt;=6.4,"Diabetes")</f>
        <v>Normal</v>
      </c>
      <c r="F1401" t="s">
        <v>2380</v>
      </c>
      <c r="G1401" t="s">
        <v>2380</v>
      </c>
      <c r="H1401" t="s">
        <v>2383</v>
      </c>
      <c r="I1401" s="10">
        <v>1</v>
      </c>
      <c r="J1401" t="s">
        <v>2380</v>
      </c>
    </row>
    <row r="1402" spans="1:10" x14ac:dyDescent="0.25">
      <c r="A1402" t="s">
        <v>99</v>
      </c>
      <c r="B1402" s="9">
        <v>30.4</v>
      </c>
      <c r="C1402" s="8" t="str" cm="1">
        <f t="array" ref="C1402">_xlfn.IFS(Medical_Examinations[[#This Row],[BMI]]&lt;18.5,"Under Weight",Medical_Examinations[[#This Row],[BMI]]&lt;=24.9,"Normal Weight",Medical_Examinations[[#This Row],[BMI]]&lt;=29.9,"Over Weight",Medical_Examinations[[#This Row],[BMI]]&gt;29.9,"Obesity")</f>
        <v>Obesity</v>
      </c>
      <c r="D1402" s="9">
        <v>4.7699999999999996</v>
      </c>
      <c r="E1402" s="8" t="str" cm="1">
        <f t="array" ref="E1402">_xlfn.IFS(Medical_Examinations[[#This Row],[HBA1C]]&lt;5.7,"Normal",Medical_Examinations[[#This Row],[HBA1C]]&lt;=6.4,"Prediabetes",Medical_Examinations[[#This Row],[HBA1C]]&gt;=6.4,"Diabetes")</f>
        <v>Normal</v>
      </c>
      <c r="F1402" t="s">
        <v>2380</v>
      </c>
      <c r="G1402" t="s">
        <v>2380</v>
      </c>
      <c r="H1402" t="s">
        <v>2383</v>
      </c>
      <c r="I1402" s="10">
        <v>1</v>
      </c>
      <c r="J1402" t="s">
        <v>2380</v>
      </c>
    </row>
    <row r="1403" spans="1:10" x14ac:dyDescent="0.25">
      <c r="A1403" t="s">
        <v>2147</v>
      </c>
      <c r="B1403" s="9">
        <v>52.3</v>
      </c>
      <c r="C1403" s="8" t="str" cm="1">
        <f t="array" ref="C1403">_xlfn.IFS(Medical_Examinations[[#This Row],[BMI]]&lt;18.5,"Under Weight",Medical_Examinations[[#This Row],[BMI]]&lt;=24.9,"Normal Weight",Medical_Examinations[[#This Row],[BMI]]&lt;=29.9,"Over Weight",Medical_Examinations[[#This Row],[BMI]]&gt;29.9,"Obesity")</f>
        <v>Obesity</v>
      </c>
      <c r="D1403" s="9">
        <v>4.87</v>
      </c>
      <c r="E1403" s="8" t="str" cm="1">
        <f t="array" ref="E1403">_xlfn.IFS(Medical_Examinations[[#This Row],[HBA1C]]&lt;5.7,"Normal",Medical_Examinations[[#This Row],[HBA1C]]&lt;=6.4,"Prediabetes",Medical_Examinations[[#This Row],[HBA1C]]&gt;=6.4,"Diabetes")</f>
        <v>Normal</v>
      </c>
      <c r="F1403" t="s">
        <v>2383</v>
      </c>
      <c r="G1403" t="s">
        <v>2380</v>
      </c>
      <c r="H1403" t="s">
        <v>2383</v>
      </c>
      <c r="I1403" s="10">
        <v>1</v>
      </c>
      <c r="J1403" t="s">
        <v>2383</v>
      </c>
    </row>
    <row r="1404" spans="1:10" x14ac:dyDescent="0.25">
      <c r="A1404" t="s">
        <v>98</v>
      </c>
      <c r="B1404" s="9">
        <v>28.7</v>
      </c>
      <c r="C1404" s="8" t="str" cm="1">
        <f t="array" ref="C1404">_xlfn.IFS(Medical_Examinations[[#This Row],[BMI]]&lt;18.5,"Under Weight",Medical_Examinations[[#This Row],[BMI]]&lt;=24.9,"Normal Weight",Medical_Examinations[[#This Row],[BMI]]&lt;=29.9,"Over Weight",Medical_Examinations[[#This Row],[BMI]]&gt;29.9,"Obesity")</f>
        <v>Over Weight</v>
      </c>
      <c r="D1404" s="9">
        <v>4.99</v>
      </c>
      <c r="E1404" s="8" t="str" cm="1">
        <f t="array" ref="E1404">_xlfn.IFS(Medical_Examinations[[#This Row],[HBA1C]]&lt;5.7,"Normal",Medical_Examinations[[#This Row],[HBA1C]]&lt;=6.4,"Prediabetes",Medical_Examinations[[#This Row],[HBA1C]]&gt;=6.4,"Diabetes")</f>
        <v>Normal</v>
      </c>
      <c r="F1404" t="s">
        <v>2380</v>
      </c>
      <c r="G1404" t="s">
        <v>2380</v>
      </c>
      <c r="H1404" t="s">
        <v>2383</v>
      </c>
      <c r="I1404" s="10">
        <v>1</v>
      </c>
      <c r="J1404" t="s">
        <v>2380</v>
      </c>
    </row>
    <row r="1405" spans="1:10" x14ac:dyDescent="0.25">
      <c r="A1405" t="s">
        <v>97</v>
      </c>
      <c r="B1405" s="9">
        <v>17.440000000000001</v>
      </c>
      <c r="C1405" s="8" t="str" cm="1">
        <f t="array" ref="C1405">_xlfn.IFS(Medical_Examinations[[#This Row],[BMI]]&lt;18.5,"Under Weight",Medical_Examinations[[#This Row],[BMI]]&lt;=24.9,"Normal Weight",Medical_Examinations[[#This Row],[BMI]]&lt;=29.9,"Over Weight",Medical_Examinations[[#This Row],[BMI]]&gt;29.9,"Obesity")</f>
        <v>Under Weight</v>
      </c>
      <c r="D1405" s="9">
        <v>4.42</v>
      </c>
      <c r="E1405" s="8" t="str" cm="1">
        <f t="array" ref="E1405">_xlfn.IFS(Medical_Examinations[[#This Row],[HBA1C]]&lt;5.7,"Normal",Medical_Examinations[[#This Row],[HBA1C]]&lt;=6.4,"Prediabetes",Medical_Examinations[[#This Row],[HBA1C]]&gt;=6.4,"Diabetes")</f>
        <v>Normal</v>
      </c>
      <c r="F1405" t="s">
        <v>2383</v>
      </c>
      <c r="G1405" t="s">
        <v>2380</v>
      </c>
      <c r="H1405" t="s">
        <v>2383</v>
      </c>
      <c r="I1405" s="10">
        <v>1</v>
      </c>
      <c r="J1405" t="s">
        <v>2380</v>
      </c>
    </row>
    <row r="1406" spans="1:10" x14ac:dyDescent="0.25">
      <c r="A1406" t="s">
        <v>96</v>
      </c>
      <c r="B1406" s="9">
        <v>27.6</v>
      </c>
      <c r="C1406" s="8" t="str" cm="1">
        <f t="array" ref="C1406">_xlfn.IFS(Medical_Examinations[[#This Row],[BMI]]&lt;18.5,"Under Weight",Medical_Examinations[[#This Row],[BMI]]&lt;=24.9,"Normal Weight",Medical_Examinations[[#This Row],[BMI]]&lt;=29.9,"Over Weight",Medical_Examinations[[#This Row],[BMI]]&gt;29.9,"Obesity")</f>
        <v>Over Weight</v>
      </c>
      <c r="D1406" s="9">
        <v>4.01</v>
      </c>
      <c r="E1406" s="8" t="str" cm="1">
        <f t="array" ref="E1406">_xlfn.IFS(Medical_Examinations[[#This Row],[HBA1C]]&lt;5.7,"Normal",Medical_Examinations[[#This Row],[HBA1C]]&lt;=6.4,"Prediabetes",Medical_Examinations[[#This Row],[HBA1C]]&gt;=6.4,"Diabetes")</f>
        <v>Normal</v>
      </c>
      <c r="F1406" t="s">
        <v>2380</v>
      </c>
      <c r="G1406" t="s">
        <v>2380</v>
      </c>
      <c r="H1406" t="s">
        <v>2383</v>
      </c>
      <c r="I1406" s="10">
        <v>1</v>
      </c>
      <c r="J1406" t="s">
        <v>2380</v>
      </c>
    </row>
    <row r="1407" spans="1:10" x14ac:dyDescent="0.25">
      <c r="A1407" t="s">
        <v>95</v>
      </c>
      <c r="B1407" s="9">
        <v>20.7</v>
      </c>
      <c r="C1407" s="8" t="str" cm="1">
        <f t="array" ref="C1407">_xlfn.IFS(Medical_Examinations[[#This Row],[BMI]]&lt;18.5,"Under Weight",Medical_Examinations[[#This Row],[BMI]]&lt;=24.9,"Normal Weight",Medical_Examinations[[#This Row],[BMI]]&lt;=29.9,"Over Weight",Medical_Examinations[[#This Row],[BMI]]&gt;29.9,"Obesity")</f>
        <v>Normal Weight</v>
      </c>
      <c r="D1407" s="9">
        <v>4.49</v>
      </c>
      <c r="E1407" s="8" t="str" cm="1">
        <f t="array" ref="E1407">_xlfn.IFS(Medical_Examinations[[#This Row],[HBA1C]]&lt;5.7,"Normal",Medical_Examinations[[#This Row],[HBA1C]]&lt;=6.4,"Prediabetes",Medical_Examinations[[#This Row],[HBA1C]]&gt;=6.4,"Diabetes")</f>
        <v>Normal</v>
      </c>
      <c r="F1407" t="s">
        <v>2380</v>
      </c>
      <c r="G1407" t="s">
        <v>2380</v>
      </c>
      <c r="H1407" t="s">
        <v>2383</v>
      </c>
      <c r="I1407" s="10">
        <v>1</v>
      </c>
      <c r="J1407" t="s">
        <v>2380</v>
      </c>
    </row>
    <row r="1408" spans="1:10" x14ac:dyDescent="0.25">
      <c r="A1408" t="s">
        <v>94</v>
      </c>
      <c r="B1408" s="9">
        <v>20.3</v>
      </c>
      <c r="C1408" s="8" t="str" cm="1">
        <f t="array" ref="C1408">_xlfn.IFS(Medical_Examinations[[#This Row],[BMI]]&lt;18.5,"Under Weight",Medical_Examinations[[#This Row],[BMI]]&lt;=24.9,"Normal Weight",Medical_Examinations[[#This Row],[BMI]]&lt;=29.9,"Over Weight",Medical_Examinations[[#This Row],[BMI]]&gt;29.9,"Obesity")</f>
        <v>Normal Weight</v>
      </c>
      <c r="D1408" s="9">
        <v>6.37</v>
      </c>
      <c r="E1408" s="8" t="str" cm="1">
        <f t="array" ref="E1408">_xlfn.IFS(Medical_Examinations[[#This Row],[HBA1C]]&lt;5.7,"Normal",Medical_Examinations[[#This Row],[HBA1C]]&lt;=6.4,"Prediabetes",Medical_Examinations[[#This Row],[HBA1C]]&gt;=6.4,"Diabetes")</f>
        <v>Prediabetes</v>
      </c>
      <c r="F1408" t="s">
        <v>2380</v>
      </c>
      <c r="G1408" t="s">
        <v>2380</v>
      </c>
      <c r="H1408" t="s">
        <v>2383</v>
      </c>
      <c r="I1408" s="10">
        <v>1</v>
      </c>
      <c r="J1408" t="s">
        <v>2380</v>
      </c>
    </row>
    <row r="1409" spans="1:10" x14ac:dyDescent="0.25">
      <c r="A1409" t="s">
        <v>93</v>
      </c>
      <c r="B1409" s="9">
        <v>19.8</v>
      </c>
      <c r="C1409" s="8" t="str" cm="1">
        <f t="array" ref="C1409">_xlfn.IFS(Medical_Examinations[[#This Row],[BMI]]&lt;18.5,"Under Weight",Medical_Examinations[[#This Row],[BMI]]&lt;=24.9,"Normal Weight",Medical_Examinations[[#This Row],[BMI]]&lt;=29.9,"Over Weight",Medical_Examinations[[#This Row],[BMI]]&gt;29.9,"Obesity")</f>
        <v>Normal Weight</v>
      </c>
      <c r="D1409" s="9">
        <v>5.12</v>
      </c>
      <c r="E1409" s="8" t="str" cm="1">
        <f t="array" ref="E1409">_xlfn.IFS(Medical_Examinations[[#This Row],[HBA1C]]&lt;5.7,"Normal",Medical_Examinations[[#This Row],[HBA1C]]&lt;=6.4,"Prediabetes",Medical_Examinations[[#This Row],[HBA1C]]&gt;=6.4,"Diabetes")</f>
        <v>Normal</v>
      </c>
      <c r="F1409" t="s">
        <v>2380</v>
      </c>
      <c r="G1409" t="s">
        <v>2380</v>
      </c>
      <c r="H1409" t="s">
        <v>2383</v>
      </c>
      <c r="I1409" s="10">
        <v>1</v>
      </c>
      <c r="J1409" t="s">
        <v>2380</v>
      </c>
    </row>
    <row r="1410" spans="1:10" x14ac:dyDescent="0.25">
      <c r="A1410" t="s">
        <v>92</v>
      </c>
      <c r="B1410" s="9">
        <v>21.87</v>
      </c>
      <c r="C1410" s="8" t="str" cm="1">
        <f t="array" ref="C1410">_xlfn.IFS(Medical_Examinations[[#This Row],[BMI]]&lt;18.5,"Under Weight",Medical_Examinations[[#This Row],[BMI]]&lt;=24.9,"Normal Weight",Medical_Examinations[[#This Row],[BMI]]&lt;=29.9,"Over Weight",Medical_Examinations[[#This Row],[BMI]]&gt;29.9,"Obesity")</f>
        <v>Normal Weight</v>
      </c>
      <c r="D1410" s="9">
        <v>8.59</v>
      </c>
      <c r="E1410" s="8" t="str" cm="1">
        <f t="array" ref="E1410">_xlfn.IFS(Medical_Examinations[[#This Row],[HBA1C]]&lt;5.7,"Normal",Medical_Examinations[[#This Row],[HBA1C]]&lt;=6.4,"Prediabetes",Medical_Examinations[[#This Row],[HBA1C]]&gt;=6.4,"Diabetes")</f>
        <v>Diabetes</v>
      </c>
      <c r="F1410" t="s">
        <v>2380</v>
      </c>
      <c r="G1410" t="s">
        <v>2380</v>
      </c>
      <c r="H1410" t="s">
        <v>2380</v>
      </c>
      <c r="I1410" s="10">
        <v>0</v>
      </c>
      <c r="J1410" t="s">
        <v>2380</v>
      </c>
    </row>
    <row r="1411" spans="1:10" x14ac:dyDescent="0.25">
      <c r="A1411" t="s">
        <v>91</v>
      </c>
      <c r="B1411" s="9">
        <v>16.600000000000001</v>
      </c>
      <c r="C1411" s="8" t="str" cm="1">
        <f t="array" ref="C1411">_xlfn.IFS(Medical_Examinations[[#This Row],[BMI]]&lt;18.5,"Under Weight",Medical_Examinations[[#This Row],[BMI]]&lt;=24.9,"Normal Weight",Medical_Examinations[[#This Row],[BMI]]&lt;=29.9,"Over Weight",Medical_Examinations[[#This Row],[BMI]]&gt;29.9,"Obesity")</f>
        <v>Under Weight</v>
      </c>
      <c r="D1411" s="9">
        <v>5.87</v>
      </c>
      <c r="E1411" s="8" t="str" cm="1">
        <f t="array" ref="E1411">_xlfn.IFS(Medical_Examinations[[#This Row],[HBA1C]]&lt;5.7,"Normal",Medical_Examinations[[#This Row],[HBA1C]]&lt;=6.4,"Prediabetes",Medical_Examinations[[#This Row],[HBA1C]]&gt;=6.4,"Diabetes")</f>
        <v>Prediabetes</v>
      </c>
      <c r="F1411" t="s">
        <v>2380</v>
      </c>
      <c r="G1411" t="s">
        <v>2380</v>
      </c>
      <c r="H1411" t="s">
        <v>2380</v>
      </c>
      <c r="I1411" s="10">
        <v>1</v>
      </c>
      <c r="J1411" t="s">
        <v>2380</v>
      </c>
    </row>
    <row r="1412" spans="1:10" x14ac:dyDescent="0.25">
      <c r="A1412" t="s">
        <v>90</v>
      </c>
      <c r="B1412" s="9">
        <v>21.98</v>
      </c>
      <c r="C1412" s="8" t="str" cm="1">
        <f t="array" ref="C1412">_xlfn.IFS(Medical_Examinations[[#This Row],[BMI]]&lt;18.5,"Under Weight",Medical_Examinations[[#This Row],[BMI]]&lt;=24.9,"Normal Weight",Medical_Examinations[[#This Row],[BMI]]&lt;=29.9,"Over Weight",Medical_Examinations[[#This Row],[BMI]]&gt;29.9,"Obesity")</f>
        <v>Normal Weight</v>
      </c>
      <c r="D1412" s="9">
        <v>7.03</v>
      </c>
      <c r="E1412" s="8" t="str" cm="1">
        <f t="array" ref="E1412">_xlfn.IFS(Medical_Examinations[[#This Row],[HBA1C]]&lt;5.7,"Normal",Medical_Examinations[[#This Row],[HBA1C]]&lt;=6.4,"Prediabetes",Medical_Examinations[[#This Row],[HBA1C]]&gt;=6.4,"Diabetes")</f>
        <v>Diabetes</v>
      </c>
      <c r="F1412" t="s">
        <v>2380</v>
      </c>
      <c r="G1412" t="s">
        <v>2380</v>
      </c>
      <c r="H1412" t="s">
        <v>2380</v>
      </c>
      <c r="I1412" s="10">
        <v>0</v>
      </c>
      <c r="J1412" t="s">
        <v>2380</v>
      </c>
    </row>
    <row r="1413" spans="1:10" x14ac:dyDescent="0.25">
      <c r="A1413" t="s">
        <v>89</v>
      </c>
      <c r="B1413" s="9">
        <v>19.7</v>
      </c>
      <c r="C1413" s="8" t="str" cm="1">
        <f t="array" ref="C1413">_xlfn.IFS(Medical_Examinations[[#This Row],[BMI]]&lt;18.5,"Under Weight",Medical_Examinations[[#This Row],[BMI]]&lt;=24.9,"Normal Weight",Medical_Examinations[[#This Row],[BMI]]&lt;=29.9,"Over Weight",Medical_Examinations[[#This Row],[BMI]]&gt;29.9,"Obesity")</f>
        <v>Normal Weight</v>
      </c>
      <c r="D1413" s="9">
        <v>5.51</v>
      </c>
      <c r="E1413" s="8" t="str" cm="1">
        <f t="array" ref="E1413">_xlfn.IFS(Medical_Examinations[[#This Row],[HBA1C]]&lt;5.7,"Normal",Medical_Examinations[[#This Row],[HBA1C]]&lt;=6.4,"Prediabetes",Medical_Examinations[[#This Row],[HBA1C]]&gt;=6.4,"Diabetes")</f>
        <v>Normal</v>
      </c>
      <c r="F1413" t="s">
        <v>2380</v>
      </c>
      <c r="G1413" t="s">
        <v>2380</v>
      </c>
      <c r="H1413" t="s">
        <v>2380</v>
      </c>
      <c r="I1413" s="10">
        <v>1</v>
      </c>
      <c r="J1413" t="s">
        <v>2380</v>
      </c>
    </row>
    <row r="1414" spans="1:10" x14ac:dyDescent="0.25">
      <c r="A1414" t="s">
        <v>2146</v>
      </c>
      <c r="B1414" s="9">
        <v>52.66</v>
      </c>
      <c r="C1414" s="8" t="str" cm="1">
        <f t="array" ref="C1414">_xlfn.IFS(Medical_Examinations[[#This Row],[BMI]]&lt;18.5,"Under Weight",Medical_Examinations[[#This Row],[BMI]]&lt;=24.9,"Normal Weight",Medical_Examinations[[#This Row],[BMI]]&lt;=29.9,"Over Weight",Medical_Examinations[[#This Row],[BMI]]&gt;29.9,"Obesity")</f>
        <v>Obesity</v>
      </c>
      <c r="D1414" s="9">
        <v>4.45</v>
      </c>
      <c r="E1414" s="8" t="str" cm="1">
        <f t="array" ref="E1414">_xlfn.IFS(Medical_Examinations[[#This Row],[HBA1C]]&lt;5.7,"Normal",Medical_Examinations[[#This Row],[HBA1C]]&lt;=6.4,"Prediabetes",Medical_Examinations[[#This Row],[HBA1C]]&gt;=6.4,"Diabetes")</f>
        <v>Normal</v>
      </c>
      <c r="F1414" t="s">
        <v>2380</v>
      </c>
      <c r="G1414" t="s">
        <v>2380</v>
      </c>
      <c r="H1414" t="s">
        <v>2380</v>
      </c>
      <c r="I1414" s="10">
        <v>1</v>
      </c>
      <c r="J1414" t="s">
        <v>2383</v>
      </c>
    </row>
    <row r="1415" spans="1:10" x14ac:dyDescent="0.25">
      <c r="A1415" t="s">
        <v>88</v>
      </c>
      <c r="B1415" s="9">
        <v>19.21</v>
      </c>
      <c r="C1415" s="8" t="str" cm="1">
        <f t="array" ref="C1415">_xlfn.IFS(Medical_Examinations[[#This Row],[BMI]]&lt;18.5,"Under Weight",Medical_Examinations[[#This Row],[BMI]]&lt;=24.9,"Normal Weight",Medical_Examinations[[#This Row],[BMI]]&lt;=29.9,"Over Weight",Medical_Examinations[[#This Row],[BMI]]&gt;29.9,"Obesity")</f>
        <v>Normal Weight</v>
      </c>
      <c r="D1415" s="9">
        <v>4.76</v>
      </c>
      <c r="E1415" s="8" t="str" cm="1">
        <f t="array" ref="E1415">_xlfn.IFS(Medical_Examinations[[#This Row],[HBA1C]]&lt;5.7,"Normal",Medical_Examinations[[#This Row],[HBA1C]]&lt;=6.4,"Prediabetes",Medical_Examinations[[#This Row],[HBA1C]]&gt;=6.4,"Diabetes")</f>
        <v>Normal</v>
      </c>
      <c r="F1415" t="s">
        <v>2380</v>
      </c>
      <c r="G1415" t="s">
        <v>2383</v>
      </c>
      <c r="H1415" t="s">
        <v>2380</v>
      </c>
      <c r="I1415" s="10">
        <v>1</v>
      </c>
      <c r="J1415" t="s">
        <v>2380</v>
      </c>
    </row>
    <row r="1416" spans="1:10" x14ac:dyDescent="0.25">
      <c r="A1416" t="s">
        <v>87</v>
      </c>
      <c r="B1416" s="9">
        <v>19.3</v>
      </c>
      <c r="C1416" s="8" t="str" cm="1">
        <f t="array" ref="C1416">_xlfn.IFS(Medical_Examinations[[#This Row],[BMI]]&lt;18.5,"Under Weight",Medical_Examinations[[#This Row],[BMI]]&lt;=24.9,"Normal Weight",Medical_Examinations[[#This Row],[BMI]]&lt;=29.9,"Over Weight",Medical_Examinations[[#This Row],[BMI]]&gt;29.9,"Obesity")</f>
        <v>Normal Weight</v>
      </c>
      <c r="D1416" s="9">
        <v>4.7</v>
      </c>
      <c r="E1416" s="8" t="str" cm="1">
        <f t="array" ref="E1416">_xlfn.IFS(Medical_Examinations[[#This Row],[HBA1C]]&lt;5.7,"Normal",Medical_Examinations[[#This Row],[HBA1C]]&lt;=6.4,"Prediabetes",Medical_Examinations[[#This Row],[HBA1C]]&gt;=6.4,"Diabetes")</f>
        <v>Normal</v>
      </c>
      <c r="F1416" t="s">
        <v>2380</v>
      </c>
      <c r="G1416" t="s">
        <v>2383</v>
      </c>
      <c r="H1416" t="s">
        <v>2380</v>
      </c>
      <c r="I1416" s="10">
        <v>1</v>
      </c>
      <c r="J1416" t="s">
        <v>2380</v>
      </c>
    </row>
    <row r="1417" spans="1:10" x14ac:dyDescent="0.25">
      <c r="A1417" t="s">
        <v>86</v>
      </c>
      <c r="B1417" s="9">
        <v>16.22</v>
      </c>
      <c r="C1417" s="8" t="str" cm="1">
        <f t="array" ref="C1417">_xlfn.IFS(Medical_Examinations[[#This Row],[BMI]]&lt;18.5,"Under Weight",Medical_Examinations[[#This Row],[BMI]]&lt;=24.9,"Normal Weight",Medical_Examinations[[#This Row],[BMI]]&lt;=29.9,"Over Weight",Medical_Examinations[[#This Row],[BMI]]&gt;29.9,"Obesity")</f>
        <v>Under Weight</v>
      </c>
      <c r="D1417" s="9">
        <v>6.21</v>
      </c>
      <c r="E1417" s="8" t="str" cm="1">
        <f t="array" ref="E1417">_xlfn.IFS(Medical_Examinations[[#This Row],[HBA1C]]&lt;5.7,"Normal",Medical_Examinations[[#This Row],[HBA1C]]&lt;=6.4,"Prediabetes",Medical_Examinations[[#This Row],[HBA1C]]&gt;=6.4,"Diabetes")</f>
        <v>Prediabetes</v>
      </c>
      <c r="F1417" t="s">
        <v>2383</v>
      </c>
      <c r="G1417" t="s">
        <v>2380</v>
      </c>
      <c r="H1417" t="s">
        <v>2380</v>
      </c>
      <c r="I1417" s="10">
        <v>0</v>
      </c>
      <c r="J1417" t="s">
        <v>2380</v>
      </c>
    </row>
    <row r="1418" spans="1:10" x14ac:dyDescent="0.25">
      <c r="A1418" t="s">
        <v>85</v>
      </c>
      <c r="B1418" s="9">
        <v>17.12</v>
      </c>
      <c r="C1418" s="8" t="str" cm="1">
        <f t="array" ref="C1418">_xlfn.IFS(Medical_Examinations[[#This Row],[BMI]]&lt;18.5,"Under Weight",Medical_Examinations[[#This Row],[BMI]]&lt;=24.9,"Normal Weight",Medical_Examinations[[#This Row],[BMI]]&lt;=29.9,"Over Weight",Medical_Examinations[[#This Row],[BMI]]&gt;29.9,"Obesity")</f>
        <v>Under Weight</v>
      </c>
      <c r="D1418" s="9">
        <v>4.5199999999999996</v>
      </c>
      <c r="E1418" s="8" t="str" cm="1">
        <f t="array" ref="E1418">_xlfn.IFS(Medical_Examinations[[#This Row],[HBA1C]]&lt;5.7,"Normal",Medical_Examinations[[#This Row],[HBA1C]]&lt;=6.4,"Prediabetes",Medical_Examinations[[#This Row],[HBA1C]]&gt;=6.4,"Diabetes")</f>
        <v>Normal</v>
      </c>
      <c r="F1418" t="s">
        <v>2380</v>
      </c>
      <c r="G1418" t="s">
        <v>2383</v>
      </c>
      <c r="H1418" t="s">
        <v>2380</v>
      </c>
      <c r="I1418" s="10">
        <v>1</v>
      </c>
      <c r="J1418" t="s">
        <v>2380</v>
      </c>
    </row>
    <row r="1419" spans="1:10" x14ac:dyDescent="0.25">
      <c r="A1419" t="s">
        <v>84</v>
      </c>
      <c r="B1419" s="9">
        <v>19.07</v>
      </c>
      <c r="C1419" s="8" t="str" cm="1">
        <f t="array" ref="C1419">_xlfn.IFS(Medical_Examinations[[#This Row],[BMI]]&lt;18.5,"Under Weight",Medical_Examinations[[#This Row],[BMI]]&lt;=24.9,"Normal Weight",Medical_Examinations[[#This Row],[BMI]]&lt;=29.9,"Over Weight",Medical_Examinations[[#This Row],[BMI]]&gt;29.9,"Obesity")</f>
        <v>Normal Weight</v>
      </c>
      <c r="D1419" s="9">
        <v>5.45</v>
      </c>
      <c r="E1419" s="8" t="str" cm="1">
        <f t="array" ref="E1419">_xlfn.IFS(Medical_Examinations[[#This Row],[HBA1C]]&lt;5.7,"Normal",Medical_Examinations[[#This Row],[HBA1C]]&lt;=6.4,"Prediabetes",Medical_Examinations[[#This Row],[HBA1C]]&gt;=6.4,"Diabetes")</f>
        <v>Normal</v>
      </c>
      <c r="F1419" t="s">
        <v>2380</v>
      </c>
      <c r="G1419" t="s">
        <v>2380</v>
      </c>
      <c r="H1419" t="s">
        <v>2380</v>
      </c>
      <c r="I1419" s="10">
        <v>1</v>
      </c>
      <c r="J1419" t="s">
        <v>2380</v>
      </c>
    </row>
    <row r="1420" spans="1:10" x14ac:dyDescent="0.25">
      <c r="A1420" t="s">
        <v>83</v>
      </c>
      <c r="B1420" s="9">
        <v>15.56</v>
      </c>
      <c r="C1420" s="8" t="str" cm="1">
        <f t="array" ref="C1420">_xlfn.IFS(Medical_Examinations[[#This Row],[BMI]]&lt;18.5,"Under Weight",Medical_Examinations[[#This Row],[BMI]]&lt;=24.9,"Normal Weight",Medical_Examinations[[#This Row],[BMI]]&lt;=29.9,"Over Weight",Medical_Examinations[[#This Row],[BMI]]&gt;29.9,"Obesity")</f>
        <v>Under Weight</v>
      </c>
      <c r="D1420" s="9">
        <v>4.42</v>
      </c>
      <c r="E1420" s="8" t="str" cm="1">
        <f t="array" ref="E1420">_xlfn.IFS(Medical_Examinations[[#This Row],[HBA1C]]&lt;5.7,"Normal",Medical_Examinations[[#This Row],[HBA1C]]&lt;=6.4,"Prediabetes",Medical_Examinations[[#This Row],[HBA1C]]&gt;=6.4,"Diabetes")</f>
        <v>Normal</v>
      </c>
      <c r="F1420" t="s">
        <v>2380</v>
      </c>
      <c r="G1420" t="s">
        <v>2380</v>
      </c>
      <c r="H1420" t="s">
        <v>2380</v>
      </c>
      <c r="I1420" s="10">
        <v>0</v>
      </c>
      <c r="J1420" t="s">
        <v>2380</v>
      </c>
    </row>
    <row r="1421" spans="1:10" x14ac:dyDescent="0.25">
      <c r="A1421" t="s">
        <v>82</v>
      </c>
      <c r="B1421" s="9">
        <v>22.76</v>
      </c>
      <c r="C1421" s="8" t="str" cm="1">
        <f t="array" ref="C1421">_xlfn.IFS(Medical_Examinations[[#This Row],[BMI]]&lt;18.5,"Under Weight",Medical_Examinations[[#This Row],[BMI]]&lt;=24.9,"Normal Weight",Medical_Examinations[[#This Row],[BMI]]&lt;=29.9,"Over Weight",Medical_Examinations[[#This Row],[BMI]]&gt;29.9,"Obesity")</f>
        <v>Normal Weight</v>
      </c>
      <c r="D1421" s="9">
        <v>9.44</v>
      </c>
      <c r="E1421" s="8" t="str" cm="1">
        <f t="array" ref="E1421">_xlfn.IFS(Medical_Examinations[[#This Row],[HBA1C]]&lt;5.7,"Normal",Medical_Examinations[[#This Row],[HBA1C]]&lt;=6.4,"Prediabetes",Medical_Examinations[[#This Row],[HBA1C]]&gt;=6.4,"Diabetes")</f>
        <v>Diabetes</v>
      </c>
      <c r="F1421" t="s">
        <v>2380</v>
      </c>
      <c r="G1421" t="s">
        <v>2380</v>
      </c>
      <c r="H1421" t="s">
        <v>2380</v>
      </c>
      <c r="I1421" s="10">
        <v>0</v>
      </c>
      <c r="J1421" t="s">
        <v>2380</v>
      </c>
    </row>
    <row r="1422" spans="1:10" x14ac:dyDescent="0.25">
      <c r="A1422" t="s">
        <v>81</v>
      </c>
      <c r="B1422" s="9">
        <v>22.79</v>
      </c>
      <c r="C1422" s="8" t="str" cm="1">
        <f t="array" ref="C1422">_xlfn.IFS(Medical_Examinations[[#This Row],[BMI]]&lt;18.5,"Under Weight",Medical_Examinations[[#This Row],[BMI]]&lt;=24.9,"Normal Weight",Medical_Examinations[[#This Row],[BMI]]&lt;=29.9,"Over Weight",Medical_Examinations[[#This Row],[BMI]]&gt;29.9,"Obesity")</f>
        <v>Normal Weight</v>
      </c>
      <c r="D1422" s="9">
        <v>6.15</v>
      </c>
      <c r="E1422" s="8" t="str" cm="1">
        <f t="array" ref="E1422">_xlfn.IFS(Medical_Examinations[[#This Row],[HBA1C]]&lt;5.7,"Normal",Medical_Examinations[[#This Row],[HBA1C]]&lt;=6.4,"Prediabetes",Medical_Examinations[[#This Row],[HBA1C]]&gt;=6.4,"Diabetes")</f>
        <v>Prediabetes</v>
      </c>
      <c r="F1422" t="s">
        <v>2383</v>
      </c>
      <c r="G1422" t="s">
        <v>2380</v>
      </c>
      <c r="H1422" t="s">
        <v>2383</v>
      </c>
      <c r="I1422" s="10">
        <v>1</v>
      </c>
      <c r="J1422" t="s">
        <v>2380</v>
      </c>
    </row>
    <row r="1423" spans="1:10" x14ac:dyDescent="0.25">
      <c r="A1423" t="s">
        <v>80</v>
      </c>
      <c r="B1423" s="9">
        <v>17.41</v>
      </c>
      <c r="C1423" s="8" t="str" cm="1">
        <f t="array" ref="C1423">_xlfn.IFS(Medical_Examinations[[#This Row],[BMI]]&lt;18.5,"Under Weight",Medical_Examinations[[#This Row],[BMI]]&lt;=24.9,"Normal Weight",Medical_Examinations[[#This Row],[BMI]]&lt;=29.9,"Over Weight",Medical_Examinations[[#This Row],[BMI]]&gt;29.9,"Obesity")</f>
        <v>Under Weight</v>
      </c>
      <c r="D1423" s="9">
        <v>5.13</v>
      </c>
      <c r="E1423" s="8" t="str" cm="1">
        <f t="array" ref="E1423">_xlfn.IFS(Medical_Examinations[[#This Row],[HBA1C]]&lt;5.7,"Normal",Medical_Examinations[[#This Row],[HBA1C]]&lt;=6.4,"Prediabetes",Medical_Examinations[[#This Row],[HBA1C]]&gt;=6.4,"Diabetes")</f>
        <v>Normal</v>
      </c>
      <c r="F1423" t="s">
        <v>2383</v>
      </c>
      <c r="G1423" t="s">
        <v>2380</v>
      </c>
      <c r="H1423" t="s">
        <v>2380</v>
      </c>
      <c r="I1423" s="10">
        <v>0</v>
      </c>
      <c r="J1423" t="s">
        <v>2380</v>
      </c>
    </row>
    <row r="1424" spans="1:10" x14ac:dyDescent="0.25">
      <c r="A1424" t="s">
        <v>79</v>
      </c>
      <c r="B1424" s="9">
        <v>19.32</v>
      </c>
      <c r="C1424" s="8" t="str" cm="1">
        <f t="array" ref="C1424">_xlfn.IFS(Medical_Examinations[[#This Row],[BMI]]&lt;18.5,"Under Weight",Medical_Examinations[[#This Row],[BMI]]&lt;=24.9,"Normal Weight",Medical_Examinations[[#This Row],[BMI]]&lt;=29.9,"Over Weight",Medical_Examinations[[#This Row],[BMI]]&gt;29.9,"Obesity")</f>
        <v>Normal Weight</v>
      </c>
      <c r="D1424" s="9">
        <v>4.96</v>
      </c>
      <c r="E1424" s="8" t="str" cm="1">
        <f t="array" ref="E1424">_xlfn.IFS(Medical_Examinations[[#This Row],[HBA1C]]&lt;5.7,"Normal",Medical_Examinations[[#This Row],[HBA1C]]&lt;=6.4,"Prediabetes",Medical_Examinations[[#This Row],[HBA1C]]&gt;=6.4,"Diabetes")</f>
        <v>Normal</v>
      </c>
      <c r="F1424" t="s">
        <v>2383</v>
      </c>
      <c r="G1424" t="s">
        <v>2380</v>
      </c>
      <c r="H1424" t="s">
        <v>2380</v>
      </c>
      <c r="I1424" s="10">
        <v>0</v>
      </c>
      <c r="J1424" t="s">
        <v>2380</v>
      </c>
    </row>
    <row r="1425" spans="1:10" x14ac:dyDescent="0.25">
      <c r="A1425" t="s">
        <v>2145</v>
      </c>
      <c r="B1425" s="9">
        <v>29.57</v>
      </c>
      <c r="C1425" s="8" t="str" cm="1">
        <f t="array" ref="C1425">_xlfn.IFS(Medical_Examinations[[#This Row],[BMI]]&lt;18.5,"Under Weight",Medical_Examinations[[#This Row],[BMI]]&lt;=24.9,"Normal Weight",Medical_Examinations[[#This Row],[BMI]]&lt;=29.9,"Over Weight",Medical_Examinations[[#This Row],[BMI]]&gt;29.9,"Obesity")</f>
        <v>Over Weight</v>
      </c>
      <c r="D1425" s="9">
        <v>9.42</v>
      </c>
      <c r="E1425" s="8" t="str" cm="1">
        <f t="array" ref="E1425">_xlfn.IFS(Medical_Examinations[[#This Row],[HBA1C]]&lt;5.7,"Normal",Medical_Examinations[[#This Row],[HBA1C]]&lt;=6.4,"Prediabetes",Medical_Examinations[[#This Row],[HBA1C]]&gt;=6.4,"Diabetes")</f>
        <v>Diabetes</v>
      </c>
      <c r="F1425" t="s">
        <v>2383</v>
      </c>
      <c r="G1425" t="s">
        <v>2380</v>
      </c>
      <c r="H1425" t="s">
        <v>2380</v>
      </c>
      <c r="I1425" s="10">
        <v>0</v>
      </c>
      <c r="J1425" t="s">
        <v>2383</v>
      </c>
    </row>
    <row r="1426" spans="1:10" x14ac:dyDescent="0.25">
      <c r="A1426" t="s">
        <v>78</v>
      </c>
      <c r="B1426" s="9">
        <v>18.25</v>
      </c>
      <c r="C1426" s="8" t="str" cm="1">
        <f t="array" ref="C1426">_xlfn.IFS(Medical_Examinations[[#This Row],[BMI]]&lt;18.5,"Under Weight",Medical_Examinations[[#This Row],[BMI]]&lt;=24.9,"Normal Weight",Medical_Examinations[[#This Row],[BMI]]&lt;=29.9,"Over Weight",Medical_Examinations[[#This Row],[BMI]]&gt;29.9,"Obesity")</f>
        <v>Under Weight</v>
      </c>
      <c r="D1426" s="9">
        <v>10.95</v>
      </c>
      <c r="E1426" s="8" t="str" cm="1">
        <f t="array" ref="E1426">_xlfn.IFS(Medical_Examinations[[#This Row],[HBA1C]]&lt;5.7,"Normal",Medical_Examinations[[#This Row],[HBA1C]]&lt;=6.4,"Prediabetes",Medical_Examinations[[#This Row],[HBA1C]]&gt;=6.4,"Diabetes")</f>
        <v>Diabetes</v>
      </c>
      <c r="F1426" t="s">
        <v>2380</v>
      </c>
      <c r="G1426" t="s">
        <v>2380</v>
      </c>
      <c r="H1426" t="s">
        <v>2380</v>
      </c>
      <c r="I1426" s="10">
        <v>0</v>
      </c>
      <c r="J1426" t="s">
        <v>2380</v>
      </c>
    </row>
    <row r="1427" spans="1:10" x14ac:dyDescent="0.25">
      <c r="A1427" t="s">
        <v>77</v>
      </c>
      <c r="B1427" s="9">
        <v>53.13</v>
      </c>
      <c r="C1427" s="8" t="str" cm="1">
        <f t="array" ref="C1427">_xlfn.IFS(Medical_Examinations[[#This Row],[BMI]]&lt;18.5,"Under Weight",Medical_Examinations[[#This Row],[BMI]]&lt;=24.9,"Normal Weight",Medical_Examinations[[#This Row],[BMI]]&lt;=29.9,"Over Weight",Medical_Examinations[[#This Row],[BMI]]&gt;29.9,"Obesity")</f>
        <v>Obesity</v>
      </c>
      <c r="D1427" s="9">
        <v>4.4400000000000004</v>
      </c>
      <c r="E1427" s="8" t="str" cm="1">
        <f t="array" ref="E1427">_xlfn.IFS(Medical_Examinations[[#This Row],[HBA1C]]&lt;5.7,"Normal",Medical_Examinations[[#This Row],[HBA1C]]&lt;=6.4,"Prediabetes",Medical_Examinations[[#This Row],[HBA1C]]&gt;=6.4,"Diabetes")</f>
        <v>Normal</v>
      </c>
      <c r="F1427" t="s">
        <v>2380</v>
      </c>
      <c r="G1427" t="s">
        <v>2383</v>
      </c>
      <c r="H1427" t="s">
        <v>2380</v>
      </c>
      <c r="I1427" s="10">
        <v>1</v>
      </c>
      <c r="J1427" t="s">
        <v>2380</v>
      </c>
    </row>
    <row r="1428" spans="1:10" x14ac:dyDescent="0.25">
      <c r="A1428" t="s">
        <v>76</v>
      </c>
      <c r="B1428" s="9">
        <v>20.46</v>
      </c>
      <c r="C1428" s="8" t="str" cm="1">
        <f t="array" ref="C1428">_xlfn.IFS(Medical_Examinations[[#This Row],[BMI]]&lt;18.5,"Under Weight",Medical_Examinations[[#This Row],[BMI]]&lt;=24.9,"Normal Weight",Medical_Examinations[[#This Row],[BMI]]&lt;=29.9,"Over Weight",Medical_Examinations[[#This Row],[BMI]]&gt;29.9,"Obesity")</f>
        <v>Normal Weight</v>
      </c>
      <c r="D1428" s="9">
        <v>4.0199999999999996</v>
      </c>
      <c r="E1428" s="8" t="str" cm="1">
        <f t="array" ref="E1428">_xlfn.IFS(Medical_Examinations[[#This Row],[HBA1C]]&lt;5.7,"Normal",Medical_Examinations[[#This Row],[HBA1C]]&lt;=6.4,"Prediabetes",Medical_Examinations[[#This Row],[HBA1C]]&gt;=6.4,"Diabetes")</f>
        <v>Normal</v>
      </c>
      <c r="F1428" t="s">
        <v>2380</v>
      </c>
      <c r="G1428" t="s">
        <v>2380</v>
      </c>
      <c r="H1428" t="s">
        <v>2380</v>
      </c>
      <c r="I1428" s="10">
        <v>0</v>
      </c>
      <c r="J1428" t="s">
        <v>2380</v>
      </c>
    </row>
    <row r="1429" spans="1:10" x14ac:dyDescent="0.25">
      <c r="A1429" t="s">
        <v>75</v>
      </c>
      <c r="B1429" s="9">
        <v>43.01</v>
      </c>
      <c r="C1429" s="8" t="str" cm="1">
        <f t="array" ref="C1429">_xlfn.IFS(Medical_Examinations[[#This Row],[BMI]]&lt;18.5,"Under Weight",Medical_Examinations[[#This Row],[BMI]]&lt;=24.9,"Normal Weight",Medical_Examinations[[#This Row],[BMI]]&lt;=29.9,"Over Weight",Medical_Examinations[[#This Row],[BMI]]&gt;29.9,"Obesity")</f>
        <v>Obesity</v>
      </c>
      <c r="D1429" s="9">
        <v>5.44</v>
      </c>
      <c r="E1429" s="8" t="str" cm="1">
        <f t="array" ref="E1429">_xlfn.IFS(Medical_Examinations[[#This Row],[HBA1C]]&lt;5.7,"Normal",Medical_Examinations[[#This Row],[HBA1C]]&lt;=6.4,"Prediabetes",Medical_Examinations[[#This Row],[HBA1C]]&gt;=6.4,"Diabetes")</f>
        <v>Normal</v>
      </c>
      <c r="F1429" t="s">
        <v>2380</v>
      </c>
      <c r="G1429" t="s">
        <v>2383</v>
      </c>
      <c r="H1429" t="s">
        <v>2380</v>
      </c>
      <c r="I1429" s="10">
        <v>1</v>
      </c>
      <c r="J1429" t="s">
        <v>2380</v>
      </c>
    </row>
    <row r="1430" spans="1:10" x14ac:dyDescent="0.25">
      <c r="A1430" t="s">
        <v>74</v>
      </c>
      <c r="B1430" s="9">
        <v>15.01</v>
      </c>
      <c r="C1430" s="8" t="str" cm="1">
        <f t="array" ref="C1430">_xlfn.IFS(Medical_Examinations[[#This Row],[BMI]]&lt;18.5,"Under Weight",Medical_Examinations[[#This Row],[BMI]]&lt;=24.9,"Normal Weight",Medical_Examinations[[#This Row],[BMI]]&lt;=29.9,"Over Weight",Medical_Examinations[[#This Row],[BMI]]&gt;29.9,"Obesity")</f>
        <v>Under Weight</v>
      </c>
      <c r="D1430" s="9">
        <v>4.1500000000000004</v>
      </c>
      <c r="E1430" s="8" t="str" cm="1">
        <f t="array" ref="E1430">_xlfn.IFS(Medical_Examinations[[#This Row],[HBA1C]]&lt;5.7,"Normal",Medical_Examinations[[#This Row],[HBA1C]]&lt;=6.4,"Prediabetes",Medical_Examinations[[#This Row],[HBA1C]]&gt;=6.4,"Diabetes")</f>
        <v>Normal</v>
      </c>
      <c r="F1430" t="s">
        <v>2380</v>
      </c>
      <c r="G1430" t="s">
        <v>2380</v>
      </c>
      <c r="H1430" t="s">
        <v>2383</v>
      </c>
      <c r="I1430" s="10">
        <v>1</v>
      </c>
      <c r="J1430" t="s">
        <v>2380</v>
      </c>
    </row>
    <row r="1431" spans="1:10" x14ac:dyDescent="0.25">
      <c r="A1431" t="s">
        <v>73</v>
      </c>
      <c r="B1431" s="9">
        <v>41.14</v>
      </c>
      <c r="C1431" s="8" t="str" cm="1">
        <f t="array" ref="C1431">_xlfn.IFS(Medical_Examinations[[#This Row],[BMI]]&lt;18.5,"Under Weight",Medical_Examinations[[#This Row],[BMI]]&lt;=24.9,"Normal Weight",Medical_Examinations[[#This Row],[BMI]]&lt;=29.9,"Over Weight",Medical_Examinations[[#This Row],[BMI]]&gt;29.9,"Obesity")</f>
        <v>Obesity</v>
      </c>
      <c r="D1431" s="9">
        <v>6.02</v>
      </c>
      <c r="E1431" s="8" t="str" cm="1">
        <f t="array" ref="E1431">_xlfn.IFS(Medical_Examinations[[#This Row],[HBA1C]]&lt;5.7,"Normal",Medical_Examinations[[#This Row],[HBA1C]]&lt;=6.4,"Prediabetes",Medical_Examinations[[#This Row],[HBA1C]]&gt;=6.4,"Diabetes")</f>
        <v>Prediabetes</v>
      </c>
      <c r="F1431" t="s">
        <v>2380</v>
      </c>
      <c r="G1431" t="s">
        <v>2383</v>
      </c>
      <c r="H1431" t="s">
        <v>2380</v>
      </c>
      <c r="I1431" s="10">
        <v>1</v>
      </c>
      <c r="J1431" t="s">
        <v>2380</v>
      </c>
    </row>
    <row r="1432" spans="1:10" x14ac:dyDescent="0.25">
      <c r="A1432" t="s">
        <v>72</v>
      </c>
      <c r="B1432" s="9">
        <v>16.55</v>
      </c>
      <c r="C1432" s="8" t="str" cm="1">
        <f t="array" ref="C1432">_xlfn.IFS(Medical_Examinations[[#This Row],[BMI]]&lt;18.5,"Under Weight",Medical_Examinations[[#This Row],[BMI]]&lt;=24.9,"Normal Weight",Medical_Examinations[[#This Row],[BMI]]&lt;=29.9,"Over Weight",Medical_Examinations[[#This Row],[BMI]]&gt;29.9,"Obesity")</f>
        <v>Under Weight</v>
      </c>
      <c r="D1432" s="9">
        <v>7.73</v>
      </c>
      <c r="E1432" s="8" t="str" cm="1">
        <f t="array" ref="E1432">_xlfn.IFS(Medical_Examinations[[#This Row],[HBA1C]]&lt;5.7,"Normal",Medical_Examinations[[#This Row],[HBA1C]]&lt;=6.4,"Prediabetes",Medical_Examinations[[#This Row],[HBA1C]]&gt;=6.4,"Diabetes")</f>
        <v>Diabetes</v>
      </c>
      <c r="F1432" t="s">
        <v>2380</v>
      </c>
      <c r="G1432" t="s">
        <v>2380</v>
      </c>
      <c r="H1432" t="s">
        <v>2380</v>
      </c>
      <c r="I1432" s="10">
        <v>0</v>
      </c>
      <c r="J1432" t="s">
        <v>2380</v>
      </c>
    </row>
    <row r="1433" spans="1:10" x14ac:dyDescent="0.25">
      <c r="A1433" t="s">
        <v>71</v>
      </c>
      <c r="B1433" s="9">
        <v>37.29</v>
      </c>
      <c r="C1433" s="8" t="str" cm="1">
        <f t="array" ref="C1433">_xlfn.IFS(Medical_Examinations[[#This Row],[BMI]]&lt;18.5,"Under Weight",Medical_Examinations[[#This Row],[BMI]]&lt;=24.9,"Normal Weight",Medical_Examinations[[#This Row],[BMI]]&lt;=29.9,"Over Weight",Medical_Examinations[[#This Row],[BMI]]&gt;29.9,"Obesity")</f>
        <v>Obesity</v>
      </c>
      <c r="D1433" s="9">
        <v>5.03</v>
      </c>
      <c r="E1433" s="8" t="str" cm="1">
        <f t="array" ref="E1433">_xlfn.IFS(Medical_Examinations[[#This Row],[HBA1C]]&lt;5.7,"Normal",Medical_Examinations[[#This Row],[HBA1C]]&lt;=6.4,"Prediabetes",Medical_Examinations[[#This Row],[HBA1C]]&gt;=6.4,"Diabetes")</f>
        <v>Normal</v>
      </c>
      <c r="F1433" t="s">
        <v>2380</v>
      </c>
      <c r="G1433" t="s">
        <v>2383</v>
      </c>
      <c r="H1433" t="s">
        <v>2380</v>
      </c>
      <c r="I1433" s="10">
        <v>1</v>
      </c>
      <c r="J1433" t="s">
        <v>2380</v>
      </c>
    </row>
    <row r="1434" spans="1:10" x14ac:dyDescent="0.25">
      <c r="A1434" t="s">
        <v>70</v>
      </c>
      <c r="B1434" s="9">
        <v>16.739999999999998</v>
      </c>
      <c r="C1434" s="8" t="str" cm="1">
        <f t="array" ref="C1434">_xlfn.IFS(Medical_Examinations[[#This Row],[BMI]]&lt;18.5,"Under Weight",Medical_Examinations[[#This Row],[BMI]]&lt;=24.9,"Normal Weight",Medical_Examinations[[#This Row],[BMI]]&lt;=29.9,"Over Weight",Medical_Examinations[[#This Row],[BMI]]&gt;29.9,"Obesity")</f>
        <v>Under Weight</v>
      </c>
      <c r="D1434" s="9">
        <v>4.08</v>
      </c>
      <c r="E1434" s="8" t="str" cm="1">
        <f t="array" ref="E1434">_xlfn.IFS(Medical_Examinations[[#This Row],[HBA1C]]&lt;5.7,"Normal",Medical_Examinations[[#This Row],[HBA1C]]&lt;=6.4,"Prediabetes",Medical_Examinations[[#This Row],[HBA1C]]&gt;=6.4,"Diabetes")</f>
        <v>Normal</v>
      </c>
      <c r="F1434" t="s">
        <v>2383</v>
      </c>
      <c r="G1434" t="s">
        <v>2380</v>
      </c>
      <c r="H1434" t="s">
        <v>2380</v>
      </c>
      <c r="I1434" s="10">
        <v>0</v>
      </c>
      <c r="J1434" t="s">
        <v>2380</v>
      </c>
    </row>
    <row r="1435" spans="1:10" x14ac:dyDescent="0.25">
      <c r="A1435" t="s">
        <v>69</v>
      </c>
      <c r="B1435" s="9">
        <v>34.43</v>
      </c>
      <c r="C1435" s="8" t="str" cm="1">
        <f t="array" ref="C1435">_xlfn.IFS(Medical_Examinations[[#This Row],[BMI]]&lt;18.5,"Under Weight",Medical_Examinations[[#This Row],[BMI]]&lt;=24.9,"Normal Weight",Medical_Examinations[[#This Row],[BMI]]&lt;=29.9,"Over Weight",Medical_Examinations[[#This Row],[BMI]]&gt;29.9,"Obesity")</f>
        <v>Obesity</v>
      </c>
      <c r="D1435" s="9">
        <v>4.2699999999999996</v>
      </c>
      <c r="E1435" s="8" t="str" cm="1">
        <f t="array" ref="E1435">_xlfn.IFS(Medical_Examinations[[#This Row],[HBA1C]]&lt;5.7,"Normal",Medical_Examinations[[#This Row],[HBA1C]]&lt;=6.4,"Prediabetes",Medical_Examinations[[#This Row],[HBA1C]]&gt;=6.4,"Diabetes")</f>
        <v>Normal</v>
      </c>
      <c r="F1435" t="s">
        <v>2380</v>
      </c>
      <c r="G1435" t="s">
        <v>2383</v>
      </c>
      <c r="H1435" t="s">
        <v>2380</v>
      </c>
      <c r="I1435" s="10">
        <v>1</v>
      </c>
      <c r="J1435" t="s">
        <v>2380</v>
      </c>
    </row>
    <row r="1436" spans="1:10" x14ac:dyDescent="0.25">
      <c r="A1436" t="s">
        <v>2144</v>
      </c>
      <c r="B1436" s="9">
        <v>36.99</v>
      </c>
      <c r="C1436" s="8" t="str" cm="1">
        <f t="array" ref="C1436">_xlfn.IFS(Medical_Examinations[[#This Row],[BMI]]&lt;18.5,"Under Weight",Medical_Examinations[[#This Row],[BMI]]&lt;=24.9,"Normal Weight",Medical_Examinations[[#This Row],[BMI]]&lt;=29.9,"Over Weight",Medical_Examinations[[#This Row],[BMI]]&gt;29.9,"Obesity")</f>
        <v>Obesity</v>
      </c>
      <c r="D1436" s="9">
        <v>5.37</v>
      </c>
      <c r="E1436" s="8" t="str" cm="1">
        <f t="array" ref="E1436">_xlfn.IFS(Medical_Examinations[[#This Row],[HBA1C]]&lt;5.7,"Normal",Medical_Examinations[[#This Row],[HBA1C]]&lt;=6.4,"Prediabetes",Medical_Examinations[[#This Row],[HBA1C]]&gt;=6.4,"Diabetes")</f>
        <v>Normal</v>
      </c>
      <c r="F1436" t="s">
        <v>2383</v>
      </c>
      <c r="G1436" t="s">
        <v>2380</v>
      </c>
      <c r="H1436" t="s">
        <v>2383</v>
      </c>
      <c r="I1436" s="10">
        <v>1</v>
      </c>
      <c r="J1436" t="s">
        <v>2383</v>
      </c>
    </row>
    <row r="1437" spans="1:10" x14ac:dyDescent="0.25">
      <c r="A1437" t="s">
        <v>68</v>
      </c>
      <c r="B1437" s="9">
        <v>34.1</v>
      </c>
      <c r="C1437" s="8" t="str" cm="1">
        <f t="array" ref="C1437">_xlfn.IFS(Medical_Examinations[[#This Row],[BMI]]&lt;18.5,"Under Weight",Medical_Examinations[[#This Row],[BMI]]&lt;=24.9,"Normal Weight",Medical_Examinations[[#This Row],[BMI]]&lt;=29.9,"Over Weight",Medical_Examinations[[#This Row],[BMI]]&gt;29.9,"Obesity")</f>
        <v>Obesity</v>
      </c>
      <c r="D1437" s="9">
        <v>4.07</v>
      </c>
      <c r="E1437" s="8" t="str" cm="1">
        <f t="array" ref="E1437">_xlfn.IFS(Medical_Examinations[[#This Row],[HBA1C]]&lt;5.7,"Normal",Medical_Examinations[[#This Row],[HBA1C]]&lt;=6.4,"Prediabetes",Medical_Examinations[[#This Row],[HBA1C]]&gt;=6.4,"Diabetes")</f>
        <v>Normal</v>
      </c>
      <c r="F1437" t="s">
        <v>2380</v>
      </c>
      <c r="G1437" t="s">
        <v>2383</v>
      </c>
      <c r="H1437" t="s">
        <v>2380</v>
      </c>
      <c r="I1437" s="10">
        <v>1</v>
      </c>
      <c r="J1437" t="s">
        <v>2380</v>
      </c>
    </row>
    <row r="1438" spans="1:10" x14ac:dyDescent="0.25">
      <c r="A1438" t="s">
        <v>67</v>
      </c>
      <c r="B1438" s="9">
        <v>19.3</v>
      </c>
      <c r="C1438" s="8" t="str" cm="1">
        <f t="array" ref="C1438">_xlfn.IFS(Medical_Examinations[[#This Row],[BMI]]&lt;18.5,"Under Weight",Medical_Examinations[[#This Row],[BMI]]&lt;=24.9,"Normal Weight",Medical_Examinations[[#This Row],[BMI]]&lt;=29.9,"Over Weight",Medical_Examinations[[#This Row],[BMI]]&gt;29.9,"Obesity")</f>
        <v>Normal Weight</v>
      </c>
      <c r="D1438" s="9">
        <v>10.36</v>
      </c>
      <c r="E1438" s="8" t="str" cm="1">
        <f t="array" ref="E1438">_xlfn.IFS(Medical_Examinations[[#This Row],[HBA1C]]&lt;5.7,"Normal",Medical_Examinations[[#This Row],[HBA1C]]&lt;=6.4,"Prediabetes",Medical_Examinations[[#This Row],[HBA1C]]&gt;=6.4,"Diabetes")</f>
        <v>Diabetes</v>
      </c>
      <c r="F1438" t="s">
        <v>2380</v>
      </c>
      <c r="G1438" t="s">
        <v>2380</v>
      </c>
      <c r="H1438" t="s">
        <v>2380</v>
      </c>
      <c r="I1438" s="10">
        <v>0</v>
      </c>
      <c r="J1438" t="s">
        <v>2380</v>
      </c>
    </row>
    <row r="1439" spans="1:10" x14ac:dyDescent="0.25">
      <c r="A1439" t="s">
        <v>66</v>
      </c>
      <c r="B1439" s="9">
        <v>33.659999999999997</v>
      </c>
      <c r="C1439" s="8" t="str" cm="1">
        <f t="array" ref="C1439">_xlfn.IFS(Medical_Examinations[[#This Row],[BMI]]&lt;18.5,"Under Weight",Medical_Examinations[[#This Row],[BMI]]&lt;=24.9,"Normal Weight",Medical_Examinations[[#This Row],[BMI]]&lt;=29.9,"Over Weight",Medical_Examinations[[#This Row],[BMI]]&gt;29.9,"Obesity")</f>
        <v>Obesity</v>
      </c>
      <c r="D1439" s="9">
        <v>5.71</v>
      </c>
      <c r="E1439" s="8" t="str" cm="1">
        <f t="array" ref="E1439">_xlfn.IFS(Medical_Examinations[[#This Row],[HBA1C]]&lt;5.7,"Normal",Medical_Examinations[[#This Row],[HBA1C]]&lt;=6.4,"Prediabetes",Medical_Examinations[[#This Row],[HBA1C]]&gt;=6.4,"Diabetes")</f>
        <v>Prediabetes</v>
      </c>
      <c r="F1439" t="s">
        <v>2380</v>
      </c>
      <c r="G1439" t="s">
        <v>2383</v>
      </c>
      <c r="H1439" t="s">
        <v>2380</v>
      </c>
      <c r="I1439" s="10">
        <v>1</v>
      </c>
      <c r="J1439" t="s">
        <v>2380</v>
      </c>
    </row>
    <row r="1440" spans="1:10" x14ac:dyDescent="0.25">
      <c r="A1440" t="s">
        <v>65</v>
      </c>
      <c r="B1440" s="9">
        <v>33.33</v>
      </c>
      <c r="C1440" s="8" t="str" cm="1">
        <f t="array" ref="C1440">_xlfn.IFS(Medical_Examinations[[#This Row],[BMI]]&lt;18.5,"Under Weight",Medical_Examinations[[#This Row],[BMI]]&lt;=24.9,"Normal Weight",Medical_Examinations[[#This Row],[BMI]]&lt;=29.9,"Over Weight",Medical_Examinations[[#This Row],[BMI]]&gt;29.9,"Obesity")</f>
        <v>Obesity</v>
      </c>
      <c r="D1440" s="9">
        <v>6.08</v>
      </c>
      <c r="E1440" s="8" t="str" cm="1">
        <f t="array" ref="E1440">_xlfn.IFS(Medical_Examinations[[#This Row],[HBA1C]]&lt;5.7,"Normal",Medical_Examinations[[#This Row],[HBA1C]]&lt;=6.4,"Prediabetes",Medical_Examinations[[#This Row],[HBA1C]]&gt;=6.4,"Diabetes")</f>
        <v>Prediabetes</v>
      </c>
      <c r="F1440" t="s">
        <v>2380</v>
      </c>
      <c r="G1440" t="s">
        <v>2383</v>
      </c>
      <c r="H1440" t="s">
        <v>2380</v>
      </c>
      <c r="I1440" s="10">
        <v>1</v>
      </c>
      <c r="J1440" t="s">
        <v>2380</v>
      </c>
    </row>
    <row r="1441" spans="1:10" x14ac:dyDescent="0.25">
      <c r="A1441" t="s">
        <v>64</v>
      </c>
      <c r="B1441" s="9">
        <v>21.84</v>
      </c>
      <c r="C1441" s="8" t="str" cm="1">
        <f t="array" ref="C1441">_xlfn.IFS(Medical_Examinations[[#This Row],[BMI]]&lt;18.5,"Under Weight",Medical_Examinations[[#This Row],[BMI]]&lt;=24.9,"Normal Weight",Medical_Examinations[[#This Row],[BMI]]&lt;=29.9,"Over Weight",Medical_Examinations[[#This Row],[BMI]]&gt;29.9,"Obesity")</f>
        <v>Normal Weight</v>
      </c>
      <c r="D1441" s="9">
        <v>5.71</v>
      </c>
      <c r="E1441" s="8" t="str" cm="1">
        <f t="array" ref="E1441">_xlfn.IFS(Medical_Examinations[[#This Row],[HBA1C]]&lt;5.7,"Normal",Medical_Examinations[[#This Row],[HBA1C]]&lt;=6.4,"Prediabetes",Medical_Examinations[[#This Row],[HBA1C]]&gt;=6.4,"Diabetes")</f>
        <v>Prediabetes</v>
      </c>
      <c r="F1441" t="s">
        <v>2380</v>
      </c>
      <c r="G1441" t="s">
        <v>2383</v>
      </c>
      <c r="H1441" t="s">
        <v>2380</v>
      </c>
      <c r="I1441" s="10">
        <v>1</v>
      </c>
      <c r="J1441" t="s">
        <v>2380</v>
      </c>
    </row>
    <row r="1442" spans="1:10" x14ac:dyDescent="0.25">
      <c r="A1442" t="s">
        <v>63</v>
      </c>
      <c r="B1442" s="9">
        <v>16.87</v>
      </c>
      <c r="C1442" s="8" t="str" cm="1">
        <f t="array" ref="C1442">_xlfn.IFS(Medical_Examinations[[#This Row],[BMI]]&lt;18.5,"Under Weight",Medical_Examinations[[#This Row],[BMI]]&lt;=24.9,"Normal Weight",Medical_Examinations[[#This Row],[BMI]]&lt;=29.9,"Over Weight",Medical_Examinations[[#This Row],[BMI]]&gt;29.9,"Obesity")</f>
        <v>Under Weight</v>
      </c>
      <c r="D1442" s="9">
        <v>9.1300000000000008</v>
      </c>
      <c r="E1442" s="8" t="str" cm="1">
        <f t="array" ref="E1442">_xlfn.IFS(Medical_Examinations[[#This Row],[HBA1C]]&lt;5.7,"Normal",Medical_Examinations[[#This Row],[HBA1C]]&lt;=6.4,"Prediabetes",Medical_Examinations[[#This Row],[HBA1C]]&gt;=6.4,"Diabetes")</f>
        <v>Diabetes</v>
      </c>
      <c r="F1442" t="s">
        <v>2380</v>
      </c>
      <c r="G1442" t="s">
        <v>2380</v>
      </c>
      <c r="H1442" t="s">
        <v>2380</v>
      </c>
      <c r="I1442" s="10">
        <v>0</v>
      </c>
      <c r="J1442" t="s">
        <v>2380</v>
      </c>
    </row>
    <row r="1443" spans="1:10" x14ac:dyDescent="0.25">
      <c r="A1443" t="s">
        <v>62</v>
      </c>
      <c r="B1443" s="9">
        <v>30.14</v>
      </c>
      <c r="C1443" s="8" t="str" cm="1">
        <f t="array" ref="C1443">_xlfn.IFS(Medical_Examinations[[#This Row],[BMI]]&lt;18.5,"Under Weight",Medical_Examinations[[#This Row],[BMI]]&lt;=24.9,"Normal Weight",Medical_Examinations[[#This Row],[BMI]]&lt;=29.9,"Over Weight",Medical_Examinations[[#This Row],[BMI]]&gt;29.9,"Obesity")</f>
        <v>Obesity</v>
      </c>
      <c r="D1443" s="9">
        <v>5.49</v>
      </c>
      <c r="E1443" s="8" t="str" cm="1">
        <f t="array" ref="E1443">_xlfn.IFS(Medical_Examinations[[#This Row],[HBA1C]]&lt;5.7,"Normal",Medical_Examinations[[#This Row],[HBA1C]]&lt;=6.4,"Prediabetes",Medical_Examinations[[#This Row],[HBA1C]]&gt;=6.4,"Diabetes")</f>
        <v>Normal</v>
      </c>
      <c r="F1443" t="s">
        <v>2380</v>
      </c>
      <c r="G1443" t="s">
        <v>2383</v>
      </c>
      <c r="H1443" t="s">
        <v>2380</v>
      </c>
      <c r="I1443" s="10">
        <v>1</v>
      </c>
      <c r="J1443" t="s">
        <v>2380</v>
      </c>
    </row>
    <row r="1444" spans="1:10" x14ac:dyDescent="0.25">
      <c r="A1444" t="s">
        <v>61</v>
      </c>
      <c r="B1444" s="9">
        <v>23.21</v>
      </c>
      <c r="C1444" s="8" t="str" cm="1">
        <f t="array" ref="C1444">_xlfn.IFS(Medical_Examinations[[#This Row],[BMI]]&lt;18.5,"Under Weight",Medical_Examinations[[#This Row],[BMI]]&lt;=24.9,"Normal Weight",Medical_Examinations[[#This Row],[BMI]]&lt;=29.9,"Over Weight",Medical_Examinations[[#This Row],[BMI]]&gt;29.9,"Obesity")</f>
        <v>Normal Weight</v>
      </c>
      <c r="D1444" s="9">
        <v>4.37</v>
      </c>
      <c r="E1444" s="8" t="str" cm="1">
        <f t="array" ref="E1444">_xlfn.IFS(Medical_Examinations[[#This Row],[HBA1C]]&lt;5.7,"Normal",Medical_Examinations[[#This Row],[HBA1C]]&lt;=6.4,"Prediabetes",Medical_Examinations[[#This Row],[HBA1C]]&gt;=6.4,"Diabetes")</f>
        <v>Normal</v>
      </c>
      <c r="F1444" t="s">
        <v>2380</v>
      </c>
      <c r="G1444" t="s">
        <v>2383</v>
      </c>
      <c r="H1444" t="s">
        <v>2380</v>
      </c>
      <c r="I1444" s="10">
        <v>1</v>
      </c>
      <c r="J1444" t="s">
        <v>2380</v>
      </c>
    </row>
    <row r="1445" spans="1:10" x14ac:dyDescent="0.25">
      <c r="A1445" t="s">
        <v>60</v>
      </c>
      <c r="B1445" s="9">
        <v>17.170000000000002</v>
      </c>
      <c r="C1445" s="8" t="str" cm="1">
        <f t="array" ref="C1445">_xlfn.IFS(Medical_Examinations[[#This Row],[BMI]]&lt;18.5,"Under Weight",Medical_Examinations[[#This Row],[BMI]]&lt;=24.9,"Normal Weight",Medical_Examinations[[#This Row],[BMI]]&lt;=29.9,"Over Weight",Medical_Examinations[[#This Row],[BMI]]&gt;29.9,"Obesity")</f>
        <v>Under Weight</v>
      </c>
      <c r="D1445" s="9">
        <v>8.4600000000000009</v>
      </c>
      <c r="E1445" s="8" t="str" cm="1">
        <f t="array" ref="E1445">_xlfn.IFS(Medical_Examinations[[#This Row],[HBA1C]]&lt;5.7,"Normal",Medical_Examinations[[#This Row],[HBA1C]]&lt;=6.4,"Prediabetes",Medical_Examinations[[#This Row],[HBA1C]]&gt;=6.4,"Diabetes")</f>
        <v>Diabetes</v>
      </c>
      <c r="F1445" t="s">
        <v>2380</v>
      </c>
      <c r="G1445" t="s">
        <v>2380</v>
      </c>
      <c r="H1445" t="s">
        <v>2380</v>
      </c>
      <c r="I1445" s="10">
        <v>0</v>
      </c>
      <c r="J1445" t="s">
        <v>2380</v>
      </c>
    </row>
    <row r="1446" spans="1:10" x14ac:dyDescent="0.25">
      <c r="A1446" t="s">
        <v>59</v>
      </c>
      <c r="B1446" s="9">
        <v>15.61</v>
      </c>
      <c r="C1446" s="8" t="str" cm="1">
        <f t="array" ref="C1446">_xlfn.IFS(Medical_Examinations[[#This Row],[BMI]]&lt;18.5,"Under Weight",Medical_Examinations[[#This Row],[BMI]]&lt;=24.9,"Normal Weight",Medical_Examinations[[#This Row],[BMI]]&lt;=29.9,"Over Weight",Medical_Examinations[[#This Row],[BMI]]&gt;29.9,"Obesity")</f>
        <v>Under Weight</v>
      </c>
      <c r="D1446" s="9">
        <v>5.28</v>
      </c>
      <c r="E1446" s="8" t="str" cm="1">
        <f t="array" ref="E1446">_xlfn.IFS(Medical_Examinations[[#This Row],[HBA1C]]&lt;5.7,"Normal",Medical_Examinations[[#This Row],[HBA1C]]&lt;=6.4,"Prediabetes",Medical_Examinations[[#This Row],[HBA1C]]&gt;=6.4,"Diabetes")</f>
        <v>Normal</v>
      </c>
      <c r="F1446" t="s">
        <v>2380</v>
      </c>
      <c r="G1446" t="s">
        <v>2380</v>
      </c>
      <c r="H1446" t="s">
        <v>2380</v>
      </c>
      <c r="I1446" s="10">
        <v>1</v>
      </c>
      <c r="J1446" t="s">
        <v>2380</v>
      </c>
    </row>
    <row r="1447" spans="1:10" x14ac:dyDescent="0.25">
      <c r="A1447" t="s">
        <v>2350</v>
      </c>
      <c r="B1447" s="9">
        <v>31.3</v>
      </c>
      <c r="C1447" s="8" t="str" cm="1">
        <f t="array" ref="C1447">_xlfn.IFS(Medical_Examinations[[#This Row],[BMI]]&lt;18.5,"Under Weight",Medical_Examinations[[#This Row],[BMI]]&lt;=24.9,"Normal Weight",Medical_Examinations[[#This Row],[BMI]]&lt;=29.9,"Over Weight",Medical_Examinations[[#This Row],[BMI]]&gt;29.9,"Obesity")</f>
        <v>Obesity</v>
      </c>
      <c r="D1447" s="9">
        <v>11.38</v>
      </c>
      <c r="E1447" s="8" t="str" cm="1">
        <f t="array" ref="E1447">_xlfn.IFS(Medical_Examinations[[#This Row],[HBA1C]]&lt;5.7,"Normal",Medical_Examinations[[#This Row],[HBA1C]]&lt;=6.4,"Prediabetes",Medical_Examinations[[#This Row],[HBA1C]]&gt;=6.4,"Diabetes")</f>
        <v>Diabetes</v>
      </c>
      <c r="F1447" t="s">
        <v>2380</v>
      </c>
      <c r="G1447" t="s">
        <v>2380</v>
      </c>
      <c r="H1447" t="s">
        <v>2380</v>
      </c>
      <c r="I1447" s="10">
        <v>3</v>
      </c>
      <c r="J1447" t="s">
        <v>2383</v>
      </c>
    </row>
    <row r="1448" spans="1:10" x14ac:dyDescent="0.25">
      <c r="A1448" t="s">
        <v>2143</v>
      </c>
      <c r="B1448" s="9">
        <v>31.4</v>
      </c>
      <c r="C1448" s="8" t="str" cm="1">
        <f t="array" ref="C1448">_xlfn.IFS(Medical_Examinations[[#This Row],[BMI]]&lt;18.5,"Under Weight",Medical_Examinations[[#This Row],[BMI]]&lt;=24.9,"Normal Weight",Medical_Examinations[[#This Row],[BMI]]&lt;=29.9,"Over Weight",Medical_Examinations[[#This Row],[BMI]]&gt;29.9,"Obesity")</f>
        <v>Obesity</v>
      </c>
      <c r="D1448" s="9">
        <v>4.5999999999999996</v>
      </c>
      <c r="E1448" s="8" t="str" cm="1">
        <f t="array" ref="E1448">_xlfn.IFS(Medical_Examinations[[#This Row],[HBA1C]]&lt;5.7,"Normal",Medical_Examinations[[#This Row],[HBA1C]]&lt;=6.4,"Prediabetes",Medical_Examinations[[#This Row],[HBA1C]]&gt;=6.4,"Diabetes")</f>
        <v>Normal</v>
      </c>
      <c r="F1448" t="s">
        <v>2383</v>
      </c>
      <c r="G1448" t="s">
        <v>2380</v>
      </c>
      <c r="H1448" t="s">
        <v>2380</v>
      </c>
      <c r="I1448" s="10">
        <v>1</v>
      </c>
      <c r="J1448" t="s">
        <v>2383</v>
      </c>
    </row>
    <row r="1449" spans="1:10" x14ac:dyDescent="0.25">
      <c r="A1449" t="s">
        <v>58</v>
      </c>
      <c r="B1449" s="9">
        <v>17.98</v>
      </c>
      <c r="C1449" s="8" t="str" cm="1">
        <f t="array" ref="C1449">_xlfn.IFS(Medical_Examinations[[#This Row],[BMI]]&lt;18.5,"Under Weight",Medical_Examinations[[#This Row],[BMI]]&lt;=24.9,"Normal Weight",Medical_Examinations[[#This Row],[BMI]]&lt;=29.9,"Over Weight",Medical_Examinations[[#This Row],[BMI]]&gt;29.9,"Obesity")</f>
        <v>Under Weight</v>
      </c>
      <c r="D1449" s="9">
        <v>5.33</v>
      </c>
      <c r="E1449" s="8" t="str" cm="1">
        <f t="array" ref="E1449">_xlfn.IFS(Medical_Examinations[[#This Row],[HBA1C]]&lt;5.7,"Normal",Medical_Examinations[[#This Row],[HBA1C]]&lt;=6.4,"Prediabetes",Medical_Examinations[[#This Row],[HBA1C]]&gt;=6.4,"Diabetes")</f>
        <v>Normal</v>
      </c>
      <c r="F1449" t="s">
        <v>2383</v>
      </c>
      <c r="G1449" t="s">
        <v>2380</v>
      </c>
      <c r="H1449" t="s">
        <v>2383</v>
      </c>
      <c r="I1449" s="10">
        <v>1</v>
      </c>
      <c r="J1449" t="s">
        <v>2380</v>
      </c>
    </row>
    <row r="1450" spans="1:10" x14ac:dyDescent="0.25">
      <c r="A1450" t="s">
        <v>57</v>
      </c>
      <c r="B1450" s="9">
        <v>21.64</v>
      </c>
      <c r="C1450" s="8" t="str" cm="1">
        <f t="array" ref="C1450">_xlfn.IFS(Medical_Examinations[[#This Row],[BMI]]&lt;18.5,"Under Weight",Medical_Examinations[[#This Row],[BMI]]&lt;=24.9,"Normal Weight",Medical_Examinations[[#This Row],[BMI]]&lt;=29.9,"Over Weight",Medical_Examinations[[#This Row],[BMI]]&gt;29.9,"Obesity")</f>
        <v>Normal Weight</v>
      </c>
      <c r="D1450" s="9">
        <v>5.5</v>
      </c>
      <c r="E1450" s="8" t="str" cm="1">
        <f t="array" ref="E1450">_xlfn.IFS(Medical_Examinations[[#This Row],[HBA1C]]&lt;5.7,"Normal",Medical_Examinations[[#This Row],[HBA1C]]&lt;=6.4,"Prediabetes",Medical_Examinations[[#This Row],[HBA1C]]&gt;=6.4,"Diabetes")</f>
        <v>Normal</v>
      </c>
      <c r="F1450" t="s">
        <v>2380</v>
      </c>
      <c r="G1450" t="s">
        <v>2383</v>
      </c>
      <c r="H1450" t="s">
        <v>2380</v>
      </c>
      <c r="I1450" s="10">
        <v>1</v>
      </c>
      <c r="J1450" t="s">
        <v>2380</v>
      </c>
    </row>
    <row r="1451" spans="1:10" x14ac:dyDescent="0.25">
      <c r="A1451" t="s">
        <v>56</v>
      </c>
      <c r="B1451" s="9">
        <v>16.399999999999999</v>
      </c>
      <c r="C1451" s="8" t="str" cm="1">
        <f t="array" ref="C1451">_xlfn.IFS(Medical_Examinations[[#This Row],[BMI]]&lt;18.5,"Under Weight",Medical_Examinations[[#This Row],[BMI]]&lt;=24.9,"Normal Weight",Medical_Examinations[[#This Row],[BMI]]&lt;=29.9,"Over Weight",Medical_Examinations[[#This Row],[BMI]]&gt;29.9,"Obesity")</f>
        <v>Under Weight</v>
      </c>
      <c r="D1451" s="9">
        <v>5.4</v>
      </c>
      <c r="E1451" s="8" t="str" cm="1">
        <f t="array" ref="E1451">_xlfn.IFS(Medical_Examinations[[#This Row],[HBA1C]]&lt;5.7,"Normal",Medical_Examinations[[#This Row],[HBA1C]]&lt;=6.4,"Prediabetes",Medical_Examinations[[#This Row],[HBA1C]]&gt;=6.4,"Diabetes")</f>
        <v>Normal</v>
      </c>
      <c r="F1451" t="s">
        <v>2380</v>
      </c>
      <c r="G1451" t="s">
        <v>2380</v>
      </c>
      <c r="H1451" t="s">
        <v>2383</v>
      </c>
      <c r="I1451" s="10">
        <v>1</v>
      </c>
      <c r="J1451" t="s">
        <v>2380</v>
      </c>
    </row>
    <row r="1452" spans="1:10" x14ac:dyDescent="0.25">
      <c r="A1452" t="s">
        <v>55</v>
      </c>
      <c r="B1452" s="9">
        <v>15.77</v>
      </c>
      <c r="C1452" s="8" t="str" cm="1">
        <f t="array" ref="C1452">_xlfn.IFS(Medical_Examinations[[#This Row],[BMI]]&lt;18.5,"Under Weight",Medical_Examinations[[#This Row],[BMI]]&lt;=24.9,"Normal Weight",Medical_Examinations[[#This Row],[BMI]]&lt;=29.9,"Over Weight",Medical_Examinations[[#This Row],[BMI]]&gt;29.9,"Obesity")</f>
        <v>Under Weight</v>
      </c>
      <c r="D1452" s="9">
        <v>6.05</v>
      </c>
      <c r="E1452" s="8" t="str" cm="1">
        <f t="array" ref="E1452">_xlfn.IFS(Medical_Examinations[[#This Row],[HBA1C]]&lt;5.7,"Normal",Medical_Examinations[[#This Row],[HBA1C]]&lt;=6.4,"Prediabetes",Medical_Examinations[[#This Row],[HBA1C]]&gt;=6.4,"Diabetes")</f>
        <v>Prediabetes</v>
      </c>
      <c r="F1452" t="s">
        <v>2383</v>
      </c>
      <c r="G1452" t="s">
        <v>2380</v>
      </c>
      <c r="H1452" t="s">
        <v>2380</v>
      </c>
      <c r="I1452" s="10">
        <v>1</v>
      </c>
      <c r="J1452" t="s">
        <v>2380</v>
      </c>
    </row>
    <row r="1453" spans="1:10" x14ac:dyDescent="0.25">
      <c r="A1453" t="s">
        <v>54</v>
      </c>
      <c r="B1453" s="9">
        <v>18.27</v>
      </c>
      <c r="C1453" s="8" t="str" cm="1">
        <f t="array" ref="C1453">_xlfn.IFS(Medical_Examinations[[#This Row],[BMI]]&lt;18.5,"Under Weight",Medical_Examinations[[#This Row],[BMI]]&lt;=24.9,"Normal Weight",Medical_Examinations[[#This Row],[BMI]]&lt;=29.9,"Over Weight",Medical_Examinations[[#This Row],[BMI]]&gt;29.9,"Obesity")</f>
        <v>Under Weight</v>
      </c>
      <c r="D1453" s="9">
        <v>11.46</v>
      </c>
      <c r="E1453" s="8" t="str" cm="1">
        <f t="array" ref="E1453">_xlfn.IFS(Medical_Examinations[[#This Row],[HBA1C]]&lt;5.7,"Normal",Medical_Examinations[[#This Row],[HBA1C]]&lt;=6.4,"Prediabetes",Medical_Examinations[[#This Row],[HBA1C]]&gt;=6.4,"Diabetes")</f>
        <v>Diabetes</v>
      </c>
      <c r="F1453" t="s">
        <v>2380</v>
      </c>
      <c r="G1453" t="s">
        <v>2380</v>
      </c>
      <c r="H1453" t="s">
        <v>2380</v>
      </c>
      <c r="I1453" s="10">
        <v>0</v>
      </c>
      <c r="J1453" t="s">
        <v>2380</v>
      </c>
    </row>
    <row r="1454" spans="1:10" x14ac:dyDescent="0.25">
      <c r="A1454" t="s">
        <v>53</v>
      </c>
      <c r="B1454" s="9">
        <v>16.489999999999998</v>
      </c>
      <c r="C1454" s="8" t="str" cm="1">
        <f t="array" ref="C1454">_xlfn.IFS(Medical_Examinations[[#This Row],[BMI]]&lt;18.5,"Under Weight",Medical_Examinations[[#This Row],[BMI]]&lt;=24.9,"Normal Weight",Medical_Examinations[[#This Row],[BMI]]&lt;=29.9,"Over Weight",Medical_Examinations[[#This Row],[BMI]]&gt;29.9,"Obesity")</f>
        <v>Under Weight</v>
      </c>
      <c r="D1454" s="9">
        <v>8.48</v>
      </c>
      <c r="E1454" s="8" t="str" cm="1">
        <f t="array" ref="E1454">_xlfn.IFS(Medical_Examinations[[#This Row],[HBA1C]]&lt;5.7,"Normal",Medical_Examinations[[#This Row],[HBA1C]]&lt;=6.4,"Prediabetes",Medical_Examinations[[#This Row],[HBA1C]]&gt;=6.4,"Diabetes")</f>
        <v>Diabetes</v>
      </c>
      <c r="F1454" t="s">
        <v>2380</v>
      </c>
      <c r="G1454" t="s">
        <v>2380</v>
      </c>
      <c r="H1454" t="s">
        <v>2380</v>
      </c>
      <c r="I1454" s="10">
        <v>0</v>
      </c>
      <c r="J1454" t="s">
        <v>2380</v>
      </c>
    </row>
    <row r="1455" spans="1:10" x14ac:dyDescent="0.25">
      <c r="A1455" t="s">
        <v>52</v>
      </c>
      <c r="B1455" s="9">
        <v>16.14</v>
      </c>
      <c r="C1455" s="8" t="str" cm="1">
        <f t="array" ref="C1455">_xlfn.IFS(Medical_Examinations[[#This Row],[BMI]]&lt;18.5,"Under Weight",Medical_Examinations[[#This Row],[BMI]]&lt;=24.9,"Normal Weight",Medical_Examinations[[#This Row],[BMI]]&lt;=29.9,"Over Weight",Medical_Examinations[[#This Row],[BMI]]&gt;29.9,"Obesity")</f>
        <v>Under Weight</v>
      </c>
      <c r="D1455" s="9">
        <v>4.8600000000000003</v>
      </c>
      <c r="E1455" s="8" t="str" cm="1">
        <f t="array" ref="E1455">_xlfn.IFS(Medical_Examinations[[#This Row],[HBA1C]]&lt;5.7,"Normal",Medical_Examinations[[#This Row],[HBA1C]]&lt;=6.4,"Prediabetes",Medical_Examinations[[#This Row],[HBA1C]]&gt;=6.4,"Diabetes")</f>
        <v>Normal</v>
      </c>
      <c r="F1455" t="s">
        <v>2380</v>
      </c>
      <c r="G1455" t="s">
        <v>2380</v>
      </c>
      <c r="H1455" t="s">
        <v>2380</v>
      </c>
      <c r="I1455" s="10">
        <v>0</v>
      </c>
      <c r="J1455" t="s">
        <v>2380</v>
      </c>
    </row>
    <row r="1456" spans="1:10" x14ac:dyDescent="0.25">
      <c r="A1456" t="s">
        <v>51</v>
      </c>
      <c r="B1456" s="9">
        <v>20.85</v>
      </c>
      <c r="C1456" s="8" t="str" cm="1">
        <f t="array" ref="C1456">_xlfn.IFS(Medical_Examinations[[#This Row],[BMI]]&lt;18.5,"Under Weight",Medical_Examinations[[#This Row],[BMI]]&lt;=24.9,"Normal Weight",Medical_Examinations[[#This Row],[BMI]]&lt;=29.9,"Over Weight",Medical_Examinations[[#This Row],[BMI]]&gt;29.9,"Obesity")</f>
        <v>Normal Weight</v>
      </c>
      <c r="D1456" s="9">
        <v>4.45</v>
      </c>
      <c r="E1456" s="8" t="str" cm="1">
        <f t="array" ref="E1456">_xlfn.IFS(Medical_Examinations[[#This Row],[HBA1C]]&lt;5.7,"Normal",Medical_Examinations[[#This Row],[HBA1C]]&lt;=6.4,"Prediabetes",Medical_Examinations[[#This Row],[HBA1C]]&gt;=6.4,"Diabetes")</f>
        <v>Normal</v>
      </c>
      <c r="F1456" t="s">
        <v>2383</v>
      </c>
      <c r="G1456" t="s">
        <v>2380</v>
      </c>
      <c r="H1456" t="s">
        <v>2380</v>
      </c>
      <c r="I1456" s="10">
        <v>1</v>
      </c>
      <c r="J1456" t="s">
        <v>2380</v>
      </c>
    </row>
    <row r="1457" spans="1:10" x14ac:dyDescent="0.25">
      <c r="A1457" t="s">
        <v>50</v>
      </c>
      <c r="B1457" s="9">
        <v>15.88</v>
      </c>
      <c r="C1457" s="8" t="str" cm="1">
        <f t="array" ref="C1457">_xlfn.IFS(Medical_Examinations[[#This Row],[BMI]]&lt;18.5,"Under Weight",Medical_Examinations[[#This Row],[BMI]]&lt;=24.9,"Normal Weight",Medical_Examinations[[#This Row],[BMI]]&lt;=29.9,"Over Weight",Medical_Examinations[[#This Row],[BMI]]&gt;29.9,"Obesity")</f>
        <v>Under Weight</v>
      </c>
      <c r="D1457" s="9">
        <v>4.3600000000000003</v>
      </c>
      <c r="E1457" s="8" t="str" cm="1">
        <f t="array" ref="E1457">_xlfn.IFS(Medical_Examinations[[#This Row],[HBA1C]]&lt;5.7,"Normal",Medical_Examinations[[#This Row],[HBA1C]]&lt;=6.4,"Prediabetes",Medical_Examinations[[#This Row],[HBA1C]]&gt;=6.4,"Diabetes")</f>
        <v>Normal</v>
      </c>
      <c r="F1457" t="s">
        <v>2380</v>
      </c>
      <c r="G1457" t="s">
        <v>2380</v>
      </c>
      <c r="H1457" t="s">
        <v>2380</v>
      </c>
      <c r="I1457" s="10">
        <v>0</v>
      </c>
      <c r="J1457" t="s">
        <v>2380</v>
      </c>
    </row>
    <row r="1458" spans="1:10" x14ac:dyDescent="0.25">
      <c r="A1458" t="s">
        <v>49</v>
      </c>
      <c r="B1458" s="9">
        <v>20.66</v>
      </c>
      <c r="C1458" s="8" t="str" cm="1">
        <f t="array" ref="C1458">_xlfn.IFS(Medical_Examinations[[#This Row],[BMI]]&lt;18.5,"Under Weight",Medical_Examinations[[#This Row],[BMI]]&lt;=24.9,"Normal Weight",Medical_Examinations[[#This Row],[BMI]]&lt;=29.9,"Over Weight",Medical_Examinations[[#This Row],[BMI]]&gt;29.9,"Obesity")</f>
        <v>Normal Weight</v>
      </c>
      <c r="D1458" s="9">
        <v>5.8</v>
      </c>
      <c r="E1458" s="8" t="str" cm="1">
        <f t="array" ref="E1458">_xlfn.IFS(Medical_Examinations[[#This Row],[HBA1C]]&lt;5.7,"Normal",Medical_Examinations[[#This Row],[HBA1C]]&lt;=6.4,"Prediabetes",Medical_Examinations[[#This Row],[HBA1C]]&gt;=6.4,"Diabetes")</f>
        <v>Prediabetes</v>
      </c>
      <c r="F1458" t="s">
        <v>2380</v>
      </c>
      <c r="G1458" t="s">
        <v>2383</v>
      </c>
      <c r="H1458" t="s">
        <v>2380</v>
      </c>
      <c r="I1458" s="10">
        <v>1</v>
      </c>
      <c r="J1458" t="s">
        <v>2380</v>
      </c>
    </row>
    <row r="1459" spans="1:10" x14ac:dyDescent="0.25">
      <c r="A1459" t="s">
        <v>2142</v>
      </c>
      <c r="B1459" s="9">
        <v>34.9</v>
      </c>
      <c r="C1459" s="8" t="str" cm="1">
        <f t="array" ref="C1459">_xlfn.IFS(Medical_Examinations[[#This Row],[BMI]]&lt;18.5,"Under Weight",Medical_Examinations[[#This Row],[BMI]]&lt;=24.9,"Normal Weight",Medical_Examinations[[#This Row],[BMI]]&lt;=29.9,"Over Weight",Medical_Examinations[[#This Row],[BMI]]&gt;29.9,"Obesity")</f>
        <v>Obesity</v>
      </c>
      <c r="D1459" s="9">
        <v>6.22</v>
      </c>
      <c r="E1459" s="8" t="str" cm="1">
        <f t="array" ref="E1459">_xlfn.IFS(Medical_Examinations[[#This Row],[HBA1C]]&lt;5.7,"Normal",Medical_Examinations[[#This Row],[HBA1C]]&lt;=6.4,"Prediabetes",Medical_Examinations[[#This Row],[HBA1C]]&gt;=6.4,"Diabetes")</f>
        <v>Prediabetes</v>
      </c>
      <c r="F1459" t="s">
        <v>2380</v>
      </c>
      <c r="G1459" t="s">
        <v>2380</v>
      </c>
      <c r="H1459" t="s">
        <v>2383</v>
      </c>
      <c r="I1459" s="10">
        <v>1</v>
      </c>
      <c r="J1459" t="s">
        <v>2383</v>
      </c>
    </row>
    <row r="1460" spans="1:10" x14ac:dyDescent="0.25">
      <c r="A1460" t="s">
        <v>48</v>
      </c>
      <c r="B1460" s="9">
        <v>20.399999999999999</v>
      </c>
      <c r="C1460" s="8" t="str" cm="1">
        <f t="array" ref="C1460">_xlfn.IFS(Medical_Examinations[[#This Row],[BMI]]&lt;18.5,"Under Weight",Medical_Examinations[[#This Row],[BMI]]&lt;=24.9,"Normal Weight",Medical_Examinations[[#This Row],[BMI]]&lt;=29.9,"Over Weight",Medical_Examinations[[#This Row],[BMI]]&gt;29.9,"Obesity")</f>
        <v>Normal Weight</v>
      </c>
      <c r="D1460" s="9">
        <v>5.27</v>
      </c>
      <c r="E1460" s="8" t="str" cm="1">
        <f t="array" ref="E1460">_xlfn.IFS(Medical_Examinations[[#This Row],[HBA1C]]&lt;5.7,"Normal",Medical_Examinations[[#This Row],[HBA1C]]&lt;=6.4,"Prediabetes",Medical_Examinations[[#This Row],[HBA1C]]&gt;=6.4,"Diabetes")</f>
        <v>Normal</v>
      </c>
      <c r="F1460" t="s">
        <v>2380</v>
      </c>
      <c r="G1460" t="s">
        <v>2380</v>
      </c>
      <c r="H1460" t="s">
        <v>2380</v>
      </c>
      <c r="I1460" s="10">
        <v>0</v>
      </c>
      <c r="J1460" t="s">
        <v>2380</v>
      </c>
    </row>
    <row r="1461" spans="1:10" x14ac:dyDescent="0.25">
      <c r="A1461" t="s">
        <v>47</v>
      </c>
      <c r="B1461" s="9">
        <v>25.19</v>
      </c>
      <c r="C1461" s="8" t="str" cm="1">
        <f t="array" ref="C1461">_xlfn.IFS(Medical_Examinations[[#This Row],[BMI]]&lt;18.5,"Under Weight",Medical_Examinations[[#This Row],[BMI]]&lt;=24.9,"Normal Weight",Medical_Examinations[[#This Row],[BMI]]&lt;=29.9,"Over Weight",Medical_Examinations[[#This Row],[BMI]]&gt;29.9,"Obesity")</f>
        <v>Over Weight</v>
      </c>
      <c r="D1461" s="9">
        <v>5.64</v>
      </c>
      <c r="E1461" s="8" t="str" cm="1">
        <f t="array" ref="E1461">_xlfn.IFS(Medical_Examinations[[#This Row],[HBA1C]]&lt;5.7,"Normal",Medical_Examinations[[#This Row],[HBA1C]]&lt;=6.4,"Prediabetes",Medical_Examinations[[#This Row],[HBA1C]]&gt;=6.4,"Diabetes")</f>
        <v>Normal</v>
      </c>
      <c r="F1461" t="s">
        <v>2383</v>
      </c>
      <c r="G1461" t="s">
        <v>2380</v>
      </c>
      <c r="H1461" t="s">
        <v>2380</v>
      </c>
      <c r="I1461" s="10">
        <v>0</v>
      </c>
      <c r="J1461" t="s">
        <v>2380</v>
      </c>
    </row>
    <row r="1462" spans="1:10" x14ac:dyDescent="0.25">
      <c r="A1462" t="s">
        <v>46</v>
      </c>
      <c r="B1462" s="9">
        <v>20.54</v>
      </c>
      <c r="C1462" s="8" t="str" cm="1">
        <f t="array" ref="C1462">_xlfn.IFS(Medical_Examinations[[#This Row],[BMI]]&lt;18.5,"Under Weight",Medical_Examinations[[#This Row],[BMI]]&lt;=24.9,"Normal Weight",Medical_Examinations[[#This Row],[BMI]]&lt;=29.9,"Over Weight",Medical_Examinations[[#This Row],[BMI]]&gt;29.9,"Obesity")</f>
        <v>Normal Weight</v>
      </c>
      <c r="D1462" s="9">
        <v>4.2</v>
      </c>
      <c r="E1462" s="8" t="str" cm="1">
        <f t="array" ref="E1462">_xlfn.IFS(Medical_Examinations[[#This Row],[HBA1C]]&lt;5.7,"Normal",Medical_Examinations[[#This Row],[HBA1C]]&lt;=6.4,"Prediabetes",Medical_Examinations[[#This Row],[HBA1C]]&gt;=6.4,"Diabetes")</f>
        <v>Normal</v>
      </c>
      <c r="F1462" t="s">
        <v>2383</v>
      </c>
      <c r="G1462" t="s">
        <v>2380</v>
      </c>
      <c r="H1462" t="s">
        <v>2380</v>
      </c>
      <c r="I1462" s="10">
        <v>1</v>
      </c>
      <c r="J1462" t="s">
        <v>2380</v>
      </c>
    </row>
    <row r="1463" spans="1:10" x14ac:dyDescent="0.25">
      <c r="A1463" t="s">
        <v>45</v>
      </c>
      <c r="B1463" s="9">
        <v>20.13</v>
      </c>
      <c r="C1463" s="8" t="str" cm="1">
        <f t="array" ref="C1463">_xlfn.IFS(Medical_Examinations[[#This Row],[BMI]]&lt;18.5,"Under Weight",Medical_Examinations[[#This Row],[BMI]]&lt;=24.9,"Normal Weight",Medical_Examinations[[#This Row],[BMI]]&lt;=29.9,"Over Weight",Medical_Examinations[[#This Row],[BMI]]&gt;29.9,"Obesity")</f>
        <v>Normal Weight</v>
      </c>
      <c r="D1463" s="9">
        <v>5.42</v>
      </c>
      <c r="E1463" s="8" t="str" cm="1">
        <f t="array" ref="E1463">_xlfn.IFS(Medical_Examinations[[#This Row],[HBA1C]]&lt;5.7,"Normal",Medical_Examinations[[#This Row],[HBA1C]]&lt;=6.4,"Prediabetes",Medical_Examinations[[#This Row],[HBA1C]]&gt;=6.4,"Diabetes")</f>
        <v>Normal</v>
      </c>
      <c r="F1463" t="s">
        <v>2380</v>
      </c>
      <c r="G1463" t="s">
        <v>2380</v>
      </c>
      <c r="H1463" t="s">
        <v>2380</v>
      </c>
      <c r="I1463" s="10">
        <v>0</v>
      </c>
      <c r="J1463" t="s">
        <v>2380</v>
      </c>
    </row>
    <row r="1464" spans="1:10" x14ac:dyDescent="0.25">
      <c r="A1464" t="s">
        <v>44</v>
      </c>
      <c r="B1464" s="9">
        <v>18.93</v>
      </c>
      <c r="C1464" s="8" t="str" cm="1">
        <f t="array" ref="C1464">_xlfn.IFS(Medical_Examinations[[#This Row],[BMI]]&lt;18.5,"Under Weight",Medical_Examinations[[#This Row],[BMI]]&lt;=24.9,"Normal Weight",Medical_Examinations[[#This Row],[BMI]]&lt;=29.9,"Over Weight",Medical_Examinations[[#This Row],[BMI]]&gt;29.9,"Obesity")</f>
        <v>Normal Weight</v>
      </c>
      <c r="D1464" s="9">
        <v>6.11</v>
      </c>
      <c r="E1464" s="8" t="str" cm="1">
        <f t="array" ref="E1464">_xlfn.IFS(Medical_Examinations[[#This Row],[HBA1C]]&lt;5.7,"Normal",Medical_Examinations[[#This Row],[HBA1C]]&lt;=6.4,"Prediabetes",Medical_Examinations[[#This Row],[HBA1C]]&gt;=6.4,"Diabetes")</f>
        <v>Prediabetes</v>
      </c>
      <c r="F1464" t="s">
        <v>2380</v>
      </c>
      <c r="G1464" t="s">
        <v>2380</v>
      </c>
      <c r="H1464" t="s">
        <v>2383</v>
      </c>
      <c r="I1464" s="10">
        <v>1</v>
      </c>
      <c r="J1464" t="s">
        <v>2380</v>
      </c>
    </row>
    <row r="1465" spans="1:10" x14ac:dyDescent="0.25">
      <c r="A1465" t="s">
        <v>43</v>
      </c>
      <c r="B1465" s="9">
        <v>24.14</v>
      </c>
      <c r="C1465" s="8" t="str" cm="1">
        <f t="array" ref="C1465">_xlfn.IFS(Medical_Examinations[[#This Row],[BMI]]&lt;18.5,"Under Weight",Medical_Examinations[[#This Row],[BMI]]&lt;=24.9,"Normal Weight",Medical_Examinations[[#This Row],[BMI]]&lt;=29.9,"Over Weight",Medical_Examinations[[#This Row],[BMI]]&gt;29.9,"Obesity")</f>
        <v>Normal Weight</v>
      </c>
      <c r="D1465" s="9">
        <v>5.29</v>
      </c>
      <c r="E1465" s="8" t="str" cm="1">
        <f t="array" ref="E1465">_xlfn.IFS(Medical_Examinations[[#This Row],[HBA1C]]&lt;5.7,"Normal",Medical_Examinations[[#This Row],[HBA1C]]&lt;=6.4,"Prediabetes",Medical_Examinations[[#This Row],[HBA1C]]&gt;=6.4,"Diabetes")</f>
        <v>Normal</v>
      </c>
      <c r="F1465" t="s">
        <v>2380</v>
      </c>
      <c r="G1465" t="s">
        <v>2383</v>
      </c>
      <c r="H1465" t="s">
        <v>2380</v>
      </c>
      <c r="I1465" s="10">
        <v>1</v>
      </c>
      <c r="J1465" t="s">
        <v>2380</v>
      </c>
    </row>
    <row r="1466" spans="1:10" x14ac:dyDescent="0.25">
      <c r="A1466" t="s">
        <v>41</v>
      </c>
      <c r="B1466" s="9">
        <v>25.03</v>
      </c>
      <c r="C1466" s="8" t="str" cm="1">
        <f t="array" ref="C1466">_xlfn.IFS(Medical_Examinations[[#This Row],[BMI]]&lt;18.5,"Under Weight",Medical_Examinations[[#This Row],[BMI]]&lt;=24.9,"Normal Weight",Medical_Examinations[[#This Row],[BMI]]&lt;=29.9,"Over Weight",Medical_Examinations[[#This Row],[BMI]]&gt;29.9,"Obesity")</f>
        <v>Over Weight</v>
      </c>
      <c r="D1466" s="9">
        <v>5.91</v>
      </c>
      <c r="E1466" s="8" t="str" cm="1">
        <f t="array" ref="E1466">_xlfn.IFS(Medical_Examinations[[#This Row],[HBA1C]]&lt;5.7,"Normal",Medical_Examinations[[#This Row],[HBA1C]]&lt;=6.4,"Prediabetes",Medical_Examinations[[#This Row],[HBA1C]]&gt;=6.4,"Diabetes")</f>
        <v>Prediabetes</v>
      </c>
      <c r="F1466" t="s">
        <v>2380</v>
      </c>
      <c r="G1466" t="s">
        <v>2383</v>
      </c>
      <c r="H1466" t="s">
        <v>2380</v>
      </c>
      <c r="I1466" s="10">
        <v>1</v>
      </c>
      <c r="J1466" t="s">
        <v>2380</v>
      </c>
    </row>
    <row r="1467" spans="1:10" x14ac:dyDescent="0.25">
      <c r="A1467" t="s">
        <v>40</v>
      </c>
      <c r="B1467" s="9">
        <v>20.47</v>
      </c>
      <c r="C1467" s="8" t="str" cm="1">
        <f t="array" ref="C1467">_xlfn.IFS(Medical_Examinations[[#This Row],[BMI]]&lt;18.5,"Under Weight",Medical_Examinations[[#This Row],[BMI]]&lt;=24.9,"Normal Weight",Medical_Examinations[[#This Row],[BMI]]&lt;=29.9,"Over Weight",Medical_Examinations[[#This Row],[BMI]]&gt;29.9,"Obesity")</f>
        <v>Normal Weight</v>
      </c>
      <c r="D1467" s="9">
        <v>5.81</v>
      </c>
      <c r="E1467" s="8" t="str" cm="1">
        <f t="array" ref="E1467">_xlfn.IFS(Medical_Examinations[[#This Row],[HBA1C]]&lt;5.7,"Normal",Medical_Examinations[[#This Row],[HBA1C]]&lt;=6.4,"Prediabetes",Medical_Examinations[[#This Row],[HBA1C]]&gt;=6.4,"Diabetes")</f>
        <v>Prediabetes</v>
      </c>
      <c r="F1467" t="s">
        <v>2383</v>
      </c>
      <c r="G1467" t="s">
        <v>2380</v>
      </c>
      <c r="H1467" t="s">
        <v>2380</v>
      </c>
      <c r="I1467" s="10">
        <v>1</v>
      </c>
      <c r="J1467" t="s">
        <v>2380</v>
      </c>
    </row>
    <row r="1468" spans="1:10" x14ac:dyDescent="0.25">
      <c r="A1468" t="s">
        <v>39</v>
      </c>
      <c r="B1468" s="9">
        <v>18.82</v>
      </c>
      <c r="C1468" s="8" t="str" cm="1">
        <f t="array" ref="C1468">_xlfn.IFS(Medical_Examinations[[#This Row],[BMI]]&lt;18.5,"Under Weight",Medical_Examinations[[#This Row],[BMI]]&lt;=24.9,"Normal Weight",Medical_Examinations[[#This Row],[BMI]]&lt;=29.9,"Over Weight",Medical_Examinations[[#This Row],[BMI]]&gt;29.9,"Obesity")</f>
        <v>Normal Weight</v>
      </c>
      <c r="D1468" s="9">
        <v>5.51</v>
      </c>
      <c r="E1468" s="8" t="str" cm="1">
        <f t="array" ref="E1468">_xlfn.IFS(Medical_Examinations[[#This Row],[HBA1C]]&lt;5.7,"Normal",Medical_Examinations[[#This Row],[HBA1C]]&lt;=6.4,"Prediabetes",Medical_Examinations[[#This Row],[HBA1C]]&gt;=6.4,"Diabetes")</f>
        <v>Normal</v>
      </c>
      <c r="F1468" t="s">
        <v>2383</v>
      </c>
      <c r="G1468" t="s">
        <v>2380</v>
      </c>
      <c r="H1468" t="s">
        <v>2380</v>
      </c>
      <c r="I1468" s="10">
        <v>0</v>
      </c>
      <c r="J1468" t="s">
        <v>2380</v>
      </c>
    </row>
    <row r="1469" spans="1:10" x14ac:dyDescent="0.25">
      <c r="A1469" t="s">
        <v>38</v>
      </c>
      <c r="B1469" s="9">
        <v>17.079999999999998</v>
      </c>
      <c r="C1469" s="8" t="str" cm="1">
        <f t="array" ref="C1469">_xlfn.IFS(Medical_Examinations[[#This Row],[BMI]]&lt;18.5,"Under Weight",Medical_Examinations[[#This Row],[BMI]]&lt;=24.9,"Normal Weight",Medical_Examinations[[#This Row],[BMI]]&lt;=29.9,"Over Weight",Medical_Examinations[[#This Row],[BMI]]&gt;29.9,"Obesity")</f>
        <v>Under Weight</v>
      </c>
      <c r="D1469" s="9">
        <v>5.73</v>
      </c>
      <c r="E1469" s="8" t="str" cm="1">
        <f t="array" ref="E1469">_xlfn.IFS(Medical_Examinations[[#This Row],[HBA1C]]&lt;5.7,"Normal",Medical_Examinations[[#This Row],[HBA1C]]&lt;=6.4,"Prediabetes",Medical_Examinations[[#This Row],[HBA1C]]&gt;=6.4,"Diabetes")</f>
        <v>Prediabetes</v>
      </c>
      <c r="F1469" t="s">
        <v>2380</v>
      </c>
      <c r="G1469" t="s">
        <v>2380</v>
      </c>
      <c r="H1469" t="s">
        <v>2383</v>
      </c>
      <c r="I1469" s="10">
        <v>1</v>
      </c>
      <c r="J1469" t="s">
        <v>2380</v>
      </c>
    </row>
    <row r="1470" spans="1:10" x14ac:dyDescent="0.25">
      <c r="A1470" t="s">
        <v>2141</v>
      </c>
      <c r="B1470" s="9">
        <v>31.13</v>
      </c>
      <c r="C1470" s="8" t="str" cm="1">
        <f t="array" ref="C1470">_xlfn.IFS(Medical_Examinations[[#This Row],[BMI]]&lt;18.5,"Under Weight",Medical_Examinations[[#This Row],[BMI]]&lt;=24.9,"Normal Weight",Medical_Examinations[[#This Row],[BMI]]&lt;=29.9,"Over Weight",Medical_Examinations[[#This Row],[BMI]]&gt;29.9,"Obesity")</f>
        <v>Obesity</v>
      </c>
      <c r="D1470" s="9">
        <v>4.5199999999999996</v>
      </c>
      <c r="E1470" s="8" t="str" cm="1">
        <f t="array" ref="E1470">_xlfn.IFS(Medical_Examinations[[#This Row],[HBA1C]]&lt;5.7,"Normal",Medical_Examinations[[#This Row],[HBA1C]]&lt;=6.4,"Prediabetes",Medical_Examinations[[#This Row],[HBA1C]]&gt;=6.4,"Diabetes")</f>
        <v>Normal</v>
      </c>
      <c r="F1470" t="s">
        <v>2383</v>
      </c>
      <c r="G1470" t="s">
        <v>2380</v>
      </c>
      <c r="H1470" t="s">
        <v>2380</v>
      </c>
      <c r="I1470" s="10">
        <v>1</v>
      </c>
      <c r="J1470" t="s">
        <v>2383</v>
      </c>
    </row>
    <row r="1471" spans="1:10" x14ac:dyDescent="0.25">
      <c r="A1471" t="s">
        <v>36</v>
      </c>
      <c r="B1471" s="9">
        <v>19.21</v>
      </c>
      <c r="C1471" s="8" t="str" cm="1">
        <f t="array" ref="C1471">_xlfn.IFS(Medical_Examinations[[#This Row],[BMI]]&lt;18.5,"Under Weight",Medical_Examinations[[#This Row],[BMI]]&lt;=24.9,"Normal Weight",Medical_Examinations[[#This Row],[BMI]]&lt;=29.9,"Over Weight",Medical_Examinations[[#This Row],[BMI]]&gt;29.9,"Obesity")</f>
        <v>Normal Weight</v>
      </c>
      <c r="D1471" s="9">
        <v>5.53</v>
      </c>
      <c r="E1471" s="8" t="str" cm="1">
        <f t="array" ref="E1471">_xlfn.IFS(Medical_Examinations[[#This Row],[HBA1C]]&lt;5.7,"Normal",Medical_Examinations[[#This Row],[HBA1C]]&lt;=6.4,"Prediabetes",Medical_Examinations[[#This Row],[HBA1C]]&gt;=6.4,"Diabetes")</f>
        <v>Normal</v>
      </c>
      <c r="F1471" t="s">
        <v>2383</v>
      </c>
      <c r="G1471" t="s">
        <v>2380</v>
      </c>
      <c r="H1471" t="s">
        <v>2380</v>
      </c>
      <c r="I1471" s="10">
        <v>0</v>
      </c>
      <c r="J1471" t="s">
        <v>2380</v>
      </c>
    </row>
    <row r="1472" spans="1:10" x14ac:dyDescent="0.25">
      <c r="A1472" t="s">
        <v>34</v>
      </c>
      <c r="B1472" s="9">
        <v>17.86</v>
      </c>
      <c r="C1472" s="8" t="str" cm="1">
        <f t="array" ref="C1472">_xlfn.IFS(Medical_Examinations[[#This Row],[BMI]]&lt;18.5,"Under Weight",Medical_Examinations[[#This Row],[BMI]]&lt;=24.9,"Normal Weight",Medical_Examinations[[#This Row],[BMI]]&lt;=29.9,"Over Weight",Medical_Examinations[[#This Row],[BMI]]&gt;29.9,"Obesity")</f>
        <v>Under Weight</v>
      </c>
      <c r="D1472" s="9">
        <v>5.43</v>
      </c>
      <c r="E1472" s="8" t="str" cm="1">
        <f t="array" ref="E1472">_xlfn.IFS(Medical_Examinations[[#This Row],[HBA1C]]&lt;5.7,"Normal",Medical_Examinations[[#This Row],[HBA1C]]&lt;=6.4,"Prediabetes",Medical_Examinations[[#This Row],[HBA1C]]&gt;=6.4,"Diabetes")</f>
        <v>Normal</v>
      </c>
      <c r="F1472" t="s">
        <v>2380</v>
      </c>
      <c r="G1472" t="s">
        <v>2380</v>
      </c>
      <c r="H1472" t="s">
        <v>2383</v>
      </c>
      <c r="I1472" s="10">
        <v>1</v>
      </c>
      <c r="J1472" t="s">
        <v>2380</v>
      </c>
    </row>
    <row r="1473" spans="1:10" x14ac:dyDescent="0.25">
      <c r="A1473" t="s">
        <v>33</v>
      </c>
      <c r="B1473" s="9">
        <v>21.38</v>
      </c>
      <c r="C1473" s="8" t="str" cm="1">
        <f t="array" ref="C1473">_xlfn.IFS(Medical_Examinations[[#This Row],[BMI]]&lt;18.5,"Under Weight",Medical_Examinations[[#This Row],[BMI]]&lt;=24.9,"Normal Weight",Medical_Examinations[[#This Row],[BMI]]&lt;=29.9,"Over Weight",Medical_Examinations[[#This Row],[BMI]]&gt;29.9,"Obesity")</f>
        <v>Normal Weight</v>
      </c>
      <c r="D1473" s="9">
        <v>8.01</v>
      </c>
      <c r="E1473" s="8" t="str" cm="1">
        <f t="array" ref="E1473">_xlfn.IFS(Medical_Examinations[[#This Row],[HBA1C]]&lt;5.7,"Normal",Medical_Examinations[[#This Row],[HBA1C]]&lt;=6.4,"Prediabetes",Medical_Examinations[[#This Row],[HBA1C]]&gt;=6.4,"Diabetes")</f>
        <v>Diabetes</v>
      </c>
      <c r="F1473" t="s">
        <v>2380</v>
      </c>
      <c r="G1473" t="s">
        <v>2380</v>
      </c>
      <c r="H1473" t="s">
        <v>2380</v>
      </c>
      <c r="I1473" s="10">
        <v>0</v>
      </c>
      <c r="J1473" t="s">
        <v>2380</v>
      </c>
    </row>
    <row r="1474" spans="1:10" x14ac:dyDescent="0.25">
      <c r="A1474" t="s">
        <v>32</v>
      </c>
      <c r="B1474" s="9">
        <v>23.35</v>
      </c>
      <c r="C1474" s="8" t="str" cm="1">
        <f t="array" ref="C1474">_xlfn.IFS(Medical_Examinations[[#This Row],[BMI]]&lt;18.5,"Under Weight",Medical_Examinations[[#This Row],[BMI]]&lt;=24.9,"Normal Weight",Medical_Examinations[[#This Row],[BMI]]&lt;=29.9,"Over Weight",Medical_Examinations[[#This Row],[BMI]]&gt;29.9,"Obesity")</f>
        <v>Normal Weight</v>
      </c>
      <c r="D1474" s="9">
        <v>5.94</v>
      </c>
      <c r="E1474" s="8" t="str" cm="1">
        <f t="array" ref="E1474">_xlfn.IFS(Medical_Examinations[[#This Row],[HBA1C]]&lt;5.7,"Normal",Medical_Examinations[[#This Row],[HBA1C]]&lt;=6.4,"Prediabetes",Medical_Examinations[[#This Row],[HBA1C]]&gt;=6.4,"Diabetes")</f>
        <v>Prediabetes</v>
      </c>
      <c r="F1474" t="s">
        <v>2380</v>
      </c>
      <c r="G1474" t="s">
        <v>2380</v>
      </c>
      <c r="H1474" t="s">
        <v>2380</v>
      </c>
      <c r="I1474" s="10">
        <v>0</v>
      </c>
      <c r="J1474" t="s">
        <v>2380</v>
      </c>
    </row>
    <row r="1475" spans="1:10" x14ac:dyDescent="0.25">
      <c r="A1475" t="s">
        <v>29</v>
      </c>
      <c r="B1475" s="9">
        <v>22.24</v>
      </c>
      <c r="C1475" s="8" t="str" cm="1">
        <f t="array" ref="C1475">_xlfn.IFS(Medical_Examinations[[#This Row],[BMI]]&lt;18.5,"Under Weight",Medical_Examinations[[#This Row],[BMI]]&lt;=24.9,"Normal Weight",Medical_Examinations[[#This Row],[BMI]]&lt;=29.9,"Over Weight",Medical_Examinations[[#This Row],[BMI]]&gt;29.9,"Obesity")</f>
        <v>Normal Weight</v>
      </c>
      <c r="D1475" s="9">
        <v>5.04</v>
      </c>
      <c r="E1475" s="8" t="str" cm="1">
        <f t="array" ref="E1475">_xlfn.IFS(Medical_Examinations[[#This Row],[HBA1C]]&lt;5.7,"Normal",Medical_Examinations[[#This Row],[HBA1C]]&lt;=6.4,"Prediabetes",Medical_Examinations[[#This Row],[HBA1C]]&gt;=6.4,"Diabetes")</f>
        <v>Normal</v>
      </c>
      <c r="F1475" t="s">
        <v>2380</v>
      </c>
      <c r="G1475" t="s">
        <v>2380</v>
      </c>
      <c r="H1475" t="s">
        <v>2380</v>
      </c>
      <c r="I1475" s="10">
        <v>0</v>
      </c>
      <c r="J1475" t="s">
        <v>2380</v>
      </c>
    </row>
    <row r="1476" spans="1:10" x14ac:dyDescent="0.25">
      <c r="A1476" t="s">
        <v>28</v>
      </c>
      <c r="B1476" s="9">
        <v>24.76</v>
      </c>
      <c r="C1476" s="8" t="str" cm="1">
        <f t="array" ref="C1476">_xlfn.IFS(Medical_Examinations[[#This Row],[BMI]]&lt;18.5,"Under Weight",Medical_Examinations[[#This Row],[BMI]]&lt;=24.9,"Normal Weight",Medical_Examinations[[#This Row],[BMI]]&lt;=29.9,"Over Weight",Medical_Examinations[[#This Row],[BMI]]&gt;29.9,"Obesity")</f>
        <v>Normal Weight</v>
      </c>
      <c r="D1476" s="9">
        <v>4.54</v>
      </c>
      <c r="E1476" s="8" t="str" cm="1">
        <f t="array" ref="E1476">_xlfn.IFS(Medical_Examinations[[#This Row],[HBA1C]]&lt;5.7,"Normal",Medical_Examinations[[#This Row],[HBA1C]]&lt;=6.4,"Prediabetes",Medical_Examinations[[#This Row],[HBA1C]]&gt;=6.4,"Diabetes")</f>
        <v>Normal</v>
      </c>
      <c r="F1476" t="s">
        <v>2383</v>
      </c>
      <c r="G1476" t="s">
        <v>2380</v>
      </c>
      <c r="H1476" t="s">
        <v>2380</v>
      </c>
      <c r="I1476" s="10">
        <v>0</v>
      </c>
      <c r="J1476" t="s">
        <v>2380</v>
      </c>
    </row>
    <row r="1477" spans="1:10" x14ac:dyDescent="0.25">
      <c r="A1477" t="s">
        <v>27</v>
      </c>
      <c r="B1477" s="9">
        <v>20.100000000000001</v>
      </c>
      <c r="C1477" s="8" t="str" cm="1">
        <f t="array" ref="C1477">_xlfn.IFS(Medical_Examinations[[#This Row],[BMI]]&lt;18.5,"Under Weight",Medical_Examinations[[#This Row],[BMI]]&lt;=24.9,"Normal Weight",Medical_Examinations[[#This Row],[BMI]]&lt;=29.9,"Over Weight",Medical_Examinations[[#This Row],[BMI]]&gt;29.9,"Obesity")</f>
        <v>Normal Weight</v>
      </c>
      <c r="D1477" s="9">
        <v>5.6</v>
      </c>
      <c r="E1477" s="8" t="str" cm="1">
        <f t="array" ref="E1477">_xlfn.IFS(Medical_Examinations[[#This Row],[HBA1C]]&lt;5.7,"Normal",Medical_Examinations[[#This Row],[HBA1C]]&lt;=6.4,"Prediabetes",Medical_Examinations[[#This Row],[HBA1C]]&gt;=6.4,"Diabetes")</f>
        <v>Normal</v>
      </c>
      <c r="F1477" t="s">
        <v>2383</v>
      </c>
      <c r="G1477" t="s">
        <v>2380</v>
      </c>
      <c r="H1477" t="s">
        <v>2383</v>
      </c>
      <c r="I1477" s="10">
        <v>1</v>
      </c>
      <c r="J1477" t="s">
        <v>2380</v>
      </c>
    </row>
    <row r="1478" spans="1:10" x14ac:dyDescent="0.25">
      <c r="A1478" t="s">
        <v>26</v>
      </c>
      <c r="B1478" s="9">
        <v>21.77</v>
      </c>
      <c r="C1478" s="8" t="str" cm="1">
        <f t="array" ref="C1478">_xlfn.IFS(Medical_Examinations[[#This Row],[BMI]]&lt;18.5,"Under Weight",Medical_Examinations[[#This Row],[BMI]]&lt;=24.9,"Normal Weight",Medical_Examinations[[#This Row],[BMI]]&lt;=29.9,"Over Weight",Medical_Examinations[[#This Row],[BMI]]&gt;29.9,"Obesity")</f>
        <v>Normal Weight</v>
      </c>
      <c r="D1478" s="9">
        <v>10.67</v>
      </c>
      <c r="E1478" s="8" t="str" cm="1">
        <f t="array" ref="E1478">_xlfn.IFS(Medical_Examinations[[#This Row],[HBA1C]]&lt;5.7,"Normal",Medical_Examinations[[#This Row],[HBA1C]]&lt;=6.4,"Prediabetes",Medical_Examinations[[#This Row],[HBA1C]]&gt;=6.4,"Diabetes")</f>
        <v>Diabetes</v>
      </c>
      <c r="F1478" t="s">
        <v>2380</v>
      </c>
      <c r="G1478" t="s">
        <v>2380</v>
      </c>
      <c r="H1478" t="s">
        <v>2380</v>
      </c>
      <c r="I1478" s="10">
        <v>0</v>
      </c>
      <c r="J1478" t="s">
        <v>2380</v>
      </c>
    </row>
    <row r="1479" spans="1:10" x14ac:dyDescent="0.25">
      <c r="A1479" t="s">
        <v>25</v>
      </c>
      <c r="B1479" s="9">
        <v>17.82</v>
      </c>
      <c r="C1479" s="8" t="str" cm="1">
        <f t="array" ref="C1479">_xlfn.IFS(Medical_Examinations[[#This Row],[BMI]]&lt;18.5,"Under Weight",Medical_Examinations[[#This Row],[BMI]]&lt;=24.9,"Normal Weight",Medical_Examinations[[#This Row],[BMI]]&lt;=29.9,"Over Weight",Medical_Examinations[[#This Row],[BMI]]&gt;29.9,"Obesity")</f>
        <v>Under Weight</v>
      </c>
      <c r="D1479" s="9">
        <v>5.26</v>
      </c>
      <c r="E1479" s="8" t="str" cm="1">
        <f t="array" ref="E1479">_xlfn.IFS(Medical_Examinations[[#This Row],[HBA1C]]&lt;5.7,"Normal",Medical_Examinations[[#This Row],[HBA1C]]&lt;=6.4,"Prediabetes",Medical_Examinations[[#This Row],[HBA1C]]&gt;=6.4,"Diabetes")</f>
        <v>Normal</v>
      </c>
      <c r="F1479" t="s">
        <v>2383</v>
      </c>
      <c r="G1479" t="s">
        <v>2380</v>
      </c>
      <c r="H1479" t="s">
        <v>2380</v>
      </c>
      <c r="I1479" s="10">
        <v>1</v>
      </c>
      <c r="J1479" t="s">
        <v>2380</v>
      </c>
    </row>
    <row r="1480" spans="1:10" x14ac:dyDescent="0.25">
      <c r="A1480" t="s">
        <v>24</v>
      </c>
      <c r="B1480" s="9">
        <v>17.07</v>
      </c>
      <c r="C1480" s="8" t="str" cm="1">
        <f t="array" ref="C1480">_xlfn.IFS(Medical_Examinations[[#This Row],[BMI]]&lt;18.5,"Under Weight",Medical_Examinations[[#This Row],[BMI]]&lt;=24.9,"Normal Weight",Medical_Examinations[[#This Row],[BMI]]&lt;=29.9,"Over Weight",Medical_Examinations[[#This Row],[BMI]]&gt;29.9,"Obesity")</f>
        <v>Under Weight</v>
      </c>
      <c r="D1480" s="9">
        <v>5.22</v>
      </c>
      <c r="E1480" s="8" t="str" cm="1">
        <f t="array" ref="E1480">_xlfn.IFS(Medical_Examinations[[#This Row],[HBA1C]]&lt;5.7,"Normal",Medical_Examinations[[#This Row],[HBA1C]]&lt;=6.4,"Prediabetes",Medical_Examinations[[#This Row],[HBA1C]]&gt;=6.4,"Diabetes")</f>
        <v>Normal</v>
      </c>
      <c r="F1480" t="s">
        <v>2380</v>
      </c>
      <c r="G1480" t="s">
        <v>2380</v>
      </c>
      <c r="H1480" t="s">
        <v>2383</v>
      </c>
      <c r="I1480" s="10">
        <v>1</v>
      </c>
      <c r="J1480" t="s">
        <v>2380</v>
      </c>
    </row>
    <row r="1481" spans="1:10" x14ac:dyDescent="0.25">
      <c r="A1481" t="s">
        <v>2140</v>
      </c>
      <c r="B1481" s="9">
        <v>34.799999999999997</v>
      </c>
      <c r="C1481" s="8" t="str" cm="1">
        <f t="array" ref="C1481">_xlfn.IFS(Medical_Examinations[[#This Row],[BMI]]&lt;18.5,"Under Weight",Medical_Examinations[[#This Row],[BMI]]&lt;=24.9,"Normal Weight",Medical_Examinations[[#This Row],[BMI]]&lt;=29.9,"Over Weight",Medical_Examinations[[#This Row],[BMI]]&gt;29.9,"Obesity")</f>
        <v>Obesity</v>
      </c>
      <c r="D1481" s="9">
        <v>6.18</v>
      </c>
      <c r="E1481" s="8" t="str" cm="1">
        <f t="array" ref="E1481">_xlfn.IFS(Medical_Examinations[[#This Row],[HBA1C]]&lt;5.7,"Normal",Medical_Examinations[[#This Row],[HBA1C]]&lt;=6.4,"Prediabetes",Medical_Examinations[[#This Row],[HBA1C]]&gt;=6.4,"Diabetes")</f>
        <v>Prediabetes</v>
      </c>
      <c r="F1481" t="s">
        <v>2380</v>
      </c>
      <c r="G1481" t="s">
        <v>2380</v>
      </c>
      <c r="H1481" t="s">
        <v>2383</v>
      </c>
      <c r="I1481" s="10">
        <v>1</v>
      </c>
      <c r="J1481" t="s">
        <v>2383</v>
      </c>
    </row>
    <row r="1482" spans="1:10" x14ac:dyDescent="0.25">
      <c r="A1482" t="s">
        <v>22</v>
      </c>
      <c r="B1482" s="9">
        <v>22.24</v>
      </c>
      <c r="C1482" s="8" t="str" cm="1">
        <f t="array" ref="C1482">_xlfn.IFS(Medical_Examinations[[#This Row],[BMI]]&lt;18.5,"Under Weight",Medical_Examinations[[#This Row],[BMI]]&lt;=24.9,"Normal Weight",Medical_Examinations[[#This Row],[BMI]]&lt;=29.9,"Over Weight",Medical_Examinations[[#This Row],[BMI]]&gt;29.9,"Obesity")</f>
        <v>Normal Weight</v>
      </c>
      <c r="D1482" s="9">
        <v>4.29</v>
      </c>
      <c r="E1482" s="8" t="str" cm="1">
        <f t="array" ref="E1482">_xlfn.IFS(Medical_Examinations[[#This Row],[HBA1C]]&lt;5.7,"Normal",Medical_Examinations[[#This Row],[HBA1C]]&lt;=6.4,"Prediabetes",Medical_Examinations[[#This Row],[HBA1C]]&gt;=6.4,"Diabetes")</f>
        <v>Normal</v>
      </c>
      <c r="F1482" t="s">
        <v>2383</v>
      </c>
      <c r="G1482" t="s">
        <v>2380</v>
      </c>
      <c r="H1482" t="s">
        <v>2380</v>
      </c>
      <c r="I1482" s="10">
        <v>0</v>
      </c>
      <c r="J1482" t="s">
        <v>2380</v>
      </c>
    </row>
    <row r="1483" spans="1:10" x14ac:dyDescent="0.25">
      <c r="A1483" t="s">
        <v>21</v>
      </c>
      <c r="B1483" s="9">
        <v>22.34</v>
      </c>
      <c r="C1483" s="8" t="str" cm="1">
        <f t="array" ref="C1483">_xlfn.IFS(Medical_Examinations[[#This Row],[BMI]]&lt;18.5,"Under Weight",Medical_Examinations[[#This Row],[BMI]]&lt;=24.9,"Normal Weight",Medical_Examinations[[#This Row],[BMI]]&lt;=29.9,"Over Weight",Medical_Examinations[[#This Row],[BMI]]&gt;29.9,"Obesity")</f>
        <v>Normal Weight</v>
      </c>
      <c r="D1483" s="9">
        <v>5.57</v>
      </c>
      <c r="E1483" s="8" t="str" cm="1">
        <f t="array" ref="E1483">_xlfn.IFS(Medical_Examinations[[#This Row],[HBA1C]]&lt;5.7,"Normal",Medical_Examinations[[#This Row],[HBA1C]]&lt;=6.4,"Prediabetes",Medical_Examinations[[#This Row],[HBA1C]]&gt;=6.4,"Diabetes")</f>
        <v>Normal</v>
      </c>
      <c r="F1483" t="s">
        <v>2380</v>
      </c>
      <c r="G1483" t="s">
        <v>2380</v>
      </c>
      <c r="H1483" t="s">
        <v>2380</v>
      </c>
      <c r="I1483" s="10">
        <v>1</v>
      </c>
      <c r="J1483" t="s">
        <v>2380</v>
      </c>
    </row>
    <row r="1484" spans="1:10" x14ac:dyDescent="0.25">
      <c r="A1484" t="s">
        <v>19</v>
      </c>
      <c r="B1484" s="9">
        <v>17.7</v>
      </c>
      <c r="C1484" s="8" t="str" cm="1">
        <f t="array" ref="C1484">_xlfn.IFS(Medical_Examinations[[#This Row],[BMI]]&lt;18.5,"Under Weight",Medical_Examinations[[#This Row],[BMI]]&lt;=24.9,"Normal Weight",Medical_Examinations[[#This Row],[BMI]]&lt;=29.9,"Over Weight",Medical_Examinations[[#This Row],[BMI]]&gt;29.9,"Obesity")</f>
        <v>Under Weight</v>
      </c>
      <c r="D1484" s="9">
        <v>6.28</v>
      </c>
      <c r="E1484" s="8" t="str" cm="1">
        <f t="array" ref="E1484">_xlfn.IFS(Medical_Examinations[[#This Row],[HBA1C]]&lt;5.7,"Normal",Medical_Examinations[[#This Row],[HBA1C]]&lt;=6.4,"Prediabetes",Medical_Examinations[[#This Row],[HBA1C]]&gt;=6.4,"Diabetes")</f>
        <v>Prediabetes</v>
      </c>
      <c r="F1484" t="s">
        <v>2380</v>
      </c>
      <c r="G1484" t="s">
        <v>2380</v>
      </c>
      <c r="H1484" t="s">
        <v>2380</v>
      </c>
      <c r="I1484" s="10">
        <v>1</v>
      </c>
      <c r="J1484" t="s">
        <v>2380</v>
      </c>
    </row>
    <row r="1485" spans="1:10" x14ac:dyDescent="0.25">
      <c r="A1485" t="s">
        <v>17</v>
      </c>
      <c r="B1485" s="9">
        <v>16.47</v>
      </c>
      <c r="C1485" s="8" t="str" cm="1">
        <f t="array" ref="C1485">_xlfn.IFS(Medical_Examinations[[#This Row],[BMI]]&lt;18.5,"Under Weight",Medical_Examinations[[#This Row],[BMI]]&lt;=24.9,"Normal Weight",Medical_Examinations[[#This Row],[BMI]]&lt;=29.9,"Over Weight",Medical_Examinations[[#This Row],[BMI]]&gt;29.9,"Obesity")</f>
        <v>Under Weight</v>
      </c>
      <c r="D1485" s="9">
        <v>6.35</v>
      </c>
      <c r="E1485" s="8" t="str" cm="1">
        <f t="array" ref="E1485">_xlfn.IFS(Medical_Examinations[[#This Row],[HBA1C]]&lt;5.7,"Normal",Medical_Examinations[[#This Row],[HBA1C]]&lt;=6.4,"Prediabetes",Medical_Examinations[[#This Row],[HBA1C]]&gt;=6.4,"Diabetes")</f>
        <v>Prediabetes</v>
      </c>
      <c r="F1485" t="s">
        <v>2380</v>
      </c>
      <c r="G1485" t="s">
        <v>2380</v>
      </c>
      <c r="H1485" t="s">
        <v>2383</v>
      </c>
      <c r="I1485" s="10">
        <v>1</v>
      </c>
      <c r="J1485" t="s">
        <v>2380</v>
      </c>
    </row>
    <row r="1486" spans="1:10" x14ac:dyDescent="0.25">
      <c r="A1486" t="s">
        <v>14</v>
      </c>
      <c r="B1486" s="9">
        <v>17.600000000000001</v>
      </c>
      <c r="C1486" s="8" t="str" cm="1">
        <f t="array" ref="C1486">_xlfn.IFS(Medical_Examinations[[#This Row],[BMI]]&lt;18.5,"Under Weight",Medical_Examinations[[#This Row],[BMI]]&lt;=24.9,"Normal Weight",Medical_Examinations[[#This Row],[BMI]]&lt;=29.9,"Over Weight",Medical_Examinations[[#This Row],[BMI]]&gt;29.9,"Obesity")</f>
        <v>Under Weight</v>
      </c>
      <c r="D1486" s="9">
        <v>4.3899999999999997</v>
      </c>
      <c r="E1486" s="8" t="str" cm="1">
        <f t="array" ref="E1486">_xlfn.IFS(Medical_Examinations[[#This Row],[HBA1C]]&lt;5.7,"Normal",Medical_Examinations[[#This Row],[HBA1C]]&lt;=6.4,"Prediabetes",Medical_Examinations[[#This Row],[HBA1C]]&gt;=6.4,"Diabetes")</f>
        <v>Normal</v>
      </c>
      <c r="F1486" t="s">
        <v>2380</v>
      </c>
      <c r="G1486" t="s">
        <v>2380</v>
      </c>
      <c r="H1486" t="s">
        <v>2380</v>
      </c>
      <c r="I1486" s="10">
        <v>1</v>
      </c>
      <c r="J1486" t="s">
        <v>2380</v>
      </c>
    </row>
    <row r="1487" spans="1:10" x14ac:dyDescent="0.25">
      <c r="A1487" t="s">
        <v>9</v>
      </c>
      <c r="B1487" s="9">
        <v>17.579999999999998</v>
      </c>
      <c r="C1487" s="8" t="str" cm="1">
        <f t="array" ref="C1487">_xlfn.IFS(Medical_Examinations[[#This Row],[BMI]]&lt;18.5,"Under Weight",Medical_Examinations[[#This Row],[BMI]]&lt;=24.9,"Normal Weight",Medical_Examinations[[#This Row],[BMI]]&lt;=29.9,"Over Weight",Medical_Examinations[[#This Row],[BMI]]&gt;29.9,"Obesity")</f>
        <v>Under Weight</v>
      </c>
      <c r="D1487" s="9">
        <v>4.51</v>
      </c>
      <c r="E1487" s="8" t="str" cm="1">
        <f t="array" ref="E1487">_xlfn.IFS(Medical_Examinations[[#This Row],[HBA1C]]&lt;5.7,"Normal",Medical_Examinations[[#This Row],[HBA1C]]&lt;=6.4,"Prediabetes",Medical_Examinations[[#This Row],[HBA1C]]&gt;=6.4,"Diabetes")</f>
        <v>Normal</v>
      </c>
      <c r="F1487" t="s">
        <v>2380</v>
      </c>
      <c r="G1487" t="s">
        <v>2380</v>
      </c>
      <c r="H1487" t="s">
        <v>2380</v>
      </c>
      <c r="I1487" s="10">
        <v>1</v>
      </c>
      <c r="J1487" t="s">
        <v>2380</v>
      </c>
    </row>
    <row r="1488" spans="1:10" x14ac:dyDescent="0.25">
      <c r="A1488" t="s">
        <v>2139</v>
      </c>
      <c r="B1488" s="9">
        <v>31.68</v>
      </c>
      <c r="C1488" s="8" t="str" cm="1">
        <f t="array" ref="C1488">_xlfn.IFS(Medical_Examinations[[#This Row],[BMI]]&lt;18.5,"Under Weight",Medical_Examinations[[#This Row],[BMI]]&lt;=24.9,"Normal Weight",Medical_Examinations[[#This Row],[BMI]]&lt;=29.9,"Over Weight",Medical_Examinations[[#This Row],[BMI]]&gt;29.9,"Obesity")</f>
        <v>Obesity</v>
      </c>
      <c r="D1488" s="9">
        <v>4.4000000000000004</v>
      </c>
      <c r="E1488" s="8" t="str" cm="1">
        <f t="array" ref="E1488">_xlfn.IFS(Medical_Examinations[[#This Row],[HBA1C]]&lt;5.7,"Normal",Medical_Examinations[[#This Row],[HBA1C]]&lt;=6.4,"Prediabetes",Medical_Examinations[[#This Row],[HBA1C]]&gt;=6.4,"Diabetes")</f>
        <v>Normal</v>
      </c>
      <c r="F1488" t="s">
        <v>2380</v>
      </c>
      <c r="G1488" t="s">
        <v>2380</v>
      </c>
      <c r="H1488" t="s">
        <v>2380</v>
      </c>
      <c r="I1488" s="10">
        <v>0</v>
      </c>
      <c r="J1488" t="s">
        <v>2383</v>
      </c>
    </row>
    <row r="1489" spans="1:10" x14ac:dyDescent="0.25">
      <c r="A1489" t="s">
        <v>2138</v>
      </c>
      <c r="B1489" s="9">
        <v>33.53</v>
      </c>
      <c r="C1489" s="8" t="str" cm="1">
        <f t="array" ref="C1489">_xlfn.IFS(Medical_Examinations[[#This Row],[BMI]]&lt;18.5,"Under Weight",Medical_Examinations[[#This Row],[BMI]]&lt;=24.9,"Normal Weight",Medical_Examinations[[#This Row],[BMI]]&lt;=29.9,"Over Weight",Medical_Examinations[[#This Row],[BMI]]&gt;29.9,"Obesity")</f>
        <v>Obesity</v>
      </c>
      <c r="D1489" s="9">
        <v>6.23</v>
      </c>
      <c r="E1489" s="8" t="str" cm="1">
        <f t="array" ref="E1489">_xlfn.IFS(Medical_Examinations[[#This Row],[HBA1C]]&lt;5.7,"Normal",Medical_Examinations[[#This Row],[HBA1C]]&lt;=6.4,"Prediabetes",Medical_Examinations[[#This Row],[HBA1C]]&gt;=6.4,"Diabetes")</f>
        <v>Prediabetes</v>
      </c>
      <c r="F1489" t="s">
        <v>2380</v>
      </c>
      <c r="G1489" t="s">
        <v>2383</v>
      </c>
      <c r="H1489" t="s">
        <v>2380</v>
      </c>
      <c r="I1489" s="10">
        <v>1</v>
      </c>
      <c r="J1489" t="s">
        <v>2383</v>
      </c>
    </row>
    <row r="1490" spans="1:10" x14ac:dyDescent="0.25">
      <c r="A1490" t="s">
        <v>2137</v>
      </c>
      <c r="B1490" s="9">
        <v>31.92</v>
      </c>
      <c r="C1490" s="8" t="str" cm="1">
        <f t="array" ref="C1490">_xlfn.IFS(Medical_Examinations[[#This Row],[BMI]]&lt;18.5,"Under Weight",Medical_Examinations[[#This Row],[BMI]]&lt;=24.9,"Normal Weight",Medical_Examinations[[#This Row],[BMI]]&lt;=29.9,"Over Weight",Medical_Examinations[[#This Row],[BMI]]&gt;29.9,"Obesity")</f>
        <v>Obesity</v>
      </c>
      <c r="D1490" s="9">
        <v>5.33</v>
      </c>
      <c r="E1490" s="8" t="str" cm="1">
        <f t="array" ref="E1490">_xlfn.IFS(Medical_Examinations[[#This Row],[HBA1C]]&lt;5.7,"Normal",Medical_Examinations[[#This Row],[HBA1C]]&lt;=6.4,"Prediabetes",Medical_Examinations[[#This Row],[HBA1C]]&gt;=6.4,"Diabetes")</f>
        <v>Normal</v>
      </c>
      <c r="F1490" t="s">
        <v>2383</v>
      </c>
      <c r="G1490" t="s">
        <v>2380</v>
      </c>
      <c r="H1490" t="s">
        <v>2380</v>
      </c>
      <c r="I1490" s="10">
        <v>0</v>
      </c>
      <c r="J1490" t="s">
        <v>2383</v>
      </c>
    </row>
    <row r="1491" spans="1:10" x14ac:dyDescent="0.25">
      <c r="A1491" t="s">
        <v>2136</v>
      </c>
      <c r="B1491" s="9">
        <v>32.700000000000003</v>
      </c>
      <c r="C1491" s="8" t="str" cm="1">
        <f t="array" ref="C1491">_xlfn.IFS(Medical_Examinations[[#This Row],[BMI]]&lt;18.5,"Under Weight",Medical_Examinations[[#This Row],[BMI]]&lt;=24.9,"Normal Weight",Medical_Examinations[[#This Row],[BMI]]&lt;=29.9,"Over Weight",Medical_Examinations[[#This Row],[BMI]]&gt;29.9,"Obesity")</f>
        <v>Obesity</v>
      </c>
      <c r="D1491" s="9">
        <v>4.09</v>
      </c>
      <c r="E1491" s="8" t="str" cm="1">
        <f t="array" ref="E1491">_xlfn.IFS(Medical_Examinations[[#This Row],[HBA1C]]&lt;5.7,"Normal",Medical_Examinations[[#This Row],[HBA1C]]&lt;=6.4,"Prediabetes",Medical_Examinations[[#This Row],[HBA1C]]&gt;=6.4,"Diabetes")</f>
        <v>Normal</v>
      </c>
      <c r="F1491" t="s">
        <v>2380</v>
      </c>
      <c r="G1491" t="s">
        <v>2380</v>
      </c>
      <c r="H1491" t="s">
        <v>2380</v>
      </c>
      <c r="I1491" s="10">
        <v>1</v>
      </c>
      <c r="J1491" t="s">
        <v>2383</v>
      </c>
    </row>
    <row r="1492" spans="1:10" x14ac:dyDescent="0.25">
      <c r="A1492" t="s">
        <v>2135</v>
      </c>
      <c r="B1492" s="9">
        <v>41.25</v>
      </c>
      <c r="C1492" s="8" t="str" cm="1">
        <f t="array" ref="C1492">_xlfn.IFS(Medical_Examinations[[#This Row],[BMI]]&lt;18.5,"Under Weight",Medical_Examinations[[#This Row],[BMI]]&lt;=24.9,"Normal Weight",Medical_Examinations[[#This Row],[BMI]]&lt;=29.9,"Over Weight",Medical_Examinations[[#This Row],[BMI]]&gt;29.9,"Obesity")</f>
        <v>Obesity</v>
      </c>
      <c r="D1492" s="9">
        <v>5.19</v>
      </c>
      <c r="E1492" s="8" t="str" cm="1">
        <f t="array" ref="E1492">_xlfn.IFS(Medical_Examinations[[#This Row],[HBA1C]]&lt;5.7,"Normal",Medical_Examinations[[#This Row],[HBA1C]]&lt;=6.4,"Prediabetes",Medical_Examinations[[#This Row],[HBA1C]]&gt;=6.4,"Diabetes")</f>
        <v>Normal</v>
      </c>
      <c r="F1492" t="s">
        <v>2380</v>
      </c>
      <c r="G1492" t="s">
        <v>2380</v>
      </c>
      <c r="H1492" t="s">
        <v>2380</v>
      </c>
      <c r="I1492" s="10">
        <v>0</v>
      </c>
      <c r="J1492" t="s">
        <v>2383</v>
      </c>
    </row>
    <row r="1493" spans="1:10" x14ac:dyDescent="0.25">
      <c r="A1493" t="s">
        <v>2134</v>
      </c>
      <c r="B1493" s="9">
        <v>33.11</v>
      </c>
      <c r="C1493" s="8" t="str" cm="1">
        <f t="array" ref="C1493">_xlfn.IFS(Medical_Examinations[[#This Row],[BMI]]&lt;18.5,"Under Weight",Medical_Examinations[[#This Row],[BMI]]&lt;=24.9,"Normal Weight",Medical_Examinations[[#This Row],[BMI]]&lt;=29.9,"Over Weight",Medical_Examinations[[#This Row],[BMI]]&gt;29.9,"Obesity")</f>
        <v>Obesity</v>
      </c>
      <c r="D1493" s="9">
        <v>4.12</v>
      </c>
      <c r="E1493" s="8" t="str" cm="1">
        <f t="array" ref="E1493">_xlfn.IFS(Medical_Examinations[[#This Row],[HBA1C]]&lt;5.7,"Normal",Medical_Examinations[[#This Row],[HBA1C]]&lt;=6.4,"Prediabetes",Medical_Examinations[[#This Row],[HBA1C]]&gt;=6.4,"Diabetes")</f>
        <v>Normal</v>
      </c>
      <c r="F1493" t="s">
        <v>2380</v>
      </c>
      <c r="G1493" t="s">
        <v>2380</v>
      </c>
      <c r="H1493" t="s">
        <v>2383</v>
      </c>
      <c r="I1493" s="10">
        <v>1</v>
      </c>
      <c r="J1493" t="s">
        <v>2383</v>
      </c>
    </row>
    <row r="1494" spans="1:10" x14ac:dyDescent="0.25">
      <c r="A1494" t="s">
        <v>2349</v>
      </c>
      <c r="B1494" s="9">
        <v>41.8</v>
      </c>
      <c r="C1494" s="8" t="str" cm="1">
        <f t="array" ref="C1494">_xlfn.IFS(Medical_Examinations[[#This Row],[BMI]]&lt;18.5,"Under Weight",Medical_Examinations[[#This Row],[BMI]]&lt;=24.9,"Normal Weight",Medical_Examinations[[#This Row],[BMI]]&lt;=29.9,"Over Weight",Medical_Examinations[[#This Row],[BMI]]&gt;29.9,"Obesity")</f>
        <v>Obesity</v>
      </c>
      <c r="D1494" s="9">
        <v>7.89</v>
      </c>
      <c r="E1494" s="8" t="str" cm="1">
        <f t="array" ref="E1494">_xlfn.IFS(Medical_Examinations[[#This Row],[HBA1C]]&lt;5.7,"Normal",Medical_Examinations[[#This Row],[HBA1C]]&lt;=6.4,"Prediabetes",Medical_Examinations[[#This Row],[HBA1C]]&gt;=6.4,"Diabetes")</f>
        <v>Diabetes</v>
      </c>
      <c r="F1494" t="s">
        <v>2383</v>
      </c>
      <c r="G1494" t="s">
        <v>2380</v>
      </c>
      <c r="H1494" t="s">
        <v>2380</v>
      </c>
      <c r="I1494" s="10">
        <v>2</v>
      </c>
      <c r="J1494" t="s">
        <v>2383</v>
      </c>
    </row>
    <row r="1495" spans="1:10" x14ac:dyDescent="0.25">
      <c r="A1495" t="s">
        <v>2133</v>
      </c>
      <c r="B1495" s="9">
        <v>36.159999999999997</v>
      </c>
      <c r="C1495" s="8" t="str" cm="1">
        <f t="array" ref="C1495">_xlfn.IFS(Medical_Examinations[[#This Row],[BMI]]&lt;18.5,"Under Weight",Medical_Examinations[[#This Row],[BMI]]&lt;=24.9,"Normal Weight",Medical_Examinations[[#This Row],[BMI]]&lt;=29.9,"Over Weight",Medical_Examinations[[#This Row],[BMI]]&gt;29.9,"Obesity")</f>
        <v>Obesity</v>
      </c>
      <c r="D1495" s="9">
        <v>5.0999999999999996</v>
      </c>
      <c r="E1495" s="8" t="str" cm="1">
        <f t="array" ref="E1495">_xlfn.IFS(Medical_Examinations[[#This Row],[HBA1C]]&lt;5.7,"Normal",Medical_Examinations[[#This Row],[HBA1C]]&lt;=6.4,"Prediabetes",Medical_Examinations[[#This Row],[HBA1C]]&gt;=6.4,"Diabetes")</f>
        <v>Normal</v>
      </c>
      <c r="F1495" t="s">
        <v>2380</v>
      </c>
      <c r="G1495" t="s">
        <v>2380</v>
      </c>
      <c r="H1495" t="s">
        <v>2380</v>
      </c>
      <c r="I1495" s="10">
        <v>1</v>
      </c>
      <c r="J1495" t="s">
        <v>2383</v>
      </c>
    </row>
    <row r="1496" spans="1:10" x14ac:dyDescent="0.25">
      <c r="A1496" t="s">
        <v>2132</v>
      </c>
      <c r="B1496" s="9">
        <v>33.72</v>
      </c>
      <c r="C1496" s="8" t="str" cm="1">
        <f t="array" ref="C1496">_xlfn.IFS(Medical_Examinations[[#This Row],[BMI]]&lt;18.5,"Under Weight",Medical_Examinations[[#This Row],[BMI]]&lt;=24.9,"Normal Weight",Medical_Examinations[[#This Row],[BMI]]&lt;=29.9,"Over Weight",Medical_Examinations[[#This Row],[BMI]]&gt;29.9,"Obesity")</f>
        <v>Obesity</v>
      </c>
      <c r="D1496" s="9">
        <v>6.21</v>
      </c>
      <c r="E1496" s="8" t="str" cm="1">
        <f t="array" ref="E1496">_xlfn.IFS(Medical_Examinations[[#This Row],[HBA1C]]&lt;5.7,"Normal",Medical_Examinations[[#This Row],[HBA1C]]&lt;=6.4,"Prediabetes",Medical_Examinations[[#This Row],[HBA1C]]&gt;=6.4,"Diabetes")</f>
        <v>Prediabetes</v>
      </c>
      <c r="F1496" t="s">
        <v>2383</v>
      </c>
      <c r="G1496" t="s">
        <v>2380</v>
      </c>
      <c r="H1496" t="s">
        <v>2383</v>
      </c>
      <c r="I1496" s="10">
        <v>1</v>
      </c>
      <c r="J1496" t="s">
        <v>2383</v>
      </c>
    </row>
    <row r="1497" spans="1:10" x14ac:dyDescent="0.25">
      <c r="A1497" t="s">
        <v>2130</v>
      </c>
      <c r="B1497" s="9">
        <v>37.74</v>
      </c>
      <c r="C1497" s="8" t="str" cm="1">
        <f t="array" ref="C1497">_xlfn.IFS(Medical_Examinations[[#This Row],[BMI]]&lt;18.5,"Under Weight",Medical_Examinations[[#This Row],[BMI]]&lt;=24.9,"Normal Weight",Medical_Examinations[[#This Row],[BMI]]&lt;=29.9,"Over Weight",Medical_Examinations[[#This Row],[BMI]]&gt;29.9,"Obesity")</f>
        <v>Obesity</v>
      </c>
      <c r="D1497" s="9">
        <v>9.5299999999999994</v>
      </c>
      <c r="E1497" s="8" t="str" cm="1">
        <f t="array" ref="E1497">_xlfn.IFS(Medical_Examinations[[#This Row],[HBA1C]]&lt;5.7,"Normal",Medical_Examinations[[#This Row],[HBA1C]]&lt;=6.4,"Prediabetes",Medical_Examinations[[#This Row],[HBA1C]]&gt;=6.4,"Diabetes")</f>
        <v>Diabetes</v>
      </c>
      <c r="F1497" t="s">
        <v>2383</v>
      </c>
      <c r="G1497" t="s">
        <v>2380</v>
      </c>
      <c r="H1497" t="s">
        <v>2380</v>
      </c>
      <c r="I1497" s="10">
        <v>1</v>
      </c>
      <c r="J1497" t="s">
        <v>2383</v>
      </c>
    </row>
    <row r="1498" spans="1:10" x14ac:dyDescent="0.25">
      <c r="A1498" t="s">
        <v>2129</v>
      </c>
      <c r="B1498" s="9">
        <v>48.75</v>
      </c>
      <c r="C1498" s="8" t="str" cm="1">
        <f t="array" ref="C1498">_xlfn.IFS(Medical_Examinations[[#This Row],[BMI]]&lt;18.5,"Under Weight",Medical_Examinations[[#This Row],[BMI]]&lt;=24.9,"Normal Weight",Medical_Examinations[[#This Row],[BMI]]&lt;=29.9,"Over Weight",Medical_Examinations[[#This Row],[BMI]]&gt;29.9,"Obesity")</f>
        <v>Obesity</v>
      </c>
      <c r="D1498" s="9">
        <v>4.6399999999999997</v>
      </c>
      <c r="E1498" s="8" t="str" cm="1">
        <f t="array" ref="E1498">_xlfn.IFS(Medical_Examinations[[#This Row],[HBA1C]]&lt;5.7,"Normal",Medical_Examinations[[#This Row],[HBA1C]]&lt;=6.4,"Prediabetes",Medical_Examinations[[#This Row],[HBA1C]]&gt;=6.4,"Diabetes")</f>
        <v>Normal</v>
      </c>
      <c r="F1498" t="s">
        <v>2383</v>
      </c>
      <c r="G1498" t="s">
        <v>2380</v>
      </c>
      <c r="H1498" t="s">
        <v>2380</v>
      </c>
      <c r="I1498" s="10">
        <v>1</v>
      </c>
      <c r="J1498" t="s">
        <v>2383</v>
      </c>
    </row>
    <row r="1499" spans="1:10" x14ac:dyDescent="0.25">
      <c r="A1499" t="s">
        <v>2128</v>
      </c>
      <c r="B1499" s="9">
        <v>31.07</v>
      </c>
      <c r="C1499" s="8" t="str" cm="1">
        <f t="array" ref="C1499">_xlfn.IFS(Medical_Examinations[[#This Row],[BMI]]&lt;18.5,"Under Weight",Medical_Examinations[[#This Row],[BMI]]&lt;=24.9,"Normal Weight",Medical_Examinations[[#This Row],[BMI]]&lt;=29.9,"Over Weight",Medical_Examinations[[#This Row],[BMI]]&gt;29.9,"Obesity")</f>
        <v>Obesity</v>
      </c>
      <c r="D1499" s="9">
        <v>5.05</v>
      </c>
      <c r="E1499" s="8" t="str" cm="1">
        <f t="array" ref="E1499">_xlfn.IFS(Medical_Examinations[[#This Row],[HBA1C]]&lt;5.7,"Normal",Medical_Examinations[[#This Row],[HBA1C]]&lt;=6.4,"Prediabetes",Medical_Examinations[[#This Row],[HBA1C]]&gt;=6.4,"Diabetes")</f>
        <v>Normal</v>
      </c>
      <c r="F1499" t="s">
        <v>2380</v>
      </c>
      <c r="G1499" t="s">
        <v>2380</v>
      </c>
      <c r="H1499" t="s">
        <v>2380</v>
      </c>
      <c r="I1499" s="10">
        <v>1</v>
      </c>
      <c r="J1499" t="s">
        <v>2383</v>
      </c>
    </row>
    <row r="1500" spans="1:10" x14ac:dyDescent="0.25">
      <c r="A1500" t="s">
        <v>2127</v>
      </c>
      <c r="B1500" s="9">
        <v>23.55</v>
      </c>
      <c r="C1500" s="8" t="str" cm="1">
        <f t="array" ref="C1500">_xlfn.IFS(Medical_Examinations[[#This Row],[BMI]]&lt;18.5,"Under Weight",Medical_Examinations[[#This Row],[BMI]]&lt;=24.9,"Normal Weight",Medical_Examinations[[#This Row],[BMI]]&lt;=29.9,"Over Weight",Medical_Examinations[[#This Row],[BMI]]&gt;29.9,"Obesity")</f>
        <v>Normal Weight</v>
      </c>
      <c r="D1500" s="9">
        <v>10.38</v>
      </c>
      <c r="E1500" s="8" t="str" cm="1">
        <f t="array" ref="E1500">_xlfn.IFS(Medical_Examinations[[#This Row],[HBA1C]]&lt;5.7,"Normal",Medical_Examinations[[#This Row],[HBA1C]]&lt;=6.4,"Prediabetes",Medical_Examinations[[#This Row],[HBA1C]]&gt;=6.4,"Diabetes")</f>
        <v>Diabetes</v>
      </c>
      <c r="F1500" t="s">
        <v>2380</v>
      </c>
      <c r="G1500" t="s">
        <v>2380</v>
      </c>
      <c r="H1500" t="s">
        <v>2380</v>
      </c>
      <c r="I1500" s="10">
        <v>0</v>
      </c>
      <c r="J1500" t="s">
        <v>2383</v>
      </c>
    </row>
    <row r="1501" spans="1:10" x14ac:dyDescent="0.25">
      <c r="A1501" t="s">
        <v>2126</v>
      </c>
      <c r="B1501" s="9">
        <v>30.18</v>
      </c>
      <c r="C1501" s="8" t="str" cm="1">
        <f t="array" ref="C1501">_xlfn.IFS(Medical_Examinations[[#This Row],[BMI]]&lt;18.5,"Under Weight",Medical_Examinations[[#This Row],[BMI]]&lt;=24.9,"Normal Weight",Medical_Examinations[[#This Row],[BMI]]&lt;=29.9,"Over Weight",Medical_Examinations[[#This Row],[BMI]]&gt;29.9,"Obesity")</f>
        <v>Obesity</v>
      </c>
      <c r="D1501" s="9">
        <v>8.31</v>
      </c>
      <c r="E1501" s="8" t="str" cm="1">
        <f t="array" ref="E1501">_xlfn.IFS(Medical_Examinations[[#This Row],[HBA1C]]&lt;5.7,"Normal",Medical_Examinations[[#This Row],[HBA1C]]&lt;=6.4,"Prediabetes",Medical_Examinations[[#This Row],[HBA1C]]&gt;=6.4,"Diabetes")</f>
        <v>Diabetes</v>
      </c>
      <c r="F1501" t="s">
        <v>2383</v>
      </c>
      <c r="G1501" t="s">
        <v>2380</v>
      </c>
      <c r="H1501" t="s">
        <v>2380</v>
      </c>
      <c r="I1501" s="10">
        <v>1</v>
      </c>
      <c r="J1501" t="s">
        <v>2383</v>
      </c>
    </row>
    <row r="1502" spans="1:10" x14ac:dyDescent="0.25">
      <c r="A1502" t="s">
        <v>2125</v>
      </c>
      <c r="B1502" s="9">
        <v>29.94</v>
      </c>
      <c r="C1502" s="8" t="str" cm="1">
        <f t="array" ref="C1502">_xlfn.IFS(Medical_Examinations[[#This Row],[BMI]]&lt;18.5,"Under Weight",Medical_Examinations[[#This Row],[BMI]]&lt;=24.9,"Normal Weight",Medical_Examinations[[#This Row],[BMI]]&lt;=29.9,"Over Weight",Medical_Examinations[[#This Row],[BMI]]&gt;29.9,"Obesity")</f>
        <v>Obesity</v>
      </c>
      <c r="D1502" s="9">
        <v>7.59</v>
      </c>
      <c r="E1502" s="8" t="str" cm="1">
        <f t="array" ref="E1502">_xlfn.IFS(Medical_Examinations[[#This Row],[HBA1C]]&lt;5.7,"Normal",Medical_Examinations[[#This Row],[HBA1C]]&lt;=6.4,"Prediabetes",Medical_Examinations[[#This Row],[HBA1C]]&gt;=6.4,"Diabetes")</f>
        <v>Diabetes</v>
      </c>
      <c r="F1502" t="s">
        <v>2380</v>
      </c>
      <c r="G1502" t="s">
        <v>2380</v>
      </c>
      <c r="H1502" t="s">
        <v>2380</v>
      </c>
      <c r="I1502" s="10">
        <v>0</v>
      </c>
      <c r="J1502" t="s">
        <v>2383</v>
      </c>
    </row>
    <row r="1503" spans="1:10" x14ac:dyDescent="0.25">
      <c r="A1503" t="s">
        <v>2124</v>
      </c>
      <c r="B1503" s="9">
        <v>31.4</v>
      </c>
      <c r="C1503" s="8" t="str" cm="1">
        <f t="array" ref="C1503">_xlfn.IFS(Medical_Examinations[[#This Row],[BMI]]&lt;18.5,"Under Weight",Medical_Examinations[[#This Row],[BMI]]&lt;=24.9,"Normal Weight",Medical_Examinations[[#This Row],[BMI]]&lt;=29.9,"Over Weight",Medical_Examinations[[#This Row],[BMI]]&gt;29.9,"Obesity")</f>
        <v>Obesity</v>
      </c>
      <c r="D1503" s="9">
        <v>5.49</v>
      </c>
      <c r="E1503" s="8" t="str" cm="1">
        <f t="array" ref="E1503">_xlfn.IFS(Medical_Examinations[[#This Row],[HBA1C]]&lt;5.7,"Normal",Medical_Examinations[[#This Row],[HBA1C]]&lt;=6.4,"Prediabetes",Medical_Examinations[[#This Row],[HBA1C]]&gt;=6.4,"Diabetes")</f>
        <v>Normal</v>
      </c>
      <c r="F1503" t="s">
        <v>2380</v>
      </c>
      <c r="G1503" t="s">
        <v>2380</v>
      </c>
      <c r="H1503" t="s">
        <v>2380</v>
      </c>
      <c r="I1503" s="10">
        <v>0</v>
      </c>
      <c r="J1503" t="s">
        <v>2383</v>
      </c>
    </row>
    <row r="1504" spans="1:10" x14ac:dyDescent="0.25">
      <c r="A1504" t="s">
        <v>2123</v>
      </c>
      <c r="B1504" s="9">
        <v>53.06</v>
      </c>
      <c r="C1504" s="8" t="str" cm="1">
        <f t="array" ref="C1504">_xlfn.IFS(Medical_Examinations[[#This Row],[BMI]]&lt;18.5,"Under Weight",Medical_Examinations[[#This Row],[BMI]]&lt;=24.9,"Normal Weight",Medical_Examinations[[#This Row],[BMI]]&lt;=29.9,"Over Weight",Medical_Examinations[[#This Row],[BMI]]&gt;29.9,"Obesity")</f>
        <v>Obesity</v>
      </c>
      <c r="D1504" s="9">
        <v>11.68</v>
      </c>
      <c r="E1504" s="8" t="str" cm="1">
        <f t="array" ref="E1504">_xlfn.IFS(Medical_Examinations[[#This Row],[HBA1C]]&lt;5.7,"Normal",Medical_Examinations[[#This Row],[HBA1C]]&lt;=6.4,"Prediabetes",Medical_Examinations[[#This Row],[HBA1C]]&gt;=6.4,"Diabetes")</f>
        <v>Diabetes</v>
      </c>
      <c r="F1504" t="s">
        <v>2380</v>
      </c>
      <c r="G1504" t="s">
        <v>2380</v>
      </c>
      <c r="H1504" t="s">
        <v>2380</v>
      </c>
      <c r="I1504" s="10">
        <v>0</v>
      </c>
      <c r="J1504" t="s">
        <v>2383</v>
      </c>
    </row>
    <row r="1505" spans="1:10" x14ac:dyDescent="0.25">
      <c r="A1505" t="s">
        <v>2348</v>
      </c>
      <c r="B1505" s="9">
        <v>35.090000000000003</v>
      </c>
      <c r="C1505" s="8" t="str" cm="1">
        <f t="array" ref="C1505">_xlfn.IFS(Medical_Examinations[[#This Row],[BMI]]&lt;18.5,"Under Weight",Medical_Examinations[[#This Row],[BMI]]&lt;=24.9,"Normal Weight",Medical_Examinations[[#This Row],[BMI]]&lt;=29.9,"Over Weight",Medical_Examinations[[#This Row],[BMI]]&gt;29.9,"Obesity")</f>
        <v>Obesity</v>
      </c>
      <c r="D1505" s="9">
        <v>4.38</v>
      </c>
      <c r="E1505" s="8" t="str" cm="1">
        <f t="array" ref="E1505">_xlfn.IFS(Medical_Examinations[[#This Row],[HBA1C]]&lt;5.7,"Normal",Medical_Examinations[[#This Row],[HBA1C]]&lt;=6.4,"Prediabetes",Medical_Examinations[[#This Row],[HBA1C]]&gt;=6.4,"Diabetes")</f>
        <v>Normal</v>
      </c>
      <c r="F1505" t="s">
        <v>2383</v>
      </c>
      <c r="G1505" t="s">
        <v>2380</v>
      </c>
      <c r="H1505" t="s">
        <v>2380</v>
      </c>
      <c r="I1505" s="10">
        <v>2</v>
      </c>
      <c r="J1505" t="s">
        <v>2383</v>
      </c>
    </row>
    <row r="1506" spans="1:10" x14ac:dyDescent="0.25">
      <c r="A1506" t="s">
        <v>2122</v>
      </c>
      <c r="B1506" s="9">
        <v>30.25</v>
      </c>
      <c r="C1506" s="8" t="str" cm="1">
        <f t="array" ref="C1506">_xlfn.IFS(Medical_Examinations[[#This Row],[BMI]]&lt;18.5,"Under Weight",Medical_Examinations[[#This Row],[BMI]]&lt;=24.9,"Normal Weight",Medical_Examinations[[#This Row],[BMI]]&lt;=29.9,"Over Weight",Medical_Examinations[[#This Row],[BMI]]&gt;29.9,"Obesity")</f>
        <v>Obesity</v>
      </c>
      <c r="D1506" s="9">
        <v>4.1900000000000004</v>
      </c>
      <c r="E1506" s="8" t="str" cm="1">
        <f t="array" ref="E1506">_xlfn.IFS(Medical_Examinations[[#This Row],[HBA1C]]&lt;5.7,"Normal",Medical_Examinations[[#This Row],[HBA1C]]&lt;=6.4,"Prediabetes",Medical_Examinations[[#This Row],[HBA1C]]&gt;=6.4,"Diabetes")</f>
        <v>Normal</v>
      </c>
      <c r="F1506" t="s">
        <v>2380</v>
      </c>
      <c r="G1506" t="s">
        <v>2380</v>
      </c>
      <c r="H1506" t="s">
        <v>2380</v>
      </c>
      <c r="I1506" s="10">
        <v>2</v>
      </c>
      <c r="J1506" t="s">
        <v>2383</v>
      </c>
    </row>
    <row r="1507" spans="1:10" x14ac:dyDescent="0.25">
      <c r="A1507" t="s">
        <v>2121</v>
      </c>
      <c r="B1507" s="9">
        <v>46.68</v>
      </c>
      <c r="C1507" s="8" t="str" cm="1">
        <f t="array" ref="C1507">_xlfn.IFS(Medical_Examinations[[#This Row],[BMI]]&lt;18.5,"Under Weight",Medical_Examinations[[#This Row],[BMI]]&lt;=24.9,"Normal Weight",Medical_Examinations[[#This Row],[BMI]]&lt;=29.9,"Over Weight",Medical_Examinations[[#This Row],[BMI]]&gt;29.9,"Obesity")</f>
        <v>Obesity</v>
      </c>
      <c r="D1507" s="9">
        <v>4.01</v>
      </c>
      <c r="E1507" s="8" t="str" cm="1">
        <f t="array" ref="E1507">_xlfn.IFS(Medical_Examinations[[#This Row],[HBA1C]]&lt;5.7,"Normal",Medical_Examinations[[#This Row],[HBA1C]]&lt;=6.4,"Prediabetes",Medical_Examinations[[#This Row],[HBA1C]]&gt;=6.4,"Diabetes")</f>
        <v>Normal</v>
      </c>
      <c r="F1507" t="s">
        <v>2380</v>
      </c>
      <c r="G1507" t="s">
        <v>2380</v>
      </c>
      <c r="H1507" t="s">
        <v>2380</v>
      </c>
      <c r="I1507" s="10">
        <v>0</v>
      </c>
      <c r="J1507" t="s">
        <v>2383</v>
      </c>
    </row>
    <row r="1508" spans="1:10" x14ac:dyDescent="0.25">
      <c r="A1508" t="s">
        <v>2120</v>
      </c>
      <c r="B1508" s="9">
        <v>30.4</v>
      </c>
      <c r="C1508" s="8" t="str" cm="1">
        <f t="array" ref="C1508">_xlfn.IFS(Medical_Examinations[[#This Row],[BMI]]&lt;18.5,"Under Weight",Medical_Examinations[[#This Row],[BMI]]&lt;=24.9,"Normal Weight",Medical_Examinations[[#This Row],[BMI]]&lt;=29.9,"Over Weight",Medical_Examinations[[#This Row],[BMI]]&gt;29.9,"Obesity")</f>
        <v>Obesity</v>
      </c>
      <c r="D1508" s="9">
        <v>5.91</v>
      </c>
      <c r="E1508" s="8" t="str" cm="1">
        <f t="array" ref="E1508">_xlfn.IFS(Medical_Examinations[[#This Row],[HBA1C]]&lt;5.7,"Normal",Medical_Examinations[[#This Row],[HBA1C]]&lt;=6.4,"Prediabetes",Medical_Examinations[[#This Row],[HBA1C]]&gt;=6.4,"Diabetes")</f>
        <v>Prediabetes</v>
      </c>
      <c r="F1508" t="s">
        <v>2380</v>
      </c>
      <c r="G1508" t="s">
        <v>2383</v>
      </c>
      <c r="H1508" t="s">
        <v>2380</v>
      </c>
      <c r="I1508" s="10">
        <v>2</v>
      </c>
      <c r="J1508" t="s">
        <v>2383</v>
      </c>
    </row>
    <row r="1509" spans="1:10" x14ac:dyDescent="0.25">
      <c r="A1509" t="s">
        <v>2119</v>
      </c>
      <c r="B1509" s="9">
        <v>30.2</v>
      </c>
      <c r="C1509" s="8" t="str" cm="1">
        <f t="array" ref="C1509">_xlfn.IFS(Medical_Examinations[[#This Row],[BMI]]&lt;18.5,"Under Weight",Medical_Examinations[[#This Row],[BMI]]&lt;=24.9,"Normal Weight",Medical_Examinations[[#This Row],[BMI]]&lt;=29.9,"Over Weight",Medical_Examinations[[#This Row],[BMI]]&gt;29.9,"Obesity")</f>
        <v>Obesity</v>
      </c>
      <c r="D1509" s="9">
        <v>4.47</v>
      </c>
      <c r="E1509" s="8" t="str" cm="1">
        <f t="array" ref="E1509">_xlfn.IFS(Medical_Examinations[[#This Row],[HBA1C]]&lt;5.7,"Normal",Medical_Examinations[[#This Row],[HBA1C]]&lt;=6.4,"Prediabetes",Medical_Examinations[[#This Row],[HBA1C]]&gt;=6.4,"Diabetes")</f>
        <v>Normal</v>
      </c>
      <c r="F1509" t="s">
        <v>2383</v>
      </c>
      <c r="G1509" t="s">
        <v>2380</v>
      </c>
      <c r="H1509" t="s">
        <v>2383</v>
      </c>
      <c r="I1509" s="10">
        <v>1</v>
      </c>
      <c r="J1509" t="s">
        <v>2383</v>
      </c>
    </row>
    <row r="1510" spans="1:10" x14ac:dyDescent="0.25">
      <c r="A1510" t="s">
        <v>2118</v>
      </c>
      <c r="B1510" s="9">
        <v>51.18</v>
      </c>
      <c r="C1510" s="8" t="str" cm="1">
        <f t="array" ref="C1510">_xlfn.IFS(Medical_Examinations[[#This Row],[BMI]]&lt;18.5,"Under Weight",Medical_Examinations[[#This Row],[BMI]]&lt;=24.9,"Normal Weight",Medical_Examinations[[#This Row],[BMI]]&lt;=29.9,"Over Weight",Medical_Examinations[[#This Row],[BMI]]&gt;29.9,"Obesity")</f>
        <v>Obesity</v>
      </c>
      <c r="D1510" s="9">
        <v>4.5599999999999996</v>
      </c>
      <c r="E1510" s="8" t="str" cm="1">
        <f t="array" ref="E1510">_xlfn.IFS(Medical_Examinations[[#This Row],[HBA1C]]&lt;5.7,"Normal",Medical_Examinations[[#This Row],[HBA1C]]&lt;=6.4,"Prediabetes",Medical_Examinations[[#This Row],[HBA1C]]&gt;=6.4,"Diabetes")</f>
        <v>Normal</v>
      </c>
      <c r="F1510" t="s">
        <v>2383</v>
      </c>
      <c r="G1510" t="s">
        <v>2383</v>
      </c>
      <c r="H1510" t="s">
        <v>2380</v>
      </c>
      <c r="I1510" s="10">
        <v>2</v>
      </c>
      <c r="J1510" t="s">
        <v>2383</v>
      </c>
    </row>
    <row r="1511" spans="1:10" x14ac:dyDescent="0.25">
      <c r="A1511" t="s">
        <v>2117</v>
      </c>
      <c r="B1511" s="9">
        <v>22.18</v>
      </c>
      <c r="C1511" s="8" t="str" cm="1">
        <f t="array" ref="C1511">_xlfn.IFS(Medical_Examinations[[#This Row],[BMI]]&lt;18.5,"Under Weight",Medical_Examinations[[#This Row],[BMI]]&lt;=24.9,"Normal Weight",Medical_Examinations[[#This Row],[BMI]]&lt;=29.9,"Over Weight",Medical_Examinations[[#This Row],[BMI]]&gt;29.9,"Obesity")</f>
        <v>Normal Weight</v>
      </c>
      <c r="D1511" s="9">
        <v>9.9</v>
      </c>
      <c r="E1511" s="8" t="str" cm="1">
        <f t="array" ref="E1511">_xlfn.IFS(Medical_Examinations[[#This Row],[HBA1C]]&lt;5.7,"Normal",Medical_Examinations[[#This Row],[HBA1C]]&lt;=6.4,"Prediabetes",Medical_Examinations[[#This Row],[HBA1C]]&gt;=6.4,"Diabetes")</f>
        <v>Diabetes</v>
      </c>
      <c r="F1511" t="s">
        <v>2380</v>
      </c>
      <c r="G1511" t="s">
        <v>2380</v>
      </c>
      <c r="H1511" t="s">
        <v>2380</v>
      </c>
      <c r="I1511" s="10">
        <v>0</v>
      </c>
      <c r="J1511" t="s">
        <v>2383</v>
      </c>
    </row>
    <row r="1512" spans="1:10" x14ac:dyDescent="0.25">
      <c r="A1512" t="s">
        <v>2116</v>
      </c>
      <c r="B1512" s="9">
        <v>31.92</v>
      </c>
      <c r="C1512" s="8" t="str" cm="1">
        <f t="array" ref="C1512">_xlfn.IFS(Medical_Examinations[[#This Row],[BMI]]&lt;18.5,"Under Weight",Medical_Examinations[[#This Row],[BMI]]&lt;=24.9,"Normal Weight",Medical_Examinations[[#This Row],[BMI]]&lt;=29.9,"Over Weight",Medical_Examinations[[#This Row],[BMI]]&gt;29.9,"Obesity")</f>
        <v>Obesity</v>
      </c>
      <c r="D1512" s="9">
        <v>5.1100000000000003</v>
      </c>
      <c r="E1512" s="8" t="str" cm="1">
        <f t="array" ref="E1512">_xlfn.IFS(Medical_Examinations[[#This Row],[HBA1C]]&lt;5.7,"Normal",Medical_Examinations[[#This Row],[HBA1C]]&lt;=6.4,"Prediabetes",Medical_Examinations[[#This Row],[HBA1C]]&gt;=6.4,"Diabetes")</f>
        <v>Normal</v>
      </c>
      <c r="F1512" t="s">
        <v>2380</v>
      </c>
      <c r="G1512" t="s">
        <v>2380</v>
      </c>
      <c r="H1512" t="s">
        <v>2383</v>
      </c>
      <c r="I1512" s="10">
        <v>1</v>
      </c>
      <c r="J1512" t="s">
        <v>2383</v>
      </c>
    </row>
    <row r="1513" spans="1:10" x14ac:dyDescent="0.25">
      <c r="A1513" t="s">
        <v>2115</v>
      </c>
      <c r="B1513" s="9">
        <v>31.73</v>
      </c>
      <c r="C1513" s="8" t="str" cm="1">
        <f t="array" ref="C1513">_xlfn.IFS(Medical_Examinations[[#This Row],[BMI]]&lt;18.5,"Under Weight",Medical_Examinations[[#This Row],[BMI]]&lt;=24.9,"Normal Weight",Medical_Examinations[[#This Row],[BMI]]&lt;=29.9,"Over Weight",Medical_Examinations[[#This Row],[BMI]]&gt;29.9,"Obesity")</f>
        <v>Obesity</v>
      </c>
      <c r="D1513" s="9">
        <v>5.73</v>
      </c>
      <c r="E1513" s="8" t="str" cm="1">
        <f t="array" ref="E1513">_xlfn.IFS(Medical_Examinations[[#This Row],[HBA1C]]&lt;5.7,"Normal",Medical_Examinations[[#This Row],[HBA1C]]&lt;=6.4,"Prediabetes",Medical_Examinations[[#This Row],[HBA1C]]&gt;=6.4,"Diabetes")</f>
        <v>Prediabetes</v>
      </c>
      <c r="F1513" t="s">
        <v>2380</v>
      </c>
      <c r="G1513" t="s">
        <v>2383</v>
      </c>
      <c r="H1513" t="s">
        <v>2380</v>
      </c>
      <c r="I1513" s="10">
        <v>1</v>
      </c>
      <c r="J1513" t="s">
        <v>2383</v>
      </c>
    </row>
    <row r="1514" spans="1:10" x14ac:dyDescent="0.25">
      <c r="A1514" t="s">
        <v>2114</v>
      </c>
      <c r="B1514" s="9">
        <v>45.52</v>
      </c>
      <c r="C1514" s="8" t="str" cm="1">
        <f t="array" ref="C1514">_xlfn.IFS(Medical_Examinations[[#This Row],[BMI]]&lt;18.5,"Under Weight",Medical_Examinations[[#This Row],[BMI]]&lt;=24.9,"Normal Weight",Medical_Examinations[[#This Row],[BMI]]&lt;=29.9,"Over Weight",Medical_Examinations[[#This Row],[BMI]]&gt;29.9,"Obesity")</f>
        <v>Obesity</v>
      </c>
      <c r="D1514" s="9">
        <v>6.04</v>
      </c>
      <c r="E1514" s="8" t="str" cm="1">
        <f t="array" ref="E1514">_xlfn.IFS(Medical_Examinations[[#This Row],[HBA1C]]&lt;5.7,"Normal",Medical_Examinations[[#This Row],[HBA1C]]&lt;=6.4,"Prediabetes",Medical_Examinations[[#This Row],[HBA1C]]&gt;=6.4,"Diabetes")</f>
        <v>Prediabetes</v>
      </c>
      <c r="F1514" t="s">
        <v>2380</v>
      </c>
      <c r="G1514" t="s">
        <v>2380</v>
      </c>
      <c r="H1514" t="s">
        <v>2383</v>
      </c>
      <c r="I1514" s="10">
        <v>1</v>
      </c>
      <c r="J1514" t="s">
        <v>2383</v>
      </c>
    </row>
    <row r="1515" spans="1:10" x14ac:dyDescent="0.25">
      <c r="A1515" t="s">
        <v>2113</v>
      </c>
      <c r="B1515" s="9">
        <v>52.81</v>
      </c>
      <c r="C1515" s="8" t="str" cm="1">
        <f t="array" ref="C1515">_xlfn.IFS(Medical_Examinations[[#This Row],[BMI]]&lt;18.5,"Under Weight",Medical_Examinations[[#This Row],[BMI]]&lt;=24.9,"Normal Weight",Medical_Examinations[[#This Row],[BMI]]&lt;=29.9,"Over Weight",Medical_Examinations[[#This Row],[BMI]]&gt;29.9,"Obesity")</f>
        <v>Obesity</v>
      </c>
      <c r="D1515" s="9">
        <v>5.19</v>
      </c>
      <c r="E1515" s="8" t="str" cm="1">
        <f t="array" ref="E1515">_xlfn.IFS(Medical_Examinations[[#This Row],[HBA1C]]&lt;5.7,"Normal",Medical_Examinations[[#This Row],[HBA1C]]&lt;=6.4,"Prediabetes",Medical_Examinations[[#This Row],[HBA1C]]&gt;=6.4,"Diabetes")</f>
        <v>Normal</v>
      </c>
      <c r="F1515" t="s">
        <v>2380</v>
      </c>
      <c r="G1515" t="s">
        <v>2380</v>
      </c>
      <c r="H1515" t="s">
        <v>2383</v>
      </c>
      <c r="I1515" s="10">
        <v>1</v>
      </c>
      <c r="J1515" t="s">
        <v>2383</v>
      </c>
    </row>
    <row r="1516" spans="1:10" x14ac:dyDescent="0.25">
      <c r="A1516" t="s">
        <v>2347</v>
      </c>
      <c r="B1516" s="9">
        <v>33.880000000000003</v>
      </c>
      <c r="C1516" s="8" t="str" cm="1">
        <f t="array" ref="C1516">_xlfn.IFS(Medical_Examinations[[#This Row],[BMI]]&lt;18.5,"Under Weight",Medical_Examinations[[#This Row],[BMI]]&lt;=24.9,"Normal Weight",Medical_Examinations[[#This Row],[BMI]]&lt;=29.9,"Over Weight",Medical_Examinations[[#This Row],[BMI]]&gt;29.9,"Obesity")</f>
        <v>Obesity</v>
      </c>
      <c r="D1516" s="9">
        <v>7.01</v>
      </c>
      <c r="E1516" s="8" t="str" cm="1">
        <f t="array" ref="E1516">_xlfn.IFS(Medical_Examinations[[#This Row],[HBA1C]]&lt;5.7,"Normal",Medical_Examinations[[#This Row],[HBA1C]]&lt;=6.4,"Prediabetes",Medical_Examinations[[#This Row],[HBA1C]]&gt;=6.4,"Diabetes")</f>
        <v>Diabetes</v>
      </c>
      <c r="F1516" t="s">
        <v>2380</v>
      </c>
      <c r="G1516" t="s">
        <v>2380</v>
      </c>
      <c r="H1516" t="s">
        <v>2380</v>
      </c>
      <c r="I1516" s="10">
        <v>3</v>
      </c>
      <c r="J1516" t="s">
        <v>2383</v>
      </c>
    </row>
    <row r="1517" spans="1:10" x14ac:dyDescent="0.25">
      <c r="A1517" t="s">
        <v>2112</v>
      </c>
      <c r="B1517" s="9">
        <v>33.58</v>
      </c>
      <c r="C1517" s="8" t="str" cm="1">
        <f t="array" ref="C1517">_xlfn.IFS(Medical_Examinations[[#This Row],[BMI]]&lt;18.5,"Under Weight",Medical_Examinations[[#This Row],[BMI]]&lt;=24.9,"Normal Weight",Medical_Examinations[[#This Row],[BMI]]&lt;=29.9,"Over Weight",Medical_Examinations[[#This Row],[BMI]]&gt;29.9,"Obesity")</f>
        <v>Obesity</v>
      </c>
      <c r="D1517" s="9">
        <v>5.56</v>
      </c>
      <c r="E1517" s="8" t="str" cm="1">
        <f t="array" ref="E1517">_xlfn.IFS(Medical_Examinations[[#This Row],[HBA1C]]&lt;5.7,"Normal",Medical_Examinations[[#This Row],[HBA1C]]&lt;=6.4,"Prediabetes",Medical_Examinations[[#This Row],[HBA1C]]&gt;=6.4,"Diabetes")</f>
        <v>Normal</v>
      </c>
      <c r="F1517" t="s">
        <v>2380</v>
      </c>
      <c r="G1517" t="s">
        <v>2380</v>
      </c>
      <c r="H1517" t="s">
        <v>2380</v>
      </c>
      <c r="I1517" s="10">
        <v>1</v>
      </c>
      <c r="J1517" t="s">
        <v>2383</v>
      </c>
    </row>
    <row r="1518" spans="1:10" x14ac:dyDescent="0.25">
      <c r="A1518" t="s">
        <v>2111</v>
      </c>
      <c r="B1518" s="9">
        <v>30.68</v>
      </c>
      <c r="C1518" s="8" t="str" cm="1">
        <f t="array" ref="C1518">_xlfn.IFS(Medical_Examinations[[#This Row],[BMI]]&lt;18.5,"Under Weight",Medical_Examinations[[#This Row],[BMI]]&lt;=24.9,"Normal Weight",Medical_Examinations[[#This Row],[BMI]]&lt;=29.9,"Over Weight",Medical_Examinations[[#This Row],[BMI]]&gt;29.9,"Obesity")</f>
        <v>Obesity</v>
      </c>
      <c r="D1518" s="9">
        <v>8.23</v>
      </c>
      <c r="E1518" s="8" t="str" cm="1">
        <f t="array" ref="E1518">_xlfn.IFS(Medical_Examinations[[#This Row],[HBA1C]]&lt;5.7,"Normal",Medical_Examinations[[#This Row],[HBA1C]]&lt;=6.4,"Prediabetes",Medical_Examinations[[#This Row],[HBA1C]]&gt;=6.4,"Diabetes")</f>
        <v>Diabetes</v>
      </c>
      <c r="F1518" t="s">
        <v>2380</v>
      </c>
      <c r="G1518" t="s">
        <v>2380</v>
      </c>
      <c r="H1518" t="s">
        <v>2380</v>
      </c>
      <c r="I1518" s="10">
        <v>0</v>
      </c>
      <c r="J1518" t="s">
        <v>2383</v>
      </c>
    </row>
    <row r="1519" spans="1:10" x14ac:dyDescent="0.25">
      <c r="A1519" t="s">
        <v>2110</v>
      </c>
      <c r="B1519" s="9">
        <v>37.520000000000003</v>
      </c>
      <c r="C1519" s="8" t="str" cm="1">
        <f t="array" ref="C1519">_xlfn.IFS(Medical_Examinations[[#This Row],[BMI]]&lt;18.5,"Under Weight",Medical_Examinations[[#This Row],[BMI]]&lt;=24.9,"Normal Weight",Medical_Examinations[[#This Row],[BMI]]&lt;=29.9,"Over Weight",Medical_Examinations[[#This Row],[BMI]]&gt;29.9,"Obesity")</f>
        <v>Obesity</v>
      </c>
      <c r="D1519" s="9">
        <v>9.0299999999999994</v>
      </c>
      <c r="E1519" s="8" t="str" cm="1">
        <f t="array" ref="E1519">_xlfn.IFS(Medical_Examinations[[#This Row],[HBA1C]]&lt;5.7,"Normal",Medical_Examinations[[#This Row],[HBA1C]]&lt;=6.4,"Prediabetes",Medical_Examinations[[#This Row],[HBA1C]]&gt;=6.4,"Diabetes")</f>
        <v>Diabetes</v>
      </c>
      <c r="F1519" t="s">
        <v>2383</v>
      </c>
      <c r="G1519" t="s">
        <v>2380</v>
      </c>
      <c r="H1519" t="s">
        <v>2380</v>
      </c>
      <c r="I1519" s="10">
        <v>2</v>
      </c>
      <c r="J1519" t="s">
        <v>2380</v>
      </c>
    </row>
    <row r="1520" spans="1:10" x14ac:dyDescent="0.25">
      <c r="A1520" t="s">
        <v>2109</v>
      </c>
      <c r="B1520" s="9">
        <v>34.5</v>
      </c>
      <c r="C1520" s="8" t="str" cm="1">
        <f t="array" ref="C1520">_xlfn.IFS(Medical_Examinations[[#This Row],[BMI]]&lt;18.5,"Under Weight",Medical_Examinations[[#This Row],[BMI]]&lt;=24.9,"Normal Weight",Medical_Examinations[[#This Row],[BMI]]&lt;=29.9,"Over Weight",Medical_Examinations[[#This Row],[BMI]]&gt;29.9,"Obesity")</f>
        <v>Obesity</v>
      </c>
      <c r="D1520" s="9">
        <v>4.07</v>
      </c>
      <c r="E1520" s="8" t="str" cm="1">
        <f t="array" ref="E1520">_xlfn.IFS(Medical_Examinations[[#This Row],[HBA1C]]&lt;5.7,"Normal",Medical_Examinations[[#This Row],[HBA1C]]&lt;=6.4,"Prediabetes",Medical_Examinations[[#This Row],[HBA1C]]&gt;=6.4,"Diabetes")</f>
        <v>Normal</v>
      </c>
      <c r="F1520" t="s">
        <v>2383</v>
      </c>
      <c r="G1520" t="s">
        <v>2380</v>
      </c>
      <c r="H1520" t="s">
        <v>2380</v>
      </c>
      <c r="I1520" s="10">
        <v>0</v>
      </c>
      <c r="J1520" t="s">
        <v>2383</v>
      </c>
    </row>
    <row r="1521" spans="1:10" x14ac:dyDescent="0.25">
      <c r="A1521" t="s">
        <v>2108</v>
      </c>
      <c r="B1521" s="9">
        <v>28.16</v>
      </c>
      <c r="C1521" s="8" t="str" cm="1">
        <f t="array" ref="C1521">_xlfn.IFS(Medical_Examinations[[#This Row],[BMI]]&lt;18.5,"Under Weight",Medical_Examinations[[#This Row],[BMI]]&lt;=24.9,"Normal Weight",Medical_Examinations[[#This Row],[BMI]]&lt;=29.9,"Over Weight",Medical_Examinations[[#This Row],[BMI]]&gt;29.9,"Obesity")</f>
        <v>Over Weight</v>
      </c>
      <c r="D1521" s="9">
        <v>5.77</v>
      </c>
      <c r="E1521" s="8" t="str" cm="1">
        <f t="array" ref="E1521">_xlfn.IFS(Medical_Examinations[[#This Row],[HBA1C]]&lt;5.7,"Normal",Medical_Examinations[[#This Row],[HBA1C]]&lt;=6.4,"Prediabetes",Medical_Examinations[[#This Row],[HBA1C]]&gt;=6.4,"Diabetes")</f>
        <v>Prediabetes</v>
      </c>
      <c r="F1521" t="s">
        <v>2380</v>
      </c>
      <c r="G1521" t="s">
        <v>2380</v>
      </c>
      <c r="H1521" t="s">
        <v>2380</v>
      </c>
      <c r="I1521" s="10">
        <v>2</v>
      </c>
      <c r="J1521" t="s">
        <v>2383</v>
      </c>
    </row>
    <row r="1522" spans="1:10" x14ac:dyDescent="0.25">
      <c r="A1522" t="s">
        <v>2107</v>
      </c>
      <c r="B1522" s="9">
        <v>30.02</v>
      </c>
      <c r="C1522" s="8" t="str" cm="1">
        <f t="array" ref="C1522">_xlfn.IFS(Medical_Examinations[[#This Row],[BMI]]&lt;18.5,"Under Weight",Medical_Examinations[[#This Row],[BMI]]&lt;=24.9,"Normal Weight",Medical_Examinations[[#This Row],[BMI]]&lt;=29.9,"Over Weight",Medical_Examinations[[#This Row],[BMI]]&gt;29.9,"Obesity")</f>
        <v>Obesity</v>
      </c>
      <c r="D1522" s="9">
        <v>5.98</v>
      </c>
      <c r="E1522" s="8" t="str" cm="1">
        <f t="array" ref="E1522">_xlfn.IFS(Medical_Examinations[[#This Row],[HBA1C]]&lt;5.7,"Normal",Medical_Examinations[[#This Row],[HBA1C]]&lt;=6.4,"Prediabetes",Medical_Examinations[[#This Row],[HBA1C]]&gt;=6.4,"Diabetes")</f>
        <v>Prediabetes</v>
      </c>
      <c r="F1522" t="s">
        <v>2380</v>
      </c>
      <c r="G1522" t="s">
        <v>2380</v>
      </c>
      <c r="H1522" t="s">
        <v>2383</v>
      </c>
      <c r="I1522" s="10">
        <v>1</v>
      </c>
      <c r="J1522" t="s">
        <v>2383</v>
      </c>
    </row>
    <row r="1523" spans="1:10" x14ac:dyDescent="0.25">
      <c r="A1523" t="s">
        <v>2106</v>
      </c>
      <c r="B1523" s="9">
        <v>37.82</v>
      </c>
      <c r="C1523" s="8" t="str" cm="1">
        <f t="array" ref="C1523">_xlfn.IFS(Medical_Examinations[[#This Row],[BMI]]&lt;18.5,"Under Weight",Medical_Examinations[[#This Row],[BMI]]&lt;=24.9,"Normal Weight",Medical_Examinations[[#This Row],[BMI]]&lt;=29.9,"Over Weight",Medical_Examinations[[#This Row],[BMI]]&gt;29.9,"Obesity")</f>
        <v>Obesity</v>
      </c>
      <c r="D1523" s="9">
        <v>6.01</v>
      </c>
      <c r="E1523" s="8" t="str" cm="1">
        <f t="array" ref="E1523">_xlfn.IFS(Medical_Examinations[[#This Row],[HBA1C]]&lt;5.7,"Normal",Medical_Examinations[[#This Row],[HBA1C]]&lt;=6.4,"Prediabetes",Medical_Examinations[[#This Row],[HBA1C]]&gt;=6.4,"Diabetes")</f>
        <v>Prediabetes</v>
      </c>
      <c r="F1523" t="s">
        <v>2380</v>
      </c>
      <c r="G1523" t="s">
        <v>2380</v>
      </c>
      <c r="H1523" t="s">
        <v>2380</v>
      </c>
      <c r="I1523" s="10">
        <v>0</v>
      </c>
      <c r="J1523" t="s">
        <v>2383</v>
      </c>
    </row>
    <row r="1524" spans="1:10" x14ac:dyDescent="0.25">
      <c r="A1524" t="s">
        <v>2105</v>
      </c>
      <c r="B1524" s="9">
        <v>33.14</v>
      </c>
      <c r="C1524" s="8" t="str" cm="1">
        <f t="array" ref="C1524">_xlfn.IFS(Medical_Examinations[[#This Row],[BMI]]&lt;18.5,"Under Weight",Medical_Examinations[[#This Row],[BMI]]&lt;=24.9,"Normal Weight",Medical_Examinations[[#This Row],[BMI]]&lt;=29.9,"Over Weight",Medical_Examinations[[#This Row],[BMI]]&gt;29.9,"Obesity")</f>
        <v>Obesity</v>
      </c>
      <c r="D1524" s="9">
        <v>5.67</v>
      </c>
      <c r="E1524" s="8" t="str" cm="1">
        <f t="array" ref="E1524">_xlfn.IFS(Medical_Examinations[[#This Row],[HBA1C]]&lt;5.7,"Normal",Medical_Examinations[[#This Row],[HBA1C]]&lt;=6.4,"Prediabetes",Medical_Examinations[[#This Row],[HBA1C]]&gt;=6.4,"Diabetes")</f>
        <v>Normal</v>
      </c>
      <c r="F1524" t="s">
        <v>2383</v>
      </c>
      <c r="G1524" t="s">
        <v>2380</v>
      </c>
      <c r="H1524" t="s">
        <v>2380</v>
      </c>
      <c r="I1524" s="10">
        <v>0</v>
      </c>
      <c r="J1524" t="s">
        <v>2383</v>
      </c>
    </row>
    <row r="1525" spans="1:10" x14ac:dyDescent="0.25">
      <c r="A1525" t="s">
        <v>2104</v>
      </c>
      <c r="B1525" s="9">
        <v>25.14</v>
      </c>
      <c r="C1525" s="8" t="str" cm="1">
        <f t="array" ref="C1525">_xlfn.IFS(Medical_Examinations[[#This Row],[BMI]]&lt;18.5,"Under Weight",Medical_Examinations[[#This Row],[BMI]]&lt;=24.9,"Normal Weight",Medical_Examinations[[#This Row],[BMI]]&lt;=29.9,"Over Weight",Medical_Examinations[[#This Row],[BMI]]&gt;29.9,"Obesity")</f>
        <v>Over Weight</v>
      </c>
      <c r="D1525" s="9">
        <v>6.02</v>
      </c>
      <c r="E1525" s="8" t="str" cm="1">
        <f t="array" ref="E1525">_xlfn.IFS(Medical_Examinations[[#This Row],[HBA1C]]&lt;5.7,"Normal",Medical_Examinations[[#This Row],[HBA1C]]&lt;=6.4,"Prediabetes",Medical_Examinations[[#This Row],[HBA1C]]&gt;=6.4,"Diabetes")</f>
        <v>Prediabetes</v>
      </c>
      <c r="F1525" t="s">
        <v>2383</v>
      </c>
      <c r="G1525" t="s">
        <v>2380</v>
      </c>
      <c r="H1525" t="s">
        <v>2383</v>
      </c>
      <c r="I1525" s="10">
        <v>1</v>
      </c>
      <c r="J1525" t="s">
        <v>2383</v>
      </c>
    </row>
    <row r="1526" spans="1:10" x14ac:dyDescent="0.25">
      <c r="A1526" t="s">
        <v>2103</v>
      </c>
      <c r="B1526" s="9">
        <v>20.18</v>
      </c>
      <c r="C1526" s="8" t="str" cm="1">
        <f t="array" ref="C1526">_xlfn.IFS(Medical_Examinations[[#This Row],[BMI]]&lt;18.5,"Under Weight",Medical_Examinations[[#This Row],[BMI]]&lt;=24.9,"Normal Weight",Medical_Examinations[[#This Row],[BMI]]&lt;=29.9,"Over Weight",Medical_Examinations[[#This Row],[BMI]]&gt;29.9,"Obesity")</f>
        <v>Normal Weight</v>
      </c>
      <c r="D1526" s="9">
        <v>11.19</v>
      </c>
      <c r="E1526" s="8" t="str" cm="1">
        <f t="array" ref="E1526">_xlfn.IFS(Medical_Examinations[[#This Row],[HBA1C]]&lt;5.7,"Normal",Medical_Examinations[[#This Row],[HBA1C]]&lt;=6.4,"Prediabetes",Medical_Examinations[[#This Row],[HBA1C]]&gt;=6.4,"Diabetes")</f>
        <v>Diabetes</v>
      </c>
      <c r="F1526" t="s">
        <v>2380</v>
      </c>
      <c r="G1526" t="s">
        <v>2380</v>
      </c>
      <c r="H1526" t="s">
        <v>2380</v>
      </c>
      <c r="I1526" s="10">
        <v>0</v>
      </c>
      <c r="J1526" t="s">
        <v>2383</v>
      </c>
    </row>
    <row r="1527" spans="1:10" x14ac:dyDescent="0.25">
      <c r="A1527" t="s">
        <v>2346</v>
      </c>
      <c r="B1527" s="9">
        <v>30.88</v>
      </c>
      <c r="C1527" s="8" t="str" cm="1">
        <f t="array" ref="C1527">_xlfn.IFS(Medical_Examinations[[#This Row],[BMI]]&lt;18.5,"Under Weight",Medical_Examinations[[#This Row],[BMI]]&lt;=24.9,"Normal Weight",Medical_Examinations[[#This Row],[BMI]]&lt;=29.9,"Over Weight",Medical_Examinations[[#This Row],[BMI]]&gt;29.9,"Obesity")</f>
        <v>Obesity</v>
      </c>
      <c r="D1527" s="9">
        <v>11.88</v>
      </c>
      <c r="E1527" s="8" t="str" cm="1">
        <f t="array" ref="E1527">_xlfn.IFS(Medical_Examinations[[#This Row],[HBA1C]]&lt;5.7,"Normal",Medical_Examinations[[#This Row],[HBA1C]]&lt;=6.4,"Prediabetes",Medical_Examinations[[#This Row],[HBA1C]]&gt;=6.4,"Diabetes")</f>
        <v>Diabetes</v>
      </c>
      <c r="F1527" t="s">
        <v>2380</v>
      </c>
      <c r="G1527" t="s">
        <v>2380</v>
      </c>
      <c r="H1527" t="s">
        <v>2380</v>
      </c>
      <c r="I1527" s="10">
        <v>0</v>
      </c>
      <c r="J1527" t="s">
        <v>2383</v>
      </c>
    </row>
    <row r="1528" spans="1:10" x14ac:dyDescent="0.25">
      <c r="A1528" t="s">
        <v>2102</v>
      </c>
      <c r="B1528" s="9">
        <v>44.36</v>
      </c>
      <c r="C1528" s="8" t="str" cm="1">
        <f t="array" ref="C1528">_xlfn.IFS(Medical_Examinations[[#This Row],[BMI]]&lt;18.5,"Under Weight",Medical_Examinations[[#This Row],[BMI]]&lt;=24.9,"Normal Weight",Medical_Examinations[[#This Row],[BMI]]&lt;=29.9,"Over Weight",Medical_Examinations[[#This Row],[BMI]]&gt;29.9,"Obesity")</f>
        <v>Obesity</v>
      </c>
      <c r="D1528" s="9">
        <v>5.1100000000000003</v>
      </c>
      <c r="E1528" s="8" t="str" cm="1">
        <f t="array" ref="E1528">_xlfn.IFS(Medical_Examinations[[#This Row],[HBA1C]]&lt;5.7,"Normal",Medical_Examinations[[#This Row],[HBA1C]]&lt;=6.4,"Prediabetes",Medical_Examinations[[#This Row],[HBA1C]]&gt;=6.4,"Diabetes")</f>
        <v>Normal</v>
      </c>
      <c r="F1528" t="s">
        <v>2380</v>
      </c>
      <c r="G1528" t="s">
        <v>2380</v>
      </c>
      <c r="H1528" t="s">
        <v>2380</v>
      </c>
      <c r="I1528" s="10">
        <v>0</v>
      </c>
      <c r="J1528" t="s">
        <v>2383</v>
      </c>
    </row>
    <row r="1529" spans="1:10" x14ac:dyDescent="0.25">
      <c r="A1529" t="s">
        <v>2101</v>
      </c>
      <c r="B1529" s="9">
        <v>23.82</v>
      </c>
      <c r="C1529" s="8" t="str" cm="1">
        <f t="array" ref="C1529">_xlfn.IFS(Medical_Examinations[[#This Row],[BMI]]&lt;18.5,"Under Weight",Medical_Examinations[[#This Row],[BMI]]&lt;=24.9,"Normal Weight",Medical_Examinations[[#This Row],[BMI]]&lt;=29.9,"Over Weight",Medical_Examinations[[#This Row],[BMI]]&gt;29.9,"Obesity")</f>
        <v>Normal Weight</v>
      </c>
      <c r="D1529" s="9">
        <v>10.85</v>
      </c>
      <c r="E1529" s="8" t="str" cm="1">
        <f t="array" ref="E1529">_xlfn.IFS(Medical_Examinations[[#This Row],[HBA1C]]&lt;5.7,"Normal",Medical_Examinations[[#This Row],[HBA1C]]&lt;=6.4,"Prediabetes",Medical_Examinations[[#This Row],[HBA1C]]&gt;=6.4,"Diabetes")</f>
        <v>Diabetes</v>
      </c>
      <c r="F1529" t="s">
        <v>2383</v>
      </c>
      <c r="G1529" t="s">
        <v>2380</v>
      </c>
      <c r="H1529" t="s">
        <v>2380</v>
      </c>
      <c r="I1529" s="10">
        <v>0</v>
      </c>
      <c r="J1529" t="s">
        <v>2383</v>
      </c>
    </row>
    <row r="1530" spans="1:10" x14ac:dyDescent="0.25">
      <c r="A1530" t="s">
        <v>2100</v>
      </c>
      <c r="B1530" s="9">
        <v>45</v>
      </c>
      <c r="C1530" s="8" t="str" cm="1">
        <f t="array" ref="C1530">_xlfn.IFS(Medical_Examinations[[#This Row],[BMI]]&lt;18.5,"Under Weight",Medical_Examinations[[#This Row],[BMI]]&lt;=24.9,"Normal Weight",Medical_Examinations[[#This Row],[BMI]]&lt;=29.9,"Over Weight",Medical_Examinations[[#This Row],[BMI]]&gt;29.9,"Obesity")</f>
        <v>Obesity</v>
      </c>
      <c r="D1530" s="9">
        <v>5.24</v>
      </c>
      <c r="E1530" s="8" t="str" cm="1">
        <f t="array" ref="E1530">_xlfn.IFS(Medical_Examinations[[#This Row],[HBA1C]]&lt;5.7,"Normal",Medical_Examinations[[#This Row],[HBA1C]]&lt;=6.4,"Prediabetes",Medical_Examinations[[#This Row],[HBA1C]]&gt;=6.4,"Diabetes")</f>
        <v>Normal</v>
      </c>
      <c r="F1530" t="s">
        <v>2383</v>
      </c>
      <c r="G1530" t="s">
        <v>2380</v>
      </c>
      <c r="H1530" t="s">
        <v>2380</v>
      </c>
      <c r="I1530" s="10">
        <v>1</v>
      </c>
      <c r="J1530" t="s">
        <v>2383</v>
      </c>
    </row>
    <row r="1531" spans="1:10" x14ac:dyDescent="0.25">
      <c r="A1531" t="s">
        <v>2099</v>
      </c>
      <c r="B1531" s="9">
        <v>26.62</v>
      </c>
      <c r="C1531" s="8" t="str" cm="1">
        <f t="array" ref="C1531">_xlfn.IFS(Medical_Examinations[[#This Row],[BMI]]&lt;18.5,"Under Weight",Medical_Examinations[[#This Row],[BMI]]&lt;=24.9,"Normal Weight",Medical_Examinations[[#This Row],[BMI]]&lt;=29.9,"Over Weight",Medical_Examinations[[#This Row],[BMI]]&gt;29.9,"Obesity")</f>
        <v>Over Weight</v>
      </c>
      <c r="D1531" s="9">
        <v>10.08</v>
      </c>
      <c r="E1531" s="8" t="str" cm="1">
        <f t="array" ref="E1531">_xlfn.IFS(Medical_Examinations[[#This Row],[HBA1C]]&lt;5.7,"Normal",Medical_Examinations[[#This Row],[HBA1C]]&lt;=6.4,"Prediabetes",Medical_Examinations[[#This Row],[HBA1C]]&gt;=6.4,"Diabetes")</f>
        <v>Diabetes</v>
      </c>
      <c r="F1531" t="s">
        <v>2380</v>
      </c>
      <c r="G1531" t="s">
        <v>2380</v>
      </c>
      <c r="H1531" t="s">
        <v>2380</v>
      </c>
      <c r="I1531" s="10">
        <v>0</v>
      </c>
      <c r="J1531" t="s">
        <v>2383</v>
      </c>
    </row>
    <row r="1532" spans="1:10" x14ac:dyDescent="0.25">
      <c r="A1532" t="s">
        <v>2098</v>
      </c>
      <c r="B1532" s="9">
        <v>32.67</v>
      </c>
      <c r="C1532" s="8" t="str" cm="1">
        <f t="array" ref="C1532">_xlfn.IFS(Medical_Examinations[[#This Row],[BMI]]&lt;18.5,"Under Weight",Medical_Examinations[[#This Row],[BMI]]&lt;=24.9,"Normal Weight",Medical_Examinations[[#This Row],[BMI]]&lt;=29.9,"Over Weight",Medical_Examinations[[#This Row],[BMI]]&gt;29.9,"Obesity")</f>
        <v>Obesity</v>
      </c>
      <c r="D1532" s="9">
        <v>10.97</v>
      </c>
      <c r="E1532" s="8" t="str" cm="1">
        <f t="array" ref="E1532">_xlfn.IFS(Medical_Examinations[[#This Row],[HBA1C]]&lt;5.7,"Normal",Medical_Examinations[[#This Row],[HBA1C]]&lt;=6.4,"Prediabetes",Medical_Examinations[[#This Row],[HBA1C]]&gt;=6.4,"Diabetes")</f>
        <v>Diabetes</v>
      </c>
      <c r="F1532" t="s">
        <v>2383</v>
      </c>
      <c r="G1532" t="s">
        <v>2380</v>
      </c>
      <c r="H1532" t="s">
        <v>2380</v>
      </c>
      <c r="I1532" s="10">
        <v>0</v>
      </c>
      <c r="J1532" t="s">
        <v>2383</v>
      </c>
    </row>
    <row r="1533" spans="1:10" x14ac:dyDescent="0.25">
      <c r="A1533" t="s">
        <v>2097</v>
      </c>
      <c r="B1533" s="9">
        <v>44.44</v>
      </c>
      <c r="C1533" s="8" t="str" cm="1">
        <f t="array" ref="C1533">_xlfn.IFS(Medical_Examinations[[#This Row],[BMI]]&lt;18.5,"Under Weight",Medical_Examinations[[#This Row],[BMI]]&lt;=24.9,"Normal Weight",Medical_Examinations[[#This Row],[BMI]]&lt;=29.9,"Over Weight",Medical_Examinations[[#This Row],[BMI]]&gt;29.9,"Obesity")</f>
        <v>Obesity</v>
      </c>
      <c r="D1533" s="9">
        <v>4.9000000000000004</v>
      </c>
      <c r="E1533" s="8" t="str" cm="1">
        <f t="array" ref="E1533">_xlfn.IFS(Medical_Examinations[[#This Row],[HBA1C]]&lt;5.7,"Normal",Medical_Examinations[[#This Row],[HBA1C]]&lt;=6.4,"Prediabetes",Medical_Examinations[[#This Row],[HBA1C]]&gt;=6.4,"Diabetes")</f>
        <v>Normal</v>
      </c>
      <c r="F1533" t="s">
        <v>2383</v>
      </c>
      <c r="G1533" t="s">
        <v>2380</v>
      </c>
      <c r="H1533" t="s">
        <v>2380</v>
      </c>
      <c r="I1533" s="10">
        <v>1</v>
      </c>
      <c r="J1533" t="s">
        <v>2383</v>
      </c>
    </row>
    <row r="1534" spans="1:10" x14ac:dyDescent="0.25">
      <c r="A1534" t="s">
        <v>2096</v>
      </c>
      <c r="B1534" s="9">
        <v>28.31</v>
      </c>
      <c r="C1534" s="8" t="str" cm="1">
        <f t="array" ref="C1534">_xlfn.IFS(Medical_Examinations[[#This Row],[BMI]]&lt;18.5,"Under Weight",Medical_Examinations[[#This Row],[BMI]]&lt;=24.9,"Normal Weight",Medical_Examinations[[#This Row],[BMI]]&lt;=29.9,"Over Weight",Medical_Examinations[[#This Row],[BMI]]&gt;29.9,"Obesity")</f>
        <v>Over Weight</v>
      </c>
      <c r="D1534" s="9">
        <v>5.33</v>
      </c>
      <c r="E1534" s="8" t="str" cm="1">
        <f t="array" ref="E1534">_xlfn.IFS(Medical_Examinations[[#This Row],[HBA1C]]&lt;5.7,"Normal",Medical_Examinations[[#This Row],[HBA1C]]&lt;=6.4,"Prediabetes",Medical_Examinations[[#This Row],[HBA1C]]&gt;=6.4,"Diabetes")</f>
        <v>Normal</v>
      </c>
      <c r="F1534" t="s">
        <v>2380</v>
      </c>
      <c r="G1534" t="s">
        <v>2380</v>
      </c>
      <c r="H1534" t="s">
        <v>2380</v>
      </c>
      <c r="I1534" s="10">
        <v>0</v>
      </c>
      <c r="J1534" t="s">
        <v>2383</v>
      </c>
    </row>
    <row r="1535" spans="1:10" x14ac:dyDescent="0.25">
      <c r="A1535" t="s">
        <v>2095</v>
      </c>
      <c r="B1535" s="9">
        <v>25.05</v>
      </c>
      <c r="C1535" s="8" t="str" cm="1">
        <f t="array" ref="C1535">_xlfn.IFS(Medical_Examinations[[#This Row],[BMI]]&lt;18.5,"Under Weight",Medical_Examinations[[#This Row],[BMI]]&lt;=24.9,"Normal Weight",Medical_Examinations[[#This Row],[BMI]]&lt;=29.9,"Over Weight",Medical_Examinations[[#This Row],[BMI]]&gt;29.9,"Obesity")</f>
        <v>Over Weight</v>
      </c>
      <c r="D1535" s="9">
        <v>4.6100000000000003</v>
      </c>
      <c r="E1535" s="8" t="str" cm="1">
        <f t="array" ref="E1535">_xlfn.IFS(Medical_Examinations[[#This Row],[HBA1C]]&lt;5.7,"Normal",Medical_Examinations[[#This Row],[HBA1C]]&lt;=6.4,"Prediabetes",Medical_Examinations[[#This Row],[HBA1C]]&gt;=6.4,"Diabetes")</f>
        <v>Normal</v>
      </c>
      <c r="F1535" t="s">
        <v>2380</v>
      </c>
      <c r="G1535" t="s">
        <v>2380</v>
      </c>
      <c r="H1535" t="s">
        <v>2380</v>
      </c>
      <c r="I1535" s="10">
        <v>2</v>
      </c>
      <c r="J1535" t="s">
        <v>2383</v>
      </c>
    </row>
    <row r="1536" spans="1:10" x14ac:dyDescent="0.25">
      <c r="A1536" t="s">
        <v>2094</v>
      </c>
      <c r="B1536" s="9">
        <v>28.34</v>
      </c>
      <c r="C1536" s="8" t="str" cm="1">
        <f t="array" ref="C1536">_xlfn.IFS(Medical_Examinations[[#This Row],[BMI]]&lt;18.5,"Under Weight",Medical_Examinations[[#This Row],[BMI]]&lt;=24.9,"Normal Weight",Medical_Examinations[[#This Row],[BMI]]&lt;=29.9,"Over Weight",Medical_Examinations[[#This Row],[BMI]]&gt;29.9,"Obesity")</f>
        <v>Over Weight</v>
      </c>
      <c r="D1536" s="9">
        <v>8.18</v>
      </c>
      <c r="E1536" s="8" t="str" cm="1">
        <f t="array" ref="E1536">_xlfn.IFS(Medical_Examinations[[#This Row],[HBA1C]]&lt;5.7,"Normal",Medical_Examinations[[#This Row],[HBA1C]]&lt;=6.4,"Prediabetes",Medical_Examinations[[#This Row],[HBA1C]]&gt;=6.4,"Diabetes")</f>
        <v>Diabetes</v>
      </c>
      <c r="F1536" t="s">
        <v>2380</v>
      </c>
      <c r="G1536" t="s">
        <v>2380</v>
      </c>
      <c r="H1536" t="s">
        <v>2380</v>
      </c>
      <c r="I1536" s="10">
        <v>0</v>
      </c>
      <c r="J1536" t="s">
        <v>2383</v>
      </c>
    </row>
    <row r="1537" spans="1:10" x14ac:dyDescent="0.25">
      <c r="A1537" t="s">
        <v>2093</v>
      </c>
      <c r="B1537" s="9">
        <v>17.77</v>
      </c>
      <c r="C1537" s="8" t="str" cm="1">
        <f t="array" ref="C1537">_xlfn.IFS(Medical_Examinations[[#This Row],[BMI]]&lt;18.5,"Under Weight",Medical_Examinations[[#This Row],[BMI]]&lt;=24.9,"Normal Weight",Medical_Examinations[[#This Row],[BMI]]&lt;=29.9,"Over Weight",Medical_Examinations[[#This Row],[BMI]]&gt;29.9,"Obesity")</f>
        <v>Under Weight</v>
      </c>
      <c r="D1537" s="9">
        <v>5.62</v>
      </c>
      <c r="E1537" s="8" t="str" cm="1">
        <f t="array" ref="E1537">_xlfn.IFS(Medical_Examinations[[#This Row],[HBA1C]]&lt;5.7,"Normal",Medical_Examinations[[#This Row],[HBA1C]]&lt;=6.4,"Prediabetes",Medical_Examinations[[#This Row],[HBA1C]]&gt;=6.4,"Diabetes")</f>
        <v>Normal</v>
      </c>
      <c r="F1537" t="s">
        <v>2380</v>
      </c>
      <c r="G1537" t="s">
        <v>2380</v>
      </c>
      <c r="H1537" t="s">
        <v>2380</v>
      </c>
      <c r="I1537" s="10">
        <v>0</v>
      </c>
      <c r="J1537" t="s">
        <v>2383</v>
      </c>
    </row>
    <row r="1538" spans="1:10" x14ac:dyDescent="0.25">
      <c r="A1538" t="s">
        <v>2345</v>
      </c>
      <c r="B1538" s="9">
        <v>36.86</v>
      </c>
      <c r="C1538" s="8" t="str" cm="1">
        <f t="array" ref="C1538">_xlfn.IFS(Medical_Examinations[[#This Row],[BMI]]&lt;18.5,"Under Weight",Medical_Examinations[[#This Row],[BMI]]&lt;=24.9,"Normal Weight",Medical_Examinations[[#This Row],[BMI]]&lt;=29.9,"Over Weight",Medical_Examinations[[#This Row],[BMI]]&gt;29.9,"Obesity")</f>
        <v>Obesity</v>
      </c>
      <c r="D1538" s="9">
        <v>5.19</v>
      </c>
      <c r="E1538" s="8" t="str" cm="1">
        <f t="array" ref="E1538">_xlfn.IFS(Medical_Examinations[[#This Row],[HBA1C]]&lt;5.7,"Normal",Medical_Examinations[[#This Row],[HBA1C]]&lt;=6.4,"Prediabetes",Medical_Examinations[[#This Row],[HBA1C]]&gt;=6.4,"Diabetes")</f>
        <v>Normal</v>
      </c>
      <c r="F1538" t="s">
        <v>2383</v>
      </c>
      <c r="G1538" t="s">
        <v>2380</v>
      </c>
      <c r="H1538" t="s">
        <v>2383</v>
      </c>
      <c r="I1538" s="10">
        <v>1</v>
      </c>
      <c r="J1538" t="s">
        <v>2383</v>
      </c>
    </row>
    <row r="1539" spans="1:10" x14ac:dyDescent="0.25">
      <c r="A1539" t="s">
        <v>2092</v>
      </c>
      <c r="B1539" s="9">
        <v>36.119999999999997</v>
      </c>
      <c r="C1539" s="8" t="str" cm="1">
        <f t="array" ref="C1539">_xlfn.IFS(Medical_Examinations[[#This Row],[BMI]]&lt;18.5,"Under Weight",Medical_Examinations[[#This Row],[BMI]]&lt;=24.9,"Normal Weight",Medical_Examinations[[#This Row],[BMI]]&lt;=29.9,"Over Weight",Medical_Examinations[[#This Row],[BMI]]&gt;29.9,"Obesity")</f>
        <v>Obesity</v>
      </c>
      <c r="D1539" s="9">
        <v>5.82</v>
      </c>
      <c r="E1539" s="8" t="str" cm="1">
        <f t="array" ref="E1539">_xlfn.IFS(Medical_Examinations[[#This Row],[HBA1C]]&lt;5.7,"Normal",Medical_Examinations[[#This Row],[HBA1C]]&lt;=6.4,"Prediabetes",Medical_Examinations[[#This Row],[HBA1C]]&gt;=6.4,"Diabetes")</f>
        <v>Prediabetes</v>
      </c>
      <c r="F1539" t="s">
        <v>2380</v>
      </c>
      <c r="G1539" t="s">
        <v>2380</v>
      </c>
      <c r="H1539" t="s">
        <v>2380</v>
      </c>
      <c r="I1539" s="10">
        <v>0</v>
      </c>
      <c r="J1539" t="s">
        <v>2383</v>
      </c>
    </row>
    <row r="1540" spans="1:10" x14ac:dyDescent="0.25">
      <c r="A1540" t="s">
        <v>2091</v>
      </c>
      <c r="B1540" s="9">
        <v>23.19</v>
      </c>
      <c r="C1540" s="8" t="str" cm="1">
        <f t="array" ref="C1540">_xlfn.IFS(Medical_Examinations[[#This Row],[BMI]]&lt;18.5,"Under Weight",Medical_Examinations[[#This Row],[BMI]]&lt;=24.9,"Normal Weight",Medical_Examinations[[#This Row],[BMI]]&lt;=29.9,"Over Weight",Medical_Examinations[[#This Row],[BMI]]&gt;29.9,"Obesity")</f>
        <v>Normal Weight</v>
      </c>
      <c r="D1540" s="9">
        <v>7.66</v>
      </c>
      <c r="E1540" s="8" t="str" cm="1">
        <f t="array" ref="E1540">_xlfn.IFS(Medical_Examinations[[#This Row],[HBA1C]]&lt;5.7,"Normal",Medical_Examinations[[#This Row],[HBA1C]]&lt;=6.4,"Prediabetes",Medical_Examinations[[#This Row],[HBA1C]]&gt;=6.4,"Diabetes")</f>
        <v>Diabetes</v>
      </c>
      <c r="F1540" t="s">
        <v>2380</v>
      </c>
      <c r="G1540" t="s">
        <v>2380</v>
      </c>
      <c r="H1540" t="s">
        <v>2380</v>
      </c>
      <c r="I1540" s="10">
        <v>0</v>
      </c>
      <c r="J1540" t="s">
        <v>2383</v>
      </c>
    </row>
    <row r="1541" spans="1:10" x14ac:dyDescent="0.25">
      <c r="A1541" t="s">
        <v>2090</v>
      </c>
      <c r="B1541" s="9">
        <v>35.99</v>
      </c>
      <c r="C1541" s="8" t="str" cm="1">
        <f t="array" ref="C1541">_xlfn.IFS(Medical_Examinations[[#This Row],[BMI]]&lt;18.5,"Under Weight",Medical_Examinations[[#This Row],[BMI]]&lt;=24.9,"Normal Weight",Medical_Examinations[[#This Row],[BMI]]&lt;=29.9,"Over Weight",Medical_Examinations[[#This Row],[BMI]]&gt;29.9,"Obesity")</f>
        <v>Obesity</v>
      </c>
      <c r="D1541" s="9">
        <v>4.2300000000000004</v>
      </c>
      <c r="E1541" s="8" t="str" cm="1">
        <f t="array" ref="E1541">_xlfn.IFS(Medical_Examinations[[#This Row],[HBA1C]]&lt;5.7,"Normal",Medical_Examinations[[#This Row],[HBA1C]]&lt;=6.4,"Prediabetes",Medical_Examinations[[#This Row],[HBA1C]]&gt;=6.4,"Diabetes")</f>
        <v>Normal</v>
      </c>
      <c r="F1541" t="s">
        <v>2380</v>
      </c>
      <c r="G1541" t="s">
        <v>2380</v>
      </c>
      <c r="H1541" t="s">
        <v>2380</v>
      </c>
      <c r="I1541" s="10">
        <v>0</v>
      </c>
      <c r="J1541" t="s">
        <v>2383</v>
      </c>
    </row>
    <row r="1542" spans="1:10" x14ac:dyDescent="0.25">
      <c r="A1542" t="s">
        <v>2089</v>
      </c>
      <c r="B1542" s="9">
        <v>30.25</v>
      </c>
      <c r="C1542" s="8" t="str" cm="1">
        <f t="array" ref="C1542">_xlfn.IFS(Medical_Examinations[[#This Row],[BMI]]&lt;18.5,"Under Weight",Medical_Examinations[[#This Row],[BMI]]&lt;=24.9,"Normal Weight",Medical_Examinations[[#This Row],[BMI]]&lt;=29.9,"Over Weight",Medical_Examinations[[#This Row],[BMI]]&gt;29.9,"Obesity")</f>
        <v>Obesity</v>
      </c>
      <c r="D1542" s="9">
        <v>5.58</v>
      </c>
      <c r="E1542" s="8" t="str" cm="1">
        <f t="array" ref="E1542">_xlfn.IFS(Medical_Examinations[[#This Row],[HBA1C]]&lt;5.7,"Normal",Medical_Examinations[[#This Row],[HBA1C]]&lt;=6.4,"Prediabetes",Medical_Examinations[[#This Row],[HBA1C]]&gt;=6.4,"Diabetes")</f>
        <v>Normal</v>
      </c>
      <c r="F1542" t="s">
        <v>2380</v>
      </c>
      <c r="G1542" t="s">
        <v>2380</v>
      </c>
      <c r="H1542" t="s">
        <v>2383</v>
      </c>
      <c r="I1542" s="10">
        <v>1</v>
      </c>
      <c r="J1542" t="s">
        <v>2383</v>
      </c>
    </row>
    <row r="1543" spans="1:10" x14ac:dyDescent="0.25">
      <c r="A1543" t="s">
        <v>2088</v>
      </c>
      <c r="B1543" s="9">
        <v>26.24</v>
      </c>
      <c r="C1543" s="8" t="str" cm="1">
        <f t="array" ref="C1543">_xlfn.IFS(Medical_Examinations[[#This Row],[BMI]]&lt;18.5,"Under Weight",Medical_Examinations[[#This Row],[BMI]]&lt;=24.9,"Normal Weight",Medical_Examinations[[#This Row],[BMI]]&lt;=29.9,"Over Weight",Medical_Examinations[[#This Row],[BMI]]&gt;29.9,"Obesity")</f>
        <v>Over Weight</v>
      </c>
      <c r="D1543" s="9">
        <v>6.26</v>
      </c>
      <c r="E1543" s="8" t="str" cm="1">
        <f t="array" ref="E1543">_xlfn.IFS(Medical_Examinations[[#This Row],[HBA1C]]&lt;5.7,"Normal",Medical_Examinations[[#This Row],[HBA1C]]&lt;=6.4,"Prediabetes",Medical_Examinations[[#This Row],[HBA1C]]&gt;=6.4,"Diabetes")</f>
        <v>Prediabetes</v>
      </c>
      <c r="F1543" t="s">
        <v>2383</v>
      </c>
      <c r="G1543" t="s">
        <v>2380</v>
      </c>
      <c r="H1543" t="s">
        <v>2380</v>
      </c>
      <c r="I1543" s="10">
        <v>0</v>
      </c>
      <c r="J1543" t="s">
        <v>2383</v>
      </c>
    </row>
    <row r="1544" spans="1:10" x14ac:dyDescent="0.25">
      <c r="A1544" t="s">
        <v>2087</v>
      </c>
      <c r="B1544" s="9">
        <v>31.36</v>
      </c>
      <c r="C1544" s="8" t="str" cm="1">
        <f t="array" ref="C1544">_xlfn.IFS(Medical_Examinations[[#This Row],[BMI]]&lt;18.5,"Under Weight",Medical_Examinations[[#This Row],[BMI]]&lt;=24.9,"Normal Weight",Medical_Examinations[[#This Row],[BMI]]&lt;=29.9,"Over Weight",Medical_Examinations[[#This Row],[BMI]]&gt;29.9,"Obesity")</f>
        <v>Obesity</v>
      </c>
      <c r="D1544" s="9">
        <v>10.6</v>
      </c>
      <c r="E1544" s="8" t="str" cm="1">
        <f t="array" ref="E1544">_xlfn.IFS(Medical_Examinations[[#This Row],[HBA1C]]&lt;5.7,"Normal",Medical_Examinations[[#This Row],[HBA1C]]&lt;=6.4,"Prediabetes",Medical_Examinations[[#This Row],[HBA1C]]&gt;=6.4,"Diabetes")</f>
        <v>Diabetes</v>
      </c>
      <c r="F1544" t="s">
        <v>2383</v>
      </c>
      <c r="G1544" t="s">
        <v>2380</v>
      </c>
      <c r="H1544" t="s">
        <v>2380</v>
      </c>
      <c r="I1544" s="10">
        <v>0</v>
      </c>
      <c r="J1544" t="s">
        <v>2383</v>
      </c>
    </row>
    <row r="1545" spans="1:10" x14ac:dyDescent="0.25">
      <c r="A1545" t="s">
        <v>2086</v>
      </c>
      <c r="B1545" s="9">
        <v>25.69</v>
      </c>
      <c r="C1545" s="8" t="str" cm="1">
        <f t="array" ref="C1545">_xlfn.IFS(Medical_Examinations[[#This Row],[BMI]]&lt;18.5,"Under Weight",Medical_Examinations[[#This Row],[BMI]]&lt;=24.9,"Normal Weight",Medical_Examinations[[#This Row],[BMI]]&lt;=29.9,"Over Weight",Medical_Examinations[[#This Row],[BMI]]&gt;29.9,"Obesity")</f>
        <v>Over Weight</v>
      </c>
      <c r="D1545" s="9">
        <v>4.78</v>
      </c>
      <c r="E1545" s="8" t="str" cm="1">
        <f t="array" ref="E1545">_xlfn.IFS(Medical_Examinations[[#This Row],[HBA1C]]&lt;5.7,"Normal",Medical_Examinations[[#This Row],[HBA1C]]&lt;=6.4,"Prediabetes",Medical_Examinations[[#This Row],[HBA1C]]&gt;=6.4,"Diabetes")</f>
        <v>Normal</v>
      </c>
      <c r="F1545" t="s">
        <v>2383</v>
      </c>
      <c r="G1545" t="s">
        <v>2380</v>
      </c>
      <c r="H1545" t="s">
        <v>2380</v>
      </c>
      <c r="I1545" s="10">
        <v>0</v>
      </c>
      <c r="J1545" t="s">
        <v>2383</v>
      </c>
    </row>
    <row r="1546" spans="1:10" x14ac:dyDescent="0.25">
      <c r="A1546" t="s">
        <v>2085</v>
      </c>
      <c r="B1546" s="9">
        <v>25.46</v>
      </c>
      <c r="C1546" s="8" t="str" cm="1">
        <f t="array" ref="C1546">_xlfn.IFS(Medical_Examinations[[#This Row],[BMI]]&lt;18.5,"Under Weight",Medical_Examinations[[#This Row],[BMI]]&lt;=24.9,"Normal Weight",Medical_Examinations[[#This Row],[BMI]]&lt;=29.9,"Over Weight",Medical_Examinations[[#This Row],[BMI]]&gt;29.9,"Obesity")</f>
        <v>Over Weight</v>
      </c>
      <c r="D1546" s="9">
        <v>6.03</v>
      </c>
      <c r="E1546" s="8" t="str" cm="1">
        <f t="array" ref="E1546">_xlfn.IFS(Medical_Examinations[[#This Row],[HBA1C]]&lt;5.7,"Normal",Medical_Examinations[[#This Row],[HBA1C]]&lt;=6.4,"Prediabetes",Medical_Examinations[[#This Row],[HBA1C]]&gt;=6.4,"Diabetes")</f>
        <v>Prediabetes</v>
      </c>
      <c r="F1546" t="s">
        <v>2380</v>
      </c>
      <c r="G1546" t="s">
        <v>2380</v>
      </c>
      <c r="H1546" t="s">
        <v>2380</v>
      </c>
      <c r="I1546" s="10">
        <v>2</v>
      </c>
      <c r="J1546" t="s">
        <v>2383</v>
      </c>
    </row>
    <row r="1547" spans="1:10" x14ac:dyDescent="0.25">
      <c r="A1547" t="s">
        <v>2084</v>
      </c>
      <c r="B1547" s="9">
        <v>31.83</v>
      </c>
      <c r="C1547" s="8" t="str" cm="1">
        <f t="array" ref="C1547">_xlfn.IFS(Medical_Examinations[[#This Row],[BMI]]&lt;18.5,"Under Weight",Medical_Examinations[[#This Row],[BMI]]&lt;=24.9,"Normal Weight",Medical_Examinations[[#This Row],[BMI]]&lt;=29.9,"Over Weight",Medical_Examinations[[#This Row],[BMI]]&gt;29.9,"Obesity")</f>
        <v>Obesity</v>
      </c>
      <c r="D1547" s="9">
        <v>11.55</v>
      </c>
      <c r="E1547" s="8" t="str" cm="1">
        <f t="array" ref="E1547">_xlfn.IFS(Medical_Examinations[[#This Row],[HBA1C]]&lt;5.7,"Normal",Medical_Examinations[[#This Row],[HBA1C]]&lt;=6.4,"Prediabetes",Medical_Examinations[[#This Row],[HBA1C]]&gt;=6.4,"Diabetes")</f>
        <v>Diabetes</v>
      </c>
      <c r="F1547" t="s">
        <v>2383</v>
      </c>
      <c r="G1547" t="s">
        <v>2380</v>
      </c>
      <c r="H1547" t="s">
        <v>2380</v>
      </c>
      <c r="I1547" s="10">
        <v>1</v>
      </c>
      <c r="J1547" t="s">
        <v>2383</v>
      </c>
    </row>
    <row r="1548" spans="1:10" x14ac:dyDescent="0.25">
      <c r="A1548" t="s">
        <v>2083</v>
      </c>
      <c r="B1548" s="9">
        <v>24.43</v>
      </c>
      <c r="C1548" s="8" t="str" cm="1">
        <f t="array" ref="C1548">_xlfn.IFS(Medical_Examinations[[#This Row],[BMI]]&lt;18.5,"Under Weight",Medical_Examinations[[#This Row],[BMI]]&lt;=24.9,"Normal Weight",Medical_Examinations[[#This Row],[BMI]]&lt;=29.9,"Over Weight",Medical_Examinations[[#This Row],[BMI]]&gt;29.9,"Obesity")</f>
        <v>Normal Weight</v>
      </c>
      <c r="D1548" s="9">
        <v>7.59</v>
      </c>
      <c r="E1548" s="8" t="str" cm="1">
        <f t="array" ref="E1548">_xlfn.IFS(Medical_Examinations[[#This Row],[HBA1C]]&lt;5.7,"Normal",Medical_Examinations[[#This Row],[HBA1C]]&lt;=6.4,"Prediabetes",Medical_Examinations[[#This Row],[HBA1C]]&gt;=6.4,"Diabetes")</f>
        <v>Diabetes</v>
      </c>
      <c r="F1548" t="s">
        <v>2383</v>
      </c>
      <c r="G1548" t="s">
        <v>2380</v>
      </c>
      <c r="H1548" t="s">
        <v>2380</v>
      </c>
      <c r="I1548" s="10">
        <v>1</v>
      </c>
      <c r="J1548" t="s">
        <v>2383</v>
      </c>
    </row>
    <row r="1549" spans="1:10" x14ac:dyDescent="0.25">
      <c r="A1549" t="s">
        <v>2344</v>
      </c>
      <c r="B1549" s="9">
        <v>35.86</v>
      </c>
      <c r="C1549" s="8" t="str" cm="1">
        <f t="array" ref="C1549">_xlfn.IFS(Medical_Examinations[[#This Row],[BMI]]&lt;18.5,"Under Weight",Medical_Examinations[[#This Row],[BMI]]&lt;=24.9,"Normal Weight",Medical_Examinations[[#This Row],[BMI]]&lt;=29.9,"Over Weight",Medical_Examinations[[#This Row],[BMI]]&gt;29.9,"Obesity")</f>
        <v>Obesity</v>
      </c>
      <c r="D1549" s="9">
        <v>6.74</v>
      </c>
      <c r="E1549" s="8" t="str" cm="1">
        <f t="array" ref="E1549">_xlfn.IFS(Medical_Examinations[[#This Row],[HBA1C]]&lt;5.7,"Normal",Medical_Examinations[[#This Row],[HBA1C]]&lt;=6.4,"Prediabetes",Medical_Examinations[[#This Row],[HBA1C]]&gt;=6.4,"Diabetes")</f>
        <v>Diabetes</v>
      </c>
      <c r="F1549" t="s">
        <v>2383</v>
      </c>
      <c r="G1549" t="s">
        <v>2380</v>
      </c>
      <c r="H1549" t="s">
        <v>2380</v>
      </c>
      <c r="I1549" s="10">
        <v>2</v>
      </c>
      <c r="J1549" t="s">
        <v>2383</v>
      </c>
    </row>
    <row r="1550" spans="1:10" x14ac:dyDescent="0.25">
      <c r="A1550" t="s">
        <v>2082</v>
      </c>
      <c r="B1550" s="9">
        <v>41.9</v>
      </c>
      <c r="C1550" s="8" t="str" cm="1">
        <f t="array" ref="C1550">_xlfn.IFS(Medical_Examinations[[#This Row],[BMI]]&lt;18.5,"Under Weight",Medical_Examinations[[#This Row],[BMI]]&lt;=24.9,"Normal Weight",Medical_Examinations[[#This Row],[BMI]]&lt;=29.9,"Over Weight",Medical_Examinations[[#This Row],[BMI]]&gt;29.9,"Obesity")</f>
        <v>Obesity</v>
      </c>
      <c r="D1550" s="9">
        <v>4.26</v>
      </c>
      <c r="E1550" s="8" t="str" cm="1">
        <f t="array" ref="E1550">_xlfn.IFS(Medical_Examinations[[#This Row],[HBA1C]]&lt;5.7,"Normal",Medical_Examinations[[#This Row],[HBA1C]]&lt;=6.4,"Prediabetes",Medical_Examinations[[#This Row],[HBA1C]]&gt;=6.4,"Diabetes")</f>
        <v>Normal</v>
      </c>
      <c r="F1550" t="s">
        <v>2380</v>
      </c>
      <c r="G1550" t="s">
        <v>2380</v>
      </c>
      <c r="H1550" t="s">
        <v>2380</v>
      </c>
      <c r="I1550" s="10">
        <v>0</v>
      </c>
      <c r="J1550" t="s">
        <v>2383</v>
      </c>
    </row>
    <row r="1551" spans="1:10" x14ac:dyDescent="0.25">
      <c r="A1551" t="s">
        <v>2081</v>
      </c>
      <c r="B1551" s="9">
        <v>22.88</v>
      </c>
      <c r="C1551" s="8" t="str" cm="1">
        <f t="array" ref="C1551">_xlfn.IFS(Medical_Examinations[[#This Row],[BMI]]&lt;18.5,"Under Weight",Medical_Examinations[[#This Row],[BMI]]&lt;=24.9,"Normal Weight",Medical_Examinations[[#This Row],[BMI]]&lt;=29.9,"Over Weight",Medical_Examinations[[#This Row],[BMI]]&gt;29.9,"Obesity")</f>
        <v>Normal Weight</v>
      </c>
      <c r="D1551" s="9">
        <v>5.9</v>
      </c>
      <c r="E1551" s="8" t="str" cm="1">
        <f t="array" ref="E1551">_xlfn.IFS(Medical_Examinations[[#This Row],[HBA1C]]&lt;5.7,"Normal",Medical_Examinations[[#This Row],[HBA1C]]&lt;=6.4,"Prediabetes",Medical_Examinations[[#This Row],[HBA1C]]&gt;=6.4,"Diabetes")</f>
        <v>Prediabetes</v>
      </c>
      <c r="F1551" t="s">
        <v>2383</v>
      </c>
      <c r="G1551" t="s">
        <v>2380</v>
      </c>
      <c r="H1551" t="s">
        <v>2383</v>
      </c>
      <c r="I1551" s="10">
        <v>1</v>
      </c>
      <c r="J1551" t="s">
        <v>2383</v>
      </c>
    </row>
    <row r="1552" spans="1:10" x14ac:dyDescent="0.25">
      <c r="A1552" t="s">
        <v>2080</v>
      </c>
      <c r="B1552" s="9">
        <v>29.73</v>
      </c>
      <c r="C1552" s="8" t="str" cm="1">
        <f t="array" ref="C1552">_xlfn.IFS(Medical_Examinations[[#This Row],[BMI]]&lt;18.5,"Under Weight",Medical_Examinations[[#This Row],[BMI]]&lt;=24.9,"Normal Weight",Medical_Examinations[[#This Row],[BMI]]&lt;=29.9,"Over Weight",Medical_Examinations[[#This Row],[BMI]]&gt;29.9,"Obesity")</f>
        <v>Over Weight</v>
      </c>
      <c r="D1552" s="9">
        <v>7.79</v>
      </c>
      <c r="E1552" s="8" t="str" cm="1">
        <f t="array" ref="E1552">_xlfn.IFS(Medical_Examinations[[#This Row],[HBA1C]]&lt;5.7,"Normal",Medical_Examinations[[#This Row],[HBA1C]]&lt;=6.4,"Prediabetes",Medical_Examinations[[#This Row],[HBA1C]]&gt;=6.4,"Diabetes")</f>
        <v>Diabetes</v>
      </c>
      <c r="F1552" t="s">
        <v>2380</v>
      </c>
      <c r="G1552" t="s">
        <v>2380</v>
      </c>
      <c r="H1552" t="s">
        <v>2380</v>
      </c>
      <c r="I1552" s="10">
        <v>0</v>
      </c>
      <c r="J1552" t="s">
        <v>2380</v>
      </c>
    </row>
    <row r="1553" spans="1:10" x14ac:dyDescent="0.25">
      <c r="A1553" t="s">
        <v>2079</v>
      </c>
      <c r="B1553" s="9">
        <v>40.74</v>
      </c>
      <c r="C1553" s="8" t="str" cm="1">
        <f t="array" ref="C1553">_xlfn.IFS(Medical_Examinations[[#This Row],[BMI]]&lt;18.5,"Under Weight",Medical_Examinations[[#This Row],[BMI]]&lt;=24.9,"Normal Weight",Medical_Examinations[[#This Row],[BMI]]&lt;=29.9,"Over Weight",Medical_Examinations[[#This Row],[BMI]]&gt;29.9,"Obesity")</f>
        <v>Obesity</v>
      </c>
      <c r="D1553" s="9">
        <v>5.28</v>
      </c>
      <c r="E1553" s="8" t="str" cm="1">
        <f t="array" ref="E1553">_xlfn.IFS(Medical_Examinations[[#This Row],[HBA1C]]&lt;5.7,"Normal",Medical_Examinations[[#This Row],[HBA1C]]&lt;=6.4,"Prediabetes",Medical_Examinations[[#This Row],[HBA1C]]&gt;=6.4,"Diabetes")</f>
        <v>Normal</v>
      </c>
      <c r="F1553" t="s">
        <v>2380</v>
      </c>
      <c r="G1553" t="s">
        <v>2380</v>
      </c>
      <c r="H1553" t="s">
        <v>2383</v>
      </c>
      <c r="I1553" s="10">
        <v>1</v>
      </c>
      <c r="J1553" t="s">
        <v>2383</v>
      </c>
    </row>
    <row r="1554" spans="1:10" x14ac:dyDescent="0.25">
      <c r="A1554" t="s">
        <v>2078</v>
      </c>
      <c r="B1554" s="9">
        <v>24.14</v>
      </c>
      <c r="C1554" s="8" t="str" cm="1">
        <f t="array" ref="C1554">_xlfn.IFS(Medical_Examinations[[#This Row],[BMI]]&lt;18.5,"Under Weight",Medical_Examinations[[#This Row],[BMI]]&lt;=24.9,"Normal Weight",Medical_Examinations[[#This Row],[BMI]]&lt;=29.9,"Over Weight",Medical_Examinations[[#This Row],[BMI]]&gt;29.9,"Obesity")</f>
        <v>Normal Weight</v>
      </c>
      <c r="D1554" s="9">
        <v>5.87</v>
      </c>
      <c r="E1554" s="8" t="str" cm="1">
        <f t="array" ref="E1554">_xlfn.IFS(Medical_Examinations[[#This Row],[HBA1C]]&lt;5.7,"Normal",Medical_Examinations[[#This Row],[HBA1C]]&lt;=6.4,"Prediabetes",Medical_Examinations[[#This Row],[HBA1C]]&gt;=6.4,"Diabetes")</f>
        <v>Prediabetes</v>
      </c>
      <c r="F1554" t="s">
        <v>2380</v>
      </c>
      <c r="G1554" t="s">
        <v>2380</v>
      </c>
      <c r="H1554" t="s">
        <v>2380</v>
      </c>
      <c r="I1554" s="10">
        <v>2</v>
      </c>
      <c r="J1554" t="s">
        <v>2383</v>
      </c>
    </row>
    <row r="1555" spans="1:10" x14ac:dyDescent="0.25">
      <c r="A1555" t="s">
        <v>2077</v>
      </c>
      <c r="B1555" s="9">
        <v>25.15</v>
      </c>
      <c r="C1555" s="8" t="str" cm="1">
        <f t="array" ref="C1555">_xlfn.IFS(Medical_Examinations[[#This Row],[BMI]]&lt;18.5,"Under Weight",Medical_Examinations[[#This Row],[BMI]]&lt;=24.9,"Normal Weight",Medical_Examinations[[#This Row],[BMI]]&lt;=29.9,"Over Weight",Medical_Examinations[[#This Row],[BMI]]&gt;29.9,"Obesity")</f>
        <v>Over Weight</v>
      </c>
      <c r="D1555" s="9">
        <v>9.08</v>
      </c>
      <c r="E1555" s="8" t="str" cm="1">
        <f t="array" ref="E1555">_xlfn.IFS(Medical_Examinations[[#This Row],[HBA1C]]&lt;5.7,"Normal",Medical_Examinations[[#This Row],[HBA1C]]&lt;=6.4,"Prediabetes",Medical_Examinations[[#This Row],[HBA1C]]&gt;=6.4,"Diabetes")</f>
        <v>Diabetes</v>
      </c>
      <c r="F1555" t="s">
        <v>2383</v>
      </c>
      <c r="G1555" t="s">
        <v>2380</v>
      </c>
      <c r="H1555" t="s">
        <v>2380</v>
      </c>
      <c r="I1555" s="10">
        <v>1</v>
      </c>
      <c r="J1555" t="s">
        <v>2383</v>
      </c>
    </row>
    <row r="1556" spans="1:10" x14ac:dyDescent="0.25">
      <c r="A1556" t="s">
        <v>2076</v>
      </c>
      <c r="B1556" s="9">
        <v>28.71</v>
      </c>
      <c r="C1556" s="8" t="str" cm="1">
        <f t="array" ref="C1556">_xlfn.IFS(Medical_Examinations[[#This Row],[BMI]]&lt;18.5,"Under Weight",Medical_Examinations[[#This Row],[BMI]]&lt;=24.9,"Normal Weight",Medical_Examinations[[#This Row],[BMI]]&lt;=29.9,"Over Weight",Medical_Examinations[[#This Row],[BMI]]&gt;29.9,"Obesity")</f>
        <v>Over Weight</v>
      </c>
      <c r="D1556" s="9">
        <v>5.2</v>
      </c>
      <c r="E1556" s="8" t="str" cm="1">
        <f t="array" ref="E1556">_xlfn.IFS(Medical_Examinations[[#This Row],[HBA1C]]&lt;5.7,"Normal",Medical_Examinations[[#This Row],[HBA1C]]&lt;=6.4,"Prediabetes",Medical_Examinations[[#This Row],[HBA1C]]&gt;=6.4,"Diabetes")</f>
        <v>Normal</v>
      </c>
      <c r="F1556" t="s">
        <v>2380</v>
      </c>
      <c r="G1556" t="s">
        <v>2380</v>
      </c>
      <c r="H1556" t="s">
        <v>2380</v>
      </c>
      <c r="I1556" s="10">
        <v>1</v>
      </c>
      <c r="J1556" t="s">
        <v>2383</v>
      </c>
    </row>
    <row r="1557" spans="1:10" x14ac:dyDescent="0.25">
      <c r="A1557" t="s">
        <v>2075</v>
      </c>
      <c r="B1557" s="9">
        <v>23</v>
      </c>
      <c r="C1557" s="8" t="str" cm="1">
        <f t="array" ref="C1557">_xlfn.IFS(Medical_Examinations[[#This Row],[BMI]]&lt;18.5,"Under Weight",Medical_Examinations[[#This Row],[BMI]]&lt;=24.9,"Normal Weight",Medical_Examinations[[#This Row],[BMI]]&lt;=29.9,"Over Weight",Medical_Examinations[[#This Row],[BMI]]&gt;29.9,"Obesity")</f>
        <v>Normal Weight</v>
      </c>
      <c r="D1557" s="9">
        <v>5.48</v>
      </c>
      <c r="E1557" s="8" t="str" cm="1">
        <f t="array" ref="E1557">_xlfn.IFS(Medical_Examinations[[#This Row],[HBA1C]]&lt;5.7,"Normal",Medical_Examinations[[#This Row],[HBA1C]]&lt;=6.4,"Prediabetes",Medical_Examinations[[#This Row],[HBA1C]]&gt;=6.4,"Diabetes")</f>
        <v>Normal</v>
      </c>
      <c r="F1557" t="s">
        <v>2380</v>
      </c>
      <c r="G1557" t="s">
        <v>2380</v>
      </c>
      <c r="H1557" t="s">
        <v>2380</v>
      </c>
      <c r="I1557" s="10">
        <v>0</v>
      </c>
      <c r="J1557" t="s">
        <v>2383</v>
      </c>
    </row>
    <row r="1558" spans="1:10" x14ac:dyDescent="0.25">
      <c r="A1558" t="s">
        <v>2074</v>
      </c>
      <c r="B1558" s="9">
        <v>36.86</v>
      </c>
      <c r="C1558" s="8" t="str" cm="1">
        <f t="array" ref="C1558">_xlfn.IFS(Medical_Examinations[[#This Row],[BMI]]&lt;18.5,"Under Weight",Medical_Examinations[[#This Row],[BMI]]&lt;=24.9,"Normal Weight",Medical_Examinations[[#This Row],[BMI]]&lt;=29.9,"Over Weight",Medical_Examinations[[#This Row],[BMI]]&gt;29.9,"Obesity")</f>
        <v>Obesity</v>
      </c>
      <c r="D1558" s="9">
        <v>11.95</v>
      </c>
      <c r="E1558" s="8" t="str" cm="1">
        <f t="array" ref="E1558">_xlfn.IFS(Medical_Examinations[[#This Row],[HBA1C]]&lt;5.7,"Normal",Medical_Examinations[[#This Row],[HBA1C]]&lt;=6.4,"Prediabetes",Medical_Examinations[[#This Row],[HBA1C]]&gt;=6.4,"Diabetes")</f>
        <v>Diabetes</v>
      </c>
      <c r="F1558" t="s">
        <v>2380</v>
      </c>
      <c r="G1558" t="s">
        <v>2380</v>
      </c>
      <c r="H1558" t="s">
        <v>2380</v>
      </c>
      <c r="I1558" s="10">
        <v>0</v>
      </c>
      <c r="J1558" t="s">
        <v>2380</v>
      </c>
    </row>
    <row r="1559" spans="1:10" x14ac:dyDescent="0.25">
      <c r="A1559" t="s">
        <v>2073</v>
      </c>
      <c r="B1559" s="9">
        <v>24.25</v>
      </c>
      <c r="C1559" s="8" t="str" cm="1">
        <f t="array" ref="C1559">_xlfn.IFS(Medical_Examinations[[#This Row],[BMI]]&lt;18.5,"Under Weight",Medical_Examinations[[#This Row],[BMI]]&lt;=24.9,"Normal Weight",Medical_Examinations[[#This Row],[BMI]]&lt;=29.9,"Over Weight",Medical_Examinations[[#This Row],[BMI]]&gt;29.9,"Obesity")</f>
        <v>Normal Weight</v>
      </c>
      <c r="D1559" s="9">
        <v>8.6999999999999993</v>
      </c>
      <c r="E1559" s="8" t="str" cm="1">
        <f t="array" ref="E1559">_xlfn.IFS(Medical_Examinations[[#This Row],[HBA1C]]&lt;5.7,"Normal",Medical_Examinations[[#This Row],[HBA1C]]&lt;=6.4,"Prediabetes",Medical_Examinations[[#This Row],[HBA1C]]&gt;=6.4,"Diabetes")</f>
        <v>Diabetes</v>
      </c>
      <c r="F1559" t="s">
        <v>2383</v>
      </c>
      <c r="G1559" t="s">
        <v>2380</v>
      </c>
      <c r="H1559" t="s">
        <v>2380</v>
      </c>
      <c r="I1559" s="10">
        <v>1</v>
      </c>
      <c r="J1559" t="s">
        <v>2383</v>
      </c>
    </row>
    <row r="1560" spans="1:10" x14ac:dyDescent="0.25">
      <c r="A1560" t="s">
        <v>2370</v>
      </c>
      <c r="B1560" s="9">
        <v>34.479999999999997</v>
      </c>
      <c r="C1560" s="8" t="str" cm="1">
        <f t="array" ref="C1560">_xlfn.IFS(Medical_Examinations[[#This Row],[BMI]]&lt;18.5,"Under Weight",Medical_Examinations[[#This Row],[BMI]]&lt;=24.9,"Normal Weight",Medical_Examinations[[#This Row],[BMI]]&lt;=29.9,"Over Weight",Medical_Examinations[[#This Row],[BMI]]&gt;29.9,"Obesity")</f>
        <v>Obesity</v>
      </c>
      <c r="D1560" s="9">
        <v>11.87</v>
      </c>
      <c r="E1560" s="8" t="str" cm="1">
        <f t="array" ref="E1560">_xlfn.IFS(Medical_Examinations[[#This Row],[HBA1C]]&lt;5.7,"Normal",Medical_Examinations[[#This Row],[HBA1C]]&lt;=6.4,"Prediabetes",Medical_Examinations[[#This Row],[HBA1C]]&gt;=6.4,"Diabetes")</f>
        <v>Diabetes</v>
      </c>
      <c r="F1560" t="s">
        <v>2383</v>
      </c>
      <c r="G1560" t="s">
        <v>2380</v>
      </c>
      <c r="H1560" t="s">
        <v>2380</v>
      </c>
      <c r="I1560" s="10">
        <v>2</v>
      </c>
      <c r="J1560" t="s">
        <v>2383</v>
      </c>
    </row>
    <row r="1561" spans="1:10" x14ac:dyDescent="0.25">
      <c r="A1561" t="s">
        <v>2343</v>
      </c>
      <c r="B1561" s="9">
        <v>37.049999999999997</v>
      </c>
      <c r="C1561" s="8" t="str" cm="1">
        <f t="array" ref="C1561">_xlfn.IFS(Medical_Examinations[[#This Row],[BMI]]&lt;18.5,"Under Weight",Medical_Examinations[[#This Row],[BMI]]&lt;=24.9,"Normal Weight",Medical_Examinations[[#This Row],[BMI]]&lt;=29.9,"Over Weight",Medical_Examinations[[#This Row],[BMI]]&gt;29.9,"Obesity")</f>
        <v>Obesity</v>
      </c>
      <c r="D1561" s="9">
        <v>8.44</v>
      </c>
      <c r="E1561" s="8" t="str" cm="1">
        <f t="array" ref="E1561">_xlfn.IFS(Medical_Examinations[[#This Row],[HBA1C]]&lt;5.7,"Normal",Medical_Examinations[[#This Row],[HBA1C]]&lt;=6.4,"Prediabetes",Medical_Examinations[[#This Row],[HBA1C]]&gt;=6.4,"Diabetes")</f>
        <v>Diabetes</v>
      </c>
      <c r="F1561" t="s">
        <v>2380</v>
      </c>
      <c r="G1561" t="s">
        <v>2380</v>
      </c>
      <c r="H1561" t="s">
        <v>2380</v>
      </c>
      <c r="I1561" s="10">
        <v>0</v>
      </c>
      <c r="J1561" t="s">
        <v>2383</v>
      </c>
    </row>
    <row r="1562" spans="1:10" x14ac:dyDescent="0.25">
      <c r="A1562" t="s">
        <v>2072</v>
      </c>
      <c r="B1562" s="9">
        <v>23.85</v>
      </c>
      <c r="C1562" s="8" t="str" cm="1">
        <f t="array" ref="C1562">_xlfn.IFS(Medical_Examinations[[#This Row],[BMI]]&lt;18.5,"Under Weight",Medical_Examinations[[#This Row],[BMI]]&lt;=24.9,"Normal Weight",Medical_Examinations[[#This Row],[BMI]]&lt;=29.9,"Over Weight",Medical_Examinations[[#This Row],[BMI]]&gt;29.9,"Obesity")</f>
        <v>Normal Weight</v>
      </c>
      <c r="D1562" s="9">
        <v>7.84</v>
      </c>
      <c r="E1562" s="8" t="str" cm="1">
        <f t="array" ref="E1562">_xlfn.IFS(Medical_Examinations[[#This Row],[HBA1C]]&lt;5.7,"Normal",Medical_Examinations[[#This Row],[HBA1C]]&lt;=6.4,"Prediabetes",Medical_Examinations[[#This Row],[HBA1C]]&gt;=6.4,"Diabetes")</f>
        <v>Diabetes</v>
      </c>
      <c r="F1562" t="s">
        <v>2380</v>
      </c>
      <c r="G1562" t="s">
        <v>2380</v>
      </c>
      <c r="H1562" t="s">
        <v>2380</v>
      </c>
      <c r="I1562" s="10">
        <v>0</v>
      </c>
      <c r="J1562" t="s">
        <v>2383</v>
      </c>
    </row>
    <row r="1563" spans="1:10" x14ac:dyDescent="0.25">
      <c r="A1563" t="s">
        <v>2071</v>
      </c>
      <c r="B1563" s="9">
        <v>40.020000000000003</v>
      </c>
      <c r="C1563" s="8" t="str" cm="1">
        <f t="array" ref="C1563">_xlfn.IFS(Medical_Examinations[[#This Row],[BMI]]&lt;18.5,"Under Weight",Medical_Examinations[[#This Row],[BMI]]&lt;=24.9,"Normal Weight",Medical_Examinations[[#This Row],[BMI]]&lt;=29.9,"Over Weight",Medical_Examinations[[#This Row],[BMI]]&gt;29.9,"Obesity")</f>
        <v>Obesity</v>
      </c>
      <c r="D1563" s="9">
        <v>5.19</v>
      </c>
      <c r="E1563" s="8" t="str" cm="1">
        <f t="array" ref="E1563">_xlfn.IFS(Medical_Examinations[[#This Row],[HBA1C]]&lt;5.7,"Normal",Medical_Examinations[[#This Row],[HBA1C]]&lt;=6.4,"Prediabetes",Medical_Examinations[[#This Row],[HBA1C]]&gt;=6.4,"Diabetes")</f>
        <v>Normal</v>
      </c>
      <c r="F1563" t="s">
        <v>2383</v>
      </c>
      <c r="G1563" t="s">
        <v>2380</v>
      </c>
      <c r="H1563" t="s">
        <v>2380</v>
      </c>
      <c r="I1563" s="10">
        <v>1</v>
      </c>
      <c r="J1563" t="s">
        <v>2383</v>
      </c>
    </row>
    <row r="1564" spans="1:10" x14ac:dyDescent="0.25">
      <c r="A1564" t="s">
        <v>2070</v>
      </c>
      <c r="B1564" s="9">
        <v>19.170000000000002</v>
      </c>
      <c r="C1564" s="8" t="str" cm="1">
        <f t="array" ref="C1564">_xlfn.IFS(Medical_Examinations[[#This Row],[BMI]]&lt;18.5,"Under Weight",Medical_Examinations[[#This Row],[BMI]]&lt;=24.9,"Normal Weight",Medical_Examinations[[#This Row],[BMI]]&lt;=29.9,"Over Weight",Medical_Examinations[[#This Row],[BMI]]&gt;29.9,"Obesity")</f>
        <v>Normal Weight</v>
      </c>
      <c r="D1564" s="9">
        <v>8.41</v>
      </c>
      <c r="E1564" s="8" t="str" cm="1">
        <f t="array" ref="E1564">_xlfn.IFS(Medical_Examinations[[#This Row],[HBA1C]]&lt;5.7,"Normal",Medical_Examinations[[#This Row],[HBA1C]]&lt;=6.4,"Prediabetes",Medical_Examinations[[#This Row],[HBA1C]]&gt;=6.4,"Diabetes")</f>
        <v>Diabetes</v>
      </c>
      <c r="F1564" t="s">
        <v>2380</v>
      </c>
      <c r="G1564" t="s">
        <v>2380</v>
      </c>
      <c r="H1564" t="s">
        <v>2380</v>
      </c>
      <c r="I1564" s="10">
        <v>0</v>
      </c>
      <c r="J1564" t="s">
        <v>2383</v>
      </c>
    </row>
    <row r="1565" spans="1:10" x14ac:dyDescent="0.25">
      <c r="A1565" t="s">
        <v>2069</v>
      </c>
      <c r="B1565" s="9">
        <v>43.53</v>
      </c>
      <c r="C1565" s="8" t="str" cm="1">
        <f t="array" ref="C1565">_xlfn.IFS(Medical_Examinations[[#This Row],[BMI]]&lt;18.5,"Under Weight",Medical_Examinations[[#This Row],[BMI]]&lt;=24.9,"Normal Weight",Medical_Examinations[[#This Row],[BMI]]&lt;=29.9,"Over Weight",Medical_Examinations[[#This Row],[BMI]]&gt;29.9,"Obesity")</f>
        <v>Obesity</v>
      </c>
      <c r="D1565" s="9">
        <v>5.86</v>
      </c>
      <c r="E1565" s="8" t="str" cm="1">
        <f t="array" ref="E1565">_xlfn.IFS(Medical_Examinations[[#This Row],[HBA1C]]&lt;5.7,"Normal",Medical_Examinations[[#This Row],[HBA1C]]&lt;=6.4,"Prediabetes",Medical_Examinations[[#This Row],[HBA1C]]&gt;=6.4,"Diabetes")</f>
        <v>Prediabetes</v>
      </c>
      <c r="F1565" t="s">
        <v>2383</v>
      </c>
      <c r="G1565" t="s">
        <v>2383</v>
      </c>
      <c r="H1565" t="s">
        <v>2380</v>
      </c>
      <c r="I1565" s="10">
        <v>2</v>
      </c>
      <c r="J1565" t="s">
        <v>2383</v>
      </c>
    </row>
    <row r="1566" spans="1:10" x14ac:dyDescent="0.25">
      <c r="A1566" t="s">
        <v>2068</v>
      </c>
      <c r="B1566" s="9">
        <v>46.06</v>
      </c>
      <c r="C1566" s="8" t="str" cm="1">
        <f t="array" ref="C1566">_xlfn.IFS(Medical_Examinations[[#This Row],[BMI]]&lt;18.5,"Under Weight",Medical_Examinations[[#This Row],[BMI]]&lt;=24.9,"Normal Weight",Medical_Examinations[[#This Row],[BMI]]&lt;=29.9,"Over Weight",Medical_Examinations[[#This Row],[BMI]]&gt;29.9,"Obesity")</f>
        <v>Obesity</v>
      </c>
      <c r="D1566" s="9">
        <v>4.18</v>
      </c>
      <c r="E1566" s="8" t="str" cm="1">
        <f t="array" ref="E1566">_xlfn.IFS(Medical_Examinations[[#This Row],[HBA1C]]&lt;5.7,"Normal",Medical_Examinations[[#This Row],[HBA1C]]&lt;=6.4,"Prediabetes",Medical_Examinations[[#This Row],[HBA1C]]&gt;=6.4,"Diabetes")</f>
        <v>Normal</v>
      </c>
      <c r="F1566" t="s">
        <v>2380</v>
      </c>
      <c r="G1566" t="s">
        <v>2383</v>
      </c>
      <c r="H1566" t="s">
        <v>2380</v>
      </c>
      <c r="I1566" s="10">
        <v>1</v>
      </c>
      <c r="J1566" t="s">
        <v>2383</v>
      </c>
    </row>
    <row r="1567" spans="1:10" x14ac:dyDescent="0.25">
      <c r="A1567" t="s">
        <v>2067</v>
      </c>
      <c r="B1567" s="9">
        <v>29.92</v>
      </c>
      <c r="C1567" s="8" t="str" cm="1">
        <f t="array" ref="C1567">_xlfn.IFS(Medical_Examinations[[#This Row],[BMI]]&lt;18.5,"Under Weight",Medical_Examinations[[#This Row],[BMI]]&lt;=24.9,"Normal Weight",Medical_Examinations[[#This Row],[BMI]]&lt;=29.9,"Over Weight",Medical_Examinations[[#This Row],[BMI]]&gt;29.9,"Obesity")</f>
        <v>Obesity</v>
      </c>
      <c r="D1567" s="9">
        <v>11.99</v>
      </c>
      <c r="E1567" s="8" t="str" cm="1">
        <f t="array" ref="E1567">_xlfn.IFS(Medical_Examinations[[#This Row],[HBA1C]]&lt;5.7,"Normal",Medical_Examinations[[#This Row],[HBA1C]]&lt;=6.4,"Prediabetes",Medical_Examinations[[#This Row],[HBA1C]]&gt;=6.4,"Diabetes")</f>
        <v>Diabetes</v>
      </c>
      <c r="F1567" t="s">
        <v>2383</v>
      </c>
      <c r="G1567" t="s">
        <v>2380</v>
      </c>
      <c r="H1567" t="s">
        <v>2380</v>
      </c>
      <c r="I1567" s="10">
        <v>2</v>
      </c>
      <c r="J1567" t="s">
        <v>2383</v>
      </c>
    </row>
    <row r="1568" spans="1:10" x14ac:dyDescent="0.25">
      <c r="A1568" t="s">
        <v>2066</v>
      </c>
      <c r="B1568" s="9">
        <v>28.46</v>
      </c>
      <c r="C1568" s="8" t="str" cm="1">
        <f t="array" ref="C1568">_xlfn.IFS(Medical_Examinations[[#This Row],[BMI]]&lt;18.5,"Under Weight",Medical_Examinations[[#This Row],[BMI]]&lt;=24.9,"Normal Weight",Medical_Examinations[[#This Row],[BMI]]&lt;=29.9,"Over Weight",Medical_Examinations[[#This Row],[BMI]]&gt;29.9,"Obesity")</f>
        <v>Over Weight</v>
      </c>
      <c r="D1568" s="9">
        <v>4.8499999999999996</v>
      </c>
      <c r="E1568" s="8" t="str" cm="1">
        <f t="array" ref="E1568">_xlfn.IFS(Medical_Examinations[[#This Row],[HBA1C]]&lt;5.7,"Normal",Medical_Examinations[[#This Row],[HBA1C]]&lt;=6.4,"Prediabetes",Medical_Examinations[[#This Row],[HBA1C]]&gt;=6.4,"Diabetes")</f>
        <v>Normal</v>
      </c>
      <c r="F1568" t="s">
        <v>2383</v>
      </c>
      <c r="G1568" t="s">
        <v>2380</v>
      </c>
      <c r="H1568" t="s">
        <v>2380</v>
      </c>
      <c r="I1568" s="10">
        <v>1</v>
      </c>
      <c r="J1568" t="s">
        <v>2383</v>
      </c>
    </row>
    <row r="1569" spans="1:10" x14ac:dyDescent="0.25">
      <c r="A1569" t="s">
        <v>2065</v>
      </c>
      <c r="B1569" s="9">
        <v>24.56</v>
      </c>
      <c r="C1569" s="8" t="str" cm="1">
        <f t="array" ref="C1569">_xlfn.IFS(Medical_Examinations[[#This Row],[BMI]]&lt;18.5,"Under Weight",Medical_Examinations[[#This Row],[BMI]]&lt;=24.9,"Normal Weight",Medical_Examinations[[#This Row],[BMI]]&lt;=29.9,"Over Weight",Medical_Examinations[[#This Row],[BMI]]&gt;29.9,"Obesity")</f>
        <v>Normal Weight</v>
      </c>
      <c r="D1569" s="9">
        <v>6.18</v>
      </c>
      <c r="E1569" s="8" t="str" cm="1">
        <f t="array" ref="E1569">_xlfn.IFS(Medical_Examinations[[#This Row],[HBA1C]]&lt;5.7,"Normal",Medical_Examinations[[#This Row],[HBA1C]]&lt;=6.4,"Prediabetes",Medical_Examinations[[#This Row],[HBA1C]]&gt;=6.4,"Diabetes")</f>
        <v>Prediabetes</v>
      </c>
      <c r="F1569" t="s">
        <v>2383</v>
      </c>
      <c r="G1569" t="s">
        <v>2380</v>
      </c>
      <c r="H1569" t="s">
        <v>2383</v>
      </c>
      <c r="I1569" s="10">
        <v>1</v>
      </c>
      <c r="J1569" t="s">
        <v>2383</v>
      </c>
    </row>
    <row r="1570" spans="1:10" x14ac:dyDescent="0.25">
      <c r="A1570" t="s">
        <v>2064</v>
      </c>
      <c r="B1570" s="9">
        <v>41.19</v>
      </c>
      <c r="C1570" s="8" t="str" cm="1">
        <f t="array" ref="C1570">_xlfn.IFS(Medical_Examinations[[#This Row],[BMI]]&lt;18.5,"Under Weight",Medical_Examinations[[#This Row],[BMI]]&lt;=24.9,"Normal Weight",Medical_Examinations[[#This Row],[BMI]]&lt;=29.9,"Over Weight",Medical_Examinations[[#This Row],[BMI]]&gt;29.9,"Obesity")</f>
        <v>Obesity</v>
      </c>
      <c r="D1570" s="9">
        <v>6.37</v>
      </c>
      <c r="E1570" s="8" t="str" cm="1">
        <f t="array" ref="E1570">_xlfn.IFS(Medical_Examinations[[#This Row],[HBA1C]]&lt;5.7,"Normal",Medical_Examinations[[#This Row],[HBA1C]]&lt;=6.4,"Prediabetes",Medical_Examinations[[#This Row],[HBA1C]]&gt;=6.4,"Diabetes")</f>
        <v>Prediabetes</v>
      </c>
      <c r="F1570" t="s">
        <v>2380</v>
      </c>
      <c r="G1570" t="s">
        <v>2380</v>
      </c>
      <c r="H1570" t="s">
        <v>2380</v>
      </c>
      <c r="I1570" s="10">
        <v>0</v>
      </c>
      <c r="J1570" t="s">
        <v>2383</v>
      </c>
    </row>
    <row r="1571" spans="1:10" x14ac:dyDescent="0.25">
      <c r="A1571" t="s">
        <v>2063</v>
      </c>
      <c r="B1571" s="9">
        <v>18.63</v>
      </c>
      <c r="C1571" s="8" t="str" cm="1">
        <f t="array" ref="C1571">_xlfn.IFS(Medical_Examinations[[#This Row],[BMI]]&lt;18.5,"Under Weight",Medical_Examinations[[#This Row],[BMI]]&lt;=24.9,"Normal Weight",Medical_Examinations[[#This Row],[BMI]]&lt;=29.9,"Over Weight",Medical_Examinations[[#This Row],[BMI]]&gt;29.9,"Obesity")</f>
        <v>Normal Weight</v>
      </c>
      <c r="D1571" s="9">
        <v>9.81</v>
      </c>
      <c r="E1571" s="8" t="str" cm="1">
        <f t="array" ref="E1571">_xlfn.IFS(Medical_Examinations[[#This Row],[HBA1C]]&lt;5.7,"Normal",Medical_Examinations[[#This Row],[HBA1C]]&lt;=6.4,"Prediabetes",Medical_Examinations[[#This Row],[HBA1C]]&gt;=6.4,"Diabetes")</f>
        <v>Diabetes</v>
      </c>
      <c r="F1571" t="s">
        <v>2383</v>
      </c>
      <c r="G1571" t="s">
        <v>2380</v>
      </c>
      <c r="H1571" t="s">
        <v>2380</v>
      </c>
      <c r="I1571" s="10">
        <v>2</v>
      </c>
      <c r="J1571" t="s">
        <v>2383</v>
      </c>
    </row>
    <row r="1572" spans="1:10" x14ac:dyDescent="0.25">
      <c r="A1572" t="s">
        <v>2342</v>
      </c>
      <c r="B1572" s="9">
        <v>43.89</v>
      </c>
      <c r="C1572" s="8" t="str" cm="1">
        <f t="array" ref="C1572">_xlfn.IFS(Medical_Examinations[[#This Row],[BMI]]&lt;18.5,"Under Weight",Medical_Examinations[[#This Row],[BMI]]&lt;=24.9,"Normal Weight",Medical_Examinations[[#This Row],[BMI]]&lt;=29.9,"Over Weight",Medical_Examinations[[#This Row],[BMI]]&gt;29.9,"Obesity")</f>
        <v>Obesity</v>
      </c>
      <c r="D1572" s="9">
        <v>8.7100000000000009</v>
      </c>
      <c r="E1572" s="8" t="str" cm="1">
        <f t="array" ref="E1572">_xlfn.IFS(Medical_Examinations[[#This Row],[HBA1C]]&lt;5.7,"Normal",Medical_Examinations[[#This Row],[HBA1C]]&lt;=6.4,"Prediabetes",Medical_Examinations[[#This Row],[HBA1C]]&gt;=6.4,"Diabetes")</f>
        <v>Diabetes</v>
      </c>
      <c r="F1572" t="s">
        <v>2380</v>
      </c>
      <c r="G1572" t="s">
        <v>2380</v>
      </c>
      <c r="H1572" t="s">
        <v>2380</v>
      </c>
      <c r="I1572" s="10">
        <v>0</v>
      </c>
      <c r="J1572" t="s">
        <v>2383</v>
      </c>
    </row>
    <row r="1573" spans="1:10" x14ac:dyDescent="0.25">
      <c r="A1573" t="s">
        <v>2062</v>
      </c>
      <c r="B1573" s="9">
        <v>26.26</v>
      </c>
      <c r="C1573" s="8" t="str" cm="1">
        <f t="array" ref="C1573">_xlfn.IFS(Medical_Examinations[[#This Row],[BMI]]&lt;18.5,"Under Weight",Medical_Examinations[[#This Row],[BMI]]&lt;=24.9,"Normal Weight",Medical_Examinations[[#This Row],[BMI]]&lt;=29.9,"Over Weight",Medical_Examinations[[#This Row],[BMI]]&gt;29.9,"Obesity")</f>
        <v>Over Weight</v>
      </c>
      <c r="D1573" s="9">
        <v>11.8</v>
      </c>
      <c r="E1573" s="8" t="str" cm="1">
        <f t="array" ref="E1573">_xlfn.IFS(Medical_Examinations[[#This Row],[HBA1C]]&lt;5.7,"Normal",Medical_Examinations[[#This Row],[HBA1C]]&lt;=6.4,"Prediabetes",Medical_Examinations[[#This Row],[HBA1C]]&gt;=6.4,"Diabetes")</f>
        <v>Diabetes</v>
      </c>
      <c r="F1573" t="s">
        <v>2383</v>
      </c>
      <c r="G1573" t="s">
        <v>2380</v>
      </c>
      <c r="H1573" t="s">
        <v>2380</v>
      </c>
      <c r="I1573" s="10">
        <v>1</v>
      </c>
      <c r="J1573" t="s">
        <v>2383</v>
      </c>
    </row>
    <row r="1574" spans="1:10" x14ac:dyDescent="0.25">
      <c r="A1574" t="s">
        <v>2061</v>
      </c>
      <c r="B1574" s="9">
        <v>22.37</v>
      </c>
      <c r="C1574" s="8" t="str" cm="1">
        <f t="array" ref="C1574">_xlfn.IFS(Medical_Examinations[[#This Row],[BMI]]&lt;18.5,"Under Weight",Medical_Examinations[[#This Row],[BMI]]&lt;=24.9,"Normal Weight",Medical_Examinations[[#This Row],[BMI]]&lt;=29.9,"Over Weight",Medical_Examinations[[#This Row],[BMI]]&gt;29.9,"Obesity")</f>
        <v>Normal Weight</v>
      </c>
      <c r="D1574" s="9">
        <v>5.86</v>
      </c>
      <c r="E1574" s="8" t="str" cm="1">
        <f t="array" ref="E1574">_xlfn.IFS(Medical_Examinations[[#This Row],[HBA1C]]&lt;5.7,"Normal",Medical_Examinations[[#This Row],[HBA1C]]&lt;=6.4,"Prediabetes",Medical_Examinations[[#This Row],[HBA1C]]&gt;=6.4,"Diabetes")</f>
        <v>Prediabetes</v>
      </c>
      <c r="F1574" t="s">
        <v>2383</v>
      </c>
      <c r="G1574" t="s">
        <v>2380</v>
      </c>
      <c r="H1574" t="s">
        <v>2383</v>
      </c>
      <c r="I1574" s="10">
        <v>1</v>
      </c>
      <c r="J1574" t="s">
        <v>2383</v>
      </c>
    </row>
    <row r="1575" spans="1:10" x14ac:dyDescent="0.25">
      <c r="A1575" t="s">
        <v>2060</v>
      </c>
      <c r="B1575" s="9">
        <v>39.619999999999997</v>
      </c>
      <c r="C1575" s="8" t="str" cm="1">
        <f t="array" ref="C1575">_xlfn.IFS(Medical_Examinations[[#This Row],[BMI]]&lt;18.5,"Under Weight",Medical_Examinations[[#This Row],[BMI]]&lt;=24.9,"Normal Weight",Medical_Examinations[[#This Row],[BMI]]&lt;=29.9,"Over Weight",Medical_Examinations[[#This Row],[BMI]]&gt;29.9,"Obesity")</f>
        <v>Obesity</v>
      </c>
      <c r="D1575" s="9">
        <v>4.28</v>
      </c>
      <c r="E1575" s="8" t="str" cm="1">
        <f t="array" ref="E1575">_xlfn.IFS(Medical_Examinations[[#This Row],[HBA1C]]&lt;5.7,"Normal",Medical_Examinations[[#This Row],[HBA1C]]&lt;=6.4,"Prediabetes",Medical_Examinations[[#This Row],[HBA1C]]&gt;=6.4,"Diabetes")</f>
        <v>Normal</v>
      </c>
      <c r="F1575" t="s">
        <v>2380</v>
      </c>
      <c r="G1575" t="s">
        <v>2380</v>
      </c>
      <c r="H1575" t="s">
        <v>2380</v>
      </c>
      <c r="I1575" s="10">
        <v>1</v>
      </c>
      <c r="J1575" t="s">
        <v>2383</v>
      </c>
    </row>
    <row r="1576" spans="1:10" x14ac:dyDescent="0.25">
      <c r="A1576" t="s">
        <v>2059</v>
      </c>
      <c r="B1576" s="9">
        <v>18.329999999999998</v>
      </c>
      <c r="C1576" s="8" t="str" cm="1">
        <f t="array" ref="C1576">_xlfn.IFS(Medical_Examinations[[#This Row],[BMI]]&lt;18.5,"Under Weight",Medical_Examinations[[#This Row],[BMI]]&lt;=24.9,"Normal Weight",Medical_Examinations[[#This Row],[BMI]]&lt;=29.9,"Over Weight",Medical_Examinations[[#This Row],[BMI]]&gt;29.9,"Obesity")</f>
        <v>Under Weight</v>
      </c>
      <c r="D1576" s="9">
        <v>4.16</v>
      </c>
      <c r="E1576" s="8" t="str" cm="1">
        <f t="array" ref="E1576">_xlfn.IFS(Medical_Examinations[[#This Row],[HBA1C]]&lt;5.7,"Normal",Medical_Examinations[[#This Row],[HBA1C]]&lt;=6.4,"Prediabetes",Medical_Examinations[[#This Row],[HBA1C]]&gt;=6.4,"Diabetes")</f>
        <v>Normal</v>
      </c>
      <c r="F1576" t="s">
        <v>2383</v>
      </c>
      <c r="G1576" t="s">
        <v>2380</v>
      </c>
      <c r="H1576" t="s">
        <v>2380</v>
      </c>
      <c r="I1576" s="10">
        <v>0</v>
      </c>
      <c r="J1576" t="s">
        <v>2383</v>
      </c>
    </row>
    <row r="1577" spans="1:10" x14ac:dyDescent="0.25">
      <c r="A1577" t="s">
        <v>2058</v>
      </c>
      <c r="B1577" s="9">
        <v>17.11</v>
      </c>
      <c r="C1577" s="8" t="str" cm="1">
        <f t="array" ref="C1577">_xlfn.IFS(Medical_Examinations[[#This Row],[BMI]]&lt;18.5,"Under Weight",Medical_Examinations[[#This Row],[BMI]]&lt;=24.9,"Normal Weight",Medical_Examinations[[#This Row],[BMI]]&lt;=29.9,"Over Weight",Medical_Examinations[[#This Row],[BMI]]&gt;29.9,"Obesity")</f>
        <v>Under Weight</v>
      </c>
      <c r="D1577" s="9">
        <v>4.9800000000000004</v>
      </c>
      <c r="E1577" s="8" t="str" cm="1">
        <f t="array" ref="E1577">_xlfn.IFS(Medical_Examinations[[#This Row],[HBA1C]]&lt;5.7,"Normal",Medical_Examinations[[#This Row],[HBA1C]]&lt;=6.4,"Prediabetes",Medical_Examinations[[#This Row],[HBA1C]]&gt;=6.4,"Diabetes")</f>
        <v>Normal</v>
      </c>
      <c r="F1577" t="s">
        <v>2383</v>
      </c>
      <c r="G1577" t="s">
        <v>2380</v>
      </c>
      <c r="H1577" t="s">
        <v>2383</v>
      </c>
      <c r="I1577" s="10">
        <v>1</v>
      </c>
      <c r="J1577" t="s">
        <v>2383</v>
      </c>
    </row>
    <row r="1578" spans="1:10" x14ac:dyDescent="0.25">
      <c r="A1578" t="s">
        <v>2057</v>
      </c>
      <c r="B1578" s="9">
        <v>43.5</v>
      </c>
      <c r="C1578" s="8" t="str" cm="1">
        <f t="array" ref="C1578">_xlfn.IFS(Medical_Examinations[[#This Row],[BMI]]&lt;18.5,"Under Weight",Medical_Examinations[[#This Row],[BMI]]&lt;=24.9,"Normal Weight",Medical_Examinations[[#This Row],[BMI]]&lt;=29.9,"Over Weight",Medical_Examinations[[#This Row],[BMI]]&gt;29.9,"Obesity")</f>
        <v>Obesity</v>
      </c>
      <c r="D1578" s="9">
        <v>6.38</v>
      </c>
      <c r="E1578" s="8" t="str" cm="1">
        <f t="array" ref="E1578">_xlfn.IFS(Medical_Examinations[[#This Row],[HBA1C]]&lt;5.7,"Normal",Medical_Examinations[[#This Row],[HBA1C]]&lt;=6.4,"Prediabetes",Medical_Examinations[[#This Row],[HBA1C]]&gt;=6.4,"Diabetes")</f>
        <v>Prediabetes</v>
      </c>
      <c r="F1578" t="s">
        <v>2380</v>
      </c>
      <c r="G1578" t="s">
        <v>2383</v>
      </c>
      <c r="H1578" t="s">
        <v>2380</v>
      </c>
      <c r="I1578" s="10">
        <v>1</v>
      </c>
      <c r="J1578" t="s">
        <v>2383</v>
      </c>
    </row>
    <row r="1579" spans="1:10" x14ac:dyDescent="0.25">
      <c r="A1579" t="s">
        <v>2056</v>
      </c>
      <c r="B1579" s="9">
        <v>25.36</v>
      </c>
      <c r="C1579" s="8" t="str" cm="1">
        <f t="array" ref="C1579">_xlfn.IFS(Medical_Examinations[[#This Row],[BMI]]&lt;18.5,"Under Weight",Medical_Examinations[[#This Row],[BMI]]&lt;=24.9,"Normal Weight",Medical_Examinations[[#This Row],[BMI]]&lt;=29.9,"Over Weight",Medical_Examinations[[#This Row],[BMI]]&gt;29.9,"Obesity")</f>
        <v>Over Weight</v>
      </c>
      <c r="D1579" s="9">
        <v>5.19</v>
      </c>
      <c r="E1579" s="8" t="str" cm="1">
        <f t="array" ref="E1579">_xlfn.IFS(Medical_Examinations[[#This Row],[HBA1C]]&lt;5.7,"Normal",Medical_Examinations[[#This Row],[HBA1C]]&lt;=6.4,"Prediabetes",Medical_Examinations[[#This Row],[HBA1C]]&gt;=6.4,"Diabetes")</f>
        <v>Normal</v>
      </c>
      <c r="F1579" t="s">
        <v>2380</v>
      </c>
      <c r="G1579" t="s">
        <v>2380</v>
      </c>
      <c r="H1579" t="s">
        <v>2380</v>
      </c>
      <c r="I1579" s="10">
        <v>2</v>
      </c>
      <c r="J1579" t="s">
        <v>2380</v>
      </c>
    </row>
    <row r="1580" spans="1:10" x14ac:dyDescent="0.25">
      <c r="A1580" t="s">
        <v>2055</v>
      </c>
      <c r="B1580" s="9">
        <v>28.59</v>
      </c>
      <c r="C1580" s="8" t="str" cm="1">
        <f t="array" ref="C1580">_xlfn.IFS(Medical_Examinations[[#This Row],[BMI]]&lt;18.5,"Under Weight",Medical_Examinations[[#This Row],[BMI]]&lt;=24.9,"Normal Weight",Medical_Examinations[[#This Row],[BMI]]&lt;=29.9,"Over Weight",Medical_Examinations[[#This Row],[BMI]]&gt;29.9,"Obesity")</f>
        <v>Over Weight</v>
      </c>
      <c r="D1580" s="9">
        <v>10.210000000000001</v>
      </c>
      <c r="E1580" s="8" t="str" cm="1">
        <f t="array" ref="E1580">_xlfn.IFS(Medical_Examinations[[#This Row],[HBA1C]]&lt;5.7,"Normal",Medical_Examinations[[#This Row],[HBA1C]]&lt;=6.4,"Prediabetes",Medical_Examinations[[#This Row],[HBA1C]]&gt;=6.4,"Diabetes")</f>
        <v>Diabetes</v>
      </c>
      <c r="F1580" t="s">
        <v>2380</v>
      </c>
      <c r="G1580" t="s">
        <v>2380</v>
      </c>
      <c r="H1580" t="s">
        <v>2380</v>
      </c>
      <c r="I1580" s="10">
        <v>0</v>
      </c>
      <c r="J1580" t="s">
        <v>2380</v>
      </c>
    </row>
    <row r="1581" spans="1:10" x14ac:dyDescent="0.25">
      <c r="A1581" t="s">
        <v>2054</v>
      </c>
      <c r="B1581" s="9">
        <v>29.83</v>
      </c>
      <c r="C1581" s="8" t="str" cm="1">
        <f t="array" ref="C1581">_xlfn.IFS(Medical_Examinations[[#This Row],[BMI]]&lt;18.5,"Under Weight",Medical_Examinations[[#This Row],[BMI]]&lt;=24.9,"Normal Weight",Medical_Examinations[[#This Row],[BMI]]&lt;=29.9,"Over Weight",Medical_Examinations[[#This Row],[BMI]]&gt;29.9,"Obesity")</f>
        <v>Over Weight</v>
      </c>
      <c r="D1581" s="9">
        <v>9.6999999999999993</v>
      </c>
      <c r="E1581" s="8" t="str" cm="1">
        <f t="array" ref="E1581">_xlfn.IFS(Medical_Examinations[[#This Row],[HBA1C]]&lt;5.7,"Normal",Medical_Examinations[[#This Row],[HBA1C]]&lt;=6.4,"Prediabetes",Medical_Examinations[[#This Row],[HBA1C]]&gt;=6.4,"Diabetes")</f>
        <v>Diabetes</v>
      </c>
      <c r="F1581" t="s">
        <v>2383</v>
      </c>
      <c r="G1581" t="s">
        <v>2380</v>
      </c>
      <c r="H1581" t="s">
        <v>2383</v>
      </c>
      <c r="I1581" s="10">
        <v>1</v>
      </c>
      <c r="J1581" t="s">
        <v>2383</v>
      </c>
    </row>
    <row r="1582" spans="1:10" x14ac:dyDescent="0.25">
      <c r="A1582" t="s">
        <v>2053</v>
      </c>
      <c r="B1582" s="9">
        <v>24.7</v>
      </c>
      <c r="C1582" s="8" t="str" cm="1">
        <f t="array" ref="C1582">_xlfn.IFS(Medical_Examinations[[#This Row],[BMI]]&lt;18.5,"Under Weight",Medical_Examinations[[#This Row],[BMI]]&lt;=24.9,"Normal Weight",Medical_Examinations[[#This Row],[BMI]]&lt;=29.9,"Over Weight",Medical_Examinations[[#This Row],[BMI]]&gt;29.9,"Obesity")</f>
        <v>Normal Weight</v>
      </c>
      <c r="D1582" s="9">
        <v>10.25</v>
      </c>
      <c r="E1582" s="8" t="str" cm="1">
        <f t="array" ref="E1582">_xlfn.IFS(Medical_Examinations[[#This Row],[HBA1C]]&lt;5.7,"Normal",Medical_Examinations[[#This Row],[HBA1C]]&lt;=6.4,"Prediabetes",Medical_Examinations[[#This Row],[HBA1C]]&gt;=6.4,"Diabetes")</f>
        <v>Diabetes</v>
      </c>
      <c r="F1582" t="s">
        <v>2380</v>
      </c>
      <c r="G1582" t="s">
        <v>2380</v>
      </c>
      <c r="H1582" t="s">
        <v>2380</v>
      </c>
      <c r="I1582" s="10">
        <v>3</v>
      </c>
      <c r="J1582" t="s">
        <v>2380</v>
      </c>
    </row>
    <row r="1583" spans="1:10" x14ac:dyDescent="0.25">
      <c r="A1583" t="s">
        <v>2341</v>
      </c>
      <c r="B1583" s="9">
        <v>42.35</v>
      </c>
      <c r="C1583" s="8" t="str" cm="1">
        <f t="array" ref="C1583">_xlfn.IFS(Medical_Examinations[[#This Row],[BMI]]&lt;18.5,"Under Weight",Medical_Examinations[[#This Row],[BMI]]&lt;=24.9,"Normal Weight",Medical_Examinations[[#This Row],[BMI]]&lt;=29.9,"Over Weight",Medical_Examinations[[#This Row],[BMI]]&gt;29.9,"Obesity")</f>
        <v>Obesity</v>
      </c>
      <c r="D1583" s="9">
        <v>5.08</v>
      </c>
      <c r="E1583" s="8" t="str" cm="1">
        <f t="array" ref="E1583">_xlfn.IFS(Medical_Examinations[[#This Row],[HBA1C]]&lt;5.7,"Normal",Medical_Examinations[[#This Row],[HBA1C]]&lt;=6.4,"Prediabetes",Medical_Examinations[[#This Row],[HBA1C]]&gt;=6.4,"Diabetes")</f>
        <v>Normal</v>
      </c>
      <c r="F1583" t="s">
        <v>2383</v>
      </c>
      <c r="G1583" t="s">
        <v>2380</v>
      </c>
      <c r="H1583" t="s">
        <v>2380</v>
      </c>
      <c r="I1583" s="10">
        <v>0</v>
      </c>
      <c r="J1583" t="s">
        <v>2383</v>
      </c>
    </row>
    <row r="1584" spans="1:10" x14ac:dyDescent="0.25">
      <c r="A1584" t="s">
        <v>2052</v>
      </c>
      <c r="B1584" s="9">
        <v>17.940000000000001</v>
      </c>
      <c r="C1584" s="8" t="str" cm="1">
        <f t="array" ref="C1584">_xlfn.IFS(Medical_Examinations[[#This Row],[BMI]]&lt;18.5,"Under Weight",Medical_Examinations[[#This Row],[BMI]]&lt;=24.9,"Normal Weight",Medical_Examinations[[#This Row],[BMI]]&lt;=29.9,"Over Weight",Medical_Examinations[[#This Row],[BMI]]&gt;29.9,"Obesity")</f>
        <v>Under Weight</v>
      </c>
      <c r="D1584" s="9">
        <v>9.77</v>
      </c>
      <c r="E1584" s="8" t="str" cm="1">
        <f t="array" ref="E1584">_xlfn.IFS(Medical_Examinations[[#This Row],[HBA1C]]&lt;5.7,"Normal",Medical_Examinations[[#This Row],[HBA1C]]&lt;=6.4,"Prediabetes",Medical_Examinations[[#This Row],[HBA1C]]&gt;=6.4,"Diabetes")</f>
        <v>Diabetes</v>
      </c>
      <c r="F1584" t="s">
        <v>2380</v>
      </c>
      <c r="G1584" t="s">
        <v>2380</v>
      </c>
      <c r="H1584" t="s">
        <v>2380</v>
      </c>
      <c r="I1584" s="10">
        <v>0</v>
      </c>
      <c r="J1584" t="s">
        <v>2383</v>
      </c>
    </row>
    <row r="1585" spans="1:10" x14ac:dyDescent="0.25">
      <c r="A1585" t="s">
        <v>2051</v>
      </c>
      <c r="B1585" s="9">
        <v>21.08</v>
      </c>
      <c r="C1585" s="8" t="str" cm="1">
        <f t="array" ref="C1585">_xlfn.IFS(Medical_Examinations[[#This Row],[BMI]]&lt;18.5,"Under Weight",Medical_Examinations[[#This Row],[BMI]]&lt;=24.9,"Normal Weight",Medical_Examinations[[#This Row],[BMI]]&lt;=29.9,"Over Weight",Medical_Examinations[[#This Row],[BMI]]&gt;29.9,"Obesity")</f>
        <v>Normal Weight</v>
      </c>
      <c r="D1585" s="9">
        <v>4.83</v>
      </c>
      <c r="E1585" s="8" t="str" cm="1">
        <f t="array" ref="E1585">_xlfn.IFS(Medical_Examinations[[#This Row],[HBA1C]]&lt;5.7,"Normal",Medical_Examinations[[#This Row],[HBA1C]]&lt;=6.4,"Prediabetes",Medical_Examinations[[#This Row],[HBA1C]]&gt;=6.4,"Diabetes")</f>
        <v>Normal</v>
      </c>
      <c r="F1585" t="s">
        <v>2380</v>
      </c>
      <c r="G1585" t="s">
        <v>2380</v>
      </c>
      <c r="H1585" t="s">
        <v>2383</v>
      </c>
      <c r="I1585" s="10">
        <v>1</v>
      </c>
      <c r="J1585" t="s">
        <v>2383</v>
      </c>
    </row>
    <row r="1586" spans="1:10" x14ac:dyDescent="0.25">
      <c r="A1586" t="s">
        <v>2050</v>
      </c>
      <c r="B1586" s="9">
        <v>37.72</v>
      </c>
      <c r="C1586" s="8" t="str" cm="1">
        <f t="array" ref="C1586">_xlfn.IFS(Medical_Examinations[[#This Row],[BMI]]&lt;18.5,"Under Weight",Medical_Examinations[[#This Row],[BMI]]&lt;=24.9,"Normal Weight",Medical_Examinations[[#This Row],[BMI]]&lt;=29.9,"Over Weight",Medical_Examinations[[#This Row],[BMI]]&gt;29.9,"Obesity")</f>
        <v>Obesity</v>
      </c>
      <c r="D1586" s="9">
        <v>10.86</v>
      </c>
      <c r="E1586" s="8" t="str" cm="1">
        <f t="array" ref="E1586">_xlfn.IFS(Medical_Examinations[[#This Row],[HBA1C]]&lt;5.7,"Normal",Medical_Examinations[[#This Row],[HBA1C]]&lt;=6.4,"Prediabetes",Medical_Examinations[[#This Row],[HBA1C]]&gt;=6.4,"Diabetes")</f>
        <v>Diabetes</v>
      </c>
      <c r="F1586" t="s">
        <v>2383</v>
      </c>
      <c r="G1586" t="s">
        <v>2380</v>
      </c>
      <c r="H1586" t="s">
        <v>2380</v>
      </c>
      <c r="I1586" s="10">
        <v>0</v>
      </c>
      <c r="J1586" t="s">
        <v>2380</v>
      </c>
    </row>
    <row r="1587" spans="1:10" x14ac:dyDescent="0.25">
      <c r="A1587" t="s">
        <v>2049</v>
      </c>
      <c r="B1587" s="9">
        <v>22.39</v>
      </c>
      <c r="C1587" s="8" t="str" cm="1">
        <f t="array" ref="C1587">_xlfn.IFS(Medical_Examinations[[#This Row],[BMI]]&lt;18.5,"Under Weight",Medical_Examinations[[#This Row],[BMI]]&lt;=24.9,"Normal Weight",Medical_Examinations[[#This Row],[BMI]]&lt;=29.9,"Over Weight",Medical_Examinations[[#This Row],[BMI]]&gt;29.9,"Obesity")</f>
        <v>Normal Weight</v>
      </c>
      <c r="D1587" s="9">
        <v>9.5299999999999994</v>
      </c>
      <c r="E1587" s="8" t="str" cm="1">
        <f t="array" ref="E1587">_xlfn.IFS(Medical_Examinations[[#This Row],[HBA1C]]&lt;5.7,"Normal",Medical_Examinations[[#This Row],[HBA1C]]&lt;=6.4,"Prediabetes",Medical_Examinations[[#This Row],[HBA1C]]&gt;=6.4,"Diabetes")</f>
        <v>Diabetes</v>
      </c>
      <c r="F1587" t="s">
        <v>2383</v>
      </c>
      <c r="G1587" t="s">
        <v>2380</v>
      </c>
      <c r="H1587" t="s">
        <v>2380</v>
      </c>
      <c r="I1587" s="10">
        <v>0</v>
      </c>
      <c r="J1587" t="s">
        <v>2383</v>
      </c>
    </row>
    <row r="1588" spans="1:10" x14ac:dyDescent="0.25">
      <c r="A1588" t="s">
        <v>2048</v>
      </c>
      <c r="B1588" s="9">
        <v>28.78</v>
      </c>
      <c r="C1588" s="8" t="str" cm="1">
        <f t="array" ref="C1588">_xlfn.IFS(Medical_Examinations[[#This Row],[BMI]]&lt;18.5,"Under Weight",Medical_Examinations[[#This Row],[BMI]]&lt;=24.9,"Normal Weight",Medical_Examinations[[#This Row],[BMI]]&lt;=29.9,"Over Weight",Medical_Examinations[[#This Row],[BMI]]&gt;29.9,"Obesity")</f>
        <v>Over Weight</v>
      </c>
      <c r="D1588" s="9">
        <v>5.68</v>
      </c>
      <c r="E1588" s="8" t="str" cm="1">
        <f t="array" ref="E1588">_xlfn.IFS(Medical_Examinations[[#This Row],[HBA1C]]&lt;5.7,"Normal",Medical_Examinations[[#This Row],[HBA1C]]&lt;=6.4,"Prediabetes",Medical_Examinations[[#This Row],[HBA1C]]&gt;=6.4,"Diabetes")</f>
        <v>Normal</v>
      </c>
      <c r="F1588" t="s">
        <v>2380</v>
      </c>
      <c r="G1588" t="s">
        <v>2380</v>
      </c>
      <c r="H1588" t="s">
        <v>2380</v>
      </c>
      <c r="I1588" s="10">
        <v>0</v>
      </c>
      <c r="J1588" t="s">
        <v>2383</v>
      </c>
    </row>
    <row r="1589" spans="1:10" x14ac:dyDescent="0.25">
      <c r="A1589" t="s">
        <v>2047</v>
      </c>
      <c r="B1589" s="9">
        <v>18.329999999999998</v>
      </c>
      <c r="C1589" s="8" t="str" cm="1">
        <f t="array" ref="C1589">_xlfn.IFS(Medical_Examinations[[#This Row],[BMI]]&lt;18.5,"Under Weight",Medical_Examinations[[#This Row],[BMI]]&lt;=24.9,"Normal Weight",Medical_Examinations[[#This Row],[BMI]]&lt;=29.9,"Over Weight",Medical_Examinations[[#This Row],[BMI]]&gt;29.9,"Obesity")</f>
        <v>Under Weight</v>
      </c>
      <c r="D1589" s="9">
        <v>5.57</v>
      </c>
      <c r="E1589" s="8" t="str" cm="1">
        <f t="array" ref="E1589">_xlfn.IFS(Medical_Examinations[[#This Row],[HBA1C]]&lt;5.7,"Normal",Medical_Examinations[[#This Row],[HBA1C]]&lt;=6.4,"Prediabetes",Medical_Examinations[[#This Row],[HBA1C]]&gt;=6.4,"Diabetes")</f>
        <v>Normal</v>
      </c>
      <c r="F1589" t="s">
        <v>2383</v>
      </c>
      <c r="G1589" t="s">
        <v>2380</v>
      </c>
      <c r="H1589" t="s">
        <v>2380</v>
      </c>
      <c r="I1589" s="10">
        <v>0</v>
      </c>
      <c r="J1589" t="s">
        <v>2383</v>
      </c>
    </row>
    <row r="1590" spans="1:10" x14ac:dyDescent="0.25">
      <c r="A1590" t="s">
        <v>2046</v>
      </c>
      <c r="B1590" s="9">
        <v>26.39</v>
      </c>
      <c r="C1590" s="8" t="str" cm="1">
        <f t="array" ref="C1590">_xlfn.IFS(Medical_Examinations[[#This Row],[BMI]]&lt;18.5,"Under Weight",Medical_Examinations[[#This Row],[BMI]]&lt;=24.9,"Normal Weight",Medical_Examinations[[#This Row],[BMI]]&lt;=29.9,"Over Weight",Medical_Examinations[[#This Row],[BMI]]&gt;29.9,"Obesity")</f>
        <v>Over Weight</v>
      </c>
      <c r="D1590" s="9">
        <v>4.58</v>
      </c>
      <c r="E1590" s="8" t="str" cm="1">
        <f t="array" ref="E1590">_xlfn.IFS(Medical_Examinations[[#This Row],[HBA1C]]&lt;5.7,"Normal",Medical_Examinations[[#This Row],[HBA1C]]&lt;=6.4,"Prediabetes",Medical_Examinations[[#This Row],[HBA1C]]&gt;=6.4,"Diabetes")</f>
        <v>Normal</v>
      </c>
      <c r="F1590" t="s">
        <v>2383</v>
      </c>
      <c r="G1590" t="s">
        <v>2380</v>
      </c>
      <c r="H1590" t="s">
        <v>2380</v>
      </c>
      <c r="I1590" s="10">
        <v>1</v>
      </c>
      <c r="J1590" t="s">
        <v>2383</v>
      </c>
    </row>
    <row r="1591" spans="1:10" x14ac:dyDescent="0.25">
      <c r="A1591" t="s">
        <v>2045</v>
      </c>
      <c r="B1591" s="9">
        <v>19.260000000000002</v>
      </c>
      <c r="C1591" s="8" t="str" cm="1">
        <f t="array" ref="C1591">_xlfn.IFS(Medical_Examinations[[#This Row],[BMI]]&lt;18.5,"Under Weight",Medical_Examinations[[#This Row],[BMI]]&lt;=24.9,"Normal Weight",Medical_Examinations[[#This Row],[BMI]]&lt;=29.9,"Over Weight",Medical_Examinations[[#This Row],[BMI]]&gt;29.9,"Obesity")</f>
        <v>Normal Weight</v>
      </c>
      <c r="D1591" s="9">
        <v>8.9600000000000009</v>
      </c>
      <c r="E1591" s="8" t="str" cm="1">
        <f t="array" ref="E1591">_xlfn.IFS(Medical_Examinations[[#This Row],[HBA1C]]&lt;5.7,"Normal",Medical_Examinations[[#This Row],[HBA1C]]&lt;=6.4,"Prediabetes",Medical_Examinations[[#This Row],[HBA1C]]&gt;=6.4,"Diabetes")</f>
        <v>Diabetes</v>
      </c>
      <c r="F1591" t="s">
        <v>2383</v>
      </c>
      <c r="G1591" t="s">
        <v>2380</v>
      </c>
      <c r="H1591" t="s">
        <v>2380</v>
      </c>
      <c r="I1591" s="10">
        <v>1</v>
      </c>
      <c r="J1591" t="s">
        <v>2383</v>
      </c>
    </row>
    <row r="1592" spans="1:10" x14ac:dyDescent="0.25">
      <c r="A1592" t="s">
        <v>2044</v>
      </c>
      <c r="B1592" s="9">
        <v>26.92</v>
      </c>
      <c r="C1592" s="8" t="str" cm="1">
        <f t="array" ref="C1592">_xlfn.IFS(Medical_Examinations[[#This Row],[BMI]]&lt;18.5,"Under Weight",Medical_Examinations[[#This Row],[BMI]]&lt;=24.9,"Normal Weight",Medical_Examinations[[#This Row],[BMI]]&lt;=29.9,"Over Weight",Medical_Examinations[[#This Row],[BMI]]&gt;29.9,"Obesity")</f>
        <v>Over Weight</v>
      </c>
      <c r="D1592" s="9">
        <v>6.09</v>
      </c>
      <c r="E1592" s="8" t="str" cm="1">
        <f t="array" ref="E1592">_xlfn.IFS(Medical_Examinations[[#This Row],[HBA1C]]&lt;5.7,"Normal",Medical_Examinations[[#This Row],[HBA1C]]&lt;=6.4,"Prediabetes",Medical_Examinations[[#This Row],[HBA1C]]&gt;=6.4,"Diabetes")</f>
        <v>Prediabetes</v>
      </c>
      <c r="F1592" t="s">
        <v>2380</v>
      </c>
      <c r="G1592" t="s">
        <v>2380</v>
      </c>
      <c r="H1592" t="s">
        <v>2380</v>
      </c>
      <c r="I1592" s="10">
        <v>0</v>
      </c>
      <c r="J1592" t="s">
        <v>2383</v>
      </c>
    </row>
    <row r="1593" spans="1:10" x14ac:dyDescent="0.25">
      <c r="A1593" t="s">
        <v>2043</v>
      </c>
      <c r="B1593" s="9">
        <v>19.73</v>
      </c>
      <c r="C1593" s="8" t="str" cm="1">
        <f t="array" ref="C1593">_xlfn.IFS(Medical_Examinations[[#This Row],[BMI]]&lt;18.5,"Under Weight",Medical_Examinations[[#This Row],[BMI]]&lt;=24.9,"Normal Weight",Medical_Examinations[[#This Row],[BMI]]&lt;=29.9,"Over Weight",Medical_Examinations[[#This Row],[BMI]]&gt;29.9,"Obesity")</f>
        <v>Normal Weight</v>
      </c>
      <c r="D1593" s="9">
        <v>4.3600000000000003</v>
      </c>
      <c r="E1593" s="8" t="str" cm="1">
        <f t="array" ref="E1593">_xlfn.IFS(Medical_Examinations[[#This Row],[HBA1C]]&lt;5.7,"Normal",Medical_Examinations[[#This Row],[HBA1C]]&lt;=6.4,"Prediabetes",Medical_Examinations[[#This Row],[HBA1C]]&gt;=6.4,"Diabetes")</f>
        <v>Normal</v>
      </c>
      <c r="F1593" t="s">
        <v>2380</v>
      </c>
      <c r="G1593" t="s">
        <v>2380</v>
      </c>
      <c r="H1593" t="s">
        <v>2380</v>
      </c>
      <c r="I1593" s="10">
        <v>0</v>
      </c>
      <c r="J1593" t="s">
        <v>2383</v>
      </c>
    </row>
    <row r="1594" spans="1:10" x14ac:dyDescent="0.25">
      <c r="A1594" t="s">
        <v>2340</v>
      </c>
      <c r="B1594" s="9">
        <v>31.35</v>
      </c>
      <c r="C1594" s="8" t="str" cm="1">
        <f t="array" ref="C1594">_xlfn.IFS(Medical_Examinations[[#This Row],[BMI]]&lt;18.5,"Under Weight",Medical_Examinations[[#This Row],[BMI]]&lt;=24.9,"Normal Weight",Medical_Examinations[[#This Row],[BMI]]&lt;=29.9,"Over Weight",Medical_Examinations[[#This Row],[BMI]]&gt;29.9,"Obesity")</f>
        <v>Obesity</v>
      </c>
      <c r="D1594" s="9">
        <v>6.86</v>
      </c>
      <c r="E1594" s="8" t="str" cm="1">
        <f t="array" ref="E1594">_xlfn.IFS(Medical_Examinations[[#This Row],[HBA1C]]&lt;5.7,"Normal",Medical_Examinations[[#This Row],[HBA1C]]&lt;=6.4,"Prediabetes",Medical_Examinations[[#This Row],[HBA1C]]&gt;=6.4,"Diabetes")</f>
        <v>Diabetes</v>
      </c>
      <c r="F1594" t="s">
        <v>2380</v>
      </c>
      <c r="G1594" t="s">
        <v>2380</v>
      </c>
      <c r="H1594" t="s">
        <v>2380</v>
      </c>
      <c r="I1594" s="10">
        <v>0</v>
      </c>
      <c r="J1594" t="s">
        <v>2383</v>
      </c>
    </row>
    <row r="1595" spans="1:10" x14ac:dyDescent="0.25">
      <c r="A1595" t="s">
        <v>2042</v>
      </c>
      <c r="B1595" s="9">
        <v>23.56</v>
      </c>
      <c r="C1595" s="8" t="str" cm="1">
        <f t="array" ref="C1595">_xlfn.IFS(Medical_Examinations[[#This Row],[BMI]]&lt;18.5,"Under Weight",Medical_Examinations[[#This Row],[BMI]]&lt;=24.9,"Normal Weight",Medical_Examinations[[#This Row],[BMI]]&lt;=29.9,"Over Weight",Medical_Examinations[[#This Row],[BMI]]&gt;29.9,"Obesity")</f>
        <v>Normal Weight</v>
      </c>
      <c r="D1595" s="9">
        <v>11.74</v>
      </c>
      <c r="E1595" s="8" t="str" cm="1">
        <f t="array" ref="E1595">_xlfn.IFS(Medical_Examinations[[#This Row],[HBA1C]]&lt;5.7,"Normal",Medical_Examinations[[#This Row],[HBA1C]]&lt;=6.4,"Prediabetes",Medical_Examinations[[#This Row],[HBA1C]]&gt;=6.4,"Diabetes")</f>
        <v>Diabetes</v>
      </c>
      <c r="F1595" t="s">
        <v>2383</v>
      </c>
      <c r="G1595" t="s">
        <v>2380</v>
      </c>
      <c r="H1595" t="s">
        <v>2380</v>
      </c>
      <c r="I1595" s="10">
        <v>0</v>
      </c>
      <c r="J1595" t="s">
        <v>2383</v>
      </c>
    </row>
    <row r="1596" spans="1:10" x14ac:dyDescent="0.25">
      <c r="A1596" t="s">
        <v>2041</v>
      </c>
      <c r="B1596" s="9">
        <v>37.67</v>
      </c>
      <c r="C1596" s="8" t="str" cm="1">
        <f t="array" ref="C1596">_xlfn.IFS(Medical_Examinations[[#This Row],[BMI]]&lt;18.5,"Under Weight",Medical_Examinations[[#This Row],[BMI]]&lt;=24.9,"Normal Weight",Medical_Examinations[[#This Row],[BMI]]&lt;=29.9,"Over Weight",Medical_Examinations[[#This Row],[BMI]]&gt;29.9,"Obesity")</f>
        <v>Obesity</v>
      </c>
      <c r="D1596" s="9">
        <v>5.89</v>
      </c>
      <c r="E1596" s="8" t="str" cm="1">
        <f t="array" ref="E1596">_xlfn.IFS(Medical_Examinations[[#This Row],[HBA1C]]&lt;5.7,"Normal",Medical_Examinations[[#This Row],[HBA1C]]&lt;=6.4,"Prediabetes",Medical_Examinations[[#This Row],[HBA1C]]&gt;=6.4,"Diabetes")</f>
        <v>Prediabetes</v>
      </c>
      <c r="F1596" t="s">
        <v>2380</v>
      </c>
      <c r="G1596" t="s">
        <v>2380</v>
      </c>
      <c r="H1596" t="s">
        <v>2380</v>
      </c>
      <c r="I1596" s="10">
        <v>1</v>
      </c>
      <c r="J1596" t="s">
        <v>2383</v>
      </c>
    </row>
    <row r="1597" spans="1:10" x14ac:dyDescent="0.25">
      <c r="A1597" t="s">
        <v>2040</v>
      </c>
      <c r="B1597" s="9">
        <v>18.73</v>
      </c>
      <c r="C1597" s="8" t="str" cm="1">
        <f t="array" ref="C1597">_xlfn.IFS(Medical_Examinations[[#This Row],[BMI]]&lt;18.5,"Under Weight",Medical_Examinations[[#This Row],[BMI]]&lt;=24.9,"Normal Weight",Medical_Examinations[[#This Row],[BMI]]&lt;=29.9,"Over Weight",Medical_Examinations[[#This Row],[BMI]]&gt;29.9,"Obesity")</f>
        <v>Normal Weight</v>
      </c>
      <c r="D1597" s="9">
        <v>10.64</v>
      </c>
      <c r="E1597" s="8" t="str" cm="1">
        <f t="array" ref="E1597">_xlfn.IFS(Medical_Examinations[[#This Row],[HBA1C]]&lt;5.7,"Normal",Medical_Examinations[[#This Row],[HBA1C]]&lt;=6.4,"Prediabetes",Medical_Examinations[[#This Row],[HBA1C]]&gt;=6.4,"Diabetes")</f>
        <v>Diabetes</v>
      </c>
      <c r="F1597" t="s">
        <v>2380</v>
      </c>
      <c r="G1597" t="s">
        <v>2380</v>
      </c>
      <c r="H1597" t="s">
        <v>2380</v>
      </c>
      <c r="I1597" s="10">
        <v>2</v>
      </c>
      <c r="J1597" t="s">
        <v>2383</v>
      </c>
    </row>
    <row r="1598" spans="1:10" x14ac:dyDescent="0.25">
      <c r="A1598" t="s">
        <v>2039</v>
      </c>
      <c r="B1598" s="9">
        <v>33.090000000000003</v>
      </c>
      <c r="C1598" s="8" t="str" cm="1">
        <f t="array" ref="C1598">_xlfn.IFS(Medical_Examinations[[#This Row],[BMI]]&lt;18.5,"Under Weight",Medical_Examinations[[#This Row],[BMI]]&lt;=24.9,"Normal Weight",Medical_Examinations[[#This Row],[BMI]]&lt;=29.9,"Over Weight",Medical_Examinations[[#This Row],[BMI]]&gt;29.9,"Obesity")</f>
        <v>Obesity</v>
      </c>
      <c r="D1598" s="9">
        <v>6.06</v>
      </c>
      <c r="E1598" s="8" t="str" cm="1">
        <f t="array" ref="E1598">_xlfn.IFS(Medical_Examinations[[#This Row],[HBA1C]]&lt;5.7,"Normal",Medical_Examinations[[#This Row],[HBA1C]]&lt;=6.4,"Prediabetes",Medical_Examinations[[#This Row],[HBA1C]]&gt;=6.4,"Diabetes")</f>
        <v>Prediabetes</v>
      </c>
      <c r="F1598" t="s">
        <v>2380</v>
      </c>
      <c r="G1598" t="s">
        <v>2380</v>
      </c>
      <c r="H1598" t="s">
        <v>2383</v>
      </c>
      <c r="I1598" s="10">
        <v>1</v>
      </c>
      <c r="J1598" t="s">
        <v>2383</v>
      </c>
    </row>
    <row r="1599" spans="1:10" x14ac:dyDescent="0.25">
      <c r="A1599" t="s">
        <v>2038</v>
      </c>
      <c r="B1599" s="9">
        <v>18.329999999999998</v>
      </c>
      <c r="C1599" s="8" t="str" cm="1">
        <f t="array" ref="C1599">_xlfn.IFS(Medical_Examinations[[#This Row],[BMI]]&lt;18.5,"Under Weight",Medical_Examinations[[#This Row],[BMI]]&lt;=24.9,"Normal Weight",Medical_Examinations[[#This Row],[BMI]]&lt;=29.9,"Over Weight",Medical_Examinations[[#This Row],[BMI]]&gt;29.9,"Obesity")</f>
        <v>Under Weight</v>
      </c>
      <c r="D1599" s="9">
        <v>7.46</v>
      </c>
      <c r="E1599" s="8" t="str" cm="1">
        <f t="array" ref="E1599">_xlfn.IFS(Medical_Examinations[[#This Row],[HBA1C]]&lt;5.7,"Normal",Medical_Examinations[[#This Row],[HBA1C]]&lt;=6.4,"Prediabetes",Medical_Examinations[[#This Row],[HBA1C]]&gt;=6.4,"Diabetes")</f>
        <v>Diabetes</v>
      </c>
      <c r="F1599" t="s">
        <v>2383</v>
      </c>
      <c r="G1599" t="s">
        <v>2380</v>
      </c>
      <c r="H1599" t="s">
        <v>2380</v>
      </c>
      <c r="I1599" s="10">
        <v>1</v>
      </c>
      <c r="J1599" t="s">
        <v>2383</v>
      </c>
    </row>
    <row r="1600" spans="1:10" x14ac:dyDescent="0.25">
      <c r="A1600" t="s">
        <v>2037</v>
      </c>
      <c r="B1600" s="9">
        <v>27.74</v>
      </c>
      <c r="C1600" s="8" t="str" cm="1">
        <f t="array" ref="C1600">_xlfn.IFS(Medical_Examinations[[#This Row],[BMI]]&lt;18.5,"Under Weight",Medical_Examinations[[#This Row],[BMI]]&lt;=24.9,"Normal Weight",Medical_Examinations[[#This Row],[BMI]]&lt;=29.9,"Over Weight",Medical_Examinations[[#This Row],[BMI]]&gt;29.9,"Obesity")</f>
        <v>Over Weight</v>
      </c>
      <c r="D1600" s="9">
        <v>4.68</v>
      </c>
      <c r="E1600" s="8" t="str" cm="1">
        <f t="array" ref="E1600">_xlfn.IFS(Medical_Examinations[[#This Row],[HBA1C]]&lt;5.7,"Normal",Medical_Examinations[[#This Row],[HBA1C]]&lt;=6.4,"Prediabetes",Medical_Examinations[[#This Row],[HBA1C]]&gt;=6.4,"Diabetes")</f>
        <v>Normal</v>
      </c>
      <c r="F1600" t="s">
        <v>2383</v>
      </c>
      <c r="G1600" t="s">
        <v>2380</v>
      </c>
      <c r="H1600" t="s">
        <v>2380</v>
      </c>
      <c r="I1600" s="10">
        <v>2</v>
      </c>
      <c r="J1600" t="s">
        <v>2383</v>
      </c>
    </row>
    <row r="1601" spans="1:10" x14ac:dyDescent="0.25">
      <c r="A1601" t="s">
        <v>2036</v>
      </c>
      <c r="B1601" s="9">
        <v>24.2</v>
      </c>
      <c r="C1601" s="8" t="str" cm="1">
        <f t="array" ref="C1601">_xlfn.IFS(Medical_Examinations[[#This Row],[BMI]]&lt;18.5,"Under Weight",Medical_Examinations[[#This Row],[BMI]]&lt;=24.9,"Normal Weight",Medical_Examinations[[#This Row],[BMI]]&lt;=29.9,"Over Weight",Medical_Examinations[[#This Row],[BMI]]&gt;29.9,"Obesity")</f>
        <v>Normal Weight</v>
      </c>
      <c r="D1601" s="9">
        <v>6.15</v>
      </c>
      <c r="E1601" s="8" t="str" cm="1">
        <f t="array" ref="E1601">_xlfn.IFS(Medical_Examinations[[#This Row],[HBA1C]]&lt;5.7,"Normal",Medical_Examinations[[#This Row],[HBA1C]]&lt;=6.4,"Prediabetes",Medical_Examinations[[#This Row],[HBA1C]]&gt;=6.4,"Diabetes")</f>
        <v>Prediabetes</v>
      </c>
      <c r="F1601" t="s">
        <v>2380</v>
      </c>
      <c r="G1601" t="s">
        <v>2380</v>
      </c>
      <c r="H1601" t="s">
        <v>2380</v>
      </c>
      <c r="I1601" s="10">
        <v>1</v>
      </c>
      <c r="J1601" t="s">
        <v>2383</v>
      </c>
    </row>
    <row r="1602" spans="1:10" x14ac:dyDescent="0.25">
      <c r="A1602" t="s">
        <v>2035</v>
      </c>
      <c r="B1602" s="9">
        <v>22.03</v>
      </c>
      <c r="C1602" s="8" t="str" cm="1">
        <f t="array" ref="C1602">_xlfn.IFS(Medical_Examinations[[#This Row],[BMI]]&lt;18.5,"Under Weight",Medical_Examinations[[#This Row],[BMI]]&lt;=24.9,"Normal Weight",Medical_Examinations[[#This Row],[BMI]]&lt;=29.9,"Over Weight",Medical_Examinations[[#This Row],[BMI]]&gt;29.9,"Obesity")</f>
        <v>Normal Weight</v>
      </c>
      <c r="D1602" s="9">
        <v>4.28</v>
      </c>
      <c r="E1602" s="8" t="str" cm="1">
        <f t="array" ref="E1602">_xlfn.IFS(Medical_Examinations[[#This Row],[HBA1C]]&lt;5.7,"Normal",Medical_Examinations[[#This Row],[HBA1C]]&lt;=6.4,"Prediabetes",Medical_Examinations[[#This Row],[HBA1C]]&gt;=6.4,"Diabetes")</f>
        <v>Normal</v>
      </c>
      <c r="F1602" t="s">
        <v>2383</v>
      </c>
      <c r="G1602" t="s">
        <v>2380</v>
      </c>
      <c r="H1602" t="s">
        <v>2380</v>
      </c>
      <c r="I1602" s="10">
        <v>0</v>
      </c>
      <c r="J1602" t="s">
        <v>2383</v>
      </c>
    </row>
    <row r="1603" spans="1:10" x14ac:dyDescent="0.25">
      <c r="A1603" t="s">
        <v>2034</v>
      </c>
      <c r="B1603" s="9">
        <v>26.89</v>
      </c>
      <c r="C1603" s="8" t="str" cm="1">
        <f t="array" ref="C1603">_xlfn.IFS(Medical_Examinations[[#This Row],[BMI]]&lt;18.5,"Under Weight",Medical_Examinations[[#This Row],[BMI]]&lt;=24.9,"Normal Weight",Medical_Examinations[[#This Row],[BMI]]&lt;=29.9,"Over Weight",Medical_Examinations[[#This Row],[BMI]]&gt;29.9,"Obesity")</f>
        <v>Over Weight</v>
      </c>
      <c r="D1603" s="9">
        <v>9.86</v>
      </c>
      <c r="E1603" s="8" t="str" cm="1">
        <f t="array" ref="E1603">_xlfn.IFS(Medical_Examinations[[#This Row],[HBA1C]]&lt;5.7,"Normal",Medical_Examinations[[#This Row],[HBA1C]]&lt;=6.4,"Prediabetes",Medical_Examinations[[#This Row],[HBA1C]]&gt;=6.4,"Diabetes")</f>
        <v>Diabetes</v>
      </c>
      <c r="F1603" t="s">
        <v>2380</v>
      </c>
      <c r="G1603" t="s">
        <v>2380</v>
      </c>
      <c r="H1603" t="s">
        <v>2380</v>
      </c>
      <c r="I1603" s="10">
        <v>3</v>
      </c>
      <c r="J1603" t="s">
        <v>2383</v>
      </c>
    </row>
    <row r="1604" spans="1:10" x14ac:dyDescent="0.25">
      <c r="A1604" t="s">
        <v>2033</v>
      </c>
      <c r="B1604" s="9">
        <v>16.36</v>
      </c>
      <c r="C1604" s="8" t="str" cm="1">
        <f t="array" ref="C1604">_xlfn.IFS(Medical_Examinations[[#This Row],[BMI]]&lt;18.5,"Under Weight",Medical_Examinations[[#This Row],[BMI]]&lt;=24.9,"Normal Weight",Medical_Examinations[[#This Row],[BMI]]&lt;=29.9,"Over Weight",Medical_Examinations[[#This Row],[BMI]]&gt;29.9,"Obesity")</f>
        <v>Under Weight</v>
      </c>
      <c r="D1604" s="9">
        <v>11.19</v>
      </c>
      <c r="E1604" s="8" t="str" cm="1">
        <f t="array" ref="E1604">_xlfn.IFS(Medical_Examinations[[#This Row],[HBA1C]]&lt;5.7,"Normal",Medical_Examinations[[#This Row],[HBA1C]]&lt;=6.4,"Prediabetes",Medical_Examinations[[#This Row],[HBA1C]]&gt;=6.4,"Diabetes")</f>
        <v>Diabetes</v>
      </c>
      <c r="F1604" t="s">
        <v>2380</v>
      </c>
      <c r="G1604" t="s">
        <v>2380</v>
      </c>
      <c r="H1604" t="s">
        <v>2380</v>
      </c>
      <c r="I1604" s="10">
        <v>0</v>
      </c>
      <c r="J1604" t="s">
        <v>2383</v>
      </c>
    </row>
    <row r="1605" spans="1:10" x14ac:dyDescent="0.25">
      <c r="A1605" t="s">
        <v>2339</v>
      </c>
      <c r="B1605" s="9">
        <v>47.6</v>
      </c>
      <c r="C1605" s="8" t="str" cm="1">
        <f t="array" ref="C1605">_xlfn.IFS(Medical_Examinations[[#This Row],[BMI]]&lt;18.5,"Under Weight",Medical_Examinations[[#This Row],[BMI]]&lt;=24.9,"Normal Weight",Medical_Examinations[[#This Row],[BMI]]&lt;=29.9,"Over Weight",Medical_Examinations[[#This Row],[BMI]]&gt;29.9,"Obesity")</f>
        <v>Obesity</v>
      </c>
      <c r="D1605" s="9">
        <v>5.95</v>
      </c>
      <c r="E1605" s="8" t="str" cm="1">
        <f t="array" ref="E1605">_xlfn.IFS(Medical_Examinations[[#This Row],[HBA1C]]&lt;5.7,"Normal",Medical_Examinations[[#This Row],[HBA1C]]&lt;=6.4,"Prediabetes",Medical_Examinations[[#This Row],[HBA1C]]&gt;=6.4,"Diabetes")</f>
        <v>Prediabetes</v>
      </c>
      <c r="F1605" t="s">
        <v>2383</v>
      </c>
      <c r="G1605" t="s">
        <v>2380</v>
      </c>
      <c r="H1605" t="s">
        <v>2380</v>
      </c>
      <c r="I1605" s="10">
        <v>0</v>
      </c>
      <c r="J1605" t="s">
        <v>2383</v>
      </c>
    </row>
    <row r="1606" spans="1:10" x14ac:dyDescent="0.25">
      <c r="A1606" t="s">
        <v>2032</v>
      </c>
      <c r="B1606" s="9">
        <v>32.299999999999997</v>
      </c>
      <c r="C1606" s="8" t="str" cm="1">
        <f t="array" ref="C1606">_xlfn.IFS(Medical_Examinations[[#This Row],[BMI]]&lt;18.5,"Under Weight",Medical_Examinations[[#This Row],[BMI]]&lt;=24.9,"Normal Weight",Medical_Examinations[[#This Row],[BMI]]&lt;=29.9,"Over Weight",Medical_Examinations[[#This Row],[BMI]]&gt;29.9,"Obesity")</f>
        <v>Obesity</v>
      </c>
      <c r="D1606" s="9">
        <v>4.8899999999999997</v>
      </c>
      <c r="E1606" s="8" t="str" cm="1">
        <f t="array" ref="E1606">_xlfn.IFS(Medical_Examinations[[#This Row],[HBA1C]]&lt;5.7,"Normal",Medical_Examinations[[#This Row],[HBA1C]]&lt;=6.4,"Prediabetes",Medical_Examinations[[#This Row],[HBA1C]]&gt;=6.4,"Diabetes")</f>
        <v>Normal</v>
      </c>
      <c r="F1606" t="s">
        <v>2383</v>
      </c>
      <c r="G1606" t="s">
        <v>2380</v>
      </c>
      <c r="H1606" t="s">
        <v>2383</v>
      </c>
      <c r="I1606" s="10">
        <v>1</v>
      </c>
      <c r="J1606" t="s">
        <v>2380</v>
      </c>
    </row>
    <row r="1607" spans="1:10" x14ac:dyDescent="0.25">
      <c r="A1607" t="s">
        <v>2031</v>
      </c>
      <c r="B1607" s="9">
        <v>16.05</v>
      </c>
      <c r="C1607" s="8" t="str" cm="1">
        <f t="array" ref="C1607">_xlfn.IFS(Medical_Examinations[[#This Row],[BMI]]&lt;18.5,"Under Weight",Medical_Examinations[[#This Row],[BMI]]&lt;=24.9,"Normal Weight",Medical_Examinations[[#This Row],[BMI]]&lt;=29.9,"Over Weight",Medical_Examinations[[#This Row],[BMI]]&gt;29.9,"Obesity")</f>
        <v>Under Weight</v>
      </c>
      <c r="D1607" s="9">
        <v>4.3499999999999996</v>
      </c>
      <c r="E1607" s="8" t="str" cm="1">
        <f t="array" ref="E1607">_xlfn.IFS(Medical_Examinations[[#This Row],[HBA1C]]&lt;5.7,"Normal",Medical_Examinations[[#This Row],[HBA1C]]&lt;=6.4,"Prediabetes",Medical_Examinations[[#This Row],[HBA1C]]&gt;=6.4,"Diabetes")</f>
        <v>Normal</v>
      </c>
      <c r="F1607" t="s">
        <v>2383</v>
      </c>
      <c r="G1607" t="s">
        <v>2380</v>
      </c>
      <c r="H1607" t="s">
        <v>2380</v>
      </c>
      <c r="I1607" s="10">
        <v>0</v>
      </c>
      <c r="J1607" t="s">
        <v>2383</v>
      </c>
    </row>
    <row r="1608" spans="1:10" x14ac:dyDescent="0.25">
      <c r="A1608" t="s">
        <v>2030</v>
      </c>
      <c r="B1608" s="9">
        <v>29.07</v>
      </c>
      <c r="C1608" s="8" t="str" cm="1">
        <f t="array" ref="C1608">_xlfn.IFS(Medical_Examinations[[#This Row],[BMI]]&lt;18.5,"Under Weight",Medical_Examinations[[#This Row],[BMI]]&lt;=24.9,"Normal Weight",Medical_Examinations[[#This Row],[BMI]]&lt;=29.9,"Over Weight",Medical_Examinations[[#This Row],[BMI]]&gt;29.9,"Obesity")</f>
        <v>Over Weight</v>
      </c>
      <c r="D1608" s="9">
        <v>8.66</v>
      </c>
      <c r="E1608" s="8" t="str" cm="1">
        <f t="array" ref="E1608">_xlfn.IFS(Medical_Examinations[[#This Row],[HBA1C]]&lt;5.7,"Normal",Medical_Examinations[[#This Row],[HBA1C]]&lt;=6.4,"Prediabetes",Medical_Examinations[[#This Row],[HBA1C]]&gt;=6.4,"Diabetes")</f>
        <v>Diabetes</v>
      </c>
      <c r="F1608" t="s">
        <v>2383</v>
      </c>
      <c r="G1608" t="s">
        <v>2380</v>
      </c>
      <c r="H1608" t="s">
        <v>2380</v>
      </c>
      <c r="I1608" s="10">
        <v>2</v>
      </c>
      <c r="J1608" t="s">
        <v>2383</v>
      </c>
    </row>
    <row r="1609" spans="1:10" x14ac:dyDescent="0.25">
      <c r="A1609" t="s">
        <v>2029</v>
      </c>
      <c r="B1609" s="9">
        <v>17.43</v>
      </c>
      <c r="C1609" s="8" t="str" cm="1">
        <f t="array" ref="C1609">_xlfn.IFS(Medical_Examinations[[#This Row],[BMI]]&lt;18.5,"Under Weight",Medical_Examinations[[#This Row],[BMI]]&lt;=24.9,"Normal Weight",Medical_Examinations[[#This Row],[BMI]]&lt;=29.9,"Over Weight",Medical_Examinations[[#This Row],[BMI]]&gt;29.9,"Obesity")</f>
        <v>Under Weight</v>
      </c>
      <c r="D1609" s="9">
        <v>8.64</v>
      </c>
      <c r="E1609" s="8" t="str" cm="1">
        <f t="array" ref="E1609">_xlfn.IFS(Medical_Examinations[[#This Row],[HBA1C]]&lt;5.7,"Normal",Medical_Examinations[[#This Row],[HBA1C]]&lt;=6.4,"Prediabetes",Medical_Examinations[[#This Row],[HBA1C]]&gt;=6.4,"Diabetes")</f>
        <v>Diabetes</v>
      </c>
      <c r="F1609" t="s">
        <v>2380</v>
      </c>
      <c r="G1609" t="s">
        <v>2380</v>
      </c>
      <c r="H1609" t="s">
        <v>2380</v>
      </c>
      <c r="I1609" s="10">
        <v>0</v>
      </c>
      <c r="J1609" t="s">
        <v>2383</v>
      </c>
    </row>
    <row r="1610" spans="1:10" x14ac:dyDescent="0.25">
      <c r="A1610" t="s">
        <v>2028</v>
      </c>
      <c r="B1610" s="9">
        <v>19.329999999999998</v>
      </c>
      <c r="C1610" s="8" t="str" cm="1">
        <f t="array" ref="C1610">_xlfn.IFS(Medical_Examinations[[#This Row],[BMI]]&lt;18.5,"Under Weight",Medical_Examinations[[#This Row],[BMI]]&lt;=24.9,"Normal Weight",Medical_Examinations[[#This Row],[BMI]]&lt;=29.9,"Over Weight",Medical_Examinations[[#This Row],[BMI]]&gt;29.9,"Obesity")</f>
        <v>Normal Weight</v>
      </c>
      <c r="D1610" s="9">
        <v>4.2699999999999996</v>
      </c>
      <c r="E1610" s="8" t="str" cm="1">
        <f t="array" ref="E1610">_xlfn.IFS(Medical_Examinations[[#This Row],[HBA1C]]&lt;5.7,"Normal",Medical_Examinations[[#This Row],[HBA1C]]&lt;=6.4,"Prediabetes",Medical_Examinations[[#This Row],[HBA1C]]&gt;=6.4,"Diabetes")</f>
        <v>Normal</v>
      </c>
      <c r="F1610" t="s">
        <v>2380</v>
      </c>
      <c r="G1610" t="s">
        <v>2380</v>
      </c>
      <c r="H1610" t="s">
        <v>2380</v>
      </c>
      <c r="I1610" s="10">
        <v>0</v>
      </c>
      <c r="J1610" t="s">
        <v>2383</v>
      </c>
    </row>
    <row r="1611" spans="1:10" x14ac:dyDescent="0.25">
      <c r="A1611" t="s">
        <v>2027</v>
      </c>
      <c r="B1611" s="9">
        <v>30.52</v>
      </c>
      <c r="C1611" s="8" t="str" cm="1">
        <f t="array" ref="C1611">_xlfn.IFS(Medical_Examinations[[#This Row],[BMI]]&lt;18.5,"Under Weight",Medical_Examinations[[#This Row],[BMI]]&lt;=24.9,"Normal Weight",Medical_Examinations[[#This Row],[BMI]]&lt;=29.9,"Over Weight",Medical_Examinations[[#This Row],[BMI]]&gt;29.9,"Obesity")</f>
        <v>Obesity</v>
      </c>
      <c r="D1611" s="9">
        <v>4.21</v>
      </c>
      <c r="E1611" s="8" t="str" cm="1">
        <f t="array" ref="E1611">_xlfn.IFS(Medical_Examinations[[#This Row],[HBA1C]]&lt;5.7,"Normal",Medical_Examinations[[#This Row],[HBA1C]]&lt;=6.4,"Prediabetes",Medical_Examinations[[#This Row],[HBA1C]]&gt;=6.4,"Diabetes")</f>
        <v>Normal</v>
      </c>
      <c r="F1611" t="s">
        <v>2380</v>
      </c>
      <c r="G1611" t="s">
        <v>2380</v>
      </c>
      <c r="H1611" t="s">
        <v>2380</v>
      </c>
      <c r="I1611" s="10">
        <v>1</v>
      </c>
      <c r="J1611" t="s">
        <v>2383</v>
      </c>
    </row>
    <row r="1612" spans="1:10" x14ac:dyDescent="0.25">
      <c r="A1612" t="s">
        <v>2026</v>
      </c>
      <c r="B1612" s="9">
        <v>39.21</v>
      </c>
      <c r="C1612" s="8" t="str" cm="1">
        <f t="array" ref="C1612">_xlfn.IFS(Medical_Examinations[[#This Row],[BMI]]&lt;18.5,"Under Weight",Medical_Examinations[[#This Row],[BMI]]&lt;=24.9,"Normal Weight",Medical_Examinations[[#This Row],[BMI]]&lt;=29.9,"Over Weight",Medical_Examinations[[#This Row],[BMI]]&gt;29.9,"Obesity")</f>
        <v>Obesity</v>
      </c>
      <c r="D1612" s="9">
        <v>5.04</v>
      </c>
      <c r="E1612" s="8" t="str" cm="1">
        <f t="array" ref="E1612">_xlfn.IFS(Medical_Examinations[[#This Row],[HBA1C]]&lt;5.7,"Normal",Medical_Examinations[[#This Row],[HBA1C]]&lt;=6.4,"Prediabetes",Medical_Examinations[[#This Row],[HBA1C]]&gt;=6.4,"Diabetes")</f>
        <v>Normal</v>
      </c>
      <c r="F1612" t="s">
        <v>2380</v>
      </c>
      <c r="G1612" t="s">
        <v>2380</v>
      </c>
      <c r="H1612" t="s">
        <v>2383</v>
      </c>
      <c r="I1612" s="10">
        <v>1</v>
      </c>
      <c r="J1612" t="s">
        <v>2383</v>
      </c>
    </row>
    <row r="1613" spans="1:10" x14ac:dyDescent="0.25">
      <c r="A1613" t="s">
        <v>2025</v>
      </c>
      <c r="B1613" s="9">
        <v>26.98</v>
      </c>
      <c r="C1613" s="8" t="str" cm="1">
        <f t="array" ref="C1613">_xlfn.IFS(Medical_Examinations[[#This Row],[BMI]]&lt;18.5,"Under Weight",Medical_Examinations[[#This Row],[BMI]]&lt;=24.9,"Normal Weight",Medical_Examinations[[#This Row],[BMI]]&lt;=29.9,"Over Weight",Medical_Examinations[[#This Row],[BMI]]&gt;29.9,"Obesity")</f>
        <v>Over Weight</v>
      </c>
      <c r="D1613" s="9">
        <v>5.21</v>
      </c>
      <c r="E1613" s="8" t="str" cm="1">
        <f t="array" ref="E1613">_xlfn.IFS(Medical_Examinations[[#This Row],[HBA1C]]&lt;5.7,"Normal",Medical_Examinations[[#This Row],[HBA1C]]&lt;=6.4,"Prediabetes",Medical_Examinations[[#This Row],[HBA1C]]&gt;=6.4,"Diabetes")</f>
        <v>Normal</v>
      </c>
      <c r="F1613" t="s">
        <v>2383</v>
      </c>
      <c r="G1613" t="s">
        <v>2380</v>
      </c>
      <c r="H1613" t="s">
        <v>2380</v>
      </c>
      <c r="I1613" s="10">
        <v>2</v>
      </c>
      <c r="J1613" t="s">
        <v>2383</v>
      </c>
    </row>
    <row r="1614" spans="1:10" x14ac:dyDescent="0.25">
      <c r="A1614" t="s">
        <v>2024</v>
      </c>
      <c r="B1614" s="9">
        <v>25.84</v>
      </c>
      <c r="C1614" s="8" t="str" cm="1">
        <f t="array" ref="C1614">_xlfn.IFS(Medical_Examinations[[#This Row],[BMI]]&lt;18.5,"Under Weight",Medical_Examinations[[#This Row],[BMI]]&lt;=24.9,"Normal Weight",Medical_Examinations[[#This Row],[BMI]]&lt;=29.9,"Over Weight",Medical_Examinations[[#This Row],[BMI]]&gt;29.9,"Obesity")</f>
        <v>Over Weight</v>
      </c>
      <c r="D1614" s="9">
        <v>8.83</v>
      </c>
      <c r="E1614" s="8" t="str" cm="1">
        <f t="array" ref="E1614">_xlfn.IFS(Medical_Examinations[[#This Row],[HBA1C]]&lt;5.7,"Normal",Medical_Examinations[[#This Row],[HBA1C]]&lt;=6.4,"Prediabetes",Medical_Examinations[[#This Row],[HBA1C]]&gt;=6.4,"Diabetes")</f>
        <v>Diabetes</v>
      </c>
      <c r="F1614" t="s">
        <v>2380</v>
      </c>
      <c r="G1614" t="s">
        <v>2380</v>
      </c>
      <c r="H1614" t="s">
        <v>2380</v>
      </c>
      <c r="I1614" s="10">
        <v>0</v>
      </c>
      <c r="J1614" t="s">
        <v>2380</v>
      </c>
    </row>
    <row r="1615" spans="1:10" x14ac:dyDescent="0.25">
      <c r="A1615" t="s">
        <v>2023</v>
      </c>
      <c r="B1615" s="9">
        <v>28.31</v>
      </c>
      <c r="C1615" s="8" t="str" cm="1">
        <f t="array" ref="C1615">_xlfn.IFS(Medical_Examinations[[#This Row],[BMI]]&lt;18.5,"Under Weight",Medical_Examinations[[#This Row],[BMI]]&lt;=24.9,"Normal Weight",Medical_Examinations[[#This Row],[BMI]]&lt;=29.9,"Over Weight",Medical_Examinations[[#This Row],[BMI]]&gt;29.9,"Obesity")</f>
        <v>Over Weight</v>
      </c>
      <c r="D1615" s="9">
        <v>8.4700000000000006</v>
      </c>
      <c r="E1615" s="8" t="str" cm="1">
        <f t="array" ref="E1615">_xlfn.IFS(Medical_Examinations[[#This Row],[HBA1C]]&lt;5.7,"Normal",Medical_Examinations[[#This Row],[HBA1C]]&lt;=6.4,"Prediabetes",Medical_Examinations[[#This Row],[HBA1C]]&gt;=6.4,"Diabetes")</f>
        <v>Diabetes</v>
      </c>
      <c r="F1615" t="s">
        <v>2383</v>
      </c>
      <c r="G1615" t="s">
        <v>2380</v>
      </c>
      <c r="H1615" t="s">
        <v>2380</v>
      </c>
      <c r="I1615" s="10">
        <v>2</v>
      </c>
      <c r="J1615" t="s">
        <v>2383</v>
      </c>
    </row>
    <row r="1616" spans="1:10" x14ac:dyDescent="0.25">
      <c r="A1616" t="s">
        <v>2338</v>
      </c>
      <c r="B1616" s="9">
        <v>46.2</v>
      </c>
      <c r="C1616" s="8" t="str" cm="1">
        <f t="array" ref="C1616">_xlfn.IFS(Medical_Examinations[[#This Row],[BMI]]&lt;18.5,"Under Weight",Medical_Examinations[[#This Row],[BMI]]&lt;=24.9,"Normal Weight",Medical_Examinations[[#This Row],[BMI]]&lt;=29.9,"Over Weight",Medical_Examinations[[#This Row],[BMI]]&gt;29.9,"Obesity")</f>
        <v>Obesity</v>
      </c>
      <c r="D1616" s="9">
        <v>6.09</v>
      </c>
      <c r="E1616" s="8" t="str" cm="1">
        <f t="array" ref="E1616">_xlfn.IFS(Medical_Examinations[[#This Row],[HBA1C]]&lt;5.7,"Normal",Medical_Examinations[[#This Row],[HBA1C]]&lt;=6.4,"Prediabetes",Medical_Examinations[[#This Row],[HBA1C]]&gt;=6.4,"Diabetes")</f>
        <v>Prediabetes</v>
      </c>
      <c r="F1616" t="s">
        <v>2380</v>
      </c>
      <c r="G1616" t="s">
        <v>2380</v>
      </c>
      <c r="H1616" t="s">
        <v>2383</v>
      </c>
      <c r="I1616" s="10">
        <v>1</v>
      </c>
      <c r="J1616" t="s">
        <v>2383</v>
      </c>
    </row>
    <row r="1617" spans="1:10" x14ac:dyDescent="0.25">
      <c r="A1617" t="s">
        <v>2022</v>
      </c>
      <c r="B1617" s="9">
        <v>23.94</v>
      </c>
      <c r="C1617" s="8" t="str" cm="1">
        <f t="array" ref="C1617">_xlfn.IFS(Medical_Examinations[[#This Row],[BMI]]&lt;18.5,"Under Weight",Medical_Examinations[[#This Row],[BMI]]&lt;=24.9,"Normal Weight",Medical_Examinations[[#This Row],[BMI]]&lt;=29.9,"Over Weight",Medical_Examinations[[#This Row],[BMI]]&gt;29.9,"Obesity")</f>
        <v>Normal Weight</v>
      </c>
      <c r="D1617" s="9">
        <v>4.2</v>
      </c>
      <c r="E1617" s="8" t="str" cm="1">
        <f t="array" ref="E1617">_xlfn.IFS(Medical_Examinations[[#This Row],[HBA1C]]&lt;5.7,"Normal",Medical_Examinations[[#This Row],[HBA1C]]&lt;=6.4,"Prediabetes",Medical_Examinations[[#This Row],[HBA1C]]&gt;=6.4,"Diabetes")</f>
        <v>Normal</v>
      </c>
      <c r="F1617" t="s">
        <v>2380</v>
      </c>
      <c r="G1617" t="s">
        <v>2380</v>
      </c>
      <c r="H1617" t="s">
        <v>2380</v>
      </c>
      <c r="I1617" s="10">
        <v>0</v>
      </c>
      <c r="J1617" t="s">
        <v>2383</v>
      </c>
    </row>
    <row r="1618" spans="1:10" x14ac:dyDescent="0.25">
      <c r="A1618" t="s">
        <v>2021</v>
      </c>
      <c r="B1618" s="9">
        <v>20.03</v>
      </c>
      <c r="C1618" s="8" t="str" cm="1">
        <f t="array" ref="C1618">_xlfn.IFS(Medical_Examinations[[#This Row],[BMI]]&lt;18.5,"Under Weight",Medical_Examinations[[#This Row],[BMI]]&lt;=24.9,"Normal Weight",Medical_Examinations[[#This Row],[BMI]]&lt;=29.9,"Over Weight",Medical_Examinations[[#This Row],[BMI]]&gt;29.9,"Obesity")</f>
        <v>Normal Weight</v>
      </c>
      <c r="D1618" s="9">
        <v>6.14</v>
      </c>
      <c r="E1618" s="8" t="str" cm="1">
        <f t="array" ref="E1618">_xlfn.IFS(Medical_Examinations[[#This Row],[HBA1C]]&lt;5.7,"Normal",Medical_Examinations[[#This Row],[HBA1C]]&lt;=6.4,"Prediabetes",Medical_Examinations[[#This Row],[HBA1C]]&gt;=6.4,"Diabetes")</f>
        <v>Prediabetes</v>
      </c>
      <c r="F1618" t="s">
        <v>2383</v>
      </c>
      <c r="G1618" t="s">
        <v>2380</v>
      </c>
      <c r="H1618" t="s">
        <v>2380</v>
      </c>
      <c r="I1618" s="10">
        <v>0</v>
      </c>
      <c r="J1618" t="s">
        <v>2383</v>
      </c>
    </row>
    <row r="1619" spans="1:10" x14ac:dyDescent="0.25">
      <c r="A1619" t="s">
        <v>2020</v>
      </c>
      <c r="B1619" s="9">
        <v>41.42</v>
      </c>
      <c r="C1619" s="8" t="str" cm="1">
        <f t="array" ref="C1619">_xlfn.IFS(Medical_Examinations[[#This Row],[BMI]]&lt;18.5,"Under Weight",Medical_Examinations[[#This Row],[BMI]]&lt;=24.9,"Normal Weight",Medical_Examinations[[#This Row],[BMI]]&lt;=29.9,"Over Weight",Medical_Examinations[[#This Row],[BMI]]&gt;29.9,"Obesity")</f>
        <v>Obesity</v>
      </c>
      <c r="D1619" s="9">
        <v>6.07</v>
      </c>
      <c r="E1619" s="8" t="str" cm="1">
        <f t="array" ref="E1619">_xlfn.IFS(Medical_Examinations[[#This Row],[HBA1C]]&lt;5.7,"Normal",Medical_Examinations[[#This Row],[HBA1C]]&lt;=6.4,"Prediabetes",Medical_Examinations[[#This Row],[HBA1C]]&gt;=6.4,"Diabetes")</f>
        <v>Prediabetes</v>
      </c>
      <c r="F1619" t="s">
        <v>2380</v>
      </c>
      <c r="G1619" t="s">
        <v>2380</v>
      </c>
      <c r="H1619" t="s">
        <v>2380</v>
      </c>
      <c r="I1619" s="10">
        <v>0</v>
      </c>
      <c r="J1619" t="s">
        <v>2380</v>
      </c>
    </row>
    <row r="1620" spans="1:10" x14ac:dyDescent="0.25">
      <c r="A1620" t="s">
        <v>2019</v>
      </c>
      <c r="B1620" s="9">
        <v>36.67</v>
      </c>
      <c r="C1620" s="8" t="str" cm="1">
        <f t="array" ref="C1620">_xlfn.IFS(Medical_Examinations[[#This Row],[BMI]]&lt;18.5,"Under Weight",Medical_Examinations[[#This Row],[BMI]]&lt;=24.9,"Normal Weight",Medical_Examinations[[#This Row],[BMI]]&lt;=29.9,"Over Weight",Medical_Examinations[[#This Row],[BMI]]&gt;29.9,"Obesity")</f>
        <v>Obesity</v>
      </c>
      <c r="D1620" s="9">
        <v>10.210000000000001</v>
      </c>
      <c r="E1620" s="8" t="str" cm="1">
        <f t="array" ref="E1620">_xlfn.IFS(Medical_Examinations[[#This Row],[HBA1C]]&lt;5.7,"Normal",Medical_Examinations[[#This Row],[HBA1C]]&lt;=6.4,"Prediabetes",Medical_Examinations[[#This Row],[HBA1C]]&gt;=6.4,"Diabetes")</f>
        <v>Diabetes</v>
      </c>
      <c r="F1620" t="s">
        <v>2380</v>
      </c>
      <c r="G1620" t="s">
        <v>2380</v>
      </c>
      <c r="H1620" t="s">
        <v>2380</v>
      </c>
      <c r="I1620" s="10">
        <v>0</v>
      </c>
      <c r="J1620" t="s">
        <v>2380</v>
      </c>
    </row>
    <row r="1621" spans="1:10" x14ac:dyDescent="0.25">
      <c r="A1621" t="s">
        <v>2018</v>
      </c>
      <c r="B1621" s="9">
        <v>27.64</v>
      </c>
      <c r="C1621" s="8" t="str" cm="1">
        <f t="array" ref="C1621">_xlfn.IFS(Medical_Examinations[[#This Row],[BMI]]&lt;18.5,"Under Weight",Medical_Examinations[[#This Row],[BMI]]&lt;=24.9,"Normal Weight",Medical_Examinations[[#This Row],[BMI]]&lt;=29.9,"Over Weight",Medical_Examinations[[#This Row],[BMI]]&gt;29.9,"Obesity")</f>
        <v>Over Weight</v>
      </c>
      <c r="D1621" s="9">
        <v>4.6900000000000004</v>
      </c>
      <c r="E1621" s="8" t="str" cm="1">
        <f t="array" ref="E1621">_xlfn.IFS(Medical_Examinations[[#This Row],[HBA1C]]&lt;5.7,"Normal",Medical_Examinations[[#This Row],[HBA1C]]&lt;=6.4,"Prediabetes",Medical_Examinations[[#This Row],[HBA1C]]&gt;=6.4,"Diabetes")</f>
        <v>Normal</v>
      </c>
      <c r="F1621" t="s">
        <v>2380</v>
      </c>
      <c r="G1621" t="s">
        <v>2380</v>
      </c>
      <c r="H1621" t="s">
        <v>2380</v>
      </c>
      <c r="I1621" s="10">
        <v>0</v>
      </c>
      <c r="J1621" t="s">
        <v>2380</v>
      </c>
    </row>
    <row r="1622" spans="1:10" x14ac:dyDescent="0.25">
      <c r="A1622" t="s">
        <v>2017</v>
      </c>
      <c r="B1622" s="9">
        <v>22.72</v>
      </c>
      <c r="C1622" s="8" t="str" cm="1">
        <f t="array" ref="C1622">_xlfn.IFS(Medical_Examinations[[#This Row],[BMI]]&lt;18.5,"Under Weight",Medical_Examinations[[#This Row],[BMI]]&lt;=24.9,"Normal Weight",Medical_Examinations[[#This Row],[BMI]]&lt;=29.9,"Over Weight",Medical_Examinations[[#This Row],[BMI]]&gt;29.9,"Obesity")</f>
        <v>Normal Weight</v>
      </c>
      <c r="D1622" s="9">
        <v>5.71</v>
      </c>
      <c r="E1622" s="8" t="str" cm="1">
        <f t="array" ref="E1622">_xlfn.IFS(Medical_Examinations[[#This Row],[HBA1C]]&lt;5.7,"Normal",Medical_Examinations[[#This Row],[HBA1C]]&lt;=6.4,"Prediabetes",Medical_Examinations[[#This Row],[HBA1C]]&gt;=6.4,"Diabetes")</f>
        <v>Prediabetes</v>
      </c>
      <c r="F1622" t="s">
        <v>2380</v>
      </c>
      <c r="G1622" t="s">
        <v>2380</v>
      </c>
      <c r="H1622" t="s">
        <v>2380</v>
      </c>
      <c r="I1622" s="10">
        <v>0</v>
      </c>
      <c r="J1622" t="s">
        <v>2383</v>
      </c>
    </row>
    <row r="1623" spans="1:10" x14ac:dyDescent="0.25">
      <c r="A1623" t="s">
        <v>2016</v>
      </c>
      <c r="B1623" s="9">
        <v>36.520000000000003</v>
      </c>
      <c r="C1623" s="8" t="str" cm="1">
        <f t="array" ref="C1623">_xlfn.IFS(Medical_Examinations[[#This Row],[BMI]]&lt;18.5,"Under Weight",Medical_Examinations[[#This Row],[BMI]]&lt;=24.9,"Normal Weight",Medical_Examinations[[#This Row],[BMI]]&lt;=29.9,"Over Weight",Medical_Examinations[[#This Row],[BMI]]&gt;29.9,"Obesity")</f>
        <v>Obesity</v>
      </c>
      <c r="D1623" s="9">
        <v>9.07</v>
      </c>
      <c r="E1623" s="8" t="str" cm="1">
        <f t="array" ref="E1623">_xlfn.IFS(Medical_Examinations[[#This Row],[HBA1C]]&lt;5.7,"Normal",Medical_Examinations[[#This Row],[HBA1C]]&lt;=6.4,"Prediabetes",Medical_Examinations[[#This Row],[HBA1C]]&gt;=6.4,"Diabetes")</f>
        <v>Diabetes</v>
      </c>
      <c r="F1623" t="s">
        <v>2383</v>
      </c>
      <c r="G1623" t="s">
        <v>2380</v>
      </c>
      <c r="H1623" t="s">
        <v>2383</v>
      </c>
      <c r="I1623" s="10">
        <v>1</v>
      </c>
      <c r="J1623" t="s">
        <v>2380</v>
      </c>
    </row>
    <row r="1624" spans="1:10" x14ac:dyDescent="0.25">
      <c r="A1624" t="s">
        <v>2015</v>
      </c>
      <c r="B1624" s="9">
        <v>33.96</v>
      </c>
      <c r="C1624" s="8" t="str" cm="1">
        <f t="array" ref="C1624">_xlfn.IFS(Medical_Examinations[[#This Row],[BMI]]&lt;18.5,"Under Weight",Medical_Examinations[[#This Row],[BMI]]&lt;=24.9,"Normal Weight",Medical_Examinations[[#This Row],[BMI]]&lt;=29.9,"Over Weight",Medical_Examinations[[#This Row],[BMI]]&gt;29.9,"Obesity")</f>
        <v>Obesity</v>
      </c>
      <c r="D1624" s="9">
        <v>4.99</v>
      </c>
      <c r="E1624" s="8" t="str" cm="1">
        <f t="array" ref="E1624">_xlfn.IFS(Medical_Examinations[[#This Row],[HBA1C]]&lt;5.7,"Normal",Medical_Examinations[[#This Row],[HBA1C]]&lt;=6.4,"Prediabetes",Medical_Examinations[[#This Row],[HBA1C]]&gt;=6.4,"Diabetes")</f>
        <v>Normal</v>
      </c>
      <c r="F1624" t="s">
        <v>2380</v>
      </c>
      <c r="G1624" t="s">
        <v>2380</v>
      </c>
      <c r="H1624" t="s">
        <v>2380</v>
      </c>
      <c r="I1624" s="10">
        <v>0</v>
      </c>
      <c r="J1624" t="s">
        <v>2383</v>
      </c>
    </row>
    <row r="1625" spans="1:10" x14ac:dyDescent="0.25">
      <c r="A1625" t="s">
        <v>2014</v>
      </c>
      <c r="B1625" s="9">
        <v>26.7</v>
      </c>
      <c r="C1625" s="8" t="str" cm="1">
        <f t="array" ref="C1625">_xlfn.IFS(Medical_Examinations[[#This Row],[BMI]]&lt;18.5,"Under Weight",Medical_Examinations[[#This Row],[BMI]]&lt;=24.9,"Normal Weight",Medical_Examinations[[#This Row],[BMI]]&lt;=29.9,"Over Weight",Medical_Examinations[[#This Row],[BMI]]&gt;29.9,"Obesity")</f>
        <v>Over Weight</v>
      </c>
      <c r="D1625" s="9">
        <v>8.31</v>
      </c>
      <c r="E1625" s="8" t="str" cm="1">
        <f t="array" ref="E1625">_xlfn.IFS(Medical_Examinations[[#This Row],[HBA1C]]&lt;5.7,"Normal",Medical_Examinations[[#This Row],[HBA1C]]&lt;=6.4,"Prediabetes",Medical_Examinations[[#This Row],[HBA1C]]&gt;=6.4,"Diabetes")</f>
        <v>Diabetes</v>
      </c>
      <c r="F1625" t="s">
        <v>2380</v>
      </c>
      <c r="G1625" t="s">
        <v>2380</v>
      </c>
      <c r="H1625" t="s">
        <v>2380</v>
      </c>
      <c r="I1625" s="10">
        <v>0</v>
      </c>
      <c r="J1625" t="s">
        <v>2383</v>
      </c>
    </row>
    <row r="1626" spans="1:10" x14ac:dyDescent="0.25">
      <c r="A1626" t="s">
        <v>2013</v>
      </c>
      <c r="B1626" s="9">
        <v>18.45</v>
      </c>
      <c r="C1626" s="8" t="str" cm="1">
        <f t="array" ref="C1626">_xlfn.IFS(Medical_Examinations[[#This Row],[BMI]]&lt;18.5,"Under Weight",Medical_Examinations[[#This Row],[BMI]]&lt;=24.9,"Normal Weight",Medical_Examinations[[#This Row],[BMI]]&lt;=29.9,"Over Weight",Medical_Examinations[[#This Row],[BMI]]&gt;29.9,"Obesity")</f>
        <v>Under Weight</v>
      </c>
      <c r="D1626" s="9">
        <v>5.07</v>
      </c>
      <c r="E1626" s="8" t="str" cm="1">
        <f t="array" ref="E1626">_xlfn.IFS(Medical_Examinations[[#This Row],[HBA1C]]&lt;5.7,"Normal",Medical_Examinations[[#This Row],[HBA1C]]&lt;=6.4,"Prediabetes",Medical_Examinations[[#This Row],[HBA1C]]&gt;=6.4,"Diabetes")</f>
        <v>Normal</v>
      </c>
      <c r="F1626" t="s">
        <v>2383</v>
      </c>
      <c r="G1626" t="s">
        <v>2380</v>
      </c>
      <c r="H1626" t="s">
        <v>2380</v>
      </c>
      <c r="I1626" s="10">
        <v>0</v>
      </c>
      <c r="J1626" t="s">
        <v>2383</v>
      </c>
    </row>
    <row r="1627" spans="1:10" x14ac:dyDescent="0.25">
      <c r="A1627" t="s">
        <v>2337</v>
      </c>
      <c r="B1627" s="9">
        <v>32.020000000000003</v>
      </c>
      <c r="C1627" s="8" t="str" cm="1">
        <f t="array" ref="C1627">_xlfn.IFS(Medical_Examinations[[#This Row],[BMI]]&lt;18.5,"Under Weight",Medical_Examinations[[#This Row],[BMI]]&lt;=24.9,"Normal Weight",Medical_Examinations[[#This Row],[BMI]]&lt;=29.9,"Over Weight",Medical_Examinations[[#This Row],[BMI]]&gt;29.9,"Obesity")</f>
        <v>Obesity</v>
      </c>
      <c r="D1627" s="9">
        <v>11.75</v>
      </c>
      <c r="E1627" s="8" t="str" cm="1">
        <f t="array" ref="E1627">_xlfn.IFS(Medical_Examinations[[#This Row],[HBA1C]]&lt;5.7,"Normal",Medical_Examinations[[#This Row],[HBA1C]]&lt;=6.4,"Prediabetes",Medical_Examinations[[#This Row],[HBA1C]]&gt;=6.4,"Diabetes")</f>
        <v>Diabetes</v>
      </c>
      <c r="F1627" t="s">
        <v>2380</v>
      </c>
      <c r="G1627" t="s">
        <v>2380</v>
      </c>
      <c r="H1627" t="s">
        <v>2380</v>
      </c>
      <c r="I1627" s="10">
        <v>0</v>
      </c>
      <c r="J1627" t="s">
        <v>2383</v>
      </c>
    </row>
    <row r="1628" spans="1:10" x14ac:dyDescent="0.25">
      <c r="A1628" t="s">
        <v>2012</v>
      </c>
      <c r="B1628" s="9">
        <v>33.18</v>
      </c>
      <c r="C1628" s="8" t="str" cm="1">
        <f t="array" ref="C1628">_xlfn.IFS(Medical_Examinations[[#This Row],[BMI]]&lt;18.5,"Under Weight",Medical_Examinations[[#This Row],[BMI]]&lt;=24.9,"Normal Weight",Medical_Examinations[[#This Row],[BMI]]&lt;=29.9,"Over Weight",Medical_Examinations[[#This Row],[BMI]]&gt;29.9,"Obesity")</f>
        <v>Obesity</v>
      </c>
      <c r="D1628" s="9">
        <v>4.79</v>
      </c>
      <c r="E1628" s="8" t="str" cm="1">
        <f t="array" ref="E1628">_xlfn.IFS(Medical_Examinations[[#This Row],[HBA1C]]&lt;5.7,"Normal",Medical_Examinations[[#This Row],[HBA1C]]&lt;=6.4,"Prediabetes",Medical_Examinations[[#This Row],[HBA1C]]&gt;=6.4,"Diabetes")</f>
        <v>Normal</v>
      </c>
      <c r="F1628" t="s">
        <v>2380</v>
      </c>
      <c r="G1628" t="s">
        <v>2380</v>
      </c>
      <c r="H1628" t="s">
        <v>2380</v>
      </c>
      <c r="I1628" s="10">
        <v>0</v>
      </c>
      <c r="J1628" t="s">
        <v>2383</v>
      </c>
    </row>
    <row r="1629" spans="1:10" x14ac:dyDescent="0.25">
      <c r="A1629" t="s">
        <v>2011</v>
      </c>
      <c r="B1629" s="9">
        <v>36.1</v>
      </c>
      <c r="C1629" s="8" t="str" cm="1">
        <f t="array" ref="C1629">_xlfn.IFS(Medical_Examinations[[#This Row],[BMI]]&lt;18.5,"Under Weight",Medical_Examinations[[#This Row],[BMI]]&lt;=24.9,"Normal Weight",Medical_Examinations[[#This Row],[BMI]]&lt;=29.9,"Over Weight",Medical_Examinations[[#This Row],[BMI]]&gt;29.9,"Obesity")</f>
        <v>Obesity</v>
      </c>
      <c r="D1629" s="9">
        <v>11.39</v>
      </c>
      <c r="E1629" s="8" t="str" cm="1">
        <f t="array" ref="E1629">_xlfn.IFS(Medical_Examinations[[#This Row],[HBA1C]]&lt;5.7,"Normal",Medical_Examinations[[#This Row],[HBA1C]]&lt;=6.4,"Prediabetes",Medical_Examinations[[#This Row],[HBA1C]]&gt;=6.4,"Diabetes")</f>
        <v>Diabetes</v>
      </c>
      <c r="F1629" t="s">
        <v>2383</v>
      </c>
      <c r="G1629" t="s">
        <v>2380</v>
      </c>
      <c r="H1629" t="s">
        <v>2380</v>
      </c>
      <c r="I1629" s="10">
        <v>2</v>
      </c>
      <c r="J1629" t="s">
        <v>2380</v>
      </c>
    </row>
    <row r="1630" spans="1:10" x14ac:dyDescent="0.25">
      <c r="A1630" t="s">
        <v>2010</v>
      </c>
      <c r="B1630" s="9">
        <v>22.77</v>
      </c>
      <c r="C1630" s="8" t="str" cm="1">
        <f t="array" ref="C1630">_xlfn.IFS(Medical_Examinations[[#This Row],[BMI]]&lt;18.5,"Under Weight",Medical_Examinations[[#This Row],[BMI]]&lt;=24.9,"Normal Weight",Medical_Examinations[[#This Row],[BMI]]&lt;=29.9,"Over Weight",Medical_Examinations[[#This Row],[BMI]]&gt;29.9,"Obesity")</f>
        <v>Normal Weight</v>
      </c>
      <c r="D1630" s="9">
        <v>6</v>
      </c>
      <c r="E1630" s="8" t="str" cm="1">
        <f t="array" ref="E1630">_xlfn.IFS(Medical_Examinations[[#This Row],[HBA1C]]&lt;5.7,"Normal",Medical_Examinations[[#This Row],[HBA1C]]&lt;=6.4,"Prediabetes",Medical_Examinations[[#This Row],[HBA1C]]&gt;=6.4,"Diabetes")</f>
        <v>Prediabetes</v>
      </c>
      <c r="F1630" t="s">
        <v>2380</v>
      </c>
      <c r="G1630" t="s">
        <v>2380</v>
      </c>
      <c r="H1630" t="s">
        <v>2380</v>
      </c>
      <c r="I1630" s="10">
        <v>0</v>
      </c>
      <c r="J1630" t="s">
        <v>2383</v>
      </c>
    </row>
    <row r="1631" spans="1:10" x14ac:dyDescent="0.25">
      <c r="A1631" t="s">
        <v>2009</v>
      </c>
      <c r="B1631" s="9">
        <v>21.24</v>
      </c>
      <c r="C1631" s="8" t="str" cm="1">
        <f t="array" ref="C1631">_xlfn.IFS(Medical_Examinations[[#This Row],[BMI]]&lt;18.5,"Under Weight",Medical_Examinations[[#This Row],[BMI]]&lt;=24.9,"Normal Weight",Medical_Examinations[[#This Row],[BMI]]&lt;=29.9,"Over Weight",Medical_Examinations[[#This Row],[BMI]]&gt;29.9,"Obesity")</f>
        <v>Normal Weight</v>
      </c>
      <c r="D1631" s="9">
        <v>5.13</v>
      </c>
      <c r="E1631" s="8" t="str" cm="1">
        <f t="array" ref="E1631">_xlfn.IFS(Medical_Examinations[[#This Row],[HBA1C]]&lt;5.7,"Normal",Medical_Examinations[[#This Row],[HBA1C]]&lt;=6.4,"Prediabetes",Medical_Examinations[[#This Row],[HBA1C]]&gt;=6.4,"Diabetes")</f>
        <v>Normal</v>
      </c>
      <c r="F1631" t="s">
        <v>2380</v>
      </c>
      <c r="G1631" t="s">
        <v>2380</v>
      </c>
      <c r="H1631" t="s">
        <v>2380</v>
      </c>
      <c r="I1631" s="10">
        <v>0</v>
      </c>
      <c r="J1631" t="s">
        <v>2383</v>
      </c>
    </row>
    <row r="1632" spans="1:10" x14ac:dyDescent="0.25">
      <c r="A1632" t="s">
        <v>2008</v>
      </c>
      <c r="B1632" s="9">
        <v>17.600000000000001</v>
      </c>
      <c r="C1632" s="8" t="str" cm="1">
        <f t="array" ref="C1632">_xlfn.IFS(Medical_Examinations[[#This Row],[BMI]]&lt;18.5,"Under Weight",Medical_Examinations[[#This Row],[BMI]]&lt;=24.9,"Normal Weight",Medical_Examinations[[#This Row],[BMI]]&lt;=29.9,"Over Weight",Medical_Examinations[[#This Row],[BMI]]&gt;29.9,"Obesity")</f>
        <v>Under Weight</v>
      </c>
      <c r="D1632" s="9">
        <v>5.26</v>
      </c>
      <c r="E1632" s="8" t="str" cm="1">
        <f t="array" ref="E1632">_xlfn.IFS(Medical_Examinations[[#This Row],[HBA1C]]&lt;5.7,"Normal",Medical_Examinations[[#This Row],[HBA1C]]&lt;=6.4,"Prediabetes",Medical_Examinations[[#This Row],[HBA1C]]&gt;=6.4,"Diabetes")</f>
        <v>Normal</v>
      </c>
      <c r="F1632" t="s">
        <v>2383</v>
      </c>
      <c r="G1632" t="s">
        <v>2380</v>
      </c>
      <c r="H1632" t="s">
        <v>2380</v>
      </c>
      <c r="I1632" s="10">
        <v>0</v>
      </c>
      <c r="J1632" t="s">
        <v>2383</v>
      </c>
    </row>
    <row r="1633" spans="1:10" x14ac:dyDescent="0.25">
      <c r="A1633" t="s">
        <v>2007</v>
      </c>
      <c r="B1633" s="9">
        <v>26.29</v>
      </c>
      <c r="C1633" s="8" t="str" cm="1">
        <f t="array" ref="C1633">_xlfn.IFS(Medical_Examinations[[#This Row],[BMI]]&lt;18.5,"Under Weight",Medical_Examinations[[#This Row],[BMI]]&lt;=24.9,"Normal Weight",Medical_Examinations[[#This Row],[BMI]]&lt;=29.9,"Over Weight",Medical_Examinations[[#This Row],[BMI]]&gt;29.9,"Obesity")</f>
        <v>Over Weight</v>
      </c>
      <c r="D1633" s="9">
        <v>6.84</v>
      </c>
      <c r="E1633" s="8" t="str" cm="1">
        <f t="array" ref="E1633">_xlfn.IFS(Medical_Examinations[[#This Row],[HBA1C]]&lt;5.7,"Normal",Medical_Examinations[[#This Row],[HBA1C]]&lt;=6.4,"Prediabetes",Medical_Examinations[[#This Row],[HBA1C]]&gt;=6.4,"Diabetes")</f>
        <v>Diabetes</v>
      </c>
      <c r="F1633" t="s">
        <v>2380</v>
      </c>
      <c r="G1633" t="s">
        <v>2380</v>
      </c>
      <c r="H1633" t="s">
        <v>2380</v>
      </c>
      <c r="I1633" s="10">
        <v>0</v>
      </c>
      <c r="J1633" t="s">
        <v>2383</v>
      </c>
    </row>
    <row r="1634" spans="1:10" x14ac:dyDescent="0.25">
      <c r="A1634" t="s">
        <v>2006</v>
      </c>
      <c r="B1634" s="9">
        <v>35.31</v>
      </c>
      <c r="C1634" s="8" t="str" cm="1">
        <f t="array" ref="C1634">_xlfn.IFS(Medical_Examinations[[#This Row],[BMI]]&lt;18.5,"Under Weight",Medical_Examinations[[#This Row],[BMI]]&lt;=24.9,"Normal Weight",Medical_Examinations[[#This Row],[BMI]]&lt;=29.9,"Over Weight",Medical_Examinations[[#This Row],[BMI]]&gt;29.9,"Obesity")</f>
        <v>Obesity</v>
      </c>
      <c r="D1634" s="9">
        <v>9.0399999999999991</v>
      </c>
      <c r="E1634" s="8" t="str" cm="1">
        <f t="array" ref="E1634">_xlfn.IFS(Medical_Examinations[[#This Row],[HBA1C]]&lt;5.7,"Normal",Medical_Examinations[[#This Row],[HBA1C]]&lt;=6.4,"Prediabetes",Medical_Examinations[[#This Row],[HBA1C]]&gt;=6.4,"Diabetes")</f>
        <v>Diabetes</v>
      </c>
      <c r="F1634" t="s">
        <v>2380</v>
      </c>
      <c r="G1634" t="s">
        <v>2380</v>
      </c>
      <c r="H1634" t="s">
        <v>2380</v>
      </c>
      <c r="I1634" s="10">
        <v>0</v>
      </c>
      <c r="J1634" t="s">
        <v>2380</v>
      </c>
    </row>
    <row r="1635" spans="1:10" x14ac:dyDescent="0.25">
      <c r="A1635" t="s">
        <v>2005</v>
      </c>
      <c r="B1635" s="9">
        <v>27.04</v>
      </c>
      <c r="C1635" s="8" t="str" cm="1">
        <f t="array" ref="C1635">_xlfn.IFS(Medical_Examinations[[#This Row],[BMI]]&lt;18.5,"Under Weight",Medical_Examinations[[#This Row],[BMI]]&lt;=24.9,"Normal Weight",Medical_Examinations[[#This Row],[BMI]]&lt;=29.9,"Over Weight",Medical_Examinations[[#This Row],[BMI]]&gt;29.9,"Obesity")</f>
        <v>Over Weight</v>
      </c>
      <c r="D1635" s="9">
        <v>4.0999999999999996</v>
      </c>
      <c r="E1635" s="8" t="str" cm="1">
        <f t="array" ref="E1635">_xlfn.IFS(Medical_Examinations[[#This Row],[HBA1C]]&lt;5.7,"Normal",Medical_Examinations[[#This Row],[HBA1C]]&lt;=6.4,"Prediabetes",Medical_Examinations[[#This Row],[HBA1C]]&gt;=6.4,"Diabetes")</f>
        <v>Normal</v>
      </c>
      <c r="F1635" t="s">
        <v>2380</v>
      </c>
      <c r="G1635" t="s">
        <v>2380</v>
      </c>
      <c r="H1635" t="s">
        <v>2380</v>
      </c>
      <c r="I1635" s="10">
        <v>1</v>
      </c>
      <c r="J1635" t="s">
        <v>2383</v>
      </c>
    </row>
    <row r="1636" spans="1:10" x14ac:dyDescent="0.25">
      <c r="A1636" t="s">
        <v>2004</v>
      </c>
      <c r="B1636" s="9">
        <v>30.23</v>
      </c>
      <c r="C1636" s="8" t="str" cm="1">
        <f t="array" ref="C1636">_xlfn.IFS(Medical_Examinations[[#This Row],[BMI]]&lt;18.5,"Under Weight",Medical_Examinations[[#This Row],[BMI]]&lt;=24.9,"Normal Weight",Medical_Examinations[[#This Row],[BMI]]&lt;=29.9,"Over Weight",Medical_Examinations[[#This Row],[BMI]]&gt;29.9,"Obesity")</f>
        <v>Obesity</v>
      </c>
      <c r="D1636" s="9">
        <v>4.2300000000000004</v>
      </c>
      <c r="E1636" s="8" t="str" cm="1">
        <f t="array" ref="E1636">_xlfn.IFS(Medical_Examinations[[#This Row],[HBA1C]]&lt;5.7,"Normal",Medical_Examinations[[#This Row],[HBA1C]]&lt;=6.4,"Prediabetes",Medical_Examinations[[#This Row],[HBA1C]]&gt;=6.4,"Diabetes")</f>
        <v>Normal</v>
      </c>
      <c r="F1636" t="s">
        <v>2383</v>
      </c>
      <c r="G1636" t="s">
        <v>2380</v>
      </c>
      <c r="H1636" t="s">
        <v>2383</v>
      </c>
      <c r="I1636" s="10">
        <v>1</v>
      </c>
      <c r="J1636" t="s">
        <v>2383</v>
      </c>
    </row>
    <row r="1637" spans="1:10" x14ac:dyDescent="0.25">
      <c r="A1637" t="s">
        <v>2003</v>
      </c>
      <c r="B1637" s="9">
        <v>30.6</v>
      </c>
      <c r="C1637" s="8" t="str" cm="1">
        <f t="array" ref="C1637">_xlfn.IFS(Medical_Examinations[[#This Row],[BMI]]&lt;18.5,"Under Weight",Medical_Examinations[[#This Row],[BMI]]&lt;=24.9,"Normal Weight",Medical_Examinations[[#This Row],[BMI]]&lt;=29.9,"Over Weight",Medical_Examinations[[#This Row],[BMI]]&gt;29.9,"Obesity")</f>
        <v>Obesity</v>
      </c>
      <c r="D1637" s="9">
        <v>6.48</v>
      </c>
      <c r="E1637" s="8" t="str" cm="1">
        <f t="array" ref="E1637">_xlfn.IFS(Medical_Examinations[[#This Row],[HBA1C]]&lt;5.7,"Normal",Medical_Examinations[[#This Row],[HBA1C]]&lt;=6.4,"Prediabetes",Medical_Examinations[[#This Row],[HBA1C]]&gt;=6.4,"Diabetes")</f>
        <v>Diabetes</v>
      </c>
      <c r="F1637" t="s">
        <v>2383</v>
      </c>
      <c r="G1637" t="s">
        <v>2380</v>
      </c>
      <c r="H1637" t="s">
        <v>2383</v>
      </c>
      <c r="I1637" s="10">
        <v>1</v>
      </c>
      <c r="J1637" t="s">
        <v>2383</v>
      </c>
    </row>
    <row r="1638" spans="1:10" x14ac:dyDescent="0.25">
      <c r="A1638" t="s">
        <v>2336</v>
      </c>
      <c r="B1638" s="9">
        <v>40.56</v>
      </c>
      <c r="C1638" s="8" t="str" cm="1">
        <f t="array" ref="C1638">_xlfn.IFS(Medical_Examinations[[#This Row],[BMI]]&lt;18.5,"Under Weight",Medical_Examinations[[#This Row],[BMI]]&lt;=24.9,"Normal Weight",Medical_Examinations[[#This Row],[BMI]]&lt;=29.9,"Over Weight",Medical_Examinations[[#This Row],[BMI]]&gt;29.9,"Obesity")</f>
        <v>Obesity</v>
      </c>
      <c r="D1638" s="9">
        <v>7.37</v>
      </c>
      <c r="E1638" s="8" t="str" cm="1">
        <f t="array" ref="E1638">_xlfn.IFS(Medical_Examinations[[#This Row],[HBA1C]]&lt;5.7,"Normal",Medical_Examinations[[#This Row],[HBA1C]]&lt;=6.4,"Prediabetes",Medical_Examinations[[#This Row],[HBA1C]]&gt;=6.4,"Diabetes")</f>
        <v>Diabetes</v>
      </c>
      <c r="F1638" t="s">
        <v>2380</v>
      </c>
      <c r="G1638" t="s">
        <v>2380</v>
      </c>
      <c r="H1638" t="s">
        <v>2380</v>
      </c>
      <c r="I1638" s="10">
        <v>0</v>
      </c>
      <c r="J1638" t="s">
        <v>2383</v>
      </c>
    </row>
    <row r="1639" spans="1:10" x14ac:dyDescent="0.25">
      <c r="A1639" t="s">
        <v>2002</v>
      </c>
      <c r="B1639" s="9">
        <v>26.8</v>
      </c>
      <c r="C1639" s="8" t="str" cm="1">
        <f t="array" ref="C1639">_xlfn.IFS(Medical_Examinations[[#This Row],[BMI]]&lt;18.5,"Under Weight",Medical_Examinations[[#This Row],[BMI]]&lt;=24.9,"Normal Weight",Medical_Examinations[[#This Row],[BMI]]&lt;=29.9,"Over Weight",Medical_Examinations[[#This Row],[BMI]]&gt;29.9,"Obesity")</f>
        <v>Over Weight</v>
      </c>
      <c r="D1639" s="9">
        <v>5.53</v>
      </c>
      <c r="E1639" s="8" t="str" cm="1">
        <f t="array" ref="E1639">_xlfn.IFS(Medical_Examinations[[#This Row],[HBA1C]]&lt;5.7,"Normal",Medical_Examinations[[#This Row],[HBA1C]]&lt;=6.4,"Prediabetes",Medical_Examinations[[#This Row],[HBA1C]]&gt;=6.4,"Diabetes")</f>
        <v>Normal</v>
      </c>
      <c r="F1639" t="s">
        <v>2380</v>
      </c>
      <c r="G1639" t="s">
        <v>2380</v>
      </c>
      <c r="H1639" t="s">
        <v>2380</v>
      </c>
      <c r="I1639" s="10">
        <v>1</v>
      </c>
      <c r="J1639" t="s">
        <v>2383</v>
      </c>
    </row>
    <row r="1640" spans="1:10" x14ac:dyDescent="0.25">
      <c r="A1640" t="s">
        <v>2001</v>
      </c>
      <c r="B1640" s="9">
        <v>16.86</v>
      </c>
      <c r="C1640" s="8" t="str" cm="1">
        <f t="array" ref="C1640">_xlfn.IFS(Medical_Examinations[[#This Row],[BMI]]&lt;18.5,"Under Weight",Medical_Examinations[[#This Row],[BMI]]&lt;=24.9,"Normal Weight",Medical_Examinations[[#This Row],[BMI]]&lt;=29.9,"Over Weight",Medical_Examinations[[#This Row],[BMI]]&gt;29.9,"Obesity")</f>
        <v>Under Weight</v>
      </c>
      <c r="D1640" s="9">
        <v>4.07</v>
      </c>
      <c r="E1640" s="8" t="str" cm="1">
        <f t="array" ref="E1640">_xlfn.IFS(Medical_Examinations[[#This Row],[HBA1C]]&lt;5.7,"Normal",Medical_Examinations[[#This Row],[HBA1C]]&lt;=6.4,"Prediabetes",Medical_Examinations[[#This Row],[HBA1C]]&gt;=6.4,"Diabetes")</f>
        <v>Normal</v>
      </c>
      <c r="F1640" t="s">
        <v>2383</v>
      </c>
      <c r="G1640" t="s">
        <v>2380</v>
      </c>
      <c r="H1640" t="s">
        <v>2380</v>
      </c>
      <c r="I1640" s="10">
        <v>0</v>
      </c>
      <c r="J1640" t="s">
        <v>2383</v>
      </c>
    </row>
    <row r="1641" spans="1:10" x14ac:dyDescent="0.25">
      <c r="A1641" t="s">
        <v>2000</v>
      </c>
      <c r="B1641" s="9">
        <v>16.3</v>
      </c>
      <c r="C1641" s="8" t="str" cm="1">
        <f t="array" ref="C1641">_xlfn.IFS(Medical_Examinations[[#This Row],[BMI]]&lt;18.5,"Under Weight",Medical_Examinations[[#This Row],[BMI]]&lt;=24.9,"Normal Weight",Medical_Examinations[[#This Row],[BMI]]&lt;=29.9,"Over Weight",Medical_Examinations[[#This Row],[BMI]]&gt;29.9,"Obesity")</f>
        <v>Under Weight</v>
      </c>
      <c r="D1641" s="9">
        <v>5.51</v>
      </c>
      <c r="E1641" s="8" t="str" cm="1">
        <f t="array" ref="E1641">_xlfn.IFS(Medical_Examinations[[#This Row],[HBA1C]]&lt;5.7,"Normal",Medical_Examinations[[#This Row],[HBA1C]]&lt;=6.4,"Prediabetes",Medical_Examinations[[#This Row],[HBA1C]]&gt;=6.4,"Diabetes")</f>
        <v>Normal</v>
      </c>
      <c r="F1641" t="s">
        <v>2380</v>
      </c>
      <c r="G1641" t="s">
        <v>2380</v>
      </c>
      <c r="H1641" t="s">
        <v>2380</v>
      </c>
      <c r="I1641" s="10">
        <v>1</v>
      </c>
      <c r="J1641" t="s">
        <v>2383</v>
      </c>
    </row>
    <row r="1642" spans="1:10" x14ac:dyDescent="0.25">
      <c r="A1642" t="s">
        <v>1999</v>
      </c>
      <c r="B1642" s="9">
        <v>29.81</v>
      </c>
      <c r="C1642" s="8" t="str" cm="1">
        <f t="array" ref="C1642">_xlfn.IFS(Medical_Examinations[[#This Row],[BMI]]&lt;18.5,"Under Weight",Medical_Examinations[[#This Row],[BMI]]&lt;=24.9,"Normal Weight",Medical_Examinations[[#This Row],[BMI]]&lt;=29.9,"Over Weight",Medical_Examinations[[#This Row],[BMI]]&gt;29.9,"Obesity")</f>
        <v>Over Weight</v>
      </c>
      <c r="D1642" s="9">
        <v>11.66</v>
      </c>
      <c r="E1642" s="8" t="str" cm="1">
        <f t="array" ref="E1642">_xlfn.IFS(Medical_Examinations[[#This Row],[HBA1C]]&lt;5.7,"Normal",Medical_Examinations[[#This Row],[HBA1C]]&lt;=6.4,"Prediabetes",Medical_Examinations[[#This Row],[HBA1C]]&gt;=6.4,"Diabetes")</f>
        <v>Diabetes</v>
      </c>
      <c r="F1642" t="s">
        <v>2380</v>
      </c>
      <c r="G1642" t="s">
        <v>2380</v>
      </c>
      <c r="H1642" t="s">
        <v>2380</v>
      </c>
      <c r="I1642" s="10">
        <v>0</v>
      </c>
      <c r="J1642" t="s">
        <v>2383</v>
      </c>
    </row>
    <row r="1643" spans="1:10" x14ac:dyDescent="0.25">
      <c r="A1643" t="s">
        <v>1998</v>
      </c>
      <c r="B1643" s="9">
        <v>16.329999999999998</v>
      </c>
      <c r="C1643" s="8" t="str" cm="1">
        <f t="array" ref="C1643">_xlfn.IFS(Medical_Examinations[[#This Row],[BMI]]&lt;18.5,"Under Weight",Medical_Examinations[[#This Row],[BMI]]&lt;=24.9,"Normal Weight",Medical_Examinations[[#This Row],[BMI]]&lt;=29.9,"Over Weight",Medical_Examinations[[#This Row],[BMI]]&gt;29.9,"Obesity")</f>
        <v>Under Weight</v>
      </c>
      <c r="D1643" s="9">
        <v>7.26</v>
      </c>
      <c r="E1643" s="8" t="str" cm="1">
        <f t="array" ref="E1643">_xlfn.IFS(Medical_Examinations[[#This Row],[HBA1C]]&lt;5.7,"Normal",Medical_Examinations[[#This Row],[HBA1C]]&lt;=6.4,"Prediabetes",Medical_Examinations[[#This Row],[HBA1C]]&gt;=6.4,"Diabetes")</f>
        <v>Diabetes</v>
      </c>
      <c r="F1643" t="s">
        <v>2383</v>
      </c>
      <c r="G1643" t="s">
        <v>2380</v>
      </c>
      <c r="H1643" t="s">
        <v>2380</v>
      </c>
      <c r="I1643" s="10">
        <v>0</v>
      </c>
      <c r="J1643" t="s">
        <v>2383</v>
      </c>
    </row>
    <row r="1644" spans="1:10" x14ac:dyDescent="0.25">
      <c r="A1644" t="s">
        <v>1997</v>
      </c>
      <c r="B1644" s="9">
        <v>16.37</v>
      </c>
      <c r="C1644" s="8" t="str" cm="1">
        <f t="array" ref="C1644">_xlfn.IFS(Medical_Examinations[[#This Row],[BMI]]&lt;18.5,"Under Weight",Medical_Examinations[[#This Row],[BMI]]&lt;=24.9,"Normal Weight",Medical_Examinations[[#This Row],[BMI]]&lt;=29.9,"Over Weight",Medical_Examinations[[#This Row],[BMI]]&gt;29.9,"Obesity")</f>
        <v>Under Weight</v>
      </c>
      <c r="D1644" s="9">
        <v>4.79</v>
      </c>
      <c r="E1644" s="8" t="str" cm="1">
        <f t="array" ref="E1644">_xlfn.IFS(Medical_Examinations[[#This Row],[HBA1C]]&lt;5.7,"Normal",Medical_Examinations[[#This Row],[HBA1C]]&lt;=6.4,"Prediabetes",Medical_Examinations[[#This Row],[HBA1C]]&gt;=6.4,"Diabetes")</f>
        <v>Normal</v>
      </c>
      <c r="F1644" t="s">
        <v>2383</v>
      </c>
      <c r="G1644" t="s">
        <v>2380</v>
      </c>
      <c r="H1644" t="s">
        <v>2380</v>
      </c>
      <c r="I1644" s="10">
        <v>0</v>
      </c>
      <c r="J1644" t="s">
        <v>2383</v>
      </c>
    </row>
    <row r="1645" spans="1:10" x14ac:dyDescent="0.25">
      <c r="A1645" t="s">
        <v>1996</v>
      </c>
      <c r="B1645" s="9">
        <v>22.42</v>
      </c>
      <c r="C1645" s="8" t="str" cm="1">
        <f t="array" ref="C1645">_xlfn.IFS(Medical_Examinations[[#This Row],[BMI]]&lt;18.5,"Under Weight",Medical_Examinations[[#This Row],[BMI]]&lt;=24.9,"Normal Weight",Medical_Examinations[[#This Row],[BMI]]&lt;=29.9,"Over Weight",Medical_Examinations[[#This Row],[BMI]]&gt;29.9,"Obesity")</f>
        <v>Normal Weight</v>
      </c>
      <c r="D1645" s="9">
        <v>4.68</v>
      </c>
      <c r="E1645" s="8" t="str" cm="1">
        <f t="array" ref="E1645">_xlfn.IFS(Medical_Examinations[[#This Row],[HBA1C]]&lt;5.7,"Normal",Medical_Examinations[[#This Row],[HBA1C]]&lt;=6.4,"Prediabetes",Medical_Examinations[[#This Row],[HBA1C]]&gt;=6.4,"Diabetes")</f>
        <v>Normal</v>
      </c>
      <c r="F1645" t="s">
        <v>2383</v>
      </c>
      <c r="G1645" t="s">
        <v>2380</v>
      </c>
      <c r="H1645" t="s">
        <v>2380</v>
      </c>
      <c r="I1645" s="10">
        <v>1</v>
      </c>
      <c r="J1645" t="s">
        <v>2380</v>
      </c>
    </row>
    <row r="1646" spans="1:10" x14ac:dyDescent="0.25">
      <c r="A1646" t="s">
        <v>1995</v>
      </c>
      <c r="B1646" s="9">
        <v>31.35</v>
      </c>
      <c r="C1646" s="8" t="str" cm="1">
        <f t="array" ref="C1646">_xlfn.IFS(Medical_Examinations[[#This Row],[BMI]]&lt;18.5,"Under Weight",Medical_Examinations[[#This Row],[BMI]]&lt;=24.9,"Normal Weight",Medical_Examinations[[#This Row],[BMI]]&lt;=29.9,"Over Weight",Medical_Examinations[[#This Row],[BMI]]&gt;29.9,"Obesity")</f>
        <v>Obesity</v>
      </c>
      <c r="D1646" s="9">
        <v>4.33</v>
      </c>
      <c r="E1646" s="8" t="str" cm="1">
        <f t="array" ref="E1646">_xlfn.IFS(Medical_Examinations[[#This Row],[HBA1C]]&lt;5.7,"Normal",Medical_Examinations[[#This Row],[HBA1C]]&lt;=6.4,"Prediabetes",Medical_Examinations[[#This Row],[HBA1C]]&gt;=6.4,"Diabetes")</f>
        <v>Normal</v>
      </c>
      <c r="F1646" t="s">
        <v>2383</v>
      </c>
      <c r="G1646" t="s">
        <v>2380</v>
      </c>
      <c r="H1646" t="s">
        <v>2383</v>
      </c>
      <c r="I1646" s="10">
        <v>1</v>
      </c>
      <c r="J1646" t="s">
        <v>2380</v>
      </c>
    </row>
    <row r="1647" spans="1:10" x14ac:dyDescent="0.25">
      <c r="A1647" t="s">
        <v>1994</v>
      </c>
      <c r="B1647" s="9">
        <v>31.9</v>
      </c>
      <c r="C1647" s="8" t="str" cm="1">
        <f t="array" ref="C1647">_xlfn.IFS(Medical_Examinations[[#This Row],[BMI]]&lt;18.5,"Under Weight",Medical_Examinations[[#This Row],[BMI]]&lt;=24.9,"Normal Weight",Medical_Examinations[[#This Row],[BMI]]&lt;=29.9,"Over Weight",Medical_Examinations[[#This Row],[BMI]]&gt;29.9,"Obesity")</f>
        <v>Obesity</v>
      </c>
      <c r="D1647" s="9">
        <v>11.89</v>
      </c>
      <c r="E1647" s="8" t="str" cm="1">
        <f t="array" ref="E1647">_xlfn.IFS(Medical_Examinations[[#This Row],[HBA1C]]&lt;5.7,"Normal",Medical_Examinations[[#This Row],[HBA1C]]&lt;=6.4,"Prediabetes",Medical_Examinations[[#This Row],[HBA1C]]&gt;=6.4,"Diabetes")</f>
        <v>Diabetes</v>
      </c>
      <c r="F1647" t="s">
        <v>2380</v>
      </c>
      <c r="G1647" t="s">
        <v>2380</v>
      </c>
      <c r="H1647" t="s">
        <v>2380</v>
      </c>
      <c r="I1647" s="10">
        <v>0</v>
      </c>
      <c r="J1647" t="s">
        <v>2380</v>
      </c>
    </row>
    <row r="1648" spans="1:10" x14ac:dyDescent="0.25">
      <c r="A1648" t="s">
        <v>1993</v>
      </c>
      <c r="B1648" s="9">
        <v>30.6</v>
      </c>
      <c r="C1648" s="8" t="str" cm="1">
        <f t="array" ref="C1648">_xlfn.IFS(Medical_Examinations[[#This Row],[BMI]]&lt;18.5,"Under Weight",Medical_Examinations[[#This Row],[BMI]]&lt;=24.9,"Normal Weight",Medical_Examinations[[#This Row],[BMI]]&lt;=29.9,"Over Weight",Medical_Examinations[[#This Row],[BMI]]&gt;29.9,"Obesity")</f>
        <v>Obesity</v>
      </c>
      <c r="D1648" s="9">
        <v>5.24</v>
      </c>
      <c r="E1648" s="8" t="str" cm="1">
        <f t="array" ref="E1648">_xlfn.IFS(Medical_Examinations[[#This Row],[HBA1C]]&lt;5.7,"Normal",Medical_Examinations[[#This Row],[HBA1C]]&lt;=6.4,"Prediabetes",Medical_Examinations[[#This Row],[HBA1C]]&gt;=6.4,"Diabetes")</f>
        <v>Normal</v>
      </c>
      <c r="F1648" t="s">
        <v>2380</v>
      </c>
      <c r="G1648" t="s">
        <v>2380</v>
      </c>
      <c r="H1648" t="s">
        <v>2380</v>
      </c>
      <c r="I1648" s="10">
        <v>0</v>
      </c>
      <c r="J1648" t="s">
        <v>2383</v>
      </c>
    </row>
    <row r="1649" spans="1:10" x14ac:dyDescent="0.25">
      <c r="A1649" t="s">
        <v>2335</v>
      </c>
      <c r="B1649" s="9">
        <v>32.450000000000003</v>
      </c>
      <c r="C1649" s="8" t="str" cm="1">
        <f t="array" ref="C1649">_xlfn.IFS(Medical_Examinations[[#This Row],[BMI]]&lt;18.5,"Under Weight",Medical_Examinations[[#This Row],[BMI]]&lt;=24.9,"Normal Weight",Medical_Examinations[[#This Row],[BMI]]&lt;=29.9,"Over Weight",Medical_Examinations[[#This Row],[BMI]]&gt;29.9,"Obesity")</f>
        <v>Obesity</v>
      </c>
      <c r="D1649" s="9">
        <v>11.91</v>
      </c>
      <c r="E1649" s="8" t="str" cm="1">
        <f t="array" ref="E1649">_xlfn.IFS(Medical_Examinations[[#This Row],[HBA1C]]&lt;5.7,"Normal",Medical_Examinations[[#This Row],[HBA1C]]&lt;=6.4,"Prediabetes",Medical_Examinations[[#This Row],[HBA1C]]&gt;=6.4,"Diabetes")</f>
        <v>Diabetes</v>
      </c>
      <c r="F1649" t="s">
        <v>2380</v>
      </c>
      <c r="G1649" t="s">
        <v>2380</v>
      </c>
      <c r="H1649" t="s">
        <v>2380</v>
      </c>
      <c r="I1649" s="10">
        <v>0</v>
      </c>
      <c r="J1649" t="s">
        <v>2383</v>
      </c>
    </row>
    <row r="1650" spans="1:10" x14ac:dyDescent="0.25">
      <c r="A1650" t="s">
        <v>1992</v>
      </c>
      <c r="B1650" s="9">
        <v>28.98</v>
      </c>
      <c r="C1650" s="8" t="str" cm="1">
        <f t="array" ref="C1650">_xlfn.IFS(Medical_Examinations[[#This Row],[BMI]]&lt;18.5,"Under Weight",Medical_Examinations[[#This Row],[BMI]]&lt;=24.9,"Normal Weight",Medical_Examinations[[#This Row],[BMI]]&lt;=29.9,"Over Weight",Medical_Examinations[[#This Row],[BMI]]&gt;29.9,"Obesity")</f>
        <v>Over Weight</v>
      </c>
      <c r="D1650" s="9">
        <v>7.63</v>
      </c>
      <c r="E1650" s="8" t="str" cm="1">
        <f t="array" ref="E1650">_xlfn.IFS(Medical_Examinations[[#This Row],[HBA1C]]&lt;5.7,"Normal",Medical_Examinations[[#This Row],[HBA1C]]&lt;=6.4,"Prediabetes",Medical_Examinations[[#This Row],[HBA1C]]&gt;=6.4,"Diabetes")</f>
        <v>Diabetes</v>
      </c>
      <c r="F1650" t="s">
        <v>2380</v>
      </c>
      <c r="G1650" t="s">
        <v>2380</v>
      </c>
      <c r="H1650" t="s">
        <v>2380</v>
      </c>
      <c r="I1650" s="10">
        <v>0</v>
      </c>
      <c r="J1650" t="s">
        <v>2383</v>
      </c>
    </row>
    <row r="1651" spans="1:10" x14ac:dyDescent="0.25">
      <c r="A1651" t="s">
        <v>1991</v>
      </c>
      <c r="B1651" s="9">
        <v>24.86</v>
      </c>
      <c r="C1651" s="8" t="str" cm="1">
        <f t="array" ref="C1651">_xlfn.IFS(Medical_Examinations[[#This Row],[BMI]]&lt;18.5,"Under Weight",Medical_Examinations[[#This Row],[BMI]]&lt;=24.9,"Normal Weight",Medical_Examinations[[#This Row],[BMI]]&lt;=29.9,"Over Weight",Medical_Examinations[[#This Row],[BMI]]&gt;29.9,"Obesity")</f>
        <v>Normal Weight</v>
      </c>
      <c r="D1651" s="9">
        <v>8.92</v>
      </c>
      <c r="E1651" s="8" t="str" cm="1">
        <f t="array" ref="E1651">_xlfn.IFS(Medical_Examinations[[#This Row],[HBA1C]]&lt;5.7,"Normal",Medical_Examinations[[#This Row],[HBA1C]]&lt;=6.4,"Prediabetes",Medical_Examinations[[#This Row],[HBA1C]]&gt;=6.4,"Diabetes")</f>
        <v>Diabetes</v>
      </c>
      <c r="F1651" t="s">
        <v>2383</v>
      </c>
      <c r="G1651" t="s">
        <v>2380</v>
      </c>
      <c r="H1651" t="s">
        <v>2380</v>
      </c>
      <c r="I1651" s="10">
        <v>2</v>
      </c>
      <c r="J1651" t="s">
        <v>2380</v>
      </c>
    </row>
    <row r="1652" spans="1:10" x14ac:dyDescent="0.25">
      <c r="A1652" t="s">
        <v>1990</v>
      </c>
      <c r="B1652" s="9">
        <v>19.54</v>
      </c>
      <c r="C1652" s="8" t="str" cm="1">
        <f t="array" ref="C1652">_xlfn.IFS(Medical_Examinations[[#This Row],[BMI]]&lt;18.5,"Under Weight",Medical_Examinations[[#This Row],[BMI]]&lt;=24.9,"Normal Weight",Medical_Examinations[[#This Row],[BMI]]&lt;=29.9,"Over Weight",Medical_Examinations[[#This Row],[BMI]]&gt;29.9,"Obesity")</f>
        <v>Normal Weight</v>
      </c>
      <c r="D1652" s="9">
        <v>5.37</v>
      </c>
      <c r="E1652" s="8" t="str" cm="1">
        <f t="array" ref="E1652">_xlfn.IFS(Medical_Examinations[[#This Row],[HBA1C]]&lt;5.7,"Normal",Medical_Examinations[[#This Row],[HBA1C]]&lt;=6.4,"Prediabetes",Medical_Examinations[[#This Row],[HBA1C]]&gt;=6.4,"Diabetes")</f>
        <v>Normal</v>
      </c>
      <c r="F1652" t="s">
        <v>2380</v>
      </c>
      <c r="G1652" t="s">
        <v>2380</v>
      </c>
      <c r="H1652" t="s">
        <v>2380</v>
      </c>
      <c r="I1652" s="10">
        <v>0</v>
      </c>
      <c r="J1652" t="s">
        <v>2383</v>
      </c>
    </row>
    <row r="1653" spans="1:10" x14ac:dyDescent="0.25">
      <c r="A1653" t="s">
        <v>1989</v>
      </c>
      <c r="B1653" s="9">
        <v>26.74</v>
      </c>
      <c r="C1653" s="8" t="str" cm="1">
        <f t="array" ref="C1653">_xlfn.IFS(Medical_Examinations[[#This Row],[BMI]]&lt;18.5,"Under Weight",Medical_Examinations[[#This Row],[BMI]]&lt;=24.9,"Normal Weight",Medical_Examinations[[#This Row],[BMI]]&lt;=29.9,"Over Weight",Medical_Examinations[[#This Row],[BMI]]&gt;29.9,"Obesity")</f>
        <v>Over Weight</v>
      </c>
      <c r="D1653" s="9">
        <v>4.3099999999999996</v>
      </c>
      <c r="E1653" s="8" t="str" cm="1">
        <f t="array" ref="E1653">_xlfn.IFS(Medical_Examinations[[#This Row],[HBA1C]]&lt;5.7,"Normal",Medical_Examinations[[#This Row],[HBA1C]]&lt;=6.4,"Prediabetes",Medical_Examinations[[#This Row],[HBA1C]]&gt;=6.4,"Diabetes")</f>
        <v>Normal</v>
      </c>
      <c r="F1653" t="s">
        <v>2380</v>
      </c>
      <c r="G1653" t="s">
        <v>2380</v>
      </c>
      <c r="H1653" t="s">
        <v>2380</v>
      </c>
      <c r="I1653" s="10">
        <v>0</v>
      </c>
      <c r="J1653" t="s">
        <v>2383</v>
      </c>
    </row>
    <row r="1654" spans="1:10" x14ac:dyDescent="0.25">
      <c r="A1654" t="s">
        <v>1988</v>
      </c>
      <c r="B1654" s="9">
        <v>22.99</v>
      </c>
      <c r="C1654" s="8" t="str" cm="1">
        <f t="array" ref="C1654">_xlfn.IFS(Medical_Examinations[[#This Row],[BMI]]&lt;18.5,"Under Weight",Medical_Examinations[[#This Row],[BMI]]&lt;=24.9,"Normal Weight",Medical_Examinations[[#This Row],[BMI]]&lt;=29.9,"Over Weight",Medical_Examinations[[#This Row],[BMI]]&gt;29.9,"Obesity")</f>
        <v>Normal Weight</v>
      </c>
      <c r="D1654" s="9">
        <v>10.46</v>
      </c>
      <c r="E1654" s="8" t="str" cm="1">
        <f t="array" ref="E1654">_xlfn.IFS(Medical_Examinations[[#This Row],[HBA1C]]&lt;5.7,"Normal",Medical_Examinations[[#This Row],[HBA1C]]&lt;=6.4,"Prediabetes",Medical_Examinations[[#This Row],[HBA1C]]&gt;=6.4,"Diabetes")</f>
        <v>Diabetes</v>
      </c>
      <c r="F1654" t="s">
        <v>2380</v>
      </c>
      <c r="G1654" t="s">
        <v>2380</v>
      </c>
      <c r="H1654" t="s">
        <v>2380</v>
      </c>
      <c r="I1654" s="10">
        <v>3</v>
      </c>
      <c r="J1654" t="s">
        <v>2383</v>
      </c>
    </row>
    <row r="1655" spans="1:10" x14ac:dyDescent="0.25">
      <c r="A1655" t="s">
        <v>1987</v>
      </c>
      <c r="B1655" s="9">
        <v>31.46</v>
      </c>
      <c r="C1655" s="8" t="str" cm="1">
        <f t="array" ref="C1655">_xlfn.IFS(Medical_Examinations[[#This Row],[BMI]]&lt;18.5,"Under Weight",Medical_Examinations[[#This Row],[BMI]]&lt;=24.9,"Normal Weight",Medical_Examinations[[#This Row],[BMI]]&lt;=29.9,"Over Weight",Medical_Examinations[[#This Row],[BMI]]&gt;29.9,"Obesity")</f>
        <v>Obesity</v>
      </c>
      <c r="D1655" s="9">
        <v>7.39</v>
      </c>
      <c r="E1655" s="8" t="str" cm="1">
        <f t="array" ref="E1655">_xlfn.IFS(Medical_Examinations[[#This Row],[HBA1C]]&lt;5.7,"Normal",Medical_Examinations[[#This Row],[HBA1C]]&lt;=6.4,"Prediabetes",Medical_Examinations[[#This Row],[HBA1C]]&gt;=6.4,"Diabetes")</f>
        <v>Diabetes</v>
      </c>
      <c r="F1655" t="s">
        <v>2380</v>
      </c>
      <c r="G1655" t="s">
        <v>2380</v>
      </c>
      <c r="H1655" t="s">
        <v>2380</v>
      </c>
      <c r="I1655" s="10">
        <v>0</v>
      </c>
      <c r="J1655" t="s">
        <v>2380</v>
      </c>
    </row>
    <row r="1656" spans="1:10" x14ac:dyDescent="0.25">
      <c r="A1656" t="s">
        <v>1986</v>
      </c>
      <c r="B1656" s="9">
        <v>30.86</v>
      </c>
      <c r="C1656" s="8" t="str" cm="1">
        <f t="array" ref="C1656">_xlfn.IFS(Medical_Examinations[[#This Row],[BMI]]&lt;18.5,"Under Weight",Medical_Examinations[[#This Row],[BMI]]&lt;=24.9,"Normal Weight",Medical_Examinations[[#This Row],[BMI]]&lt;=29.9,"Over Weight",Medical_Examinations[[#This Row],[BMI]]&gt;29.9,"Obesity")</f>
        <v>Obesity</v>
      </c>
      <c r="D1656" s="9">
        <v>6.18</v>
      </c>
      <c r="E1656" s="8" t="str" cm="1">
        <f t="array" ref="E1656">_xlfn.IFS(Medical_Examinations[[#This Row],[HBA1C]]&lt;5.7,"Normal",Medical_Examinations[[#This Row],[HBA1C]]&lt;=6.4,"Prediabetes",Medical_Examinations[[#This Row],[HBA1C]]&gt;=6.4,"Diabetes")</f>
        <v>Prediabetes</v>
      </c>
      <c r="F1656" t="s">
        <v>2380</v>
      </c>
      <c r="G1656" t="s">
        <v>2383</v>
      </c>
      <c r="H1656" t="s">
        <v>2380</v>
      </c>
      <c r="I1656" s="10">
        <v>2</v>
      </c>
      <c r="J1656" t="s">
        <v>2383</v>
      </c>
    </row>
    <row r="1657" spans="1:10" x14ac:dyDescent="0.25">
      <c r="A1657" t="s">
        <v>1985</v>
      </c>
      <c r="B1657" s="9">
        <v>31.96</v>
      </c>
      <c r="C1657" s="8" t="str" cm="1">
        <f t="array" ref="C1657">_xlfn.IFS(Medical_Examinations[[#This Row],[BMI]]&lt;18.5,"Under Weight",Medical_Examinations[[#This Row],[BMI]]&lt;=24.9,"Normal Weight",Medical_Examinations[[#This Row],[BMI]]&lt;=29.9,"Over Weight",Medical_Examinations[[#This Row],[BMI]]&gt;29.9,"Obesity")</f>
        <v>Obesity</v>
      </c>
      <c r="D1657" s="9">
        <v>8.86</v>
      </c>
      <c r="E1657" s="8" t="str" cm="1">
        <f t="array" ref="E1657">_xlfn.IFS(Medical_Examinations[[#This Row],[HBA1C]]&lt;5.7,"Normal",Medical_Examinations[[#This Row],[HBA1C]]&lt;=6.4,"Prediabetes",Medical_Examinations[[#This Row],[HBA1C]]&gt;=6.4,"Diabetes")</f>
        <v>Diabetes</v>
      </c>
      <c r="F1657" t="s">
        <v>2380</v>
      </c>
      <c r="G1657" t="s">
        <v>2380</v>
      </c>
      <c r="H1657" t="s">
        <v>2380</v>
      </c>
      <c r="I1657" s="10">
        <v>0</v>
      </c>
      <c r="J1657" t="s">
        <v>2383</v>
      </c>
    </row>
    <row r="1658" spans="1:10" x14ac:dyDescent="0.25">
      <c r="A1658" t="s">
        <v>1984</v>
      </c>
      <c r="B1658" s="9">
        <v>23.76</v>
      </c>
      <c r="C1658" s="8" t="str" cm="1">
        <f t="array" ref="C1658">_xlfn.IFS(Medical_Examinations[[#This Row],[BMI]]&lt;18.5,"Under Weight",Medical_Examinations[[#This Row],[BMI]]&lt;=24.9,"Normal Weight",Medical_Examinations[[#This Row],[BMI]]&lt;=29.9,"Over Weight",Medical_Examinations[[#This Row],[BMI]]&gt;29.9,"Obesity")</f>
        <v>Normal Weight</v>
      </c>
      <c r="D1658" s="9">
        <v>10.96</v>
      </c>
      <c r="E1658" s="8" t="str" cm="1">
        <f t="array" ref="E1658">_xlfn.IFS(Medical_Examinations[[#This Row],[HBA1C]]&lt;5.7,"Normal",Medical_Examinations[[#This Row],[HBA1C]]&lt;=6.4,"Prediabetes",Medical_Examinations[[#This Row],[HBA1C]]&gt;=6.4,"Diabetes")</f>
        <v>Diabetes</v>
      </c>
      <c r="F1658" t="s">
        <v>2380</v>
      </c>
      <c r="G1658" t="s">
        <v>2380</v>
      </c>
      <c r="H1658" t="s">
        <v>2380</v>
      </c>
      <c r="I1658" s="10">
        <v>3</v>
      </c>
      <c r="J1658" t="s">
        <v>2383</v>
      </c>
    </row>
    <row r="1659" spans="1:10" x14ac:dyDescent="0.25">
      <c r="A1659" t="s">
        <v>1983</v>
      </c>
      <c r="B1659" s="9">
        <v>19.38</v>
      </c>
      <c r="C1659" s="8" t="str" cm="1">
        <f t="array" ref="C1659">_xlfn.IFS(Medical_Examinations[[#This Row],[BMI]]&lt;18.5,"Under Weight",Medical_Examinations[[#This Row],[BMI]]&lt;=24.9,"Normal Weight",Medical_Examinations[[#This Row],[BMI]]&lt;=29.9,"Over Weight",Medical_Examinations[[#This Row],[BMI]]&gt;29.9,"Obesity")</f>
        <v>Normal Weight</v>
      </c>
      <c r="D1659" s="9">
        <v>6.28</v>
      </c>
      <c r="E1659" s="8" t="str" cm="1">
        <f t="array" ref="E1659">_xlfn.IFS(Medical_Examinations[[#This Row],[HBA1C]]&lt;5.7,"Normal",Medical_Examinations[[#This Row],[HBA1C]]&lt;=6.4,"Prediabetes",Medical_Examinations[[#This Row],[HBA1C]]&gt;=6.4,"Diabetes")</f>
        <v>Prediabetes</v>
      </c>
      <c r="F1659" t="s">
        <v>2380</v>
      </c>
      <c r="G1659" t="s">
        <v>2380</v>
      </c>
      <c r="H1659" t="s">
        <v>2380</v>
      </c>
      <c r="I1659" s="10">
        <v>0</v>
      </c>
      <c r="J1659" t="s">
        <v>2383</v>
      </c>
    </row>
    <row r="1660" spans="1:10" x14ac:dyDescent="0.25">
      <c r="A1660" t="s">
        <v>2334</v>
      </c>
      <c r="B1660" s="9">
        <v>34.96</v>
      </c>
      <c r="C1660" s="8" t="str" cm="1">
        <f t="array" ref="C1660">_xlfn.IFS(Medical_Examinations[[#This Row],[BMI]]&lt;18.5,"Under Weight",Medical_Examinations[[#This Row],[BMI]]&lt;=24.9,"Normal Weight",Medical_Examinations[[#This Row],[BMI]]&lt;=29.9,"Over Weight",Medical_Examinations[[#This Row],[BMI]]&gt;29.9,"Obesity")</f>
        <v>Obesity</v>
      </c>
      <c r="D1660" s="9">
        <v>6.52</v>
      </c>
      <c r="E1660" s="8" t="str" cm="1">
        <f t="array" ref="E1660">_xlfn.IFS(Medical_Examinations[[#This Row],[HBA1C]]&lt;5.7,"Normal",Medical_Examinations[[#This Row],[HBA1C]]&lt;=6.4,"Prediabetes",Medical_Examinations[[#This Row],[HBA1C]]&gt;=6.4,"Diabetes")</f>
        <v>Diabetes</v>
      </c>
      <c r="F1660" t="s">
        <v>2380</v>
      </c>
      <c r="G1660" t="s">
        <v>2380</v>
      </c>
      <c r="H1660" t="s">
        <v>2380</v>
      </c>
      <c r="I1660" s="10">
        <v>0</v>
      </c>
      <c r="J1660" t="s">
        <v>2383</v>
      </c>
    </row>
    <row r="1661" spans="1:10" x14ac:dyDescent="0.25">
      <c r="A1661" t="s">
        <v>1982</v>
      </c>
      <c r="B1661" s="9">
        <v>16.21</v>
      </c>
      <c r="C1661" s="8" t="str" cm="1">
        <f t="array" ref="C1661">_xlfn.IFS(Medical_Examinations[[#This Row],[BMI]]&lt;18.5,"Under Weight",Medical_Examinations[[#This Row],[BMI]]&lt;=24.9,"Normal Weight",Medical_Examinations[[#This Row],[BMI]]&lt;=29.9,"Over Weight",Medical_Examinations[[#This Row],[BMI]]&gt;29.9,"Obesity")</f>
        <v>Under Weight</v>
      </c>
      <c r="D1661" s="9">
        <v>6.29</v>
      </c>
      <c r="E1661" s="8" t="str" cm="1">
        <f t="array" ref="E1661">_xlfn.IFS(Medical_Examinations[[#This Row],[HBA1C]]&lt;5.7,"Normal",Medical_Examinations[[#This Row],[HBA1C]]&lt;=6.4,"Prediabetes",Medical_Examinations[[#This Row],[HBA1C]]&gt;=6.4,"Diabetes")</f>
        <v>Prediabetes</v>
      </c>
      <c r="F1661" t="s">
        <v>2383</v>
      </c>
      <c r="G1661" t="s">
        <v>2380</v>
      </c>
      <c r="H1661" t="s">
        <v>2380</v>
      </c>
      <c r="I1661" s="10">
        <v>1</v>
      </c>
      <c r="J1661" t="s">
        <v>2383</v>
      </c>
    </row>
    <row r="1662" spans="1:10" x14ac:dyDescent="0.25">
      <c r="A1662" t="s">
        <v>1981</v>
      </c>
      <c r="B1662" s="9">
        <v>32.54</v>
      </c>
      <c r="C1662" s="8" t="str" cm="1">
        <f t="array" ref="C1662">_xlfn.IFS(Medical_Examinations[[#This Row],[BMI]]&lt;18.5,"Under Weight",Medical_Examinations[[#This Row],[BMI]]&lt;=24.9,"Normal Weight",Medical_Examinations[[#This Row],[BMI]]&lt;=29.9,"Over Weight",Medical_Examinations[[#This Row],[BMI]]&gt;29.9,"Obesity")</f>
        <v>Obesity</v>
      </c>
      <c r="D1662" s="9">
        <v>4.0199999999999996</v>
      </c>
      <c r="E1662" s="8" t="str" cm="1">
        <f t="array" ref="E1662">_xlfn.IFS(Medical_Examinations[[#This Row],[HBA1C]]&lt;5.7,"Normal",Medical_Examinations[[#This Row],[HBA1C]]&lt;=6.4,"Prediabetes",Medical_Examinations[[#This Row],[HBA1C]]&gt;=6.4,"Diabetes")</f>
        <v>Normal</v>
      </c>
      <c r="F1662" t="s">
        <v>2380</v>
      </c>
      <c r="G1662" t="s">
        <v>2383</v>
      </c>
      <c r="H1662" t="s">
        <v>2380</v>
      </c>
      <c r="I1662" s="10">
        <v>1</v>
      </c>
      <c r="J1662" t="s">
        <v>2383</v>
      </c>
    </row>
    <row r="1663" spans="1:10" x14ac:dyDescent="0.25">
      <c r="A1663" t="s">
        <v>1980</v>
      </c>
      <c r="B1663" s="9">
        <v>36.770000000000003</v>
      </c>
      <c r="C1663" s="8" t="str" cm="1">
        <f t="array" ref="C1663">_xlfn.IFS(Medical_Examinations[[#This Row],[BMI]]&lt;18.5,"Under Weight",Medical_Examinations[[#This Row],[BMI]]&lt;=24.9,"Normal Weight",Medical_Examinations[[#This Row],[BMI]]&lt;=29.9,"Over Weight",Medical_Examinations[[#This Row],[BMI]]&gt;29.9,"Obesity")</f>
        <v>Obesity</v>
      </c>
      <c r="D1663" s="9">
        <v>11.95</v>
      </c>
      <c r="E1663" s="8" t="str" cm="1">
        <f t="array" ref="E1663">_xlfn.IFS(Medical_Examinations[[#This Row],[HBA1C]]&lt;5.7,"Normal",Medical_Examinations[[#This Row],[HBA1C]]&lt;=6.4,"Prediabetes",Medical_Examinations[[#This Row],[HBA1C]]&gt;=6.4,"Diabetes")</f>
        <v>Diabetes</v>
      </c>
      <c r="F1663" t="s">
        <v>2383</v>
      </c>
      <c r="G1663" t="s">
        <v>2380</v>
      </c>
      <c r="H1663" t="s">
        <v>2380</v>
      </c>
      <c r="I1663" s="10">
        <v>2</v>
      </c>
      <c r="J1663" t="s">
        <v>2380</v>
      </c>
    </row>
    <row r="1664" spans="1:10" x14ac:dyDescent="0.25">
      <c r="A1664" t="s">
        <v>1979</v>
      </c>
      <c r="B1664" s="9">
        <v>35.909999999999997</v>
      </c>
      <c r="C1664" s="8" t="str" cm="1">
        <f t="array" ref="C1664">_xlfn.IFS(Medical_Examinations[[#This Row],[BMI]]&lt;18.5,"Under Weight",Medical_Examinations[[#This Row],[BMI]]&lt;=24.9,"Normal Weight",Medical_Examinations[[#This Row],[BMI]]&lt;=29.9,"Over Weight",Medical_Examinations[[#This Row],[BMI]]&gt;29.9,"Obesity")</f>
        <v>Obesity</v>
      </c>
      <c r="D1664" s="9">
        <v>8.7100000000000009</v>
      </c>
      <c r="E1664" s="8" t="str" cm="1">
        <f t="array" ref="E1664">_xlfn.IFS(Medical_Examinations[[#This Row],[HBA1C]]&lt;5.7,"Normal",Medical_Examinations[[#This Row],[HBA1C]]&lt;=6.4,"Prediabetes",Medical_Examinations[[#This Row],[HBA1C]]&gt;=6.4,"Diabetes")</f>
        <v>Diabetes</v>
      </c>
      <c r="F1664" t="s">
        <v>2380</v>
      </c>
      <c r="G1664" t="s">
        <v>2380</v>
      </c>
      <c r="H1664" t="s">
        <v>2380</v>
      </c>
      <c r="I1664" s="10">
        <v>0</v>
      </c>
      <c r="J1664" t="s">
        <v>2380</v>
      </c>
    </row>
    <row r="1665" spans="1:10" x14ac:dyDescent="0.25">
      <c r="A1665" t="s">
        <v>1978</v>
      </c>
      <c r="B1665" s="9">
        <v>32.06</v>
      </c>
      <c r="C1665" s="8" t="str" cm="1">
        <f t="array" ref="C1665">_xlfn.IFS(Medical_Examinations[[#This Row],[BMI]]&lt;18.5,"Under Weight",Medical_Examinations[[#This Row],[BMI]]&lt;=24.9,"Normal Weight",Medical_Examinations[[#This Row],[BMI]]&lt;=29.9,"Over Weight",Medical_Examinations[[#This Row],[BMI]]&gt;29.9,"Obesity")</f>
        <v>Obesity</v>
      </c>
      <c r="D1665" s="9">
        <v>4.67</v>
      </c>
      <c r="E1665" s="8" t="str" cm="1">
        <f t="array" ref="E1665">_xlfn.IFS(Medical_Examinations[[#This Row],[HBA1C]]&lt;5.7,"Normal",Medical_Examinations[[#This Row],[HBA1C]]&lt;=6.4,"Prediabetes",Medical_Examinations[[#This Row],[HBA1C]]&gt;=6.4,"Diabetes")</f>
        <v>Normal</v>
      </c>
      <c r="F1665" t="s">
        <v>2380</v>
      </c>
      <c r="G1665" t="s">
        <v>2383</v>
      </c>
      <c r="H1665" t="s">
        <v>2380</v>
      </c>
      <c r="I1665" s="10">
        <v>1</v>
      </c>
      <c r="J1665" t="s">
        <v>2383</v>
      </c>
    </row>
    <row r="1666" spans="1:10" x14ac:dyDescent="0.25">
      <c r="A1666" t="s">
        <v>1977</v>
      </c>
      <c r="B1666" s="9">
        <v>24.1</v>
      </c>
      <c r="C1666" s="8" t="str" cm="1">
        <f t="array" ref="C1666">_xlfn.IFS(Medical_Examinations[[#This Row],[BMI]]&lt;18.5,"Under Weight",Medical_Examinations[[#This Row],[BMI]]&lt;=24.9,"Normal Weight",Medical_Examinations[[#This Row],[BMI]]&lt;=29.9,"Over Weight",Medical_Examinations[[#This Row],[BMI]]&gt;29.9,"Obesity")</f>
        <v>Normal Weight</v>
      </c>
      <c r="D1666" s="9">
        <v>11.14</v>
      </c>
      <c r="E1666" s="8" t="str" cm="1">
        <f t="array" ref="E1666">_xlfn.IFS(Medical_Examinations[[#This Row],[HBA1C]]&lt;5.7,"Normal",Medical_Examinations[[#This Row],[HBA1C]]&lt;=6.4,"Prediabetes",Medical_Examinations[[#This Row],[HBA1C]]&gt;=6.4,"Diabetes")</f>
        <v>Diabetes</v>
      </c>
      <c r="F1666" t="s">
        <v>2383</v>
      </c>
      <c r="G1666" t="s">
        <v>2380</v>
      </c>
      <c r="H1666" t="s">
        <v>2380</v>
      </c>
      <c r="I1666" s="10">
        <v>1</v>
      </c>
      <c r="J1666" t="s">
        <v>2380</v>
      </c>
    </row>
    <row r="1667" spans="1:10" x14ac:dyDescent="0.25">
      <c r="A1667" t="s">
        <v>1976</v>
      </c>
      <c r="B1667" s="9">
        <v>27.1</v>
      </c>
      <c r="C1667" s="8" t="str" cm="1">
        <f t="array" ref="C1667">_xlfn.IFS(Medical_Examinations[[#This Row],[BMI]]&lt;18.5,"Under Weight",Medical_Examinations[[#This Row],[BMI]]&lt;=24.9,"Normal Weight",Medical_Examinations[[#This Row],[BMI]]&lt;=29.9,"Over Weight",Medical_Examinations[[#This Row],[BMI]]&gt;29.9,"Obesity")</f>
        <v>Over Weight</v>
      </c>
      <c r="D1667" s="9">
        <v>9.0500000000000007</v>
      </c>
      <c r="E1667" s="8" t="str" cm="1">
        <f t="array" ref="E1667">_xlfn.IFS(Medical_Examinations[[#This Row],[HBA1C]]&lt;5.7,"Normal",Medical_Examinations[[#This Row],[HBA1C]]&lt;=6.4,"Prediabetes",Medical_Examinations[[#This Row],[HBA1C]]&gt;=6.4,"Diabetes")</f>
        <v>Diabetes</v>
      </c>
      <c r="F1667" t="s">
        <v>2380</v>
      </c>
      <c r="G1667" t="s">
        <v>2380</v>
      </c>
      <c r="H1667" t="s">
        <v>2380</v>
      </c>
      <c r="I1667" s="10">
        <v>2</v>
      </c>
      <c r="J1667" t="s">
        <v>2380</v>
      </c>
    </row>
    <row r="1668" spans="1:10" x14ac:dyDescent="0.25">
      <c r="A1668" t="s">
        <v>1975</v>
      </c>
      <c r="B1668" s="9">
        <v>24.42</v>
      </c>
      <c r="C1668" s="8" t="str" cm="1">
        <f t="array" ref="C1668">_xlfn.IFS(Medical_Examinations[[#This Row],[BMI]]&lt;18.5,"Under Weight",Medical_Examinations[[#This Row],[BMI]]&lt;=24.9,"Normal Weight",Medical_Examinations[[#This Row],[BMI]]&lt;=29.9,"Over Weight",Medical_Examinations[[#This Row],[BMI]]&gt;29.9,"Obesity")</f>
        <v>Normal Weight</v>
      </c>
      <c r="D1668" s="9">
        <v>11.31</v>
      </c>
      <c r="E1668" s="8" t="str" cm="1">
        <f t="array" ref="E1668">_xlfn.IFS(Medical_Examinations[[#This Row],[HBA1C]]&lt;5.7,"Normal",Medical_Examinations[[#This Row],[HBA1C]]&lt;=6.4,"Prediabetes",Medical_Examinations[[#This Row],[HBA1C]]&gt;=6.4,"Diabetes")</f>
        <v>Diabetes</v>
      </c>
      <c r="F1668" t="s">
        <v>2380</v>
      </c>
      <c r="G1668" t="s">
        <v>2380</v>
      </c>
      <c r="H1668" t="s">
        <v>2380</v>
      </c>
      <c r="I1668" s="10">
        <v>0</v>
      </c>
      <c r="J1668" t="s">
        <v>2383</v>
      </c>
    </row>
    <row r="1669" spans="1:10" x14ac:dyDescent="0.25">
      <c r="A1669" t="s">
        <v>1974</v>
      </c>
      <c r="B1669" s="9">
        <v>26.7</v>
      </c>
      <c r="C1669" s="8" t="str" cm="1">
        <f t="array" ref="C1669">_xlfn.IFS(Medical_Examinations[[#This Row],[BMI]]&lt;18.5,"Under Weight",Medical_Examinations[[#This Row],[BMI]]&lt;=24.9,"Normal Weight",Medical_Examinations[[#This Row],[BMI]]&lt;=29.9,"Over Weight",Medical_Examinations[[#This Row],[BMI]]&gt;29.9,"Obesity")</f>
        <v>Over Weight</v>
      </c>
      <c r="D1669" s="9">
        <v>4.68</v>
      </c>
      <c r="E1669" s="8" t="str" cm="1">
        <f t="array" ref="E1669">_xlfn.IFS(Medical_Examinations[[#This Row],[HBA1C]]&lt;5.7,"Normal",Medical_Examinations[[#This Row],[HBA1C]]&lt;=6.4,"Prediabetes",Medical_Examinations[[#This Row],[HBA1C]]&gt;=6.4,"Diabetes")</f>
        <v>Normal</v>
      </c>
      <c r="F1669" t="s">
        <v>2383</v>
      </c>
      <c r="G1669" t="s">
        <v>2380</v>
      </c>
      <c r="H1669" t="s">
        <v>2380</v>
      </c>
      <c r="I1669" s="10">
        <v>2</v>
      </c>
      <c r="J1669" t="s">
        <v>2383</v>
      </c>
    </row>
    <row r="1670" spans="1:10" x14ac:dyDescent="0.25">
      <c r="A1670" t="s">
        <v>1973</v>
      </c>
      <c r="B1670" s="9">
        <v>27.79</v>
      </c>
      <c r="C1670" s="8" t="str" cm="1">
        <f t="array" ref="C1670">_xlfn.IFS(Medical_Examinations[[#This Row],[BMI]]&lt;18.5,"Under Weight",Medical_Examinations[[#This Row],[BMI]]&lt;=24.9,"Normal Weight",Medical_Examinations[[#This Row],[BMI]]&lt;=29.9,"Over Weight",Medical_Examinations[[#This Row],[BMI]]&gt;29.9,"Obesity")</f>
        <v>Over Weight</v>
      </c>
      <c r="D1670" s="9">
        <v>6.05</v>
      </c>
      <c r="E1670" s="8" t="str" cm="1">
        <f t="array" ref="E1670">_xlfn.IFS(Medical_Examinations[[#This Row],[HBA1C]]&lt;5.7,"Normal",Medical_Examinations[[#This Row],[HBA1C]]&lt;=6.4,"Prediabetes",Medical_Examinations[[#This Row],[HBA1C]]&gt;=6.4,"Diabetes")</f>
        <v>Prediabetes</v>
      </c>
      <c r="F1670" t="s">
        <v>2383</v>
      </c>
      <c r="G1670" t="s">
        <v>2383</v>
      </c>
      <c r="H1670" t="s">
        <v>2380</v>
      </c>
      <c r="I1670" s="10">
        <v>1</v>
      </c>
      <c r="J1670" t="s">
        <v>2383</v>
      </c>
    </row>
    <row r="1671" spans="1:10" x14ac:dyDescent="0.25">
      <c r="A1671" t="s">
        <v>2369</v>
      </c>
      <c r="B1671" s="9">
        <v>38.090000000000003</v>
      </c>
      <c r="C1671" s="8" t="str" cm="1">
        <f t="array" ref="C1671">_xlfn.IFS(Medical_Examinations[[#This Row],[BMI]]&lt;18.5,"Under Weight",Medical_Examinations[[#This Row],[BMI]]&lt;=24.9,"Normal Weight",Medical_Examinations[[#This Row],[BMI]]&lt;=29.9,"Over Weight",Medical_Examinations[[#This Row],[BMI]]&gt;29.9,"Obesity")</f>
        <v>Obesity</v>
      </c>
      <c r="D1671" s="9">
        <v>6.05</v>
      </c>
      <c r="E1671" s="8" t="str" cm="1">
        <f t="array" ref="E1671">_xlfn.IFS(Medical_Examinations[[#This Row],[HBA1C]]&lt;5.7,"Normal",Medical_Examinations[[#This Row],[HBA1C]]&lt;=6.4,"Prediabetes",Medical_Examinations[[#This Row],[HBA1C]]&gt;=6.4,"Diabetes")</f>
        <v>Prediabetes</v>
      </c>
      <c r="F1671" t="s">
        <v>2380</v>
      </c>
      <c r="G1671" t="s">
        <v>2380</v>
      </c>
      <c r="H1671" t="s">
        <v>2380</v>
      </c>
      <c r="I1671" s="10">
        <v>0</v>
      </c>
      <c r="J1671" t="s">
        <v>2383</v>
      </c>
    </row>
    <row r="1672" spans="1:10" x14ac:dyDescent="0.25">
      <c r="A1672" t="s">
        <v>2333</v>
      </c>
      <c r="B1672" s="9">
        <v>35.5</v>
      </c>
      <c r="C1672" s="8" t="str" cm="1">
        <f t="array" ref="C1672">_xlfn.IFS(Medical_Examinations[[#This Row],[BMI]]&lt;18.5,"Under Weight",Medical_Examinations[[#This Row],[BMI]]&lt;=24.9,"Normal Weight",Medical_Examinations[[#This Row],[BMI]]&lt;=29.9,"Over Weight",Medical_Examinations[[#This Row],[BMI]]&gt;29.9,"Obesity")</f>
        <v>Obesity</v>
      </c>
      <c r="D1672" s="9">
        <v>5.14</v>
      </c>
      <c r="E1672" s="8" t="str" cm="1">
        <f t="array" ref="E1672">_xlfn.IFS(Medical_Examinations[[#This Row],[HBA1C]]&lt;5.7,"Normal",Medical_Examinations[[#This Row],[HBA1C]]&lt;=6.4,"Prediabetes",Medical_Examinations[[#This Row],[HBA1C]]&gt;=6.4,"Diabetes")</f>
        <v>Normal</v>
      </c>
      <c r="F1672" t="s">
        <v>2380</v>
      </c>
      <c r="G1672" t="s">
        <v>2380</v>
      </c>
      <c r="H1672" t="s">
        <v>2383</v>
      </c>
      <c r="I1672" s="10">
        <v>1</v>
      </c>
      <c r="J1672" t="s">
        <v>2383</v>
      </c>
    </row>
    <row r="1673" spans="1:10" x14ac:dyDescent="0.25">
      <c r="A1673" t="s">
        <v>1972</v>
      </c>
      <c r="B1673" s="9">
        <v>32.68</v>
      </c>
      <c r="C1673" s="8" t="str" cm="1">
        <f t="array" ref="C1673">_xlfn.IFS(Medical_Examinations[[#This Row],[BMI]]&lt;18.5,"Under Weight",Medical_Examinations[[#This Row],[BMI]]&lt;=24.9,"Normal Weight",Medical_Examinations[[#This Row],[BMI]]&lt;=29.9,"Over Weight",Medical_Examinations[[#This Row],[BMI]]&gt;29.9,"Obesity")</f>
        <v>Obesity</v>
      </c>
      <c r="D1673" s="9">
        <v>4.68</v>
      </c>
      <c r="E1673" s="8" t="str" cm="1">
        <f t="array" ref="E1673">_xlfn.IFS(Medical_Examinations[[#This Row],[HBA1C]]&lt;5.7,"Normal",Medical_Examinations[[#This Row],[HBA1C]]&lt;=6.4,"Prediabetes",Medical_Examinations[[#This Row],[HBA1C]]&gt;=6.4,"Diabetes")</f>
        <v>Normal</v>
      </c>
      <c r="F1673" t="s">
        <v>2383</v>
      </c>
      <c r="G1673" t="s">
        <v>2380</v>
      </c>
      <c r="H1673" t="s">
        <v>2380</v>
      </c>
      <c r="I1673" s="10">
        <v>0</v>
      </c>
      <c r="J1673" t="s">
        <v>2380</v>
      </c>
    </row>
    <row r="1674" spans="1:10" x14ac:dyDescent="0.25">
      <c r="A1674" t="s">
        <v>1971</v>
      </c>
      <c r="B1674" s="9">
        <v>26.4</v>
      </c>
      <c r="C1674" s="8" t="str" cm="1">
        <f t="array" ref="C1674">_xlfn.IFS(Medical_Examinations[[#This Row],[BMI]]&lt;18.5,"Under Weight",Medical_Examinations[[#This Row],[BMI]]&lt;=24.9,"Normal Weight",Medical_Examinations[[#This Row],[BMI]]&lt;=29.9,"Over Weight",Medical_Examinations[[#This Row],[BMI]]&gt;29.9,"Obesity")</f>
        <v>Over Weight</v>
      </c>
      <c r="D1674" s="9">
        <v>9.5</v>
      </c>
      <c r="E1674" s="8" t="str" cm="1">
        <f t="array" ref="E1674">_xlfn.IFS(Medical_Examinations[[#This Row],[HBA1C]]&lt;5.7,"Normal",Medical_Examinations[[#This Row],[HBA1C]]&lt;=6.4,"Prediabetes",Medical_Examinations[[#This Row],[HBA1C]]&gt;=6.4,"Diabetes")</f>
        <v>Diabetes</v>
      </c>
      <c r="F1674" t="s">
        <v>2383</v>
      </c>
      <c r="G1674" t="s">
        <v>2380</v>
      </c>
      <c r="H1674" t="s">
        <v>2380</v>
      </c>
      <c r="I1674" s="10">
        <v>2</v>
      </c>
      <c r="J1674" t="s">
        <v>2380</v>
      </c>
    </row>
    <row r="1675" spans="1:10" x14ac:dyDescent="0.25">
      <c r="A1675" t="s">
        <v>1970</v>
      </c>
      <c r="B1675" s="9">
        <v>23.66</v>
      </c>
      <c r="C1675" s="8" t="str" cm="1">
        <f t="array" ref="C1675">_xlfn.IFS(Medical_Examinations[[#This Row],[BMI]]&lt;18.5,"Under Weight",Medical_Examinations[[#This Row],[BMI]]&lt;=24.9,"Normal Weight",Medical_Examinations[[#This Row],[BMI]]&lt;=29.9,"Over Weight",Medical_Examinations[[#This Row],[BMI]]&gt;29.9,"Obesity")</f>
        <v>Normal Weight</v>
      </c>
      <c r="D1675" s="9">
        <v>10.84</v>
      </c>
      <c r="E1675" s="8" t="str" cm="1">
        <f t="array" ref="E1675">_xlfn.IFS(Medical_Examinations[[#This Row],[HBA1C]]&lt;5.7,"Normal",Medical_Examinations[[#This Row],[HBA1C]]&lt;=6.4,"Prediabetes",Medical_Examinations[[#This Row],[HBA1C]]&gt;=6.4,"Diabetes")</f>
        <v>Diabetes</v>
      </c>
      <c r="F1675" t="s">
        <v>2383</v>
      </c>
      <c r="G1675" t="s">
        <v>2380</v>
      </c>
      <c r="H1675" t="s">
        <v>2383</v>
      </c>
      <c r="I1675" s="10">
        <v>1</v>
      </c>
      <c r="J1675" t="s">
        <v>2383</v>
      </c>
    </row>
    <row r="1676" spans="1:10" x14ac:dyDescent="0.25">
      <c r="A1676" t="s">
        <v>1969</v>
      </c>
      <c r="B1676" s="9">
        <v>27.36</v>
      </c>
      <c r="C1676" s="8" t="str" cm="1">
        <f t="array" ref="C1676">_xlfn.IFS(Medical_Examinations[[#This Row],[BMI]]&lt;18.5,"Under Weight",Medical_Examinations[[#This Row],[BMI]]&lt;=24.9,"Normal Weight",Medical_Examinations[[#This Row],[BMI]]&lt;=29.9,"Over Weight",Medical_Examinations[[#This Row],[BMI]]&gt;29.9,"Obesity")</f>
        <v>Over Weight</v>
      </c>
      <c r="D1676" s="9">
        <v>5.88</v>
      </c>
      <c r="E1676" s="8" t="str" cm="1">
        <f t="array" ref="E1676">_xlfn.IFS(Medical_Examinations[[#This Row],[HBA1C]]&lt;5.7,"Normal",Medical_Examinations[[#This Row],[HBA1C]]&lt;=6.4,"Prediabetes",Medical_Examinations[[#This Row],[HBA1C]]&gt;=6.4,"Diabetes")</f>
        <v>Prediabetes</v>
      </c>
      <c r="F1676" t="s">
        <v>2380</v>
      </c>
      <c r="G1676" t="s">
        <v>2380</v>
      </c>
      <c r="H1676" t="s">
        <v>2380</v>
      </c>
      <c r="I1676" s="10">
        <v>2</v>
      </c>
      <c r="J1676" t="s">
        <v>2380</v>
      </c>
    </row>
    <row r="1677" spans="1:10" x14ac:dyDescent="0.25">
      <c r="A1677" t="s">
        <v>1968</v>
      </c>
      <c r="B1677" s="9">
        <v>27.82</v>
      </c>
      <c r="C1677" s="8" t="str" cm="1">
        <f t="array" ref="C1677">_xlfn.IFS(Medical_Examinations[[#This Row],[BMI]]&lt;18.5,"Under Weight",Medical_Examinations[[#This Row],[BMI]]&lt;=24.9,"Normal Weight",Medical_Examinations[[#This Row],[BMI]]&lt;=29.9,"Over Weight",Medical_Examinations[[#This Row],[BMI]]&gt;29.9,"Obesity")</f>
        <v>Over Weight</v>
      </c>
      <c r="D1677" s="9">
        <v>5.24</v>
      </c>
      <c r="E1677" s="8" t="str" cm="1">
        <f t="array" ref="E1677">_xlfn.IFS(Medical_Examinations[[#This Row],[HBA1C]]&lt;5.7,"Normal",Medical_Examinations[[#This Row],[HBA1C]]&lt;=6.4,"Prediabetes",Medical_Examinations[[#This Row],[HBA1C]]&gt;=6.4,"Diabetes")</f>
        <v>Normal</v>
      </c>
      <c r="F1677" t="s">
        <v>2383</v>
      </c>
      <c r="G1677" t="s">
        <v>2380</v>
      </c>
      <c r="H1677" t="s">
        <v>2380</v>
      </c>
      <c r="I1677" s="10">
        <v>0</v>
      </c>
      <c r="J1677" t="s">
        <v>2383</v>
      </c>
    </row>
    <row r="1678" spans="1:10" x14ac:dyDescent="0.25">
      <c r="A1678" t="s">
        <v>1967</v>
      </c>
      <c r="B1678" s="9">
        <v>25.46</v>
      </c>
      <c r="C1678" s="8" t="str" cm="1">
        <f t="array" ref="C1678">_xlfn.IFS(Medical_Examinations[[#This Row],[BMI]]&lt;18.5,"Under Weight",Medical_Examinations[[#This Row],[BMI]]&lt;=24.9,"Normal Weight",Medical_Examinations[[#This Row],[BMI]]&lt;=29.9,"Over Weight",Medical_Examinations[[#This Row],[BMI]]&gt;29.9,"Obesity")</f>
        <v>Over Weight</v>
      </c>
      <c r="D1678" s="9">
        <v>11.75</v>
      </c>
      <c r="E1678" s="8" t="str" cm="1">
        <f t="array" ref="E1678">_xlfn.IFS(Medical_Examinations[[#This Row],[HBA1C]]&lt;5.7,"Normal",Medical_Examinations[[#This Row],[HBA1C]]&lt;=6.4,"Prediabetes",Medical_Examinations[[#This Row],[HBA1C]]&gt;=6.4,"Diabetes")</f>
        <v>Diabetes</v>
      </c>
      <c r="F1678" t="s">
        <v>2380</v>
      </c>
      <c r="G1678" t="s">
        <v>2380</v>
      </c>
      <c r="H1678" t="s">
        <v>2380</v>
      </c>
      <c r="I1678" s="10">
        <v>0</v>
      </c>
      <c r="J1678" t="s">
        <v>2380</v>
      </c>
    </row>
    <row r="1679" spans="1:10" x14ac:dyDescent="0.25">
      <c r="A1679" t="s">
        <v>1966</v>
      </c>
      <c r="B1679" s="9">
        <v>25.1</v>
      </c>
      <c r="C1679" s="8" t="str" cm="1">
        <f t="array" ref="C1679">_xlfn.IFS(Medical_Examinations[[#This Row],[BMI]]&lt;18.5,"Under Weight",Medical_Examinations[[#This Row],[BMI]]&lt;=24.9,"Normal Weight",Medical_Examinations[[#This Row],[BMI]]&lt;=29.9,"Over Weight",Medical_Examinations[[#This Row],[BMI]]&gt;29.9,"Obesity")</f>
        <v>Over Weight</v>
      </c>
      <c r="D1679" s="9">
        <v>6.97</v>
      </c>
      <c r="E1679" s="8" t="str" cm="1">
        <f t="array" ref="E1679">_xlfn.IFS(Medical_Examinations[[#This Row],[HBA1C]]&lt;5.7,"Normal",Medical_Examinations[[#This Row],[HBA1C]]&lt;=6.4,"Prediabetes",Medical_Examinations[[#This Row],[HBA1C]]&gt;=6.4,"Diabetes")</f>
        <v>Diabetes</v>
      </c>
      <c r="F1679" t="s">
        <v>2380</v>
      </c>
      <c r="G1679" t="s">
        <v>2380</v>
      </c>
      <c r="H1679" t="s">
        <v>2380</v>
      </c>
      <c r="I1679" s="10">
        <v>0</v>
      </c>
      <c r="J1679" t="s">
        <v>2383</v>
      </c>
    </row>
    <row r="1680" spans="1:10" x14ac:dyDescent="0.25">
      <c r="A1680" t="s">
        <v>1965</v>
      </c>
      <c r="B1680" s="9">
        <v>32.11</v>
      </c>
      <c r="C1680" s="8" t="str" cm="1">
        <f t="array" ref="C1680">_xlfn.IFS(Medical_Examinations[[#This Row],[BMI]]&lt;18.5,"Under Weight",Medical_Examinations[[#This Row],[BMI]]&lt;=24.9,"Normal Weight",Medical_Examinations[[#This Row],[BMI]]&lt;=29.9,"Over Weight",Medical_Examinations[[#This Row],[BMI]]&gt;29.9,"Obesity")</f>
        <v>Obesity</v>
      </c>
      <c r="D1680" s="9">
        <v>4.76</v>
      </c>
      <c r="E1680" s="8" t="str" cm="1">
        <f t="array" ref="E1680">_xlfn.IFS(Medical_Examinations[[#This Row],[HBA1C]]&lt;5.7,"Normal",Medical_Examinations[[#This Row],[HBA1C]]&lt;=6.4,"Prediabetes",Medical_Examinations[[#This Row],[HBA1C]]&gt;=6.4,"Diabetes")</f>
        <v>Normal</v>
      </c>
      <c r="F1680" t="s">
        <v>2380</v>
      </c>
      <c r="G1680" t="s">
        <v>2380</v>
      </c>
      <c r="H1680" t="s">
        <v>2380</v>
      </c>
      <c r="I1680" s="10">
        <v>2</v>
      </c>
      <c r="J1680" t="s">
        <v>2380</v>
      </c>
    </row>
    <row r="1681" spans="1:10" x14ac:dyDescent="0.25">
      <c r="A1681" t="s">
        <v>1964</v>
      </c>
      <c r="B1681" s="9">
        <v>29.8</v>
      </c>
      <c r="C1681" s="8" t="str" cm="1">
        <f t="array" ref="C1681">_xlfn.IFS(Medical_Examinations[[#This Row],[BMI]]&lt;18.5,"Under Weight",Medical_Examinations[[#This Row],[BMI]]&lt;=24.9,"Normal Weight",Medical_Examinations[[#This Row],[BMI]]&lt;=29.9,"Over Weight",Medical_Examinations[[#This Row],[BMI]]&gt;29.9,"Obesity")</f>
        <v>Over Weight</v>
      </c>
      <c r="D1681" s="9">
        <v>8.24</v>
      </c>
      <c r="E1681" s="8" t="str" cm="1">
        <f t="array" ref="E1681">_xlfn.IFS(Medical_Examinations[[#This Row],[HBA1C]]&lt;5.7,"Normal",Medical_Examinations[[#This Row],[HBA1C]]&lt;=6.4,"Prediabetes",Medical_Examinations[[#This Row],[HBA1C]]&gt;=6.4,"Diabetes")</f>
        <v>Diabetes</v>
      </c>
      <c r="F1681" t="s">
        <v>2383</v>
      </c>
      <c r="G1681" t="s">
        <v>2380</v>
      </c>
      <c r="H1681" t="s">
        <v>2380</v>
      </c>
      <c r="I1681" s="10">
        <v>1</v>
      </c>
      <c r="J1681" t="s">
        <v>2383</v>
      </c>
    </row>
    <row r="1682" spans="1:10" x14ac:dyDescent="0.25">
      <c r="A1682" t="s">
        <v>1963</v>
      </c>
      <c r="B1682" s="9">
        <v>24.01</v>
      </c>
      <c r="C1682" s="8" t="str" cm="1">
        <f t="array" ref="C1682">_xlfn.IFS(Medical_Examinations[[#This Row],[BMI]]&lt;18.5,"Under Weight",Medical_Examinations[[#This Row],[BMI]]&lt;=24.9,"Normal Weight",Medical_Examinations[[#This Row],[BMI]]&lt;=29.9,"Over Weight",Medical_Examinations[[#This Row],[BMI]]&gt;29.9,"Obesity")</f>
        <v>Normal Weight</v>
      </c>
      <c r="D1682" s="9">
        <v>4.76</v>
      </c>
      <c r="E1682" s="8" t="str" cm="1">
        <f t="array" ref="E1682">_xlfn.IFS(Medical_Examinations[[#This Row],[HBA1C]]&lt;5.7,"Normal",Medical_Examinations[[#This Row],[HBA1C]]&lt;=6.4,"Prediabetes",Medical_Examinations[[#This Row],[HBA1C]]&gt;=6.4,"Diabetes")</f>
        <v>Normal</v>
      </c>
      <c r="F1682" t="s">
        <v>2380</v>
      </c>
      <c r="G1682" t="s">
        <v>2380</v>
      </c>
      <c r="H1682" t="s">
        <v>2380</v>
      </c>
      <c r="I1682" s="10">
        <v>1</v>
      </c>
      <c r="J1682" t="s">
        <v>2383</v>
      </c>
    </row>
    <row r="1683" spans="1:10" x14ac:dyDescent="0.25">
      <c r="A1683" t="s">
        <v>2332</v>
      </c>
      <c r="B1683" s="9">
        <v>52.58</v>
      </c>
      <c r="C1683" s="8" t="str" cm="1">
        <f t="array" ref="C1683">_xlfn.IFS(Medical_Examinations[[#This Row],[BMI]]&lt;18.5,"Under Weight",Medical_Examinations[[#This Row],[BMI]]&lt;=24.9,"Normal Weight",Medical_Examinations[[#This Row],[BMI]]&lt;=29.9,"Over Weight",Medical_Examinations[[#This Row],[BMI]]&gt;29.9,"Obesity")</f>
        <v>Obesity</v>
      </c>
      <c r="D1683" s="9">
        <v>4.1900000000000004</v>
      </c>
      <c r="E1683" s="8" t="str" cm="1">
        <f t="array" ref="E1683">_xlfn.IFS(Medical_Examinations[[#This Row],[HBA1C]]&lt;5.7,"Normal",Medical_Examinations[[#This Row],[HBA1C]]&lt;=6.4,"Prediabetes",Medical_Examinations[[#This Row],[HBA1C]]&gt;=6.4,"Diabetes")</f>
        <v>Normal</v>
      </c>
      <c r="F1683" t="s">
        <v>2380</v>
      </c>
      <c r="G1683" t="s">
        <v>2383</v>
      </c>
      <c r="H1683" t="s">
        <v>2380</v>
      </c>
      <c r="I1683" s="10">
        <v>1</v>
      </c>
      <c r="J1683" t="s">
        <v>2383</v>
      </c>
    </row>
    <row r="1684" spans="1:10" x14ac:dyDescent="0.25">
      <c r="A1684" t="s">
        <v>1962</v>
      </c>
      <c r="B1684" s="9">
        <v>23.21</v>
      </c>
      <c r="C1684" s="8" t="str" cm="1">
        <f t="array" ref="C1684">_xlfn.IFS(Medical_Examinations[[#This Row],[BMI]]&lt;18.5,"Under Weight",Medical_Examinations[[#This Row],[BMI]]&lt;=24.9,"Normal Weight",Medical_Examinations[[#This Row],[BMI]]&lt;=29.9,"Over Weight",Medical_Examinations[[#This Row],[BMI]]&gt;29.9,"Obesity")</f>
        <v>Normal Weight</v>
      </c>
      <c r="D1684" s="9">
        <v>6.03</v>
      </c>
      <c r="E1684" s="8" t="str" cm="1">
        <f t="array" ref="E1684">_xlfn.IFS(Medical_Examinations[[#This Row],[HBA1C]]&lt;5.7,"Normal",Medical_Examinations[[#This Row],[HBA1C]]&lt;=6.4,"Prediabetes",Medical_Examinations[[#This Row],[HBA1C]]&gt;=6.4,"Diabetes")</f>
        <v>Prediabetes</v>
      </c>
      <c r="F1684" t="s">
        <v>2380</v>
      </c>
      <c r="G1684" t="s">
        <v>2380</v>
      </c>
      <c r="H1684" t="s">
        <v>2380</v>
      </c>
      <c r="I1684" s="10">
        <v>1</v>
      </c>
      <c r="J1684" t="s">
        <v>2380</v>
      </c>
    </row>
    <row r="1685" spans="1:10" x14ac:dyDescent="0.25">
      <c r="A1685" t="s">
        <v>1961</v>
      </c>
      <c r="B1685" s="9">
        <v>21.2</v>
      </c>
      <c r="C1685" s="8" t="str" cm="1">
        <f t="array" ref="C1685">_xlfn.IFS(Medical_Examinations[[#This Row],[BMI]]&lt;18.5,"Under Weight",Medical_Examinations[[#This Row],[BMI]]&lt;=24.9,"Normal Weight",Medical_Examinations[[#This Row],[BMI]]&lt;=29.9,"Over Weight",Medical_Examinations[[#This Row],[BMI]]&gt;29.9,"Obesity")</f>
        <v>Normal Weight</v>
      </c>
      <c r="D1685" s="9">
        <v>4.07</v>
      </c>
      <c r="E1685" s="8" t="str" cm="1">
        <f t="array" ref="E1685">_xlfn.IFS(Medical_Examinations[[#This Row],[HBA1C]]&lt;5.7,"Normal",Medical_Examinations[[#This Row],[HBA1C]]&lt;=6.4,"Prediabetes",Medical_Examinations[[#This Row],[HBA1C]]&gt;=6.4,"Diabetes")</f>
        <v>Normal</v>
      </c>
      <c r="F1685" t="s">
        <v>2383</v>
      </c>
      <c r="G1685" t="s">
        <v>2380</v>
      </c>
      <c r="H1685" t="s">
        <v>2380</v>
      </c>
      <c r="I1685" s="10">
        <v>1</v>
      </c>
      <c r="J1685" t="s">
        <v>2383</v>
      </c>
    </row>
    <row r="1686" spans="1:10" x14ac:dyDescent="0.25">
      <c r="A1686" t="s">
        <v>1960</v>
      </c>
      <c r="B1686" s="9">
        <v>28.22</v>
      </c>
      <c r="C1686" s="8" t="str" cm="1">
        <f t="array" ref="C1686">_xlfn.IFS(Medical_Examinations[[#This Row],[BMI]]&lt;18.5,"Under Weight",Medical_Examinations[[#This Row],[BMI]]&lt;=24.9,"Normal Weight",Medical_Examinations[[#This Row],[BMI]]&lt;=29.9,"Over Weight",Medical_Examinations[[#This Row],[BMI]]&gt;29.9,"Obesity")</f>
        <v>Over Weight</v>
      </c>
      <c r="D1686" s="9">
        <v>8.26</v>
      </c>
      <c r="E1686" s="8" t="str" cm="1">
        <f t="array" ref="E1686">_xlfn.IFS(Medical_Examinations[[#This Row],[HBA1C]]&lt;5.7,"Normal",Medical_Examinations[[#This Row],[HBA1C]]&lt;=6.4,"Prediabetes",Medical_Examinations[[#This Row],[HBA1C]]&gt;=6.4,"Diabetes")</f>
        <v>Diabetes</v>
      </c>
      <c r="F1686" t="s">
        <v>2383</v>
      </c>
      <c r="G1686" t="s">
        <v>2380</v>
      </c>
      <c r="H1686" t="s">
        <v>2380</v>
      </c>
      <c r="I1686" s="10">
        <v>1</v>
      </c>
      <c r="J1686" t="s">
        <v>2383</v>
      </c>
    </row>
    <row r="1687" spans="1:10" x14ac:dyDescent="0.25">
      <c r="A1687" t="s">
        <v>1959</v>
      </c>
      <c r="B1687" s="9">
        <v>38.090000000000003</v>
      </c>
      <c r="C1687" s="8" t="str" cm="1">
        <f t="array" ref="C1687">_xlfn.IFS(Medical_Examinations[[#This Row],[BMI]]&lt;18.5,"Under Weight",Medical_Examinations[[#This Row],[BMI]]&lt;=24.9,"Normal Weight",Medical_Examinations[[#This Row],[BMI]]&lt;=29.9,"Over Weight",Medical_Examinations[[#This Row],[BMI]]&gt;29.9,"Obesity")</f>
        <v>Obesity</v>
      </c>
      <c r="D1687" s="9">
        <v>4.76</v>
      </c>
      <c r="E1687" s="8" t="str" cm="1">
        <f t="array" ref="E1687">_xlfn.IFS(Medical_Examinations[[#This Row],[HBA1C]]&lt;5.7,"Normal",Medical_Examinations[[#This Row],[HBA1C]]&lt;=6.4,"Prediabetes",Medical_Examinations[[#This Row],[HBA1C]]&gt;=6.4,"Diabetes")</f>
        <v>Normal</v>
      </c>
      <c r="F1687" t="s">
        <v>2380</v>
      </c>
      <c r="G1687" t="s">
        <v>2380</v>
      </c>
      <c r="H1687" t="s">
        <v>2380</v>
      </c>
      <c r="I1687" s="10">
        <v>1</v>
      </c>
      <c r="J1687" t="s">
        <v>2380</v>
      </c>
    </row>
    <row r="1688" spans="1:10" x14ac:dyDescent="0.25">
      <c r="A1688" t="s">
        <v>1958</v>
      </c>
      <c r="B1688" s="9">
        <v>22.61</v>
      </c>
      <c r="C1688" s="8" t="str" cm="1">
        <f t="array" ref="C1688">_xlfn.IFS(Medical_Examinations[[#This Row],[BMI]]&lt;18.5,"Under Weight",Medical_Examinations[[#This Row],[BMI]]&lt;=24.9,"Normal Weight",Medical_Examinations[[#This Row],[BMI]]&lt;=29.9,"Over Weight",Medical_Examinations[[#This Row],[BMI]]&gt;29.9,"Obesity")</f>
        <v>Normal Weight</v>
      </c>
      <c r="D1688" s="9">
        <v>6.13</v>
      </c>
      <c r="E1688" s="8" t="str" cm="1">
        <f t="array" ref="E1688">_xlfn.IFS(Medical_Examinations[[#This Row],[HBA1C]]&lt;5.7,"Normal",Medical_Examinations[[#This Row],[HBA1C]]&lt;=6.4,"Prediabetes",Medical_Examinations[[#This Row],[HBA1C]]&gt;=6.4,"Diabetes")</f>
        <v>Prediabetes</v>
      </c>
      <c r="F1688" t="s">
        <v>2383</v>
      </c>
      <c r="G1688" t="s">
        <v>2380</v>
      </c>
      <c r="H1688" t="s">
        <v>2383</v>
      </c>
      <c r="I1688" s="10">
        <v>1</v>
      </c>
      <c r="J1688" t="s">
        <v>2383</v>
      </c>
    </row>
    <row r="1689" spans="1:10" x14ac:dyDescent="0.25">
      <c r="A1689" t="s">
        <v>1957</v>
      </c>
      <c r="B1689" s="9">
        <v>24.32</v>
      </c>
      <c r="C1689" s="8" t="str" cm="1">
        <f t="array" ref="C1689">_xlfn.IFS(Medical_Examinations[[#This Row],[BMI]]&lt;18.5,"Under Weight",Medical_Examinations[[#This Row],[BMI]]&lt;=24.9,"Normal Weight",Medical_Examinations[[#This Row],[BMI]]&lt;=29.9,"Over Weight",Medical_Examinations[[#This Row],[BMI]]&gt;29.9,"Obesity")</f>
        <v>Normal Weight</v>
      </c>
      <c r="D1689" s="9">
        <v>10.47</v>
      </c>
      <c r="E1689" s="8" t="str" cm="1">
        <f t="array" ref="E1689">_xlfn.IFS(Medical_Examinations[[#This Row],[HBA1C]]&lt;5.7,"Normal",Medical_Examinations[[#This Row],[HBA1C]]&lt;=6.4,"Prediabetes",Medical_Examinations[[#This Row],[HBA1C]]&gt;=6.4,"Diabetes")</f>
        <v>Diabetes</v>
      </c>
      <c r="F1689" t="s">
        <v>2383</v>
      </c>
      <c r="G1689" t="s">
        <v>2380</v>
      </c>
      <c r="H1689" t="s">
        <v>2380</v>
      </c>
      <c r="I1689" s="10">
        <v>2</v>
      </c>
      <c r="J1689" t="s">
        <v>2383</v>
      </c>
    </row>
    <row r="1690" spans="1:10" x14ac:dyDescent="0.25">
      <c r="A1690" t="s">
        <v>1956</v>
      </c>
      <c r="B1690" s="9">
        <v>20.96</v>
      </c>
      <c r="C1690" s="8" t="str" cm="1">
        <f t="array" ref="C1690">_xlfn.IFS(Medical_Examinations[[#This Row],[BMI]]&lt;18.5,"Under Weight",Medical_Examinations[[#This Row],[BMI]]&lt;=24.9,"Normal Weight",Medical_Examinations[[#This Row],[BMI]]&lt;=29.9,"Over Weight",Medical_Examinations[[#This Row],[BMI]]&gt;29.9,"Obesity")</f>
        <v>Normal Weight</v>
      </c>
      <c r="D1690" s="9">
        <v>4.04</v>
      </c>
      <c r="E1690" s="8" t="str" cm="1">
        <f t="array" ref="E1690">_xlfn.IFS(Medical_Examinations[[#This Row],[HBA1C]]&lt;5.7,"Normal",Medical_Examinations[[#This Row],[HBA1C]]&lt;=6.4,"Prediabetes",Medical_Examinations[[#This Row],[HBA1C]]&gt;=6.4,"Diabetes")</f>
        <v>Normal</v>
      </c>
      <c r="F1690" t="s">
        <v>2383</v>
      </c>
      <c r="G1690" t="s">
        <v>2380</v>
      </c>
      <c r="H1690" t="s">
        <v>2380</v>
      </c>
      <c r="I1690" s="10">
        <v>1</v>
      </c>
      <c r="J1690" t="s">
        <v>2383</v>
      </c>
    </row>
    <row r="1691" spans="1:10" x14ac:dyDescent="0.25">
      <c r="A1691" t="s">
        <v>1955</v>
      </c>
      <c r="B1691" s="9">
        <v>19.68</v>
      </c>
      <c r="C1691" s="8" t="str" cm="1">
        <f t="array" ref="C1691">_xlfn.IFS(Medical_Examinations[[#This Row],[BMI]]&lt;18.5,"Under Weight",Medical_Examinations[[#This Row],[BMI]]&lt;=24.9,"Normal Weight",Medical_Examinations[[#This Row],[BMI]]&lt;=29.9,"Over Weight",Medical_Examinations[[#This Row],[BMI]]&gt;29.9,"Obesity")</f>
        <v>Normal Weight</v>
      </c>
      <c r="D1691" s="9">
        <v>5.74</v>
      </c>
      <c r="E1691" s="8" t="str" cm="1">
        <f t="array" ref="E1691">_xlfn.IFS(Medical_Examinations[[#This Row],[HBA1C]]&lt;5.7,"Normal",Medical_Examinations[[#This Row],[HBA1C]]&lt;=6.4,"Prediabetes",Medical_Examinations[[#This Row],[HBA1C]]&gt;=6.4,"Diabetes")</f>
        <v>Prediabetes</v>
      </c>
      <c r="F1691" t="s">
        <v>2380</v>
      </c>
      <c r="G1691" t="s">
        <v>2380</v>
      </c>
      <c r="H1691" t="s">
        <v>2380</v>
      </c>
      <c r="I1691" s="10">
        <v>0</v>
      </c>
      <c r="J1691" t="s">
        <v>2383</v>
      </c>
    </row>
    <row r="1692" spans="1:10" x14ac:dyDescent="0.25">
      <c r="A1692" t="s">
        <v>1954</v>
      </c>
      <c r="B1692" s="9">
        <v>18.100000000000001</v>
      </c>
      <c r="C1692" s="8" t="str" cm="1">
        <f t="array" ref="C1692">_xlfn.IFS(Medical_Examinations[[#This Row],[BMI]]&lt;18.5,"Under Weight",Medical_Examinations[[#This Row],[BMI]]&lt;=24.9,"Normal Weight",Medical_Examinations[[#This Row],[BMI]]&lt;=29.9,"Over Weight",Medical_Examinations[[#This Row],[BMI]]&gt;29.9,"Obesity")</f>
        <v>Under Weight</v>
      </c>
      <c r="D1692" s="9">
        <v>6.33</v>
      </c>
      <c r="E1692" s="8" t="str" cm="1">
        <f t="array" ref="E1692">_xlfn.IFS(Medical_Examinations[[#This Row],[HBA1C]]&lt;5.7,"Normal",Medical_Examinations[[#This Row],[HBA1C]]&lt;=6.4,"Prediabetes",Medical_Examinations[[#This Row],[HBA1C]]&gt;=6.4,"Diabetes")</f>
        <v>Prediabetes</v>
      </c>
      <c r="F1692" t="s">
        <v>2380</v>
      </c>
      <c r="G1692" t="s">
        <v>2380</v>
      </c>
      <c r="H1692" t="s">
        <v>2380</v>
      </c>
      <c r="I1692" s="10">
        <v>1</v>
      </c>
      <c r="J1692" t="s">
        <v>2383</v>
      </c>
    </row>
    <row r="1693" spans="1:10" x14ac:dyDescent="0.25">
      <c r="A1693" t="s">
        <v>1953</v>
      </c>
      <c r="B1693" s="9">
        <v>29.64</v>
      </c>
      <c r="C1693" s="8" t="str" cm="1">
        <f t="array" ref="C1693">_xlfn.IFS(Medical_Examinations[[#This Row],[BMI]]&lt;18.5,"Under Weight",Medical_Examinations[[#This Row],[BMI]]&lt;=24.9,"Normal Weight",Medical_Examinations[[#This Row],[BMI]]&lt;=29.9,"Over Weight",Medical_Examinations[[#This Row],[BMI]]&gt;29.9,"Obesity")</f>
        <v>Over Weight</v>
      </c>
      <c r="D1693" s="9">
        <v>4.28</v>
      </c>
      <c r="E1693" s="8" t="str" cm="1">
        <f t="array" ref="E1693">_xlfn.IFS(Medical_Examinations[[#This Row],[HBA1C]]&lt;5.7,"Normal",Medical_Examinations[[#This Row],[HBA1C]]&lt;=6.4,"Prediabetes",Medical_Examinations[[#This Row],[HBA1C]]&gt;=6.4,"Diabetes")</f>
        <v>Normal</v>
      </c>
      <c r="F1693" t="s">
        <v>2383</v>
      </c>
      <c r="G1693" t="s">
        <v>2380</v>
      </c>
      <c r="H1693" t="s">
        <v>2380</v>
      </c>
      <c r="I1693" s="10">
        <v>0</v>
      </c>
      <c r="J1693" t="s">
        <v>2380</v>
      </c>
    </row>
    <row r="1694" spans="1:10" x14ac:dyDescent="0.25">
      <c r="A1694" t="s">
        <v>2331</v>
      </c>
      <c r="B1694" s="9">
        <v>35.200000000000003</v>
      </c>
      <c r="C1694" s="8" t="str" cm="1">
        <f t="array" ref="C1694">_xlfn.IFS(Medical_Examinations[[#This Row],[BMI]]&lt;18.5,"Under Weight",Medical_Examinations[[#This Row],[BMI]]&lt;=24.9,"Normal Weight",Medical_Examinations[[#This Row],[BMI]]&lt;=29.9,"Over Weight",Medical_Examinations[[#This Row],[BMI]]&gt;29.9,"Obesity")</f>
        <v>Obesity</v>
      </c>
      <c r="D1694" s="9">
        <v>11.68</v>
      </c>
      <c r="E1694" s="8" t="str" cm="1">
        <f t="array" ref="E1694">_xlfn.IFS(Medical_Examinations[[#This Row],[HBA1C]]&lt;5.7,"Normal",Medical_Examinations[[#This Row],[HBA1C]]&lt;=6.4,"Prediabetes",Medical_Examinations[[#This Row],[HBA1C]]&gt;=6.4,"Diabetes")</f>
        <v>Diabetes</v>
      </c>
      <c r="F1694" t="s">
        <v>2383</v>
      </c>
      <c r="G1694" t="s">
        <v>2380</v>
      </c>
      <c r="H1694" t="s">
        <v>2380</v>
      </c>
      <c r="I1694" s="10">
        <v>0</v>
      </c>
      <c r="J1694" t="s">
        <v>2383</v>
      </c>
    </row>
    <row r="1695" spans="1:10" x14ac:dyDescent="0.25">
      <c r="A1695" t="s">
        <v>1952</v>
      </c>
      <c r="B1695" s="9">
        <v>25.3</v>
      </c>
      <c r="C1695" s="8" t="str" cm="1">
        <f t="array" ref="C1695">_xlfn.IFS(Medical_Examinations[[#This Row],[BMI]]&lt;18.5,"Under Weight",Medical_Examinations[[#This Row],[BMI]]&lt;=24.9,"Normal Weight",Medical_Examinations[[#This Row],[BMI]]&lt;=29.9,"Over Weight",Medical_Examinations[[#This Row],[BMI]]&gt;29.9,"Obesity")</f>
        <v>Over Weight</v>
      </c>
      <c r="D1695" s="9">
        <v>9.4700000000000006</v>
      </c>
      <c r="E1695" s="8" t="str" cm="1">
        <f t="array" ref="E1695">_xlfn.IFS(Medical_Examinations[[#This Row],[HBA1C]]&lt;5.7,"Normal",Medical_Examinations[[#This Row],[HBA1C]]&lt;=6.4,"Prediabetes",Medical_Examinations[[#This Row],[HBA1C]]&gt;=6.4,"Diabetes")</f>
        <v>Diabetes</v>
      </c>
      <c r="F1695" t="s">
        <v>2383</v>
      </c>
      <c r="G1695" t="s">
        <v>2380</v>
      </c>
      <c r="H1695" t="s">
        <v>2380</v>
      </c>
      <c r="I1695" s="10">
        <v>2</v>
      </c>
      <c r="J1695" t="s">
        <v>2383</v>
      </c>
    </row>
    <row r="1696" spans="1:10" x14ac:dyDescent="0.25">
      <c r="A1696" t="s">
        <v>1951</v>
      </c>
      <c r="B1696" s="9">
        <v>27.6</v>
      </c>
      <c r="C1696" s="8" t="str" cm="1">
        <f t="array" ref="C1696">_xlfn.IFS(Medical_Examinations[[#This Row],[BMI]]&lt;18.5,"Under Weight",Medical_Examinations[[#This Row],[BMI]]&lt;=24.9,"Normal Weight",Medical_Examinations[[#This Row],[BMI]]&lt;=29.9,"Over Weight",Medical_Examinations[[#This Row],[BMI]]&gt;29.9,"Obesity")</f>
        <v>Over Weight</v>
      </c>
      <c r="D1696" s="9">
        <v>4.8499999999999996</v>
      </c>
      <c r="E1696" s="8" t="str" cm="1">
        <f t="array" ref="E1696">_xlfn.IFS(Medical_Examinations[[#This Row],[HBA1C]]&lt;5.7,"Normal",Medical_Examinations[[#This Row],[HBA1C]]&lt;=6.4,"Prediabetes",Medical_Examinations[[#This Row],[HBA1C]]&gt;=6.4,"Diabetes")</f>
        <v>Normal</v>
      </c>
      <c r="F1696" t="s">
        <v>2383</v>
      </c>
      <c r="G1696" t="s">
        <v>2380</v>
      </c>
      <c r="H1696" t="s">
        <v>2380</v>
      </c>
      <c r="I1696" s="10">
        <v>0</v>
      </c>
      <c r="J1696" t="s">
        <v>2380</v>
      </c>
    </row>
    <row r="1697" spans="1:10" x14ac:dyDescent="0.25">
      <c r="A1697" t="s">
        <v>1950</v>
      </c>
      <c r="B1697" s="9">
        <v>27.64</v>
      </c>
      <c r="C1697" s="8" t="str" cm="1">
        <f t="array" ref="C1697">_xlfn.IFS(Medical_Examinations[[#This Row],[BMI]]&lt;18.5,"Under Weight",Medical_Examinations[[#This Row],[BMI]]&lt;=24.9,"Normal Weight",Medical_Examinations[[#This Row],[BMI]]&lt;=29.9,"Over Weight",Medical_Examinations[[#This Row],[BMI]]&gt;29.9,"Obesity")</f>
        <v>Over Weight</v>
      </c>
      <c r="D1697" s="9">
        <v>11.03</v>
      </c>
      <c r="E1697" s="8" t="str" cm="1">
        <f t="array" ref="E1697">_xlfn.IFS(Medical_Examinations[[#This Row],[HBA1C]]&lt;5.7,"Normal",Medical_Examinations[[#This Row],[HBA1C]]&lt;=6.4,"Prediabetes",Medical_Examinations[[#This Row],[HBA1C]]&gt;=6.4,"Diabetes")</f>
        <v>Diabetes</v>
      </c>
      <c r="F1697" t="s">
        <v>2383</v>
      </c>
      <c r="G1697" t="s">
        <v>2380</v>
      </c>
      <c r="H1697" t="s">
        <v>2380</v>
      </c>
      <c r="I1697" s="10">
        <v>1</v>
      </c>
      <c r="J1697" t="s">
        <v>2383</v>
      </c>
    </row>
    <row r="1698" spans="1:10" x14ac:dyDescent="0.25">
      <c r="A1698" t="s">
        <v>1949</v>
      </c>
      <c r="B1698" s="9">
        <v>27.6</v>
      </c>
      <c r="C1698" s="8" t="str" cm="1">
        <f t="array" ref="C1698">_xlfn.IFS(Medical_Examinations[[#This Row],[BMI]]&lt;18.5,"Under Weight",Medical_Examinations[[#This Row],[BMI]]&lt;=24.9,"Normal Weight",Medical_Examinations[[#This Row],[BMI]]&lt;=29.9,"Over Weight",Medical_Examinations[[#This Row],[BMI]]&gt;29.9,"Obesity")</f>
        <v>Over Weight</v>
      </c>
      <c r="D1698" s="9">
        <v>5.22</v>
      </c>
      <c r="E1698" s="8" t="str" cm="1">
        <f t="array" ref="E1698">_xlfn.IFS(Medical_Examinations[[#This Row],[HBA1C]]&lt;5.7,"Normal",Medical_Examinations[[#This Row],[HBA1C]]&lt;=6.4,"Prediabetes",Medical_Examinations[[#This Row],[HBA1C]]&gt;=6.4,"Diabetes")</f>
        <v>Normal</v>
      </c>
      <c r="F1698" t="s">
        <v>2380</v>
      </c>
      <c r="G1698" t="s">
        <v>2380</v>
      </c>
      <c r="H1698" t="s">
        <v>2380</v>
      </c>
      <c r="I1698" s="10">
        <v>2</v>
      </c>
      <c r="J1698" t="s">
        <v>2383</v>
      </c>
    </row>
    <row r="1699" spans="1:10" x14ac:dyDescent="0.25">
      <c r="A1699" t="s">
        <v>1948</v>
      </c>
      <c r="B1699" s="9">
        <v>25.08</v>
      </c>
      <c r="C1699" s="8" t="str" cm="1">
        <f t="array" ref="C1699">_xlfn.IFS(Medical_Examinations[[#This Row],[BMI]]&lt;18.5,"Under Weight",Medical_Examinations[[#This Row],[BMI]]&lt;=24.9,"Normal Weight",Medical_Examinations[[#This Row],[BMI]]&lt;=29.9,"Over Weight",Medical_Examinations[[#This Row],[BMI]]&gt;29.9,"Obesity")</f>
        <v>Over Weight</v>
      </c>
      <c r="D1699" s="9">
        <v>9.52</v>
      </c>
      <c r="E1699" s="8" t="str" cm="1">
        <f t="array" ref="E1699">_xlfn.IFS(Medical_Examinations[[#This Row],[HBA1C]]&lt;5.7,"Normal",Medical_Examinations[[#This Row],[HBA1C]]&lt;=6.4,"Prediabetes",Medical_Examinations[[#This Row],[HBA1C]]&gt;=6.4,"Diabetes")</f>
        <v>Diabetes</v>
      </c>
      <c r="F1699" t="s">
        <v>2383</v>
      </c>
      <c r="G1699" t="s">
        <v>2380</v>
      </c>
      <c r="H1699" t="s">
        <v>2380</v>
      </c>
      <c r="I1699" s="10">
        <v>2</v>
      </c>
      <c r="J1699" t="s">
        <v>2380</v>
      </c>
    </row>
    <row r="1700" spans="1:10" x14ac:dyDescent="0.25">
      <c r="A1700" t="s">
        <v>1947</v>
      </c>
      <c r="B1700" s="9">
        <v>30.02</v>
      </c>
      <c r="C1700" s="8" t="str" cm="1">
        <f t="array" ref="C1700">_xlfn.IFS(Medical_Examinations[[#This Row],[BMI]]&lt;18.5,"Under Weight",Medical_Examinations[[#This Row],[BMI]]&lt;=24.9,"Normal Weight",Medical_Examinations[[#This Row],[BMI]]&lt;=29.9,"Over Weight",Medical_Examinations[[#This Row],[BMI]]&gt;29.9,"Obesity")</f>
        <v>Obesity</v>
      </c>
      <c r="D1700" s="9">
        <v>11.09</v>
      </c>
      <c r="E1700" s="8" t="str" cm="1">
        <f t="array" ref="E1700">_xlfn.IFS(Medical_Examinations[[#This Row],[HBA1C]]&lt;5.7,"Normal",Medical_Examinations[[#This Row],[HBA1C]]&lt;=6.4,"Prediabetes",Medical_Examinations[[#This Row],[HBA1C]]&gt;=6.4,"Diabetes")</f>
        <v>Diabetes</v>
      </c>
      <c r="F1700" t="s">
        <v>2380</v>
      </c>
      <c r="G1700" t="s">
        <v>2380</v>
      </c>
      <c r="H1700" t="s">
        <v>2380</v>
      </c>
      <c r="I1700" s="10">
        <v>0</v>
      </c>
      <c r="J1700" t="s">
        <v>2380</v>
      </c>
    </row>
    <row r="1701" spans="1:10" x14ac:dyDescent="0.25">
      <c r="A1701" t="s">
        <v>1946</v>
      </c>
      <c r="B1701" s="9">
        <v>27.36</v>
      </c>
      <c r="C1701" s="8" t="str" cm="1">
        <f t="array" ref="C1701">_xlfn.IFS(Medical_Examinations[[#This Row],[BMI]]&lt;18.5,"Under Weight",Medical_Examinations[[#This Row],[BMI]]&lt;=24.9,"Normal Weight",Medical_Examinations[[#This Row],[BMI]]&lt;=29.9,"Over Weight",Medical_Examinations[[#This Row],[BMI]]&gt;29.9,"Obesity")</f>
        <v>Over Weight</v>
      </c>
      <c r="D1701" s="9">
        <v>9.4499999999999993</v>
      </c>
      <c r="E1701" s="8" t="str" cm="1">
        <f t="array" ref="E1701">_xlfn.IFS(Medical_Examinations[[#This Row],[HBA1C]]&lt;5.7,"Normal",Medical_Examinations[[#This Row],[HBA1C]]&lt;=6.4,"Prediabetes",Medical_Examinations[[#This Row],[HBA1C]]&gt;=6.4,"Diabetes")</f>
        <v>Diabetes</v>
      </c>
      <c r="F1701" t="s">
        <v>2383</v>
      </c>
      <c r="G1701" t="s">
        <v>2380</v>
      </c>
      <c r="H1701" t="s">
        <v>2380</v>
      </c>
      <c r="I1701" s="10">
        <v>2</v>
      </c>
      <c r="J1701" t="s">
        <v>2383</v>
      </c>
    </row>
    <row r="1702" spans="1:10" x14ac:dyDescent="0.25">
      <c r="A1702" t="s">
        <v>1945</v>
      </c>
      <c r="B1702" s="9">
        <v>22.2</v>
      </c>
      <c r="C1702" s="8" t="str" cm="1">
        <f t="array" ref="C1702">_xlfn.IFS(Medical_Examinations[[#This Row],[BMI]]&lt;18.5,"Under Weight",Medical_Examinations[[#This Row],[BMI]]&lt;=24.9,"Normal Weight",Medical_Examinations[[#This Row],[BMI]]&lt;=29.9,"Over Weight",Medical_Examinations[[#This Row],[BMI]]&gt;29.9,"Obesity")</f>
        <v>Normal Weight</v>
      </c>
      <c r="D1702" s="9">
        <v>5.51</v>
      </c>
      <c r="E1702" s="8" t="str" cm="1">
        <f t="array" ref="E1702">_xlfn.IFS(Medical_Examinations[[#This Row],[HBA1C]]&lt;5.7,"Normal",Medical_Examinations[[#This Row],[HBA1C]]&lt;=6.4,"Prediabetes",Medical_Examinations[[#This Row],[HBA1C]]&gt;=6.4,"Diabetes")</f>
        <v>Normal</v>
      </c>
      <c r="F1702" t="s">
        <v>2380</v>
      </c>
      <c r="G1702" t="s">
        <v>2380</v>
      </c>
      <c r="H1702" t="s">
        <v>2380</v>
      </c>
      <c r="I1702" s="10">
        <v>0</v>
      </c>
      <c r="J1702" t="s">
        <v>2383</v>
      </c>
    </row>
    <row r="1703" spans="1:10" x14ac:dyDescent="0.25">
      <c r="A1703" t="s">
        <v>1944</v>
      </c>
      <c r="B1703" s="9">
        <v>25.71</v>
      </c>
      <c r="C1703" s="8" t="str" cm="1">
        <f t="array" ref="C1703">_xlfn.IFS(Medical_Examinations[[#This Row],[BMI]]&lt;18.5,"Under Weight",Medical_Examinations[[#This Row],[BMI]]&lt;=24.9,"Normal Weight",Medical_Examinations[[#This Row],[BMI]]&lt;=29.9,"Over Weight",Medical_Examinations[[#This Row],[BMI]]&gt;29.9,"Obesity")</f>
        <v>Over Weight</v>
      </c>
      <c r="D1703" s="9">
        <v>4.18</v>
      </c>
      <c r="E1703" s="8" t="str" cm="1">
        <f t="array" ref="E1703">_xlfn.IFS(Medical_Examinations[[#This Row],[HBA1C]]&lt;5.7,"Normal",Medical_Examinations[[#This Row],[HBA1C]]&lt;=6.4,"Prediabetes",Medical_Examinations[[#This Row],[HBA1C]]&gt;=6.4,"Diabetes")</f>
        <v>Normal</v>
      </c>
      <c r="F1703" t="s">
        <v>2380</v>
      </c>
      <c r="G1703" t="s">
        <v>2383</v>
      </c>
      <c r="H1703" t="s">
        <v>2380</v>
      </c>
      <c r="I1703" s="10">
        <v>1</v>
      </c>
      <c r="J1703" t="s">
        <v>2383</v>
      </c>
    </row>
    <row r="1704" spans="1:10" x14ac:dyDescent="0.25">
      <c r="A1704" t="s">
        <v>1943</v>
      </c>
      <c r="B1704" s="9">
        <v>41.91</v>
      </c>
      <c r="C1704" s="8" t="str" cm="1">
        <f t="array" ref="C1704">_xlfn.IFS(Medical_Examinations[[#This Row],[BMI]]&lt;18.5,"Under Weight",Medical_Examinations[[#This Row],[BMI]]&lt;=24.9,"Normal Weight",Medical_Examinations[[#This Row],[BMI]]&lt;=29.9,"Over Weight",Medical_Examinations[[#This Row],[BMI]]&gt;29.9,"Obesity")</f>
        <v>Obesity</v>
      </c>
      <c r="D1704" s="9">
        <v>5.98</v>
      </c>
      <c r="E1704" s="8" t="str" cm="1">
        <f t="array" ref="E1704">_xlfn.IFS(Medical_Examinations[[#This Row],[HBA1C]]&lt;5.7,"Normal",Medical_Examinations[[#This Row],[HBA1C]]&lt;=6.4,"Prediabetes",Medical_Examinations[[#This Row],[HBA1C]]&gt;=6.4,"Diabetes")</f>
        <v>Prediabetes</v>
      </c>
      <c r="F1704" t="s">
        <v>2383</v>
      </c>
      <c r="G1704" t="s">
        <v>2380</v>
      </c>
      <c r="H1704" t="s">
        <v>2380</v>
      </c>
      <c r="I1704" s="10">
        <v>1</v>
      </c>
      <c r="J1704" t="s">
        <v>2380</v>
      </c>
    </row>
    <row r="1705" spans="1:10" x14ac:dyDescent="0.25">
      <c r="A1705" t="s">
        <v>2330</v>
      </c>
      <c r="B1705" s="9">
        <v>38.06</v>
      </c>
      <c r="C1705" s="8" t="str" cm="1">
        <f t="array" ref="C1705">_xlfn.IFS(Medical_Examinations[[#This Row],[BMI]]&lt;18.5,"Under Weight",Medical_Examinations[[#This Row],[BMI]]&lt;=24.9,"Normal Weight",Medical_Examinations[[#This Row],[BMI]]&lt;=29.9,"Over Weight",Medical_Examinations[[#This Row],[BMI]]&gt;29.9,"Obesity")</f>
        <v>Obesity</v>
      </c>
      <c r="D1705" s="9">
        <v>6.98</v>
      </c>
      <c r="E1705" s="8" t="str" cm="1">
        <f t="array" ref="E1705">_xlfn.IFS(Medical_Examinations[[#This Row],[HBA1C]]&lt;5.7,"Normal",Medical_Examinations[[#This Row],[HBA1C]]&lt;=6.4,"Prediabetes",Medical_Examinations[[#This Row],[HBA1C]]&gt;=6.4,"Diabetes")</f>
        <v>Diabetes</v>
      </c>
      <c r="F1705" t="s">
        <v>2380</v>
      </c>
      <c r="G1705" t="s">
        <v>2380</v>
      </c>
      <c r="H1705" t="s">
        <v>2380</v>
      </c>
      <c r="I1705" s="10">
        <v>0</v>
      </c>
      <c r="J1705" t="s">
        <v>2383</v>
      </c>
    </row>
    <row r="1706" spans="1:10" x14ac:dyDescent="0.25">
      <c r="A1706" t="s">
        <v>1942</v>
      </c>
      <c r="B1706" s="9">
        <v>25.85</v>
      </c>
      <c r="C1706" s="8" t="str" cm="1">
        <f t="array" ref="C1706">_xlfn.IFS(Medical_Examinations[[#This Row],[BMI]]&lt;18.5,"Under Weight",Medical_Examinations[[#This Row],[BMI]]&lt;=24.9,"Normal Weight",Medical_Examinations[[#This Row],[BMI]]&lt;=29.9,"Over Weight",Medical_Examinations[[#This Row],[BMI]]&gt;29.9,"Obesity")</f>
        <v>Over Weight</v>
      </c>
      <c r="D1706" s="9">
        <v>10.16</v>
      </c>
      <c r="E1706" s="8" t="str" cm="1">
        <f t="array" ref="E1706">_xlfn.IFS(Medical_Examinations[[#This Row],[HBA1C]]&lt;5.7,"Normal",Medical_Examinations[[#This Row],[HBA1C]]&lt;=6.4,"Prediabetes",Medical_Examinations[[#This Row],[HBA1C]]&gt;=6.4,"Diabetes")</f>
        <v>Diabetes</v>
      </c>
      <c r="F1706" t="s">
        <v>2380</v>
      </c>
      <c r="G1706" t="s">
        <v>2380</v>
      </c>
      <c r="H1706" t="s">
        <v>2380</v>
      </c>
      <c r="I1706" s="10">
        <v>0</v>
      </c>
      <c r="J1706" t="s">
        <v>2383</v>
      </c>
    </row>
    <row r="1707" spans="1:10" x14ac:dyDescent="0.25">
      <c r="A1707" t="s">
        <v>1941</v>
      </c>
      <c r="B1707" s="9">
        <v>23.84</v>
      </c>
      <c r="C1707" s="8" t="str" cm="1">
        <f t="array" ref="C1707">_xlfn.IFS(Medical_Examinations[[#This Row],[BMI]]&lt;18.5,"Under Weight",Medical_Examinations[[#This Row],[BMI]]&lt;=24.9,"Normal Weight",Medical_Examinations[[#This Row],[BMI]]&lt;=29.9,"Over Weight",Medical_Examinations[[#This Row],[BMI]]&gt;29.9,"Obesity")</f>
        <v>Normal Weight</v>
      </c>
      <c r="D1707" s="9">
        <v>11.71</v>
      </c>
      <c r="E1707" s="8" t="str" cm="1">
        <f t="array" ref="E1707">_xlfn.IFS(Medical_Examinations[[#This Row],[HBA1C]]&lt;5.7,"Normal",Medical_Examinations[[#This Row],[HBA1C]]&lt;=6.4,"Prediabetes",Medical_Examinations[[#This Row],[HBA1C]]&gt;=6.4,"Diabetes")</f>
        <v>Diabetes</v>
      </c>
      <c r="F1707" t="s">
        <v>2380</v>
      </c>
      <c r="G1707" t="s">
        <v>2380</v>
      </c>
      <c r="H1707" t="s">
        <v>2380</v>
      </c>
      <c r="I1707" s="10">
        <v>2</v>
      </c>
      <c r="J1707" t="s">
        <v>2383</v>
      </c>
    </row>
    <row r="1708" spans="1:10" x14ac:dyDescent="0.25">
      <c r="A1708" t="s">
        <v>1940</v>
      </c>
      <c r="B1708" s="9">
        <v>30.59</v>
      </c>
      <c r="C1708" s="8" t="str" cm="1">
        <f t="array" ref="C1708">_xlfn.IFS(Medical_Examinations[[#This Row],[BMI]]&lt;18.5,"Under Weight",Medical_Examinations[[#This Row],[BMI]]&lt;=24.9,"Normal Weight",Medical_Examinations[[#This Row],[BMI]]&lt;=29.9,"Over Weight",Medical_Examinations[[#This Row],[BMI]]&gt;29.9,"Obesity")</f>
        <v>Obesity</v>
      </c>
      <c r="D1708" s="9">
        <v>5.23</v>
      </c>
      <c r="E1708" s="8" t="str" cm="1">
        <f t="array" ref="E1708">_xlfn.IFS(Medical_Examinations[[#This Row],[HBA1C]]&lt;5.7,"Normal",Medical_Examinations[[#This Row],[HBA1C]]&lt;=6.4,"Prediabetes",Medical_Examinations[[#This Row],[HBA1C]]&gt;=6.4,"Diabetes")</f>
        <v>Normal</v>
      </c>
      <c r="F1708" t="s">
        <v>2380</v>
      </c>
      <c r="G1708" t="s">
        <v>2380</v>
      </c>
      <c r="H1708" t="s">
        <v>2383</v>
      </c>
      <c r="I1708" s="10">
        <v>1</v>
      </c>
      <c r="J1708" t="s">
        <v>2380</v>
      </c>
    </row>
    <row r="1709" spans="1:10" x14ac:dyDescent="0.25">
      <c r="A1709" t="s">
        <v>1939</v>
      </c>
      <c r="B1709" s="9">
        <v>24.8</v>
      </c>
      <c r="C1709" s="8" t="str" cm="1">
        <f t="array" ref="C1709">_xlfn.IFS(Medical_Examinations[[#This Row],[BMI]]&lt;18.5,"Under Weight",Medical_Examinations[[#This Row],[BMI]]&lt;=24.9,"Normal Weight",Medical_Examinations[[#This Row],[BMI]]&lt;=29.9,"Over Weight",Medical_Examinations[[#This Row],[BMI]]&gt;29.9,"Obesity")</f>
        <v>Normal Weight</v>
      </c>
      <c r="D1709" s="9">
        <v>6.85</v>
      </c>
      <c r="E1709" s="8" t="str" cm="1">
        <f t="array" ref="E1709">_xlfn.IFS(Medical_Examinations[[#This Row],[HBA1C]]&lt;5.7,"Normal",Medical_Examinations[[#This Row],[HBA1C]]&lt;=6.4,"Prediabetes",Medical_Examinations[[#This Row],[HBA1C]]&gt;=6.4,"Diabetes")</f>
        <v>Diabetes</v>
      </c>
      <c r="F1709" t="s">
        <v>2380</v>
      </c>
      <c r="G1709" t="s">
        <v>2380</v>
      </c>
      <c r="H1709" t="s">
        <v>2380</v>
      </c>
      <c r="I1709" s="10">
        <v>0</v>
      </c>
      <c r="J1709" t="s">
        <v>2383</v>
      </c>
    </row>
    <row r="1710" spans="1:10" x14ac:dyDescent="0.25">
      <c r="A1710" t="s">
        <v>1938</v>
      </c>
      <c r="B1710" s="9">
        <v>24.13</v>
      </c>
      <c r="C1710" s="8" t="str" cm="1">
        <f t="array" ref="C1710">_xlfn.IFS(Medical_Examinations[[#This Row],[BMI]]&lt;18.5,"Under Weight",Medical_Examinations[[#This Row],[BMI]]&lt;=24.9,"Normal Weight",Medical_Examinations[[#This Row],[BMI]]&lt;=29.9,"Over Weight",Medical_Examinations[[#This Row],[BMI]]&gt;29.9,"Obesity")</f>
        <v>Normal Weight</v>
      </c>
      <c r="D1710" s="9">
        <v>7.05</v>
      </c>
      <c r="E1710" s="8" t="str" cm="1">
        <f t="array" ref="E1710">_xlfn.IFS(Medical_Examinations[[#This Row],[HBA1C]]&lt;5.7,"Normal",Medical_Examinations[[#This Row],[HBA1C]]&lt;=6.4,"Prediabetes",Medical_Examinations[[#This Row],[HBA1C]]&gt;=6.4,"Diabetes")</f>
        <v>Diabetes</v>
      </c>
      <c r="F1710" t="s">
        <v>2383</v>
      </c>
      <c r="G1710" t="s">
        <v>2380</v>
      </c>
      <c r="H1710" t="s">
        <v>2380</v>
      </c>
      <c r="I1710" s="10">
        <v>2</v>
      </c>
      <c r="J1710" t="s">
        <v>2383</v>
      </c>
    </row>
    <row r="1711" spans="1:10" x14ac:dyDescent="0.25">
      <c r="A1711" t="s">
        <v>1937</v>
      </c>
      <c r="B1711" s="9">
        <v>25.84</v>
      </c>
      <c r="C1711" s="8" t="str" cm="1">
        <f t="array" ref="C1711">_xlfn.IFS(Medical_Examinations[[#This Row],[BMI]]&lt;18.5,"Under Weight",Medical_Examinations[[#This Row],[BMI]]&lt;=24.9,"Normal Weight",Medical_Examinations[[#This Row],[BMI]]&lt;=29.9,"Over Weight",Medical_Examinations[[#This Row],[BMI]]&gt;29.9,"Obesity")</f>
        <v>Over Weight</v>
      </c>
      <c r="D1711" s="9">
        <v>11.64</v>
      </c>
      <c r="E1711" s="8" t="str" cm="1">
        <f t="array" ref="E1711">_xlfn.IFS(Medical_Examinations[[#This Row],[HBA1C]]&lt;5.7,"Normal",Medical_Examinations[[#This Row],[HBA1C]]&lt;=6.4,"Prediabetes",Medical_Examinations[[#This Row],[HBA1C]]&gt;=6.4,"Diabetes")</f>
        <v>Diabetes</v>
      </c>
      <c r="F1711" t="s">
        <v>2380</v>
      </c>
      <c r="G1711" t="s">
        <v>2380</v>
      </c>
      <c r="H1711" t="s">
        <v>2380</v>
      </c>
      <c r="I1711" s="10">
        <v>2</v>
      </c>
      <c r="J1711" t="s">
        <v>2383</v>
      </c>
    </row>
    <row r="1712" spans="1:10" x14ac:dyDescent="0.25">
      <c r="A1712" t="s">
        <v>1936</v>
      </c>
      <c r="B1712" s="9">
        <v>28</v>
      </c>
      <c r="C1712" s="8" t="str" cm="1">
        <f t="array" ref="C1712">_xlfn.IFS(Medical_Examinations[[#This Row],[BMI]]&lt;18.5,"Under Weight",Medical_Examinations[[#This Row],[BMI]]&lt;=24.9,"Normal Weight",Medical_Examinations[[#This Row],[BMI]]&lt;=29.9,"Over Weight",Medical_Examinations[[#This Row],[BMI]]&gt;29.9,"Obesity")</f>
        <v>Over Weight</v>
      </c>
      <c r="D1712" s="9">
        <v>10.52</v>
      </c>
      <c r="E1712" s="8" t="str" cm="1">
        <f t="array" ref="E1712">_xlfn.IFS(Medical_Examinations[[#This Row],[HBA1C]]&lt;5.7,"Normal",Medical_Examinations[[#This Row],[HBA1C]]&lt;=6.4,"Prediabetes",Medical_Examinations[[#This Row],[HBA1C]]&gt;=6.4,"Diabetes")</f>
        <v>Diabetes</v>
      </c>
      <c r="F1712" t="s">
        <v>2380</v>
      </c>
      <c r="G1712" t="s">
        <v>2380</v>
      </c>
      <c r="H1712" t="s">
        <v>2380</v>
      </c>
      <c r="I1712" s="10">
        <v>0</v>
      </c>
      <c r="J1712" t="s">
        <v>2383</v>
      </c>
    </row>
    <row r="1713" spans="1:10" x14ac:dyDescent="0.25">
      <c r="A1713" t="s">
        <v>1935</v>
      </c>
      <c r="B1713" s="9">
        <v>34.1</v>
      </c>
      <c r="C1713" s="8" t="str" cm="1">
        <f t="array" ref="C1713">_xlfn.IFS(Medical_Examinations[[#This Row],[BMI]]&lt;18.5,"Under Weight",Medical_Examinations[[#This Row],[BMI]]&lt;=24.9,"Normal Weight",Medical_Examinations[[#This Row],[BMI]]&lt;=29.9,"Over Weight",Medical_Examinations[[#This Row],[BMI]]&gt;29.9,"Obesity")</f>
        <v>Obesity</v>
      </c>
      <c r="D1713" s="9">
        <v>4.01</v>
      </c>
      <c r="E1713" s="8" t="str" cm="1">
        <f t="array" ref="E1713">_xlfn.IFS(Medical_Examinations[[#This Row],[HBA1C]]&lt;5.7,"Normal",Medical_Examinations[[#This Row],[HBA1C]]&lt;=6.4,"Prediabetes",Medical_Examinations[[#This Row],[HBA1C]]&gt;=6.4,"Diabetes")</f>
        <v>Normal</v>
      </c>
      <c r="F1713" t="s">
        <v>2383</v>
      </c>
      <c r="G1713" t="s">
        <v>2380</v>
      </c>
      <c r="H1713" t="s">
        <v>2383</v>
      </c>
      <c r="I1713" s="10">
        <v>1</v>
      </c>
      <c r="J1713" t="s">
        <v>2380</v>
      </c>
    </row>
    <row r="1714" spans="1:10" x14ac:dyDescent="0.25">
      <c r="A1714" t="s">
        <v>1934</v>
      </c>
      <c r="B1714" s="9">
        <v>26.12</v>
      </c>
      <c r="C1714" s="8" t="str" cm="1">
        <f t="array" ref="C1714">_xlfn.IFS(Medical_Examinations[[#This Row],[BMI]]&lt;18.5,"Under Weight",Medical_Examinations[[#This Row],[BMI]]&lt;=24.9,"Normal Weight",Medical_Examinations[[#This Row],[BMI]]&lt;=29.9,"Over Weight",Medical_Examinations[[#This Row],[BMI]]&gt;29.9,"Obesity")</f>
        <v>Over Weight</v>
      </c>
      <c r="D1714" s="9">
        <v>8.56</v>
      </c>
      <c r="E1714" s="8" t="str" cm="1">
        <f t="array" ref="E1714">_xlfn.IFS(Medical_Examinations[[#This Row],[HBA1C]]&lt;5.7,"Normal",Medical_Examinations[[#This Row],[HBA1C]]&lt;=6.4,"Prediabetes",Medical_Examinations[[#This Row],[HBA1C]]&gt;=6.4,"Diabetes")</f>
        <v>Diabetes</v>
      </c>
      <c r="F1714" t="s">
        <v>2383</v>
      </c>
      <c r="G1714" t="s">
        <v>2380</v>
      </c>
      <c r="H1714" t="s">
        <v>2380</v>
      </c>
      <c r="I1714" s="10">
        <v>1</v>
      </c>
      <c r="J1714" t="s">
        <v>2383</v>
      </c>
    </row>
    <row r="1715" spans="1:10" x14ac:dyDescent="0.25">
      <c r="A1715" t="s">
        <v>1933</v>
      </c>
      <c r="B1715" s="9">
        <v>25.6</v>
      </c>
      <c r="C1715" s="8" t="str" cm="1">
        <f t="array" ref="C1715">_xlfn.IFS(Medical_Examinations[[#This Row],[BMI]]&lt;18.5,"Under Weight",Medical_Examinations[[#This Row],[BMI]]&lt;=24.9,"Normal Weight",Medical_Examinations[[#This Row],[BMI]]&lt;=29.9,"Over Weight",Medical_Examinations[[#This Row],[BMI]]&gt;29.9,"Obesity")</f>
        <v>Over Weight</v>
      </c>
      <c r="D1715" s="9">
        <v>10.5</v>
      </c>
      <c r="E1715" s="8" t="str" cm="1">
        <f t="array" ref="E1715">_xlfn.IFS(Medical_Examinations[[#This Row],[HBA1C]]&lt;5.7,"Normal",Medical_Examinations[[#This Row],[HBA1C]]&lt;=6.4,"Prediabetes",Medical_Examinations[[#This Row],[HBA1C]]&gt;=6.4,"Diabetes")</f>
        <v>Diabetes</v>
      </c>
      <c r="F1715" t="s">
        <v>2380</v>
      </c>
      <c r="G1715" t="s">
        <v>2380</v>
      </c>
      <c r="H1715" t="s">
        <v>2380</v>
      </c>
      <c r="I1715" s="10">
        <v>2</v>
      </c>
      <c r="J1715" t="s">
        <v>2383</v>
      </c>
    </row>
    <row r="1716" spans="1:10" x14ac:dyDescent="0.25">
      <c r="A1716" t="s">
        <v>2329</v>
      </c>
      <c r="B1716" s="9">
        <v>34.21</v>
      </c>
      <c r="C1716" s="8" t="str" cm="1">
        <f t="array" ref="C1716">_xlfn.IFS(Medical_Examinations[[#This Row],[BMI]]&lt;18.5,"Under Weight",Medical_Examinations[[#This Row],[BMI]]&lt;=24.9,"Normal Weight",Medical_Examinations[[#This Row],[BMI]]&lt;=29.9,"Over Weight",Medical_Examinations[[#This Row],[BMI]]&gt;29.9,"Obesity")</f>
        <v>Obesity</v>
      </c>
      <c r="D1716" s="9">
        <v>8.34</v>
      </c>
      <c r="E1716" s="8" t="str" cm="1">
        <f t="array" ref="E1716">_xlfn.IFS(Medical_Examinations[[#This Row],[HBA1C]]&lt;5.7,"Normal",Medical_Examinations[[#This Row],[HBA1C]]&lt;=6.4,"Prediabetes",Medical_Examinations[[#This Row],[HBA1C]]&gt;=6.4,"Diabetes")</f>
        <v>Diabetes</v>
      </c>
      <c r="F1716" t="s">
        <v>2380</v>
      </c>
      <c r="G1716" t="s">
        <v>2380</v>
      </c>
      <c r="H1716" t="s">
        <v>2380</v>
      </c>
      <c r="I1716" s="10">
        <v>0</v>
      </c>
      <c r="J1716" t="s">
        <v>2383</v>
      </c>
    </row>
    <row r="1717" spans="1:10" x14ac:dyDescent="0.25">
      <c r="A1717" t="s">
        <v>1932</v>
      </c>
      <c r="B1717" s="9">
        <v>24.32</v>
      </c>
      <c r="C1717" s="8" t="str" cm="1">
        <f t="array" ref="C1717">_xlfn.IFS(Medical_Examinations[[#This Row],[BMI]]&lt;18.5,"Under Weight",Medical_Examinations[[#This Row],[BMI]]&lt;=24.9,"Normal Weight",Medical_Examinations[[#This Row],[BMI]]&lt;=29.9,"Over Weight",Medical_Examinations[[#This Row],[BMI]]&gt;29.9,"Obesity")</f>
        <v>Normal Weight</v>
      </c>
      <c r="D1717" s="9">
        <v>6.39</v>
      </c>
      <c r="E1717" s="8" t="str" cm="1">
        <f t="array" ref="E1717">_xlfn.IFS(Medical_Examinations[[#This Row],[HBA1C]]&lt;5.7,"Normal",Medical_Examinations[[#This Row],[HBA1C]]&lt;=6.4,"Prediabetes",Medical_Examinations[[#This Row],[HBA1C]]&gt;=6.4,"Diabetes")</f>
        <v>Prediabetes</v>
      </c>
      <c r="F1717" t="s">
        <v>2380</v>
      </c>
      <c r="G1717" t="s">
        <v>2380</v>
      </c>
      <c r="H1717" t="s">
        <v>2380</v>
      </c>
      <c r="I1717" s="10">
        <v>0</v>
      </c>
      <c r="J1717" t="s">
        <v>2380</v>
      </c>
    </row>
    <row r="1718" spans="1:10" x14ac:dyDescent="0.25">
      <c r="A1718" t="s">
        <v>1931</v>
      </c>
      <c r="B1718" s="9">
        <v>22.88</v>
      </c>
      <c r="C1718" s="8" t="str" cm="1">
        <f t="array" ref="C1718">_xlfn.IFS(Medical_Examinations[[#This Row],[BMI]]&lt;18.5,"Under Weight",Medical_Examinations[[#This Row],[BMI]]&lt;=24.9,"Normal Weight",Medical_Examinations[[#This Row],[BMI]]&lt;=29.9,"Over Weight",Medical_Examinations[[#This Row],[BMI]]&gt;29.9,"Obesity")</f>
        <v>Normal Weight</v>
      </c>
      <c r="D1718" s="9">
        <v>5.71</v>
      </c>
      <c r="E1718" s="8" t="str" cm="1">
        <f t="array" ref="E1718">_xlfn.IFS(Medical_Examinations[[#This Row],[HBA1C]]&lt;5.7,"Normal",Medical_Examinations[[#This Row],[HBA1C]]&lt;=6.4,"Prediabetes",Medical_Examinations[[#This Row],[HBA1C]]&gt;=6.4,"Diabetes")</f>
        <v>Prediabetes</v>
      </c>
      <c r="F1718" t="s">
        <v>2383</v>
      </c>
      <c r="G1718" t="s">
        <v>2380</v>
      </c>
      <c r="H1718" t="s">
        <v>2383</v>
      </c>
      <c r="I1718" s="10">
        <v>1</v>
      </c>
      <c r="J1718" t="s">
        <v>2383</v>
      </c>
    </row>
    <row r="1719" spans="1:10" x14ac:dyDescent="0.25">
      <c r="A1719" t="s">
        <v>1930</v>
      </c>
      <c r="B1719" s="9">
        <v>24.98</v>
      </c>
      <c r="C1719" s="8" t="str" cm="1">
        <f t="array" ref="C1719">_xlfn.IFS(Medical_Examinations[[#This Row],[BMI]]&lt;18.5,"Under Weight",Medical_Examinations[[#This Row],[BMI]]&lt;=24.9,"Normal Weight",Medical_Examinations[[#This Row],[BMI]]&lt;=29.9,"Over Weight",Medical_Examinations[[#This Row],[BMI]]&gt;29.9,"Obesity")</f>
        <v>Over Weight</v>
      </c>
      <c r="D1719" s="9">
        <v>4.43</v>
      </c>
      <c r="E1719" s="8" t="str" cm="1">
        <f t="array" ref="E1719">_xlfn.IFS(Medical_Examinations[[#This Row],[HBA1C]]&lt;5.7,"Normal",Medical_Examinations[[#This Row],[HBA1C]]&lt;=6.4,"Prediabetes",Medical_Examinations[[#This Row],[HBA1C]]&gt;=6.4,"Diabetes")</f>
        <v>Normal</v>
      </c>
      <c r="F1719" t="s">
        <v>2383</v>
      </c>
      <c r="G1719" t="s">
        <v>2380</v>
      </c>
      <c r="H1719" t="s">
        <v>2383</v>
      </c>
      <c r="I1719" s="10">
        <v>1</v>
      </c>
      <c r="J1719" t="s">
        <v>2380</v>
      </c>
    </row>
    <row r="1720" spans="1:10" x14ac:dyDescent="0.25">
      <c r="A1720" t="s">
        <v>1929</v>
      </c>
      <c r="B1720" s="9">
        <v>33.1</v>
      </c>
      <c r="C1720" s="8" t="str" cm="1">
        <f t="array" ref="C1720">_xlfn.IFS(Medical_Examinations[[#This Row],[BMI]]&lt;18.5,"Under Weight",Medical_Examinations[[#This Row],[BMI]]&lt;=24.9,"Normal Weight",Medical_Examinations[[#This Row],[BMI]]&lt;=29.9,"Over Weight",Medical_Examinations[[#This Row],[BMI]]&gt;29.9,"Obesity")</f>
        <v>Obesity</v>
      </c>
      <c r="D1720" s="9">
        <v>5.52</v>
      </c>
      <c r="E1720" s="8" t="str" cm="1">
        <f t="array" ref="E1720">_xlfn.IFS(Medical_Examinations[[#This Row],[HBA1C]]&lt;5.7,"Normal",Medical_Examinations[[#This Row],[HBA1C]]&lt;=6.4,"Prediabetes",Medical_Examinations[[#This Row],[HBA1C]]&gt;=6.4,"Diabetes")</f>
        <v>Normal</v>
      </c>
      <c r="F1720" t="s">
        <v>2380</v>
      </c>
      <c r="G1720" t="s">
        <v>2380</v>
      </c>
      <c r="H1720" t="s">
        <v>2383</v>
      </c>
      <c r="I1720" s="10">
        <v>1</v>
      </c>
      <c r="J1720" t="s">
        <v>2380</v>
      </c>
    </row>
    <row r="1721" spans="1:10" x14ac:dyDescent="0.25">
      <c r="A1721" t="s">
        <v>1928</v>
      </c>
      <c r="B1721" s="9">
        <v>27.83</v>
      </c>
      <c r="C1721" s="8" t="str" cm="1">
        <f t="array" ref="C1721">_xlfn.IFS(Medical_Examinations[[#This Row],[BMI]]&lt;18.5,"Under Weight",Medical_Examinations[[#This Row],[BMI]]&lt;=24.9,"Normal Weight",Medical_Examinations[[#This Row],[BMI]]&lt;=29.9,"Over Weight",Medical_Examinations[[#This Row],[BMI]]&gt;29.9,"Obesity")</f>
        <v>Over Weight</v>
      </c>
      <c r="D1721" s="9">
        <v>9.1999999999999993</v>
      </c>
      <c r="E1721" s="8" t="str" cm="1">
        <f t="array" ref="E1721">_xlfn.IFS(Medical_Examinations[[#This Row],[HBA1C]]&lt;5.7,"Normal",Medical_Examinations[[#This Row],[HBA1C]]&lt;=6.4,"Prediabetes",Medical_Examinations[[#This Row],[HBA1C]]&gt;=6.4,"Diabetes")</f>
        <v>Diabetes</v>
      </c>
      <c r="F1721" t="s">
        <v>2383</v>
      </c>
      <c r="G1721" t="s">
        <v>2380</v>
      </c>
      <c r="H1721" t="s">
        <v>2380</v>
      </c>
      <c r="I1721" s="10">
        <v>1</v>
      </c>
      <c r="J1721" t="s">
        <v>2383</v>
      </c>
    </row>
    <row r="1722" spans="1:10" x14ac:dyDescent="0.25">
      <c r="A1722" t="s">
        <v>1927</v>
      </c>
      <c r="B1722" s="9">
        <v>30.88</v>
      </c>
      <c r="C1722" s="8" t="str" cm="1">
        <f t="array" ref="C1722">_xlfn.IFS(Medical_Examinations[[#This Row],[BMI]]&lt;18.5,"Under Weight",Medical_Examinations[[#This Row],[BMI]]&lt;=24.9,"Normal Weight",Medical_Examinations[[#This Row],[BMI]]&lt;=29.9,"Over Weight",Medical_Examinations[[#This Row],[BMI]]&gt;29.9,"Obesity")</f>
        <v>Obesity</v>
      </c>
      <c r="D1722" s="9">
        <v>10.97</v>
      </c>
      <c r="E1722" s="8" t="str" cm="1">
        <f t="array" ref="E1722">_xlfn.IFS(Medical_Examinations[[#This Row],[HBA1C]]&lt;5.7,"Normal",Medical_Examinations[[#This Row],[HBA1C]]&lt;=6.4,"Prediabetes",Medical_Examinations[[#This Row],[HBA1C]]&gt;=6.4,"Diabetes")</f>
        <v>Diabetes</v>
      </c>
      <c r="F1722" t="s">
        <v>2383</v>
      </c>
      <c r="G1722" t="s">
        <v>2380</v>
      </c>
      <c r="H1722" t="s">
        <v>2380</v>
      </c>
      <c r="I1722" s="10">
        <v>2</v>
      </c>
      <c r="J1722" t="s">
        <v>2380</v>
      </c>
    </row>
    <row r="1723" spans="1:10" x14ac:dyDescent="0.25">
      <c r="A1723" t="s">
        <v>1926</v>
      </c>
      <c r="B1723" s="9">
        <v>27.27</v>
      </c>
      <c r="C1723" s="8" t="str" cm="1">
        <f t="array" ref="C1723">_xlfn.IFS(Medical_Examinations[[#This Row],[BMI]]&lt;18.5,"Under Weight",Medical_Examinations[[#This Row],[BMI]]&lt;=24.9,"Normal Weight",Medical_Examinations[[#This Row],[BMI]]&lt;=29.9,"Over Weight",Medical_Examinations[[#This Row],[BMI]]&gt;29.9,"Obesity")</f>
        <v>Over Weight</v>
      </c>
      <c r="D1723" s="9">
        <v>4.25</v>
      </c>
      <c r="E1723" s="8" t="str" cm="1">
        <f t="array" ref="E1723">_xlfn.IFS(Medical_Examinations[[#This Row],[HBA1C]]&lt;5.7,"Normal",Medical_Examinations[[#This Row],[HBA1C]]&lt;=6.4,"Prediabetes",Medical_Examinations[[#This Row],[HBA1C]]&gt;=6.4,"Diabetes")</f>
        <v>Normal</v>
      </c>
      <c r="F1723" t="s">
        <v>2380</v>
      </c>
      <c r="G1723" t="s">
        <v>2380</v>
      </c>
      <c r="H1723" t="s">
        <v>2383</v>
      </c>
      <c r="I1723" s="10">
        <v>1</v>
      </c>
      <c r="J1723" t="s">
        <v>2380</v>
      </c>
    </row>
    <row r="1724" spans="1:10" x14ac:dyDescent="0.25">
      <c r="A1724" t="s">
        <v>1925</v>
      </c>
      <c r="B1724" s="9">
        <v>26.7</v>
      </c>
      <c r="C1724" s="8" t="str" cm="1">
        <f t="array" ref="C1724">_xlfn.IFS(Medical_Examinations[[#This Row],[BMI]]&lt;18.5,"Under Weight",Medical_Examinations[[#This Row],[BMI]]&lt;=24.9,"Normal Weight",Medical_Examinations[[#This Row],[BMI]]&lt;=29.9,"Over Weight",Medical_Examinations[[#This Row],[BMI]]&gt;29.9,"Obesity")</f>
        <v>Over Weight</v>
      </c>
      <c r="D1724" s="9">
        <v>5.23</v>
      </c>
      <c r="E1724" s="8" t="str" cm="1">
        <f t="array" ref="E1724">_xlfn.IFS(Medical_Examinations[[#This Row],[HBA1C]]&lt;5.7,"Normal",Medical_Examinations[[#This Row],[HBA1C]]&lt;=6.4,"Prediabetes",Medical_Examinations[[#This Row],[HBA1C]]&gt;=6.4,"Diabetes")</f>
        <v>Normal</v>
      </c>
      <c r="F1724" t="s">
        <v>2380</v>
      </c>
      <c r="G1724" t="s">
        <v>2380</v>
      </c>
      <c r="H1724" t="s">
        <v>2383</v>
      </c>
      <c r="I1724" s="10">
        <v>1</v>
      </c>
      <c r="J1724" t="s">
        <v>2383</v>
      </c>
    </row>
    <row r="1725" spans="1:10" x14ac:dyDescent="0.25">
      <c r="A1725" t="s">
        <v>1924</v>
      </c>
      <c r="B1725" s="9">
        <v>29.93</v>
      </c>
      <c r="C1725" s="8" t="str" cm="1">
        <f t="array" ref="C1725">_xlfn.IFS(Medical_Examinations[[#This Row],[BMI]]&lt;18.5,"Under Weight",Medical_Examinations[[#This Row],[BMI]]&lt;=24.9,"Normal Weight",Medical_Examinations[[#This Row],[BMI]]&lt;=29.9,"Over Weight",Medical_Examinations[[#This Row],[BMI]]&gt;29.9,"Obesity")</f>
        <v>Obesity</v>
      </c>
      <c r="D1725" s="9">
        <v>5.96</v>
      </c>
      <c r="E1725" s="8" t="str" cm="1">
        <f t="array" ref="E1725">_xlfn.IFS(Medical_Examinations[[#This Row],[HBA1C]]&lt;5.7,"Normal",Medical_Examinations[[#This Row],[HBA1C]]&lt;=6.4,"Prediabetes",Medical_Examinations[[#This Row],[HBA1C]]&gt;=6.4,"Diabetes")</f>
        <v>Prediabetes</v>
      </c>
      <c r="F1725" t="s">
        <v>2383</v>
      </c>
      <c r="G1725" t="s">
        <v>2380</v>
      </c>
      <c r="H1725" t="s">
        <v>2383</v>
      </c>
      <c r="I1725" s="10">
        <v>1</v>
      </c>
      <c r="J1725" t="s">
        <v>2383</v>
      </c>
    </row>
    <row r="1726" spans="1:10" x14ac:dyDescent="0.25">
      <c r="A1726" t="s">
        <v>1923</v>
      </c>
      <c r="B1726" s="9">
        <v>19.95</v>
      </c>
      <c r="C1726" s="8" t="str" cm="1">
        <f t="array" ref="C1726">_xlfn.IFS(Medical_Examinations[[#This Row],[BMI]]&lt;18.5,"Under Weight",Medical_Examinations[[#This Row],[BMI]]&lt;=24.9,"Normal Weight",Medical_Examinations[[#This Row],[BMI]]&lt;=29.9,"Over Weight",Medical_Examinations[[#This Row],[BMI]]&gt;29.9,"Obesity")</f>
        <v>Normal Weight</v>
      </c>
      <c r="D1726" s="9">
        <v>4.29</v>
      </c>
      <c r="E1726" s="8" t="str" cm="1">
        <f t="array" ref="E1726">_xlfn.IFS(Medical_Examinations[[#This Row],[HBA1C]]&lt;5.7,"Normal",Medical_Examinations[[#This Row],[HBA1C]]&lt;=6.4,"Prediabetes",Medical_Examinations[[#This Row],[HBA1C]]&gt;=6.4,"Diabetes")</f>
        <v>Normal</v>
      </c>
      <c r="F1726" t="s">
        <v>2383</v>
      </c>
      <c r="G1726" t="s">
        <v>2380</v>
      </c>
      <c r="H1726" t="s">
        <v>2380</v>
      </c>
      <c r="I1726" s="10">
        <v>2</v>
      </c>
      <c r="J1726" t="s">
        <v>2383</v>
      </c>
    </row>
    <row r="1727" spans="1:10" x14ac:dyDescent="0.25">
      <c r="A1727" t="s">
        <v>2328</v>
      </c>
      <c r="B1727" s="9">
        <v>38.94</v>
      </c>
      <c r="C1727" s="8" t="str" cm="1">
        <f t="array" ref="C1727">_xlfn.IFS(Medical_Examinations[[#This Row],[BMI]]&lt;18.5,"Under Weight",Medical_Examinations[[#This Row],[BMI]]&lt;=24.9,"Normal Weight",Medical_Examinations[[#This Row],[BMI]]&lt;=29.9,"Over Weight",Medical_Examinations[[#This Row],[BMI]]&gt;29.9,"Obesity")</f>
        <v>Obesity</v>
      </c>
      <c r="D1727" s="9">
        <v>8.49</v>
      </c>
      <c r="E1727" s="8" t="str" cm="1">
        <f t="array" ref="E1727">_xlfn.IFS(Medical_Examinations[[#This Row],[HBA1C]]&lt;5.7,"Normal",Medical_Examinations[[#This Row],[HBA1C]]&lt;=6.4,"Prediabetes",Medical_Examinations[[#This Row],[HBA1C]]&gt;=6.4,"Diabetes")</f>
        <v>Diabetes</v>
      </c>
      <c r="F1727" t="s">
        <v>2383</v>
      </c>
      <c r="G1727" t="s">
        <v>2380</v>
      </c>
      <c r="H1727" t="s">
        <v>2380</v>
      </c>
      <c r="I1727" s="10">
        <v>1</v>
      </c>
      <c r="J1727" t="s">
        <v>2383</v>
      </c>
    </row>
    <row r="1728" spans="1:10" x14ac:dyDescent="0.25">
      <c r="A1728" t="s">
        <v>1922</v>
      </c>
      <c r="B1728" s="9">
        <v>24.23</v>
      </c>
      <c r="C1728" s="8" t="str" cm="1">
        <f t="array" ref="C1728">_xlfn.IFS(Medical_Examinations[[#This Row],[BMI]]&lt;18.5,"Under Weight",Medical_Examinations[[#This Row],[BMI]]&lt;=24.9,"Normal Weight",Medical_Examinations[[#This Row],[BMI]]&lt;=29.9,"Over Weight",Medical_Examinations[[#This Row],[BMI]]&gt;29.9,"Obesity")</f>
        <v>Normal Weight</v>
      </c>
      <c r="D1728" s="9">
        <v>4.09</v>
      </c>
      <c r="E1728" s="8" t="str" cm="1">
        <f t="array" ref="E1728">_xlfn.IFS(Medical_Examinations[[#This Row],[HBA1C]]&lt;5.7,"Normal",Medical_Examinations[[#This Row],[HBA1C]]&lt;=6.4,"Prediabetes",Medical_Examinations[[#This Row],[HBA1C]]&gt;=6.4,"Diabetes")</f>
        <v>Normal</v>
      </c>
      <c r="F1728" t="s">
        <v>2380</v>
      </c>
      <c r="G1728" t="s">
        <v>2380</v>
      </c>
      <c r="H1728" t="s">
        <v>2380</v>
      </c>
      <c r="I1728" s="10">
        <v>0</v>
      </c>
      <c r="J1728" t="s">
        <v>2380</v>
      </c>
    </row>
    <row r="1729" spans="1:10" x14ac:dyDescent="0.25">
      <c r="A1729" t="s">
        <v>1921</v>
      </c>
      <c r="B1729" s="9">
        <v>28.12</v>
      </c>
      <c r="C1729" s="8" t="str" cm="1">
        <f t="array" ref="C1729">_xlfn.IFS(Medical_Examinations[[#This Row],[BMI]]&lt;18.5,"Under Weight",Medical_Examinations[[#This Row],[BMI]]&lt;=24.9,"Normal Weight",Medical_Examinations[[#This Row],[BMI]]&lt;=29.9,"Over Weight",Medical_Examinations[[#This Row],[BMI]]&gt;29.9,"Obesity")</f>
        <v>Over Weight</v>
      </c>
      <c r="D1729" s="9">
        <v>4.88</v>
      </c>
      <c r="E1729" s="8" t="str" cm="1">
        <f t="array" ref="E1729">_xlfn.IFS(Medical_Examinations[[#This Row],[HBA1C]]&lt;5.7,"Normal",Medical_Examinations[[#This Row],[HBA1C]]&lt;=6.4,"Prediabetes",Medical_Examinations[[#This Row],[HBA1C]]&gt;=6.4,"Diabetes")</f>
        <v>Normal</v>
      </c>
      <c r="F1729" t="s">
        <v>2380</v>
      </c>
      <c r="G1729" t="s">
        <v>2380</v>
      </c>
      <c r="H1729" t="s">
        <v>2380</v>
      </c>
      <c r="I1729" s="10">
        <v>0</v>
      </c>
      <c r="J1729" t="s">
        <v>2383</v>
      </c>
    </row>
    <row r="1730" spans="1:10" x14ac:dyDescent="0.25">
      <c r="A1730" t="s">
        <v>1920</v>
      </c>
      <c r="B1730" s="9">
        <v>23.21</v>
      </c>
      <c r="C1730" s="8" t="str" cm="1">
        <f t="array" ref="C1730">_xlfn.IFS(Medical_Examinations[[#This Row],[BMI]]&lt;18.5,"Under Weight",Medical_Examinations[[#This Row],[BMI]]&lt;=24.9,"Normal Weight",Medical_Examinations[[#This Row],[BMI]]&lt;=29.9,"Over Weight",Medical_Examinations[[#This Row],[BMI]]&gt;29.9,"Obesity")</f>
        <v>Normal Weight</v>
      </c>
      <c r="D1730" s="9">
        <v>6.76</v>
      </c>
      <c r="E1730" s="8" t="str" cm="1">
        <f t="array" ref="E1730">_xlfn.IFS(Medical_Examinations[[#This Row],[HBA1C]]&lt;5.7,"Normal",Medical_Examinations[[#This Row],[HBA1C]]&lt;=6.4,"Prediabetes",Medical_Examinations[[#This Row],[HBA1C]]&gt;=6.4,"Diabetes")</f>
        <v>Diabetes</v>
      </c>
      <c r="F1730" t="s">
        <v>2380</v>
      </c>
      <c r="G1730" t="s">
        <v>2380</v>
      </c>
      <c r="H1730" t="s">
        <v>2380</v>
      </c>
      <c r="I1730" s="10">
        <v>0</v>
      </c>
      <c r="J1730" t="s">
        <v>2383</v>
      </c>
    </row>
    <row r="1731" spans="1:10" x14ac:dyDescent="0.25">
      <c r="A1731" t="s">
        <v>1919</v>
      </c>
      <c r="B1731" s="9">
        <v>23.98</v>
      </c>
      <c r="C1731" s="8" t="str" cm="1">
        <f t="array" ref="C1731">_xlfn.IFS(Medical_Examinations[[#This Row],[BMI]]&lt;18.5,"Under Weight",Medical_Examinations[[#This Row],[BMI]]&lt;=24.9,"Normal Weight",Medical_Examinations[[#This Row],[BMI]]&lt;=29.9,"Over Weight",Medical_Examinations[[#This Row],[BMI]]&gt;29.9,"Obesity")</f>
        <v>Normal Weight</v>
      </c>
      <c r="D1731" s="9">
        <v>10.67</v>
      </c>
      <c r="E1731" s="8" t="str" cm="1">
        <f t="array" ref="E1731">_xlfn.IFS(Medical_Examinations[[#This Row],[HBA1C]]&lt;5.7,"Normal",Medical_Examinations[[#This Row],[HBA1C]]&lt;=6.4,"Prediabetes",Medical_Examinations[[#This Row],[HBA1C]]&gt;=6.4,"Diabetes")</f>
        <v>Diabetes</v>
      </c>
      <c r="F1731" t="s">
        <v>2380</v>
      </c>
      <c r="G1731" t="s">
        <v>2380</v>
      </c>
      <c r="H1731" t="s">
        <v>2380</v>
      </c>
      <c r="I1731" s="10">
        <v>0</v>
      </c>
      <c r="J1731" t="s">
        <v>2380</v>
      </c>
    </row>
    <row r="1732" spans="1:10" x14ac:dyDescent="0.25">
      <c r="A1732" t="s">
        <v>1918</v>
      </c>
      <c r="B1732" s="9">
        <v>30</v>
      </c>
      <c r="C1732" s="8" t="str" cm="1">
        <f t="array" ref="C1732">_xlfn.IFS(Medical_Examinations[[#This Row],[BMI]]&lt;18.5,"Under Weight",Medical_Examinations[[#This Row],[BMI]]&lt;=24.9,"Normal Weight",Medical_Examinations[[#This Row],[BMI]]&lt;=29.9,"Over Weight",Medical_Examinations[[#This Row],[BMI]]&gt;29.9,"Obesity")</f>
        <v>Obesity</v>
      </c>
      <c r="D1732" s="9">
        <v>6.21</v>
      </c>
      <c r="E1732" s="8" t="str" cm="1">
        <f t="array" ref="E1732">_xlfn.IFS(Medical_Examinations[[#This Row],[HBA1C]]&lt;5.7,"Normal",Medical_Examinations[[#This Row],[HBA1C]]&lt;=6.4,"Prediabetes",Medical_Examinations[[#This Row],[HBA1C]]&gt;=6.4,"Diabetes")</f>
        <v>Prediabetes</v>
      </c>
      <c r="F1732" t="s">
        <v>2380</v>
      </c>
      <c r="G1732" t="s">
        <v>2380</v>
      </c>
      <c r="H1732" t="s">
        <v>2380</v>
      </c>
      <c r="I1732" s="10">
        <v>0</v>
      </c>
      <c r="J1732" t="s">
        <v>2383</v>
      </c>
    </row>
    <row r="1733" spans="1:10" x14ac:dyDescent="0.25">
      <c r="A1733" t="s">
        <v>1917</v>
      </c>
      <c r="B1733" s="9">
        <v>17.350000000000001</v>
      </c>
      <c r="C1733" s="8" t="str" cm="1">
        <f t="array" ref="C1733">_xlfn.IFS(Medical_Examinations[[#This Row],[BMI]]&lt;18.5,"Under Weight",Medical_Examinations[[#This Row],[BMI]]&lt;=24.9,"Normal Weight",Medical_Examinations[[#This Row],[BMI]]&lt;=29.9,"Over Weight",Medical_Examinations[[#This Row],[BMI]]&gt;29.9,"Obesity")</f>
        <v>Under Weight</v>
      </c>
      <c r="D1733" s="9">
        <v>5.03</v>
      </c>
      <c r="E1733" s="8" t="str" cm="1">
        <f t="array" ref="E1733">_xlfn.IFS(Medical_Examinations[[#This Row],[HBA1C]]&lt;5.7,"Normal",Medical_Examinations[[#This Row],[HBA1C]]&lt;=6.4,"Prediabetes",Medical_Examinations[[#This Row],[HBA1C]]&gt;=6.4,"Diabetes")</f>
        <v>Normal</v>
      </c>
      <c r="F1733" t="s">
        <v>2383</v>
      </c>
      <c r="G1733" t="s">
        <v>2380</v>
      </c>
      <c r="H1733" t="s">
        <v>2380</v>
      </c>
      <c r="I1733" s="10">
        <v>0</v>
      </c>
      <c r="J1733" t="s">
        <v>2383</v>
      </c>
    </row>
    <row r="1734" spans="1:10" x14ac:dyDescent="0.25">
      <c r="A1734" t="s">
        <v>1916</v>
      </c>
      <c r="B1734" s="9">
        <v>22.7</v>
      </c>
      <c r="C1734" s="8" t="str" cm="1">
        <f t="array" ref="C1734">_xlfn.IFS(Medical_Examinations[[#This Row],[BMI]]&lt;18.5,"Under Weight",Medical_Examinations[[#This Row],[BMI]]&lt;=24.9,"Normal Weight",Medical_Examinations[[#This Row],[BMI]]&lt;=29.9,"Over Weight",Medical_Examinations[[#This Row],[BMI]]&gt;29.9,"Obesity")</f>
        <v>Normal Weight</v>
      </c>
      <c r="D1734" s="9">
        <v>5.27</v>
      </c>
      <c r="E1734" s="8" t="str" cm="1">
        <f t="array" ref="E1734">_xlfn.IFS(Medical_Examinations[[#This Row],[HBA1C]]&lt;5.7,"Normal",Medical_Examinations[[#This Row],[HBA1C]]&lt;=6.4,"Prediabetes",Medical_Examinations[[#This Row],[HBA1C]]&gt;=6.4,"Diabetes")</f>
        <v>Normal</v>
      </c>
      <c r="F1734" t="s">
        <v>2380</v>
      </c>
      <c r="G1734" t="s">
        <v>2380</v>
      </c>
      <c r="H1734" t="s">
        <v>2380</v>
      </c>
      <c r="I1734" s="10">
        <v>0</v>
      </c>
      <c r="J1734" t="s">
        <v>2380</v>
      </c>
    </row>
    <row r="1735" spans="1:10" x14ac:dyDescent="0.25">
      <c r="A1735" t="s">
        <v>1915</v>
      </c>
      <c r="B1735" s="9">
        <v>25.41</v>
      </c>
      <c r="C1735" s="8" t="str" cm="1">
        <f t="array" ref="C1735">_xlfn.IFS(Medical_Examinations[[#This Row],[BMI]]&lt;18.5,"Under Weight",Medical_Examinations[[#This Row],[BMI]]&lt;=24.9,"Normal Weight",Medical_Examinations[[#This Row],[BMI]]&lt;=29.9,"Over Weight",Medical_Examinations[[#This Row],[BMI]]&gt;29.9,"Obesity")</f>
        <v>Over Weight</v>
      </c>
      <c r="D1735" s="9">
        <v>10.53</v>
      </c>
      <c r="E1735" s="8" t="str" cm="1">
        <f t="array" ref="E1735">_xlfn.IFS(Medical_Examinations[[#This Row],[HBA1C]]&lt;5.7,"Normal",Medical_Examinations[[#This Row],[HBA1C]]&lt;=6.4,"Prediabetes",Medical_Examinations[[#This Row],[HBA1C]]&gt;=6.4,"Diabetes")</f>
        <v>Diabetes</v>
      </c>
      <c r="F1735" t="s">
        <v>2383</v>
      </c>
      <c r="G1735" t="s">
        <v>2380</v>
      </c>
      <c r="H1735" t="s">
        <v>2380</v>
      </c>
      <c r="I1735" s="10">
        <v>1</v>
      </c>
      <c r="J1735" t="s">
        <v>2383</v>
      </c>
    </row>
    <row r="1736" spans="1:10" x14ac:dyDescent="0.25">
      <c r="A1736" t="s">
        <v>1914</v>
      </c>
      <c r="B1736" s="9">
        <v>18.23</v>
      </c>
      <c r="C1736" s="8" t="str" cm="1">
        <f t="array" ref="C1736">_xlfn.IFS(Medical_Examinations[[#This Row],[BMI]]&lt;18.5,"Under Weight",Medical_Examinations[[#This Row],[BMI]]&lt;=24.9,"Normal Weight",Medical_Examinations[[#This Row],[BMI]]&lt;=29.9,"Over Weight",Medical_Examinations[[#This Row],[BMI]]&gt;29.9,"Obesity")</f>
        <v>Under Weight</v>
      </c>
      <c r="D1736" s="9">
        <v>5.78</v>
      </c>
      <c r="E1736" s="8" t="str" cm="1">
        <f t="array" ref="E1736">_xlfn.IFS(Medical_Examinations[[#This Row],[HBA1C]]&lt;5.7,"Normal",Medical_Examinations[[#This Row],[HBA1C]]&lt;=6.4,"Prediabetes",Medical_Examinations[[#This Row],[HBA1C]]&gt;=6.4,"Diabetes")</f>
        <v>Prediabetes</v>
      </c>
      <c r="F1736" t="s">
        <v>2380</v>
      </c>
      <c r="G1736" t="s">
        <v>2380</v>
      </c>
      <c r="H1736" t="s">
        <v>2383</v>
      </c>
      <c r="I1736" s="10">
        <v>1</v>
      </c>
      <c r="J1736" t="s">
        <v>2383</v>
      </c>
    </row>
    <row r="1737" spans="1:10" x14ac:dyDescent="0.25">
      <c r="A1737" t="s">
        <v>1913</v>
      </c>
      <c r="B1737" s="9">
        <v>24.7</v>
      </c>
      <c r="C1737" s="8" t="str" cm="1">
        <f t="array" ref="C1737">_xlfn.IFS(Medical_Examinations[[#This Row],[BMI]]&lt;18.5,"Under Weight",Medical_Examinations[[#This Row],[BMI]]&lt;=24.9,"Normal Weight",Medical_Examinations[[#This Row],[BMI]]&lt;=29.9,"Over Weight",Medical_Examinations[[#This Row],[BMI]]&gt;29.9,"Obesity")</f>
        <v>Normal Weight</v>
      </c>
      <c r="D1737" s="9">
        <v>4.3600000000000003</v>
      </c>
      <c r="E1737" s="8" t="str" cm="1">
        <f t="array" ref="E1737">_xlfn.IFS(Medical_Examinations[[#This Row],[HBA1C]]&lt;5.7,"Normal",Medical_Examinations[[#This Row],[HBA1C]]&lt;=6.4,"Prediabetes",Medical_Examinations[[#This Row],[HBA1C]]&gt;=6.4,"Diabetes")</f>
        <v>Normal</v>
      </c>
      <c r="F1737" t="s">
        <v>2380</v>
      </c>
      <c r="G1737" t="s">
        <v>2380</v>
      </c>
      <c r="H1737" t="s">
        <v>2383</v>
      </c>
      <c r="I1737" s="10">
        <v>1</v>
      </c>
      <c r="J1737" t="s">
        <v>2383</v>
      </c>
    </row>
    <row r="1738" spans="1:10" x14ac:dyDescent="0.25">
      <c r="A1738" t="s">
        <v>2327</v>
      </c>
      <c r="B1738" s="9">
        <v>30.21</v>
      </c>
      <c r="C1738" s="8" t="str" cm="1">
        <f t="array" ref="C1738">_xlfn.IFS(Medical_Examinations[[#This Row],[BMI]]&lt;18.5,"Under Weight",Medical_Examinations[[#This Row],[BMI]]&lt;=24.9,"Normal Weight",Medical_Examinations[[#This Row],[BMI]]&lt;=29.9,"Over Weight",Medical_Examinations[[#This Row],[BMI]]&gt;29.9,"Obesity")</f>
        <v>Obesity</v>
      </c>
      <c r="D1738" s="9">
        <v>5.34</v>
      </c>
      <c r="E1738" s="8" t="str" cm="1">
        <f t="array" ref="E1738">_xlfn.IFS(Medical_Examinations[[#This Row],[HBA1C]]&lt;5.7,"Normal",Medical_Examinations[[#This Row],[HBA1C]]&lt;=6.4,"Prediabetes",Medical_Examinations[[#This Row],[HBA1C]]&gt;=6.4,"Diabetes")</f>
        <v>Normal</v>
      </c>
      <c r="F1738" t="s">
        <v>2383</v>
      </c>
      <c r="G1738" t="s">
        <v>2380</v>
      </c>
      <c r="H1738" t="s">
        <v>2380</v>
      </c>
      <c r="I1738" s="10">
        <v>1</v>
      </c>
      <c r="J1738" t="s">
        <v>2383</v>
      </c>
    </row>
    <row r="1739" spans="1:10" x14ac:dyDescent="0.25">
      <c r="A1739" t="s">
        <v>1912</v>
      </c>
      <c r="B1739" s="9">
        <v>37.4</v>
      </c>
      <c r="C1739" s="8" t="str" cm="1">
        <f t="array" ref="C1739">_xlfn.IFS(Medical_Examinations[[#This Row],[BMI]]&lt;18.5,"Under Weight",Medical_Examinations[[#This Row],[BMI]]&lt;=24.9,"Normal Weight",Medical_Examinations[[#This Row],[BMI]]&lt;=29.9,"Over Weight",Medical_Examinations[[#This Row],[BMI]]&gt;29.9,"Obesity")</f>
        <v>Obesity</v>
      </c>
      <c r="D1739" s="9">
        <v>9.7200000000000006</v>
      </c>
      <c r="E1739" s="8" t="str" cm="1">
        <f t="array" ref="E1739">_xlfn.IFS(Medical_Examinations[[#This Row],[HBA1C]]&lt;5.7,"Normal",Medical_Examinations[[#This Row],[HBA1C]]&lt;=6.4,"Prediabetes",Medical_Examinations[[#This Row],[HBA1C]]&gt;=6.4,"Diabetes")</f>
        <v>Diabetes</v>
      </c>
      <c r="F1739" t="s">
        <v>2383</v>
      </c>
      <c r="G1739" t="s">
        <v>2380</v>
      </c>
      <c r="H1739" t="s">
        <v>2383</v>
      </c>
      <c r="I1739" s="10">
        <v>1</v>
      </c>
      <c r="J1739" t="s">
        <v>2380</v>
      </c>
    </row>
    <row r="1740" spans="1:10" x14ac:dyDescent="0.25">
      <c r="A1740" t="s">
        <v>1911</v>
      </c>
      <c r="B1740" s="9">
        <v>26.89</v>
      </c>
      <c r="C1740" s="8" t="str" cm="1">
        <f t="array" ref="C1740">_xlfn.IFS(Medical_Examinations[[#This Row],[BMI]]&lt;18.5,"Under Weight",Medical_Examinations[[#This Row],[BMI]]&lt;=24.9,"Normal Weight",Medical_Examinations[[#This Row],[BMI]]&lt;=29.9,"Over Weight",Medical_Examinations[[#This Row],[BMI]]&gt;29.9,"Obesity")</f>
        <v>Over Weight</v>
      </c>
      <c r="D1740" s="9">
        <v>5.18</v>
      </c>
      <c r="E1740" s="8" t="str" cm="1">
        <f t="array" ref="E1740">_xlfn.IFS(Medical_Examinations[[#This Row],[HBA1C]]&lt;5.7,"Normal",Medical_Examinations[[#This Row],[HBA1C]]&lt;=6.4,"Prediabetes",Medical_Examinations[[#This Row],[HBA1C]]&gt;=6.4,"Diabetes")</f>
        <v>Normal</v>
      </c>
      <c r="F1740" t="s">
        <v>2380</v>
      </c>
      <c r="G1740" t="s">
        <v>2380</v>
      </c>
      <c r="H1740" t="s">
        <v>2383</v>
      </c>
      <c r="I1740" s="10">
        <v>1</v>
      </c>
      <c r="J1740" t="s">
        <v>2383</v>
      </c>
    </row>
    <row r="1741" spans="1:10" x14ac:dyDescent="0.25">
      <c r="A1741" t="s">
        <v>1910</v>
      </c>
      <c r="B1741" s="9">
        <v>25.27</v>
      </c>
      <c r="C1741" s="8" t="str" cm="1">
        <f t="array" ref="C1741">_xlfn.IFS(Medical_Examinations[[#This Row],[BMI]]&lt;18.5,"Under Weight",Medical_Examinations[[#This Row],[BMI]]&lt;=24.9,"Normal Weight",Medical_Examinations[[#This Row],[BMI]]&lt;=29.9,"Over Weight",Medical_Examinations[[#This Row],[BMI]]&gt;29.9,"Obesity")</f>
        <v>Over Weight</v>
      </c>
      <c r="D1741" s="9">
        <v>5.29</v>
      </c>
      <c r="E1741" s="8" t="str" cm="1">
        <f t="array" ref="E1741">_xlfn.IFS(Medical_Examinations[[#This Row],[HBA1C]]&lt;5.7,"Normal",Medical_Examinations[[#This Row],[HBA1C]]&lt;=6.4,"Prediabetes",Medical_Examinations[[#This Row],[HBA1C]]&gt;=6.4,"Diabetes")</f>
        <v>Normal</v>
      </c>
      <c r="F1741" t="s">
        <v>2380</v>
      </c>
      <c r="G1741" t="s">
        <v>2380</v>
      </c>
      <c r="H1741" t="s">
        <v>2383</v>
      </c>
      <c r="I1741" s="10">
        <v>1</v>
      </c>
      <c r="J1741" t="s">
        <v>2383</v>
      </c>
    </row>
    <row r="1742" spans="1:10" x14ac:dyDescent="0.25">
      <c r="A1742" t="s">
        <v>1909</v>
      </c>
      <c r="B1742" s="9">
        <v>23.66</v>
      </c>
      <c r="C1742" s="8" t="str" cm="1">
        <f t="array" ref="C1742">_xlfn.IFS(Medical_Examinations[[#This Row],[BMI]]&lt;18.5,"Under Weight",Medical_Examinations[[#This Row],[BMI]]&lt;=24.9,"Normal Weight",Medical_Examinations[[#This Row],[BMI]]&lt;=29.9,"Over Weight",Medical_Examinations[[#This Row],[BMI]]&gt;29.9,"Obesity")</f>
        <v>Normal Weight</v>
      </c>
      <c r="D1742" s="9">
        <v>4.8600000000000003</v>
      </c>
      <c r="E1742" s="8" t="str" cm="1">
        <f t="array" ref="E1742">_xlfn.IFS(Medical_Examinations[[#This Row],[HBA1C]]&lt;5.7,"Normal",Medical_Examinations[[#This Row],[HBA1C]]&lt;=6.4,"Prediabetes",Medical_Examinations[[#This Row],[HBA1C]]&gt;=6.4,"Diabetes")</f>
        <v>Normal</v>
      </c>
      <c r="F1742" t="s">
        <v>2383</v>
      </c>
      <c r="G1742" t="s">
        <v>2380</v>
      </c>
      <c r="H1742" t="s">
        <v>2380</v>
      </c>
      <c r="I1742" s="10">
        <v>0</v>
      </c>
      <c r="J1742" t="s">
        <v>2383</v>
      </c>
    </row>
    <row r="1743" spans="1:10" x14ac:dyDescent="0.25">
      <c r="A1743" t="s">
        <v>1908</v>
      </c>
      <c r="B1743" s="9">
        <v>55.05</v>
      </c>
      <c r="C1743" s="8" t="str" cm="1">
        <f t="array" ref="C1743">_xlfn.IFS(Medical_Examinations[[#This Row],[BMI]]&lt;18.5,"Under Weight",Medical_Examinations[[#This Row],[BMI]]&lt;=24.9,"Normal Weight",Medical_Examinations[[#This Row],[BMI]]&lt;=29.9,"Over Weight",Medical_Examinations[[#This Row],[BMI]]&gt;29.9,"Obesity")</f>
        <v>Obesity</v>
      </c>
      <c r="D1743" s="9">
        <v>7.66</v>
      </c>
      <c r="E1743" s="8" t="str" cm="1">
        <f t="array" ref="E1743">_xlfn.IFS(Medical_Examinations[[#This Row],[HBA1C]]&lt;5.7,"Normal",Medical_Examinations[[#This Row],[HBA1C]]&lt;=6.4,"Prediabetes",Medical_Examinations[[#This Row],[HBA1C]]&gt;=6.4,"Diabetes")</f>
        <v>Diabetes</v>
      </c>
      <c r="F1743" t="s">
        <v>2380</v>
      </c>
      <c r="G1743" t="s">
        <v>2380</v>
      </c>
      <c r="H1743" t="s">
        <v>2380</v>
      </c>
      <c r="I1743" s="10">
        <v>0</v>
      </c>
      <c r="J1743" t="s">
        <v>2380</v>
      </c>
    </row>
    <row r="1744" spans="1:10" x14ac:dyDescent="0.25">
      <c r="A1744" t="s">
        <v>1907</v>
      </c>
      <c r="B1744" s="9">
        <v>24.89</v>
      </c>
      <c r="C1744" s="8" t="str" cm="1">
        <f t="array" ref="C1744">_xlfn.IFS(Medical_Examinations[[#This Row],[BMI]]&lt;18.5,"Under Weight",Medical_Examinations[[#This Row],[BMI]]&lt;=24.9,"Normal Weight",Medical_Examinations[[#This Row],[BMI]]&lt;=29.9,"Over Weight",Medical_Examinations[[#This Row],[BMI]]&gt;29.9,"Obesity")</f>
        <v>Normal Weight</v>
      </c>
      <c r="D1744" s="9">
        <v>6.1</v>
      </c>
      <c r="E1744" s="8" t="str" cm="1">
        <f t="array" ref="E1744">_xlfn.IFS(Medical_Examinations[[#This Row],[HBA1C]]&lt;5.7,"Normal",Medical_Examinations[[#This Row],[HBA1C]]&lt;=6.4,"Prediabetes",Medical_Examinations[[#This Row],[HBA1C]]&gt;=6.4,"Diabetes")</f>
        <v>Prediabetes</v>
      </c>
      <c r="F1744" t="s">
        <v>2383</v>
      </c>
      <c r="G1744" t="s">
        <v>2380</v>
      </c>
      <c r="H1744" t="s">
        <v>2383</v>
      </c>
      <c r="I1744" s="10">
        <v>1</v>
      </c>
      <c r="J1744" t="s">
        <v>2383</v>
      </c>
    </row>
    <row r="1745" spans="1:10" x14ac:dyDescent="0.25">
      <c r="A1745" t="s">
        <v>1906</v>
      </c>
      <c r="B1745" s="9">
        <v>18.72</v>
      </c>
      <c r="C1745" s="8" t="str" cm="1">
        <f t="array" ref="C1745">_xlfn.IFS(Medical_Examinations[[#This Row],[BMI]]&lt;18.5,"Under Weight",Medical_Examinations[[#This Row],[BMI]]&lt;=24.9,"Normal Weight",Medical_Examinations[[#This Row],[BMI]]&lt;=29.9,"Over Weight",Medical_Examinations[[#This Row],[BMI]]&gt;29.9,"Obesity")</f>
        <v>Normal Weight</v>
      </c>
      <c r="D1745" s="9">
        <v>4.4400000000000004</v>
      </c>
      <c r="E1745" s="8" t="str" cm="1">
        <f t="array" ref="E1745">_xlfn.IFS(Medical_Examinations[[#This Row],[HBA1C]]&lt;5.7,"Normal",Medical_Examinations[[#This Row],[HBA1C]]&lt;=6.4,"Prediabetes",Medical_Examinations[[#This Row],[HBA1C]]&gt;=6.4,"Diabetes")</f>
        <v>Normal</v>
      </c>
      <c r="F1745" t="s">
        <v>2380</v>
      </c>
      <c r="G1745" t="s">
        <v>2380</v>
      </c>
      <c r="H1745" t="s">
        <v>2380</v>
      </c>
      <c r="I1745" s="10">
        <v>0</v>
      </c>
      <c r="J1745" t="s">
        <v>2380</v>
      </c>
    </row>
    <row r="1746" spans="1:10" x14ac:dyDescent="0.25">
      <c r="A1746" t="s">
        <v>1905</v>
      </c>
      <c r="B1746" s="9">
        <v>28.12</v>
      </c>
      <c r="C1746" s="8" t="str" cm="1">
        <f t="array" ref="C1746">_xlfn.IFS(Medical_Examinations[[#This Row],[BMI]]&lt;18.5,"Under Weight",Medical_Examinations[[#This Row],[BMI]]&lt;=24.9,"Normal Weight",Medical_Examinations[[#This Row],[BMI]]&lt;=29.9,"Over Weight",Medical_Examinations[[#This Row],[BMI]]&gt;29.9,"Obesity")</f>
        <v>Over Weight</v>
      </c>
      <c r="D1746" s="9">
        <v>6.15</v>
      </c>
      <c r="E1746" s="8" t="str" cm="1">
        <f t="array" ref="E1746">_xlfn.IFS(Medical_Examinations[[#This Row],[HBA1C]]&lt;5.7,"Normal",Medical_Examinations[[#This Row],[HBA1C]]&lt;=6.4,"Prediabetes",Medical_Examinations[[#This Row],[HBA1C]]&gt;=6.4,"Diabetes")</f>
        <v>Prediabetes</v>
      </c>
      <c r="F1746" t="s">
        <v>2380</v>
      </c>
      <c r="G1746" t="s">
        <v>2380</v>
      </c>
      <c r="H1746" t="s">
        <v>2380</v>
      </c>
      <c r="I1746" s="10">
        <v>0</v>
      </c>
      <c r="J1746" t="s">
        <v>2383</v>
      </c>
    </row>
    <row r="1747" spans="1:10" x14ac:dyDescent="0.25">
      <c r="A1747" t="s">
        <v>1904</v>
      </c>
      <c r="B1747" s="9">
        <v>26.6</v>
      </c>
      <c r="C1747" s="8" t="str" cm="1">
        <f t="array" ref="C1747">_xlfn.IFS(Medical_Examinations[[#This Row],[BMI]]&lt;18.5,"Under Weight",Medical_Examinations[[#This Row],[BMI]]&lt;=24.9,"Normal Weight",Medical_Examinations[[#This Row],[BMI]]&lt;=29.9,"Over Weight",Medical_Examinations[[#This Row],[BMI]]&gt;29.9,"Obesity")</f>
        <v>Over Weight</v>
      </c>
      <c r="D1747" s="9">
        <v>4.53</v>
      </c>
      <c r="E1747" s="8" t="str" cm="1">
        <f t="array" ref="E1747">_xlfn.IFS(Medical_Examinations[[#This Row],[HBA1C]]&lt;5.7,"Normal",Medical_Examinations[[#This Row],[HBA1C]]&lt;=6.4,"Prediabetes",Medical_Examinations[[#This Row],[HBA1C]]&gt;=6.4,"Diabetes")</f>
        <v>Normal</v>
      </c>
      <c r="F1747" t="s">
        <v>2380</v>
      </c>
      <c r="G1747" t="s">
        <v>2380</v>
      </c>
      <c r="H1747" t="s">
        <v>2380</v>
      </c>
      <c r="I1747" s="10">
        <v>0</v>
      </c>
      <c r="J1747" t="s">
        <v>2383</v>
      </c>
    </row>
    <row r="1748" spans="1:10" x14ac:dyDescent="0.25">
      <c r="A1748" t="s">
        <v>1903</v>
      </c>
      <c r="B1748" s="9">
        <v>30.11</v>
      </c>
      <c r="C1748" s="8" t="str" cm="1">
        <f t="array" ref="C1748">_xlfn.IFS(Medical_Examinations[[#This Row],[BMI]]&lt;18.5,"Under Weight",Medical_Examinations[[#This Row],[BMI]]&lt;=24.9,"Normal Weight",Medical_Examinations[[#This Row],[BMI]]&lt;=29.9,"Over Weight",Medical_Examinations[[#This Row],[BMI]]&gt;29.9,"Obesity")</f>
        <v>Obesity</v>
      </c>
      <c r="D1748" s="9">
        <v>5.48</v>
      </c>
      <c r="E1748" s="8" t="str" cm="1">
        <f t="array" ref="E1748">_xlfn.IFS(Medical_Examinations[[#This Row],[HBA1C]]&lt;5.7,"Normal",Medical_Examinations[[#This Row],[HBA1C]]&lt;=6.4,"Prediabetes",Medical_Examinations[[#This Row],[HBA1C]]&gt;=6.4,"Diabetes")</f>
        <v>Normal</v>
      </c>
      <c r="F1748" t="s">
        <v>2380</v>
      </c>
      <c r="G1748" t="s">
        <v>2383</v>
      </c>
      <c r="H1748" t="s">
        <v>2380</v>
      </c>
      <c r="I1748" s="10">
        <v>1</v>
      </c>
      <c r="J1748" t="s">
        <v>2380</v>
      </c>
    </row>
    <row r="1749" spans="1:10" x14ac:dyDescent="0.25">
      <c r="A1749" t="s">
        <v>2326</v>
      </c>
      <c r="B1749" s="9">
        <v>33.630000000000003</v>
      </c>
      <c r="C1749" s="8" t="str" cm="1">
        <f t="array" ref="C1749">_xlfn.IFS(Medical_Examinations[[#This Row],[BMI]]&lt;18.5,"Under Weight",Medical_Examinations[[#This Row],[BMI]]&lt;=24.9,"Normal Weight",Medical_Examinations[[#This Row],[BMI]]&lt;=29.9,"Over Weight",Medical_Examinations[[#This Row],[BMI]]&gt;29.9,"Obesity")</f>
        <v>Obesity</v>
      </c>
      <c r="D1749" s="9">
        <v>4.43</v>
      </c>
      <c r="E1749" s="8" t="str" cm="1">
        <f t="array" ref="E1749">_xlfn.IFS(Medical_Examinations[[#This Row],[HBA1C]]&lt;5.7,"Normal",Medical_Examinations[[#This Row],[HBA1C]]&lt;=6.4,"Prediabetes",Medical_Examinations[[#This Row],[HBA1C]]&gt;=6.4,"Diabetes")</f>
        <v>Normal</v>
      </c>
      <c r="F1749" t="s">
        <v>2383</v>
      </c>
      <c r="G1749" t="s">
        <v>2380</v>
      </c>
      <c r="H1749" t="s">
        <v>2380</v>
      </c>
      <c r="I1749" s="10">
        <v>2</v>
      </c>
      <c r="J1749" t="s">
        <v>2383</v>
      </c>
    </row>
    <row r="1750" spans="1:10" x14ac:dyDescent="0.25">
      <c r="A1750" t="s">
        <v>1902</v>
      </c>
      <c r="B1750" s="9">
        <v>24.6</v>
      </c>
      <c r="C1750" s="8" t="str" cm="1">
        <f t="array" ref="C1750">_xlfn.IFS(Medical_Examinations[[#This Row],[BMI]]&lt;18.5,"Under Weight",Medical_Examinations[[#This Row],[BMI]]&lt;=24.9,"Normal Weight",Medical_Examinations[[#This Row],[BMI]]&lt;=29.9,"Over Weight",Medical_Examinations[[#This Row],[BMI]]&gt;29.9,"Obesity")</f>
        <v>Normal Weight</v>
      </c>
      <c r="D1750" s="9">
        <v>5.48</v>
      </c>
      <c r="E1750" s="8" t="str" cm="1">
        <f t="array" ref="E1750">_xlfn.IFS(Medical_Examinations[[#This Row],[HBA1C]]&lt;5.7,"Normal",Medical_Examinations[[#This Row],[HBA1C]]&lt;=6.4,"Prediabetes",Medical_Examinations[[#This Row],[HBA1C]]&gt;=6.4,"Diabetes")</f>
        <v>Normal</v>
      </c>
      <c r="F1750" t="s">
        <v>2380</v>
      </c>
      <c r="G1750" t="s">
        <v>2380</v>
      </c>
      <c r="H1750" t="s">
        <v>2380</v>
      </c>
      <c r="I1750" s="10">
        <v>0</v>
      </c>
      <c r="J1750" t="s">
        <v>2383</v>
      </c>
    </row>
    <row r="1751" spans="1:10" x14ac:dyDescent="0.25">
      <c r="A1751" t="s">
        <v>1901</v>
      </c>
      <c r="B1751" s="9">
        <v>29.6</v>
      </c>
      <c r="C1751" s="8" t="str" cm="1">
        <f t="array" ref="C1751">_xlfn.IFS(Medical_Examinations[[#This Row],[BMI]]&lt;18.5,"Under Weight",Medical_Examinations[[#This Row],[BMI]]&lt;=24.9,"Normal Weight",Medical_Examinations[[#This Row],[BMI]]&lt;=29.9,"Over Weight",Medical_Examinations[[#This Row],[BMI]]&gt;29.9,"Obesity")</f>
        <v>Over Weight</v>
      </c>
      <c r="D1751" s="9">
        <v>8.1</v>
      </c>
      <c r="E1751" s="8" t="str" cm="1">
        <f t="array" ref="E1751">_xlfn.IFS(Medical_Examinations[[#This Row],[HBA1C]]&lt;5.7,"Normal",Medical_Examinations[[#This Row],[HBA1C]]&lt;=6.4,"Prediabetes",Medical_Examinations[[#This Row],[HBA1C]]&gt;=6.4,"Diabetes")</f>
        <v>Diabetes</v>
      </c>
      <c r="F1751" t="s">
        <v>2380</v>
      </c>
      <c r="G1751" t="s">
        <v>2380</v>
      </c>
      <c r="H1751" t="s">
        <v>2380</v>
      </c>
      <c r="I1751" s="10">
        <v>0</v>
      </c>
      <c r="J1751" t="s">
        <v>2380</v>
      </c>
    </row>
    <row r="1752" spans="1:10" x14ac:dyDescent="0.25">
      <c r="A1752" t="s">
        <v>1900</v>
      </c>
      <c r="B1752" s="9">
        <v>24.42</v>
      </c>
      <c r="C1752" s="8" t="str" cm="1">
        <f t="array" ref="C1752">_xlfn.IFS(Medical_Examinations[[#This Row],[BMI]]&lt;18.5,"Under Weight",Medical_Examinations[[#This Row],[BMI]]&lt;=24.9,"Normal Weight",Medical_Examinations[[#This Row],[BMI]]&lt;=29.9,"Over Weight",Medical_Examinations[[#This Row],[BMI]]&gt;29.9,"Obesity")</f>
        <v>Normal Weight</v>
      </c>
      <c r="D1752" s="9">
        <v>7.16</v>
      </c>
      <c r="E1752" s="8" t="str" cm="1">
        <f t="array" ref="E1752">_xlfn.IFS(Medical_Examinations[[#This Row],[HBA1C]]&lt;5.7,"Normal",Medical_Examinations[[#This Row],[HBA1C]]&lt;=6.4,"Prediabetes",Medical_Examinations[[#This Row],[HBA1C]]&gt;=6.4,"Diabetes")</f>
        <v>Diabetes</v>
      </c>
      <c r="F1752" t="s">
        <v>2380</v>
      </c>
      <c r="G1752" t="s">
        <v>2380</v>
      </c>
      <c r="H1752" t="s">
        <v>2380</v>
      </c>
      <c r="I1752" s="10">
        <v>0</v>
      </c>
      <c r="J1752" t="s">
        <v>2383</v>
      </c>
    </row>
    <row r="1753" spans="1:10" x14ac:dyDescent="0.25">
      <c r="A1753" t="s">
        <v>1899</v>
      </c>
      <c r="B1753" s="9">
        <v>20.9</v>
      </c>
      <c r="C1753" s="8" t="str" cm="1">
        <f t="array" ref="C1753">_xlfn.IFS(Medical_Examinations[[#This Row],[BMI]]&lt;18.5,"Under Weight",Medical_Examinations[[#This Row],[BMI]]&lt;=24.9,"Normal Weight",Medical_Examinations[[#This Row],[BMI]]&lt;=29.9,"Over Weight",Medical_Examinations[[#This Row],[BMI]]&gt;29.9,"Obesity")</f>
        <v>Normal Weight</v>
      </c>
      <c r="D1753" s="9">
        <v>4.55</v>
      </c>
      <c r="E1753" s="8" t="str" cm="1">
        <f t="array" ref="E1753">_xlfn.IFS(Medical_Examinations[[#This Row],[HBA1C]]&lt;5.7,"Normal",Medical_Examinations[[#This Row],[HBA1C]]&lt;=6.4,"Prediabetes",Medical_Examinations[[#This Row],[HBA1C]]&gt;=6.4,"Diabetes")</f>
        <v>Normal</v>
      </c>
      <c r="F1753" t="s">
        <v>2383</v>
      </c>
      <c r="G1753" t="s">
        <v>2380</v>
      </c>
      <c r="H1753" t="s">
        <v>2383</v>
      </c>
      <c r="I1753" s="10">
        <v>1</v>
      </c>
      <c r="J1753" t="s">
        <v>2383</v>
      </c>
    </row>
    <row r="1754" spans="1:10" x14ac:dyDescent="0.25">
      <c r="A1754" t="s">
        <v>1898</v>
      </c>
      <c r="B1754" s="9">
        <v>22.9</v>
      </c>
      <c r="C1754" s="8" t="str" cm="1">
        <f t="array" ref="C1754">_xlfn.IFS(Medical_Examinations[[#This Row],[BMI]]&lt;18.5,"Under Weight",Medical_Examinations[[#This Row],[BMI]]&lt;=24.9,"Normal Weight",Medical_Examinations[[#This Row],[BMI]]&lt;=29.9,"Over Weight",Medical_Examinations[[#This Row],[BMI]]&gt;29.9,"Obesity")</f>
        <v>Normal Weight</v>
      </c>
      <c r="D1754" s="9">
        <v>6.03</v>
      </c>
      <c r="E1754" s="8" t="str" cm="1">
        <f t="array" ref="E1754">_xlfn.IFS(Medical_Examinations[[#This Row],[HBA1C]]&lt;5.7,"Normal",Medical_Examinations[[#This Row],[HBA1C]]&lt;=6.4,"Prediabetes",Medical_Examinations[[#This Row],[HBA1C]]&gt;=6.4,"Diabetes")</f>
        <v>Prediabetes</v>
      </c>
      <c r="F1754" t="s">
        <v>2380</v>
      </c>
      <c r="G1754" t="s">
        <v>2380</v>
      </c>
      <c r="H1754" t="s">
        <v>2380</v>
      </c>
      <c r="I1754" s="10">
        <v>0</v>
      </c>
      <c r="J1754" t="s">
        <v>2383</v>
      </c>
    </row>
    <row r="1755" spans="1:10" x14ac:dyDescent="0.25">
      <c r="A1755" t="s">
        <v>1897</v>
      </c>
      <c r="B1755" s="9">
        <v>28.3</v>
      </c>
      <c r="C1755" s="8" t="str" cm="1">
        <f t="array" ref="C1755">_xlfn.IFS(Medical_Examinations[[#This Row],[BMI]]&lt;18.5,"Under Weight",Medical_Examinations[[#This Row],[BMI]]&lt;=24.9,"Normal Weight",Medical_Examinations[[#This Row],[BMI]]&lt;=29.9,"Over Weight",Medical_Examinations[[#This Row],[BMI]]&gt;29.9,"Obesity")</f>
        <v>Over Weight</v>
      </c>
      <c r="D1755" s="9">
        <v>5.47</v>
      </c>
      <c r="E1755" s="8" t="str" cm="1">
        <f t="array" ref="E1755">_xlfn.IFS(Medical_Examinations[[#This Row],[HBA1C]]&lt;5.7,"Normal",Medical_Examinations[[#This Row],[HBA1C]]&lt;=6.4,"Prediabetes",Medical_Examinations[[#This Row],[HBA1C]]&gt;=6.4,"Diabetes")</f>
        <v>Normal</v>
      </c>
      <c r="F1755" t="s">
        <v>2383</v>
      </c>
      <c r="G1755" t="s">
        <v>2380</v>
      </c>
      <c r="H1755" t="s">
        <v>2383</v>
      </c>
      <c r="I1755" s="10">
        <v>1</v>
      </c>
      <c r="J1755" t="s">
        <v>2383</v>
      </c>
    </row>
    <row r="1756" spans="1:10" x14ac:dyDescent="0.25">
      <c r="A1756" t="s">
        <v>1895</v>
      </c>
      <c r="B1756" s="9">
        <v>54.3</v>
      </c>
      <c r="C1756" s="8" t="str" cm="1">
        <f t="array" ref="C1756">_xlfn.IFS(Medical_Examinations[[#This Row],[BMI]]&lt;18.5,"Under Weight",Medical_Examinations[[#This Row],[BMI]]&lt;=24.9,"Normal Weight",Medical_Examinations[[#This Row],[BMI]]&lt;=29.9,"Over Weight",Medical_Examinations[[#This Row],[BMI]]&gt;29.9,"Obesity")</f>
        <v>Obesity</v>
      </c>
      <c r="D1756" s="9">
        <v>4.1500000000000004</v>
      </c>
      <c r="E1756" s="8" t="str" cm="1">
        <f t="array" ref="E1756">_xlfn.IFS(Medical_Examinations[[#This Row],[HBA1C]]&lt;5.7,"Normal",Medical_Examinations[[#This Row],[HBA1C]]&lt;=6.4,"Prediabetes",Medical_Examinations[[#This Row],[HBA1C]]&gt;=6.4,"Diabetes")</f>
        <v>Normal</v>
      </c>
      <c r="F1756" t="s">
        <v>2383</v>
      </c>
      <c r="G1756" t="s">
        <v>2380</v>
      </c>
      <c r="H1756" t="s">
        <v>2380</v>
      </c>
      <c r="I1756" s="10">
        <v>1</v>
      </c>
      <c r="J1756" t="s">
        <v>2380</v>
      </c>
    </row>
    <row r="1757" spans="1:10" x14ac:dyDescent="0.25">
      <c r="A1757" t="s">
        <v>1894</v>
      </c>
      <c r="B1757" s="9">
        <v>33.340000000000003</v>
      </c>
      <c r="C1757" s="8" t="str" cm="1">
        <f t="array" ref="C1757">_xlfn.IFS(Medical_Examinations[[#This Row],[BMI]]&lt;18.5,"Under Weight",Medical_Examinations[[#This Row],[BMI]]&lt;=24.9,"Normal Weight",Medical_Examinations[[#This Row],[BMI]]&lt;=29.9,"Over Weight",Medical_Examinations[[#This Row],[BMI]]&gt;29.9,"Obesity")</f>
        <v>Obesity</v>
      </c>
      <c r="D1757" s="9">
        <v>11.32</v>
      </c>
      <c r="E1757" s="8" t="str" cm="1">
        <f t="array" ref="E1757">_xlfn.IFS(Medical_Examinations[[#This Row],[HBA1C]]&lt;5.7,"Normal",Medical_Examinations[[#This Row],[HBA1C]]&lt;=6.4,"Prediabetes",Medical_Examinations[[#This Row],[HBA1C]]&gt;=6.4,"Diabetes")</f>
        <v>Diabetes</v>
      </c>
      <c r="F1757" t="s">
        <v>2383</v>
      </c>
      <c r="G1757" t="s">
        <v>2380</v>
      </c>
      <c r="H1757" t="s">
        <v>2380</v>
      </c>
      <c r="I1757" s="10">
        <v>1</v>
      </c>
      <c r="J1757" t="s">
        <v>2380</v>
      </c>
    </row>
    <row r="1758" spans="1:10" x14ac:dyDescent="0.25">
      <c r="A1758" t="s">
        <v>1893</v>
      </c>
      <c r="B1758" s="9">
        <v>33</v>
      </c>
      <c r="C1758" s="8" t="str" cm="1">
        <f t="array" ref="C1758">_xlfn.IFS(Medical_Examinations[[#This Row],[BMI]]&lt;18.5,"Under Weight",Medical_Examinations[[#This Row],[BMI]]&lt;=24.9,"Normal Weight",Medical_Examinations[[#This Row],[BMI]]&lt;=29.9,"Over Weight",Medical_Examinations[[#This Row],[BMI]]&gt;29.9,"Obesity")</f>
        <v>Obesity</v>
      </c>
      <c r="D1758" s="9">
        <v>9.51</v>
      </c>
      <c r="E1758" s="8" t="str" cm="1">
        <f t="array" ref="E1758">_xlfn.IFS(Medical_Examinations[[#This Row],[HBA1C]]&lt;5.7,"Normal",Medical_Examinations[[#This Row],[HBA1C]]&lt;=6.4,"Prediabetes",Medical_Examinations[[#This Row],[HBA1C]]&gt;=6.4,"Diabetes")</f>
        <v>Diabetes</v>
      </c>
      <c r="F1758" t="s">
        <v>2383</v>
      </c>
      <c r="G1758" t="s">
        <v>2380</v>
      </c>
      <c r="H1758" t="s">
        <v>2380</v>
      </c>
      <c r="I1758" s="10">
        <v>0</v>
      </c>
      <c r="J1758" t="s">
        <v>2380</v>
      </c>
    </row>
    <row r="1759" spans="1:10" x14ac:dyDescent="0.25">
      <c r="A1759" t="s">
        <v>1892</v>
      </c>
      <c r="B1759" s="9">
        <v>28.02</v>
      </c>
      <c r="C1759" s="8" t="str" cm="1">
        <f t="array" ref="C1759">_xlfn.IFS(Medical_Examinations[[#This Row],[BMI]]&lt;18.5,"Under Weight",Medical_Examinations[[#This Row],[BMI]]&lt;=24.9,"Normal Weight",Medical_Examinations[[#This Row],[BMI]]&lt;=29.9,"Over Weight",Medical_Examinations[[#This Row],[BMI]]&gt;29.9,"Obesity")</f>
        <v>Over Weight</v>
      </c>
      <c r="D1759" s="9">
        <v>7.67</v>
      </c>
      <c r="E1759" s="8" t="str" cm="1">
        <f t="array" ref="E1759">_xlfn.IFS(Medical_Examinations[[#This Row],[HBA1C]]&lt;5.7,"Normal",Medical_Examinations[[#This Row],[HBA1C]]&lt;=6.4,"Prediabetes",Medical_Examinations[[#This Row],[HBA1C]]&gt;=6.4,"Diabetes")</f>
        <v>Diabetes</v>
      </c>
      <c r="F1759" t="s">
        <v>2383</v>
      </c>
      <c r="G1759" t="s">
        <v>2380</v>
      </c>
      <c r="H1759" t="s">
        <v>2380</v>
      </c>
      <c r="I1759" s="10">
        <v>1</v>
      </c>
      <c r="J1759" t="s">
        <v>2383</v>
      </c>
    </row>
    <row r="1760" spans="1:10" x14ac:dyDescent="0.25">
      <c r="A1760" t="s">
        <v>2325</v>
      </c>
      <c r="B1760" s="9">
        <v>40.369999999999997</v>
      </c>
      <c r="C1760" s="8" t="str" cm="1">
        <f t="array" ref="C1760">_xlfn.IFS(Medical_Examinations[[#This Row],[BMI]]&lt;18.5,"Under Weight",Medical_Examinations[[#This Row],[BMI]]&lt;=24.9,"Normal Weight",Medical_Examinations[[#This Row],[BMI]]&lt;=29.9,"Over Weight",Medical_Examinations[[#This Row],[BMI]]&gt;29.9,"Obesity")</f>
        <v>Obesity</v>
      </c>
      <c r="D1760" s="9">
        <v>4.47</v>
      </c>
      <c r="E1760" s="8" t="str" cm="1">
        <f t="array" ref="E1760">_xlfn.IFS(Medical_Examinations[[#This Row],[HBA1C]]&lt;5.7,"Normal",Medical_Examinations[[#This Row],[HBA1C]]&lt;=6.4,"Prediabetes",Medical_Examinations[[#This Row],[HBA1C]]&gt;=6.4,"Diabetes")</f>
        <v>Normal</v>
      </c>
      <c r="F1760" t="s">
        <v>2380</v>
      </c>
      <c r="G1760" t="s">
        <v>2380</v>
      </c>
      <c r="H1760" t="s">
        <v>2380</v>
      </c>
      <c r="I1760" s="10">
        <v>0</v>
      </c>
      <c r="J1760" t="s">
        <v>2383</v>
      </c>
    </row>
    <row r="1761" spans="1:10" x14ac:dyDescent="0.25">
      <c r="A1761" t="s">
        <v>1891</v>
      </c>
      <c r="B1761" s="9">
        <v>28.69</v>
      </c>
      <c r="C1761" s="8" t="str" cm="1">
        <f t="array" ref="C1761">_xlfn.IFS(Medical_Examinations[[#This Row],[BMI]]&lt;18.5,"Under Weight",Medical_Examinations[[#This Row],[BMI]]&lt;=24.9,"Normal Weight",Medical_Examinations[[#This Row],[BMI]]&lt;=29.9,"Over Weight",Medical_Examinations[[#This Row],[BMI]]&gt;29.9,"Obesity")</f>
        <v>Over Weight</v>
      </c>
      <c r="D1761" s="9">
        <v>6.23</v>
      </c>
      <c r="E1761" s="8" t="str" cm="1">
        <f t="array" ref="E1761">_xlfn.IFS(Medical_Examinations[[#This Row],[HBA1C]]&lt;5.7,"Normal",Medical_Examinations[[#This Row],[HBA1C]]&lt;=6.4,"Prediabetes",Medical_Examinations[[#This Row],[HBA1C]]&gt;=6.4,"Diabetes")</f>
        <v>Prediabetes</v>
      </c>
      <c r="F1761" t="s">
        <v>2380</v>
      </c>
      <c r="G1761" t="s">
        <v>2380</v>
      </c>
      <c r="H1761" t="s">
        <v>2380</v>
      </c>
      <c r="I1761" s="10">
        <v>1</v>
      </c>
      <c r="J1761" t="s">
        <v>2383</v>
      </c>
    </row>
    <row r="1762" spans="1:10" x14ac:dyDescent="0.25">
      <c r="A1762" t="s">
        <v>1890</v>
      </c>
      <c r="B1762" s="9">
        <v>40.28</v>
      </c>
      <c r="C1762" s="8" t="str" cm="1">
        <f t="array" ref="C1762">_xlfn.IFS(Medical_Examinations[[#This Row],[BMI]]&lt;18.5,"Under Weight",Medical_Examinations[[#This Row],[BMI]]&lt;=24.9,"Normal Weight",Medical_Examinations[[#This Row],[BMI]]&lt;=29.9,"Over Weight",Medical_Examinations[[#This Row],[BMI]]&gt;29.9,"Obesity")</f>
        <v>Obesity</v>
      </c>
      <c r="D1762" s="9">
        <v>8.9</v>
      </c>
      <c r="E1762" s="8" t="str" cm="1">
        <f t="array" ref="E1762">_xlfn.IFS(Medical_Examinations[[#This Row],[HBA1C]]&lt;5.7,"Normal",Medical_Examinations[[#This Row],[HBA1C]]&lt;=6.4,"Prediabetes",Medical_Examinations[[#This Row],[HBA1C]]&gt;=6.4,"Diabetes")</f>
        <v>Diabetes</v>
      </c>
      <c r="F1762" t="s">
        <v>2380</v>
      </c>
      <c r="G1762" t="s">
        <v>2380</v>
      </c>
      <c r="H1762" t="s">
        <v>2380</v>
      </c>
      <c r="I1762" s="10">
        <v>0</v>
      </c>
      <c r="J1762" t="s">
        <v>2380</v>
      </c>
    </row>
    <row r="1763" spans="1:10" x14ac:dyDescent="0.25">
      <c r="A1763" t="s">
        <v>1889</v>
      </c>
      <c r="B1763" s="9">
        <v>37.299999999999997</v>
      </c>
      <c r="C1763" s="8" t="str" cm="1">
        <f t="array" ref="C1763">_xlfn.IFS(Medical_Examinations[[#This Row],[BMI]]&lt;18.5,"Under Weight",Medical_Examinations[[#This Row],[BMI]]&lt;=24.9,"Normal Weight",Medical_Examinations[[#This Row],[BMI]]&lt;=29.9,"Over Weight",Medical_Examinations[[#This Row],[BMI]]&gt;29.9,"Obesity")</f>
        <v>Obesity</v>
      </c>
      <c r="D1763" s="9">
        <v>7.79</v>
      </c>
      <c r="E1763" s="8" t="str" cm="1">
        <f t="array" ref="E1763">_xlfn.IFS(Medical_Examinations[[#This Row],[HBA1C]]&lt;5.7,"Normal",Medical_Examinations[[#This Row],[HBA1C]]&lt;=6.4,"Prediabetes",Medical_Examinations[[#This Row],[HBA1C]]&gt;=6.4,"Diabetes")</f>
        <v>Diabetes</v>
      </c>
      <c r="F1763" t="s">
        <v>2383</v>
      </c>
      <c r="G1763" t="s">
        <v>2380</v>
      </c>
      <c r="H1763" t="s">
        <v>2380</v>
      </c>
      <c r="I1763" s="10">
        <v>0</v>
      </c>
      <c r="J1763" t="s">
        <v>2380</v>
      </c>
    </row>
    <row r="1764" spans="1:10" x14ac:dyDescent="0.25">
      <c r="A1764" t="s">
        <v>1888</v>
      </c>
      <c r="B1764" s="9">
        <v>54.47</v>
      </c>
      <c r="C1764" s="8" t="str" cm="1">
        <f t="array" ref="C1764">_xlfn.IFS(Medical_Examinations[[#This Row],[BMI]]&lt;18.5,"Under Weight",Medical_Examinations[[#This Row],[BMI]]&lt;=24.9,"Normal Weight",Medical_Examinations[[#This Row],[BMI]]&lt;=29.9,"Over Weight",Medical_Examinations[[#This Row],[BMI]]&gt;29.9,"Obesity")</f>
        <v>Obesity</v>
      </c>
      <c r="D1764" s="9">
        <v>4.49</v>
      </c>
      <c r="E1764" s="8" t="str" cm="1">
        <f t="array" ref="E1764">_xlfn.IFS(Medical_Examinations[[#This Row],[HBA1C]]&lt;5.7,"Normal",Medical_Examinations[[#This Row],[HBA1C]]&lt;=6.4,"Prediabetes",Medical_Examinations[[#This Row],[HBA1C]]&gt;=6.4,"Diabetes")</f>
        <v>Normal</v>
      </c>
      <c r="F1764" t="s">
        <v>2383</v>
      </c>
      <c r="G1764" t="s">
        <v>2380</v>
      </c>
      <c r="H1764" t="s">
        <v>2380</v>
      </c>
      <c r="I1764" s="10">
        <v>2</v>
      </c>
      <c r="J1764" t="s">
        <v>2380</v>
      </c>
    </row>
    <row r="1765" spans="1:10" x14ac:dyDescent="0.25">
      <c r="A1765" t="s">
        <v>1887</v>
      </c>
      <c r="B1765" s="9">
        <v>38.06</v>
      </c>
      <c r="C1765" s="8" t="str" cm="1">
        <f t="array" ref="C1765">_xlfn.IFS(Medical_Examinations[[#This Row],[BMI]]&lt;18.5,"Under Weight",Medical_Examinations[[#This Row],[BMI]]&lt;=24.9,"Normal Weight",Medical_Examinations[[#This Row],[BMI]]&lt;=29.9,"Over Weight",Medical_Examinations[[#This Row],[BMI]]&gt;29.9,"Obesity")</f>
        <v>Obesity</v>
      </c>
      <c r="D1765" s="9">
        <v>5.24</v>
      </c>
      <c r="E1765" s="8" t="str" cm="1">
        <f t="array" ref="E1765">_xlfn.IFS(Medical_Examinations[[#This Row],[HBA1C]]&lt;5.7,"Normal",Medical_Examinations[[#This Row],[HBA1C]]&lt;=6.4,"Prediabetes",Medical_Examinations[[#This Row],[HBA1C]]&gt;=6.4,"Diabetes")</f>
        <v>Normal</v>
      </c>
      <c r="F1765" t="s">
        <v>2383</v>
      </c>
      <c r="G1765" t="s">
        <v>2380</v>
      </c>
      <c r="H1765" t="s">
        <v>2383</v>
      </c>
      <c r="I1765" s="10">
        <v>1</v>
      </c>
      <c r="J1765" t="s">
        <v>2380</v>
      </c>
    </row>
    <row r="1766" spans="1:10" x14ac:dyDescent="0.25">
      <c r="A1766" t="s">
        <v>1886</v>
      </c>
      <c r="B1766" s="9">
        <v>51.47</v>
      </c>
      <c r="C1766" s="8" t="str" cm="1">
        <f t="array" ref="C1766">_xlfn.IFS(Medical_Examinations[[#This Row],[BMI]]&lt;18.5,"Under Weight",Medical_Examinations[[#This Row],[BMI]]&lt;=24.9,"Normal Weight",Medical_Examinations[[#This Row],[BMI]]&lt;=29.9,"Over Weight",Medical_Examinations[[#This Row],[BMI]]&gt;29.9,"Obesity")</f>
        <v>Obesity</v>
      </c>
      <c r="D1766" s="9">
        <v>9.6</v>
      </c>
      <c r="E1766" s="8" t="str" cm="1">
        <f t="array" ref="E1766">_xlfn.IFS(Medical_Examinations[[#This Row],[HBA1C]]&lt;5.7,"Normal",Medical_Examinations[[#This Row],[HBA1C]]&lt;=6.4,"Prediabetes",Medical_Examinations[[#This Row],[HBA1C]]&gt;=6.4,"Diabetes")</f>
        <v>Diabetes</v>
      </c>
      <c r="F1766" t="s">
        <v>2380</v>
      </c>
      <c r="G1766" t="s">
        <v>2380</v>
      </c>
      <c r="H1766" t="s">
        <v>2380</v>
      </c>
      <c r="I1766" s="10">
        <v>0</v>
      </c>
      <c r="J1766" t="s">
        <v>2380</v>
      </c>
    </row>
    <row r="1767" spans="1:10" x14ac:dyDescent="0.25">
      <c r="A1767" t="s">
        <v>1885</v>
      </c>
      <c r="B1767" s="9">
        <v>29.8</v>
      </c>
      <c r="C1767" s="8" t="str" cm="1">
        <f t="array" ref="C1767">_xlfn.IFS(Medical_Examinations[[#This Row],[BMI]]&lt;18.5,"Under Weight",Medical_Examinations[[#This Row],[BMI]]&lt;=24.9,"Normal Weight",Medical_Examinations[[#This Row],[BMI]]&lt;=29.9,"Over Weight",Medical_Examinations[[#This Row],[BMI]]&gt;29.9,"Obesity")</f>
        <v>Over Weight</v>
      </c>
      <c r="D1767" s="9">
        <v>5.78</v>
      </c>
      <c r="E1767" s="8" t="str" cm="1">
        <f t="array" ref="E1767">_xlfn.IFS(Medical_Examinations[[#This Row],[HBA1C]]&lt;5.7,"Normal",Medical_Examinations[[#This Row],[HBA1C]]&lt;=6.4,"Prediabetes",Medical_Examinations[[#This Row],[HBA1C]]&gt;=6.4,"Diabetes")</f>
        <v>Prediabetes</v>
      </c>
      <c r="F1767" t="s">
        <v>2383</v>
      </c>
      <c r="G1767" t="s">
        <v>2380</v>
      </c>
      <c r="H1767" t="s">
        <v>2380</v>
      </c>
      <c r="I1767" s="10">
        <v>0</v>
      </c>
      <c r="J1767" t="s">
        <v>2380</v>
      </c>
    </row>
    <row r="1768" spans="1:10" x14ac:dyDescent="0.25">
      <c r="A1768" t="s">
        <v>1884</v>
      </c>
      <c r="B1768" s="9">
        <v>49.77</v>
      </c>
      <c r="C1768" s="8" t="str" cm="1">
        <f t="array" ref="C1768">_xlfn.IFS(Medical_Examinations[[#This Row],[BMI]]&lt;18.5,"Under Weight",Medical_Examinations[[#This Row],[BMI]]&lt;=24.9,"Normal Weight",Medical_Examinations[[#This Row],[BMI]]&lt;=29.9,"Over Weight",Medical_Examinations[[#This Row],[BMI]]&gt;29.9,"Obesity")</f>
        <v>Obesity</v>
      </c>
      <c r="D1768" s="9">
        <v>7.02</v>
      </c>
      <c r="E1768" s="8" t="str" cm="1">
        <f t="array" ref="E1768">_xlfn.IFS(Medical_Examinations[[#This Row],[HBA1C]]&lt;5.7,"Normal",Medical_Examinations[[#This Row],[HBA1C]]&lt;=6.4,"Prediabetes",Medical_Examinations[[#This Row],[HBA1C]]&gt;=6.4,"Diabetes")</f>
        <v>Diabetes</v>
      </c>
      <c r="F1768" t="s">
        <v>2380</v>
      </c>
      <c r="G1768" t="s">
        <v>2380</v>
      </c>
      <c r="H1768" t="s">
        <v>2380</v>
      </c>
      <c r="I1768" s="10">
        <v>0</v>
      </c>
      <c r="J1768" t="s">
        <v>2380</v>
      </c>
    </row>
    <row r="1769" spans="1:10" x14ac:dyDescent="0.25">
      <c r="A1769" t="s">
        <v>1883</v>
      </c>
      <c r="B1769" s="9">
        <v>25.56</v>
      </c>
      <c r="C1769" s="8" t="str" cm="1">
        <f t="array" ref="C1769">_xlfn.IFS(Medical_Examinations[[#This Row],[BMI]]&lt;18.5,"Under Weight",Medical_Examinations[[#This Row],[BMI]]&lt;=24.9,"Normal Weight",Medical_Examinations[[#This Row],[BMI]]&lt;=29.9,"Over Weight",Medical_Examinations[[#This Row],[BMI]]&gt;29.9,"Obesity")</f>
        <v>Over Weight</v>
      </c>
      <c r="D1769" s="9">
        <v>4.09</v>
      </c>
      <c r="E1769" s="8" t="str" cm="1">
        <f t="array" ref="E1769">_xlfn.IFS(Medical_Examinations[[#This Row],[HBA1C]]&lt;5.7,"Normal",Medical_Examinations[[#This Row],[HBA1C]]&lt;=6.4,"Prediabetes",Medical_Examinations[[#This Row],[HBA1C]]&gt;=6.4,"Diabetes")</f>
        <v>Normal</v>
      </c>
      <c r="F1769" t="s">
        <v>2383</v>
      </c>
      <c r="G1769" t="s">
        <v>2380</v>
      </c>
      <c r="H1769" t="s">
        <v>2380</v>
      </c>
      <c r="I1769" s="10">
        <v>0</v>
      </c>
      <c r="J1769" t="s">
        <v>2383</v>
      </c>
    </row>
    <row r="1770" spans="1:10" x14ac:dyDescent="0.25">
      <c r="A1770" t="s">
        <v>1882</v>
      </c>
      <c r="B1770" s="9">
        <v>29.64</v>
      </c>
      <c r="C1770" s="8" t="str" cm="1">
        <f t="array" ref="C1770">_xlfn.IFS(Medical_Examinations[[#This Row],[BMI]]&lt;18.5,"Under Weight",Medical_Examinations[[#This Row],[BMI]]&lt;=24.9,"Normal Weight",Medical_Examinations[[#This Row],[BMI]]&lt;=29.9,"Over Weight",Medical_Examinations[[#This Row],[BMI]]&gt;29.9,"Obesity")</f>
        <v>Over Weight</v>
      </c>
      <c r="D1770" s="9">
        <v>4.93</v>
      </c>
      <c r="E1770" s="8" t="str" cm="1">
        <f t="array" ref="E1770">_xlfn.IFS(Medical_Examinations[[#This Row],[HBA1C]]&lt;5.7,"Normal",Medical_Examinations[[#This Row],[HBA1C]]&lt;=6.4,"Prediabetes",Medical_Examinations[[#This Row],[HBA1C]]&gt;=6.4,"Diabetes")</f>
        <v>Normal</v>
      </c>
      <c r="F1770" t="s">
        <v>2380</v>
      </c>
      <c r="G1770" t="s">
        <v>2380</v>
      </c>
      <c r="H1770" t="s">
        <v>2383</v>
      </c>
      <c r="I1770" s="10">
        <v>1</v>
      </c>
      <c r="J1770" t="s">
        <v>2380</v>
      </c>
    </row>
    <row r="1771" spans="1:10" x14ac:dyDescent="0.25">
      <c r="A1771" t="s">
        <v>2324</v>
      </c>
      <c r="B1771" s="9">
        <v>53.09</v>
      </c>
      <c r="C1771" s="8" t="str" cm="1">
        <f t="array" ref="C1771">_xlfn.IFS(Medical_Examinations[[#This Row],[BMI]]&lt;18.5,"Under Weight",Medical_Examinations[[#This Row],[BMI]]&lt;=24.9,"Normal Weight",Medical_Examinations[[#This Row],[BMI]]&lt;=29.9,"Over Weight",Medical_Examinations[[#This Row],[BMI]]&gt;29.9,"Obesity")</f>
        <v>Obesity</v>
      </c>
      <c r="D1771" s="9">
        <v>4.82</v>
      </c>
      <c r="E1771" s="8" t="str" cm="1">
        <f t="array" ref="E1771">_xlfn.IFS(Medical_Examinations[[#This Row],[HBA1C]]&lt;5.7,"Normal",Medical_Examinations[[#This Row],[HBA1C]]&lt;=6.4,"Prediabetes",Medical_Examinations[[#This Row],[HBA1C]]&gt;=6.4,"Diabetes")</f>
        <v>Normal</v>
      </c>
      <c r="F1771" t="s">
        <v>2383</v>
      </c>
      <c r="G1771" t="s">
        <v>2380</v>
      </c>
      <c r="H1771" t="s">
        <v>2380</v>
      </c>
      <c r="I1771" s="10">
        <v>2</v>
      </c>
      <c r="J1771" t="s">
        <v>2383</v>
      </c>
    </row>
    <row r="1772" spans="1:10" x14ac:dyDescent="0.25">
      <c r="A1772" t="s">
        <v>1881</v>
      </c>
      <c r="B1772" s="9">
        <v>53.93</v>
      </c>
      <c r="C1772" s="8" t="str" cm="1">
        <f t="array" ref="C1772">_xlfn.IFS(Medical_Examinations[[#This Row],[BMI]]&lt;18.5,"Under Weight",Medical_Examinations[[#This Row],[BMI]]&lt;=24.9,"Normal Weight",Medical_Examinations[[#This Row],[BMI]]&lt;=29.9,"Over Weight",Medical_Examinations[[#This Row],[BMI]]&gt;29.9,"Obesity")</f>
        <v>Obesity</v>
      </c>
      <c r="D1772" s="9">
        <v>5.34</v>
      </c>
      <c r="E1772" s="8" t="str" cm="1">
        <f t="array" ref="E1772">_xlfn.IFS(Medical_Examinations[[#This Row],[HBA1C]]&lt;5.7,"Normal",Medical_Examinations[[#This Row],[HBA1C]]&lt;=6.4,"Prediabetes",Medical_Examinations[[#This Row],[HBA1C]]&gt;=6.4,"Diabetes")</f>
        <v>Normal</v>
      </c>
      <c r="F1772" t="s">
        <v>2383</v>
      </c>
      <c r="G1772" t="s">
        <v>2380</v>
      </c>
      <c r="H1772" t="s">
        <v>2380</v>
      </c>
      <c r="I1772" s="10">
        <v>2</v>
      </c>
      <c r="J1772" t="s">
        <v>2380</v>
      </c>
    </row>
    <row r="1773" spans="1:10" x14ac:dyDescent="0.25">
      <c r="A1773" t="s">
        <v>1880</v>
      </c>
      <c r="B1773" s="9">
        <v>28.02</v>
      </c>
      <c r="C1773" s="8" t="str" cm="1">
        <f t="array" ref="C1773">_xlfn.IFS(Medical_Examinations[[#This Row],[BMI]]&lt;18.5,"Under Weight",Medical_Examinations[[#This Row],[BMI]]&lt;=24.9,"Normal Weight",Medical_Examinations[[#This Row],[BMI]]&lt;=29.9,"Over Weight",Medical_Examinations[[#This Row],[BMI]]&gt;29.9,"Obesity")</f>
        <v>Over Weight</v>
      </c>
      <c r="D1773" s="9">
        <v>5.65</v>
      </c>
      <c r="E1773" s="8" t="str" cm="1">
        <f t="array" ref="E1773">_xlfn.IFS(Medical_Examinations[[#This Row],[HBA1C]]&lt;5.7,"Normal",Medical_Examinations[[#This Row],[HBA1C]]&lt;=6.4,"Prediabetes",Medical_Examinations[[#This Row],[HBA1C]]&gt;=6.4,"Diabetes")</f>
        <v>Normal</v>
      </c>
      <c r="F1773" t="s">
        <v>2380</v>
      </c>
      <c r="G1773" t="s">
        <v>2380</v>
      </c>
      <c r="H1773" t="s">
        <v>2380</v>
      </c>
      <c r="I1773" s="10">
        <v>1</v>
      </c>
      <c r="J1773" t="s">
        <v>2383</v>
      </c>
    </row>
    <row r="1774" spans="1:10" x14ac:dyDescent="0.25">
      <c r="A1774" t="s">
        <v>1879</v>
      </c>
      <c r="B1774" s="9">
        <v>27.5</v>
      </c>
      <c r="C1774" s="8" t="str" cm="1">
        <f t="array" ref="C1774">_xlfn.IFS(Medical_Examinations[[#This Row],[BMI]]&lt;18.5,"Under Weight",Medical_Examinations[[#This Row],[BMI]]&lt;=24.9,"Normal Weight",Medical_Examinations[[#This Row],[BMI]]&lt;=29.9,"Over Weight",Medical_Examinations[[#This Row],[BMI]]&gt;29.9,"Obesity")</f>
        <v>Over Weight</v>
      </c>
      <c r="D1774" s="9">
        <v>4.49</v>
      </c>
      <c r="E1774" s="8" t="str" cm="1">
        <f t="array" ref="E1774">_xlfn.IFS(Medical_Examinations[[#This Row],[HBA1C]]&lt;5.7,"Normal",Medical_Examinations[[#This Row],[HBA1C]]&lt;=6.4,"Prediabetes",Medical_Examinations[[#This Row],[HBA1C]]&gt;=6.4,"Diabetes")</f>
        <v>Normal</v>
      </c>
      <c r="F1774" t="s">
        <v>2380</v>
      </c>
      <c r="G1774" t="s">
        <v>2380</v>
      </c>
      <c r="H1774" t="s">
        <v>2380</v>
      </c>
      <c r="I1774" s="10">
        <v>0</v>
      </c>
      <c r="J1774" t="s">
        <v>2380</v>
      </c>
    </row>
    <row r="1775" spans="1:10" x14ac:dyDescent="0.25">
      <c r="A1775" t="s">
        <v>1878</v>
      </c>
      <c r="B1775" s="9">
        <v>21.8</v>
      </c>
      <c r="C1775" s="8" t="str" cm="1">
        <f t="array" ref="C1775">_xlfn.IFS(Medical_Examinations[[#This Row],[BMI]]&lt;18.5,"Under Weight",Medical_Examinations[[#This Row],[BMI]]&lt;=24.9,"Normal Weight",Medical_Examinations[[#This Row],[BMI]]&lt;=29.9,"Over Weight",Medical_Examinations[[#This Row],[BMI]]&gt;29.9,"Obesity")</f>
        <v>Normal Weight</v>
      </c>
      <c r="D1775" s="9">
        <v>10.55</v>
      </c>
      <c r="E1775" s="8" t="str" cm="1">
        <f t="array" ref="E1775">_xlfn.IFS(Medical_Examinations[[#This Row],[HBA1C]]&lt;5.7,"Normal",Medical_Examinations[[#This Row],[HBA1C]]&lt;=6.4,"Prediabetes",Medical_Examinations[[#This Row],[HBA1C]]&gt;=6.4,"Diabetes")</f>
        <v>Diabetes</v>
      </c>
      <c r="F1775" t="s">
        <v>2380</v>
      </c>
      <c r="G1775" t="s">
        <v>2380</v>
      </c>
      <c r="H1775" t="s">
        <v>2380</v>
      </c>
      <c r="I1775" s="10">
        <v>0</v>
      </c>
      <c r="J1775" t="s">
        <v>2383</v>
      </c>
    </row>
    <row r="1776" spans="1:10" x14ac:dyDescent="0.25">
      <c r="A1776" t="s">
        <v>1877</v>
      </c>
      <c r="B1776" s="9">
        <v>26.41</v>
      </c>
      <c r="C1776" s="8" t="str" cm="1">
        <f t="array" ref="C1776">_xlfn.IFS(Medical_Examinations[[#This Row],[BMI]]&lt;18.5,"Under Weight",Medical_Examinations[[#This Row],[BMI]]&lt;=24.9,"Normal Weight",Medical_Examinations[[#This Row],[BMI]]&lt;=29.9,"Over Weight",Medical_Examinations[[#This Row],[BMI]]&gt;29.9,"Obesity")</f>
        <v>Over Weight</v>
      </c>
      <c r="D1776" s="9">
        <v>4.92</v>
      </c>
      <c r="E1776" s="8" t="str" cm="1">
        <f t="array" ref="E1776">_xlfn.IFS(Medical_Examinations[[#This Row],[HBA1C]]&lt;5.7,"Normal",Medical_Examinations[[#This Row],[HBA1C]]&lt;=6.4,"Prediabetes",Medical_Examinations[[#This Row],[HBA1C]]&gt;=6.4,"Diabetes")</f>
        <v>Normal</v>
      </c>
      <c r="F1776" t="s">
        <v>2383</v>
      </c>
      <c r="G1776" t="s">
        <v>2380</v>
      </c>
      <c r="H1776" t="s">
        <v>2383</v>
      </c>
      <c r="I1776" s="10">
        <v>1</v>
      </c>
      <c r="J1776" t="s">
        <v>2383</v>
      </c>
    </row>
    <row r="1777" spans="1:10" x14ac:dyDescent="0.25">
      <c r="A1777" t="s">
        <v>1876</v>
      </c>
      <c r="B1777" s="9">
        <v>27.84</v>
      </c>
      <c r="C1777" s="8" t="str" cm="1">
        <f t="array" ref="C1777">_xlfn.IFS(Medical_Examinations[[#This Row],[BMI]]&lt;18.5,"Under Weight",Medical_Examinations[[#This Row],[BMI]]&lt;=24.9,"Normal Weight",Medical_Examinations[[#This Row],[BMI]]&lt;=29.9,"Over Weight",Medical_Examinations[[#This Row],[BMI]]&gt;29.9,"Obesity")</f>
        <v>Over Weight</v>
      </c>
      <c r="D1777" s="9">
        <v>5.9</v>
      </c>
      <c r="E1777" s="8" t="str" cm="1">
        <f t="array" ref="E1777">_xlfn.IFS(Medical_Examinations[[#This Row],[HBA1C]]&lt;5.7,"Normal",Medical_Examinations[[#This Row],[HBA1C]]&lt;=6.4,"Prediabetes",Medical_Examinations[[#This Row],[HBA1C]]&gt;=6.4,"Diabetes")</f>
        <v>Prediabetes</v>
      </c>
      <c r="F1777" t="s">
        <v>2383</v>
      </c>
      <c r="G1777" t="s">
        <v>2380</v>
      </c>
      <c r="H1777" t="s">
        <v>2380</v>
      </c>
      <c r="I1777" s="10">
        <v>1</v>
      </c>
      <c r="J1777" t="s">
        <v>2383</v>
      </c>
    </row>
    <row r="1778" spans="1:10" x14ac:dyDescent="0.25">
      <c r="A1778" t="s">
        <v>1875</v>
      </c>
      <c r="B1778" s="9">
        <v>51.74</v>
      </c>
      <c r="C1778" s="8" t="str" cm="1">
        <f t="array" ref="C1778">_xlfn.IFS(Medical_Examinations[[#This Row],[BMI]]&lt;18.5,"Under Weight",Medical_Examinations[[#This Row],[BMI]]&lt;=24.9,"Normal Weight",Medical_Examinations[[#This Row],[BMI]]&lt;=29.9,"Over Weight",Medical_Examinations[[#This Row],[BMI]]&gt;29.9,"Obesity")</f>
        <v>Obesity</v>
      </c>
      <c r="D1778" s="9">
        <v>4.9800000000000004</v>
      </c>
      <c r="E1778" s="8" t="str" cm="1">
        <f t="array" ref="E1778">_xlfn.IFS(Medical_Examinations[[#This Row],[HBA1C]]&lt;5.7,"Normal",Medical_Examinations[[#This Row],[HBA1C]]&lt;=6.4,"Prediabetes",Medical_Examinations[[#This Row],[HBA1C]]&gt;=6.4,"Diabetes")</f>
        <v>Normal</v>
      </c>
      <c r="F1778" t="s">
        <v>2383</v>
      </c>
      <c r="G1778" t="s">
        <v>2380</v>
      </c>
      <c r="H1778" t="s">
        <v>2380</v>
      </c>
      <c r="I1778" s="10">
        <v>2</v>
      </c>
      <c r="J1778" t="s">
        <v>2380</v>
      </c>
    </row>
    <row r="1779" spans="1:10" x14ac:dyDescent="0.25">
      <c r="A1779" t="s">
        <v>1874</v>
      </c>
      <c r="B1779" s="9">
        <v>23.37</v>
      </c>
      <c r="C1779" s="8" t="str" cm="1">
        <f t="array" ref="C1779">_xlfn.IFS(Medical_Examinations[[#This Row],[BMI]]&lt;18.5,"Under Weight",Medical_Examinations[[#This Row],[BMI]]&lt;=24.9,"Normal Weight",Medical_Examinations[[#This Row],[BMI]]&lt;=29.9,"Over Weight",Medical_Examinations[[#This Row],[BMI]]&gt;29.9,"Obesity")</f>
        <v>Normal Weight</v>
      </c>
      <c r="D1779" s="9">
        <v>5.8</v>
      </c>
      <c r="E1779" s="8" t="str" cm="1">
        <f t="array" ref="E1779">_xlfn.IFS(Medical_Examinations[[#This Row],[HBA1C]]&lt;5.7,"Normal",Medical_Examinations[[#This Row],[HBA1C]]&lt;=6.4,"Prediabetes",Medical_Examinations[[#This Row],[HBA1C]]&gt;=6.4,"Diabetes")</f>
        <v>Prediabetes</v>
      </c>
      <c r="F1779" t="s">
        <v>2380</v>
      </c>
      <c r="G1779" t="s">
        <v>2380</v>
      </c>
      <c r="H1779" t="s">
        <v>2380</v>
      </c>
      <c r="I1779" s="10">
        <v>0</v>
      </c>
      <c r="J1779" t="s">
        <v>2383</v>
      </c>
    </row>
    <row r="1780" spans="1:10" x14ac:dyDescent="0.25">
      <c r="A1780" t="s">
        <v>1873</v>
      </c>
      <c r="B1780" s="9">
        <v>29.7</v>
      </c>
      <c r="C1780" s="8" t="str" cm="1">
        <f t="array" ref="C1780">_xlfn.IFS(Medical_Examinations[[#This Row],[BMI]]&lt;18.5,"Under Weight",Medical_Examinations[[#This Row],[BMI]]&lt;=24.9,"Normal Weight",Medical_Examinations[[#This Row],[BMI]]&lt;=29.9,"Over Weight",Medical_Examinations[[#This Row],[BMI]]&gt;29.9,"Obesity")</f>
        <v>Over Weight</v>
      </c>
      <c r="D1780" s="9">
        <v>6.21</v>
      </c>
      <c r="E1780" s="8" t="str" cm="1">
        <f t="array" ref="E1780">_xlfn.IFS(Medical_Examinations[[#This Row],[HBA1C]]&lt;5.7,"Normal",Medical_Examinations[[#This Row],[HBA1C]]&lt;=6.4,"Prediabetes",Medical_Examinations[[#This Row],[HBA1C]]&gt;=6.4,"Diabetes")</f>
        <v>Prediabetes</v>
      </c>
      <c r="F1780" t="s">
        <v>2383</v>
      </c>
      <c r="G1780" t="s">
        <v>2380</v>
      </c>
      <c r="H1780" t="s">
        <v>2383</v>
      </c>
      <c r="I1780" s="10">
        <v>1</v>
      </c>
      <c r="J1780" t="s">
        <v>2383</v>
      </c>
    </row>
    <row r="1781" spans="1:10" x14ac:dyDescent="0.25">
      <c r="A1781" t="s">
        <v>1872</v>
      </c>
      <c r="B1781" s="9">
        <v>20.05</v>
      </c>
      <c r="C1781" s="8" t="str" cm="1">
        <f t="array" ref="C1781">_xlfn.IFS(Medical_Examinations[[#This Row],[BMI]]&lt;18.5,"Under Weight",Medical_Examinations[[#This Row],[BMI]]&lt;=24.9,"Normal Weight",Medical_Examinations[[#This Row],[BMI]]&lt;=29.9,"Over Weight",Medical_Examinations[[#This Row],[BMI]]&gt;29.9,"Obesity")</f>
        <v>Normal Weight</v>
      </c>
      <c r="D1781" s="9">
        <v>6.17</v>
      </c>
      <c r="E1781" s="8" t="str" cm="1">
        <f t="array" ref="E1781">_xlfn.IFS(Medical_Examinations[[#This Row],[HBA1C]]&lt;5.7,"Normal",Medical_Examinations[[#This Row],[HBA1C]]&lt;=6.4,"Prediabetes",Medical_Examinations[[#This Row],[HBA1C]]&gt;=6.4,"Diabetes")</f>
        <v>Prediabetes</v>
      </c>
      <c r="F1781" t="s">
        <v>2380</v>
      </c>
      <c r="G1781" t="s">
        <v>2380</v>
      </c>
      <c r="H1781" t="s">
        <v>2383</v>
      </c>
      <c r="I1781" s="10">
        <v>1</v>
      </c>
      <c r="J1781" t="s">
        <v>2383</v>
      </c>
    </row>
    <row r="1782" spans="1:10" x14ac:dyDescent="0.25">
      <c r="A1782" t="s">
        <v>2368</v>
      </c>
      <c r="B1782" s="9">
        <v>35.53</v>
      </c>
      <c r="C1782" s="8" t="str" cm="1">
        <f t="array" ref="C1782">_xlfn.IFS(Medical_Examinations[[#This Row],[BMI]]&lt;18.5,"Under Weight",Medical_Examinations[[#This Row],[BMI]]&lt;=24.9,"Normal Weight",Medical_Examinations[[#This Row],[BMI]]&lt;=29.9,"Over Weight",Medical_Examinations[[#This Row],[BMI]]&gt;29.9,"Obesity")</f>
        <v>Obesity</v>
      </c>
      <c r="D1782" s="9">
        <v>5.45</v>
      </c>
      <c r="E1782" s="8" t="str" cm="1">
        <f t="array" ref="E1782">_xlfn.IFS(Medical_Examinations[[#This Row],[HBA1C]]&lt;5.7,"Normal",Medical_Examinations[[#This Row],[HBA1C]]&lt;=6.4,"Prediabetes",Medical_Examinations[[#This Row],[HBA1C]]&gt;=6.4,"Diabetes")</f>
        <v>Normal</v>
      </c>
      <c r="F1782" t="s">
        <v>2380</v>
      </c>
      <c r="G1782" t="s">
        <v>2380</v>
      </c>
      <c r="H1782" t="s">
        <v>2380</v>
      </c>
      <c r="I1782" s="10">
        <v>0</v>
      </c>
      <c r="J1782" t="s">
        <v>2383</v>
      </c>
    </row>
    <row r="1783" spans="1:10" x14ac:dyDescent="0.25">
      <c r="A1783" t="s">
        <v>2323</v>
      </c>
      <c r="B1783" s="9">
        <v>31.79</v>
      </c>
      <c r="C1783" s="8" t="str" cm="1">
        <f t="array" ref="C1783">_xlfn.IFS(Medical_Examinations[[#This Row],[BMI]]&lt;18.5,"Under Weight",Medical_Examinations[[#This Row],[BMI]]&lt;=24.9,"Normal Weight",Medical_Examinations[[#This Row],[BMI]]&lt;=29.9,"Over Weight",Medical_Examinations[[#This Row],[BMI]]&gt;29.9,"Obesity")</f>
        <v>Obesity</v>
      </c>
      <c r="D1783" s="9">
        <v>5.51</v>
      </c>
      <c r="E1783" s="8" t="str" cm="1">
        <f t="array" ref="E1783">_xlfn.IFS(Medical_Examinations[[#This Row],[HBA1C]]&lt;5.7,"Normal",Medical_Examinations[[#This Row],[HBA1C]]&lt;=6.4,"Prediabetes",Medical_Examinations[[#This Row],[HBA1C]]&gt;=6.4,"Diabetes")</f>
        <v>Normal</v>
      </c>
      <c r="F1783" t="s">
        <v>2383</v>
      </c>
      <c r="G1783" t="s">
        <v>2380</v>
      </c>
      <c r="H1783" t="s">
        <v>2380</v>
      </c>
      <c r="I1783" s="10">
        <v>2</v>
      </c>
      <c r="J1783" t="s">
        <v>2383</v>
      </c>
    </row>
    <row r="1784" spans="1:10" x14ac:dyDescent="0.25">
      <c r="A1784" t="s">
        <v>1871</v>
      </c>
      <c r="B1784" s="9">
        <v>27.83</v>
      </c>
      <c r="C1784" s="8" t="str" cm="1">
        <f t="array" ref="C1784">_xlfn.IFS(Medical_Examinations[[#This Row],[BMI]]&lt;18.5,"Under Weight",Medical_Examinations[[#This Row],[BMI]]&lt;=24.9,"Normal Weight",Medical_Examinations[[#This Row],[BMI]]&lt;=29.9,"Over Weight",Medical_Examinations[[#This Row],[BMI]]&gt;29.9,"Obesity")</f>
        <v>Over Weight</v>
      </c>
      <c r="D1784" s="9">
        <v>5.36</v>
      </c>
      <c r="E1784" s="8" t="str" cm="1">
        <f t="array" ref="E1784">_xlfn.IFS(Medical_Examinations[[#This Row],[HBA1C]]&lt;5.7,"Normal",Medical_Examinations[[#This Row],[HBA1C]]&lt;=6.4,"Prediabetes",Medical_Examinations[[#This Row],[HBA1C]]&gt;=6.4,"Diabetes")</f>
        <v>Normal</v>
      </c>
      <c r="F1784" t="s">
        <v>2380</v>
      </c>
      <c r="G1784" t="s">
        <v>2380</v>
      </c>
      <c r="H1784" t="s">
        <v>2380</v>
      </c>
      <c r="I1784" s="10">
        <v>2</v>
      </c>
      <c r="J1784" t="s">
        <v>2380</v>
      </c>
    </row>
    <row r="1785" spans="1:10" x14ac:dyDescent="0.25">
      <c r="A1785" t="s">
        <v>1870</v>
      </c>
      <c r="B1785" s="9">
        <v>28.93</v>
      </c>
      <c r="C1785" s="8" t="str" cm="1">
        <f t="array" ref="C1785">_xlfn.IFS(Medical_Examinations[[#This Row],[BMI]]&lt;18.5,"Under Weight",Medical_Examinations[[#This Row],[BMI]]&lt;=24.9,"Normal Weight",Medical_Examinations[[#This Row],[BMI]]&lt;=29.9,"Over Weight",Medical_Examinations[[#This Row],[BMI]]&gt;29.9,"Obesity")</f>
        <v>Over Weight</v>
      </c>
      <c r="D1785" s="9">
        <v>5.2</v>
      </c>
      <c r="E1785" s="8" t="str" cm="1">
        <f t="array" ref="E1785">_xlfn.IFS(Medical_Examinations[[#This Row],[HBA1C]]&lt;5.7,"Normal",Medical_Examinations[[#This Row],[HBA1C]]&lt;=6.4,"Prediabetes",Medical_Examinations[[#This Row],[HBA1C]]&gt;=6.4,"Diabetes")</f>
        <v>Normal</v>
      </c>
      <c r="F1785" t="s">
        <v>2380</v>
      </c>
      <c r="G1785" t="s">
        <v>2380</v>
      </c>
      <c r="H1785" t="s">
        <v>2380</v>
      </c>
      <c r="I1785" s="10">
        <v>0</v>
      </c>
      <c r="J1785" t="s">
        <v>2383</v>
      </c>
    </row>
    <row r="1786" spans="1:10" x14ac:dyDescent="0.25">
      <c r="A1786" t="s">
        <v>1869</v>
      </c>
      <c r="B1786" s="9">
        <v>33.82</v>
      </c>
      <c r="C1786" s="8" t="str" cm="1">
        <f t="array" ref="C1786">_xlfn.IFS(Medical_Examinations[[#This Row],[BMI]]&lt;18.5,"Under Weight",Medical_Examinations[[#This Row],[BMI]]&lt;=24.9,"Normal Weight",Medical_Examinations[[#This Row],[BMI]]&lt;=29.9,"Over Weight",Medical_Examinations[[#This Row],[BMI]]&gt;29.9,"Obesity")</f>
        <v>Obesity</v>
      </c>
      <c r="D1786" s="9">
        <v>5.42</v>
      </c>
      <c r="E1786" s="8" t="str" cm="1">
        <f t="array" ref="E1786">_xlfn.IFS(Medical_Examinations[[#This Row],[HBA1C]]&lt;5.7,"Normal",Medical_Examinations[[#This Row],[HBA1C]]&lt;=6.4,"Prediabetes",Medical_Examinations[[#This Row],[HBA1C]]&gt;=6.4,"Diabetes")</f>
        <v>Normal</v>
      </c>
      <c r="F1786" t="s">
        <v>2380</v>
      </c>
      <c r="G1786" t="s">
        <v>2380</v>
      </c>
      <c r="H1786" t="s">
        <v>2380</v>
      </c>
      <c r="I1786" s="10">
        <v>0</v>
      </c>
      <c r="J1786" t="s">
        <v>2380</v>
      </c>
    </row>
    <row r="1787" spans="1:10" x14ac:dyDescent="0.25">
      <c r="A1787" t="s">
        <v>1868</v>
      </c>
      <c r="B1787" s="9">
        <v>20.23</v>
      </c>
      <c r="C1787" s="8" t="str" cm="1">
        <f t="array" ref="C1787">_xlfn.IFS(Medical_Examinations[[#This Row],[BMI]]&lt;18.5,"Under Weight",Medical_Examinations[[#This Row],[BMI]]&lt;=24.9,"Normal Weight",Medical_Examinations[[#This Row],[BMI]]&lt;=29.9,"Over Weight",Medical_Examinations[[#This Row],[BMI]]&gt;29.9,"Obesity")</f>
        <v>Normal Weight</v>
      </c>
      <c r="D1787" s="9">
        <v>6.84</v>
      </c>
      <c r="E1787" s="8" t="str" cm="1">
        <f t="array" ref="E1787">_xlfn.IFS(Medical_Examinations[[#This Row],[HBA1C]]&lt;5.7,"Normal",Medical_Examinations[[#This Row],[HBA1C]]&lt;=6.4,"Prediabetes",Medical_Examinations[[#This Row],[HBA1C]]&gt;=6.4,"Diabetes")</f>
        <v>Diabetes</v>
      </c>
      <c r="F1787" t="s">
        <v>2380</v>
      </c>
      <c r="G1787" t="s">
        <v>2380</v>
      </c>
      <c r="H1787" t="s">
        <v>2380</v>
      </c>
      <c r="I1787" s="10">
        <v>0</v>
      </c>
      <c r="J1787" t="s">
        <v>2383</v>
      </c>
    </row>
    <row r="1788" spans="1:10" x14ac:dyDescent="0.25">
      <c r="A1788" t="s">
        <v>1867</v>
      </c>
      <c r="B1788" s="9">
        <v>49.2</v>
      </c>
      <c r="C1788" s="8" t="str" cm="1">
        <f t="array" ref="C1788">_xlfn.IFS(Medical_Examinations[[#This Row],[BMI]]&lt;18.5,"Under Weight",Medical_Examinations[[#This Row],[BMI]]&lt;=24.9,"Normal Weight",Medical_Examinations[[#This Row],[BMI]]&lt;=29.9,"Over Weight",Medical_Examinations[[#This Row],[BMI]]&gt;29.9,"Obesity")</f>
        <v>Obesity</v>
      </c>
      <c r="D1788" s="9">
        <v>10.9</v>
      </c>
      <c r="E1788" s="8" t="str" cm="1">
        <f t="array" ref="E1788">_xlfn.IFS(Medical_Examinations[[#This Row],[HBA1C]]&lt;5.7,"Normal",Medical_Examinations[[#This Row],[HBA1C]]&lt;=6.4,"Prediabetes",Medical_Examinations[[#This Row],[HBA1C]]&gt;=6.4,"Diabetes")</f>
        <v>Diabetes</v>
      </c>
      <c r="F1788" t="s">
        <v>2383</v>
      </c>
      <c r="G1788" t="s">
        <v>2380</v>
      </c>
      <c r="H1788" t="s">
        <v>2383</v>
      </c>
      <c r="I1788" s="10">
        <v>1</v>
      </c>
      <c r="J1788" t="s">
        <v>2380</v>
      </c>
    </row>
    <row r="1789" spans="1:10" x14ac:dyDescent="0.25">
      <c r="A1789" t="s">
        <v>1866</v>
      </c>
      <c r="B1789" s="9">
        <v>26.4</v>
      </c>
      <c r="C1789" s="8" t="str" cm="1">
        <f t="array" ref="C1789">_xlfn.IFS(Medical_Examinations[[#This Row],[BMI]]&lt;18.5,"Under Weight",Medical_Examinations[[#This Row],[BMI]]&lt;=24.9,"Normal Weight",Medical_Examinations[[#This Row],[BMI]]&lt;=29.9,"Over Weight",Medical_Examinations[[#This Row],[BMI]]&gt;29.9,"Obesity")</f>
        <v>Over Weight</v>
      </c>
      <c r="D1789" s="9">
        <v>4.87</v>
      </c>
      <c r="E1789" s="8" t="str" cm="1">
        <f t="array" ref="E1789">_xlfn.IFS(Medical_Examinations[[#This Row],[HBA1C]]&lt;5.7,"Normal",Medical_Examinations[[#This Row],[HBA1C]]&lt;=6.4,"Prediabetes",Medical_Examinations[[#This Row],[HBA1C]]&gt;=6.4,"Diabetes")</f>
        <v>Normal</v>
      </c>
      <c r="F1789" t="s">
        <v>2383</v>
      </c>
      <c r="G1789" t="s">
        <v>2380</v>
      </c>
      <c r="H1789" t="s">
        <v>2380</v>
      </c>
      <c r="I1789" s="10">
        <v>0</v>
      </c>
      <c r="J1789" t="s">
        <v>2383</v>
      </c>
    </row>
    <row r="1790" spans="1:10" x14ac:dyDescent="0.25">
      <c r="A1790" t="s">
        <v>1865</v>
      </c>
      <c r="B1790" s="9">
        <v>28.38</v>
      </c>
      <c r="C1790" s="8" t="str" cm="1">
        <f t="array" ref="C1790">_xlfn.IFS(Medical_Examinations[[#This Row],[BMI]]&lt;18.5,"Under Weight",Medical_Examinations[[#This Row],[BMI]]&lt;=24.9,"Normal Weight",Medical_Examinations[[#This Row],[BMI]]&lt;=29.9,"Over Weight",Medical_Examinations[[#This Row],[BMI]]&gt;29.9,"Obesity")</f>
        <v>Over Weight</v>
      </c>
      <c r="D1790" s="9">
        <v>6.07</v>
      </c>
      <c r="E1790" s="8" t="str" cm="1">
        <f t="array" ref="E1790">_xlfn.IFS(Medical_Examinations[[#This Row],[HBA1C]]&lt;5.7,"Normal",Medical_Examinations[[#This Row],[HBA1C]]&lt;=6.4,"Prediabetes",Medical_Examinations[[#This Row],[HBA1C]]&gt;=6.4,"Diabetes")</f>
        <v>Prediabetes</v>
      </c>
      <c r="F1790" t="s">
        <v>2380</v>
      </c>
      <c r="G1790" t="s">
        <v>2380</v>
      </c>
      <c r="H1790" t="s">
        <v>2380</v>
      </c>
      <c r="I1790" s="10">
        <v>1</v>
      </c>
      <c r="J1790" t="s">
        <v>2383</v>
      </c>
    </row>
    <row r="1791" spans="1:10" x14ac:dyDescent="0.25">
      <c r="A1791" t="s">
        <v>1864</v>
      </c>
      <c r="B1791" s="9">
        <v>24.64</v>
      </c>
      <c r="C1791" s="8" t="str" cm="1">
        <f t="array" ref="C1791">_xlfn.IFS(Medical_Examinations[[#This Row],[BMI]]&lt;18.5,"Under Weight",Medical_Examinations[[#This Row],[BMI]]&lt;=24.9,"Normal Weight",Medical_Examinations[[#This Row],[BMI]]&lt;=29.9,"Over Weight",Medical_Examinations[[#This Row],[BMI]]&gt;29.9,"Obesity")</f>
        <v>Normal Weight</v>
      </c>
      <c r="D1791" s="9">
        <v>4.33</v>
      </c>
      <c r="E1791" s="8" t="str" cm="1">
        <f t="array" ref="E1791">_xlfn.IFS(Medical_Examinations[[#This Row],[HBA1C]]&lt;5.7,"Normal",Medical_Examinations[[#This Row],[HBA1C]]&lt;=6.4,"Prediabetes",Medical_Examinations[[#This Row],[HBA1C]]&gt;=6.4,"Diabetes")</f>
        <v>Normal</v>
      </c>
      <c r="F1791" t="s">
        <v>2380</v>
      </c>
      <c r="G1791" t="s">
        <v>2380</v>
      </c>
      <c r="H1791" t="s">
        <v>2380</v>
      </c>
      <c r="I1791" s="10">
        <v>0</v>
      </c>
      <c r="J1791" t="s">
        <v>2383</v>
      </c>
    </row>
    <row r="1792" spans="1:10" x14ac:dyDescent="0.25">
      <c r="A1792" t="s">
        <v>1863</v>
      </c>
      <c r="B1792" s="9">
        <v>39.71</v>
      </c>
      <c r="C1792" s="8" t="str" cm="1">
        <f t="array" ref="C1792">_xlfn.IFS(Medical_Examinations[[#This Row],[BMI]]&lt;18.5,"Under Weight",Medical_Examinations[[#This Row],[BMI]]&lt;=24.9,"Normal Weight",Medical_Examinations[[#This Row],[BMI]]&lt;=29.9,"Over Weight",Medical_Examinations[[#This Row],[BMI]]&gt;29.9,"Obesity")</f>
        <v>Obesity</v>
      </c>
      <c r="D1792" s="9">
        <v>5.83</v>
      </c>
      <c r="E1792" s="8" t="str" cm="1">
        <f t="array" ref="E1792">_xlfn.IFS(Medical_Examinations[[#This Row],[HBA1C]]&lt;5.7,"Normal",Medical_Examinations[[#This Row],[HBA1C]]&lt;=6.4,"Prediabetes",Medical_Examinations[[#This Row],[HBA1C]]&gt;=6.4,"Diabetes")</f>
        <v>Prediabetes</v>
      </c>
      <c r="F1792" t="s">
        <v>2380</v>
      </c>
      <c r="G1792" t="s">
        <v>2380</v>
      </c>
      <c r="H1792" t="s">
        <v>2380</v>
      </c>
      <c r="I1792" s="10">
        <v>1</v>
      </c>
      <c r="J1792" t="s">
        <v>2380</v>
      </c>
    </row>
    <row r="1793" spans="1:10" x14ac:dyDescent="0.25">
      <c r="A1793" t="s">
        <v>1862</v>
      </c>
      <c r="B1793" s="9">
        <v>22.22</v>
      </c>
      <c r="C1793" s="8" t="str" cm="1">
        <f t="array" ref="C1793">_xlfn.IFS(Medical_Examinations[[#This Row],[BMI]]&lt;18.5,"Under Weight",Medical_Examinations[[#This Row],[BMI]]&lt;=24.9,"Normal Weight",Medical_Examinations[[#This Row],[BMI]]&lt;=29.9,"Over Weight",Medical_Examinations[[#This Row],[BMI]]&gt;29.9,"Obesity")</f>
        <v>Normal Weight</v>
      </c>
      <c r="D1793" s="9">
        <v>5.5</v>
      </c>
      <c r="E1793" s="8" t="str" cm="1">
        <f t="array" ref="E1793">_xlfn.IFS(Medical_Examinations[[#This Row],[HBA1C]]&lt;5.7,"Normal",Medical_Examinations[[#This Row],[HBA1C]]&lt;=6.4,"Prediabetes",Medical_Examinations[[#This Row],[HBA1C]]&gt;=6.4,"Diabetes")</f>
        <v>Normal</v>
      </c>
      <c r="F1793" t="s">
        <v>2380</v>
      </c>
      <c r="G1793" t="s">
        <v>2380</v>
      </c>
      <c r="H1793" t="s">
        <v>2380</v>
      </c>
      <c r="I1793" s="10">
        <v>0</v>
      </c>
      <c r="J1793" t="s">
        <v>2383</v>
      </c>
    </row>
    <row r="1794" spans="1:10" x14ac:dyDescent="0.25">
      <c r="A1794" t="s">
        <v>2322</v>
      </c>
      <c r="B1794" s="9">
        <v>41.9</v>
      </c>
      <c r="C1794" s="8" t="str" cm="1">
        <f t="array" ref="C1794">_xlfn.IFS(Medical_Examinations[[#This Row],[BMI]]&lt;18.5,"Under Weight",Medical_Examinations[[#This Row],[BMI]]&lt;=24.9,"Normal Weight",Medical_Examinations[[#This Row],[BMI]]&lt;=29.9,"Over Weight",Medical_Examinations[[#This Row],[BMI]]&gt;29.9,"Obesity")</f>
        <v>Obesity</v>
      </c>
      <c r="D1794" s="9">
        <v>10.87</v>
      </c>
      <c r="E1794" s="8" t="str" cm="1">
        <f t="array" ref="E1794">_xlfn.IFS(Medical_Examinations[[#This Row],[HBA1C]]&lt;5.7,"Normal",Medical_Examinations[[#This Row],[HBA1C]]&lt;=6.4,"Prediabetes",Medical_Examinations[[#This Row],[HBA1C]]&gt;=6.4,"Diabetes")</f>
        <v>Diabetes</v>
      </c>
      <c r="F1794" t="s">
        <v>2383</v>
      </c>
      <c r="G1794" t="s">
        <v>2380</v>
      </c>
      <c r="H1794" t="s">
        <v>2380</v>
      </c>
      <c r="I1794" s="10">
        <v>1</v>
      </c>
      <c r="J1794" t="s">
        <v>2383</v>
      </c>
    </row>
    <row r="1795" spans="1:10" x14ac:dyDescent="0.25">
      <c r="A1795" t="s">
        <v>1861</v>
      </c>
      <c r="B1795" s="9">
        <v>33.340000000000003</v>
      </c>
      <c r="C1795" s="8" t="str" cm="1">
        <f t="array" ref="C1795">_xlfn.IFS(Medical_Examinations[[#This Row],[BMI]]&lt;18.5,"Under Weight",Medical_Examinations[[#This Row],[BMI]]&lt;=24.9,"Normal Weight",Medical_Examinations[[#This Row],[BMI]]&lt;=29.9,"Over Weight",Medical_Examinations[[#This Row],[BMI]]&gt;29.9,"Obesity")</f>
        <v>Obesity</v>
      </c>
      <c r="D1795" s="9">
        <v>4.79</v>
      </c>
      <c r="E1795" s="8" t="str" cm="1">
        <f t="array" ref="E1795">_xlfn.IFS(Medical_Examinations[[#This Row],[HBA1C]]&lt;5.7,"Normal",Medical_Examinations[[#This Row],[HBA1C]]&lt;=6.4,"Prediabetes",Medical_Examinations[[#This Row],[HBA1C]]&gt;=6.4,"Diabetes")</f>
        <v>Normal</v>
      </c>
      <c r="F1795" t="s">
        <v>2380</v>
      </c>
      <c r="G1795" t="s">
        <v>2380</v>
      </c>
      <c r="H1795" t="s">
        <v>2383</v>
      </c>
      <c r="I1795" s="10">
        <v>1</v>
      </c>
      <c r="J1795" t="s">
        <v>2380</v>
      </c>
    </row>
    <row r="1796" spans="1:10" x14ac:dyDescent="0.25">
      <c r="A1796" t="s">
        <v>1860</v>
      </c>
      <c r="B1796" s="9">
        <v>24.42</v>
      </c>
      <c r="C1796" s="8" t="str" cm="1">
        <f t="array" ref="C1796">_xlfn.IFS(Medical_Examinations[[#This Row],[BMI]]&lt;18.5,"Under Weight",Medical_Examinations[[#This Row],[BMI]]&lt;=24.9,"Normal Weight",Medical_Examinations[[#This Row],[BMI]]&lt;=29.9,"Over Weight",Medical_Examinations[[#This Row],[BMI]]&gt;29.9,"Obesity")</f>
        <v>Normal Weight</v>
      </c>
      <c r="D1796" s="9">
        <v>5.81</v>
      </c>
      <c r="E1796" s="8" t="str" cm="1">
        <f t="array" ref="E1796">_xlfn.IFS(Medical_Examinations[[#This Row],[HBA1C]]&lt;5.7,"Normal",Medical_Examinations[[#This Row],[HBA1C]]&lt;=6.4,"Prediabetes",Medical_Examinations[[#This Row],[HBA1C]]&gt;=6.4,"Diabetes")</f>
        <v>Prediabetes</v>
      </c>
      <c r="F1796" t="s">
        <v>2380</v>
      </c>
      <c r="G1796" t="s">
        <v>2380</v>
      </c>
      <c r="H1796" t="s">
        <v>2380</v>
      </c>
      <c r="I1796" s="10">
        <v>1</v>
      </c>
      <c r="J1796" t="s">
        <v>2383</v>
      </c>
    </row>
    <row r="1797" spans="1:10" x14ac:dyDescent="0.25">
      <c r="A1797" t="s">
        <v>1859</v>
      </c>
      <c r="B1797" s="9">
        <v>29.81</v>
      </c>
      <c r="C1797" s="8" t="str" cm="1">
        <f t="array" ref="C1797">_xlfn.IFS(Medical_Examinations[[#This Row],[BMI]]&lt;18.5,"Under Weight",Medical_Examinations[[#This Row],[BMI]]&lt;=24.9,"Normal Weight",Medical_Examinations[[#This Row],[BMI]]&lt;=29.9,"Over Weight",Medical_Examinations[[#This Row],[BMI]]&gt;29.9,"Obesity")</f>
        <v>Over Weight</v>
      </c>
      <c r="D1797" s="9">
        <v>5.58</v>
      </c>
      <c r="E1797" s="8" t="str" cm="1">
        <f t="array" ref="E1797">_xlfn.IFS(Medical_Examinations[[#This Row],[HBA1C]]&lt;5.7,"Normal",Medical_Examinations[[#This Row],[HBA1C]]&lt;=6.4,"Prediabetes",Medical_Examinations[[#This Row],[HBA1C]]&gt;=6.4,"Diabetes")</f>
        <v>Normal</v>
      </c>
      <c r="F1797" t="s">
        <v>2380</v>
      </c>
      <c r="G1797" t="s">
        <v>2380</v>
      </c>
      <c r="H1797" t="s">
        <v>2380</v>
      </c>
      <c r="I1797" s="10">
        <v>0</v>
      </c>
      <c r="J1797" t="s">
        <v>2383</v>
      </c>
    </row>
    <row r="1798" spans="1:10" x14ac:dyDescent="0.25">
      <c r="A1798" t="s">
        <v>1858</v>
      </c>
      <c r="B1798" s="9">
        <v>51.18</v>
      </c>
      <c r="C1798" s="8" t="str" cm="1">
        <f t="array" ref="C1798">_xlfn.IFS(Medical_Examinations[[#This Row],[BMI]]&lt;18.5,"Under Weight",Medical_Examinations[[#This Row],[BMI]]&lt;=24.9,"Normal Weight",Medical_Examinations[[#This Row],[BMI]]&lt;=29.9,"Over Weight",Medical_Examinations[[#This Row],[BMI]]&gt;29.9,"Obesity")</f>
        <v>Obesity</v>
      </c>
      <c r="D1798" s="9">
        <v>4.4000000000000004</v>
      </c>
      <c r="E1798" s="8" t="str" cm="1">
        <f t="array" ref="E1798">_xlfn.IFS(Medical_Examinations[[#This Row],[HBA1C]]&lt;5.7,"Normal",Medical_Examinations[[#This Row],[HBA1C]]&lt;=6.4,"Prediabetes",Medical_Examinations[[#This Row],[HBA1C]]&gt;=6.4,"Diabetes")</f>
        <v>Normal</v>
      </c>
      <c r="F1798" t="s">
        <v>2383</v>
      </c>
      <c r="G1798" t="s">
        <v>2380</v>
      </c>
      <c r="H1798" t="s">
        <v>2380</v>
      </c>
      <c r="I1798" s="10">
        <v>2</v>
      </c>
      <c r="J1798" t="s">
        <v>2380</v>
      </c>
    </row>
    <row r="1799" spans="1:10" x14ac:dyDescent="0.25">
      <c r="A1799" t="s">
        <v>1857</v>
      </c>
      <c r="B1799" s="9">
        <v>51.37</v>
      </c>
      <c r="C1799" s="8" t="str" cm="1">
        <f t="array" ref="C1799">_xlfn.IFS(Medical_Examinations[[#This Row],[BMI]]&lt;18.5,"Under Weight",Medical_Examinations[[#This Row],[BMI]]&lt;=24.9,"Normal Weight",Medical_Examinations[[#This Row],[BMI]]&lt;=29.9,"Over Weight",Medical_Examinations[[#This Row],[BMI]]&gt;29.9,"Obesity")</f>
        <v>Obesity</v>
      </c>
      <c r="D1799" s="9">
        <v>8.18</v>
      </c>
      <c r="E1799" s="8" t="str" cm="1">
        <f t="array" ref="E1799">_xlfn.IFS(Medical_Examinations[[#This Row],[HBA1C]]&lt;5.7,"Normal",Medical_Examinations[[#This Row],[HBA1C]]&lt;=6.4,"Prediabetes",Medical_Examinations[[#This Row],[HBA1C]]&gt;=6.4,"Diabetes")</f>
        <v>Diabetes</v>
      </c>
      <c r="F1799" t="s">
        <v>2383</v>
      </c>
      <c r="G1799" t="s">
        <v>2380</v>
      </c>
      <c r="H1799" t="s">
        <v>2380</v>
      </c>
      <c r="I1799" s="10">
        <v>0</v>
      </c>
      <c r="J1799" t="s">
        <v>2380</v>
      </c>
    </row>
    <row r="1800" spans="1:10" x14ac:dyDescent="0.25">
      <c r="A1800" t="s">
        <v>1856</v>
      </c>
      <c r="B1800" s="9">
        <v>36.19</v>
      </c>
      <c r="C1800" s="8" t="str" cm="1">
        <f t="array" ref="C1800">_xlfn.IFS(Medical_Examinations[[#This Row],[BMI]]&lt;18.5,"Under Weight",Medical_Examinations[[#This Row],[BMI]]&lt;=24.9,"Normal Weight",Medical_Examinations[[#This Row],[BMI]]&lt;=29.9,"Over Weight",Medical_Examinations[[#This Row],[BMI]]&gt;29.9,"Obesity")</f>
        <v>Obesity</v>
      </c>
      <c r="D1800" s="9">
        <v>5.52</v>
      </c>
      <c r="E1800" s="8" t="str" cm="1">
        <f t="array" ref="E1800">_xlfn.IFS(Medical_Examinations[[#This Row],[HBA1C]]&lt;5.7,"Normal",Medical_Examinations[[#This Row],[HBA1C]]&lt;=6.4,"Prediabetes",Medical_Examinations[[#This Row],[HBA1C]]&gt;=6.4,"Diabetes")</f>
        <v>Normal</v>
      </c>
      <c r="F1800" t="s">
        <v>2383</v>
      </c>
      <c r="G1800" t="s">
        <v>2380</v>
      </c>
      <c r="H1800" t="s">
        <v>2380</v>
      </c>
      <c r="I1800" s="10">
        <v>0</v>
      </c>
      <c r="J1800" t="s">
        <v>2380</v>
      </c>
    </row>
    <row r="1801" spans="1:10" x14ac:dyDescent="0.25">
      <c r="A1801" t="s">
        <v>1855</v>
      </c>
      <c r="B1801" s="9">
        <v>25.9</v>
      </c>
      <c r="C1801" s="8" t="str" cm="1">
        <f t="array" ref="C1801">_xlfn.IFS(Medical_Examinations[[#This Row],[BMI]]&lt;18.5,"Under Weight",Medical_Examinations[[#This Row],[BMI]]&lt;=24.9,"Normal Weight",Medical_Examinations[[#This Row],[BMI]]&lt;=29.9,"Over Weight",Medical_Examinations[[#This Row],[BMI]]&gt;29.9,"Obesity")</f>
        <v>Over Weight</v>
      </c>
      <c r="D1801" s="9">
        <v>4.84</v>
      </c>
      <c r="E1801" s="8" t="str" cm="1">
        <f t="array" ref="E1801">_xlfn.IFS(Medical_Examinations[[#This Row],[HBA1C]]&lt;5.7,"Normal",Medical_Examinations[[#This Row],[HBA1C]]&lt;=6.4,"Prediabetes",Medical_Examinations[[#This Row],[HBA1C]]&gt;=6.4,"Diabetes")</f>
        <v>Normal</v>
      </c>
      <c r="F1801" t="s">
        <v>2380</v>
      </c>
      <c r="G1801" t="s">
        <v>2380</v>
      </c>
      <c r="H1801" t="s">
        <v>2380</v>
      </c>
      <c r="I1801" s="10">
        <v>0</v>
      </c>
      <c r="J1801" t="s">
        <v>2383</v>
      </c>
    </row>
    <row r="1802" spans="1:10" x14ac:dyDescent="0.25">
      <c r="A1802" t="s">
        <v>1854</v>
      </c>
      <c r="B1802" s="9">
        <v>35.72</v>
      </c>
      <c r="C1802" s="8" t="str" cm="1">
        <f t="array" ref="C1802">_xlfn.IFS(Medical_Examinations[[#This Row],[BMI]]&lt;18.5,"Under Weight",Medical_Examinations[[#This Row],[BMI]]&lt;=24.9,"Normal Weight",Medical_Examinations[[#This Row],[BMI]]&lt;=29.9,"Over Weight",Medical_Examinations[[#This Row],[BMI]]&gt;29.9,"Obesity")</f>
        <v>Obesity</v>
      </c>
      <c r="D1802" s="9">
        <v>4.08</v>
      </c>
      <c r="E1802" s="8" t="str" cm="1">
        <f t="array" ref="E1802">_xlfn.IFS(Medical_Examinations[[#This Row],[HBA1C]]&lt;5.7,"Normal",Medical_Examinations[[#This Row],[HBA1C]]&lt;=6.4,"Prediabetes",Medical_Examinations[[#This Row],[HBA1C]]&gt;=6.4,"Diabetes")</f>
        <v>Normal</v>
      </c>
      <c r="F1802" t="s">
        <v>2380</v>
      </c>
      <c r="G1802" t="s">
        <v>2380</v>
      </c>
      <c r="H1802" t="s">
        <v>2383</v>
      </c>
      <c r="I1802" s="10">
        <v>1</v>
      </c>
      <c r="J1802" t="s">
        <v>2380</v>
      </c>
    </row>
    <row r="1803" spans="1:10" x14ac:dyDescent="0.25">
      <c r="A1803" t="s">
        <v>1853</v>
      </c>
      <c r="B1803" s="9">
        <v>27.94</v>
      </c>
      <c r="C1803" s="8" t="str" cm="1">
        <f t="array" ref="C1803">_xlfn.IFS(Medical_Examinations[[#This Row],[BMI]]&lt;18.5,"Under Weight",Medical_Examinations[[#This Row],[BMI]]&lt;=24.9,"Normal Weight",Medical_Examinations[[#This Row],[BMI]]&lt;=29.9,"Over Weight",Medical_Examinations[[#This Row],[BMI]]&gt;29.9,"Obesity")</f>
        <v>Over Weight</v>
      </c>
      <c r="D1803" s="9">
        <v>4.4800000000000004</v>
      </c>
      <c r="E1803" s="8" t="str" cm="1">
        <f t="array" ref="E1803">_xlfn.IFS(Medical_Examinations[[#This Row],[HBA1C]]&lt;5.7,"Normal",Medical_Examinations[[#This Row],[HBA1C]]&lt;=6.4,"Prediabetes",Medical_Examinations[[#This Row],[HBA1C]]&gt;=6.4,"Diabetes")</f>
        <v>Normal</v>
      </c>
      <c r="F1803" t="s">
        <v>2380</v>
      </c>
      <c r="G1803" t="s">
        <v>2380</v>
      </c>
      <c r="H1803" t="s">
        <v>2383</v>
      </c>
      <c r="I1803" s="10">
        <v>1</v>
      </c>
      <c r="J1803" t="s">
        <v>2383</v>
      </c>
    </row>
    <row r="1804" spans="1:10" x14ac:dyDescent="0.25">
      <c r="A1804" t="s">
        <v>1852</v>
      </c>
      <c r="B1804" s="9">
        <v>27.1</v>
      </c>
      <c r="C1804" s="8" t="str" cm="1">
        <f t="array" ref="C1804">_xlfn.IFS(Medical_Examinations[[#This Row],[BMI]]&lt;18.5,"Under Weight",Medical_Examinations[[#This Row],[BMI]]&lt;=24.9,"Normal Weight",Medical_Examinations[[#This Row],[BMI]]&lt;=29.9,"Over Weight",Medical_Examinations[[#This Row],[BMI]]&gt;29.9,"Obesity")</f>
        <v>Over Weight</v>
      </c>
      <c r="D1804" s="9">
        <v>5.73</v>
      </c>
      <c r="E1804" s="8" t="str" cm="1">
        <f t="array" ref="E1804">_xlfn.IFS(Medical_Examinations[[#This Row],[HBA1C]]&lt;5.7,"Normal",Medical_Examinations[[#This Row],[HBA1C]]&lt;=6.4,"Prediabetes",Medical_Examinations[[#This Row],[HBA1C]]&gt;=6.4,"Diabetes")</f>
        <v>Prediabetes</v>
      </c>
      <c r="F1804" t="s">
        <v>2380</v>
      </c>
      <c r="G1804" t="s">
        <v>2380</v>
      </c>
      <c r="H1804" t="s">
        <v>2380</v>
      </c>
      <c r="I1804" s="10">
        <v>0</v>
      </c>
      <c r="J1804" t="s">
        <v>2383</v>
      </c>
    </row>
    <row r="1805" spans="1:10" x14ac:dyDescent="0.25">
      <c r="A1805" t="s">
        <v>2321</v>
      </c>
      <c r="B1805" s="9">
        <v>31.16</v>
      </c>
      <c r="C1805" s="8" t="str" cm="1">
        <f t="array" ref="C1805">_xlfn.IFS(Medical_Examinations[[#This Row],[BMI]]&lt;18.5,"Under Weight",Medical_Examinations[[#This Row],[BMI]]&lt;=24.9,"Normal Weight",Medical_Examinations[[#This Row],[BMI]]&lt;=29.9,"Over Weight",Medical_Examinations[[#This Row],[BMI]]&gt;29.9,"Obesity")</f>
        <v>Obesity</v>
      </c>
      <c r="D1805" s="9">
        <v>9.34</v>
      </c>
      <c r="E1805" s="8" t="str" cm="1">
        <f t="array" ref="E1805">_xlfn.IFS(Medical_Examinations[[#This Row],[HBA1C]]&lt;5.7,"Normal",Medical_Examinations[[#This Row],[HBA1C]]&lt;=6.4,"Prediabetes",Medical_Examinations[[#This Row],[HBA1C]]&gt;=6.4,"Diabetes")</f>
        <v>Diabetes</v>
      </c>
      <c r="F1805" t="s">
        <v>2380</v>
      </c>
      <c r="G1805" t="s">
        <v>2380</v>
      </c>
      <c r="H1805" t="s">
        <v>2380</v>
      </c>
      <c r="I1805" s="10">
        <v>0</v>
      </c>
      <c r="J1805" t="s">
        <v>2383</v>
      </c>
    </row>
    <row r="1806" spans="1:10" x14ac:dyDescent="0.25">
      <c r="A1806" t="s">
        <v>1851</v>
      </c>
      <c r="B1806" s="9">
        <v>18.3</v>
      </c>
      <c r="C1806" s="8" t="str" cm="1">
        <f t="array" ref="C1806">_xlfn.IFS(Medical_Examinations[[#This Row],[BMI]]&lt;18.5,"Under Weight",Medical_Examinations[[#This Row],[BMI]]&lt;=24.9,"Normal Weight",Medical_Examinations[[#This Row],[BMI]]&lt;=29.9,"Over Weight",Medical_Examinations[[#This Row],[BMI]]&gt;29.9,"Obesity")</f>
        <v>Under Weight</v>
      </c>
      <c r="D1806" s="9">
        <v>5.46</v>
      </c>
      <c r="E1806" s="8" t="str" cm="1">
        <f t="array" ref="E1806">_xlfn.IFS(Medical_Examinations[[#This Row],[HBA1C]]&lt;5.7,"Normal",Medical_Examinations[[#This Row],[HBA1C]]&lt;=6.4,"Prediabetes",Medical_Examinations[[#This Row],[HBA1C]]&gt;=6.4,"Diabetes")</f>
        <v>Normal</v>
      </c>
      <c r="F1806" t="s">
        <v>2383</v>
      </c>
      <c r="G1806" t="s">
        <v>2380</v>
      </c>
      <c r="H1806" t="s">
        <v>2383</v>
      </c>
      <c r="I1806" s="10">
        <v>1</v>
      </c>
      <c r="J1806" t="s">
        <v>2383</v>
      </c>
    </row>
    <row r="1807" spans="1:10" x14ac:dyDescent="0.25">
      <c r="A1807" t="s">
        <v>1850</v>
      </c>
      <c r="B1807" s="9">
        <v>25.3</v>
      </c>
      <c r="C1807" s="8" t="str" cm="1">
        <f t="array" ref="C1807">_xlfn.IFS(Medical_Examinations[[#This Row],[BMI]]&lt;18.5,"Under Weight",Medical_Examinations[[#This Row],[BMI]]&lt;=24.9,"Normal Weight",Medical_Examinations[[#This Row],[BMI]]&lt;=29.9,"Over Weight",Medical_Examinations[[#This Row],[BMI]]&gt;29.9,"Obesity")</f>
        <v>Over Weight</v>
      </c>
      <c r="D1807" s="9">
        <v>5.0199999999999996</v>
      </c>
      <c r="E1807" s="8" t="str" cm="1">
        <f t="array" ref="E1807">_xlfn.IFS(Medical_Examinations[[#This Row],[HBA1C]]&lt;5.7,"Normal",Medical_Examinations[[#This Row],[HBA1C]]&lt;=6.4,"Prediabetes",Medical_Examinations[[#This Row],[HBA1C]]&gt;=6.4,"Diabetes")</f>
        <v>Normal</v>
      </c>
      <c r="F1807" t="s">
        <v>2383</v>
      </c>
      <c r="G1807" t="s">
        <v>2380</v>
      </c>
      <c r="H1807" t="s">
        <v>2380</v>
      </c>
      <c r="I1807" s="10">
        <v>1</v>
      </c>
      <c r="J1807" t="s">
        <v>2383</v>
      </c>
    </row>
    <row r="1808" spans="1:10" x14ac:dyDescent="0.25">
      <c r="A1808" t="s">
        <v>1849</v>
      </c>
      <c r="B1808" s="9">
        <v>38.83</v>
      </c>
      <c r="C1808" s="8" t="str" cm="1">
        <f t="array" ref="C1808">_xlfn.IFS(Medical_Examinations[[#This Row],[BMI]]&lt;18.5,"Under Weight",Medical_Examinations[[#This Row],[BMI]]&lt;=24.9,"Normal Weight",Medical_Examinations[[#This Row],[BMI]]&lt;=29.9,"Over Weight",Medical_Examinations[[#This Row],[BMI]]&gt;29.9,"Obesity")</f>
        <v>Obesity</v>
      </c>
      <c r="D1808" s="9">
        <v>6.36</v>
      </c>
      <c r="E1808" s="8" t="str" cm="1">
        <f t="array" ref="E1808">_xlfn.IFS(Medical_Examinations[[#This Row],[HBA1C]]&lt;5.7,"Normal",Medical_Examinations[[#This Row],[HBA1C]]&lt;=6.4,"Prediabetes",Medical_Examinations[[#This Row],[HBA1C]]&gt;=6.4,"Diabetes")</f>
        <v>Prediabetes</v>
      </c>
      <c r="F1808" t="s">
        <v>2380</v>
      </c>
      <c r="G1808" t="s">
        <v>2380</v>
      </c>
      <c r="H1808" t="s">
        <v>2380</v>
      </c>
      <c r="I1808" s="10">
        <v>1</v>
      </c>
      <c r="J1808" t="s">
        <v>2380</v>
      </c>
    </row>
    <row r="1809" spans="1:10" x14ac:dyDescent="0.25">
      <c r="A1809" t="s">
        <v>1848</v>
      </c>
      <c r="B1809" s="9">
        <v>27.6</v>
      </c>
      <c r="C1809" s="8" t="str" cm="1">
        <f t="array" ref="C1809">_xlfn.IFS(Medical_Examinations[[#This Row],[BMI]]&lt;18.5,"Under Weight",Medical_Examinations[[#This Row],[BMI]]&lt;=24.9,"Normal Weight",Medical_Examinations[[#This Row],[BMI]]&lt;=29.9,"Over Weight",Medical_Examinations[[#This Row],[BMI]]&gt;29.9,"Obesity")</f>
        <v>Over Weight</v>
      </c>
      <c r="D1809" s="9">
        <v>5.36</v>
      </c>
      <c r="E1809" s="8" t="str" cm="1">
        <f t="array" ref="E1809">_xlfn.IFS(Medical_Examinations[[#This Row],[HBA1C]]&lt;5.7,"Normal",Medical_Examinations[[#This Row],[HBA1C]]&lt;=6.4,"Prediabetes",Medical_Examinations[[#This Row],[HBA1C]]&gt;=6.4,"Diabetes")</f>
        <v>Normal</v>
      </c>
      <c r="F1809" t="s">
        <v>2380</v>
      </c>
      <c r="G1809" t="s">
        <v>2380</v>
      </c>
      <c r="H1809" t="s">
        <v>2380</v>
      </c>
      <c r="I1809" s="10">
        <v>1</v>
      </c>
      <c r="J1809" t="s">
        <v>2380</v>
      </c>
    </row>
    <row r="1810" spans="1:10" x14ac:dyDescent="0.25">
      <c r="A1810" t="s">
        <v>1847</v>
      </c>
      <c r="B1810" s="9">
        <v>46.4</v>
      </c>
      <c r="C1810" s="8" t="str" cm="1">
        <f t="array" ref="C1810">_xlfn.IFS(Medical_Examinations[[#This Row],[BMI]]&lt;18.5,"Under Weight",Medical_Examinations[[#This Row],[BMI]]&lt;=24.9,"Normal Weight",Medical_Examinations[[#This Row],[BMI]]&lt;=29.9,"Over Weight",Medical_Examinations[[#This Row],[BMI]]&gt;29.9,"Obesity")</f>
        <v>Obesity</v>
      </c>
      <c r="D1810" s="9">
        <v>8.3699999999999992</v>
      </c>
      <c r="E1810" s="8" t="str" cm="1">
        <f t="array" ref="E1810">_xlfn.IFS(Medical_Examinations[[#This Row],[HBA1C]]&lt;5.7,"Normal",Medical_Examinations[[#This Row],[HBA1C]]&lt;=6.4,"Prediabetes",Medical_Examinations[[#This Row],[HBA1C]]&gt;=6.4,"Diabetes")</f>
        <v>Diabetes</v>
      </c>
      <c r="F1810" t="s">
        <v>2383</v>
      </c>
      <c r="G1810" t="s">
        <v>2380</v>
      </c>
      <c r="H1810" t="s">
        <v>2383</v>
      </c>
      <c r="I1810" s="10">
        <v>1</v>
      </c>
      <c r="J1810" t="s">
        <v>2380</v>
      </c>
    </row>
    <row r="1811" spans="1:10" x14ac:dyDescent="0.25">
      <c r="A1811" t="s">
        <v>1846</v>
      </c>
      <c r="B1811" s="9">
        <v>51.92</v>
      </c>
      <c r="C1811" s="8" t="str" cm="1">
        <f t="array" ref="C1811">_xlfn.IFS(Medical_Examinations[[#This Row],[BMI]]&lt;18.5,"Under Weight",Medical_Examinations[[#This Row],[BMI]]&lt;=24.9,"Normal Weight",Medical_Examinations[[#This Row],[BMI]]&lt;=29.9,"Over Weight",Medical_Examinations[[#This Row],[BMI]]&gt;29.9,"Obesity")</f>
        <v>Obesity</v>
      </c>
      <c r="D1811" s="9">
        <v>5.18</v>
      </c>
      <c r="E1811" s="8" t="str" cm="1">
        <f t="array" ref="E1811">_xlfn.IFS(Medical_Examinations[[#This Row],[HBA1C]]&lt;5.7,"Normal",Medical_Examinations[[#This Row],[HBA1C]]&lt;=6.4,"Prediabetes",Medical_Examinations[[#This Row],[HBA1C]]&gt;=6.4,"Diabetes")</f>
        <v>Normal</v>
      </c>
      <c r="F1811" t="s">
        <v>2383</v>
      </c>
      <c r="G1811" t="s">
        <v>2380</v>
      </c>
      <c r="H1811" t="s">
        <v>2383</v>
      </c>
      <c r="I1811" s="10">
        <v>1</v>
      </c>
      <c r="J1811" t="s">
        <v>2380</v>
      </c>
    </row>
    <row r="1812" spans="1:10" x14ac:dyDescent="0.25">
      <c r="A1812" t="s">
        <v>1845</v>
      </c>
      <c r="B1812" s="9">
        <v>32.4</v>
      </c>
      <c r="C1812" s="8" t="str" cm="1">
        <f t="array" ref="C1812">_xlfn.IFS(Medical_Examinations[[#This Row],[BMI]]&lt;18.5,"Under Weight",Medical_Examinations[[#This Row],[BMI]]&lt;=24.9,"Normal Weight",Medical_Examinations[[#This Row],[BMI]]&lt;=29.9,"Over Weight",Medical_Examinations[[#This Row],[BMI]]&gt;29.9,"Obesity")</f>
        <v>Obesity</v>
      </c>
      <c r="D1812" s="9">
        <v>5.68</v>
      </c>
      <c r="E1812" s="8" t="str" cm="1">
        <f t="array" ref="E1812">_xlfn.IFS(Medical_Examinations[[#This Row],[HBA1C]]&lt;5.7,"Normal",Medical_Examinations[[#This Row],[HBA1C]]&lt;=6.4,"Prediabetes",Medical_Examinations[[#This Row],[HBA1C]]&gt;=6.4,"Diabetes")</f>
        <v>Normal</v>
      </c>
      <c r="F1812" t="s">
        <v>2383</v>
      </c>
      <c r="G1812" t="s">
        <v>2380</v>
      </c>
      <c r="H1812" t="s">
        <v>2380</v>
      </c>
      <c r="I1812" s="10">
        <v>1</v>
      </c>
      <c r="J1812" t="s">
        <v>2380</v>
      </c>
    </row>
    <row r="1813" spans="1:10" x14ac:dyDescent="0.25">
      <c r="A1813" t="s">
        <v>1844</v>
      </c>
      <c r="B1813" s="9">
        <v>46.19</v>
      </c>
      <c r="C1813" s="8" t="str" cm="1">
        <f t="array" ref="C1813">_xlfn.IFS(Medical_Examinations[[#This Row],[BMI]]&lt;18.5,"Under Weight",Medical_Examinations[[#This Row],[BMI]]&lt;=24.9,"Normal Weight",Medical_Examinations[[#This Row],[BMI]]&lt;=29.9,"Over Weight",Medical_Examinations[[#This Row],[BMI]]&gt;29.9,"Obesity")</f>
        <v>Obesity</v>
      </c>
      <c r="D1813" s="9">
        <v>7.31</v>
      </c>
      <c r="E1813" s="8" t="str" cm="1">
        <f t="array" ref="E1813">_xlfn.IFS(Medical_Examinations[[#This Row],[HBA1C]]&lt;5.7,"Normal",Medical_Examinations[[#This Row],[HBA1C]]&lt;=6.4,"Prediabetes",Medical_Examinations[[#This Row],[HBA1C]]&gt;=6.4,"Diabetes")</f>
        <v>Diabetes</v>
      </c>
      <c r="F1813" t="s">
        <v>2383</v>
      </c>
      <c r="G1813" t="s">
        <v>2380</v>
      </c>
      <c r="H1813" t="s">
        <v>2383</v>
      </c>
      <c r="I1813" s="10">
        <v>1</v>
      </c>
      <c r="J1813" t="s">
        <v>2380</v>
      </c>
    </row>
    <row r="1814" spans="1:10" x14ac:dyDescent="0.25">
      <c r="A1814" t="s">
        <v>1843</v>
      </c>
      <c r="B1814" s="9">
        <v>27.93</v>
      </c>
      <c r="C1814" s="8" t="str" cm="1">
        <f t="array" ref="C1814">_xlfn.IFS(Medical_Examinations[[#This Row],[BMI]]&lt;18.5,"Under Weight",Medical_Examinations[[#This Row],[BMI]]&lt;=24.9,"Normal Weight",Medical_Examinations[[#This Row],[BMI]]&lt;=29.9,"Over Weight",Medical_Examinations[[#This Row],[BMI]]&gt;29.9,"Obesity")</f>
        <v>Over Weight</v>
      </c>
      <c r="D1814" s="9">
        <v>4.67</v>
      </c>
      <c r="E1814" s="8" t="str" cm="1">
        <f t="array" ref="E1814">_xlfn.IFS(Medical_Examinations[[#This Row],[HBA1C]]&lt;5.7,"Normal",Medical_Examinations[[#This Row],[HBA1C]]&lt;=6.4,"Prediabetes",Medical_Examinations[[#This Row],[HBA1C]]&gt;=6.4,"Diabetes")</f>
        <v>Normal</v>
      </c>
      <c r="F1814" t="s">
        <v>2380</v>
      </c>
      <c r="G1814" t="s">
        <v>2380</v>
      </c>
      <c r="H1814" t="s">
        <v>2383</v>
      </c>
      <c r="I1814" s="10">
        <v>1</v>
      </c>
      <c r="J1814" t="s">
        <v>2380</v>
      </c>
    </row>
    <row r="1815" spans="1:10" x14ac:dyDescent="0.25">
      <c r="A1815" t="s">
        <v>1842</v>
      </c>
      <c r="B1815" s="9">
        <v>45.62</v>
      </c>
      <c r="C1815" s="8" t="str" cm="1">
        <f t="array" ref="C1815">_xlfn.IFS(Medical_Examinations[[#This Row],[BMI]]&lt;18.5,"Under Weight",Medical_Examinations[[#This Row],[BMI]]&lt;=24.9,"Normal Weight",Medical_Examinations[[#This Row],[BMI]]&lt;=29.9,"Over Weight",Medical_Examinations[[#This Row],[BMI]]&gt;29.9,"Obesity")</f>
        <v>Obesity</v>
      </c>
      <c r="D1815" s="9">
        <v>6.87</v>
      </c>
      <c r="E1815" s="8" t="str" cm="1">
        <f t="array" ref="E1815">_xlfn.IFS(Medical_Examinations[[#This Row],[HBA1C]]&lt;5.7,"Normal",Medical_Examinations[[#This Row],[HBA1C]]&lt;=6.4,"Prediabetes",Medical_Examinations[[#This Row],[HBA1C]]&gt;=6.4,"Diabetes")</f>
        <v>Diabetes</v>
      </c>
      <c r="F1815" t="s">
        <v>2380</v>
      </c>
      <c r="G1815" t="s">
        <v>2380</v>
      </c>
      <c r="H1815" t="s">
        <v>2380</v>
      </c>
      <c r="I1815" s="10">
        <v>0</v>
      </c>
      <c r="J1815" t="s">
        <v>2380</v>
      </c>
    </row>
    <row r="1816" spans="1:10" x14ac:dyDescent="0.25">
      <c r="A1816" t="s">
        <v>2320</v>
      </c>
      <c r="B1816" s="9">
        <v>34.1</v>
      </c>
      <c r="C1816" s="8" t="str" cm="1">
        <f t="array" ref="C1816">_xlfn.IFS(Medical_Examinations[[#This Row],[BMI]]&lt;18.5,"Under Weight",Medical_Examinations[[#This Row],[BMI]]&lt;=24.9,"Normal Weight",Medical_Examinations[[#This Row],[BMI]]&lt;=29.9,"Over Weight",Medical_Examinations[[#This Row],[BMI]]&gt;29.9,"Obesity")</f>
        <v>Obesity</v>
      </c>
      <c r="D1816" s="9">
        <v>5.03</v>
      </c>
      <c r="E1816" s="8" t="str" cm="1">
        <f t="array" ref="E1816">_xlfn.IFS(Medical_Examinations[[#This Row],[HBA1C]]&lt;5.7,"Normal",Medical_Examinations[[#This Row],[HBA1C]]&lt;=6.4,"Prediabetes",Medical_Examinations[[#This Row],[HBA1C]]&gt;=6.4,"Diabetes")</f>
        <v>Normal</v>
      </c>
      <c r="F1816" t="s">
        <v>2383</v>
      </c>
      <c r="G1816" t="s">
        <v>2380</v>
      </c>
      <c r="H1816" t="s">
        <v>2383</v>
      </c>
      <c r="I1816" s="10">
        <v>1</v>
      </c>
      <c r="J1816" t="s">
        <v>2383</v>
      </c>
    </row>
    <row r="1817" spans="1:10" x14ac:dyDescent="0.25">
      <c r="A1817" t="s">
        <v>1841</v>
      </c>
      <c r="B1817" s="9">
        <v>35.31</v>
      </c>
      <c r="C1817" s="8" t="str" cm="1">
        <f t="array" ref="C1817">_xlfn.IFS(Medical_Examinations[[#This Row],[BMI]]&lt;18.5,"Under Weight",Medical_Examinations[[#This Row],[BMI]]&lt;=24.9,"Normal Weight",Medical_Examinations[[#This Row],[BMI]]&lt;=29.9,"Over Weight",Medical_Examinations[[#This Row],[BMI]]&gt;29.9,"Obesity")</f>
        <v>Obesity</v>
      </c>
      <c r="D1817" s="9">
        <v>5.87</v>
      </c>
      <c r="E1817" s="8" t="str" cm="1">
        <f t="array" ref="E1817">_xlfn.IFS(Medical_Examinations[[#This Row],[HBA1C]]&lt;5.7,"Normal",Medical_Examinations[[#This Row],[HBA1C]]&lt;=6.4,"Prediabetes",Medical_Examinations[[#This Row],[HBA1C]]&gt;=6.4,"Diabetes")</f>
        <v>Prediabetes</v>
      </c>
      <c r="F1817" t="s">
        <v>2380</v>
      </c>
      <c r="G1817" t="s">
        <v>2380</v>
      </c>
      <c r="H1817" t="s">
        <v>2383</v>
      </c>
      <c r="I1817" s="10">
        <v>1</v>
      </c>
      <c r="J1817" t="s">
        <v>2380</v>
      </c>
    </row>
    <row r="1818" spans="1:10" x14ac:dyDescent="0.25">
      <c r="A1818" t="s">
        <v>1840</v>
      </c>
      <c r="B1818" s="9">
        <v>30.4</v>
      </c>
      <c r="C1818" s="8" t="str" cm="1">
        <f t="array" ref="C1818">_xlfn.IFS(Medical_Examinations[[#This Row],[BMI]]&lt;18.5,"Under Weight",Medical_Examinations[[#This Row],[BMI]]&lt;=24.9,"Normal Weight",Medical_Examinations[[#This Row],[BMI]]&lt;=29.9,"Over Weight",Medical_Examinations[[#This Row],[BMI]]&gt;29.9,"Obesity")</f>
        <v>Obesity</v>
      </c>
      <c r="D1818" s="9">
        <v>4.07</v>
      </c>
      <c r="E1818" s="8" t="str" cm="1">
        <f t="array" ref="E1818">_xlfn.IFS(Medical_Examinations[[#This Row],[HBA1C]]&lt;5.7,"Normal",Medical_Examinations[[#This Row],[HBA1C]]&lt;=6.4,"Prediabetes",Medical_Examinations[[#This Row],[HBA1C]]&gt;=6.4,"Diabetes")</f>
        <v>Normal</v>
      </c>
      <c r="F1818" t="s">
        <v>2383</v>
      </c>
      <c r="G1818" t="s">
        <v>2380</v>
      </c>
      <c r="H1818" t="s">
        <v>2380</v>
      </c>
      <c r="I1818" s="10">
        <v>1</v>
      </c>
      <c r="J1818" t="s">
        <v>2380</v>
      </c>
    </row>
    <row r="1819" spans="1:10" x14ac:dyDescent="0.25">
      <c r="A1819" t="s">
        <v>1839</v>
      </c>
      <c r="B1819" s="9">
        <v>20.13</v>
      </c>
      <c r="C1819" s="8" t="str" cm="1">
        <f t="array" ref="C1819">_xlfn.IFS(Medical_Examinations[[#This Row],[BMI]]&lt;18.5,"Under Weight",Medical_Examinations[[#This Row],[BMI]]&lt;=24.9,"Normal Weight",Medical_Examinations[[#This Row],[BMI]]&lt;=29.9,"Over Weight",Medical_Examinations[[#This Row],[BMI]]&gt;29.9,"Obesity")</f>
        <v>Normal Weight</v>
      </c>
      <c r="D1819" s="9">
        <v>6.47</v>
      </c>
      <c r="E1819" s="8" t="str" cm="1">
        <f t="array" ref="E1819">_xlfn.IFS(Medical_Examinations[[#This Row],[HBA1C]]&lt;5.7,"Normal",Medical_Examinations[[#This Row],[HBA1C]]&lt;=6.4,"Prediabetes",Medical_Examinations[[#This Row],[HBA1C]]&gt;=6.4,"Diabetes")</f>
        <v>Diabetes</v>
      </c>
      <c r="F1819" t="s">
        <v>2380</v>
      </c>
      <c r="G1819" t="s">
        <v>2380</v>
      </c>
      <c r="H1819" t="s">
        <v>2383</v>
      </c>
      <c r="I1819" s="10">
        <v>1</v>
      </c>
      <c r="J1819" t="s">
        <v>2383</v>
      </c>
    </row>
    <row r="1820" spans="1:10" x14ac:dyDescent="0.25">
      <c r="A1820" t="s">
        <v>1838</v>
      </c>
      <c r="B1820" s="9">
        <v>23.66</v>
      </c>
      <c r="C1820" s="8" t="str" cm="1">
        <f t="array" ref="C1820">_xlfn.IFS(Medical_Examinations[[#This Row],[BMI]]&lt;18.5,"Under Weight",Medical_Examinations[[#This Row],[BMI]]&lt;=24.9,"Normal Weight",Medical_Examinations[[#This Row],[BMI]]&lt;=29.9,"Over Weight",Medical_Examinations[[#This Row],[BMI]]&gt;29.9,"Obesity")</f>
        <v>Normal Weight</v>
      </c>
      <c r="D1820" s="9">
        <v>5.14</v>
      </c>
      <c r="E1820" s="8" t="str" cm="1">
        <f t="array" ref="E1820">_xlfn.IFS(Medical_Examinations[[#This Row],[HBA1C]]&lt;5.7,"Normal",Medical_Examinations[[#This Row],[HBA1C]]&lt;=6.4,"Prediabetes",Medical_Examinations[[#This Row],[HBA1C]]&gt;=6.4,"Diabetes")</f>
        <v>Normal</v>
      </c>
      <c r="F1820" t="s">
        <v>2380</v>
      </c>
      <c r="G1820" t="s">
        <v>2380</v>
      </c>
      <c r="H1820" t="s">
        <v>2380</v>
      </c>
      <c r="I1820" s="10">
        <v>1</v>
      </c>
      <c r="J1820" t="s">
        <v>2383</v>
      </c>
    </row>
    <row r="1821" spans="1:10" x14ac:dyDescent="0.25">
      <c r="A1821" t="s">
        <v>1837</v>
      </c>
      <c r="B1821" s="9">
        <v>49.05</v>
      </c>
      <c r="C1821" s="8" t="str" cm="1">
        <f t="array" ref="C1821">_xlfn.IFS(Medical_Examinations[[#This Row],[BMI]]&lt;18.5,"Under Weight",Medical_Examinations[[#This Row],[BMI]]&lt;=24.9,"Normal Weight",Medical_Examinations[[#This Row],[BMI]]&lt;=29.9,"Over Weight",Medical_Examinations[[#This Row],[BMI]]&gt;29.9,"Obesity")</f>
        <v>Obesity</v>
      </c>
      <c r="D1821" s="9">
        <v>9.77</v>
      </c>
      <c r="E1821" s="8" t="str" cm="1">
        <f t="array" ref="E1821">_xlfn.IFS(Medical_Examinations[[#This Row],[HBA1C]]&lt;5.7,"Normal",Medical_Examinations[[#This Row],[HBA1C]]&lt;=6.4,"Prediabetes",Medical_Examinations[[#This Row],[HBA1C]]&gt;=6.4,"Diabetes")</f>
        <v>Diabetes</v>
      </c>
      <c r="F1821" t="s">
        <v>2383</v>
      </c>
      <c r="G1821" t="s">
        <v>2380</v>
      </c>
      <c r="H1821" t="s">
        <v>2380</v>
      </c>
      <c r="I1821" s="10">
        <v>0</v>
      </c>
      <c r="J1821" t="s">
        <v>2380</v>
      </c>
    </row>
    <row r="1822" spans="1:10" x14ac:dyDescent="0.25">
      <c r="A1822" t="s">
        <v>1836</v>
      </c>
      <c r="B1822" s="9">
        <v>51.94</v>
      </c>
      <c r="C1822" s="8" t="str" cm="1">
        <f t="array" ref="C1822">_xlfn.IFS(Medical_Examinations[[#This Row],[BMI]]&lt;18.5,"Under Weight",Medical_Examinations[[#This Row],[BMI]]&lt;=24.9,"Normal Weight",Medical_Examinations[[#This Row],[BMI]]&lt;=29.9,"Over Weight",Medical_Examinations[[#This Row],[BMI]]&gt;29.9,"Obesity")</f>
        <v>Obesity</v>
      </c>
      <c r="D1822" s="9">
        <v>8.8000000000000007</v>
      </c>
      <c r="E1822" s="8" t="str" cm="1">
        <f t="array" ref="E1822">_xlfn.IFS(Medical_Examinations[[#This Row],[HBA1C]]&lt;5.7,"Normal",Medical_Examinations[[#This Row],[HBA1C]]&lt;=6.4,"Prediabetes",Medical_Examinations[[#This Row],[HBA1C]]&gt;=6.4,"Diabetes")</f>
        <v>Diabetes</v>
      </c>
      <c r="F1822" t="s">
        <v>2383</v>
      </c>
      <c r="G1822" t="s">
        <v>2380</v>
      </c>
      <c r="H1822" t="s">
        <v>2380</v>
      </c>
      <c r="I1822" s="10">
        <v>2</v>
      </c>
      <c r="J1822" t="s">
        <v>2380</v>
      </c>
    </row>
    <row r="1823" spans="1:10" x14ac:dyDescent="0.25">
      <c r="A1823" t="s">
        <v>1835</v>
      </c>
      <c r="B1823" s="9">
        <v>29.83</v>
      </c>
      <c r="C1823" s="8" t="str" cm="1">
        <f t="array" ref="C1823">_xlfn.IFS(Medical_Examinations[[#This Row],[BMI]]&lt;18.5,"Under Weight",Medical_Examinations[[#This Row],[BMI]]&lt;=24.9,"Normal Weight",Medical_Examinations[[#This Row],[BMI]]&lt;=29.9,"Over Weight",Medical_Examinations[[#This Row],[BMI]]&gt;29.9,"Obesity")</f>
        <v>Over Weight</v>
      </c>
      <c r="D1823" s="9">
        <v>5.84</v>
      </c>
      <c r="E1823" s="8" t="str" cm="1">
        <f t="array" ref="E1823">_xlfn.IFS(Medical_Examinations[[#This Row],[HBA1C]]&lt;5.7,"Normal",Medical_Examinations[[#This Row],[HBA1C]]&lt;=6.4,"Prediabetes",Medical_Examinations[[#This Row],[HBA1C]]&gt;=6.4,"Diabetes")</f>
        <v>Prediabetes</v>
      </c>
      <c r="F1823" t="s">
        <v>2380</v>
      </c>
      <c r="G1823" t="s">
        <v>2380</v>
      </c>
      <c r="H1823" t="s">
        <v>2380</v>
      </c>
      <c r="I1823" s="10">
        <v>1</v>
      </c>
      <c r="J1823" t="s">
        <v>2383</v>
      </c>
    </row>
    <row r="1824" spans="1:10" x14ac:dyDescent="0.25">
      <c r="A1824" t="s">
        <v>1834</v>
      </c>
      <c r="B1824" s="9">
        <v>22.6</v>
      </c>
      <c r="C1824" s="8" t="str" cm="1">
        <f t="array" ref="C1824">_xlfn.IFS(Medical_Examinations[[#This Row],[BMI]]&lt;18.5,"Under Weight",Medical_Examinations[[#This Row],[BMI]]&lt;=24.9,"Normal Weight",Medical_Examinations[[#This Row],[BMI]]&lt;=29.9,"Over Weight",Medical_Examinations[[#This Row],[BMI]]&gt;29.9,"Obesity")</f>
        <v>Normal Weight</v>
      </c>
      <c r="D1824" s="9">
        <v>10.43</v>
      </c>
      <c r="E1824" s="8" t="str" cm="1">
        <f t="array" ref="E1824">_xlfn.IFS(Medical_Examinations[[#This Row],[HBA1C]]&lt;5.7,"Normal",Medical_Examinations[[#This Row],[HBA1C]]&lt;=6.4,"Prediabetes",Medical_Examinations[[#This Row],[HBA1C]]&gt;=6.4,"Diabetes")</f>
        <v>Diabetes</v>
      </c>
      <c r="F1824" t="s">
        <v>2383</v>
      </c>
      <c r="G1824" t="s">
        <v>2380</v>
      </c>
      <c r="H1824" t="s">
        <v>2380</v>
      </c>
      <c r="I1824" s="10">
        <v>1</v>
      </c>
      <c r="J1824" t="s">
        <v>2383</v>
      </c>
    </row>
    <row r="1825" spans="1:10" x14ac:dyDescent="0.25">
      <c r="A1825" t="s">
        <v>1833</v>
      </c>
      <c r="B1825" s="9">
        <v>46.69</v>
      </c>
      <c r="C1825" s="8" t="str" cm="1">
        <f t="array" ref="C1825">_xlfn.IFS(Medical_Examinations[[#This Row],[BMI]]&lt;18.5,"Under Weight",Medical_Examinations[[#This Row],[BMI]]&lt;=24.9,"Normal Weight",Medical_Examinations[[#This Row],[BMI]]&lt;=29.9,"Over Weight",Medical_Examinations[[#This Row],[BMI]]&gt;29.9,"Obesity")</f>
        <v>Obesity</v>
      </c>
      <c r="D1825" s="9">
        <v>4.25</v>
      </c>
      <c r="E1825" s="8" t="str" cm="1">
        <f t="array" ref="E1825">_xlfn.IFS(Medical_Examinations[[#This Row],[HBA1C]]&lt;5.7,"Normal",Medical_Examinations[[#This Row],[HBA1C]]&lt;=6.4,"Prediabetes",Medical_Examinations[[#This Row],[HBA1C]]&gt;=6.4,"Diabetes")</f>
        <v>Normal</v>
      </c>
      <c r="F1825" t="s">
        <v>2383</v>
      </c>
      <c r="G1825" t="s">
        <v>2380</v>
      </c>
      <c r="H1825" t="s">
        <v>2380</v>
      </c>
      <c r="I1825" s="10">
        <v>1</v>
      </c>
      <c r="J1825" t="s">
        <v>2380</v>
      </c>
    </row>
    <row r="1826" spans="1:10" x14ac:dyDescent="0.25">
      <c r="A1826" t="s">
        <v>1832</v>
      </c>
      <c r="B1826" s="9">
        <v>28.49</v>
      </c>
      <c r="C1826" s="8" t="str" cm="1">
        <f t="array" ref="C1826">_xlfn.IFS(Medical_Examinations[[#This Row],[BMI]]&lt;18.5,"Under Weight",Medical_Examinations[[#This Row],[BMI]]&lt;=24.9,"Normal Weight",Medical_Examinations[[#This Row],[BMI]]&lt;=29.9,"Over Weight",Medical_Examinations[[#This Row],[BMI]]&gt;29.9,"Obesity")</f>
        <v>Over Weight</v>
      </c>
      <c r="D1826" s="9">
        <v>4.8899999999999997</v>
      </c>
      <c r="E1826" s="8" t="str" cm="1">
        <f t="array" ref="E1826">_xlfn.IFS(Medical_Examinations[[#This Row],[HBA1C]]&lt;5.7,"Normal",Medical_Examinations[[#This Row],[HBA1C]]&lt;=6.4,"Prediabetes",Medical_Examinations[[#This Row],[HBA1C]]&gt;=6.4,"Diabetes")</f>
        <v>Normal</v>
      </c>
      <c r="F1826" t="s">
        <v>2380</v>
      </c>
      <c r="G1826" t="s">
        <v>2380</v>
      </c>
      <c r="H1826" t="s">
        <v>2380</v>
      </c>
      <c r="I1826" s="10">
        <v>0</v>
      </c>
      <c r="J1826" t="s">
        <v>2383</v>
      </c>
    </row>
    <row r="1827" spans="1:10" x14ac:dyDescent="0.25">
      <c r="A1827" t="s">
        <v>2319</v>
      </c>
      <c r="B1827" s="9">
        <v>51.93</v>
      </c>
      <c r="C1827" s="8" t="str" cm="1">
        <f t="array" ref="C1827">_xlfn.IFS(Medical_Examinations[[#This Row],[BMI]]&lt;18.5,"Under Weight",Medical_Examinations[[#This Row],[BMI]]&lt;=24.9,"Normal Weight",Medical_Examinations[[#This Row],[BMI]]&lt;=29.9,"Over Weight",Medical_Examinations[[#This Row],[BMI]]&gt;29.9,"Obesity")</f>
        <v>Obesity</v>
      </c>
      <c r="D1827" s="9">
        <v>11.05</v>
      </c>
      <c r="E1827" s="8" t="str" cm="1">
        <f t="array" ref="E1827">_xlfn.IFS(Medical_Examinations[[#This Row],[HBA1C]]&lt;5.7,"Normal",Medical_Examinations[[#This Row],[HBA1C]]&lt;=6.4,"Prediabetes",Medical_Examinations[[#This Row],[HBA1C]]&gt;=6.4,"Diabetes")</f>
        <v>Diabetes</v>
      </c>
      <c r="F1827" t="s">
        <v>2380</v>
      </c>
      <c r="G1827" t="s">
        <v>2380</v>
      </c>
      <c r="H1827" t="s">
        <v>2380</v>
      </c>
      <c r="I1827" s="10">
        <v>0</v>
      </c>
      <c r="J1827" t="s">
        <v>2383</v>
      </c>
    </row>
    <row r="1828" spans="1:10" x14ac:dyDescent="0.25">
      <c r="A1828" t="s">
        <v>1831</v>
      </c>
      <c r="B1828" s="9">
        <v>28.5</v>
      </c>
      <c r="C1828" s="8" t="str" cm="1">
        <f t="array" ref="C1828">_xlfn.IFS(Medical_Examinations[[#This Row],[BMI]]&lt;18.5,"Under Weight",Medical_Examinations[[#This Row],[BMI]]&lt;=24.9,"Normal Weight",Medical_Examinations[[#This Row],[BMI]]&lt;=29.9,"Over Weight",Medical_Examinations[[#This Row],[BMI]]&gt;29.9,"Obesity")</f>
        <v>Over Weight</v>
      </c>
      <c r="D1828" s="9">
        <v>5.55</v>
      </c>
      <c r="E1828" s="8" t="str" cm="1">
        <f t="array" ref="E1828">_xlfn.IFS(Medical_Examinations[[#This Row],[HBA1C]]&lt;5.7,"Normal",Medical_Examinations[[#This Row],[HBA1C]]&lt;=6.4,"Prediabetes",Medical_Examinations[[#This Row],[HBA1C]]&gt;=6.4,"Diabetes")</f>
        <v>Normal</v>
      </c>
      <c r="F1828" t="s">
        <v>2383</v>
      </c>
      <c r="G1828" t="s">
        <v>2380</v>
      </c>
      <c r="H1828" t="s">
        <v>2380</v>
      </c>
      <c r="I1828" s="10">
        <v>1</v>
      </c>
      <c r="J1828" t="s">
        <v>2383</v>
      </c>
    </row>
    <row r="1829" spans="1:10" x14ac:dyDescent="0.25">
      <c r="A1829" t="s">
        <v>1830</v>
      </c>
      <c r="B1829" s="9">
        <v>24.4</v>
      </c>
      <c r="C1829" s="8" t="str" cm="1">
        <f t="array" ref="C1829">_xlfn.IFS(Medical_Examinations[[#This Row],[BMI]]&lt;18.5,"Under Weight",Medical_Examinations[[#This Row],[BMI]]&lt;=24.9,"Normal Weight",Medical_Examinations[[#This Row],[BMI]]&lt;=29.9,"Over Weight",Medical_Examinations[[#This Row],[BMI]]&gt;29.9,"Obesity")</f>
        <v>Normal Weight</v>
      </c>
      <c r="D1829" s="9">
        <v>4.5199999999999996</v>
      </c>
      <c r="E1829" s="8" t="str" cm="1">
        <f t="array" ref="E1829">_xlfn.IFS(Medical_Examinations[[#This Row],[HBA1C]]&lt;5.7,"Normal",Medical_Examinations[[#This Row],[HBA1C]]&lt;=6.4,"Prediabetes",Medical_Examinations[[#This Row],[HBA1C]]&gt;=6.4,"Diabetes")</f>
        <v>Normal</v>
      </c>
      <c r="F1829" t="s">
        <v>2380</v>
      </c>
      <c r="G1829" t="s">
        <v>2380</v>
      </c>
      <c r="H1829" t="s">
        <v>2380</v>
      </c>
      <c r="I1829" s="10">
        <v>1</v>
      </c>
      <c r="J1829" t="s">
        <v>2383</v>
      </c>
    </row>
    <row r="1830" spans="1:10" x14ac:dyDescent="0.25">
      <c r="A1830" t="s">
        <v>1829</v>
      </c>
      <c r="B1830" s="9">
        <v>29.15</v>
      </c>
      <c r="C1830" s="8" t="str" cm="1">
        <f t="array" ref="C1830">_xlfn.IFS(Medical_Examinations[[#This Row],[BMI]]&lt;18.5,"Under Weight",Medical_Examinations[[#This Row],[BMI]]&lt;=24.9,"Normal Weight",Medical_Examinations[[#This Row],[BMI]]&lt;=29.9,"Over Weight",Medical_Examinations[[#This Row],[BMI]]&gt;29.9,"Obesity")</f>
        <v>Over Weight</v>
      </c>
      <c r="D1830" s="9">
        <v>4.45</v>
      </c>
      <c r="E1830" s="8" t="str" cm="1">
        <f t="array" ref="E1830">_xlfn.IFS(Medical_Examinations[[#This Row],[HBA1C]]&lt;5.7,"Normal",Medical_Examinations[[#This Row],[HBA1C]]&lt;=6.4,"Prediabetes",Medical_Examinations[[#This Row],[HBA1C]]&gt;=6.4,"Diabetes")</f>
        <v>Normal</v>
      </c>
      <c r="F1830" t="s">
        <v>2383</v>
      </c>
      <c r="G1830" t="s">
        <v>2380</v>
      </c>
      <c r="H1830" t="s">
        <v>2380</v>
      </c>
      <c r="I1830" s="10">
        <v>1</v>
      </c>
      <c r="J1830" t="s">
        <v>2383</v>
      </c>
    </row>
    <row r="1831" spans="1:10" x14ac:dyDescent="0.25">
      <c r="A1831" t="s">
        <v>1828</v>
      </c>
      <c r="B1831" s="9">
        <v>27.28</v>
      </c>
      <c r="C1831" s="8" t="str" cm="1">
        <f t="array" ref="C1831">_xlfn.IFS(Medical_Examinations[[#This Row],[BMI]]&lt;18.5,"Under Weight",Medical_Examinations[[#This Row],[BMI]]&lt;=24.9,"Normal Weight",Medical_Examinations[[#This Row],[BMI]]&lt;=29.9,"Over Weight",Medical_Examinations[[#This Row],[BMI]]&gt;29.9,"Obesity")</f>
        <v>Over Weight</v>
      </c>
      <c r="D1831" s="9">
        <v>4.72</v>
      </c>
      <c r="E1831" s="8" t="str" cm="1">
        <f t="array" ref="E1831">_xlfn.IFS(Medical_Examinations[[#This Row],[HBA1C]]&lt;5.7,"Normal",Medical_Examinations[[#This Row],[HBA1C]]&lt;=6.4,"Prediabetes",Medical_Examinations[[#This Row],[HBA1C]]&gt;=6.4,"Diabetes")</f>
        <v>Normal</v>
      </c>
      <c r="F1831" t="s">
        <v>2380</v>
      </c>
      <c r="G1831" t="s">
        <v>2383</v>
      </c>
      <c r="H1831" t="s">
        <v>2380</v>
      </c>
      <c r="I1831" s="10">
        <v>1</v>
      </c>
      <c r="J1831" t="s">
        <v>2383</v>
      </c>
    </row>
    <row r="1832" spans="1:10" x14ac:dyDescent="0.25">
      <c r="A1832" t="s">
        <v>1827</v>
      </c>
      <c r="B1832" s="9">
        <v>32.229999999999997</v>
      </c>
      <c r="C1832" s="8" t="str" cm="1">
        <f t="array" ref="C1832">_xlfn.IFS(Medical_Examinations[[#This Row],[BMI]]&lt;18.5,"Under Weight",Medical_Examinations[[#This Row],[BMI]]&lt;=24.9,"Normal Weight",Medical_Examinations[[#This Row],[BMI]]&lt;=29.9,"Over Weight",Medical_Examinations[[#This Row],[BMI]]&gt;29.9,"Obesity")</f>
        <v>Obesity</v>
      </c>
      <c r="D1832" s="9">
        <v>4.6500000000000004</v>
      </c>
      <c r="E1832" s="8" t="str" cm="1">
        <f t="array" ref="E1832">_xlfn.IFS(Medical_Examinations[[#This Row],[HBA1C]]&lt;5.7,"Normal",Medical_Examinations[[#This Row],[HBA1C]]&lt;=6.4,"Prediabetes",Medical_Examinations[[#This Row],[HBA1C]]&gt;=6.4,"Diabetes")</f>
        <v>Normal</v>
      </c>
      <c r="F1832" t="s">
        <v>2383</v>
      </c>
      <c r="G1832" t="s">
        <v>2380</v>
      </c>
      <c r="H1832" t="s">
        <v>2383</v>
      </c>
      <c r="I1832" s="10">
        <v>1</v>
      </c>
      <c r="J1832" t="s">
        <v>2380</v>
      </c>
    </row>
    <row r="1833" spans="1:10" x14ac:dyDescent="0.25">
      <c r="A1833" t="s">
        <v>1826</v>
      </c>
      <c r="B1833" s="9">
        <v>44.2</v>
      </c>
      <c r="C1833" s="8" t="str" cm="1">
        <f t="array" ref="C1833">_xlfn.IFS(Medical_Examinations[[#This Row],[BMI]]&lt;18.5,"Under Weight",Medical_Examinations[[#This Row],[BMI]]&lt;=24.9,"Normal Weight",Medical_Examinations[[#This Row],[BMI]]&lt;=29.9,"Over Weight",Medical_Examinations[[#This Row],[BMI]]&gt;29.9,"Obesity")</f>
        <v>Obesity</v>
      </c>
      <c r="D1833" s="9">
        <v>11.34</v>
      </c>
      <c r="E1833" s="8" t="str" cm="1">
        <f t="array" ref="E1833">_xlfn.IFS(Medical_Examinations[[#This Row],[HBA1C]]&lt;5.7,"Normal",Medical_Examinations[[#This Row],[HBA1C]]&lt;=6.4,"Prediabetes",Medical_Examinations[[#This Row],[HBA1C]]&gt;=6.4,"Diabetes")</f>
        <v>Diabetes</v>
      </c>
      <c r="F1833" t="s">
        <v>2383</v>
      </c>
      <c r="G1833" t="s">
        <v>2380</v>
      </c>
      <c r="H1833" t="s">
        <v>2383</v>
      </c>
      <c r="I1833" s="10">
        <v>1</v>
      </c>
      <c r="J1833" t="s">
        <v>2380</v>
      </c>
    </row>
    <row r="1834" spans="1:10" x14ac:dyDescent="0.25">
      <c r="A1834" t="s">
        <v>1825</v>
      </c>
      <c r="B1834" s="9">
        <v>29.73</v>
      </c>
      <c r="C1834" s="8" t="str" cm="1">
        <f t="array" ref="C1834">_xlfn.IFS(Medical_Examinations[[#This Row],[BMI]]&lt;18.5,"Under Weight",Medical_Examinations[[#This Row],[BMI]]&lt;=24.9,"Normal Weight",Medical_Examinations[[#This Row],[BMI]]&lt;=29.9,"Over Weight",Medical_Examinations[[#This Row],[BMI]]&gt;29.9,"Obesity")</f>
        <v>Over Weight</v>
      </c>
      <c r="D1834" s="9">
        <v>4.53</v>
      </c>
      <c r="E1834" s="8" t="str" cm="1">
        <f t="array" ref="E1834">_xlfn.IFS(Medical_Examinations[[#This Row],[HBA1C]]&lt;5.7,"Normal",Medical_Examinations[[#This Row],[HBA1C]]&lt;=6.4,"Prediabetes",Medical_Examinations[[#This Row],[HBA1C]]&gt;=6.4,"Diabetes")</f>
        <v>Normal</v>
      </c>
      <c r="F1834" t="s">
        <v>2380</v>
      </c>
      <c r="G1834" t="s">
        <v>2380</v>
      </c>
      <c r="H1834" t="s">
        <v>2383</v>
      </c>
      <c r="I1834" s="10">
        <v>1</v>
      </c>
      <c r="J1834" t="s">
        <v>2380</v>
      </c>
    </row>
    <row r="1835" spans="1:10" x14ac:dyDescent="0.25">
      <c r="A1835" t="s">
        <v>1824</v>
      </c>
      <c r="B1835" s="9">
        <v>28.31</v>
      </c>
      <c r="C1835" s="8" t="str" cm="1">
        <f t="array" ref="C1835">_xlfn.IFS(Medical_Examinations[[#This Row],[BMI]]&lt;18.5,"Under Weight",Medical_Examinations[[#This Row],[BMI]]&lt;=24.9,"Normal Weight",Medical_Examinations[[#This Row],[BMI]]&lt;=29.9,"Over Weight",Medical_Examinations[[#This Row],[BMI]]&gt;29.9,"Obesity")</f>
        <v>Over Weight</v>
      </c>
      <c r="D1835" s="9">
        <v>6.35</v>
      </c>
      <c r="E1835" s="8" t="str" cm="1">
        <f t="array" ref="E1835">_xlfn.IFS(Medical_Examinations[[#This Row],[HBA1C]]&lt;5.7,"Normal",Medical_Examinations[[#This Row],[HBA1C]]&lt;=6.4,"Prediabetes",Medical_Examinations[[#This Row],[HBA1C]]&gt;=6.4,"Diabetes")</f>
        <v>Prediabetes</v>
      </c>
      <c r="F1835" t="s">
        <v>2380</v>
      </c>
      <c r="G1835" t="s">
        <v>2380</v>
      </c>
      <c r="H1835" t="s">
        <v>2380</v>
      </c>
      <c r="I1835" s="10">
        <v>0</v>
      </c>
      <c r="J1835" t="s">
        <v>2383</v>
      </c>
    </row>
    <row r="1836" spans="1:10" x14ac:dyDescent="0.25">
      <c r="A1836" t="s">
        <v>1823</v>
      </c>
      <c r="B1836" s="9">
        <v>46.62</v>
      </c>
      <c r="C1836" s="8" t="str" cm="1">
        <f t="array" ref="C1836">_xlfn.IFS(Medical_Examinations[[#This Row],[BMI]]&lt;18.5,"Under Weight",Medical_Examinations[[#This Row],[BMI]]&lt;=24.9,"Normal Weight",Medical_Examinations[[#This Row],[BMI]]&lt;=29.9,"Over Weight",Medical_Examinations[[#This Row],[BMI]]&gt;29.9,"Obesity")</f>
        <v>Obesity</v>
      </c>
      <c r="D1836" s="9">
        <v>8.51</v>
      </c>
      <c r="E1836" s="8" t="str" cm="1">
        <f t="array" ref="E1836">_xlfn.IFS(Medical_Examinations[[#This Row],[HBA1C]]&lt;5.7,"Normal",Medical_Examinations[[#This Row],[HBA1C]]&lt;=6.4,"Prediabetes",Medical_Examinations[[#This Row],[HBA1C]]&gt;=6.4,"Diabetes")</f>
        <v>Diabetes</v>
      </c>
      <c r="F1836" t="s">
        <v>2380</v>
      </c>
      <c r="G1836" t="s">
        <v>2380</v>
      </c>
      <c r="H1836" t="s">
        <v>2380</v>
      </c>
      <c r="I1836" s="10">
        <v>0</v>
      </c>
      <c r="J1836" t="s">
        <v>2380</v>
      </c>
    </row>
    <row r="1837" spans="1:10" x14ac:dyDescent="0.25">
      <c r="A1837" t="s">
        <v>1822</v>
      </c>
      <c r="B1837" s="9">
        <v>51.75</v>
      </c>
      <c r="C1837" s="8" t="str" cm="1">
        <f t="array" ref="C1837">_xlfn.IFS(Medical_Examinations[[#This Row],[BMI]]&lt;18.5,"Under Weight",Medical_Examinations[[#This Row],[BMI]]&lt;=24.9,"Normal Weight",Medical_Examinations[[#This Row],[BMI]]&lt;=29.9,"Over Weight",Medical_Examinations[[#This Row],[BMI]]&gt;29.9,"Obesity")</f>
        <v>Obesity</v>
      </c>
      <c r="D1837" s="9">
        <v>8.59</v>
      </c>
      <c r="E1837" s="8" t="str" cm="1">
        <f t="array" ref="E1837">_xlfn.IFS(Medical_Examinations[[#This Row],[HBA1C]]&lt;5.7,"Normal",Medical_Examinations[[#This Row],[HBA1C]]&lt;=6.4,"Prediabetes",Medical_Examinations[[#This Row],[HBA1C]]&gt;=6.4,"Diabetes")</f>
        <v>Diabetes</v>
      </c>
      <c r="F1837" t="s">
        <v>2383</v>
      </c>
      <c r="G1837" t="s">
        <v>2380</v>
      </c>
      <c r="H1837" t="s">
        <v>2380</v>
      </c>
      <c r="I1837" s="10">
        <v>1</v>
      </c>
      <c r="J1837" t="s">
        <v>2380</v>
      </c>
    </row>
    <row r="1838" spans="1:10" x14ac:dyDescent="0.25">
      <c r="A1838" t="s">
        <v>2318</v>
      </c>
      <c r="B1838" s="9">
        <v>38.950000000000003</v>
      </c>
      <c r="C1838" s="8" t="str" cm="1">
        <f t="array" ref="C1838">_xlfn.IFS(Medical_Examinations[[#This Row],[BMI]]&lt;18.5,"Under Weight",Medical_Examinations[[#This Row],[BMI]]&lt;=24.9,"Normal Weight",Medical_Examinations[[#This Row],[BMI]]&lt;=29.9,"Over Weight",Medical_Examinations[[#This Row],[BMI]]&gt;29.9,"Obesity")</f>
        <v>Obesity</v>
      </c>
      <c r="D1838" s="9">
        <v>11.95</v>
      </c>
      <c r="E1838" s="8" t="str" cm="1">
        <f t="array" ref="E1838">_xlfn.IFS(Medical_Examinations[[#This Row],[HBA1C]]&lt;5.7,"Normal",Medical_Examinations[[#This Row],[HBA1C]]&lt;=6.4,"Prediabetes",Medical_Examinations[[#This Row],[HBA1C]]&gt;=6.4,"Diabetes")</f>
        <v>Diabetes</v>
      </c>
      <c r="F1838" t="s">
        <v>2380</v>
      </c>
      <c r="G1838" t="s">
        <v>2380</v>
      </c>
      <c r="H1838" t="s">
        <v>2380</v>
      </c>
      <c r="I1838" s="10">
        <v>0</v>
      </c>
      <c r="J1838" t="s">
        <v>2383</v>
      </c>
    </row>
    <row r="1839" spans="1:10" x14ac:dyDescent="0.25">
      <c r="A1839" t="s">
        <v>1821</v>
      </c>
      <c r="B1839" s="9">
        <v>25.7</v>
      </c>
      <c r="C1839" s="8" t="str" cm="1">
        <f t="array" ref="C1839">_xlfn.IFS(Medical_Examinations[[#This Row],[BMI]]&lt;18.5,"Under Weight",Medical_Examinations[[#This Row],[BMI]]&lt;=24.9,"Normal Weight",Medical_Examinations[[#This Row],[BMI]]&lt;=29.9,"Over Weight",Medical_Examinations[[#This Row],[BMI]]&gt;29.9,"Obesity")</f>
        <v>Over Weight</v>
      </c>
      <c r="D1839" s="9">
        <v>4.13</v>
      </c>
      <c r="E1839" s="8" t="str" cm="1">
        <f t="array" ref="E1839">_xlfn.IFS(Medical_Examinations[[#This Row],[HBA1C]]&lt;5.7,"Normal",Medical_Examinations[[#This Row],[HBA1C]]&lt;=6.4,"Prediabetes",Medical_Examinations[[#This Row],[HBA1C]]&gt;=6.4,"Diabetes")</f>
        <v>Normal</v>
      </c>
      <c r="F1839" t="s">
        <v>2383</v>
      </c>
      <c r="G1839" t="s">
        <v>2380</v>
      </c>
      <c r="H1839" t="s">
        <v>2380</v>
      </c>
      <c r="I1839" s="10">
        <v>0</v>
      </c>
      <c r="J1839" t="s">
        <v>2383</v>
      </c>
    </row>
    <row r="1840" spans="1:10" x14ac:dyDescent="0.25">
      <c r="A1840" t="s">
        <v>1820</v>
      </c>
      <c r="B1840" s="9">
        <v>31.79</v>
      </c>
      <c r="C1840" s="8" t="str" cm="1">
        <f t="array" ref="C1840">_xlfn.IFS(Medical_Examinations[[#This Row],[BMI]]&lt;18.5,"Under Weight",Medical_Examinations[[#This Row],[BMI]]&lt;=24.9,"Normal Weight",Medical_Examinations[[#This Row],[BMI]]&lt;=29.9,"Over Weight",Medical_Examinations[[#This Row],[BMI]]&gt;29.9,"Obesity")</f>
        <v>Obesity</v>
      </c>
      <c r="D1840" s="9">
        <v>4.55</v>
      </c>
      <c r="E1840" s="8" t="str" cm="1">
        <f t="array" ref="E1840">_xlfn.IFS(Medical_Examinations[[#This Row],[HBA1C]]&lt;5.7,"Normal",Medical_Examinations[[#This Row],[HBA1C]]&lt;=6.4,"Prediabetes",Medical_Examinations[[#This Row],[HBA1C]]&gt;=6.4,"Diabetes")</f>
        <v>Normal</v>
      </c>
      <c r="F1840" t="s">
        <v>2380</v>
      </c>
      <c r="G1840" t="s">
        <v>2380</v>
      </c>
      <c r="H1840" t="s">
        <v>2380</v>
      </c>
      <c r="I1840" s="10">
        <v>0</v>
      </c>
      <c r="J1840" t="s">
        <v>2380</v>
      </c>
    </row>
    <row r="1841" spans="1:10" x14ac:dyDescent="0.25">
      <c r="A1841" t="s">
        <v>1819</v>
      </c>
      <c r="B1841" s="9">
        <v>24.8</v>
      </c>
      <c r="C1841" s="8" t="str" cm="1">
        <f t="array" ref="C1841">_xlfn.IFS(Medical_Examinations[[#This Row],[BMI]]&lt;18.5,"Under Weight",Medical_Examinations[[#This Row],[BMI]]&lt;=24.9,"Normal Weight",Medical_Examinations[[#This Row],[BMI]]&lt;=29.9,"Over Weight",Medical_Examinations[[#This Row],[BMI]]&gt;29.9,"Obesity")</f>
        <v>Normal Weight</v>
      </c>
      <c r="D1841" s="9">
        <v>4.5199999999999996</v>
      </c>
      <c r="E1841" s="8" t="str" cm="1">
        <f t="array" ref="E1841">_xlfn.IFS(Medical_Examinations[[#This Row],[HBA1C]]&lt;5.7,"Normal",Medical_Examinations[[#This Row],[HBA1C]]&lt;=6.4,"Prediabetes",Medical_Examinations[[#This Row],[HBA1C]]&gt;=6.4,"Diabetes")</f>
        <v>Normal</v>
      </c>
      <c r="F1841" t="s">
        <v>2380</v>
      </c>
      <c r="G1841" t="s">
        <v>2380</v>
      </c>
      <c r="H1841" t="s">
        <v>2380</v>
      </c>
      <c r="I1841" s="10">
        <v>0</v>
      </c>
      <c r="J1841" t="s">
        <v>2383</v>
      </c>
    </row>
    <row r="1842" spans="1:10" x14ac:dyDescent="0.25">
      <c r="A1842" t="s">
        <v>1818</v>
      </c>
      <c r="B1842" s="9">
        <v>53.98</v>
      </c>
      <c r="C1842" s="8" t="str" cm="1">
        <f t="array" ref="C1842">_xlfn.IFS(Medical_Examinations[[#This Row],[BMI]]&lt;18.5,"Under Weight",Medical_Examinations[[#This Row],[BMI]]&lt;=24.9,"Normal Weight",Medical_Examinations[[#This Row],[BMI]]&lt;=29.9,"Over Weight",Medical_Examinations[[#This Row],[BMI]]&gt;29.9,"Obesity")</f>
        <v>Obesity</v>
      </c>
      <c r="D1842" s="9">
        <v>5.07</v>
      </c>
      <c r="E1842" s="8" t="str" cm="1">
        <f t="array" ref="E1842">_xlfn.IFS(Medical_Examinations[[#This Row],[HBA1C]]&lt;5.7,"Normal",Medical_Examinations[[#This Row],[HBA1C]]&lt;=6.4,"Prediabetes",Medical_Examinations[[#This Row],[HBA1C]]&gt;=6.4,"Diabetes")</f>
        <v>Normal</v>
      </c>
      <c r="F1842" t="s">
        <v>2380</v>
      </c>
      <c r="G1842" t="s">
        <v>2380</v>
      </c>
      <c r="H1842" t="s">
        <v>2383</v>
      </c>
      <c r="I1842" s="10">
        <v>1</v>
      </c>
      <c r="J1842" t="s">
        <v>2380</v>
      </c>
    </row>
    <row r="1843" spans="1:10" x14ac:dyDescent="0.25">
      <c r="A1843" t="s">
        <v>1817</v>
      </c>
      <c r="B1843" s="9">
        <v>41.33</v>
      </c>
      <c r="C1843" s="8" t="str" cm="1">
        <f t="array" ref="C1843">_xlfn.IFS(Medical_Examinations[[#This Row],[BMI]]&lt;18.5,"Under Weight",Medical_Examinations[[#This Row],[BMI]]&lt;=24.9,"Normal Weight",Medical_Examinations[[#This Row],[BMI]]&lt;=29.9,"Over Weight",Medical_Examinations[[#This Row],[BMI]]&gt;29.9,"Obesity")</f>
        <v>Obesity</v>
      </c>
      <c r="D1843" s="9">
        <v>4.04</v>
      </c>
      <c r="E1843" s="8" t="str" cm="1">
        <f t="array" ref="E1843">_xlfn.IFS(Medical_Examinations[[#This Row],[HBA1C]]&lt;5.7,"Normal",Medical_Examinations[[#This Row],[HBA1C]]&lt;=6.4,"Prediabetes",Medical_Examinations[[#This Row],[HBA1C]]&gt;=6.4,"Diabetes")</f>
        <v>Normal</v>
      </c>
      <c r="F1843" t="s">
        <v>2383</v>
      </c>
      <c r="G1843" t="s">
        <v>2380</v>
      </c>
      <c r="H1843" t="s">
        <v>2383</v>
      </c>
      <c r="I1843" s="10">
        <v>1</v>
      </c>
      <c r="J1843" t="s">
        <v>2380</v>
      </c>
    </row>
    <row r="1844" spans="1:10" x14ac:dyDescent="0.25">
      <c r="A1844" t="s">
        <v>1816</v>
      </c>
      <c r="B1844" s="9">
        <v>51.65</v>
      </c>
      <c r="C1844" s="8" t="str" cm="1">
        <f t="array" ref="C1844">_xlfn.IFS(Medical_Examinations[[#This Row],[BMI]]&lt;18.5,"Under Weight",Medical_Examinations[[#This Row],[BMI]]&lt;=24.9,"Normal Weight",Medical_Examinations[[#This Row],[BMI]]&lt;=29.9,"Over Weight",Medical_Examinations[[#This Row],[BMI]]&gt;29.9,"Obesity")</f>
        <v>Obesity</v>
      </c>
      <c r="D1844" s="9">
        <v>5.3</v>
      </c>
      <c r="E1844" s="8" t="str" cm="1">
        <f t="array" ref="E1844">_xlfn.IFS(Medical_Examinations[[#This Row],[HBA1C]]&lt;5.7,"Normal",Medical_Examinations[[#This Row],[HBA1C]]&lt;=6.4,"Prediabetes",Medical_Examinations[[#This Row],[HBA1C]]&gt;=6.4,"Diabetes")</f>
        <v>Normal</v>
      </c>
      <c r="F1844" t="s">
        <v>2383</v>
      </c>
      <c r="G1844" t="s">
        <v>2380</v>
      </c>
      <c r="H1844" t="s">
        <v>2380</v>
      </c>
      <c r="I1844" s="10">
        <v>0</v>
      </c>
      <c r="J1844" t="s">
        <v>2380</v>
      </c>
    </row>
    <row r="1845" spans="1:10" x14ac:dyDescent="0.25">
      <c r="A1845" t="s">
        <v>1815</v>
      </c>
      <c r="B1845" s="9">
        <v>44.52</v>
      </c>
      <c r="C1845" s="8" t="str" cm="1">
        <f t="array" ref="C1845">_xlfn.IFS(Medical_Examinations[[#This Row],[BMI]]&lt;18.5,"Under Weight",Medical_Examinations[[#This Row],[BMI]]&lt;=24.9,"Normal Weight",Medical_Examinations[[#This Row],[BMI]]&lt;=29.9,"Over Weight",Medical_Examinations[[#This Row],[BMI]]&gt;29.9,"Obesity")</f>
        <v>Obesity</v>
      </c>
      <c r="D1845" s="9">
        <v>8.64</v>
      </c>
      <c r="E1845" s="8" t="str" cm="1">
        <f t="array" ref="E1845">_xlfn.IFS(Medical_Examinations[[#This Row],[HBA1C]]&lt;5.7,"Normal",Medical_Examinations[[#This Row],[HBA1C]]&lt;=6.4,"Prediabetes",Medical_Examinations[[#This Row],[HBA1C]]&gt;=6.4,"Diabetes")</f>
        <v>Diabetes</v>
      </c>
      <c r="F1845" t="s">
        <v>2383</v>
      </c>
      <c r="G1845" t="s">
        <v>2380</v>
      </c>
      <c r="H1845" t="s">
        <v>2383</v>
      </c>
      <c r="I1845" s="10">
        <v>1</v>
      </c>
      <c r="J1845" t="s">
        <v>2380</v>
      </c>
    </row>
    <row r="1846" spans="1:10" x14ac:dyDescent="0.25">
      <c r="A1846" t="s">
        <v>1814</v>
      </c>
      <c r="B1846" s="9">
        <v>53.29</v>
      </c>
      <c r="C1846" s="8" t="str" cm="1">
        <f t="array" ref="C1846">_xlfn.IFS(Medical_Examinations[[#This Row],[BMI]]&lt;18.5,"Under Weight",Medical_Examinations[[#This Row],[BMI]]&lt;=24.9,"Normal Weight",Medical_Examinations[[#This Row],[BMI]]&lt;=29.9,"Over Weight",Medical_Examinations[[#This Row],[BMI]]&gt;29.9,"Obesity")</f>
        <v>Obesity</v>
      </c>
      <c r="D1846" s="9">
        <v>4.03</v>
      </c>
      <c r="E1846" s="8" t="str" cm="1">
        <f t="array" ref="E1846">_xlfn.IFS(Medical_Examinations[[#This Row],[HBA1C]]&lt;5.7,"Normal",Medical_Examinations[[#This Row],[HBA1C]]&lt;=6.4,"Prediabetes",Medical_Examinations[[#This Row],[HBA1C]]&gt;=6.4,"Diabetes")</f>
        <v>Normal</v>
      </c>
      <c r="F1846" t="s">
        <v>2380</v>
      </c>
      <c r="G1846" t="s">
        <v>2380</v>
      </c>
      <c r="H1846" t="s">
        <v>2383</v>
      </c>
      <c r="I1846" s="10">
        <v>1</v>
      </c>
      <c r="J1846" t="s">
        <v>2380</v>
      </c>
    </row>
    <row r="1847" spans="1:10" x14ac:dyDescent="0.25">
      <c r="A1847" t="s">
        <v>1813</v>
      </c>
      <c r="B1847" s="9">
        <v>46.63</v>
      </c>
      <c r="C1847" s="8" t="str" cm="1">
        <f t="array" ref="C1847">_xlfn.IFS(Medical_Examinations[[#This Row],[BMI]]&lt;18.5,"Under Weight",Medical_Examinations[[#This Row],[BMI]]&lt;=24.9,"Normal Weight",Medical_Examinations[[#This Row],[BMI]]&lt;=29.9,"Over Weight",Medical_Examinations[[#This Row],[BMI]]&gt;29.9,"Obesity")</f>
        <v>Obesity</v>
      </c>
      <c r="D1847" s="9">
        <v>4.26</v>
      </c>
      <c r="E1847" s="8" t="str" cm="1">
        <f t="array" ref="E1847">_xlfn.IFS(Medical_Examinations[[#This Row],[HBA1C]]&lt;5.7,"Normal",Medical_Examinations[[#This Row],[HBA1C]]&lt;=6.4,"Prediabetes",Medical_Examinations[[#This Row],[HBA1C]]&gt;=6.4,"Diabetes")</f>
        <v>Normal</v>
      </c>
      <c r="F1847" t="s">
        <v>2383</v>
      </c>
      <c r="G1847" t="s">
        <v>2380</v>
      </c>
      <c r="H1847" t="s">
        <v>2380</v>
      </c>
      <c r="I1847" s="10">
        <v>2</v>
      </c>
      <c r="J1847" t="s">
        <v>2380</v>
      </c>
    </row>
    <row r="1848" spans="1:10" x14ac:dyDescent="0.25">
      <c r="A1848" t="s">
        <v>1812</v>
      </c>
      <c r="B1848" s="9">
        <v>28.88</v>
      </c>
      <c r="C1848" s="8" t="str" cm="1">
        <f t="array" ref="C1848">_xlfn.IFS(Medical_Examinations[[#This Row],[BMI]]&lt;18.5,"Under Weight",Medical_Examinations[[#This Row],[BMI]]&lt;=24.9,"Normal Weight",Medical_Examinations[[#This Row],[BMI]]&lt;=29.9,"Over Weight",Medical_Examinations[[#This Row],[BMI]]&gt;29.9,"Obesity")</f>
        <v>Over Weight</v>
      </c>
      <c r="D1848" s="9">
        <v>5.35</v>
      </c>
      <c r="E1848" s="8" t="str" cm="1">
        <f t="array" ref="E1848">_xlfn.IFS(Medical_Examinations[[#This Row],[HBA1C]]&lt;5.7,"Normal",Medical_Examinations[[#This Row],[HBA1C]]&lt;=6.4,"Prediabetes",Medical_Examinations[[#This Row],[HBA1C]]&gt;=6.4,"Diabetes")</f>
        <v>Normal</v>
      </c>
      <c r="F1848" t="s">
        <v>2380</v>
      </c>
      <c r="G1848" t="s">
        <v>2380</v>
      </c>
      <c r="H1848" t="s">
        <v>2383</v>
      </c>
      <c r="I1848" s="10">
        <v>1</v>
      </c>
      <c r="J1848" t="s">
        <v>2383</v>
      </c>
    </row>
    <row r="1849" spans="1:10" x14ac:dyDescent="0.25">
      <c r="A1849" t="s">
        <v>2317</v>
      </c>
      <c r="B1849" s="9">
        <v>36.630000000000003</v>
      </c>
      <c r="C1849" s="8" t="str" cm="1">
        <f t="array" ref="C1849">_xlfn.IFS(Medical_Examinations[[#This Row],[BMI]]&lt;18.5,"Under Weight",Medical_Examinations[[#This Row],[BMI]]&lt;=24.9,"Normal Weight",Medical_Examinations[[#This Row],[BMI]]&lt;=29.9,"Over Weight",Medical_Examinations[[#This Row],[BMI]]&gt;29.9,"Obesity")</f>
        <v>Obesity</v>
      </c>
      <c r="D1849" s="9">
        <v>7.72</v>
      </c>
      <c r="E1849" s="8" t="str" cm="1">
        <f t="array" ref="E1849">_xlfn.IFS(Medical_Examinations[[#This Row],[HBA1C]]&lt;5.7,"Normal",Medical_Examinations[[#This Row],[HBA1C]]&lt;=6.4,"Prediabetes",Medical_Examinations[[#This Row],[HBA1C]]&gt;=6.4,"Diabetes")</f>
        <v>Diabetes</v>
      </c>
      <c r="F1849" t="s">
        <v>2383</v>
      </c>
      <c r="G1849" t="s">
        <v>2380</v>
      </c>
      <c r="H1849" t="s">
        <v>2380</v>
      </c>
      <c r="I1849" s="10">
        <v>1</v>
      </c>
      <c r="J1849" t="s">
        <v>2383</v>
      </c>
    </row>
    <row r="1850" spans="1:10" x14ac:dyDescent="0.25">
      <c r="A1850" t="s">
        <v>1811</v>
      </c>
      <c r="B1850" s="9">
        <v>23.98</v>
      </c>
      <c r="C1850" s="8" t="str" cm="1">
        <f t="array" ref="C1850">_xlfn.IFS(Medical_Examinations[[#This Row],[BMI]]&lt;18.5,"Under Weight",Medical_Examinations[[#This Row],[BMI]]&lt;=24.9,"Normal Weight",Medical_Examinations[[#This Row],[BMI]]&lt;=29.9,"Over Weight",Medical_Examinations[[#This Row],[BMI]]&gt;29.9,"Obesity")</f>
        <v>Normal Weight</v>
      </c>
      <c r="D1850" s="9">
        <v>4.9000000000000004</v>
      </c>
      <c r="E1850" s="8" t="str" cm="1">
        <f t="array" ref="E1850">_xlfn.IFS(Medical_Examinations[[#This Row],[HBA1C]]&lt;5.7,"Normal",Medical_Examinations[[#This Row],[HBA1C]]&lt;=6.4,"Prediabetes",Medical_Examinations[[#This Row],[HBA1C]]&gt;=6.4,"Diabetes")</f>
        <v>Normal</v>
      </c>
      <c r="F1850" t="s">
        <v>2380</v>
      </c>
      <c r="G1850" t="s">
        <v>2380</v>
      </c>
      <c r="H1850" t="s">
        <v>2380</v>
      </c>
      <c r="I1850" s="10">
        <v>0</v>
      </c>
      <c r="J1850" t="s">
        <v>2380</v>
      </c>
    </row>
    <row r="1851" spans="1:10" x14ac:dyDescent="0.25">
      <c r="A1851" t="s">
        <v>1810</v>
      </c>
      <c r="B1851" s="9">
        <v>23.65</v>
      </c>
      <c r="C1851" s="8" t="str" cm="1">
        <f t="array" ref="C1851">_xlfn.IFS(Medical_Examinations[[#This Row],[BMI]]&lt;18.5,"Under Weight",Medical_Examinations[[#This Row],[BMI]]&lt;=24.9,"Normal Weight",Medical_Examinations[[#This Row],[BMI]]&lt;=29.9,"Over Weight",Medical_Examinations[[#This Row],[BMI]]&gt;29.9,"Obesity")</f>
        <v>Normal Weight</v>
      </c>
      <c r="D1851" s="9">
        <v>4.5</v>
      </c>
      <c r="E1851" s="8" t="str" cm="1">
        <f t="array" ref="E1851">_xlfn.IFS(Medical_Examinations[[#This Row],[HBA1C]]&lt;5.7,"Normal",Medical_Examinations[[#This Row],[HBA1C]]&lt;=6.4,"Prediabetes",Medical_Examinations[[#This Row],[HBA1C]]&gt;=6.4,"Diabetes")</f>
        <v>Normal</v>
      </c>
      <c r="F1851" t="s">
        <v>2380</v>
      </c>
      <c r="G1851" t="s">
        <v>2380</v>
      </c>
      <c r="H1851" t="s">
        <v>2380</v>
      </c>
      <c r="I1851" s="10">
        <v>0</v>
      </c>
      <c r="J1851" t="s">
        <v>2380</v>
      </c>
    </row>
    <row r="1852" spans="1:10" x14ac:dyDescent="0.25">
      <c r="A1852" t="s">
        <v>1809</v>
      </c>
      <c r="B1852" s="9">
        <v>49.09</v>
      </c>
      <c r="C1852" s="8" t="str" cm="1">
        <f t="array" ref="C1852">_xlfn.IFS(Medical_Examinations[[#This Row],[BMI]]&lt;18.5,"Under Weight",Medical_Examinations[[#This Row],[BMI]]&lt;=24.9,"Normal Weight",Medical_Examinations[[#This Row],[BMI]]&lt;=29.9,"Over Weight",Medical_Examinations[[#This Row],[BMI]]&gt;29.9,"Obesity")</f>
        <v>Obesity</v>
      </c>
      <c r="D1852" s="9">
        <v>8.3800000000000008</v>
      </c>
      <c r="E1852" s="8" t="str" cm="1">
        <f t="array" ref="E1852">_xlfn.IFS(Medical_Examinations[[#This Row],[HBA1C]]&lt;5.7,"Normal",Medical_Examinations[[#This Row],[HBA1C]]&lt;=6.4,"Prediabetes",Medical_Examinations[[#This Row],[HBA1C]]&gt;=6.4,"Diabetes")</f>
        <v>Diabetes</v>
      </c>
      <c r="F1852" t="s">
        <v>2383</v>
      </c>
      <c r="G1852" t="s">
        <v>2380</v>
      </c>
      <c r="H1852" t="s">
        <v>2380</v>
      </c>
      <c r="I1852" s="10">
        <v>2</v>
      </c>
      <c r="J1852" t="s">
        <v>2380</v>
      </c>
    </row>
    <row r="1853" spans="1:10" x14ac:dyDescent="0.25">
      <c r="A1853" t="s">
        <v>1808</v>
      </c>
      <c r="B1853" s="9">
        <v>28.02</v>
      </c>
      <c r="C1853" s="8" t="str" cm="1">
        <f t="array" ref="C1853">_xlfn.IFS(Medical_Examinations[[#This Row],[BMI]]&lt;18.5,"Under Weight",Medical_Examinations[[#This Row],[BMI]]&lt;=24.9,"Normal Weight",Medical_Examinations[[#This Row],[BMI]]&lt;=29.9,"Over Weight",Medical_Examinations[[#This Row],[BMI]]&gt;29.9,"Obesity")</f>
        <v>Over Weight</v>
      </c>
      <c r="D1853" s="9">
        <v>7.03</v>
      </c>
      <c r="E1853" s="8" t="str" cm="1">
        <f t="array" ref="E1853">_xlfn.IFS(Medical_Examinations[[#This Row],[HBA1C]]&lt;5.7,"Normal",Medical_Examinations[[#This Row],[HBA1C]]&lt;=6.4,"Prediabetes",Medical_Examinations[[#This Row],[HBA1C]]&gt;=6.4,"Diabetes")</f>
        <v>Diabetes</v>
      </c>
      <c r="F1853" t="s">
        <v>2380</v>
      </c>
      <c r="G1853" t="s">
        <v>2380</v>
      </c>
      <c r="H1853" t="s">
        <v>2380</v>
      </c>
      <c r="I1853" s="10">
        <v>0</v>
      </c>
      <c r="J1853" t="s">
        <v>2383</v>
      </c>
    </row>
    <row r="1854" spans="1:10" x14ac:dyDescent="0.25">
      <c r="A1854" t="s">
        <v>1807</v>
      </c>
      <c r="B1854" s="9">
        <v>43.32</v>
      </c>
      <c r="C1854" s="8" t="str" cm="1">
        <f t="array" ref="C1854">_xlfn.IFS(Medical_Examinations[[#This Row],[BMI]]&lt;18.5,"Under Weight",Medical_Examinations[[#This Row],[BMI]]&lt;=24.9,"Normal Weight",Medical_Examinations[[#This Row],[BMI]]&lt;=29.9,"Over Weight",Medical_Examinations[[#This Row],[BMI]]&gt;29.9,"Obesity")</f>
        <v>Obesity</v>
      </c>
      <c r="D1854" s="9">
        <v>8.75</v>
      </c>
      <c r="E1854" s="8" t="str" cm="1">
        <f t="array" ref="E1854">_xlfn.IFS(Medical_Examinations[[#This Row],[HBA1C]]&lt;5.7,"Normal",Medical_Examinations[[#This Row],[HBA1C]]&lt;=6.4,"Prediabetes",Medical_Examinations[[#This Row],[HBA1C]]&gt;=6.4,"Diabetes")</f>
        <v>Diabetes</v>
      </c>
      <c r="F1854" t="s">
        <v>2383</v>
      </c>
      <c r="G1854" t="s">
        <v>2380</v>
      </c>
      <c r="H1854" t="s">
        <v>2383</v>
      </c>
      <c r="I1854" s="10">
        <v>1</v>
      </c>
      <c r="J1854" t="s">
        <v>2380</v>
      </c>
    </row>
    <row r="1855" spans="1:10" x14ac:dyDescent="0.25">
      <c r="A1855" t="s">
        <v>1806</v>
      </c>
      <c r="B1855" s="9">
        <v>45.92</v>
      </c>
      <c r="C1855" s="8" t="str" cm="1">
        <f t="array" ref="C1855">_xlfn.IFS(Medical_Examinations[[#This Row],[BMI]]&lt;18.5,"Under Weight",Medical_Examinations[[#This Row],[BMI]]&lt;=24.9,"Normal Weight",Medical_Examinations[[#This Row],[BMI]]&lt;=29.9,"Over Weight",Medical_Examinations[[#This Row],[BMI]]&gt;29.9,"Obesity")</f>
        <v>Obesity</v>
      </c>
      <c r="D1855" s="9">
        <v>9.51</v>
      </c>
      <c r="E1855" s="8" t="str" cm="1">
        <f t="array" ref="E1855">_xlfn.IFS(Medical_Examinations[[#This Row],[HBA1C]]&lt;5.7,"Normal",Medical_Examinations[[#This Row],[HBA1C]]&lt;=6.4,"Prediabetes",Medical_Examinations[[#This Row],[HBA1C]]&gt;=6.4,"Diabetes")</f>
        <v>Diabetes</v>
      </c>
      <c r="F1855" t="s">
        <v>2380</v>
      </c>
      <c r="G1855" t="s">
        <v>2380</v>
      </c>
      <c r="H1855" t="s">
        <v>2380</v>
      </c>
      <c r="I1855" s="10">
        <v>0</v>
      </c>
      <c r="J1855" t="s">
        <v>2380</v>
      </c>
    </row>
    <row r="1856" spans="1:10" x14ac:dyDescent="0.25">
      <c r="A1856" t="s">
        <v>1805</v>
      </c>
      <c r="B1856" s="9">
        <v>44.03</v>
      </c>
      <c r="C1856" s="8" t="str" cm="1">
        <f t="array" ref="C1856">_xlfn.IFS(Medical_Examinations[[#This Row],[BMI]]&lt;18.5,"Under Weight",Medical_Examinations[[#This Row],[BMI]]&lt;=24.9,"Normal Weight",Medical_Examinations[[#This Row],[BMI]]&lt;=29.9,"Over Weight",Medical_Examinations[[#This Row],[BMI]]&gt;29.9,"Obesity")</f>
        <v>Obesity</v>
      </c>
      <c r="D1856" s="9">
        <v>9.36</v>
      </c>
      <c r="E1856" s="8" t="str" cm="1">
        <f t="array" ref="E1856">_xlfn.IFS(Medical_Examinations[[#This Row],[HBA1C]]&lt;5.7,"Normal",Medical_Examinations[[#This Row],[HBA1C]]&lt;=6.4,"Prediabetes",Medical_Examinations[[#This Row],[HBA1C]]&gt;=6.4,"Diabetes")</f>
        <v>Diabetes</v>
      </c>
      <c r="F1856" t="s">
        <v>2380</v>
      </c>
      <c r="G1856" t="s">
        <v>2380</v>
      </c>
      <c r="H1856" t="s">
        <v>2380</v>
      </c>
      <c r="I1856" s="10">
        <v>0</v>
      </c>
      <c r="J1856" t="s">
        <v>2380</v>
      </c>
    </row>
    <row r="1857" spans="1:10" x14ac:dyDescent="0.25">
      <c r="A1857" t="s">
        <v>1804</v>
      </c>
      <c r="B1857" s="9">
        <v>24.6</v>
      </c>
      <c r="C1857" s="8" t="str" cm="1">
        <f t="array" ref="C1857">_xlfn.IFS(Medical_Examinations[[#This Row],[BMI]]&lt;18.5,"Under Weight",Medical_Examinations[[#This Row],[BMI]]&lt;=24.9,"Normal Weight",Medical_Examinations[[#This Row],[BMI]]&lt;=29.9,"Over Weight",Medical_Examinations[[#This Row],[BMI]]&gt;29.9,"Obesity")</f>
        <v>Normal Weight</v>
      </c>
      <c r="D1857" s="9">
        <v>4.8099999999999996</v>
      </c>
      <c r="E1857" s="8" t="str" cm="1">
        <f t="array" ref="E1857">_xlfn.IFS(Medical_Examinations[[#This Row],[HBA1C]]&lt;5.7,"Normal",Medical_Examinations[[#This Row],[HBA1C]]&lt;=6.4,"Prediabetes",Medical_Examinations[[#This Row],[HBA1C]]&gt;=6.4,"Diabetes")</f>
        <v>Normal</v>
      </c>
      <c r="F1857" t="s">
        <v>2380</v>
      </c>
      <c r="G1857" t="s">
        <v>2380</v>
      </c>
      <c r="H1857" t="s">
        <v>2380</v>
      </c>
      <c r="I1857" s="10">
        <v>0</v>
      </c>
      <c r="J1857" t="s">
        <v>2383</v>
      </c>
    </row>
    <row r="1858" spans="1:10" x14ac:dyDescent="0.25">
      <c r="A1858" t="s">
        <v>1803</v>
      </c>
      <c r="B1858" s="9">
        <v>49.15</v>
      </c>
      <c r="C1858" s="8" t="str" cm="1">
        <f t="array" ref="C1858">_xlfn.IFS(Medical_Examinations[[#This Row],[BMI]]&lt;18.5,"Under Weight",Medical_Examinations[[#This Row],[BMI]]&lt;=24.9,"Normal Weight",Medical_Examinations[[#This Row],[BMI]]&lt;=29.9,"Over Weight",Medical_Examinations[[#This Row],[BMI]]&gt;29.9,"Obesity")</f>
        <v>Obesity</v>
      </c>
      <c r="D1858" s="9">
        <v>8.08</v>
      </c>
      <c r="E1858" s="8" t="str" cm="1">
        <f t="array" ref="E1858">_xlfn.IFS(Medical_Examinations[[#This Row],[HBA1C]]&lt;5.7,"Normal",Medical_Examinations[[#This Row],[HBA1C]]&lt;=6.4,"Prediabetes",Medical_Examinations[[#This Row],[HBA1C]]&gt;=6.4,"Diabetes")</f>
        <v>Diabetes</v>
      </c>
      <c r="F1858" t="s">
        <v>2380</v>
      </c>
      <c r="G1858" t="s">
        <v>2380</v>
      </c>
      <c r="H1858" t="s">
        <v>2380</v>
      </c>
      <c r="I1858" s="10">
        <v>0</v>
      </c>
      <c r="J1858" t="s">
        <v>2380</v>
      </c>
    </row>
    <row r="1859" spans="1:10" x14ac:dyDescent="0.25">
      <c r="A1859" t="s">
        <v>1802</v>
      </c>
      <c r="B1859" s="9">
        <v>28.31</v>
      </c>
      <c r="C1859" s="8" t="str" cm="1">
        <f t="array" ref="C1859">_xlfn.IFS(Medical_Examinations[[#This Row],[BMI]]&lt;18.5,"Under Weight",Medical_Examinations[[#This Row],[BMI]]&lt;=24.9,"Normal Weight",Medical_Examinations[[#This Row],[BMI]]&lt;=29.9,"Over Weight",Medical_Examinations[[#This Row],[BMI]]&gt;29.9,"Obesity")</f>
        <v>Over Weight</v>
      </c>
      <c r="D1859" s="9">
        <v>6.29</v>
      </c>
      <c r="E1859" s="8" t="str" cm="1">
        <f t="array" ref="E1859">_xlfn.IFS(Medical_Examinations[[#This Row],[HBA1C]]&lt;5.7,"Normal",Medical_Examinations[[#This Row],[HBA1C]]&lt;=6.4,"Prediabetes",Medical_Examinations[[#This Row],[HBA1C]]&gt;=6.4,"Diabetes")</f>
        <v>Prediabetes</v>
      </c>
      <c r="F1859" t="s">
        <v>2380</v>
      </c>
      <c r="G1859" t="s">
        <v>2380</v>
      </c>
      <c r="H1859" t="s">
        <v>2383</v>
      </c>
      <c r="I1859" s="10">
        <v>1</v>
      </c>
      <c r="J1859" t="s">
        <v>2383</v>
      </c>
    </row>
    <row r="1860" spans="1:10" x14ac:dyDescent="0.25">
      <c r="A1860" t="s">
        <v>2316</v>
      </c>
      <c r="B1860" s="9">
        <v>34.200000000000003</v>
      </c>
      <c r="C1860" s="8" t="str" cm="1">
        <f t="array" ref="C1860">_xlfn.IFS(Medical_Examinations[[#This Row],[BMI]]&lt;18.5,"Under Weight",Medical_Examinations[[#This Row],[BMI]]&lt;=24.9,"Normal Weight",Medical_Examinations[[#This Row],[BMI]]&lt;=29.9,"Over Weight",Medical_Examinations[[#This Row],[BMI]]&gt;29.9,"Obesity")</f>
        <v>Obesity</v>
      </c>
      <c r="D1860" s="9">
        <v>5.75</v>
      </c>
      <c r="E1860" s="8" t="str" cm="1">
        <f t="array" ref="E1860">_xlfn.IFS(Medical_Examinations[[#This Row],[HBA1C]]&lt;5.7,"Normal",Medical_Examinations[[#This Row],[HBA1C]]&lt;=6.4,"Prediabetes",Medical_Examinations[[#This Row],[HBA1C]]&gt;=6.4,"Diabetes")</f>
        <v>Prediabetes</v>
      </c>
      <c r="F1860" t="s">
        <v>2380</v>
      </c>
      <c r="G1860" t="s">
        <v>2380</v>
      </c>
      <c r="H1860" t="s">
        <v>2380</v>
      </c>
      <c r="I1860" s="10">
        <v>2</v>
      </c>
      <c r="J1860" t="s">
        <v>2383</v>
      </c>
    </row>
    <row r="1861" spans="1:10" x14ac:dyDescent="0.25">
      <c r="A1861" t="s">
        <v>1801</v>
      </c>
      <c r="B1861" s="9">
        <v>22.99</v>
      </c>
      <c r="C1861" s="8" t="str" cm="1">
        <f t="array" ref="C1861">_xlfn.IFS(Medical_Examinations[[#This Row],[BMI]]&lt;18.5,"Under Weight",Medical_Examinations[[#This Row],[BMI]]&lt;=24.9,"Normal Weight",Medical_Examinations[[#This Row],[BMI]]&lt;=29.9,"Over Weight",Medical_Examinations[[#This Row],[BMI]]&gt;29.9,"Obesity")</f>
        <v>Normal Weight</v>
      </c>
      <c r="D1861" s="9">
        <v>6.29</v>
      </c>
      <c r="E1861" s="8" t="str" cm="1">
        <f t="array" ref="E1861">_xlfn.IFS(Medical_Examinations[[#This Row],[HBA1C]]&lt;5.7,"Normal",Medical_Examinations[[#This Row],[HBA1C]]&lt;=6.4,"Prediabetes",Medical_Examinations[[#This Row],[HBA1C]]&gt;=6.4,"Diabetes")</f>
        <v>Prediabetes</v>
      </c>
      <c r="F1861" t="s">
        <v>2380</v>
      </c>
      <c r="G1861" t="s">
        <v>2380</v>
      </c>
      <c r="H1861" t="s">
        <v>2380</v>
      </c>
      <c r="I1861" s="10">
        <v>1</v>
      </c>
      <c r="J1861" t="s">
        <v>2383</v>
      </c>
    </row>
    <row r="1862" spans="1:10" x14ac:dyDescent="0.25">
      <c r="A1862" t="s">
        <v>1800</v>
      </c>
      <c r="B1862" s="9">
        <v>29.07</v>
      </c>
      <c r="C1862" s="8" t="str" cm="1">
        <f t="array" ref="C1862">_xlfn.IFS(Medical_Examinations[[#This Row],[BMI]]&lt;18.5,"Under Weight",Medical_Examinations[[#This Row],[BMI]]&lt;=24.9,"Normal Weight",Medical_Examinations[[#This Row],[BMI]]&lt;=29.9,"Over Weight",Medical_Examinations[[#This Row],[BMI]]&gt;29.9,"Obesity")</f>
        <v>Over Weight</v>
      </c>
      <c r="D1862" s="9">
        <v>5.12</v>
      </c>
      <c r="E1862" s="8" t="str" cm="1">
        <f t="array" ref="E1862">_xlfn.IFS(Medical_Examinations[[#This Row],[HBA1C]]&lt;5.7,"Normal",Medical_Examinations[[#This Row],[HBA1C]]&lt;=6.4,"Prediabetes",Medical_Examinations[[#This Row],[HBA1C]]&gt;=6.4,"Diabetes")</f>
        <v>Normal</v>
      </c>
      <c r="F1862" t="s">
        <v>2380</v>
      </c>
      <c r="G1862" t="s">
        <v>2380</v>
      </c>
      <c r="H1862" t="s">
        <v>2383</v>
      </c>
      <c r="I1862" s="10">
        <v>1</v>
      </c>
      <c r="J1862" t="s">
        <v>2383</v>
      </c>
    </row>
    <row r="1863" spans="1:10" x14ac:dyDescent="0.25">
      <c r="A1863" t="s">
        <v>1799</v>
      </c>
      <c r="B1863" s="9">
        <v>42.02</v>
      </c>
      <c r="C1863" s="8" t="str" cm="1">
        <f t="array" ref="C1863">_xlfn.IFS(Medical_Examinations[[#This Row],[BMI]]&lt;18.5,"Under Weight",Medical_Examinations[[#This Row],[BMI]]&lt;=24.9,"Normal Weight",Medical_Examinations[[#This Row],[BMI]]&lt;=29.9,"Over Weight",Medical_Examinations[[#This Row],[BMI]]&gt;29.9,"Obesity")</f>
        <v>Obesity</v>
      </c>
      <c r="D1863" s="9">
        <v>9.9499999999999993</v>
      </c>
      <c r="E1863" s="8" t="str" cm="1">
        <f t="array" ref="E1863">_xlfn.IFS(Medical_Examinations[[#This Row],[HBA1C]]&lt;5.7,"Normal",Medical_Examinations[[#This Row],[HBA1C]]&lt;=6.4,"Prediabetes",Medical_Examinations[[#This Row],[HBA1C]]&gt;=6.4,"Diabetes")</f>
        <v>Diabetes</v>
      </c>
      <c r="F1863" t="s">
        <v>2383</v>
      </c>
      <c r="G1863" t="s">
        <v>2380</v>
      </c>
      <c r="H1863" t="s">
        <v>2383</v>
      </c>
      <c r="I1863" s="10">
        <v>1</v>
      </c>
      <c r="J1863" t="s">
        <v>2380</v>
      </c>
    </row>
    <row r="1864" spans="1:10" x14ac:dyDescent="0.25">
      <c r="A1864" t="s">
        <v>1798</v>
      </c>
      <c r="B1864" s="9">
        <v>49.07</v>
      </c>
      <c r="C1864" s="8" t="str" cm="1">
        <f t="array" ref="C1864">_xlfn.IFS(Medical_Examinations[[#This Row],[BMI]]&lt;18.5,"Under Weight",Medical_Examinations[[#This Row],[BMI]]&lt;=24.9,"Normal Weight",Medical_Examinations[[#This Row],[BMI]]&lt;=29.9,"Over Weight",Medical_Examinations[[#This Row],[BMI]]&gt;29.9,"Obesity")</f>
        <v>Obesity</v>
      </c>
      <c r="D1864" s="9">
        <v>9.08</v>
      </c>
      <c r="E1864" s="8" t="str" cm="1">
        <f t="array" ref="E1864">_xlfn.IFS(Medical_Examinations[[#This Row],[HBA1C]]&lt;5.7,"Normal",Medical_Examinations[[#This Row],[HBA1C]]&lt;=6.4,"Prediabetes",Medical_Examinations[[#This Row],[HBA1C]]&gt;=6.4,"Diabetes")</f>
        <v>Diabetes</v>
      </c>
      <c r="F1864" t="s">
        <v>2383</v>
      </c>
      <c r="G1864" t="s">
        <v>2380</v>
      </c>
      <c r="H1864" t="s">
        <v>2380</v>
      </c>
      <c r="I1864" s="10">
        <v>1</v>
      </c>
      <c r="J1864" t="s">
        <v>2380</v>
      </c>
    </row>
    <row r="1865" spans="1:10" x14ac:dyDescent="0.25">
      <c r="A1865" t="s">
        <v>1797</v>
      </c>
      <c r="B1865" s="9">
        <v>19.8</v>
      </c>
      <c r="C1865" s="8" t="str" cm="1">
        <f t="array" ref="C1865">_xlfn.IFS(Medical_Examinations[[#This Row],[BMI]]&lt;18.5,"Under Weight",Medical_Examinations[[#This Row],[BMI]]&lt;=24.9,"Normal Weight",Medical_Examinations[[#This Row],[BMI]]&lt;=29.9,"Over Weight",Medical_Examinations[[#This Row],[BMI]]&gt;29.9,"Obesity")</f>
        <v>Normal Weight</v>
      </c>
      <c r="D1865" s="9">
        <v>4.82</v>
      </c>
      <c r="E1865" s="8" t="str" cm="1">
        <f t="array" ref="E1865">_xlfn.IFS(Medical_Examinations[[#This Row],[HBA1C]]&lt;5.7,"Normal",Medical_Examinations[[#This Row],[HBA1C]]&lt;=6.4,"Prediabetes",Medical_Examinations[[#This Row],[HBA1C]]&gt;=6.4,"Diabetes")</f>
        <v>Normal</v>
      </c>
      <c r="F1865" t="s">
        <v>2380</v>
      </c>
      <c r="G1865" t="s">
        <v>2380</v>
      </c>
      <c r="H1865" t="s">
        <v>2380</v>
      </c>
      <c r="I1865" s="10">
        <v>0</v>
      </c>
      <c r="J1865" t="s">
        <v>2383</v>
      </c>
    </row>
    <row r="1866" spans="1:10" x14ac:dyDescent="0.25">
      <c r="A1866" t="s">
        <v>1796</v>
      </c>
      <c r="B1866" s="9">
        <v>27.36</v>
      </c>
      <c r="C1866" s="8" t="str" cm="1">
        <f t="array" ref="C1866">_xlfn.IFS(Medical_Examinations[[#This Row],[BMI]]&lt;18.5,"Under Weight",Medical_Examinations[[#This Row],[BMI]]&lt;=24.9,"Normal Weight",Medical_Examinations[[#This Row],[BMI]]&lt;=29.9,"Over Weight",Medical_Examinations[[#This Row],[BMI]]&gt;29.9,"Obesity")</f>
        <v>Over Weight</v>
      </c>
      <c r="D1866" s="9">
        <v>4.6500000000000004</v>
      </c>
      <c r="E1866" s="8" t="str" cm="1">
        <f t="array" ref="E1866">_xlfn.IFS(Medical_Examinations[[#This Row],[HBA1C]]&lt;5.7,"Normal",Medical_Examinations[[#This Row],[HBA1C]]&lt;=6.4,"Prediabetes",Medical_Examinations[[#This Row],[HBA1C]]&gt;=6.4,"Diabetes")</f>
        <v>Normal</v>
      </c>
      <c r="F1866" t="s">
        <v>2380</v>
      </c>
      <c r="G1866" t="s">
        <v>2383</v>
      </c>
      <c r="H1866" t="s">
        <v>2380</v>
      </c>
      <c r="I1866" s="10">
        <v>1</v>
      </c>
      <c r="J1866" t="s">
        <v>2383</v>
      </c>
    </row>
    <row r="1867" spans="1:10" x14ac:dyDescent="0.25">
      <c r="A1867" t="s">
        <v>1795</v>
      </c>
      <c r="B1867" s="9">
        <v>42.95</v>
      </c>
      <c r="C1867" s="8" t="str" cm="1">
        <f t="array" ref="C1867">_xlfn.IFS(Medical_Examinations[[#This Row],[BMI]]&lt;18.5,"Under Weight",Medical_Examinations[[#This Row],[BMI]]&lt;=24.9,"Normal Weight",Medical_Examinations[[#This Row],[BMI]]&lt;=29.9,"Over Weight",Medical_Examinations[[#This Row],[BMI]]&gt;29.9,"Obesity")</f>
        <v>Obesity</v>
      </c>
      <c r="D1867" s="9">
        <v>5.16</v>
      </c>
      <c r="E1867" s="8" t="str" cm="1">
        <f t="array" ref="E1867">_xlfn.IFS(Medical_Examinations[[#This Row],[HBA1C]]&lt;5.7,"Normal",Medical_Examinations[[#This Row],[HBA1C]]&lt;=6.4,"Prediabetes",Medical_Examinations[[#This Row],[HBA1C]]&gt;=6.4,"Diabetes")</f>
        <v>Normal</v>
      </c>
      <c r="F1867" t="s">
        <v>2383</v>
      </c>
      <c r="G1867" t="s">
        <v>2380</v>
      </c>
      <c r="H1867" t="s">
        <v>2380</v>
      </c>
      <c r="I1867" s="10">
        <v>1</v>
      </c>
      <c r="J1867" t="s">
        <v>2380</v>
      </c>
    </row>
    <row r="1868" spans="1:10" x14ac:dyDescent="0.25">
      <c r="A1868" t="s">
        <v>1794</v>
      </c>
      <c r="B1868" s="9">
        <v>42.66</v>
      </c>
      <c r="C1868" s="8" t="str" cm="1">
        <f t="array" ref="C1868">_xlfn.IFS(Medical_Examinations[[#This Row],[BMI]]&lt;18.5,"Under Weight",Medical_Examinations[[#This Row],[BMI]]&lt;=24.9,"Normal Weight",Medical_Examinations[[#This Row],[BMI]]&lt;=29.9,"Over Weight",Medical_Examinations[[#This Row],[BMI]]&gt;29.9,"Obesity")</f>
        <v>Obesity</v>
      </c>
      <c r="D1868" s="9">
        <v>10.44</v>
      </c>
      <c r="E1868" s="8" t="str" cm="1">
        <f t="array" ref="E1868">_xlfn.IFS(Medical_Examinations[[#This Row],[HBA1C]]&lt;5.7,"Normal",Medical_Examinations[[#This Row],[HBA1C]]&lt;=6.4,"Prediabetes",Medical_Examinations[[#This Row],[HBA1C]]&gt;=6.4,"Diabetes")</f>
        <v>Diabetes</v>
      </c>
      <c r="F1868" t="s">
        <v>2380</v>
      </c>
      <c r="G1868" t="s">
        <v>2380</v>
      </c>
      <c r="H1868" t="s">
        <v>2380</v>
      </c>
      <c r="I1868" s="10">
        <v>0</v>
      </c>
      <c r="J1868" t="s">
        <v>2380</v>
      </c>
    </row>
    <row r="1869" spans="1:10" x14ac:dyDescent="0.25">
      <c r="A1869" t="s">
        <v>1793</v>
      </c>
      <c r="B1869" s="9">
        <v>33.630000000000003</v>
      </c>
      <c r="C1869" s="8" t="str" cm="1">
        <f t="array" ref="C1869">_xlfn.IFS(Medical_Examinations[[#This Row],[BMI]]&lt;18.5,"Under Weight",Medical_Examinations[[#This Row],[BMI]]&lt;=24.9,"Normal Weight",Medical_Examinations[[#This Row],[BMI]]&lt;=29.9,"Over Weight",Medical_Examinations[[#This Row],[BMI]]&gt;29.9,"Obesity")</f>
        <v>Obesity</v>
      </c>
      <c r="D1869" s="9">
        <v>5.69</v>
      </c>
      <c r="E1869" s="8" t="str" cm="1">
        <f t="array" ref="E1869">_xlfn.IFS(Medical_Examinations[[#This Row],[HBA1C]]&lt;5.7,"Normal",Medical_Examinations[[#This Row],[HBA1C]]&lt;=6.4,"Prediabetes",Medical_Examinations[[#This Row],[HBA1C]]&gt;=6.4,"Diabetes")</f>
        <v>Normal</v>
      </c>
      <c r="F1869" t="s">
        <v>2380</v>
      </c>
      <c r="G1869" t="s">
        <v>2380</v>
      </c>
      <c r="H1869" t="s">
        <v>2380</v>
      </c>
      <c r="I1869" s="10">
        <v>1</v>
      </c>
      <c r="J1869" t="s">
        <v>2380</v>
      </c>
    </row>
    <row r="1870" spans="1:10" x14ac:dyDescent="0.25">
      <c r="A1870" t="s">
        <v>1792</v>
      </c>
      <c r="B1870" s="9">
        <v>26.84</v>
      </c>
      <c r="C1870" s="8" t="str" cm="1">
        <f t="array" ref="C1870">_xlfn.IFS(Medical_Examinations[[#This Row],[BMI]]&lt;18.5,"Under Weight",Medical_Examinations[[#This Row],[BMI]]&lt;=24.9,"Normal Weight",Medical_Examinations[[#This Row],[BMI]]&lt;=29.9,"Over Weight",Medical_Examinations[[#This Row],[BMI]]&gt;29.9,"Obesity")</f>
        <v>Over Weight</v>
      </c>
      <c r="D1870" s="9">
        <v>6.5</v>
      </c>
      <c r="E1870" s="8" t="str" cm="1">
        <f t="array" ref="E1870">_xlfn.IFS(Medical_Examinations[[#This Row],[HBA1C]]&lt;5.7,"Normal",Medical_Examinations[[#This Row],[HBA1C]]&lt;=6.4,"Prediabetes",Medical_Examinations[[#This Row],[HBA1C]]&gt;=6.4,"Diabetes")</f>
        <v>Diabetes</v>
      </c>
      <c r="F1870" t="s">
        <v>2380</v>
      </c>
      <c r="G1870" t="s">
        <v>2380</v>
      </c>
      <c r="H1870" t="s">
        <v>2380</v>
      </c>
      <c r="I1870" s="10">
        <v>0</v>
      </c>
      <c r="J1870" t="s">
        <v>2383</v>
      </c>
    </row>
    <row r="1871" spans="1:10" x14ac:dyDescent="0.25">
      <c r="A1871" t="s">
        <v>2315</v>
      </c>
      <c r="B1871" s="9">
        <v>50.63</v>
      </c>
      <c r="C1871" s="8" t="str" cm="1">
        <f t="array" ref="C1871">_xlfn.IFS(Medical_Examinations[[#This Row],[BMI]]&lt;18.5,"Under Weight",Medical_Examinations[[#This Row],[BMI]]&lt;=24.9,"Normal Weight",Medical_Examinations[[#This Row],[BMI]]&lt;=29.9,"Over Weight",Medical_Examinations[[#This Row],[BMI]]&gt;29.9,"Obesity")</f>
        <v>Obesity</v>
      </c>
      <c r="D1871" s="9">
        <v>11.89</v>
      </c>
      <c r="E1871" s="8" t="str" cm="1">
        <f t="array" ref="E1871">_xlfn.IFS(Medical_Examinations[[#This Row],[HBA1C]]&lt;5.7,"Normal",Medical_Examinations[[#This Row],[HBA1C]]&lt;=6.4,"Prediabetes",Medical_Examinations[[#This Row],[HBA1C]]&gt;=6.4,"Diabetes")</f>
        <v>Diabetes</v>
      </c>
      <c r="F1871" t="s">
        <v>2380</v>
      </c>
      <c r="G1871" t="s">
        <v>2380</v>
      </c>
      <c r="H1871" t="s">
        <v>2380</v>
      </c>
      <c r="I1871" s="10">
        <v>0</v>
      </c>
      <c r="J1871" t="s">
        <v>2383</v>
      </c>
    </row>
    <row r="1872" spans="1:10" x14ac:dyDescent="0.25">
      <c r="A1872" t="s">
        <v>1791</v>
      </c>
      <c r="B1872" s="9">
        <v>28.3</v>
      </c>
      <c r="C1872" s="8" t="str" cm="1">
        <f t="array" ref="C1872">_xlfn.IFS(Medical_Examinations[[#This Row],[BMI]]&lt;18.5,"Under Weight",Medical_Examinations[[#This Row],[BMI]]&lt;=24.9,"Normal Weight",Medical_Examinations[[#This Row],[BMI]]&lt;=29.9,"Over Weight",Medical_Examinations[[#This Row],[BMI]]&gt;29.9,"Obesity")</f>
        <v>Over Weight</v>
      </c>
      <c r="D1872" s="9">
        <v>5.73</v>
      </c>
      <c r="E1872" s="8" t="str" cm="1">
        <f t="array" ref="E1872">_xlfn.IFS(Medical_Examinations[[#This Row],[HBA1C]]&lt;5.7,"Normal",Medical_Examinations[[#This Row],[HBA1C]]&lt;=6.4,"Prediabetes",Medical_Examinations[[#This Row],[HBA1C]]&gt;=6.4,"Diabetes")</f>
        <v>Prediabetes</v>
      </c>
      <c r="F1872" t="s">
        <v>2380</v>
      </c>
      <c r="G1872" t="s">
        <v>2380</v>
      </c>
      <c r="H1872" t="s">
        <v>2383</v>
      </c>
      <c r="I1872" s="10">
        <v>1</v>
      </c>
      <c r="J1872" t="s">
        <v>2383</v>
      </c>
    </row>
    <row r="1873" spans="1:10" x14ac:dyDescent="0.25">
      <c r="A1873" t="s">
        <v>1790</v>
      </c>
      <c r="B1873" s="9">
        <v>27.06</v>
      </c>
      <c r="C1873" s="8" t="str" cm="1">
        <f t="array" ref="C1873">_xlfn.IFS(Medical_Examinations[[#This Row],[BMI]]&lt;18.5,"Under Weight",Medical_Examinations[[#This Row],[BMI]]&lt;=24.9,"Normal Weight",Medical_Examinations[[#This Row],[BMI]]&lt;=29.9,"Over Weight",Medical_Examinations[[#This Row],[BMI]]&gt;29.9,"Obesity")</f>
        <v>Over Weight</v>
      </c>
      <c r="D1873" s="9">
        <v>5.74</v>
      </c>
      <c r="E1873" s="8" t="str" cm="1">
        <f t="array" ref="E1873">_xlfn.IFS(Medical_Examinations[[#This Row],[HBA1C]]&lt;5.7,"Normal",Medical_Examinations[[#This Row],[HBA1C]]&lt;=6.4,"Prediabetes",Medical_Examinations[[#This Row],[HBA1C]]&gt;=6.4,"Diabetes")</f>
        <v>Prediabetes</v>
      </c>
      <c r="F1873" t="s">
        <v>2383</v>
      </c>
      <c r="G1873" t="s">
        <v>2380</v>
      </c>
      <c r="H1873" t="s">
        <v>2380</v>
      </c>
      <c r="I1873" s="10">
        <v>0</v>
      </c>
      <c r="J1873" t="s">
        <v>2383</v>
      </c>
    </row>
    <row r="1874" spans="1:10" x14ac:dyDescent="0.25">
      <c r="A1874" t="s">
        <v>1789</v>
      </c>
      <c r="B1874" s="9">
        <v>47.13</v>
      </c>
      <c r="C1874" s="8" t="str" cm="1">
        <f t="array" ref="C1874">_xlfn.IFS(Medical_Examinations[[#This Row],[BMI]]&lt;18.5,"Under Weight",Medical_Examinations[[#This Row],[BMI]]&lt;=24.9,"Normal Weight",Medical_Examinations[[#This Row],[BMI]]&lt;=29.9,"Over Weight",Medical_Examinations[[#This Row],[BMI]]&gt;29.9,"Obesity")</f>
        <v>Obesity</v>
      </c>
      <c r="D1874" s="9">
        <v>8.6999999999999993</v>
      </c>
      <c r="E1874" s="8" t="str" cm="1">
        <f t="array" ref="E1874">_xlfn.IFS(Medical_Examinations[[#This Row],[HBA1C]]&lt;5.7,"Normal",Medical_Examinations[[#This Row],[HBA1C]]&lt;=6.4,"Prediabetes",Medical_Examinations[[#This Row],[HBA1C]]&gt;=6.4,"Diabetes")</f>
        <v>Diabetes</v>
      </c>
      <c r="F1874" t="s">
        <v>2380</v>
      </c>
      <c r="G1874" t="s">
        <v>2380</v>
      </c>
      <c r="H1874" t="s">
        <v>2380</v>
      </c>
      <c r="I1874" s="10">
        <v>0</v>
      </c>
      <c r="J1874" t="s">
        <v>2380</v>
      </c>
    </row>
    <row r="1875" spans="1:10" x14ac:dyDescent="0.25">
      <c r="A1875" t="s">
        <v>1788</v>
      </c>
      <c r="B1875" s="9">
        <v>51.72</v>
      </c>
      <c r="C1875" s="8" t="str" cm="1">
        <f t="array" ref="C1875">_xlfn.IFS(Medical_Examinations[[#This Row],[BMI]]&lt;18.5,"Under Weight",Medical_Examinations[[#This Row],[BMI]]&lt;=24.9,"Normal Weight",Medical_Examinations[[#This Row],[BMI]]&lt;=29.9,"Over Weight",Medical_Examinations[[#This Row],[BMI]]&gt;29.9,"Obesity")</f>
        <v>Obesity</v>
      </c>
      <c r="D1875" s="9">
        <v>5.09</v>
      </c>
      <c r="E1875" s="8" t="str" cm="1">
        <f t="array" ref="E1875">_xlfn.IFS(Medical_Examinations[[#This Row],[HBA1C]]&lt;5.7,"Normal",Medical_Examinations[[#This Row],[HBA1C]]&lt;=6.4,"Prediabetes",Medical_Examinations[[#This Row],[HBA1C]]&gt;=6.4,"Diabetes")</f>
        <v>Normal</v>
      </c>
      <c r="F1875" t="s">
        <v>2380</v>
      </c>
      <c r="G1875" t="s">
        <v>2380</v>
      </c>
      <c r="H1875" t="s">
        <v>2380</v>
      </c>
      <c r="I1875" s="10">
        <v>0</v>
      </c>
      <c r="J1875" t="s">
        <v>2380</v>
      </c>
    </row>
    <row r="1876" spans="1:10" x14ac:dyDescent="0.25">
      <c r="A1876" t="s">
        <v>1787</v>
      </c>
      <c r="B1876" s="9">
        <v>48.59</v>
      </c>
      <c r="C1876" s="8" t="str" cm="1">
        <f t="array" ref="C1876">_xlfn.IFS(Medical_Examinations[[#This Row],[BMI]]&lt;18.5,"Under Weight",Medical_Examinations[[#This Row],[BMI]]&lt;=24.9,"Normal Weight",Medical_Examinations[[#This Row],[BMI]]&lt;=29.9,"Over Weight",Medical_Examinations[[#This Row],[BMI]]&gt;29.9,"Obesity")</f>
        <v>Obesity</v>
      </c>
      <c r="D1876" s="9">
        <v>5.57</v>
      </c>
      <c r="E1876" s="8" t="str" cm="1">
        <f t="array" ref="E1876">_xlfn.IFS(Medical_Examinations[[#This Row],[HBA1C]]&lt;5.7,"Normal",Medical_Examinations[[#This Row],[HBA1C]]&lt;=6.4,"Prediabetes",Medical_Examinations[[#This Row],[HBA1C]]&gt;=6.4,"Diabetes")</f>
        <v>Normal</v>
      </c>
      <c r="F1876" t="s">
        <v>2380</v>
      </c>
      <c r="G1876" t="s">
        <v>2380</v>
      </c>
      <c r="H1876" t="s">
        <v>2380</v>
      </c>
      <c r="I1876" s="10">
        <v>0</v>
      </c>
      <c r="J1876" t="s">
        <v>2380</v>
      </c>
    </row>
    <row r="1877" spans="1:10" x14ac:dyDescent="0.25">
      <c r="A1877" t="s">
        <v>1786</v>
      </c>
      <c r="B1877" s="9">
        <v>45.18</v>
      </c>
      <c r="C1877" s="8" t="str" cm="1">
        <f t="array" ref="C1877">_xlfn.IFS(Medical_Examinations[[#This Row],[BMI]]&lt;18.5,"Under Weight",Medical_Examinations[[#This Row],[BMI]]&lt;=24.9,"Normal Weight",Medical_Examinations[[#This Row],[BMI]]&lt;=29.9,"Over Weight",Medical_Examinations[[#This Row],[BMI]]&gt;29.9,"Obesity")</f>
        <v>Obesity</v>
      </c>
      <c r="D1877" s="9">
        <v>10.87</v>
      </c>
      <c r="E1877" s="8" t="str" cm="1">
        <f t="array" ref="E1877">_xlfn.IFS(Medical_Examinations[[#This Row],[HBA1C]]&lt;5.7,"Normal",Medical_Examinations[[#This Row],[HBA1C]]&lt;=6.4,"Prediabetes",Medical_Examinations[[#This Row],[HBA1C]]&gt;=6.4,"Diabetes")</f>
        <v>Diabetes</v>
      </c>
      <c r="F1877" t="s">
        <v>2380</v>
      </c>
      <c r="G1877" t="s">
        <v>2380</v>
      </c>
      <c r="H1877" t="s">
        <v>2380</v>
      </c>
      <c r="I1877" s="10">
        <v>0</v>
      </c>
      <c r="J1877" t="s">
        <v>2380</v>
      </c>
    </row>
    <row r="1878" spans="1:10" x14ac:dyDescent="0.25">
      <c r="A1878" t="s">
        <v>1785</v>
      </c>
      <c r="B1878" s="9">
        <v>27.9</v>
      </c>
      <c r="C1878" s="8" t="str" cm="1">
        <f t="array" ref="C1878">_xlfn.IFS(Medical_Examinations[[#This Row],[BMI]]&lt;18.5,"Under Weight",Medical_Examinations[[#This Row],[BMI]]&lt;=24.9,"Normal Weight",Medical_Examinations[[#This Row],[BMI]]&lt;=29.9,"Over Weight",Medical_Examinations[[#This Row],[BMI]]&gt;29.9,"Obesity")</f>
        <v>Over Weight</v>
      </c>
      <c r="D1878" s="9">
        <v>6.02</v>
      </c>
      <c r="E1878" s="8" t="str" cm="1">
        <f t="array" ref="E1878">_xlfn.IFS(Medical_Examinations[[#This Row],[HBA1C]]&lt;5.7,"Normal",Medical_Examinations[[#This Row],[HBA1C]]&lt;=6.4,"Prediabetes",Medical_Examinations[[#This Row],[HBA1C]]&gt;=6.4,"Diabetes")</f>
        <v>Prediabetes</v>
      </c>
      <c r="F1878" t="s">
        <v>2380</v>
      </c>
      <c r="G1878" t="s">
        <v>2380</v>
      </c>
      <c r="H1878" t="s">
        <v>2383</v>
      </c>
      <c r="I1878" s="10">
        <v>1</v>
      </c>
      <c r="J1878" t="s">
        <v>2383</v>
      </c>
    </row>
    <row r="1879" spans="1:10" x14ac:dyDescent="0.25">
      <c r="A1879" t="s">
        <v>1784</v>
      </c>
      <c r="B1879" s="9">
        <v>51.33</v>
      </c>
      <c r="C1879" s="8" t="str" cm="1">
        <f t="array" ref="C1879">_xlfn.IFS(Medical_Examinations[[#This Row],[BMI]]&lt;18.5,"Under Weight",Medical_Examinations[[#This Row],[BMI]]&lt;=24.9,"Normal Weight",Medical_Examinations[[#This Row],[BMI]]&lt;=29.9,"Over Weight",Medical_Examinations[[#This Row],[BMI]]&gt;29.9,"Obesity")</f>
        <v>Obesity</v>
      </c>
      <c r="D1879" s="9">
        <v>7</v>
      </c>
      <c r="E1879" s="8" t="str" cm="1">
        <f t="array" ref="E1879">_xlfn.IFS(Medical_Examinations[[#This Row],[HBA1C]]&lt;5.7,"Normal",Medical_Examinations[[#This Row],[HBA1C]]&lt;=6.4,"Prediabetes",Medical_Examinations[[#This Row],[HBA1C]]&gt;=6.4,"Diabetes")</f>
        <v>Diabetes</v>
      </c>
      <c r="F1879" t="s">
        <v>2380</v>
      </c>
      <c r="G1879" t="s">
        <v>2380</v>
      </c>
      <c r="H1879" t="s">
        <v>2380</v>
      </c>
      <c r="I1879" s="10">
        <v>0</v>
      </c>
      <c r="J1879" t="s">
        <v>2380</v>
      </c>
    </row>
    <row r="1880" spans="1:10" x14ac:dyDescent="0.25">
      <c r="A1880" t="s">
        <v>1783</v>
      </c>
      <c r="B1880" s="9">
        <v>30.59</v>
      </c>
      <c r="C1880" s="8" t="str" cm="1">
        <f t="array" ref="C1880">_xlfn.IFS(Medical_Examinations[[#This Row],[BMI]]&lt;18.5,"Under Weight",Medical_Examinations[[#This Row],[BMI]]&lt;=24.9,"Normal Weight",Medical_Examinations[[#This Row],[BMI]]&lt;=29.9,"Over Weight",Medical_Examinations[[#This Row],[BMI]]&gt;29.9,"Obesity")</f>
        <v>Obesity</v>
      </c>
      <c r="D1880" s="9">
        <v>5.56</v>
      </c>
      <c r="E1880" s="8" t="str" cm="1">
        <f t="array" ref="E1880">_xlfn.IFS(Medical_Examinations[[#This Row],[HBA1C]]&lt;5.7,"Normal",Medical_Examinations[[#This Row],[HBA1C]]&lt;=6.4,"Prediabetes",Medical_Examinations[[#This Row],[HBA1C]]&gt;=6.4,"Diabetes")</f>
        <v>Normal</v>
      </c>
      <c r="F1880" t="s">
        <v>2383</v>
      </c>
      <c r="G1880" t="s">
        <v>2380</v>
      </c>
      <c r="H1880" t="s">
        <v>2380</v>
      </c>
      <c r="I1880" s="10">
        <v>1</v>
      </c>
      <c r="J1880" t="s">
        <v>2380</v>
      </c>
    </row>
    <row r="1881" spans="1:10" x14ac:dyDescent="0.25">
      <c r="A1881" t="s">
        <v>1782</v>
      </c>
      <c r="B1881" s="9">
        <v>39.229999999999997</v>
      </c>
      <c r="C1881" s="8" t="str" cm="1">
        <f t="array" ref="C1881">_xlfn.IFS(Medical_Examinations[[#This Row],[BMI]]&lt;18.5,"Under Weight",Medical_Examinations[[#This Row],[BMI]]&lt;=24.9,"Normal Weight",Medical_Examinations[[#This Row],[BMI]]&lt;=29.9,"Over Weight",Medical_Examinations[[#This Row],[BMI]]&gt;29.9,"Obesity")</f>
        <v>Obesity</v>
      </c>
      <c r="D1881" s="9">
        <v>8.4499999999999993</v>
      </c>
      <c r="E1881" s="8" t="str" cm="1">
        <f t="array" ref="E1881">_xlfn.IFS(Medical_Examinations[[#This Row],[HBA1C]]&lt;5.7,"Normal",Medical_Examinations[[#This Row],[HBA1C]]&lt;=6.4,"Prediabetes",Medical_Examinations[[#This Row],[HBA1C]]&gt;=6.4,"Diabetes")</f>
        <v>Diabetes</v>
      </c>
      <c r="F1881" t="s">
        <v>2380</v>
      </c>
      <c r="G1881" t="s">
        <v>2380</v>
      </c>
      <c r="H1881" t="s">
        <v>2380</v>
      </c>
      <c r="I1881" s="10">
        <v>0</v>
      </c>
      <c r="J1881" t="s">
        <v>2380</v>
      </c>
    </row>
    <row r="1882" spans="1:10" x14ac:dyDescent="0.25">
      <c r="A1882" t="s">
        <v>2314</v>
      </c>
      <c r="B1882" s="9">
        <v>36.479999999999997</v>
      </c>
      <c r="C1882" s="8" t="str" cm="1">
        <f t="array" ref="C1882">_xlfn.IFS(Medical_Examinations[[#This Row],[BMI]]&lt;18.5,"Under Weight",Medical_Examinations[[#This Row],[BMI]]&lt;=24.9,"Normal Weight",Medical_Examinations[[#This Row],[BMI]]&lt;=29.9,"Over Weight",Medical_Examinations[[#This Row],[BMI]]&gt;29.9,"Obesity")</f>
        <v>Obesity</v>
      </c>
      <c r="D1882" s="9">
        <v>6.2</v>
      </c>
      <c r="E1882" s="8" t="str" cm="1">
        <f t="array" ref="E1882">_xlfn.IFS(Medical_Examinations[[#This Row],[HBA1C]]&lt;5.7,"Normal",Medical_Examinations[[#This Row],[HBA1C]]&lt;=6.4,"Prediabetes",Medical_Examinations[[#This Row],[HBA1C]]&gt;=6.4,"Diabetes")</f>
        <v>Prediabetes</v>
      </c>
      <c r="F1882" t="s">
        <v>2380</v>
      </c>
      <c r="G1882" t="s">
        <v>2380</v>
      </c>
      <c r="H1882" t="s">
        <v>2380</v>
      </c>
      <c r="I1882" s="10">
        <v>0</v>
      </c>
      <c r="J1882" t="s">
        <v>2383</v>
      </c>
    </row>
    <row r="1883" spans="1:10" x14ac:dyDescent="0.25">
      <c r="A1883" t="s">
        <v>1781</v>
      </c>
      <c r="B1883" s="9">
        <v>19.09</v>
      </c>
      <c r="C1883" s="8" t="str" cm="1">
        <f t="array" ref="C1883">_xlfn.IFS(Medical_Examinations[[#This Row],[BMI]]&lt;18.5,"Under Weight",Medical_Examinations[[#This Row],[BMI]]&lt;=24.9,"Normal Weight",Medical_Examinations[[#This Row],[BMI]]&lt;=29.9,"Over Weight",Medical_Examinations[[#This Row],[BMI]]&gt;29.9,"Obesity")</f>
        <v>Normal Weight</v>
      </c>
      <c r="D1883" s="9">
        <v>6.19</v>
      </c>
      <c r="E1883" s="8" t="str" cm="1">
        <f t="array" ref="E1883">_xlfn.IFS(Medical_Examinations[[#This Row],[HBA1C]]&lt;5.7,"Normal",Medical_Examinations[[#This Row],[HBA1C]]&lt;=6.4,"Prediabetes",Medical_Examinations[[#This Row],[HBA1C]]&gt;=6.4,"Diabetes")</f>
        <v>Prediabetes</v>
      </c>
      <c r="F1883" t="s">
        <v>2380</v>
      </c>
      <c r="G1883" t="s">
        <v>2380</v>
      </c>
      <c r="H1883" t="s">
        <v>2380</v>
      </c>
      <c r="I1883" s="10">
        <v>0</v>
      </c>
      <c r="J1883" t="s">
        <v>2383</v>
      </c>
    </row>
    <row r="1884" spans="1:10" x14ac:dyDescent="0.25">
      <c r="A1884" t="s">
        <v>1780</v>
      </c>
      <c r="B1884" s="9">
        <v>49.72</v>
      </c>
      <c r="C1884" s="8" t="str" cm="1">
        <f t="array" ref="C1884">_xlfn.IFS(Medical_Examinations[[#This Row],[BMI]]&lt;18.5,"Under Weight",Medical_Examinations[[#This Row],[BMI]]&lt;=24.9,"Normal Weight",Medical_Examinations[[#This Row],[BMI]]&lt;=29.9,"Over Weight",Medical_Examinations[[#This Row],[BMI]]&gt;29.9,"Obesity")</f>
        <v>Obesity</v>
      </c>
      <c r="D1884" s="9">
        <v>7.71</v>
      </c>
      <c r="E1884" s="8" t="str" cm="1">
        <f t="array" ref="E1884">_xlfn.IFS(Medical_Examinations[[#This Row],[HBA1C]]&lt;5.7,"Normal",Medical_Examinations[[#This Row],[HBA1C]]&lt;=6.4,"Prediabetes",Medical_Examinations[[#This Row],[HBA1C]]&gt;=6.4,"Diabetes")</f>
        <v>Diabetes</v>
      </c>
      <c r="F1884" t="s">
        <v>2380</v>
      </c>
      <c r="G1884" t="s">
        <v>2380</v>
      </c>
      <c r="H1884" t="s">
        <v>2380</v>
      </c>
      <c r="I1884" s="10">
        <v>0</v>
      </c>
      <c r="J1884" t="s">
        <v>2380</v>
      </c>
    </row>
    <row r="1885" spans="1:10" x14ac:dyDescent="0.25">
      <c r="A1885" t="s">
        <v>1779</v>
      </c>
      <c r="B1885" s="9">
        <v>21.75</v>
      </c>
      <c r="C1885" s="8" t="str" cm="1">
        <f t="array" ref="C1885">_xlfn.IFS(Medical_Examinations[[#This Row],[BMI]]&lt;18.5,"Under Weight",Medical_Examinations[[#This Row],[BMI]]&lt;=24.9,"Normal Weight",Medical_Examinations[[#This Row],[BMI]]&lt;=29.9,"Over Weight",Medical_Examinations[[#This Row],[BMI]]&gt;29.9,"Obesity")</f>
        <v>Normal Weight</v>
      </c>
      <c r="D1885" s="9">
        <v>4.63</v>
      </c>
      <c r="E1885" s="8" t="str" cm="1">
        <f t="array" ref="E1885">_xlfn.IFS(Medical_Examinations[[#This Row],[HBA1C]]&lt;5.7,"Normal",Medical_Examinations[[#This Row],[HBA1C]]&lt;=6.4,"Prediabetes",Medical_Examinations[[#This Row],[HBA1C]]&gt;=6.4,"Diabetes")</f>
        <v>Normal</v>
      </c>
      <c r="F1885" t="s">
        <v>2380</v>
      </c>
      <c r="G1885" t="s">
        <v>2380</v>
      </c>
      <c r="H1885" t="s">
        <v>2383</v>
      </c>
      <c r="I1885" s="10">
        <v>1</v>
      </c>
      <c r="J1885" t="s">
        <v>2383</v>
      </c>
    </row>
    <row r="1886" spans="1:10" x14ac:dyDescent="0.25">
      <c r="A1886" t="s">
        <v>1778</v>
      </c>
      <c r="B1886" s="9">
        <v>48.39</v>
      </c>
      <c r="C1886" s="8" t="str" cm="1">
        <f t="array" ref="C1886">_xlfn.IFS(Medical_Examinations[[#This Row],[BMI]]&lt;18.5,"Under Weight",Medical_Examinations[[#This Row],[BMI]]&lt;=24.9,"Normal Weight",Medical_Examinations[[#This Row],[BMI]]&lt;=29.9,"Over Weight",Medical_Examinations[[#This Row],[BMI]]&gt;29.9,"Obesity")</f>
        <v>Obesity</v>
      </c>
      <c r="D1886" s="9">
        <v>4.6100000000000003</v>
      </c>
      <c r="E1886" s="8" t="str" cm="1">
        <f t="array" ref="E1886">_xlfn.IFS(Medical_Examinations[[#This Row],[HBA1C]]&lt;5.7,"Normal",Medical_Examinations[[#This Row],[HBA1C]]&lt;=6.4,"Prediabetes",Medical_Examinations[[#This Row],[HBA1C]]&gt;=6.4,"Diabetes")</f>
        <v>Normal</v>
      </c>
      <c r="F1886" t="s">
        <v>2380</v>
      </c>
      <c r="G1886" t="s">
        <v>2380</v>
      </c>
      <c r="H1886" t="s">
        <v>2380</v>
      </c>
      <c r="I1886" s="10">
        <v>0</v>
      </c>
      <c r="J1886" t="s">
        <v>2380</v>
      </c>
    </row>
    <row r="1887" spans="1:10" x14ac:dyDescent="0.25">
      <c r="A1887" t="s">
        <v>1777</v>
      </c>
      <c r="B1887" s="9">
        <v>47.15</v>
      </c>
      <c r="C1887" s="8" t="str" cm="1">
        <f t="array" ref="C1887">_xlfn.IFS(Medical_Examinations[[#This Row],[BMI]]&lt;18.5,"Under Weight",Medical_Examinations[[#This Row],[BMI]]&lt;=24.9,"Normal Weight",Medical_Examinations[[#This Row],[BMI]]&lt;=29.9,"Over Weight",Medical_Examinations[[#This Row],[BMI]]&gt;29.9,"Obesity")</f>
        <v>Obesity</v>
      </c>
      <c r="D1887" s="9">
        <v>9.5299999999999994</v>
      </c>
      <c r="E1887" s="8" t="str" cm="1">
        <f t="array" ref="E1887">_xlfn.IFS(Medical_Examinations[[#This Row],[HBA1C]]&lt;5.7,"Normal",Medical_Examinations[[#This Row],[HBA1C]]&lt;=6.4,"Prediabetes",Medical_Examinations[[#This Row],[HBA1C]]&gt;=6.4,"Diabetes")</f>
        <v>Diabetes</v>
      </c>
      <c r="F1887" t="s">
        <v>2383</v>
      </c>
      <c r="G1887" t="s">
        <v>2380</v>
      </c>
      <c r="H1887" t="s">
        <v>2380</v>
      </c>
      <c r="I1887" s="10">
        <v>1</v>
      </c>
      <c r="J1887" t="s">
        <v>2380</v>
      </c>
    </row>
    <row r="1888" spans="1:10" x14ac:dyDescent="0.25">
      <c r="A1888" t="s">
        <v>1776</v>
      </c>
      <c r="B1888" s="9">
        <v>47.59</v>
      </c>
      <c r="C1888" s="8" t="str" cm="1">
        <f t="array" ref="C1888">_xlfn.IFS(Medical_Examinations[[#This Row],[BMI]]&lt;18.5,"Under Weight",Medical_Examinations[[#This Row],[BMI]]&lt;=24.9,"Normal Weight",Medical_Examinations[[#This Row],[BMI]]&lt;=29.9,"Over Weight",Medical_Examinations[[#This Row],[BMI]]&gt;29.9,"Obesity")</f>
        <v>Obesity</v>
      </c>
      <c r="D1888" s="9">
        <v>11.43</v>
      </c>
      <c r="E1888" s="8" t="str" cm="1">
        <f t="array" ref="E1888">_xlfn.IFS(Medical_Examinations[[#This Row],[HBA1C]]&lt;5.7,"Normal",Medical_Examinations[[#This Row],[HBA1C]]&lt;=6.4,"Prediabetes",Medical_Examinations[[#This Row],[HBA1C]]&gt;=6.4,"Diabetes")</f>
        <v>Diabetes</v>
      </c>
      <c r="F1888" t="s">
        <v>2383</v>
      </c>
      <c r="G1888" t="s">
        <v>2380</v>
      </c>
      <c r="H1888" t="s">
        <v>2380</v>
      </c>
      <c r="I1888" s="10">
        <v>2</v>
      </c>
      <c r="J1888" t="s">
        <v>2380</v>
      </c>
    </row>
    <row r="1889" spans="1:10" x14ac:dyDescent="0.25">
      <c r="A1889" t="s">
        <v>1775</v>
      </c>
      <c r="B1889" s="9">
        <v>39.81</v>
      </c>
      <c r="C1889" s="8" t="str" cm="1">
        <f t="array" ref="C1889">_xlfn.IFS(Medical_Examinations[[#This Row],[BMI]]&lt;18.5,"Under Weight",Medical_Examinations[[#This Row],[BMI]]&lt;=24.9,"Normal Weight",Medical_Examinations[[#This Row],[BMI]]&lt;=29.9,"Over Weight",Medical_Examinations[[#This Row],[BMI]]&gt;29.9,"Obesity")</f>
        <v>Obesity</v>
      </c>
      <c r="D1889" s="9">
        <v>7.65</v>
      </c>
      <c r="E1889" s="8" t="str" cm="1">
        <f t="array" ref="E1889">_xlfn.IFS(Medical_Examinations[[#This Row],[HBA1C]]&lt;5.7,"Normal",Medical_Examinations[[#This Row],[HBA1C]]&lt;=6.4,"Prediabetes",Medical_Examinations[[#This Row],[HBA1C]]&gt;=6.4,"Diabetes")</f>
        <v>Diabetes</v>
      </c>
      <c r="F1889" t="s">
        <v>2383</v>
      </c>
      <c r="G1889" t="s">
        <v>2380</v>
      </c>
      <c r="H1889" t="s">
        <v>2383</v>
      </c>
      <c r="I1889" s="10">
        <v>1</v>
      </c>
      <c r="J1889" t="s">
        <v>2380</v>
      </c>
    </row>
    <row r="1890" spans="1:10" x14ac:dyDescent="0.25">
      <c r="A1890" t="s">
        <v>1774</v>
      </c>
      <c r="B1890" s="9">
        <v>31.02</v>
      </c>
      <c r="C1890" s="8" t="str" cm="1">
        <f t="array" ref="C1890">_xlfn.IFS(Medical_Examinations[[#This Row],[BMI]]&lt;18.5,"Under Weight",Medical_Examinations[[#This Row],[BMI]]&lt;=24.9,"Normal Weight",Medical_Examinations[[#This Row],[BMI]]&lt;=29.9,"Over Weight",Medical_Examinations[[#This Row],[BMI]]&gt;29.9,"Obesity")</f>
        <v>Obesity</v>
      </c>
      <c r="D1890" s="9">
        <v>5.87</v>
      </c>
      <c r="E1890" s="8" t="str" cm="1">
        <f t="array" ref="E1890">_xlfn.IFS(Medical_Examinations[[#This Row],[HBA1C]]&lt;5.7,"Normal",Medical_Examinations[[#This Row],[HBA1C]]&lt;=6.4,"Prediabetes",Medical_Examinations[[#This Row],[HBA1C]]&gt;=6.4,"Diabetes")</f>
        <v>Prediabetes</v>
      </c>
      <c r="F1890" t="s">
        <v>2383</v>
      </c>
      <c r="G1890" t="s">
        <v>2380</v>
      </c>
      <c r="H1890" t="s">
        <v>2380</v>
      </c>
      <c r="I1890" s="10">
        <v>0</v>
      </c>
      <c r="J1890" t="s">
        <v>2380</v>
      </c>
    </row>
    <row r="1891" spans="1:10" x14ac:dyDescent="0.25">
      <c r="A1891" t="s">
        <v>1773</v>
      </c>
      <c r="B1891" s="9">
        <v>24.75</v>
      </c>
      <c r="C1891" s="8" t="str" cm="1">
        <f t="array" ref="C1891">_xlfn.IFS(Medical_Examinations[[#This Row],[BMI]]&lt;18.5,"Under Weight",Medical_Examinations[[#This Row],[BMI]]&lt;=24.9,"Normal Weight",Medical_Examinations[[#This Row],[BMI]]&lt;=29.9,"Over Weight",Medical_Examinations[[#This Row],[BMI]]&gt;29.9,"Obesity")</f>
        <v>Normal Weight</v>
      </c>
      <c r="D1891" s="9">
        <v>4.3600000000000003</v>
      </c>
      <c r="E1891" s="8" t="str" cm="1">
        <f t="array" ref="E1891">_xlfn.IFS(Medical_Examinations[[#This Row],[HBA1C]]&lt;5.7,"Normal",Medical_Examinations[[#This Row],[HBA1C]]&lt;=6.4,"Prediabetes",Medical_Examinations[[#This Row],[HBA1C]]&gt;=6.4,"Diabetes")</f>
        <v>Normal</v>
      </c>
      <c r="F1891" t="s">
        <v>2383</v>
      </c>
      <c r="G1891" t="s">
        <v>2380</v>
      </c>
      <c r="H1891" t="s">
        <v>2380</v>
      </c>
      <c r="I1891" s="10">
        <v>1</v>
      </c>
      <c r="J1891" t="s">
        <v>2383</v>
      </c>
    </row>
    <row r="1892" spans="1:10" x14ac:dyDescent="0.25">
      <c r="A1892" t="s">
        <v>1772</v>
      </c>
      <c r="B1892" s="9">
        <v>30.11</v>
      </c>
      <c r="C1892" s="8" t="str" cm="1">
        <f t="array" ref="C1892">_xlfn.IFS(Medical_Examinations[[#This Row],[BMI]]&lt;18.5,"Under Weight",Medical_Examinations[[#This Row],[BMI]]&lt;=24.9,"Normal Weight",Medical_Examinations[[#This Row],[BMI]]&lt;=29.9,"Over Weight",Medical_Examinations[[#This Row],[BMI]]&gt;29.9,"Obesity")</f>
        <v>Obesity</v>
      </c>
      <c r="D1892" s="9">
        <v>10.119999999999999</v>
      </c>
      <c r="E1892" s="8" t="str" cm="1">
        <f t="array" ref="E1892">_xlfn.IFS(Medical_Examinations[[#This Row],[HBA1C]]&lt;5.7,"Normal",Medical_Examinations[[#This Row],[HBA1C]]&lt;=6.4,"Prediabetes",Medical_Examinations[[#This Row],[HBA1C]]&gt;=6.4,"Diabetes")</f>
        <v>Diabetes</v>
      </c>
      <c r="F1892" t="s">
        <v>2380</v>
      </c>
      <c r="G1892" t="s">
        <v>2380</v>
      </c>
      <c r="H1892" t="s">
        <v>2380</v>
      </c>
      <c r="I1892" s="10">
        <v>3</v>
      </c>
      <c r="J1892" t="s">
        <v>2380</v>
      </c>
    </row>
    <row r="1893" spans="1:10" x14ac:dyDescent="0.25">
      <c r="A1893" t="s">
        <v>2367</v>
      </c>
      <c r="B1893" s="9">
        <v>32.799999999999997</v>
      </c>
      <c r="C1893" s="8" t="str" cm="1">
        <f t="array" ref="C1893">_xlfn.IFS(Medical_Examinations[[#This Row],[BMI]]&lt;18.5,"Under Weight",Medical_Examinations[[#This Row],[BMI]]&lt;=24.9,"Normal Weight",Medical_Examinations[[#This Row],[BMI]]&lt;=29.9,"Over Weight",Medical_Examinations[[#This Row],[BMI]]&gt;29.9,"Obesity")</f>
        <v>Obesity</v>
      </c>
      <c r="D1893" s="9">
        <v>6.59</v>
      </c>
      <c r="E1893" s="8" t="str" cm="1">
        <f t="array" ref="E1893">_xlfn.IFS(Medical_Examinations[[#This Row],[HBA1C]]&lt;5.7,"Normal",Medical_Examinations[[#This Row],[HBA1C]]&lt;=6.4,"Prediabetes",Medical_Examinations[[#This Row],[HBA1C]]&gt;=6.4,"Diabetes")</f>
        <v>Diabetes</v>
      </c>
      <c r="F1893" t="s">
        <v>2380</v>
      </c>
      <c r="G1893" t="s">
        <v>2380</v>
      </c>
      <c r="H1893" t="s">
        <v>2380</v>
      </c>
      <c r="I1893" s="10">
        <v>0</v>
      </c>
      <c r="J1893" t="s">
        <v>2383</v>
      </c>
    </row>
    <row r="1894" spans="1:10" x14ac:dyDescent="0.25">
      <c r="A1894" t="s">
        <v>2313</v>
      </c>
      <c r="B1894" s="9">
        <v>54.82</v>
      </c>
      <c r="C1894" s="8" t="str" cm="1">
        <f t="array" ref="C1894">_xlfn.IFS(Medical_Examinations[[#This Row],[BMI]]&lt;18.5,"Under Weight",Medical_Examinations[[#This Row],[BMI]]&lt;=24.9,"Normal Weight",Medical_Examinations[[#This Row],[BMI]]&lt;=29.9,"Over Weight",Medical_Examinations[[#This Row],[BMI]]&gt;29.9,"Obesity")</f>
        <v>Obesity</v>
      </c>
      <c r="D1894" s="9">
        <v>10.61</v>
      </c>
      <c r="E1894" s="8" t="str" cm="1">
        <f t="array" ref="E1894">_xlfn.IFS(Medical_Examinations[[#This Row],[HBA1C]]&lt;5.7,"Normal",Medical_Examinations[[#This Row],[HBA1C]]&lt;=6.4,"Prediabetes",Medical_Examinations[[#This Row],[HBA1C]]&gt;=6.4,"Diabetes")</f>
        <v>Diabetes</v>
      </c>
      <c r="F1894" t="s">
        <v>2380</v>
      </c>
      <c r="G1894" t="s">
        <v>2380</v>
      </c>
      <c r="H1894" t="s">
        <v>2380</v>
      </c>
      <c r="I1894" s="10">
        <v>0</v>
      </c>
      <c r="J1894" t="s">
        <v>2383</v>
      </c>
    </row>
    <row r="1895" spans="1:10" x14ac:dyDescent="0.25">
      <c r="A1895" t="s">
        <v>1771</v>
      </c>
      <c r="B1895" s="9">
        <v>26.03</v>
      </c>
      <c r="C1895" s="8" t="str" cm="1">
        <f t="array" ref="C1895">_xlfn.IFS(Medical_Examinations[[#This Row],[BMI]]&lt;18.5,"Under Weight",Medical_Examinations[[#This Row],[BMI]]&lt;=24.9,"Normal Weight",Medical_Examinations[[#This Row],[BMI]]&lt;=29.9,"Over Weight",Medical_Examinations[[#This Row],[BMI]]&gt;29.9,"Obesity")</f>
        <v>Over Weight</v>
      </c>
      <c r="D1895" s="9">
        <v>4.01</v>
      </c>
      <c r="E1895" s="8" t="str" cm="1">
        <f t="array" ref="E1895">_xlfn.IFS(Medical_Examinations[[#This Row],[HBA1C]]&lt;5.7,"Normal",Medical_Examinations[[#This Row],[HBA1C]]&lt;=6.4,"Prediabetes",Medical_Examinations[[#This Row],[HBA1C]]&gt;=6.4,"Diabetes")</f>
        <v>Normal</v>
      </c>
      <c r="F1895" t="s">
        <v>2380</v>
      </c>
      <c r="G1895" t="s">
        <v>2380</v>
      </c>
      <c r="H1895" t="s">
        <v>2383</v>
      </c>
      <c r="I1895" s="10">
        <v>1</v>
      </c>
      <c r="J1895" t="s">
        <v>2383</v>
      </c>
    </row>
    <row r="1896" spans="1:10" x14ac:dyDescent="0.25">
      <c r="A1896" t="s">
        <v>1770</v>
      </c>
      <c r="B1896" s="9">
        <v>20.05</v>
      </c>
      <c r="C1896" s="8" t="str" cm="1">
        <f t="array" ref="C1896">_xlfn.IFS(Medical_Examinations[[#This Row],[BMI]]&lt;18.5,"Under Weight",Medical_Examinations[[#This Row],[BMI]]&lt;=24.9,"Normal Weight",Medical_Examinations[[#This Row],[BMI]]&lt;=29.9,"Over Weight",Medical_Examinations[[#This Row],[BMI]]&gt;29.9,"Obesity")</f>
        <v>Normal Weight</v>
      </c>
      <c r="D1896" s="9">
        <v>4.7699999999999996</v>
      </c>
      <c r="E1896" s="8" t="str" cm="1">
        <f t="array" ref="E1896">_xlfn.IFS(Medical_Examinations[[#This Row],[HBA1C]]&lt;5.7,"Normal",Medical_Examinations[[#This Row],[HBA1C]]&lt;=6.4,"Prediabetes",Medical_Examinations[[#This Row],[HBA1C]]&gt;=6.4,"Diabetes")</f>
        <v>Normal</v>
      </c>
      <c r="F1896" t="s">
        <v>2383</v>
      </c>
      <c r="G1896" t="s">
        <v>2380</v>
      </c>
      <c r="H1896" t="s">
        <v>2380</v>
      </c>
      <c r="I1896" s="10">
        <v>1</v>
      </c>
      <c r="J1896" t="s">
        <v>2383</v>
      </c>
    </row>
    <row r="1897" spans="1:10" x14ac:dyDescent="0.25">
      <c r="A1897" t="s">
        <v>1769</v>
      </c>
      <c r="B1897" s="9">
        <v>40.24</v>
      </c>
      <c r="C1897" s="8" t="str" cm="1">
        <f t="array" ref="C1897">_xlfn.IFS(Medical_Examinations[[#This Row],[BMI]]&lt;18.5,"Under Weight",Medical_Examinations[[#This Row],[BMI]]&lt;=24.9,"Normal Weight",Medical_Examinations[[#This Row],[BMI]]&lt;=29.9,"Over Weight",Medical_Examinations[[#This Row],[BMI]]&gt;29.9,"Obesity")</f>
        <v>Obesity</v>
      </c>
      <c r="D1897" s="9">
        <v>6.83</v>
      </c>
      <c r="E1897" s="8" t="str" cm="1">
        <f t="array" ref="E1897">_xlfn.IFS(Medical_Examinations[[#This Row],[HBA1C]]&lt;5.7,"Normal",Medical_Examinations[[#This Row],[HBA1C]]&lt;=6.4,"Prediabetes",Medical_Examinations[[#This Row],[HBA1C]]&gt;=6.4,"Diabetes")</f>
        <v>Diabetes</v>
      </c>
      <c r="F1897" t="s">
        <v>2380</v>
      </c>
      <c r="G1897" t="s">
        <v>2380</v>
      </c>
      <c r="H1897" t="s">
        <v>2380</v>
      </c>
      <c r="I1897" s="10">
        <v>0</v>
      </c>
      <c r="J1897" t="s">
        <v>2380</v>
      </c>
    </row>
    <row r="1898" spans="1:10" x14ac:dyDescent="0.25">
      <c r="A1898" t="s">
        <v>1768</v>
      </c>
      <c r="B1898" s="9">
        <v>43.15</v>
      </c>
      <c r="C1898" s="8" t="str" cm="1">
        <f t="array" ref="C1898">_xlfn.IFS(Medical_Examinations[[#This Row],[BMI]]&lt;18.5,"Under Weight",Medical_Examinations[[#This Row],[BMI]]&lt;=24.9,"Normal Weight",Medical_Examinations[[#This Row],[BMI]]&lt;=29.9,"Over Weight",Medical_Examinations[[#This Row],[BMI]]&gt;29.9,"Obesity")</f>
        <v>Obesity</v>
      </c>
      <c r="D1898" s="9">
        <v>6.14</v>
      </c>
      <c r="E1898" s="8" t="str" cm="1">
        <f t="array" ref="E1898">_xlfn.IFS(Medical_Examinations[[#This Row],[HBA1C]]&lt;5.7,"Normal",Medical_Examinations[[#This Row],[HBA1C]]&lt;=6.4,"Prediabetes",Medical_Examinations[[#This Row],[HBA1C]]&gt;=6.4,"Diabetes")</f>
        <v>Prediabetes</v>
      </c>
      <c r="F1898" t="s">
        <v>2383</v>
      </c>
      <c r="G1898" t="s">
        <v>2380</v>
      </c>
      <c r="H1898" t="s">
        <v>2383</v>
      </c>
      <c r="I1898" s="10">
        <v>1</v>
      </c>
      <c r="J1898" t="s">
        <v>2380</v>
      </c>
    </row>
    <row r="1899" spans="1:10" x14ac:dyDescent="0.25">
      <c r="A1899" t="s">
        <v>1767</v>
      </c>
      <c r="B1899" s="9">
        <v>27.7</v>
      </c>
      <c r="C1899" s="8" t="str" cm="1">
        <f t="array" ref="C1899">_xlfn.IFS(Medical_Examinations[[#This Row],[BMI]]&lt;18.5,"Under Weight",Medical_Examinations[[#This Row],[BMI]]&lt;=24.9,"Normal Weight",Medical_Examinations[[#This Row],[BMI]]&lt;=29.9,"Over Weight",Medical_Examinations[[#This Row],[BMI]]&gt;29.9,"Obesity")</f>
        <v>Over Weight</v>
      </c>
      <c r="D1899" s="9">
        <v>5.6</v>
      </c>
      <c r="E1899" s="8" t="str" cm="1">
        <f t="array" ref="E1899">_xlfn.IFS(Medical_Examinations[[#This Row],[HBA1C]]&lt;5.7,"Normal",Medical_Examinations[[#This Row],[HBA1C]]&lt;=6.4,"Prediabetes",Medical_Examinations[[#This Row],[HBA1C]]&gt;=6.4,"Diabetes")</f>
        <v>Normal</v>
      </c>
      <c r="F1899" t="s">
        <v>2380</v>
      </c>
      <c r="G1899" t="s">
        <v>2380</v>
      </c>
      <c r="H1899" t="s">
        <v>2383</v>
      </c>
      <c r="I1899" s="10">
        <v>1</v>
      </c>
      <c r="J1899" t="s">
        <v>2383</v>
      </c>
    </row>
    <row r="1900" spans="1:10" x14ac:dyDescent="0.25">
      <c r="A1900" t="s">
        <v>1766</v>
      </c>
      <c r="B1900" s="9">
        <v>45.68</v>
      </c>
      <c r="C1900" s="8" t="str" cm="1">
        <f t="array" ref="C1900">_xlfn.IFS(Medical_Examinations[[#This Row],[BMI]]&lt;18.5,"Under Weight",Medical_Examinations[[#This Row],[BMI]]&lt;=24.9,"Normal Weight",Medical_Examinations[[#This Row],[BMI]]&lt;=29.9,"Over Weight",Medical_Examinations[[#This Row],[BMI]]&gt;29.9,"Obesity")</f>
        <v>Obesity</v>
      </c>
      <c r="D1900" s="9">
        <v>4.8</v>
      </c>
      <c r="E1900" s="8" t="str" cm="1">
        <f t="array" ref="E1900">_xlfn.IFS(Medical_Examinations[[#This Row],[HBA1C]]&lt;5.7,"Normal",Medical_Examinations[[#This Row],[HBA1C]]&lt;=6.4,"Prediabetes",Medical_Examinations[[#This Row],[HBA1C]]&gt;=6.4,"Diabetes")</f>
        <v>Normal</v>
      </c>
      <c r="F1900" t="s">
        <v>2380</v>
      </c>
      <c r="G1900" t="s">
        <v>2380</v>
      </c>
      <c r="H1900" t="s">
        <v>2380</v>
      </c>
      <c r="I1900" s="10">
        <v>2</v>
      </c>
      <c r="J1900" t="s">
        <v>2380</v>
      </c>
    </row>
    <row r="1901" spans="1:10" x14ac:dyDescent="0.25">
      <c r="A1901" t="s">
        <v>1765</v>
      </c>
      <c r="B1901" s="9">
        <v>27.3</v>
      </c>
      <c r="C1901" s="8" t="str" cm="1">
        <f t="array" ref="C1901">_xlfn.IFS(Medical_Examinations[[#This Row],[BMI]]&lt;18.5,"Under Weight",Medical_Examinations[[#This Row],[BMI]]&lt;=24.9,"Normal Weight",Medical_Examinations[[#This Row],[BMI]]&lt;=29.9,"Over Weight",Medical_Examinations[[#This Row],[BMI]]&gt;29.9,"Obesity")</f>
        <v>Over Weight</v>
      </c>
      <c r="D1901" s="9">
        <v>11.89</v>
      </c>
      <c r="E1901" s="8" t="str" cm="1">
        <f t="array" ref="E1901">_xlfn.IFS(Medical_Examinations[[#This Row],[HBA1C]]&lt;5.7,"Normal",Medical_Examinations[[#This Row],[HBA1C]]&lt;=6.4,"Prediabetes",Medical_Examinations[[#This Row],[HBA1C]]&gt;=6.4,"Diabetes")</f>
        <v>Diabetes</v>
      </c>
      <c r="F1901" t="s">
        <v>2380</v>
      </c>
      <c r="G1901" t="s">
        <v>2380</v>
      </c>
      <c r="H1901" t="s">
        <v>2380</v>
      </c>
      <c r="I1901" s="10">
        <v>0</v>
      </c>
      <c r="J1901" t="s">
        <v>2383</v>
      </c>
    </row>
    <row r="1902" spans="1:10" x14ac:dyDescent="0.25">
      <c r="A1902" t="s">
        <v>1764</v>
      </c>
      <c r="B1902" s="9">
        <v>54.45</v>
      </c>
      <c r="C1902" s="8" t="str" cm="1">
        <f t="array" ref="C1902">_xlfn.IFS(Medical_Examinations[[#This Row],[BMI]]&lt;18.5,"Under Weight",Medical_Examinations[[#This Row],[BMI]]&lt;=24.9,"Normal Weight",Medical_Examinations[[#This Row],[BMI]]&lt;=29.9,"Over Weight",Medical_Examinations[[#This Row],[BMI]]&gt;29.9,"Obesity")</f>
        <v>Obesity</v>
      </c>
      <c r="D1902" s="9">
        <v>4.7300000000000004</v>
      </c>
      <c r="E1902" s="8" t="str" cm="1">
        <f t="array" ref="E1902">_xlfn.IFS(Medical_Examinations[[#This Row],[HBA1C]]&lt;5.7,"Normal",Medical_Examinations[[#This Row],[HBA1C]]&lt;=6.4,"Prediabetes",Medical_Examinations[[#This Row],[HBA1C]]&gt;=6.4,"Diabetes")</f>
        <v>Normal</v>
      </c>
      <c r="F1902" t="s">
        <v>2383</v>
      </c>
      <c r="G1902" t="s">
        <v>2380</v>
      </c>
      <c r="H1902" t="s">
        <v>2380</v>
      </c>
      <c r="I1902" s="10">
        <v>1</v>
      </c>
      <c r="J1902" t="s">
        <v>2380</v>
      </c>
    </row>
    <row r="1903" spans="1:10" x14ac:dyDescent="0.25">
      <c r="A1903" t="s">
        <v>1763</v>
      </c>
      <c r="B1903" s="9">
        <v>54.43</v>
      </c>
      <c r="C1903" s="8" t="str" cm="1">
        <f t="array" ref="C1903">_xlfn.IFS(Medical_Examinations[[#This Row],[BMI]]&lt;18.5,"Under Weight",Medical_Examinations[[#This Row],[BMI]]&lt;=24.9,"Normal Weight",Medical_Examinations[[#This Row],[BMI]]&lt;=29.9,"Over Weight",Medical_Examinations[[#This Row],[BMI]]&gt;29.9,"Obesity")</f>
        <v>Obesity</v>
      </c>
      <c r="D1903" s="9">
        <v>4.6100000000000003</v>
      </c>
      <c r="E1903" s="8" t="str" cm="1">
        <f t="array" ref="E1903">_xlfn.IFS(Medical_Examinations[[#This Row],[HBA1C]]&lt;5.7,"Normal",Medical_Examinations[[#This Row],[HBA1C]]&lt;=6.4,"Prediabetes",Medical_Examinations[[#This Row],[HBA1C]]&gt;=6.4,"Diabetes")</f>
        <v>Normal</v>
      </c>
      <c r="F1903" t="s">
        <v>2383</v>
      </c>
      <c r="G1903" t="s">
        <v>2380</v>
      </c>
      <c r="H1903" t="s">
        <v>2380</v>
      </c>
      <c r="I1903" s="10">
        <v>1</v>
      </c>
      <c r="J1903" t="s">
        <v>2380</v>
      </c>
    </row>
    <row r="1904" spans="1:10" x14ac:dyDescent="0.25">
      <c r="A1904" t="s">
        <v>1762</v>
      </c>
      <c r="B1904" s="9">
        <v>48.01</v>
      </c>
      <c r="C1904" s="8" t="str" cm="1">
        <f t="array" ref="C1904">_xlfn.IFS(Medical_Examinations[[#This Row],[BMI]]&lt;18.5,"Under Weight",Medical_Examinations[[#This Row],[BMI]]&lt;=24.9,"Normal Weight",Medical_Examinations[[#This Row],[BMI]]&lt;=29.9,"Over Weight",Medical_Examinations[[#This Row],[BMI]]&gt;29.9,"Obesity")</f>
        <v>Obesity</v>
      </c>
      <c r="D1904" s="9">
        <v>7.3</v>
      </c>
      <c r="E1904" s="8" t="str" cm="1">
        <f t="array" ref="E1904">_xlfn.IFS(Medical_Examinations[[#This Row],[HBA1C]]&lt;5.7,"Normal",Medical_Examinations[[#This Row],[HBA1C]]&lt;=6.4,"Prediabetes",Medical_Examinations[[#This Row],[HBA1C]]&gt;=6.4,"Diabetes")</f>
        <v>Diabetes</v>
      </c>
      <c r="F1904" t="s">
        <v>2380</v>
      </c>
      <c r="G1904" t="s">
        <v>2380</v>
      </c>
      <c r="H1904" t="s">
        <v>2380</v>
      </c>
      <c r="I1904" s="10">
        <v>0</v>
      </c>
      <c r="J1904" t="s">
        <v>2380</v>
      </c>
    </row>
    <row r="1905" spans="1:10" x14ac:dyDescent="0.25">
      <c r="A1905" t="s">
        <v>2312</v>
      </c>
      <c r="B1905" s="9">
        <v>38.06</v>
      </c>
      <c r="C1905" s="8" t="str" cm="1">
        <f t="array" ref="C1905">_xlfn.IFS(Medical_Examinations[[#This Row],[BMI]]&lt;18.5,"Under Weight",Medical_Examinations[[#This Row],[BMI]]&lt;=24.9,"Normal Weight",Medical_Examinations[[#This Row],[BMI]]&lt;=29.9,"Over Weight",Medical_Examinations[[#This Row],[BMI]]&gt;29.9,"Obesity")</f>
        <v>Obesity</v>
      </c>
      <c r="D1905" s="9">
        <v>6.04</v>
      </c>
      <c r="E1905" s="8" t="str" cm="1">
        <f t="array" ref="E1905">_xlfn.IFS(Medical_Examinations[[#This Row],[HBA1C]]&lt;5.7,"Normal",Medical_Examinations[[#This Row],[HBA1C]]&lt;=6.4,"Prediabetes",Medical_Examinations[[#This Row],[HBA1C]]&gt;=6.4,"Diabetes")</f>
        <v>Prediabetes</v>
      </c>
      <c r="F1905" t="s">
        <v>2380</v>
      </c>
      <c r="G1905" t="s">
        <v>2380</v>
      </c>
      <c r="H1905" t="s">
        <v>2383</v>
      </c>
      <c r="I1905" s="10">
        <v>1</v>
      </c>
      <c r="J1905" t="s">
        <v>2383</v>
      </c>
    </row>
    <row r="1906" spans="1:10" x14ac:dyDescent="0.25">
      <c r="A1906" t="s">
        <v>1761</v>
      </c>
      <c r="B1906" s="9">
        <v>48.32</v>
      </c>
      <c r="C1906" s="8" t="str" cm="1">
        <f t="array" ref="C1906">_xlfn.IFS(Medical_Examinations[[#This Row],[BMI]]&lt;18.5,"Under Weight",Medical_Examinations[[#This Row],[BMI]]&lt;=24.9,"Normal Weight",Medical_Examinations[[#This Row],[BMI]]&lt;=29.9,"Over Weight",Medical_Examinations[[#This Row],[BMI]]&gt;29.9,"Obesity")</f>
        <v>Obesity</v>
      </c>
      <c r="D1906" s="9">
        <v>5.88</v>
      </c>
      <c r="E1906" s="8" t="str" cm="1">
        <f t="array" ref="E1906">_xlfn.IFS(Medical_Examinations[[#This Row],[HBA1C]]&lt;5.7,"Normal",Medical_Examinations[[#This Row],[HBA1C]]&lt;=6.4,"Prediabetes",Medical_Examinations[[#This Row],[HBA1C]]&gt;=6.4,"Diabetes")</f>
        <v>Prediabetes</v>
      </c>
      <c r="F1906" t="s">
        <v>2380</v>
      </c>
      <c r="G1906" t="s">
        <v>2380</v>
      </c>
      <c r="H1906" t="s">
        <v>2380</v>
      </c>
      <c r="I1906" s="10">
        <v>0</v>
      </c>
      <c r="J1906" t="s">
        <v>2380</v>
      </c>
    </row>
    <row r="1907" spans="1:10" x14ac:dyDescent="0.25">
      <c r="A1907" t="s">
        <v>1760</v>
      </c>
      <c r="B1907" s="9">
        <v>22.9</v>
      </c>
      <c r="C1907" s="8" t="str" cm="1">
        <f t="array" ref="C1907">_xlfn.IFS(Medical_Examinations[[#This Row],[BMI]]&lt;18.5,"Under Weight",Medical_Examinations[[#This Row],[BMI]]&lt;=24.9,"Normal Weight",Medical_Examinations[[#This Row],[BMI]]&lt;=29.9,"Over Weight",Medical_Examinations[[#This Row],[BMI]]&gt;29.9,"Obesity")</f>
        <v>Normal Weight</v>
      </c>
      <c r="D1907" s="9">
        <v>4.0599999999999996</v>
      </c>
      <c r="E1907" s="8" t="str" cm="1">
        <f t="array" ref="E1907">_xlfn.IFS(Medical_Examinations[[#This Row],[HBA1C]]&lt;5.7,"Normal",Medical_Examinations[[#This Row],[HBA1C]]&lt;=6.4,"Prediabetes",Medical_Examinations[[#This Row],[HBA1C]]&gt;=6.4,"Diabetes")</f>
        <v>Normal</v>
      </c>
      <c r="F1907" t="s">
        <v>2380</v>
      </c>
      <c r="G1907" t="s">
        <v>2380</v>
      </c>
      <c r="H1907" t="s">
        <v>2383</v>
      </c>
      <c r="I1907" s="10">
        <v>1</v>
      </c>
      <c r="J1907" t="s">
        <v>2383</v>
      </c>
    </row>
    <row r="1908" spans="1:10" x14ac:dyDescent="0.25">
      <c r="A1908" t="s">
        <v>1759</v>
      </c>
      <c r="B1908" s="9">
        <v>54.85</v>
      </c>
      <c r="C1908" s="8" t="str" cm="1">
        <f t="array" ref="C1908">_xlfn.IFS(Medical_Examinations[[#This Row],[BMI]]&lt;18.5,"Under Weight",Medical_Examinations[[#This Row],[BMI]]&lt;=24.9,"Normal Weight",Medical_Examinations[[#This Row],[BMI]]&lt;=29.9,"Over Weight",Medical_Examinations[[#This Row],[BMI]]&gt;29.9,"Obesity")</f>
        <v>Obesity</v>
      </c>
      <c r="D1908" s="9">
        <v>4.9000000000000004</v>
      </c>
      <c r="E1908" s="8" t="str" cm="1">
        <f t="array" ref="E1908">_xlfn.IFS(Medical_Examinations[[#This Row],[HBA1C]]&lt;5.7,"Normal",Medical_Examinations[[#This Row],[HBA1C]]&lt;=6.4,"Prediabetes",Medical_Examinations[[#This Row],[HBA1C]]&gt;=6.4,"Diabetes")</f>
        <v>Normal</v>
      </c>
      <c r="F1908" t="s">
        <v>2380</v>
      </c>
      <c r="G1908" t="s">
        <v>2380</v>
      </c>
      <c r="H1908" t="s">
        <v>2380</v>
      </c>
      <c r="I1908" s="10">
        <v>1</v>
      </c>
      <c r="J1908" t="s">
        <v>2380</v>
      </c>
    </row>
    <row r="1909" spans="1:10" x14ac:dyDescent="0.25">
      <c r="A1909" t="s">
        <v>1758</v>
      </c>
      <c r="B1909" s="9">
        <v>21.85</v>
      </c>
      <c r="C1909" s="8" t="str" cm="1">
        <f t="array" ref="C1909">_xlfn.IFS(Medical_Examinations[[#This Row],[BMI]]&lt;18.5,"Under Weight",Medical_Examinations[[#This Row],[BMI]]&lt;=24.9,"Normal Weight",Medical_Examinations[[#This Row],[BMI]]&lt;=29.9,"Over Weight",Medical_Examinations[[#This Row],[BMI]]&gt;29.9,"Obesity")</f>
        <v>Normal Weight</v>
      </c>
      <c r="D1909" s="9">
        <v>5.52</v>
      </c>
      <c r="E1909" s="8" t="str" cm="1">
        <f t="array" ref="E1909">_xlfn.IFS(Medical_Examinations[[#This Row],[HBA1C]]&lt;5.7,"Normal",Medical_Examinations[[#This Row],[HBA1C]]&lt;=6.4,"Prediabetes",Medical_Examinations[[#This Row],[HBA1C]]&gt;=6.4,"Diabetes")</f>
        <v>Normal</v>
      </c>
      <c r="F1909" t="s">
        <v>2380</v>
      </c>
      <c r="G1909" t="s">
        <v>2380</v>
      </c>
      <c r="H1909" t="s">
        <v>2383</v>
      </c>
      <c r="I1909" s="10">
        <v>1</v>
      </c>
      <c r="J1909" t="s">
        <v>2383</v>
      </c>
    </row>
    <row r="1910" spans="1:10" x14ac:dyDescent="0.25">
      <c r="A1910" t="s">
        <v>1757</v>
      </c>
      <c r="B1910" s="9">
        <v>51.86</v>
      </c>
      <c r="C1910" s="8" t="str" cm="1">
        <f t="array" ref="C1910">_xlfn.IFS(Medical_Examinations[[#This Row],[BMI]]&lt;18.5,"Under Weight",Medical_Examinations[[#This Row],[BMI]]&lt;=24.9,"Normal Weight",Medical_Examinations[[#This Row],[BMI]]&lt;=29.9,"Over Weight",Medical_Examinations[[#This Row],[BMI]]&gt;29.9,"Obesity")</f>
        <v>Obesity</v>
      </c>
      <c r="D1910" s="9">
        <v>5.2</v>
      </c>
      <c r="E1910" s="8" t="str" cm="1">
        <f t="array" ref="E1910">_xlfn.IFS(Medical_Examinations[[#This Row],[HBA1C]]&lt;5.7,"Normal",Medical_Examinations[[#This Row],[HBA1C]]&lt;=6.4,"Prediabetes",Medical_Examinations[[#This Row],[HBA1C]]&gt;=6.4,"Diabetes")</f>
        <v>Normal</v>
      </c>
      <c r="F1910" t="s">
        <v>2383</v>
      </c>
      <c r="G1910" t="s">
        <v>2380</v>
      </c>
      <c r="H1910" t="s">
        <v>2380</v>
      </c>
      <c r="I1910" s="10">
        <v>0</v>
      </c>
      <c r="J1910" t="s">
        <v>2380</v>
      </c>
    </row>
    <row r="1911" spans="1:10" x14ac:dyDescent="0.25">
      <c r="A1911" t="s">
        <v>1756</v>
      </c>
      <c r="B1911" s="9">
        <v>39.049999999999997</v>
      </c>
      <c r="C1911" s="8" t="str" cm="1">
        <f t="array" ref="C1911">_xlfn.IFS(Medical_Examinations[[#This Row],[BMI]]&lt;18.5,"Under Weight",Medical_Examinations[[#This Row],[BMI]]&lt;=24.9,"Normal Weight",Medical_Examinations[[#This Row],[BMI]]&lt;=29.9,"Over Weight",Medical_Examinations[[#This Row],[BMI]]&gt;29.9,"Obesity")</f>
        <v>Obesity</v>
      </c>
      <c r="D1911" s="9">
        <v>7.59</v>
      </c>
      <c r="E1911" s="8" t="str" cm="1">
        <f t="array" ref="E1911">_xlfn.IFS(Medical_Examinations[[#This Row],[HBA1C]]&lt;5.7,"Normal",Medical_Examinations[[#This Row],[HBA1C]]&lt;=6.4,"Prediabetes",Medical_Examinations[[#This Row],[HBA1C]]&gt;=6.4,"Diabetes")</f>
        <v>Diabetes</v>
      </c>
      <c r="F1911" t="s">
        <v>2380</v>
      </c>
      <c r="G1911" t="s">
        <v>2380</v>
      </c>
      <c r="H1911" t="s">
        <v>2380</v>
      </c>
      <c r="I1911" s="10">
        <v>3</v>
      </c>
      <c r="J1911" t="s">
        <v>2380</v>
      </c>
    </row>
    <row r="1912" spans="1:10" x14ac:dyDescent="0.25">
      <c r="A1912" t="s">
        <v>1755</v>
      </c>
      <c r="B1912" s="9">
        <v>31.82</v>
      </c>
      <c r="C1912" s="8" t="str" cm="1">
        <f t="array" ref="C1912">_xlfn.IFS(Medical_Examinations[[#This Row],[BMI]]&lt;18.5,"Under Weight",Medical_Examinations[[#This Row],[BMI]]&lt;=24.9,"Normal Weight",Medical_Examinations[[#This Row],[BMI]]&lt;=29.9,"Over Weight",Medical_Examinations[[#This Row],[BMI]]&gt;29.9,"Obesity")</f>
        <v>Obesity</v>
      </c>
      <c r="D1912" s="9">
        <v>8.2799999999999994</v>
      </c>
      <c r="E1912" s="8" t="str" cm="1">
        <f t="array" ref="E1912">_xlfn.IFS(Medical_Examinations[[#This Row],[HBA1C]]&lt;5.7,"Normal",Medical_Examinations[[#This Row],[HBA1C]]&lt;=6.4,"Prediabetes",Medical_Examinations[[#This Row],[HBA1C]]&gt;=6.4,"Diabetes")</f>
        <v>Diabetes</v>
      </c>
      <c r="F1912" t="s">
        <v>2380</v>
      </c>
      <c r="G1912" t="s">
        <v>2380</v>
      </c>
      <c r="H1912" t="s">
        <v>2380</v>
      </c>
      <c r="I1912" s="10">
        <v>3</v>
      </c>
      <c r="J1912" t="s">
        <v>2380</v>
      </c>
    </row>
    <row r="1913" spans="1:10" x14ac:dyDescent="0.25">
      <c r="A1913" t="s">
        <v>1754</v>
      </c>
      <c r="B1913" s="9">
        <v>46.43</v>
      </c>
      <c r="C1913" s="8" t="str" cm="1">
        <f t="array" ref="C1913">_xlfn.IFS(Medical_Examinations[[#This Row],[BMI]]&lt;18.5,"Under Weight",Medical_Examinations[[#This Row],[BMI]]&lt;=24.9,"Normal Weight",Medical_Examinations[[#This Row],[BMI]]&lt;=29.9,"Over Weight",Medical_Examinations[[#This Row],[BMI]]&gt;29.9,"Obesity")</f>
        <v>Obesity</v>
      </c>
      <c r="D1913" s="9">
        <v>6.72</v>
      </c>
      <c r="E1913" s="8" t="str" cm="1">
        <f t="array" ref="E1913">_xlfn.IFS(Medical_Examinations[[#This Row],[HBA1C]]&lt;5.7,"Normal",Medical_Examinations[[#This Row],[HBA1C]]&lt;=6.4,"Prediabetes",Medical_Examinations[[#This Row],[HBA1C]]&gt;=6.4,"Diabetes")</f>
        <v>Diabetes</v>
      </c>
      <c r="F1913" t="s">
        <v>2380</v>
      </c>
      <c r="G1913" t="s">
        <v>2380</v>
      </c>
      <c r="H1913" t="s">
        <v>2380</v>
      </c>
      <c r="I1913" s="10">
        <v>0</v>
      </c>
      <c r="J1913" t="s">
        <v>2380</v>
      </c>
    </row>
    <row r="1914" spans="1:10" x14ac:dyDescent="0.25">
      <c r="A1914" t="s">
        <v>1753</v>
      </c>
      <c r="B1914" s="9">
        <v>53.63</v>
      </c>
      <c r="C1914" s="8" t="str" cm="1">
        <f t="array" ref="C1914">_xlfn.IFS(Medical_Examinations[[#This Row],[BMI]]&lt;18.5,"Under Weight",Medical_Examinations[[#This Row],[BMI]]&lt;=24.9,"Normal Weight",Medical_Examinations[[#This Row],[BMI]]&lt;=29.9,"Over Weight",Medical_Examinations[[#This Row],[BMI]]&gt;29.9,"Obesity")</f>
        <v>Obesity</v>
      </c>
      <c r="D1914" s="9">
        <v>5.47</v>
      </c>
      <c r="E1914" s="8" t="str" cm="1">
        <f t="array" ref="E1914">_xlfn.IFS(Medical_Examinations[[#This Row],[HBA1C]]&lt;5.7,"Normal",Medical_Examinations[[#This Row],[HBA1C]]&lt;=6.4,"Prediabetes",Medical_Examinations[[#This Row],[HBA1C]]&gt;=6.4,"Diabetes")</f>
        <v>Normal</v>
      </c>
      <c r="F1914" t="s">
        <v>2383</v>
      </c>
      <c r="G1914" t="s">
        <v>2380</v>
      </c>
      <c r="H1914" t="s">
        <v>2380</v>
      </c>
      <c r="I1914" s="10">
        <v>1</v>
      </c>
      <c r="J1914" t="s">
        <v>2380</v>
      </c>
    </row>
    <row r="1915" spans="1:10" x14ac:dyDescent="0.25">
      <c r="A1915" t="s">
        <v>1752</v>
      </c>
      <c r="B1915" s="9">
        <v>48.7</v>
      </c>
      <c r="C1915" s="8" t="str" cm="1">
        <f t="array" ref="C1915">_xlfn.IFS(Medical_Examinations[[#This Row],[BMI]]&lt;18.5,"Under Weight",Medical_Examinations[[#This Row],[BMI]]&lt;=24.9,"Normal Weight",Medical_Examinations[[#This Row],[BMI]]&lt;=29.9,"Over Weight",Medical_Examinations[[#This Row],[BMI]]&gt;29.9,"Obesity")</f>
        <v>Obesity</v>
      </c>
      <c r="D1915" s="9">
        <v>4.71</v>
      </c>
      <c r="E1915" s="8" t="str" cm="1">
        <f t="array" ref="E1915">_xlfn.IFS(Medical_Examinations[[#This Row],[HBA1C]]&lt;5.7,"Normal",Medical_Examinations[[#This Row],[HBA1C]]&lt;=6.4,"Prediabetes",Medical_Examinations[[#This Row],[HBA1C]]&gt;=6.4,"Diabetes")</f>
        <v>Normal</v>
      </c>
      <c r="F1915" t="s">
        <v>2380</v>
      </c>
      <c r="G1915" t="s">
        <v>2380</v>
      </c>
      <c r="H1915" t="s">
        <v>2380</v>
      </c>
      <c r="I1915" s="10">
        <v>0</v>
      </c>
      <c r="J1915" t="s">
        <v>2380</v>
      </c>
    </row>
    <row r="1916" spans="1:10" x14ac:dyDescent="0.25">
      <c r="A1916" t="s">
        <v>2311</v>
      </c>
      <c r="B1916" s="9">
        <v>51.48</v>
      </c>
      <c r="C1916" s="8" t="str" cm="1">
        <f t="array" ref="C1916">_xlfn.IFS(Medical_Examinations[[#This Row],[BMI]]&lt;18.5,"Under Weight",Medical_Examinations[[#This Row],[BMI]]&lt;=24.9,"Normal Weight",Medical_Examinations[[#This Row],[BMI]]&lt;=29.9,"Over Weight",Medical_Examinations[[#This Row],[BMI]]&gt;29.9,"Obesity")</f>
        <v>Obesity</v>
      </c>
      <c r="D1916" s="9">
        <v>9.33</v>
      </c>
      <c r="E1916" s="8" t="str" cm="1">
        <f t="array" ref="E1916">_xlfn.IFS(Medical_Examinations[[#This Row],[HBA1C]]&lt;5.7,"Normal",Medical_Examinations[[#This Row],[HBA1C]]&lt;=6.4,"Prediabetes",Medical_Examinations[[#This Row],[HBA1C]]&gt;=6.4,"Diabetes")</f>
        <v>Diabetes</v>
      </c>
      <c r="F1916" t="s">
        <v>2383</v>
      </c>
      <c r="G1916" t="s">
        <v>2380</v>
      </c>
      <c r="H1916" t="s">
        <v>2380</v>
      </c>
      <c r="I1916" s="10">
        <v>0</v>
      </c>
      <c r="J1916" t="s">
        <v>2383</v>
      </c>
    </row>
    <row r="1917" spans="1:10" x14ac:dyDescent="0.25">
      <c r="A1917" t="s">
        <v>1751</v>
      </c>
      <c r="B1917" s="9">
        <v>48.81</v>
      </c>
      <c r="C1917" s="8" t="str" cm="1">
        <f t="array" ref="C1917">_xlfn.IFS(Medical_Examinations[[#This Row],[BMI]]&lt;18.5,"Under Weight",Medical_Examinations[[#This Row],[BMI]]&lt;=24.9,"Normal Weight",Medical_Examinations[[#This Row],[BMI]]&lt;=29.9,"Over Weight",Medical_Examinations[[#This Row],[BMI]]&gt;29.9,"Obesity")</f>
        <v>Obesity</v>
      </c>
      <c r="D1917" s="9">
        <v>5.49</v>
      </c>
      <c r="E1917" s="8" t="str" cm="1">
        <f t="array" ref="E1917">_xlfn.IFS(Medical_Examinations[[#This Row],[HBA1C]]&lt;5.7,"Normal",Medical_Examinations[[#This Row],[HBA1C]]&lt;=6.4,"Prediabetes",Medical_Examinations[[#This Row],[HBA1C]]&gt;=6.4,"Diabetes")</f>
        <v>Normal</v>
      </c>
      <c r="F1917" t="s">
        <v>2380</v>
      </c>
      <c r="G1917" t="s">
        <v>2380</v>
      </c>
      <c r="H1917" t="s">
        <v>2380</v>
      </c>
      <c r="I1917" s="10">
        <v>0</v>
      </c>
      <c r="J1917" t="s">
        <v>2380</v>
      </c>
    </row>
    <row r="1918" spans="1:10" x14ac:dyDescent="0.25">
      <c r="A1918" t="s">
        <v>1750</v>
      </c>
      <c r="B1918" s="9">
        <v>47.53</v>
      </c>
      <c r="C1918" s="8" t="str" cm="1">
        <f t="array" ref="C1918">_xlfn.IFS(Medical_Examinations[[#This Row],[BMI]]&lt;18.5,"Under Weight",Medical_Examinations[[#This Row],[BMI]]&lt;=24.9,"Normal Weight",Medical_Examinations[[#This Row],[BMI]]&lt;=29.9,"Over Weight",Medical_Examinations[[#This Row],[BMI]]&gt;29.9,"Obesity")</f>
        <v>Obesity</v>
      </c>
      <c r="D1918" s="9">
        <v>4.72</v>
      </c>
      <c r="E1918" s="8" t="str" cm="1">
        <f t="array" ref="E1918">_xlfn.IFS(Medical_Examinations[[#This Row],[HBA1C]]&lt;5.7,"Normal",Medical_Examinations[[#This Row],[HBA1C]]&lt;=6.4,"Prediabetes",Medical_Examinations[[#This Row],[HBA1C]]&gt;=6.4,"Diabetes")</f>
        <v>Normal</v>
      </c>
      <c r="F1918" t="s">
        <v>2380</v>
      </c>
      <c r="G1918" t="s">
        <v>2380</v>
      </c>
      <c r="H1918" t="s">
        <v>2380</v>
      </c>
      <c r="I1918" s="10">
        <v>0</v>
      </c>
      <c r="J1918" t="s">
        <v>2380</v>
      </c>
    </row>
    <row r="1919" spans="1:10" x14ac:dyDescent="0.25">
      <c r="A1919" t="s">
        <v>1749</v>
      </c>
      <c r="B1919" s="9">
        <v>36.85</v>
      </c>
      <c r="C1919" s="8" t="str" cm="1">
        <f t="array" ref="C1919">_xlfn.IFS(Medical_Examinations[[#This Row],[BMI]]&lt;18.5,"Under Weight",Medical_Examinations[[#This Row],[BMI]]&lt;=24.9,"Normal Weight",Medical_Examinations[[#This Row],[BMI]]&lt;=29.9,"Over Weight",Medical_Examinations[[#This Row],[BMI]]&gt;29.9,"Obesity")</f>
        <v>Obesity</v>
      </c>
      <c r="D1919" s="9">
        <v>6.7</v>
      </c>
      <c r="E1919" s="8" t="str" cm="1">
        <f t="array" ref="E1919">_xlfn.IFS(Medical_Examinations[[#This Row],[HBA1C]]&lt;5.7,"Normal",Medical_Examinations[[#This Row],[HBA1C]]&lt;=6.4,"Prediabetes",Medical_Examinations[[#This Row],[HBA1C]]&gt;=6.4,"Diabetes")</f>
        <v>Diabetes</v>
      </c>
      <c r="F1919" t="s">
        <v>2380</v>
      </c>
      <c r="G1919" t="s">
        <v>2380</v>
      </c>
      <c r="H1919" t="s">
        <v>2380</v>
      </c>
      <c r="I1919" s="10">
        <v>0</v>
      </c>
      <c r="J1919" t="s">
        <v>2380</v>
      </c>
    </row>
    <row r="1920" spans="1:10" x14ac:dyDescent="0.25">
      <c r="A1920" t="s">
        <v>1748</v>
      </c>
      <c r="B1920" s="9">
        <v>29.3</v>
      </c>
      <c r="C1920" s="8" t="str" cm="1">
        <f t="array" ref="C1920">_xlfn.IFS(Medical_Examinations[[#This Row],[BMI]]&lt;18.5,"Under Weight",Medical_Examinations[[#This Row],[BMI]]&lt;=24.9,"Normal Weight",Medical_Examinations[[#This Row],[BMI]]&lt;=29.9,"Over Weight",Medical_Examinations[[#This Row],[BMI]]&gt;29.9,"Obesity")</f>
        <v>Over Weight</v>
      </c>
      <c r="D1920" s="9">
        <v>5.5</v>
      </c>
      <c r="E1920" s="8" t="str" cm="1">
        <f t="array" ref="E1920">_xlfn.IFS(Medical_Examinations[[#This Row],[HBA1C]]&lt;5.7,"Normal",Medical_Examinations[[#This Row],[HBA1C]]&lt;=6.4,"Prediabetes",Medical_Examinations[[#This Row],[HBA1C]]&gt;=6.4,"Diabetes")</f>
        <v>Normal</v>
      </c>
      <c r="F1920" t="s">
        <v>2380</v>
      </c>
      <c r="G1920" t="s">
        <v>2380</v>
      </c>
      <c r="H1920" t="s">
        <v>2380</v>
      </c>
      <c r="I1920" s="10">
        <v>0</v>
      </c>
      <c r="J1920" t="s">
        <v>2380</v>
      </c>
    </row>
    <row r="1921" spans="1:10" x14ac:dyDescent="0.25">
      <c r="A1921" t="s">
        <v>1747</v>
      </c>
      <c r="B1921" s="9">
        <v>19.3</v>
      </c>
      <c r="C1921" s="8" t="str" cm="1">
        <f t="array" ref="C1921">_xlfn.IFS(Medical_Examinations[[#This Row],[BMI]]&lt;18.5,"Under Weight",Medical_Examinations[[#This Row],[BMI]]&lt;=24.9,"Normal Weight",Medical_Examinations[[#This Row],[BMI]]&lt;=29.9,"Over Weight",Medical_Examinations[[#This Row],[BMI]]&gt;29.9,"Obesity")</f>
        <v>Normal Weight</v>
      </c>
      <c r="D1921" s="9">
        <v>4.46</v>
      </c>
      <c r="E1921" s="8" t="str" cm="1">
        <f t="array" ref="E1921">_xlfn.IFS(Medical_Examinations[[#This Row],[HBA1C]]&lt;5.7,"Normal",Medical_Examinations[[#This Row],[HBA1C]]&lt;=6.4,"Prediabetes",Medical_Examinations[[#This Row],[HBA1C]]&gt;=6.4,"Diabetes")</f>
        <v>Normal</v>
      </c>
      <c r="F1921" t="s">
        <v>2380</v>
      </c>
      <c r="G1921" t="s">
        <v>2380</v>
      </c>
      <c r="H1921" t="s">
        <v>2380</v>
      </c>
      <c r="I1921" s="10">
        <v>1</v>
      </c>
      <c r="J1921" t="s">
        <v>2383</v>
      </c>
    </row>
    <row r="1922" spans="1:10" x14ac:dyDescent="0.25">
      <c r="A1922" t="s">
        <v>1746</v>
      </c>
      <c r="B1922" s="9">
        <v>24.13</v>
      </c>
      <c r="C1922" s="8" t="str" cm="1">
        <f t="array" ref="C1922">_xlfn.IFS(Medical_Examinations[[#This Row],[BMI]]&lt;18.5,"Under Weight",Medical_Examinations[[#This Row],[BMI]]&lt;=24.9,"Normal Weight",Medical_Examinations[[#This Row],[BMI]]&lt;=29.9,"Over Weight",Medical_Examinations[[#This Row],[BMI]]&gt;29.9,"Obesity")</f>
        <v>Normal Weight</v>
      </c>
      <c r="D1922" s="9">
        <v>5.29</v>
      </c>
      <c r="E1922" s="8" t="str" cm="1">
        <f t="array" ref="E1922">_xlfn.IFS(Medical_Examinations[[#This Row],[HBA1C]]&lt;5.7,"Normal",Medical_Examinations[[#This Row],[HBA1C]]&lt;=6.4,"Prediabetes",Medical_Examinations[[#This Row],[HBA1C]]&gt;=6.4,"Diabetes")</f>
        <v>Normal</v>
      </c>
      <c r="F1922" t="s">
        <v>2383</v>
      </c>
      <c r="G1922" t="s">
        <v>2380</v>
      </c>
      <c r="H1922" t="s">
        <v>2383</v>
      </c>
      <c r="I1922" s="10">
        <v>1</v>
      </c>
      <c r="J1922" t="s">
        <v>2383</v>
      </c>
    </row>
    <row r="1923" spans="1:10" x14ac:dyDescent="0.25">
      <c r="A1923" t="s">
        <v>1745</v>
      </c>
      <c r="B1923" s="9">
        <v>46.7</v>
      </c>
      <c r="C1923" s="8" t="str" cm="1">
        <f t="array" ref="C1923">_xlfn.IFS(Medical_Examinations[[#This Row],[BMI]]&lt;18.5,"Under Weight",Medical_Examinations[[#This Row],[BMI]]&lt;=24.9,"Normal Weight",Medical_Examinations[[#This Row],[BMI]]&lt;=29.9,"Over Weight",Medical_Examinations[[#This Row],[BMI]]&gt;29.9,"Obesity")</f>
        <v>Obesity</v>
      </c>
      <c r="D1923" s="9">
        <v>10.99</v>
      </c>
      <c r="E1923" s="8" t="str" cm="1">
        <f t="array" ref="E1923">_xlfn.IFS(Medical_Examinations[[#This Row],[HBA1C]]&lt;5.7,"Normal",Medical_Examinations[[#This Row],[HBA1C]]&lt;=6.4,"Prediabetes",Medical_Examinations[[#This Row],[HBA1C]]&gt;=6.4,"Diabetes")</f>
        <v>Diabetes</v>
      </c>
      <c r="F1923" t="s">
        <v>2380</v>
      </c>
      <c r="G1923" t="s">
        <v>2380</v>
      </c>
      <c r="H1923" t="s">
        <v>2380</v>
      </c>
      <c r="I1923" s="10">
        <v>0</v>
      </c>
      <c r="J1923" t="s">
        <v>2380</v>
      </c>
    </row>
    <row r="1924" spans="1:10" x14ac:dyDescent="0.25">
      <c r="A1924" t="s">
        <v>1744</v>
      </c>
      <c r="B1924" s="9">
        <v>45.27</v>
      </c>
      <c r="C1924" s="8" t="str" cm="1">
        <f t="array" ref="C1924">_xlfn.IFS(Medical_Examinations[[#This Row],[BMI]]&lt;18.5,"Under Weight",Medical_Examinations[[#This Row],[BMI]]&lt;=24.9,"Normal Weight",Medical_Examinations[[#This Row],[BMI]]&lt;=29.9,"Over Weight",Medical_Examinations[[#This Row],[BMI]]&gt;29.9,"Obesity")</f>
        <v>Obesity</v>
      </c>
      <c r="D1924" s="9">
        <v>5.2</v>
      </c>
      <c r="E1924" s="8" t="str" cm="1">
        <f t="array" ref="E1924">_xlfn.IFS(Medical_Examinations[[#This Row],[HBA1C]]&lt;5.7,"Normal",Medical_Examinations[[#This Row],[HBA1C]]&lt;=6.4,"Prediabetes",Medical_Examinations[[#This Row],[HBA1C]]&gt;=6.4,"Diabetes")</f>
        <v>Normal</v>
      </c>
      <c r="F1924" t="s">
        <v>2383</v>
      </c>
      <c r="G1924" t="s">
        <v>2380</v>
      </c>
      <c r="H1924" t="s">
        <v>2380</v>
      </c>
      <c r="I1924" s="10">
        <v>0</v>
      </c>
      <c r="J1924" t="s">
        <v>2380</v>
      </c>
    </row>
    <row r="1925" spans="1:10" x14ac:dyDescent="0.25">
      <c r="A1925" t="s">
        <v>1743</v>
      </c>
      <c r="B1925" s="9">
        <v>44.29</v>
      </c>
      <c r="C1925" s="8" t="str" cm="1">
        <f t="array" ref="C1925">_xlfn.IFS(Medical_Examinations[[#This Row],[BMI]]&lt;18.5,"Under Weight",Medical_Examinations[[#This Row],[BMI]]&lt;=24.9,"Normal Weight",Medical_Examinations[[#This Row],[BMI]]&lt;=29.9,"Over Weight",Medical_Examinations[[#This Row],[BMI]]&gt;29.9,"Obesity")</f>
        <v>Obesity</v>
      </c>
      <c r="D1925" s="9">
        <v>9.66</v>
      </c>
      <c r="E1925" s="8" t="str" cm="1">
        <f t="array" ref="E1925">_xlfn.IFS(Medical_Examinations[[#This Row],[HBA1C]]&lt;5.7,"Normal",Medical_Examinations[[#This Row],[HBA1C]]&lt;=6.4,"Prediabetes",Medical_Examinations[[#This Row],[HBA1C]]&gt;=6.4,"Diabetes")</f>
        <v>Diabetes</v>
      </c>
      <c r="F1925" t="s">
        <v>2380</v>
      </c>
      <c r="G1925" t="s">
        <v>2380</v>
      </c>
      <c r="H1925" t="s">
        <v>2380</v>
      </c>
      <c r="I1925" s="10">
        <v>2</v>
      </c>
      <c r="J1925" t="s">
        <v>2380</v>
      </c>
    </row>
    <row r="1926" spans="1:10" x14ac:dyDescent="0.25">
      <c r="A1926" t="s">
        <v>1742</v>
      </c>
      <c r="B1926" s="9">
        <v>54.59</v>
      </c>
      <c r="C1926" s="8" t="str" cm="1">
        <f t="array" ref="C1926">_xlfn.IFS(Medical_Examinations[[#This Row],[BMI]]&lt;18.5,"Under Weight",Medical_Examinations[[#This Row],[BMI]]&lt;=24.9,"Normal Weight",Medical_Examinations[[#This Row],[BMI]]&lt;=29.9,"Over Weight",Medical_Examinations[[#This Row],[BMI]]&gt;29.9,"Obesity")</f>
        <v>Obesity</v>
      </c>
      <c r="D1926" s="9">
        <v>4.22</v>
      </c>
      <c r="E1926" s="8" t="str" cm="1">
        <f t="array" ref="E1926">_xlfn.IFS(Medical_Examinations[[#This Row],[HBA1C]]&lt;5.7,"Normal",Medical_Examinations[[#This Row],[HBA1C]]&lt;=6.4,"Prediabetes",Medical_Examinations[[#This Row],[HBA1C]]&gt;=6.4,"Diabetes")</f>
        <v>Normal</v>
      </c>
      <c r="F1926" t="s">
        <v>2383</v>
      </c>
      <c r="G1926" t="s">
        <v>2380</v>
      </c>
      <c r="H1926" t="s">
        <v>2380</v>
      </c>
      <c r="I1926" s="10">
        <v>1</v>
      </c>
      <c r="J1926" t="s">
        <v>2380</v>
      </c>
    </row>
    <row r="1927" spans="1:10" x14ac:dyDescent="0.25">
      <c r="A1927" t="s">
        <v>2310</v>
      </c>
      <c r="B1927" s="9">
        <v>52.06</v>
      </c>
      <c r="C1927" s="8" t="str" cm="1">
        <f t="array" ref="C1927">_xlfn.IFS(Medical_Examinations[[#This Row],[BMI]]&lt;18.5,"Under Weight",Medical_Examinations[[#This Row],[BMI]]&lt;=24.9,"Normal Weight",Medical_Examinations[[#This Row],[BMI]]&lt;=29.9,"Over Weight",Medical_Examinations[[#This Row],[BMI]]&gt;29.9,"Obesity")</f>
        <v>Obesity</v>
      </c>
      <c r="D1927" s="9">
        <v>11.47</v>
      </c>
      <c r="E1927" s="8" t="str" cm="1">
        <f t="array" ref="E1927">_xlfn.IFS(Medical_Examinations[[#This Row],[HBA1C]]&lt;5.7,"Normal",Medical_Examinations[[#This Row],[HBA1C]]&lt;=6.4,"Prediabetes",Medical_Examinations[[#This Row],[HBA1C]]&gt;=6.4,"Diabetes")</f>
        <v>Diabetes</v>
      </c>
      <c r="F1927" t="s">
        <v>2380</v>
      </c>
      <c r="G1927" t="s">
        <v>2380</v>
      </c>
      <c r="H1927" t="s">
        <v>2380</v>
      </c>
      <c r="I1927" s="10">
        <v>0</v>
      </c>
      <c r="J1927" t="s">
        <v>2383</v>
      </c>
    </row>
    <row r="1928" spans="1:10" x14ac:dyDescent="0.25">
      <c r="A1928" t="s">
        <v>1741</v>
      </c>
      <c r="B1928" s="9">
        <v>32.97</v>
      </c>
      <c r="C1928" s="8" t="str" cm="1">
        <f t="array" ref="C1928">_xlfn.IFS(Medical_Examinations[[#This Row],[BMI]]&lt;18.5,"Under Weight",Medical_Examinations[[#This Row],[BMI]]&lt;=24.9,"Normal Weight",Medical_Examinations[[#This Row],[BMI]]&lt;=29.9,"Over Weight",Medical_Examinations[[#This Row],[BMI]]&gt;29.9,"Obesity")</f>
        <v>Obesity</v>
      </c>
      <c r="D1928" s="9">
        <v>11.78</v>
      </c>
      <c r="E1928" s="8" t="str" cm="1">
        <f t="array" ref="E1928">_xlfn.IFS(Medical_Examinations[[#This Row],[HBA1C]]&lt;5.7,"Normal",Medical_Examinations[[#This Row],[HBA1C]]&lt;=6.4,"Prediabetes",Medical_Examinations[[#This Row],[HBA1C]]&gt;=6.4,"Diabetes")</f>
        <v>Diabetes</v>
      </c>
      <c r="F1928" t="s">
        <v>2380</v>
      </c>
      <c r="G1928" t="s">
        <v>2380</v>
      </c>
      <c r="H1928" t="s">
        <v>2380</v>
      </c>
      <c r="I1928" s="10">
        <v>0</v>
      </c>
      <c r="J1928" t="s">
        <v>2380</v>
      </c>
    </row>
    <row r="1929" spans="1:10" x14ac:dyDescent="0.25">
      <c r="A1929" t="s">
        <v>1740</v>
      </c>
      <c r="B1929" s="9">
        <v>38.049999999999997</v>
      </c>
      <c r="C1929" s="8" t="str" cm="1">
        <f t="array" ref="C1929">_xlfn.IFS(Medical_Examinations[[#This Row],[BMI]]&lt;18.5,"Under Weight",Medical_Examinations[[#This Row],[BMI]]&lt;=24.9,"Normal Weight",Medical_Examinations[[#This Row],[BMI]]&lt;=29.9,"Over Weight",Medical_Examinations[[#This Row],[BMI]]&gt;29.9,"Obesity")</f>
        <v>Obesity</v>
      </c>
      <c r="D1929" s="9">
        <v>9.6199999999999992</v>
      </c>
      <c r="E1929" s="8" t="str" cm="1">
        <f t="array" ref="E1929">_xlfn.IFS(Medical_Examinations[[#This Row],[HBA1C]]&lt;5.7,"Normal",Medical_Examinations[[#This Row],[HBA1C]]&lt;=6.4,"Prediabetes",Medical_Examinations[[#This Row],[HBA1C]]&gt;=6.4,"Diabetes")</f>
        <v>Diabetes</v>
      </c>
      <c r="F1929" t="s">
        <v>2380</v>
      </c>
      <c r="G1929" t="s">
        <v>2380</v>
      </c>
      <c r="H1929" t="s">
        <v>2380</v>
      </c>
      <c r="I1929" s="10">
        <v>0</v>
      </c>
      <c r="J1929" t="s">
        <v>2380</v>
      </c>
    </row>
    <row r="1930" spans="1:10" x14ac:dyDescent="0.25">
      <c r="A1930" t="s">
        <v>1739</v>
      </c>
      <c r="B1930" s="9">
        <v>46.14</v>
      </c>
      <c r="C1930" s="8" t="str" cm="1">
        <f t="array" ref="C1930">_xlfn.IFS(Medical_Examinations[[#This Row],[BMI]]&lt;18.5,"Under Weight",Medical_Examinations[[#This Row],[BMI]]&lt;=24.9,"Normal Weight",Medical_Examinations[[#This Row],[BMI]]&lt;=29.9,"Over Weight",Medical_Examinations[[#This Row],[BMI]]&gt;29.9,"Obesity")</f>
        <v>Obesity</v>
      </c>
      <c r="D1930" s="9">
        <v>10.78</v>
      </c>
      <c r="E1930" s="8" t="str" cm="1">
        <f t="array" ref="E1930">_xlfn.IFS(Medical_Examinations[[#This Row],[HBA1C]]&lt;5.7,"Normal",Medical_Examinations[[#This Row],[HBA1C]]&lt;=6.4,"Prediabetes",Medical_Examinations[[#This Row],[HBA1C]]&gt;=6.4,"Diabetes")</f>
        <v>Diabetes</v>
      </c>
      <c r="F1930" t="s">
        <v>2380</v>
      </c>
      <c r="G1930" t="s">
        <v>2380</v>
      </c>
      <c r="H1930" t="s">
        <v>2380</v>
      </c>
      <c r="I1930" s="10">
        <v>0</v>
      </c>
      <c r="J1930" t="s">
        <v>2380</v>
      </c>
    </row>
    <row r="1931" spans="1:10" x14ac:dyDescent="0.25">
      <c r="A1931" t="s">
        <v>1738</v>
      </c>
      <c r="B1931" s="9">
        <v>41.33</v>
      </c>
      <c r="C1931" s="8" t="str" cm="1">
        <f t="array" ref="C1931">_xlfn.IFS(Medical_Examinations[[#This Row],[BMI]]&lt;18.5,"Under Weight",Medical_Examinations[[#This Row],[BMI]]&lt;=24.9,"Normal Weight",Medical_Examinations[[#This Row],[BMI]]&lt;=29.9,"Over Weight",Medical_Examinations[[#This Row],[BMI]]&gt;29.9,"Obesity")</f>
        <v>Obesity</v>
      </c>
      <c r="D1931" s="9">
        <v>5.1100000000000003</v>
      </c>
      <c r="E1931" s="8" t="str" cm="1">
        <f t="array" ref="E1931">_xlfn.IFS(Medical_Examinations[[#This Row],[HBA1C]]&lt;5.7,"Normal",Medical_Examinations[[#This Row],[HBA1C]]&lt;=6.4,"Prediabetes",Medical_Examinations[[#This Row],[HBA1C]]&gt;=6.4,"Diabetes")</f>
        <v>Normal</v>
      </c>
      <c r="F1931" t="s">
        <v>2383</v>
      </c>
      <c r="G1931" t="s">
        <v>2380</v>
      </c>
      <c r="H1931" t="s">
        <v>2380</v>
      </c>
      <c r="I1931" s="10">
        <v>2</v>
      </c>
      <c r="J1931" t="s">
        <v>2380</v>
      </c>
    </row>
    <row r="1932" spans="1:10" x14ac:dyDescent="0.25">
      <c r="A1932" t="s">
        <v>1737</v>
      </c>
      <c r="B1932" s="9">
        <v>44.64</v>
      </c>
      <c r="C1932" s="8" t="str" cm="1">
        <f t="array" ref="C1932">_xlfn.IFS(Medical_Examinations[[#This Row],[BMI]]&lt;18.5,"Under Weight",Medical_Examinations[[#This Row],[BMI]]&lt;=24.9,"Normal Weight",Medical_Examinations[[#This Row],[BMI]]&lt;=29.9,"Over Weight",Medical_Examinations[[#This Row],[BMI]]&gt;29.9,"Obesity")</f>
        <v>Obesity</v>
      </c>
      <c r="D1932" s="9">
        <v>7.18</v>
      </c>
      <c r="E1932" s="8" t="str" cm="1">
        <f t="array" ref="E1932">_xlfn.IFS(Medical_Examinations[[#This Row],[HBA1C]]&lt;5.7,"Normal",Medical_Examinations[[#This Row],[HBA1C]]&lt;=6.4,"Prediabetes",Medical_Examinations[[#This Row],[HBA1C]]&gt;=6.4,"Diabetes")</f>
        <v>Diabetes</v>
      </c>
      <c r="F1932" t="s">
        <v>2380</v>
      </c>
      <c r="G1932" t="s">
        <v>2380</v>
      </c>
      <c r="H1932" t="s">
        <v>2380</v>
      </c>
      <c r="I1932" s="10">
        <v>0</v>
      </c>
      <c r="J1932" t="s">
        <v>2380</v>
      </c>
    </row>
    <row r="1933" spans="1:10" x14ac:dyDescent="0.25">
      <c r="A1933" t="s">
        <v>1736</v>
      </c>
      <c r="B1933" s="9">
        <v>25.18</v>
      </c>
      <c r="C1933" s="8" t="str" cm="1">
        <f t="array" ref="C1933">_xlfn.IFS(Medical_Examinations[[#This Row],[BMI]]&lt;18.5,"Under Weight",Medical_Examinations[[#This Row],[BMI]]&lt;=24.9,"Normal Weight",Medical_Examinations[[#This Row],[BMI]]&lt;=29.9,"Over Weight",Medical_Examinations[[#This Row],[BMI]]&gt;29.9,"Obesity")</f>
        <v>Over Weight</v>
      </c>
      <c r="D1933" s="9">
        <v>4.96</v>
      </c>
      <c r="E1933" s="8" t="str" cm="1">
        <f t="array" ref="E1933">_xlfn.IFS(Medical_Examinations[[#This Row],[HBA1C]]&lt;5.7,"Normal",Medical_Examinations[[#This Row],[HBA1C]]&lt;=6.4,"Prediabetes",Medical_Examinations[[#This Row],[HBA1C]]&gt;=6.4,"Diabetes")</f>
        <v>Normal</v>
      </c>
      <c r="F1933" t="s">
        <v>2380</v>
      </c>
      <c r="G1933" t="s">
        <v>2383</v>
      </c>
      <c r="H1933" t="s">
        <v>2380</v>
      </c>
      <c r="I1933" s="10">
        <v>1</v>
      </c>
      <c r="J1933" t="s">
        <v>2380</v>
      </c>
    </row>
    <row r="1934" spans="1:10" x14ac:dyDescent="0.25">
      <c r="A1934" t="s">
        <v>1735</v>
      </c>
      <c r="B1934" s="9">
        <v>43.11</v>
      </c>
      <c r="C1934" s="8" t="str" cm="1">
        <f t="array" ref="C1934">_xlfn.IFS(Medical_Examinations[[#This Row],[BMI]]&lt;18.5,"Under Weight",Medical_Examinations[[#This Row],[BMI]]&lt;=24.9,"Normal Weight",Medical_Examinations[[#This Row],[BMI]]&lt;=29.9,"Over Weight",Medical_Examinations[[#This Row],[BMI]]&gt;29.9,"Obesity")</f>
        <v>Obesity</v>
      </c>
      <c r="D1934" s="9">
        <v>4.67</v>
      </c>
      <c r="E1934" s="8" t="str" cm="1">
        <f t="array" ref="E1934">_xlfn.IFS(Medical_Examinations[[#This Row],[HBA1C]]&lt;5.7,"Normal",Medical_Examinations[[#This Row],[HBA1C]]&lt;=6.4,"Prediabetes",Medical_Examinations[[#This Row],[HBA1C]]&gt;=6.4,"Diabetes")</f>
        <v>Normal</v>
      </c>
      <c r="F1934" t="s">
        <v>2383</v>
      </c>
      <c r="G1934" t="s">
        <v>2380</v>
      </c>
      <c r="H1934" t="s">
        <v>2380</v>
      </c>
      <c r="I1934" s="10">
        <v>0</v>
      </c>
      <c r="J1934" t="s">
        <v>2380</v>
      </c>
    </row>
    <row r="1935" spans="1:10" x14ac:dyDescent="0.25">
      <c r="A1935" t="s">
        <v>1734</v>
      </c>
      <c r="B1935" s="9">
        <v>53.32</v>
      </c>
      <c r="C1935" s="8" t="str" cm="1">
        <f t="array" ref="C1935">_xlfn.IFS(Medical_Examinations[[#This Row],[BMI]]&lt;18.5,"Under Weight",Medical_Examinations[[#This Row],[BMI]]&lt;=24.9,"Normal Weight",Medical_Examinations[[#This Row],[BMI]]&lt;=29.9,"Over Weight",Medical_Examinations[[#This Row],[BMI]]&gt;29.9,"Obesity")</f>
        <v>Obesity</v>
      </c>
      <c r="D1935" s="9">
        <v>5.0599999999999996</v>
      </c>
      <c r="E1935" s="8" t="str" cm="1">
        <f t="array" ref="E1935">_xlfn.IFS(Medical_Examinations[[#This Row],[HBA1C]]&lt;5.7,"Normal",Medical_Examinations[[#This Row],[HBA1C]]&lt;=6.4,"Prediabetes",Medical_Examinations[[#This Row],[HBA1C]]&gt;=6.4,"Diabetes")</f>
        <v>Normal</v>
      </c>
      <c r="F1935" t="s">
        <v>2380</v>
      </c>
      <c r="G1935" t="s">
        <v>2380</v>
      </c>
      <c r="H1935" t="s">
        <v>2380</v>
      </c>
      <c r="I1935" s="10">
        <v>0</v>
      </c>
      <c r="J1935" t="s">
        <v>2380</v>
      </c>
    </row>
    <row r="1936" spans="1:10" x14ac:dyDescent="0.25">
      <c r="A1936" t="s">
        <v>1733</v>
      </c>
      <c r="B1936" s="9">
        <v>38.04</v>
      </c>
      <c r="C1936" s="8" t="str" cm="1">
        <f t="array" ref="C1936">_xlfn.IFS(Medical_Examinations[[#This Row],[BMI]]&lt;18.5,"Under Weight",Medical_Examinations[[#This Row],[BMI]]&lt;=24.9,"Normal Weight",Medical_Examinations[[#This Row],[BMI]]&lt;=29.9,"Over Weight",Medical_Examinations[[#This Row],[BMI]]&gt;29.9,"Obesity")</f>
        <v>Obesity</v>
      </c>
      <c r="D1936" s="9">
        <v>5.0199999999999996</v>
      </c>
      <c r="E1936" s="8" t="str" cm="1">
        <f t="array" ref="E1936">_xlfn.IFS(Medical_Examinations[[#This Row],[HBA1C]]&lt;5.7,"Normal",Medical_Examinations[[#This Row],[HBA1C]]&lt;=6.4,"Prediabetes",Medical_Examinations[[#This Row],[HBA1C]]&gt;=6.4,"Diabetes")</f>
        <v>Normal</v>
      </c>
      <c r="F1936" t="s">
        <v>2383</v>
      </c>
      <c r="G1936" t="s">
        <v>2380</v>
      </c>
      <c r="H1936" t="s">
        <v>2380</v>
      </c>
      <c r="I1936" s="10">
        <v>1</v>
      </c>
      <c r="J1936" t="s">
        <v>2380</v>
      </c>
    </row>
    <row r="1937" spans="1:10" x14ac:dyDescent="0.25">
      <c r="A1937" t="s">
        <v>1732</v>
      </c>
      <c r="B1937" s="9">
        <v>37.9</v>
      </c>
      <c r="C1937" s="8" t="str" cm="1">
        <f t="array" ref="C1937">_xlfn.IFS(Medical_Examinations[[#This Row],[BMI]]&lt;18.5,"Under Weight",Medical_Examinations[[#This Row],[BMI]]&lt;=24.9,"Normal Weight",Medical_Examinations[[#This Row],[BMI]]&lt;=29.9,"Over Weight",Medical_Examinations[[#This Row],[BMI]]&gt;29.9,"Obesity")</f>
        <v>Obesity</v>
      </c>
      <c r="D1937" s="9">
        <v>7.76</v>
      </c>
      <c r="E1937" s="8" t="str" cm="1">
        <f t="array" ref="E1937">_xlfn.IFS(Medical_Examinations[[#This Row],[HBA1C]]&lt;5.7,"Normal",Medical_Examinations[[#This Row],[HBA1C]]&lt;=6.4,"Prediabetes",Medical_Examinations[[#This Row],[HBA1C]]&gt;=6.4,"Diabetes")</f>
        <v>Diabetes</v>
      </c>
      <c r="F1937" t="s">
        <v>2380</v>
      </c>
      <c r="G1937" t="s">
        <v>2380</v>
      </c>
      <c r="H1937" t="s">
        <v>2380</v>
      </c>
      <c r="I1937" s="10">
        <v>0</v>
      </c>
      <c r="J1937" t="s">
        <v>2380</v>
      </c>
    </row>
    <row r="1938" spans="1:10" x14ac:dyDescent="0.25">
      <c r="A1938" t="s">
        <v>2309</v>
      </c>
      <c r="B1938" s="9">
        <v>30.68</v>
      </c>
      <c r="C1938" s="8" t="str" cm="1">
        <f t="array" ref="C1938">_xlfn.IFS(Medical_Examinations[[#This Row],[BMI]]&lt;18.5,"Under Weight",Medical_Examinations[[#This Row],[BMI]]&lt;=24.9,"Normal Weight",Medical_Examinations[[#This Row],[BMI]]&lt;=29.9,"Over Weight",Medical_Examinations[[#This Row],[BMI]]&gt;29.9,"Obesity")</f>
        <v>Obesity</v>
      </c>
      <c r="D1938" s="9">
        <v>7.02</v>
      </c>
      <c r="E1938" s="8" t="str" cm="1">
        <f t="array" ref="E1938">_xlfn.IFS(Medical_Examinations[[#This Row],[HBA1C]]&lt;5.7,"Normal",Medical_Examinations[[#This Row],[HBA1C]]&lt;=6.4,"Prediabetes",Medical_Examinations[[#This Row],[HBA1C]]&gt;=6.4,"Diabetes")</f>
        <v>Diabetes</v>
      </c>
      <c r="F1938" t="s">
        <v>2383</v>
      </c>
      <c r="G1938" t="s">
        <v>2380</v>
      </c>
      <c r="H1938" t="s">
        <v>2380</v>
      </c>
      <c r="I1938" s="10">
        <v>0</v>
      </c>
      <c r="J1938" t="s">
        <v>2383</v>
      </c>
    </row>
    <row r="1939" spans="1:10" x14ac:dyDescent="0.25">
      <c r="A1939" t="s">
        <v>1731</v>
      </c>
      <c r="B1939" s="9">
        <v>39.6</v>
      </c>
      <c r="C1939" s="8" t="str" cm="1">
        <f t="array" ref="C1939">_xlfn.IFS(Medical_Examinations[[#This Row],[BMI]]&lt;18.5,"Under Weight",Medical_Examinations[[#This Row],[BMI]]&lt;=24.9,"Normal Weight",Medical_Examinations[[#This Row],[BMI]]&lt;=29.9,"Over Weight",Medical_Examinations[[#This Row],[BMI]]&gt;29.9,"Obesity")</f>
        <v>Obesity</v>
      </c>
      <c r="D1939" s="9">
        <v>9.32</v>
      </c>
      <c r="E1939" s="8" t="str" cm="1">
        <f t="array" ref="E1939">_xlfn.IFS(Medical_Examinations[[#This Row],[HBA1C]]&lt;5.7,"Normal",Medical_Examinations[[#This Row],[HBA1C]]&lt;=6.4,"Prediabetes",Medical_Examinations[[#This Row],[HBA1C]]&gt;=6.4,"Diabetes")</f>
        <v>Diabetes</v>
      </c>
      <c r="F1939" t="s">
        <v>2380</v>
      </c>
      <c r="G1939" t="s">
        <v>2380</v>
      </c>
      <c r="H1939" t="s">
        <v>2380</v>
      </c>
      <c r="I1939" s="10">
        <v>0</v>
      </c>
      <c r="J1939" t="s">
        <v>2380</v>
      </c>
    </row>
    <row r="1940" spans="1:10" x14ac:dyDescent="0.25">
      <c r="A1940" t="s">
        <v>1730</v>
      </c>
      <c r="B1940" s="9">
        <v>50.92</v>
      </c>
      <c r="C1940" s="8" t="str" cm="1">
        <f t="array" ref="C1940">_xlfn.IFS(Medical_Examinations[[#This Row],[BMI]]&lt;18.5,"Under Weight",Medical_Examinations[[#This Row],[BMI]]&lt;=24.9,"Normal Weight",Medical_Examinations[[#This Row],[BMI]]&lt;=29.9,"Over Weight",Medical_Examinations[[#This Row],[BMI]]&gt;29.9,"Obesity")</f>
        <v>Obesity</v>
      </c>
      <c r="D1940" s="9">
        <v>5.31</v>
      </c>
      <c r="E1940" s="8" t="str" cm="1">
        <f t="array" ref="E1940">_xlfn.IFS(Medical_Examinations[[#This Row],[HBA1C]]&lt;5.7,"Normal",Medical_Examinations[[#This Row],[HBA1C]]&lt;=6.4,"Prediabetes",Medical_Examinations[[#This Row],[HBA1C]]&gt;=6.4,"Diabetes")</f>
        <v>Normal</v>
      </c>
      <c r="F1940" t="s">
        <v>2383</v>
      </c>
      <c r="G1940" t="s">
        <v>2380</v>
      </c>
      <c r="H1940" t="s">
        <v>2380</v>
      </c>
      <c r="I1940" s="10">
        <v>1</v>
      </c>
      <c r="J1940" t="s">
        <v>2380</v>
      </c>
    </row>
    <row r="1941" spans="1:10" x14ac:dyDescent="0.25">
      <c r="A1941" t="s">
        <v>1729</v>
      </c>
      <c r="B1941" s="9">
        <v>21.85</v>
      </c>
      <c r="C1941" s="8" t="str" cm="1">
        <f t="array" ref="C1941">_xlfn.IFS(Medical_Examinations[[#This Row],[BMI]]&lt;18.5,"Under Weight",Medical_Examinations[[#This Row],[BMI]]&lt;=24.9,"Normal Weight",Medical_Examinations[[#This Row],[BMI]]&lt;=29.9,"Over Weight",Medical_Examinations[[#This Row],[BMI]]&gt;29.9,"Obesity")</f>
        <v>Normal Weight</v>
      </c>
      <c r="D1941" s="9">
        <v>5.56</v>
      </c>
      <c r="E1941" s="8" t="str" cm="1">
        <f t="array" ref="E1941">_xlfn.IFS(Medical_Examinations[[#This Row],[HBA1C]]&lt;5.7,"Normal",Medical_Examinations[[#This Row],[HBA1C]]&lt;=6.4,"Prediabetes",Medical_Examinations[[#This Row],[HBA1C]]&gt;=6.4,"Diabetes")</f>
        <v>Normal</v>
      </c>
      <c r="F1941" t="s">
        <v>2383</v>
      </c>
      <c r="G1941" t="s">
        <v>2380</v>
      </c>
      <c r="H1941" t="s">
        <v>2380</v>
      </c>
      <c r="I1941" s="10">
        <v>0</v>
      </c>
      <c r="J1941" t="s">
        <v>2383</v>
      </c>
    </row>
    <row r="1942" spans="1:10" x14ac:dyDescent="0.25">
      <c r="A1942" t="s">
        <v>1728</v>
      </c>
      <c r="B1942" s="9">
        <v>36.08</v>
      </c>
      <c r="C1942" s="8" t="str" cm="1">
        <f t="array" ref="C1942">_xlfn.IFS(Medical_Examinations[[#This Row],[BMI]]&lt;18.5,"Under Weight",Medical_Examinations[[#This Row],[BMI]]&lt;=24.9,"Normal Weight",Medical_Examinations[[#This Row],[BMI]]&lt;=29.9,"Over Weight",Medical_Examinations[[#This Row],[BMI]]&gt;29.9,"Obesity")</f>
        <v>Obesity</v>
      </c>
      <c r="D1942" s="9">
        <v>7.11</v>
      </c>
      <c r="E1942" s="8" t="str" cm="1">
        <f t="array" ref="E1942">_xlfn.IFS(Medical_Examinations[[#This Row],[HBA1C]]&lt;5.7,"Normal",Medical_Examinations[[#This Row],[HBA1C]]&lt;=6.4,"Prediabetes",Medical_Examinations[[#This Row],[HBA1C]]&gt;=6.4,"Diabetes")</f>
        <v>Diabetes</v>
      </c>
      <c r="F1942" t="s">
        <v>2383</v>
      </c>
      <c r="G1942" t="s">
        <v>2380</v>
      </c>
      <c r="H1942" t="s">
        <v>2383</v>
      </c>
      <c r="I1942" s="10">
        <v>1</v>
      </c>
      <c r="J1942" t="s">
        <v>2380</v>
      </c>
    </row>
    <row r="1943" spans="1:10" x14ac:dyDescent="0.25">
      <c r="A1943" t="s">
        <v>1727</v>
      </c>
      <c r="B1943" s="9">
        <v>40.44</v>
      </c>
      <c r="C1943" s="8" t="str" cm="1">
        <f t="array" ref="C1943">_xlfn.IFS(Medical_Examinations[[#This Row],[BMI]]&lt;18.5,"Under Weight",Medical_Examinations[[#This Row],[BMI]]&lt;=24.9,"Normal Weight",Medical_Examinations[[#This Row],[BMI]]&lt;=29.9,"Over Weight",Medical_Examinations[[#This Row],[BMI]]&gt;29.9,"Obesity")</f>
        <v>Obesity</v>
      </c>
      <c r="D1943" s="9">
        <v>5.13</v>
      </c>
      <c r="E1943" s="8" t="str" cm="1">
        <f t="array" ref="E1943">_xlfn.IFS(Medical_Examinations[[#This Row],[HBA1C]]&lt;5.7,"Normal",Medical_Examinations[[#This Row],[HBA1C]]&lt;=6.4,"Prediabetes",Medical_Examinations[[#This Row],[HBA1C]]&gt;=6.4,"Diabetes")</f>
        <v>Normal</v>
      </c>
      <c r="F1943" t="s">
        <v>2383</v>
      </c>
      <c r="G1943" t="s">
        <v>2380</v>
      </c>
      <c r="H1943" t="s">
        <v>2383</v>
      </c>
      <c r="I1943" s="10">
        <v>1</v>
      </c>
      <c r="J1943" t="s">
        <v>2380</v>
      </c>
    </row>
    <row r="1944" spans="1:10" x14ac:dyDescent="0.25">
      <c r="A1944" t="s">
        <v>1726</v>
      </c>
      <c r="B1944" s="9">
        <v>38.090000000000003</v>
      </c>
      <c r="C1944" s="8" t="str" cm="1">
        <f t="array" ref="C1944">_xlfn.IFS(Medical_Examinations[[#This Row],[BMI]]&lt;18.5,"Under Weight",Medical_Examinations[[#This Row],[BMI]]&lt;=24.9,"Normal Weight",Medical_Examinations[[#This Row],[BMI]]&lt;=29.9,"Over Weight",Medical_Examinations[[#This Row],[BMI]]&gt;29.9,"Obesity")</f>
        <v>Obesity</v>
      </c>
      <c r="D1944" s="9">
        <v>10.199999999999999</v>
      </c>
      <c r="E1944" s="8" t="str" cm="1">
        <f t="array" ref="E1944">_xlfn.IFS(Medical_Examinations[[#This Row],[HBA1C]]&lt;5.7,"Normal",Medical_Examinations[[#This Row],[HBA1C]]&lt;=6.4,"Prediabetes",Medical_Examinations[[#This Row],[HBA1C]]&gt;=6.4,"Diabetes")</f>
        <v>Diabetes</v>
      </c>
      <c r="F1944" t="s">
        <v>2380</v>
      </c>
      <c r="G1944" t="s">
        <v>2380</v>
      </c>
      <c r="H1944" t="s">
        <v>2380</v>
      </c>
      <c r="I1944" s="10">
        <v>0</v>
      </c>
      <c r="J1944" t="s">
        <v>2380</v>
      </c>
    </row>
    <row r="1945" spans="1:10" x14ac:dyDescent="0.25">
      <c r="A1945" t="s">
        <v>1725</v>
      </c>
      <c r="B1945" s="9">
        <v>44.95</v>
      </c>
      <c r="C1945" s="8" t="str" cm="1">
        <f t="array" ref="C1945">_xlfn.IFS(Medical_Examinations[[#This Row],[BMI]]&lt;18.5,"Under Weight",Medical_Examinations[[#This Row],[BMI]]&lt;=24.9,"Normal Weight",Medical_Examinations[[#This Row],[BMI]]&lt;=29.9,"Over Weight",Medical_Examinations[[#This Row],[BMI]]&gt;29.9,"Obesity")</f>
        <v>Obesity</v>
      </c>
      <c r="D1945" s="9">
        <v>10.4</v>
      </c>
      <c r="E1945" s="8" t="str" cm="1">
        <f t="array" ref="E1945">_xlfn.IFS(Medical_Examinations[[#This Row],[HBA1C]]&lt;5.7,"Normal",Medical_Examinations[[#This Row],[HBA1C]]&lt;=6.4,"Prediabetes",Medical_Examinations[[#This Row],[HBA1C]]&gt;=6.4,"Diabetes")</f>
        <v>Diabetes</v>
      </c>
      <c r="F1945" t="s">
        <v>2380</v>
      </c>
      <c r="G1945" t="s">
        <v>2380</v>
      </c>
      <c r="H1945" t="s">
        <v>2380</v>
      </c>
      <c r="I1945" s="10">
        <v>0</v>
      </c>
      <c r="J1945" t="s">
        <v>2380</v>
      </c>
    </row>
    <row r="1946" spans="1:10" x14ac:dyDescent="0.25">
      <c r="A1946" t="s">
        <v>1724</v>
      </c>
      <c r="B1946" s="9">
        <v>35.54</v>
      </c>
      <c r="C1946" s="8" t="str" cm="1">
        <f t="array" ref="C1946">_xlfn.IFS(Medical_Examinations[[#This Row],[BMI]]&lt;18.5,"Under Weight",Medical_Examinations[[#This Row],[BMI]]&lt;=24.9,"Normal Weight",Medical_Examinations[[#This Row],[BMI]]&lt;=29.9,"Over Weight",Medical_Examinations[[#This Row],[BMI]]&gt;29.9,"Obesity")</f>
        <v>Obesity</v>
      </c>
      <c r="D1946" s="9">
        <v>10.67</v>
      </c>
      <c r="E1946" s="8" t="str" cm="1">
        <f t="array" ref="E1946">_xlfn.IFS(Medical_Examinations[[#This Row],[HBA1C]]&lt;5.7,"Normal",Medical_Examinations[[#This Row],[HBA1C]]&lt;=6.4,"Prediabetes",Medical_Examinations[[#This Row],[HBA1C]]&gt;=6.4,"Diabetes")</f>
        <v>Diabetes</v>
      </c>
      <c r="F1946" t="s">
        <v>2380</v>
      </c>
      <c r="G1946" t="s">
        <v>2380</v>
      </c>
      <c r="H1946" t="s">
        <v>2380</v>
      </c>
      <c r="I1946" s="10">
        <v>0</v>
      </c>
      <c r="J1946" t="s">
        <v>2380</v>
      </c>
    </row>
    <row r="1947" spans="1:10" x14ac:dyDescent="0.25">
      <c r="A1947" t="s">
        <v>1723</v>
      </c>
      <c r="B1947" s="9">
        <v>39.799999999999997</v>
      </c>
      <c r="C1947" s="8" t="str" cm="1">
        <f t="array" ref="C1947">_xlfn.IFS(Medical_Examinations[[#This Row],[BMI]]&lt;18.5,"Under Weight",Medical_Examinations[[#This Row],[BMI]]&lt;=24.9,"Normal Weight",Medical_Examinations[[#This Row],[BMI]]&lt;=29.9,"Over Weight",Medical_Examinations[[#This Row],[BMI]]&gt;29.9,"Obesity")</f>
        <v>Obesity</v>
      </c>
      <c r="D1947" s="9">
        <v>4.6500000000000004</v>
      </c>
      <c r="E1947" s="8" t="str" cm="1">
        <f t="array" ref="E1947">_xlfn.IFS(Medical_Examinations[[#This Row],[HBA1C]]&lt;5.7,"Normal",Medical_Examinations[[#This Row],[HBA1C]]&lt;=6.4,"Prediabetes",Medical_Examinations[[#This Row],[HBA1C]]&gt;=6.4,"Diabetes")</f>
        <v>Normal</v>
      </c>
      <c r="F1947" t="s">
        <v>2383</v>
      </c>
      <c r="G1947" t="s">
        <v>2380</v>
      </c>
      <c r="H1947" t="s">
        <v>2380</v>
      </c>
      <c r="I1947" s="10">
        <v>2</v>
      </c>
      <c r="J1947" t="s">
        <v>2380</v>
      </c>
    </row>
    <row r="1948" spans="1:10" x14ac:dyDescent="0.25">
      <c r="A1948" t="s">
        <v>1722</v>
      </c>
      <c r="B1948" s="9">
        <v>33.659999999999997</v>
      </c>
      <c r="C1948" s="8" t="str" cm="1">
        <f t="array" ref="C1948">_xlfn.IFS(Medical_Examinations[[#This Row],[BMI]]&lt;18.5,"Under Weight",Medical_Examinations[[#This Row],[BMI]]&lt;=24.9,"Normal Weight",Medical_Examinations[[#This Row],[BMI]]&lt;=29.9,"Over Weight",Medical_Examinations[[#This Row],[BMI]]&gt;29.9,"Obesity")</f>
        <v>Obesity</v>
      </c>
      <c r="D1948" s="9">
        <v>5.65</v>
      </c>
      <c r="E1948" s="8" t="str" cm="1">
        <f t="array" ref="E1948">_xlfn.IFS(Medical_Examinations[[#This Row],[HBA1C]]&lt;5.7,"Normal",Medical_Examinations[[#This Row],[HBA1C]]&lt;=6.4,"Prediabetes",Medical_Examinations[[#This Row],[HBA1C]]&gt;=6.4,"Diabetes")</f>
        <v>Normal</v>
      </c>
      <c r="F1948" t="s">
        <v>2383</v>
      </c>
      <c r="G1948" t="s">
        <v>2380</v>
      </c>
      <c r="H1948" t="s">
        <v>2380</v>
      </c>
      <c r="I1948" s="10">
        <v>2</v>
      </c>
      <c r="J1948" t="s">
        <v>2380</v>
      </c>
    </row>
    <row r="1949" spans="1:10" x14ac:dyDescent="0.25">
      <c r="A1949" t="s">
        <v>2308</v>
      </c>
      <c r="B1949" s="9">
        <v>36.08</v>
      </c>
      <c r="C1949" s="8" t="str" cm="1">
        <f t="array" ref="C1949">_xlfn.IFS(Medical_Examinations[[#This Row],[BMI]]&lt;18.5,"Under Weight",Medical_Examinations[[#This Row],[BMI]]&lt;=24.9,"Normal Weight",Medical_Examinations[[#This Row],[BMI]]&lt;=29.9,"Over Weight",Medical_Examinations[[#This Row],[BMI]]&gt;29.9,"Obesity")</f>
        <v>Obesity</v>
      </c>
      <c r="D1949" s="9">
        <v>8.8000000000000007</v>
      </c>
      <c r="E1949" s="8" t="str" cm="1">
        <f t="array" ref="E1949">_xlfn.IFS(Medical_Examinations[[#This Row],[HBA1C]]&lt;5.7,"Normal",Medical_Examinations[[#This Row],[HBA1C]]&lt;=6.4,"Prediabetes",Medical_Examinations[[#This Row],[HBA1C]]&gt;=6.4,"Diabetes")</f>
        <v>Diabetes</v>
      </c>
      <c r="F1949" t="s">
        <v>2383</v>
      </c>
      <c r="G1949" t="s">
        <v>2380</v>
      </c>
      <c r="H1949" t="s">
        <v>2380</v>
      </c>
      <c r="I1949" s="10">
        <v>1</v>
      </c>
      <c r="J1949" t="s">
        <v>2383</v>
      </c>
    </row>
    <row r="1950" spans="1:10" x14ac:dyDescent="0.25">
      <c r="A1950" t="s">
        <v>1721</v>
      </c>
      <c r="B1950" s="9">
        <v>35.5</v>
      </c>
      <c r="C1950" s="8" t="str" cm="1">
        <f t="array" ref="C1950">_xlfn.IFS(Medical_Examinations[[#This Row],[BMI]]&lt;18.5,"Under Weight",Medical_Examinations[[#This Row],[BMI]]&lt;=24.9,"Normal Weight",Medical_Examinations[[#This Row],[BMI]]&lt;=29.9,"Over Weight",Medical_Examinations[[#This Row],[BMI]]&gt;29.9,"Obesity")</f>
        <v>Obesity</v>
      </c>
      <c r="D1950" s="9">
        <v>11.97</v>
      </c>
      <c r="E1950" s="8" t="str" cm="1">
        <f t="array" ref="E1950">_xlfn.IFS(Medical_Examinations[[#This Row],[HBA1C]]&lt;5.7,"Normal",Medical_Examinations[[#This Row],[HBA1C]]&lt;=6.4,"Prediabetes",Medical_Examinations[[#This Row],[HBA1C]]&gt;=6.4,"Diabetes")</f>
        <v>Diabetes</v>
      </c>
      <c r="F1950" t="s">
        <v>2380</v>
      </c>
      <c r="G1950" t="s">
        <v>2380</v>
      </c>
      <c r="H1950" t="s">
        <v>2380</v>
      </c>
      <c r="I1950" s="10">
        <v>0</v>
      </c>
      <c r="J1950" t="s">
        <v>2380</v>
      </c>
    </row>
    <row r="1951" spans="1:10" x14ac:dyDescent="0.25">
      <c r="A1951" t="s">
        <v>1720</v>
      </c>
      <c r="B1951" s="9">
        <v>41.63</v>
      </c>
      <c r="C1951" s="8" t="str" cm="1">
        <f t="array" ref="C1951">_xlfn.IFS(Medical_Examinations[[#This Row],[BMI]]&lt;18.5,"Under Weight",Medical_Examinations[[#This Row],[BMI]]&lt;=24.9,"Normal Weight",Medical_Examinations[[#This Row],[BMI]]&lt;=29.9,"Over Weight",Medical_Examinations[[#This Row],[BMI]]&gt;29.9,"Obesity")</f>
        <v>Obesity</v>
      </c>
      <c r="D1951" s="9">
        <v>6.71</v>
      </c>
      <c r="E1951" s="8" t="str" cm="1">
        <f t="array" ref="E1951">_xlfn.IFS(Medical_Examinations[[#This Row],[HBA1C]]&lt;5.7,"Normal",Medical_Examinations[[#This Row],[HBA1C]]&lt;=6.4,"Prediabetes",Medical_Examinations[[#This Row],[HBA1C]]&gt;=6.4,"Diabetes")</f>
        <v>Diabetes</v>
      </c>
      <c r="F1951" t="s">
        <v>2380</v>
      </c>
      <c r="G1951" t="s">
        <v>2380</v>
      </c>
      <c r="H1951" t="s">
        <v>2380</v>
      </c>
      <c r="I1951" s="10">
        <v>0</v>
      </c>
      <c r="J1951" t="s">
        <v>2380</v>
      </c>
    </row>
    <row r="1952" spans="1:10" x14ac:dyDescent="0.25">
      <c r="A1952" t="s">
        <v>1719</v>
      </c>
      <c r="B1952" s="9">
        <v>46.49</v>
      </c>
      <c r="C1952" s="8" t="str" cm="1">
        <f t="array" ref="C1952">_xlfn.IFS(Medical_Examinations[[#This Row],[BMI]]&lt;18.5,"Under Weight",Medical_Examinations[[#This Row],[BMI]]&lt;=24.9,"Normal Weight",Medical_Examinations[[#This Row],[BMI]]&lt;=29.9,"Over Weight",Medical_Examinations[[#This Row],[BMI]]&gt;29.9,"Obesity")</f>
        <v>Obesity</v>
      </c>
      <c r="D1952" s="9">
        <v>11.92</v>
      </c>
      <c r="E1952" s="8" t="str" cm="1">
        <f t="array" ref="E1952">_xlfn.IFS(Medical_Examinations[[#This Row],[HBA1C]]&lt;5.7,"Normal",Medical_Examinations[[#This Row],[HBA1C]]&lt;=6.4,"Prediabetes",Medical_Examinations[[#This Row],[HBA1C]]&gt;=6.4,"Diabetes")</f>
        <v>Diabetes</v>
      </c>
      <c r="F1952" t="s">
        <v>2380</v>
      </c>
      <c r="G1952" t="s">
        <v>2380</v>
      </c>
      <c r="H1952" t="s">
        <v>2380</v>
      </c>
      <c r="I1952" s="10">
        <v>0</v>
      </c>
      <c r="J1952" t="s">
        <v>2380</v>
      </c>
    </row>
    <row r="1953" spans="1:10" x14ac:dyDescent="0.25">
      <c r="A1953" t="s">
        <v>1718</v>
      </c>
      <c r="B1953" s="9">
        <v>43.29</v>
      </c>
      <c r="C1953" s="8" t="str" cm="1">
        <f t="array" ref="C1953">_xlfn.IFS(Medical_Examinations[[#This Row],[BMI]]&lt;18.5,"Under Weight",Medical_Examinations[[#This Row],[BMI]]&lt;=24.9,"Normal Weight",Medical_Examinations[[#This Row],[BMI]]&lt;=29.9,"Over Weight",Medical_Examinations[[#This Row],[BMI]]&gt;29.9,"Obesity")</f>
        <v>Obesity</v>
      </c>
      <c r="D1953" s="9">
        <v>5.35</v>
      </c>
      <c r="E1953" s="8" t="str" cm="1">
        <f t="array" ref="E1953">_xlfn.IFS(Medical_Examinations[[#This Row],[HBA1C]]&lt;5.7,"Normal",Medical_Examinations[[#This Row],[HBA1C]]&lt;=6.4,"Prediabetes",Medical_Examinations[[#This Row],[HBA1C]]&gt;=6.4,"Diabetes")</f>
        <v>Normal</v>
      </c>
      <c r="F1953" t="s">
        <v>2380</v>
      </c>
      <c r="G1953" t="s">
        <v>2380</v>
      </c>
      <c r="H1953" t="s">
        <v>2380</v>
      </c>
      <c r="I1953" s="10">
        <v>2</v>
      </c>
      <c r="J1953" t="s">
        <v>2380</v>
      </c>
    </row>
    <row r="1954" spans="1:10" x14ac:dyDescent="0.25">
      <c r="A1954" t="s">
        <v>1717</v>
      </c>
      <c r="B1954" s="9">
        <v>43.08</v>
      </c>
      <c r="C1954" s="8" t="str" cm="1">
        <f t="array" ref="C1954">_xlfn.IFS(Medical_Examinations[[#This Row],[BMI]]&lt;18.5,"Under Weight",Medical_Examinations[[#This Row],[BMI]]&lt;=24.9,"Normal Weight",Medical_Examinations[[#This Row],[BMI]]&lt;=29.9,"Over Weight",Medical_Examinations[[#This Row],[BMI]]&gt;29.9,"Obesity")</f>
        <v>Obesity</v>
      </c>
      <c r="D1954" s="9">
        <v>8.9600000000000009</v>
      </c>
      <c r="E1954" s="8" t="str" cm="1">
        <f t="array" ref="E1954">_xlfn.IFS(Medical_Examinations[[#This Row],[HBA1C]]&lt;5.7,"Normal",Medical_Examinations[[#This Row],[HBA1C]]&lt;=6.4,"Prediabetes",Medical_Examinations[[#This Row],[HBA1C]]&gt;=6.4,"Diabetes")</f>
        <v>Diabetes</v>
      </c>
      <c r="F1954" t="s">
        <v>2383</v>
      </c>
      <c r="G1954" t="s">
        <v>2380</v>
      </c>
      <c r="H1954" t="s">
        <v>2380</v>
      </c>
      <c r="I1954" s="10">
        <v>1</v>
      </c>
      <c r="J1954" t="s">
        <v>2380</v>
      </c>
    </row>
    <row r="1955" spans="1:10" x14ac:dyDescent="0.25">
      <c r="A1955" t="s">
        <v>1716</v>
      </c>
      <c r="B1955" s="9">
        <v>39.07</v>
      </c>
      <c r="C1955" s="8" t="str" cm="1">
        <f t="array" ref="C1955">_xlfn.IFS(Medical_Examinations[[#This Row],[BMI]]&lt;18.5,"Under Weight",Medical_Examinations[[#This Row],[BMI]]&lt;=24.9,"Normal Weight",Medical_Examinations[[#This Row],[BMI]]&lt;=29.9,"Over Weight",Medical_Examinations[[#This Row],[BMI]]&gt;29.9,"Obesity")</f>
        <v>Obesity</v>
      </c>
      <c r="D1955" s="9">
        <v>11.93</v>
      </c>
      <c r="E1955" s="8" t="str" cm="1">
        <f t="array" ref="E1955">_xlfn.IFS(Medical_Examinations[[#This Row],[HBA1C]]&lt;5.7,"Normal",Medical_Examinations[[#This Row],[HBA1C]]&lt;=6.4,"Prediabetes",Medical_Examinations[[#This Row],[HBA1C]]&gt;=6.4,"Diabetes")</f>
        <v>Diabetes</v>
      </c>
      <c r="F1955" t="s">
        <v>2380</v>
      </c>
      <c r="G1955" t="s">
        <v>2380</v>
      </c>
      <c r="H1955" t="s">
        <v>2380</v>
      </c>
      <c r="I1955" s="10">
        <v>0</v>
      </c>
      <c r="J1955" t="s">
        <v>2380</v>
      </c>
    </row>
    <row r="1956" spans="1:10" x14ac:dyDescent="0.25">
      <c r="A1956" t="s">
        <v>1715</v>
      </c>
      <c r="B1956" s="9">
        <v>41.3</v>
      </c>
      <c r="C1956" s="8" t="str" cm="1">
        <f t="array" ref="C1956">_xlfn.IFS(Medical_Examinations[[#This Row],[BMI]]&lt;18.5,"Under Weight",Medical_Examinations[[#This Row],[BMI]]&lt;=24.9,"Normal Weight",Medical_Examinations[[#This Row],[BMI]]&lt;=29.9,"Over Weight",Medical_Examinations[[#This Row],[BMI]]&gt;29.9,"Obesity")</f>
        <v>Obesity</v>
      </c>
      <c r="D1956" s="9">
        <v>9.59</v>
      </c>
      <c r="E1956" s="8" t="str" cm="1">
        <f t="array" ref="E1956">_xlfn.IFS(Medical_Examinations[[#This Row],[HBA1C]]&lt;5.7,"Normal",Medical_Examinations[[#This Row],[HBA1C]]&lt;=6.4,"Prediabetes",Medical_Examinations[[#This Row],[HBA1C]]&gt;=6.4,"Diabetes")</f>
        <v>Diabetes</v>
      </c>
      <c r="F1956" t="s">
        <v>2380</v>
      </c>
      <c r="G1956" t="s">
        <v>2380</v>
      </c>
      <c r="H1956" t="s">
        <v>2380</v>
      </c>
      <c r="I1956" s="10">
        <v>0</v>
      </c>
      <c r="J1956" t="s">
        <v>2380</v>
      </c>
    </row>
    <row r="1957" spans="1:10" x14ac:dyDescent="0.25">
      <c r="A1957" t="s">
        <v>1714</v>
      </c>
      <c r="B1957" s="9">
        <v>42.95</v>
      </c>
      <c r="C1957" s="8" t="str" cm="1">
        <f t="array" ref="C1957">_xlfn.IFS(Medical_Examinations[[#This Row],[BMI]]&lt;18.5,"Under Weight",Medical_Examinations[[#This Row],[BMI]]&lt;=24.9,"Normal Weight",Medical_Examinations[[#This Row],[BMI]]&lt;=29.9,"Over Weight",Medical_Examinations[[#This Row],[BMI]]&gt;29.9,"Obesity")</f>
        <v>Obesity</v>
      </c>
      <c r="D1957" s="9">
        <v>11.88</v>
      </c>
      <c r="E1957" s="8" t="str" cm="1">
        <f t="array" ref="E1957">_xlfn.IFS(Medical_Examinations[[#This Row],[HBA1C]]&lt;5.7,"Normal",Medical_Examinations[[#This Row],[HBA1C]]&lt;=6.4,"Prediabetes",Medical_Examinations[[#This Row],[HBA1C]]&gt;=6.4,"Diabetes")</f>
        <v>Diabetes</v>
      </c>
      <c r="F1957" t="s">
        <v>2383</v>
      </c>
      <c r="G1957" t="s">
        <v>2380</v>
      </c>
      <c r="H1957" t="s">
        <v>2380</v>
      </c>
      <c r="I1957" s="10">
        <v>2</v>
      </c>
      <c r="J1957" t="s">
        <v>2380</v>
      </c>
    </row>
    <row r="1958" spans="1:10" x14ac:dyDescent="0.25">
      <c r="A1958" t="s">
        <v>1713</v>
      </c>
      <c r="B1958" s="9">
        <v>46.96</v>
      </c>
      <c r="C1958" s="8" t="str" cm="1">
        <f t="array" ref="C1958">_xlfn.IFS(Medical_Examinations[[#This Row],[BMI]]&lt;18.5,"Under Weight",Medical_Examinations[[#This Row],[BMI]]&lt;=24.9,"Normal Weight",Medical_Examinations[[#This Row],[BMI]]&lt;=29.9,"Over Weight",Medical_Examinations[[#This Row],[BMI]]&gt;29.9,"Obesity")</f>
        <v>Obesity</v>
      </c>
      <c r="D1958" s="9">
        <v>4.6399999999999997</v>
      </c>
      <c r="E1958" s="8" t="str" cm="1">
        <f t="array" ref="E1958">_xlfn.IFS(Medical_Examinations[[#This Row],[HBA1C]]&lt;5.7,"Normal",Medical_Examinations[[#This Row],[HBA1C]]&lt;=6.4,"Prediabetes",Medical_Examinations[[#This Row],[HBA1C]]&gt;=6.4,"Diabetes")</f>
        <v>Normal</v>
      </c>
      <c r="F1958" t="s">
        <v>2380</v>
      </c>
      <c r="G1958" t="s">
        <v>2380</v>
      </c>
      <c r="H1958" t="s">
        <v>2383</v>
      </c>
      <c r="I1958" s="10">
        <v>1</v>
      </c>
      <c r="J1958" t="s">
        <v>2380</v>
      </c>
    </row>
    <row r="1959" spans="1:10" x14ac:dyDescent="0.25">
      <c r="A1959" t="s">
        <v>1712</v>
      </c>
      <c r="B1959" s="9">
        <v>30.5</v>
      </c>
      <c r="C1959" s="8" t="str" cm="1">
        <f t="array" ref="C1959">_xlfn.IFS(Medical_Examinations[[#This Row],[BMI]]&lt;18.5,"Under Weight",Medical_Examinations[[#This Row],[BMI]]&lt;=24.9,"Normal Weight",Medical_Examinations[[#This Row],[BMI]]&lt;=29.9,"Over Weight",Medical_Examinations[[#This Row],[BMI]]&gt;29.9,"Obesity")</f>
        <v>Obesity</v>
      </c>
      <c r="D1959" s="9">
        <v>9.5299999999999994</v>
      </c>
      <c r="E1959" s="8" t="str" cm="1">
        <f t="array" ref="E1959">_xlfn.IFS(Medical_Examinations[[#This Row],[HBA1C]]&lt;5.7,"Normal",Medical_Examinations[[#This Row],[HBA1C]]&lt;=6.4,"Prediabetes",Medical_Examinations[[#This Row],[HBA1C]]&gt;=6.4,"Diabetes")</f>
        <v>Diabetes</v>
      </c>
      <c r="F1959" t="s">
        <v>2380</v>
      </c>
      <c r="G1959" t="s">
        <v>2380</v>
      </c>
      <c r="H1959" t="s">
        <v>2380</v>
      </c>
      <c r="I1959" s="10">
        <v>0</v>
      </c>
      <c r="J1959" t="s">
        <v>2380</v>
      </c>
    </row>
    <row r="1960" spans="1:10" x14ac:dyDescent="0.25">
      <c r="A1960" t="s">
        <v>2307</v>
      </c>
      <c r="B1960" s="9">
        <v>54.99</v>
      </c>
      <c r="C1960" s="8" t="str" cm="1">
        <f t="array" ref="C1960">_xlfn.IFS(Medical_Examinations[[#This Row],[BMI]]&lt;18.5,"Under Weight",Medical_Examinations[[#This Row],[BMI]]&lt;=24.9,"Normal Weight",Medical_Examinations[[#This Row],[BMI]]&lt;=29.9,"Over Weight",Medical_Examinations[[#This Row],[BMI]]&gt;29.9,"Obesity")</f>
        <v>Obesity</v>
      </c>
      <c r="D1960" s="9">
        <v>8.68</v>
      </c>
      <c r="E1960" s="8" t="str" cm="1">
        <f t="array" ref="E1960">_xlfn.IFS(Medical_Examinations[[#This Row],[HBA1C]]&lt;5.7,"Normal",Medical_Examinations[[#This Row],[HBA1C]]&lt;=6.4,"Prediabetes",Medical_Examinations[[#This Row],[HBA1C]]&gt;=6.4,"Diabetes")</f>
        <v>Diabetes</v>
      </c>
      <c r="F1960" t="s">
        <v>2380</v>
      </c>
      <c r="G1960" t="s">
        <v>2380</v>
      </c>
      <c r="H1960" t="s">
        <v>2380</v>
      </c>
      <c r="I1960" s="10">
        <v>2</v>
      </c>
      <c r="J1960" t="s">
        <v>2383</v>
      </c>
    </row>
    <row r="1961" spans="1:10" x14ac:dyDescent="0.25">
      <c r="A1961" t="s">
        <v>1711</v>
      </c>
      <c r="B1961" s="9">
        <v>17.95</v>
      </c>
      <c r="C1961" s="8" t="str" cm="1">
        <f t="array" ref="C1961">_xlfn.IFS(Medical_Examinations[[#This Row],[BMI]]&lt;18.5,"Under Weight",Medical_Examinations[[#This Row],[BMI]]&lt;=24.9,"Normal Weight",Medical_Examinations[[#This Row],[BMI]]&lt;=29.9,"Over Weight",Medical_Examinations[[#This Row],[BMI]]&gt;29.9,"Obesity")</f>
        <v>Under Weight</v>
      </c>
      <c r="D1961" s="9">
        <v>5.29</v>
      </c>
      <c r="E1961" s="8" t="str" cm="1">
        <f t="array" ref="E1961">_xlfn.IFS(Medical_Examinations[[#This Row],[HBA1C]]&lt;5.7,"Normal",Medical_Examinations[[#This Row],[HBA1C]]&lt;=6.4,"Prediabetes",Medical_Examinations[[#This Row],[HBA1C]]&gt;=6.4,"Diabetes")</f>
        <v>Normal</v>
      </c>
      <c r="F1961" t="s">
        <v>2383</v>
      </c>
      <c r="G1961" t="s">
        <v>2380</v>
      </c>
      <c r="H1961" t="s">
        <v>2380</v>
      </c>
      <c r="I1961" s="10">
        <v>1</v>
      </c>
      <c r="J1961" t="s">
        <v>2383</v>
      </c>
    </row>
    <row r="1962" spans="1:10" x14ac:dyDescent="0.25">
      <c r="A1962" t="s">
        <v>1710</v>
      </c>
      <c r="B1962" s="9">
        <v>25.6</v>
      </c>
      <c r="C1962" s="8" t="str" cm="1">
        <f t="array" ref="C1962">_xlfn.IFS(Medical_Examinations[[#This Row],[BMI]]&lt;18.5,"Under Weight",Medical_Examinations[[#This Row],[BMI]]&lt;=24.9,"Normal Weight",Medical_Examinations[[#This Row],[BMI]]&lt;=29.9,"Over Weight",Medical_Examinations[[#This Row],[BMI]]&gt;29.9,"Obesity")</f>
        <v>Over Weight</v>
      </c>
      <c r="D1962" s="9">
        <v>10.95</v>
      </c>
      <c r="E1962" s="8" t="str" cm="1">
        <f t="array" ref="E1962">_xlfn.IFS(Medical_Examinations[[#This Row],[HBA1C]]&lt;5.7,"Normal",Medical_Examinations[[#This Row],[HBA1C]]&lt;=6.4,"Prediabetes",Medical_Examinations[[#This Row],[HBA1C]]&gt;=6.4,"Diabetes")</f>
        <v>Diabetes</v>
      </c>
      <c r="F1962" t="s">
        <v>2380</v>
      </c>
      <c r="G1962" t="s">
        <v>2380</v>
      </c>
      <c r="H1962" t="s">
        <v>2380</v>
      </c>
      <c r="I1962" s="10">
        <v>3</v>
      </c>
      <c r="J1962" t="s">
        <v>2380</v>
      </c>
    </row>
    <row r="1963" spans="1:10" x14ac:dyDescent="0.25">
      <c r="A1963" t="s">
        <v>1709</v>
      </c>
      <c r="B1963" s="9">
        <v>34.21</v>
      </c>
      <c r="C1963" s="8" t="str" cm="1">
        <f t="array" ref="C1963">_xlfn.IFS(Medical_Examinations[[#This Row],[BMI]]&lt;18.5,"Under Weight",Medical_Examinations[[#This Row],[BMI]]&lt;=24.9,"Normal Weight",Medical_Examinations[[#This Row],[BMI]]&lt;=29.9,"Over Weight",Medical_Examinations[[#This Row],[BMI]]&gt;29.9,"Obesity")</f>
        <v>Obesity</v>
      </c>
      <c r="D1963" s="9">
        <v>9.17</v>
      </c>
      <c r="E1963" s="8" t="str" cm="1">
        <f t="array" ref="E1963">_xlfn.IFS(Medical_Examinations[[#This Row],[HBA1C]]&lt;5.7,"Normal",Medical_Examinations[[#This Row],[HBA1C]]&lt;=6.4,"Prediabetes",Medical_Examinations[[#This Row],[HBA1C]]&gt;=6.4,"Diabetes")</f>
        <v>Diabetes</v>
      </c>
      <c r="F1963" t="s">
        <v>2380</v>
      </c>
      <c r="G1963" t="s">
        <v>2380</v>
      </c>
      <c r="H1963" t="s">
        <v>2380</v>
      </c>
      <c r="I1963" s="10">
        <v>0</v>
      </c>
      <c r="J1963" t="s">
        <v>2380</v>
      </c>
    </row>
    <row r="1964" spans="1:10" x14ac:dyDescent="0.25">
      <c r="A1964" t="s">
        <v>1708</v>
      </c>
      <c r="B1964" s="9">
        <v>39.74</v>
      </c>
      <c r="C1964" s="8" t="str" cm="1">
        <f t="array" ref="C1964">_xlfn.IFS(Medical_Examinations[[#This Row],[BMI]]&lt;18.5,"Under Weight",Medical_Examinations[[#This Row],[BMI]]&lt;=24.9,"Normal Weight",Medical_Examinations[[#This Row],[BMI]]&lt;=29.9,"Over Weight",Medical_Examinations[[#This Row],[BMI]]&gt;29.9,"Obesity")</f>
        <v>Obesity</v>
      </c>
      <c r="D1964" s="9">
        <v>7.39</v>
      </c>
      <c r="E1964" s="8" t="str" cm="1">
        <f t="array" ref="E1964">_xlfn.IFS(Medical_Examinations[[#This Row],[HBA1C]]&lt;5.7,"Normal",Medical_Examinations[[#This Row],[HBA1C]]&lt;=6.4,"Prediabetes",Medical_Examinations[[#This Row],[HBA1C]]&gt;=6.4,"Diabetes")</f>
        <v>Diabetes</v>
      </c>
      <c r="F1964" t="s">
        <v>2380</v>
      </c>
      <c r="G1964" t="s">
        <v>2380</v>
      </c>
      <c r="H1964" t="s">
        <v>2380</v>
      </c>
      <c r="I1964" s="10">
        <v>0</v>
      </c>
      <c r="J1964" t="s">
        <v>2380</v>
      </c>
    </row>
    <row r="1965" spans="1:10" x14ac:dyDescent="0.25">
      <c r="A1965" t="s">
        <v>1707</v>
      </c>
      <c r="B1965" s="9">
        <v>49.53</v>
      </c>
      <c r="C1965" s="8" t="str" cm="1">
        <f t="array" ref="C1965">_xlfn.IFS(Medical_Examinations[[#This Row],[BMI]]&lt;18.5,"Under Weight",Medical_Examinations[[#This Row],[BMI]]&lt;=24.9,"Normal Weight",Medical_Examinations[[#This Row],[BMI]]&lt;=29.9,"Over Weight",Medical_Examinations[[#This Row],[BMI]]&gt;29.9,"Obesity")</f>
        <v>Obesity</v>
      </c>
      <c r="D1965" s="9">
        <v>9.1300000000000008</v>
      </c>
      <c r="E1965" s="8" t="str" cm="1">
        <f t="array" ref="E1965">_xlfn.IFS(Medical_Examinations[[#This Row],[HBA1C]]&lt;5.7,"Normal",Medical_Examinations[[#This Row],[HBA1C]]&lt;=6.4,"Prediabetes",Medical_Examinations[[#This Row],[HBA1C]]&gt;=6.4,"Diabetes")</f>
        <v>Diabetes</v>
      </c>
      <c r="F1965" t="s">
        <v>2383</v>
      </c>
      <c r="G1965" t="s">
        <v>2380</v>
      </c>
      <c r="H1965" t="s">
        <v>2380</v>
      </c>
      <c r="I1965" s="10">
        <v>0</v>
      </c>
      <c r="J1965" t="s">
        <v>2380</v>
      </c>
    </row>
    <row r="1966" spans="1:10" x14ac:dyDescent="0.25">
      <c r="A1966" t="s">
        <v>1706</v>
      </c>
      <c r="B1966" s="9">
        <v>39.33</v>
      </c>
      <c r="C1966" s="8" t="str" cm="1">
        <f t="array" ref="C1966">_xlfn.IFS(Medical_Examinations[[#This Row],[BMI]]&lt;18.5,"Under Weight",Medical_Examinations[[#This Row],[BMI]]&lt;=24.9,"Normal Weight",Medical_Examinations[[#This Row],[BMI]]&lt;=29.9,"Over Weight",Medical_Examinations[[#This Row],[BMI]]&gt;29.9,"Obesity")</f>
        <v>Obesity</v>
      </c>
      <c r="D1966" s="9">
        <v>10.4</v>
      </c>
      <c r="E1966" s="8" t="str" cm="1">
        <f t="array" ref="E1966">_xlfn.IFS(Medical_Examinations[[#This Row],[HBA1C]]&lt;5.7,"Normal",Medical_Examinations[[#This Row],[HBA1C]]&lt;=6.4,"Prediabetes",Medical_Examinations[[#This Row],[HBA1C]]&gt;=6.4,"Diabetes")</f>
        <v>Diabetes</v>
      </c>
      <c r="F1966" t="s">
        <v>2380</v>
      </c>
      <c r="G1966" t="s">
        <v>2380</v>
      </c>
      <c r="H1966" t="s">
        <v>2380</v>
      </c>
      <c r="I1966" s="10">
        <v>3</v>
      </c>
      <c r="J1966" t="s">
        <v>2380</v>
      </c>
    </row>
    <row r="1967" spans="1:10" x14ac:dyDescent="0.25">
      <c r="A1967" t="s">
        <v>1705</v>
      </c>
      <c r="B1967" s="9">
        <v>39.979999999999997</v>
      </c>
      <c r="C1967" s="8" t="str" cm="1">
        <f t="array" ref="C1967">_xlfn.IFS(Medical_Examinations[[#This Row],[BMI]]&lt;18.5,"Under Weight",Medical_Examinations[[#This Row],[BMI]]&lt;=24.9,"Normal Weight",Medical_Examinations[[#This Row],[BMI]]&lt;=29.9,"Over Weight",Medical_Examinations[[#This Row],[BMI]]&gt;29.9,"Obesity")</f>
        <v>Obesity</v>
      </c>
      <c r="D1967" s="9">
        <v>9.4600000000000009</v>
      </c>
      <c r="E1967" s="8" t="str" cm="1">
        <f t="array" ref="E1967">_xlfn.IFS(Medical_Examinations[[#This Row],[HBA1C]]&lt;5.7,"Normal",Medical_Examinations[[#This Row],[HBA1C]]&lt;=6.4,"Prediabetes",Medical_Examinations[[#This Row],[HBA1C]]&gt;=6.4,"Diabetes")</f>
        <v>Diabetes</v>
      </c>
      <c r="F1967" t="s">
        <v>2383</v>
      </c>
      <c r="G1967" t="s">
        <v>2380</v>
      </c>
      <c r="H1967" t="s">
        <v>2380</v>
      </c>
      <c r="I1967" s="10">
        <v>2</v>
      </c>
      <c r="J1967" t="s">
        <v>2380</v>
      </c>
    </row>
    <row r="1968" spans="1:10" x14ac:dyDescent="0.25">
      <c r="A1968" t="s">
        <v>1704</v>
      </c>
      <c r="B1968" s="9">
        <v>46.51</v>
      </c>
      <c r="C1968" s="8" t="str" cm="1">
        <f t="array" ref="C1968">_xlfn.IFS(Medical_Examinations[[#This Row],[BMI]]&lt;18.5,"Under Weight",Medical_Examinations[[#This Row],[BMI]]&lt;=24.9,"Normal Weight",Medical_Examinations[[#This Row],[BMI]]&lt;=29.9,"Over Weight",Medical_Examinations[[#This Row],[BMI]]&gt;29.9,"Obesity")</f>
        <v>Obesity</v>
      </c>
      <c r="D1968" s="9">
        <v>8.69</v>
      </c>
      <c r="E1968" s="8" t="str" cm="1">
        <f t="array" ref="E1968">_xlfn.IFS(Medical_Examinations[[#This Row],[HBA1C]]&lt;5.7,"Normal",Medical_Examinations[[#This Row],[HBA1C]]&lt;=6.4,"Prediabetes",Medical_Examinations[[#This Row],[HBA1C]]&gt;=6.4,"Diabetes")</f>
        <v>Diabetes</v>
      </c>
      <c r="F1968" t="s">
        <v>2383</v>
      </c>
      <c r="G1968" t="s">
        <v>2380</v>
      </c>
      <c r="H1968" t="s">
        <v>2380</v>
      </c>
      <c r="I1968" s="10">
        <v>0</v>
      </c>
      <c r="J1968" t="s">
        <v>2380</v>
      </c>
    </row>
    <row r="1969" spans="1:10" x14ac:dyDescent="0.25">
      <c r="A1969" t="s">
        <v>1703</v>
      </c>
      <c r="B1969" s="9">
        <v>43.58</v>
      </c>
      <c r="C1969" s="8" t="str" cm="1">
        <f t="array" ref="C1969">_xlfn.IFS(Medical_Examinations[[#This Row],[BMI]]&lt;18.5,"Under Weight",Medical_Examinations[[#This Row],[BMI]]&lt;=24.9,"Normal Weight",Medical_Examinations[[#This Row],[BMI]]&lt;=29.9,"Over Weight",Medical_Examinations[[#This Row],[BMI]]&gt;29.9,"Obesity")</f>
        <v>Obesity</v>
      </c>
      <c r="D1969" s="9">
        <v>4.2300000000000004</v>
      </c>
      <c r="E1969" s="8" t="str" cm="1">
        <f t="array" ref="E1969">_xlfn.IFS(Medical_Examinations[[#This Row],[HBA1C]]&lt;5.7,"Normal",Medical_Examinations[[#This Row],[HBA1C]]&lt;=6.4,"Prediabetes",Medical_Examinations[[#This Row],[HBA1C]]&gt;=6.4,"Diabetes")</f>
        <v>Normal</v>
      </c>
      <c r="F1969" t="s">
        <v>2380</v>
      </c>
      <c r="G1969" t="s">
        <v>2380</v>
      </c>
      <c r="H1969" t="s">
        <v>2383</v>
      </c>
      <c r="I1969" s="10">
        <v>1</v>
      </c>
      <c r="J1969" t="s">
        <v>2380</v>
      </c>
    </row>
    <row r="1970" spans="1:10" x14ac:dyDescent="0.25">
      <c r="A1970" t="s">
        <v>1702</v>
      </c>
      <c r="B1970" s="9">
        <v>42.28</v>
      </c>
      <c r="C1970" s="8" t="str" cm="1">
        <f t="array" ref="C1970">_xlfn.IFS(Medical_Examinations[[#This Row],[BMI]]&lt;18.5,"Under Weight",Medical_Examinations[[#This Row],[BMI]]&lt;=24.9,"Normal Weight",Medical_Examinations[[#This Row],[BMI]]&lt;=29.9,"Over Weight",Medical_Examinations[[#This Row],[BMI]]&gt;29.9,"Obesity")</f>
        <v>Obesity</v>
      </c>
      <c r="D1970" s="9">
        <v>9.16</v>
      </c>
      <c r="E1970" s="8" t="str" cm="1">
        <f t="array" ref="E1970">_xlfn.IFS(Medical_Examinations[[#This Row],[HBA1C]]&lt;5.7,"Normal",Medical_Examinations[[#This Row],[HBA1C]]&lt;=6.4,"Prediabetes",Medical_Examinations[[#This Row],[HBA1C]]&gt;=6.4,"Diabetes")</f>
        <v>Diabetes</v>
      </c>
      <c r="F1970" t="s">
        <v>2383</v>
      </c>
      <c r="G1970" t="s">
        <v>2380</v>
      </c>
      <c r="H1970" t="s">
        <v>2380</v>
      </c>
      <c r="I1970" s="10">
        <v>1</v>
      </c>
      <c r="J1970" t="s">
        <v>2380</v>
      </c>
    </row>
    <row r="1971" spans="1:10" x14ac:dyDescent="0.25">
      <c r="A1971" t="s">
        <v>2306</v>
      </c>
      <c r="B1971" s="9">
        <v>35.97</v>
      </c>
      <c r="C1971" s="8" t="str" cm="1">
        <f t="array" ref="C1971">_xlfn.IFS(Medical_Examinations[[#This Row],[BMI]]&lt;18.5,"Under Weight",Medical_Examinations[[#This Row],[BMI]]&lt;=24.9,"Normal Weight",Medical_Examinations[[#This Row],[BMI]]&lt;=29.9,"Over Weight",Medical_Examinations[[#This Row],[BMI]]&gt;29.9,"Obesity")</f>
        <v>Obesity</v>
      </c>
      <c r="D1971" s="9">
        <v>6.12</v>
      </c>
      <c r="E1971" s="8" t="str" cm="1">
        <f t="array" ref="E1971">_xlfn.IFS(Medical_Examinations[[#This Row],[HBA1C]]&lt;5.7,"Normal",Medical_Examinations[[#This Row],[HBA1C]]&lt;=6.4,"Prediabetes",Medical_Examinations[[#This Row],[HBA1C]]&gt;=6.4,"Diabetes")</f>
        <v>Prediabetes</v>
      </c>
      <c r="F1971" t="s">
        <v>2380</v>
      </c>
      <c r="G1971" t="s">
        <v>2380</v>
      </c>
      <c r="H1971" t="s">
        <v>2383</v>
      </c>
      <c r="I1971" s="10">
        <v>1</v>
      </c>
      <c r="J1971" t="s">
        <v>2383</v>
      </c>
    </row>
    <row r="1972" spans="1:10" x14ac:dyDescent="0.25">
      <c r="A1972" t="s">
        <v>1701</v>
      </c>
      <c r="B1972" s="9">
        <v>35.520000000000003</v>
      </c>
      <c r="C1972" s="8" t="str" cm="1">
        <f t="array" ref="C1972">_xlfn.IFS(Medical_Examinations[[#This Row],[BMI]]&lt;18.5,"Under Weight",Medical_Examinations[[#This Row],[BMI]]&lt;=24.9,"Normal Weight",Medical_Examinations[[#This Row],[BMI]]&lt;=29.9,"Over Weight",Medical_Examinations[[#This Row],[BMI]]&gt;29.9,"Obesity")</f>
        <v>Obesity</v>
      </c>
      <c r="D1972" s="9">
        <v>8.26</v>
      </c>
      <c r="E1972" s="8" t="str" cm="1">
        <f t="array" ref="E1972">_xlfn.IFS(Medical_Examinations[[#This Row],[HBA1C]]&lt;5.7,"Normal",Medical_Examinations[[#This Row],[HBA1C]]&lt;=6.4,"Prediabetes",Medical_Examinations[[#This Row],[HBA1C]]&gt;=6.4,"Diabetes")</f>
        <v>Diabetes</v>
      </c>
      <c r="F1972" t="s">
        <v>2380</v>
      </c>
      <c r="G1972" t="s">
        <v>2380</v>
      </c>
      <c r="H1972" t="s">
        <v>2380</v>
      </c>
      <c r="I1972" s="10">
        <v>0</v>
      </c>
      <c r="J1972" t="s">
        <v>2380</v>
      </c>
    </row>
    <row r="1973" spans="1:10" x14ac:dyDescent="0.25">
      <c r="A1973" t="s">
        <v>1700</v>
      </c>
      <c r="B1973" s="9">
        <v>33.6</v>
      </c>
      <c r="C1973" s="8" t="str" cm="1">
        <f t="array" ref="C1973">_xlfn.IFS(Medical_Examinations[[#This Row],[BMI]]&lt;18.5,"Under Weight",Medical_Examinations[[#This Row],[BMI]]&lt;=24.9,"Normal Weight",Medical_Examinations[[#This Row],[BMI]]&lt;=29.9,"Over Weight",Medical_Examinations[[#This Row],[BMI]]&gt;29.9,"Obesity")</f>
        <v>Obesity</v>
      </c>
      <c r="D1973" s="9">
        <v>11.25</v>
      </c>
      <c r="E1973" s="8" t="str" cm="1">
        <f t="array" ref="E1973">_xlfn.IFS(Medical_Examinations[[#This Row],[HBA1C]]&lt;5.7,"Normal",Medical_Examinations[[#This Row],[HBA1C]]&lt;=6.4,"Prediabetes",Medical_Examinations[[#This Row],[HBA1C]]&gt;=6.4,"Diabetes")</f>
        <v>Diabetes</v>
      </c>
      <c r="F1973" t="s">
        <v>2380</v>
      </c>
      <c r="G1973" t="s">
        <v>2380</v>
      </c>
      <c r="H1973" t="s">
        <v>2380</v>
      </c>
      <c r="I1973" s="10">
        <v>0</v>
      </c>
      <c r="J1973" t="s">
        <v>2380</v>
      </c>
    </row>
    <row r="1974" spans="1:10" x14ac:dyDescent="0.25">
      <c r="A1974" t="s">
        <v>1699</v>
      </c>
      <c r="B1974" s="9">
        <v>22.42</v>
      </c>
      <c r="C1974" s="8" t="str" cm="1">
        <f t="array" ref="C1974">_xlfn.IFS(Medical_Examinations[[#This Row],[BMI]]&lt;18.5,"Under Weight",Medical_Examinations[[#This Row],[BMI]]&lt;=24.9,"Normal Weight",Medical_Examinations[[#This Row],[BMI]]&lt;=29.9,"Over Weight",Medical_Examinations[[#This Row],[BMI]]&gt;29.9,"Obesity")</f>
        <v>Normal Weight</v>
      </c>
      <c r="D1974" s="9">
        <v>6.74</v>
      </c>
      <c r="E1974" s="8" t="str" cm="1">
        <f t="array" ref="E1974">_xlfn.IFS(Medical_Examinations[[#This Row],[HBA1C]]&lt;5.7,"Normal",Medical_Examinations[[#This Row],[HBA1C]]&lt;=6.4,"Prediabetes",Medical_Examinations[[#This Row],[HBA1C]]&gt;=6.4,"Diabetes")</f>
        <v>Diabetes</v>
      </c>
      <c r="F1974" t="s">
        <v>2380</v>
      </c>
      <c r="G1974" t="s">
        <v>2380</v>
      </c>
      <c r="H1974" t="s">
        <v>2380</v>
      </c>
      <c r="I1974" s="10">
        <v>0</v>
      </c>
      <c r="J1974" t="s">
        <v>2383</v>
      </c>
    </row>
    <row r="1975" spans="1:10" x14ac:dyDescent="0.25">
      <c r="A1975" t="s">
        <v>1698</v>
      </c>
      <c r="B1975" s="9">
        <v>46.86</v>
      </c>
      <c r="C1975" s="8" t="str" cm="1">
        <f t="array" ref="C1975">_xlfn.IFS(Medical_Examinations[[#This Row],[BMI]]&lt;18.5,"Under Weight",Medical_Examinations[[#This Row],[BMI]]&lt;=24.9,"Normal Weight",Medical_Examinations[[#This Row],[BMI]]&lt;=29.9,"Over Weight",Medical_Examinations[[#This Row],[BMI]]&gt;29.9,"Obesity")</f>
        <v>Obesity</v>
      </c>
      <c r="D1975" s="9">
        <v>4.87</v>
      </c>
      <c r="E1975" s="8" t="str" cm="1">
        <f t="array" ref="E1975">_xlfn.IFS(Medical_Examinations[[#This Row],[HBA1C]]&lt;5.7,"Normal",Medical_Examinations[[#This Row],[HBA1C]]&lt;=6.4,"Prediabetes",Medical_Examinations[[#This Row],[HBA1C]]&gt;=6.4,"Diabetes")</f>
        <v>Normal</v>
      </c>
      <c r="F1975" t="s">
        <v>2380</v>
      </c>
      <c r="G1975" t="s">
        <v>2380</v>
      </c>
      <c r="H1975" t="s">
        <v>2380</v>
      </c>
      <c r="I1975" s="10">
        <v>0</v>
      </c>
      <c r="J1975" t="s">
        <v>2380</v>
      </c>
    </row>
    <row r="1976" spans="1:10" x14ac:dyDescent="0.25">
      <c r="A1976" t="s">
        <v>1697</v>
      </c>
      <c r="B1976" s="9">
        <v>32.97</v>
      </c>
      <c r="C1976" s="8" t="str" cm="1">
        <f t="array" ref="C1976">_xlfn.IFS(Medical_Examinations[[#This Row],[BMI]]&lt;18.5,"Under Weight",Medical_Examinations[[#This Row],[BMI]]&lt;=24.9,"Normal Weight",Medical_Examinations[[#This Row],[BMI]]&lt;=29.9,"Over Weight",Medical_Examinations[[#This Row],[BMI]]&gt;29.9,"Obesity")</f>
        <v>Obesity</v>
      </c>
      <c r="D1976" s="9">
        <v>6.68</v>
      </c>
      <c r="E1976" s="8" t="str" cm="1">
        <f t="array" ref="E1976">_xlfn.IFS(Medical_Examinations[[#This Row],[HBA1C]]&lt;5.7,"Normal",Medical_Examinations[[#This Row],[HBA1C]]&lt;=6.4,"Prediabetes",Medical_Examinations[[#This Row],[HBA1C]]&gt;=6.4,"Diabetes")</f>
        <v>Diabetes</v>
      </c>
      <c r="F1976" t="s">
        <v>2380</v>
      </c>
      <c r="G1976" t="s">
        <v>2380</v>
      </c>
      <c r="H1976" t="s">
        <v>2380</v>
      </c>
      <c r="I1976" s="10">
        <v>3</v>
      </c>
      <c r="J1976" t="s">
        <v>2380</v>
      </c>
    </row>
    <row r="1977" spans="1:10" x14ac:dyDescent="0.25">
      <c r="A1977" t="s">
        <v>1696</v>
      </c>
      <c r="B1977" s="9">
        <v>39.340000000000003</v>
      </c>
      <c r="C1977" s="8" t="str" cm="1">
        <f t="array" ref="C1977">_xlfn.IFS(Medical_Examinations[[#This Row],[BMI]]&lt;18.5,"Under Weight",Medical_Examinations[[#This Row],[BMI]]&lt;=24.9,"Normal Weight",Medical_Examinations[[#This Row],[BMI]]&lt;=29.9,"Over Weight",Medical_Examinations[[#This Row],[BMI]]&gt;29.9,"Obesity")</f>
        <v>Obesity</v>
      </c>
      <c r="D1977" s="9">
        <v>5.0199999999999996</v>
      </c>
      <c r="E1977" s="8" t="str" cm="1">
        <f t="array" ref="E1977">_xlfn.IFS(Medical_Examinations[[#This Row],[HBA1C]]&lt;5.7,"Normal",Medical_Examinations[[#This Row],[HBA1C]]&lt;=6.4,"Prediabetes",Medical_Examinations[[#This Row],[HBA1C]]&gt;=6.4,"Diabetes")</f>
        <v>Normal</v>
      </c>
      <c r="F1977" t="s">
        <v>2383</v>
      </c>
      <c r="G1977" t="s">
        <v>2380</v>
      </c>
      <c r="H1977" t="s">
        <v>2383</v>
      </c>
      <c r="I1977" s="10">
        <v>1</v>
      </c>
      <c r="J1977" t="s">
        <v>2380</v>
      </c>
    </row>
    <row r="1978" spans="1:10" x14ac:dyDescent="0.25">
      <c r="A1978" t="s">
        <v>1695</v>
      </c>
      <c r="B1978" s="9">
        <v>47</v>
      </c>
      <c r="C1978" s="8" t="str" cm="1">
        <f t="array" ref="C1978">_xlfn.IFS(Medical_Examinations[[#This Row],[BMI]]&lt;18.5,"Under Weight",Medical_Examinations[[#This Row],[BMI]]&lt;=24.9,"Normal Weight",Medical_Examinations[[#This Row],[BMI]]&lt;=29.9,"Over Weight",Medical_Examinations[[#This Row],[BMI]]&gt;29.9,"Obesity")</f>
        <v>Obesity</v>
      </c>
      <c r="D1978" s="9">
        <v>10.64</v>
      </c>
      <c r="E1978" s="8" t="str" cm="1">
        <f t="array" ref="E1978">_xlfn.IFS(Medical_Examinations[[#This Row],[HBA1C]]&lt;5.7,"Normal",Medical_Examinations[[#This Row],[HBA1C]]&lt;=6.4,"Prediabetes",Medical_Examinations[[#This Row],[HBA1C]]&gt;=6.4,"Diabetes")</f>
        <v>Diabetes</v>
      </c>
      <c r="F1978" t="s">
        <v>2383</v>
      </c>
      <c r="G1978" t="s">
        <v>2380</v>
      </c>
      <c r="H1978" t="s">
        <v>2380</v>
      </c>
      <c r="I1978" s="10">
        <v>0</v>
      </c>
      <c r="J1978" t="s">
        <v>2380</v>
      </c>
    </row>
    <row r="1979" spans="1:10" x14ac:dyDescent="0.25">
      <c r="A1979" t="s">
        <v>1694</v>
      </c>
      <c r="B1979" s="9">
        <v>36.71</v>
      </c>
      <c r="C1979" s="8" t="str" cm="1">
        <f t="array" ref="C1979">_xlfn.IFS(Medical_Examinations[[#This Row],[BMI]]&lt;18.5,"Under Weight",Medical_Examinations[[#This Row],[BMI]]&lt;=24.9,"Normal Weight",Medical_Examinations[[#This Row],[BMI]]&lt;=29.9,"Over Weight",Medical_Examinations[[#This Row],[BMI]]&gt;29.9,"Obesity")</f>
        <v>Obesity</v>
      </c>
      <c r="D1979" s="9">
        <v>8.74</v>
      </c>
      <c r="E1979" s="8" t="str" cm="1">
        <f t="array" ref="E1979">_xlfn.IFS(Medical_Examinations[[#This Row],[HBA1C]]&lt;5.7,"Normal",Medical_Examinations[[#This Row],[HBA1C]]&lt;=6.4,"Prediabetes",Medical_Examinations[[#This Row],[HBA1C]]&gt;=6.4,"Diabetes")</f>
        <v>Diabetes</v>
      </c>
      <c r="F1979" t="s">
        <v>2383</v>
      </c>
      <c r="G1979" t="s">
        <v>2380</v>
      </c>
      <c r="H1979" t="s">
        <v>2380</v>
      </c>
      <c r="I1979" s="10">
        <v>0</v>
      </c>
      <c r="J1979" t="s">
        <v>2380</v>
      </c>
    </row>
    <row r="1980" spans="1:10" x14ac:dyDescent="0.25">
      <c r="A1980" t="s">
        <v>1693</v>
      </c>
      <c r="B1980" s="9">
        <v>53.48</v>
      </c>
      <c r="C1980" s="8" t="str" cm="1">
        <f t="array" ref="C1980">_xlfn.IFS(Medical_Examinations[[#This Row],[BMI]]&lt;18.5,"Under Weight",Medical_Examinations[[#This Row],[BMI]]&lt;=24.9,"Normal Weight",Medical_Examinations[[#This Row],[BMI]]&lt;=29.9,"Over Weight",Medical_Examinations[[#This Row],[BMI]]&gt;29.9,"Obesity")</f>
        <v>Obesity</v>
      </c>
      <c r="D1980" s="9">
        <v>5.64</v>
      </c>
      <c r="E1980" s="8" t="str" cm="1">
        <f t="array" ref="E1980">_xlfn.IFS(Medical_Examinations[[#This Row],[HBA1C]]&lt;5.7,"Normal",Medical_Examinations[[#This Row],[HBA1C]]&lt;=6.4,"Prediabetes",Medical_Examinations[[#This Row],[HBA1C]]&gt;=6.4,"Diabetes")</f>
        <v>Normal</v>
      </c>
      <c r="F1980" t="s">
        <v>2380</v>
      </c>
      <c r="G1980" t="s">
        <v>2380</v>
      </c>
      <c r="H1980" t="s">
        <v>2380</v>
      </c>
      <c r="I1980" s="10">
        <v>0</v>
      </c>
      <c r="J1980" t="s">
        <v>2380</v>
      </c>
    </row>
    <row r="1981" spans="1:10" x14ac:dyDescent="0.25">
      <c r="A1981" t="s">
        <v>1692</v>
      </c>
      <c r="B1981" s="9">
        <v>35.5</v>
      </c>
      <c r="C1981" s="8" t="str" cm="1">
        <f t="array" ref="C1981">_xlfn.IFS(Medical_Examinations[[#This Row],[BMI]]&lt;18.5,"Under Weight",Medical_Examinations[[#This Row],[BMI]]&lt;=24.9,"Normal Weight",Medical_Examinations[[#This Row],[BMI]]&lt;=29.9,"Over Weight",Medical_Examinations[[#This Row],[BMI]]&gt;29.9,"Obesity")</f>
        <v>Obesity</v>
      </c>
      <c r="D1981" s="9">
        <v>10.37</v>
      </c>
      <c r="E1981" s="8" t="str" cm="1">
        <f t="array" ref="E1981">_xlfn.IFS(Medical_Examinations[[#This Row],[HBA1C]]&lt;5.7,"Normal",Medical_Examinations[[#This Row],[HBA1C]]&lt;=6.4,"Prediabetes",Medical_Examinations[[#This Row],[HBA1C]]&gt;=6.4,"Diabetes")</f>
        <v>Diabetes</v>
      </c>
      <c r="F1981" t="s">
        <v>2380</v>
      </c>
      <c r="G1981" t="s">
        <v>2380</v>
      </c>
      <c r="H1981" t="s">
        <v>2380</v>
      </c>
      <c r="I1981" s="10">
        <v>0</v>
      </c>
      <c r="J1981" t="s">
        <v>2380</v>
      </c>
    </row>
    <row r="1982" spans="1:10" x14ac:dyDescent="0.25">
      <c r="A1982" t="s">
        <v>2305</v>
      </c>
      <c r="B1982" s="9">
        <v>45.54</v>
      </c>
      <c r="C1982" s="8" t="str" cm="1">
        <f t="array" ref="C1982">_xlfn.IFS(Medical_Examinations[[#This Row],[BMI]]&lt;18.5,"Under Weight",Medical_Examinations[[#This Row],[BMI]]&lt;=24.9,"Normal Weight",Medical_Examinations[[#This Row],[BMI]]&lt;=29.9,"Over Weight",Medical_Examinations[[#This Row],[BMI]]&gt;29.9,"Obesity")</f>
        <v>Obesity</v>
      </c>
      <c r="D1982" s="9">
        <v>5.4</v>
      </c>
      <c r="E1982" s="8" t="str" cm="1">
        <f t="array" ref="E1982">_xlfn.IFS(Medical_Examinations[[#This Row],[HBA1C]]&lt;5.7,"Normal",Medical_Examinations[[#This Row],[HBA1C]]&lt;=6.4,"Prediabetes",Medical_Examinations[[#This Row],[HBA1C]]&gt;=6.4,"Diabetes")</f>
        <v>Normal</v>
      </c>
      <c r="F1982" t="s">
        <v>2383</v>
      </c>
      <c r="G1982" t="s">
        <v>2380</v>
      </c>
      <c r="H1982" t="s">
        <v>2383</v>
      </c>
      <c r="I1982" s="10">
        <v>1</v>
      </c>
      <c r="J1982" t="s">
        <v>2383</v>
      </c>
    </row>
    <row r="1983" spans="1:10" x14ac:dyDescent="0.25">
      <c r="A1983" t="s">
        <v>1691</v>
      </c>
      <c r="B1983" s="9">
        <v>36.979999999999997</v>
      </c>
      <c r="C1983" s="8" t="str" cm="1">
        <f t="array" ref="C1983">_xlfn.IFS(Medical_Examinations[[#This Row],[BMI]]&lt;18.5,"Under Weight",Medical_Examinations[[#This Row],[BMI]]&lt;=24.9,"Normal Weight",Medical_Examinations[[#This Row],[BMI]]&lt;=29.9,"Over Weight",Medical_Examinations[[#This Row],[BMI]]&gt;29.9,"Obesity")</f>
        <v>Obesity</v>
      </c>
      <c r="D1983" s="9">
        <v>9.56</v>
      </c>
      <c r="E1983" s="8" t="str" cm="1">
        <f t="array" ref="E1983">_xlfn.IFS(Medical_Examinations[[#This Row],[HBA1C]]&lt;5.7,"Normal",Medical_Examinations[[#This Row],[HBA1C]]&lt;=6.4,"Prediabetes",Medical_Examinations[[#This Row],[HBA1C]]&gt;=6.4,"Diabetes")</f>
        <v>Diabetes</v>
      </c>
      <c r="F1983" t="s">
        <v>2383</v>
      </c>
      <c r="G1983" t="s">
        <v>2380</v>
      </c>
      <c r="H1983" t="s">
        <v>2380</v>
      </c>
      <c r="I1983" s="10">
        <v>0</v>
      </c>
      <c r="J1983" t="s">
        <v>2380</v>
      </c>
    </row>
    <row r="1984" spans="1:10" x14ac:dyDescent="0.25">
      <c r="A1984" t="s">
        <v>1690</v>
      </c>
      <c r="B1984" s="9">
        <v>32.4</v>
      </c>
      <c r="C1984" s="8" t="str" cm="1">
        <f t="array" ref="C1984">_xlfn.IFS(Medical_Examinations[[#This Row],[BMI]]&lt;18.5,"Under Weight",Medical_Examinations[[#This Row],[BMI]]&lt;=24.9,"Normal Weight",Medical_Examinations[[#This Row],[BMI]]&lt;=29.9,"Over Weight",Medical_Examinations[[#This Row],[BMI]]&gt;29.9,"Obesity")</f>
        <v>Obesity</v>
      </c>
      <c r="D1984" s="9">
        <v>8.23</v>
      </c>
      <c r="E1984" s="8" t="str" cm="1">
        <f t="array" ref="E1984">_xlfn.IFS(Medical_Examinations[[#This Row],[HBA1C]]&lt;5.7,"Normal",Medical_Examinations[[#This Row],[HBA1C]]&lt;=6.4,"Prediabetes",Medical_Examinations[[#This Row],[HBA1C]]&gt;=6.4,"Diabetes")</f>
        <v>Diabetes</v>
      </c>
      <c r="F1984" t="s">
        <v>2383</v>
      </c>
      <c r="G1984" t="s">
        <v>2380</v>
      </c>
      <c r="H1984" t="s">
        <v>2383</v>
      </c>
      <c r="I1984" s="10">
        <v>1</v>
      </c>
      <c r="J1984" t="s">
        <v>2380</v>
      </c>
    </row>
    <row r="1985" spans="1:10" x14ac:dyDescent="0.25">
      <c r="A1985" t="s">
        <v>1689</v>
      </c>
      <c r="B1985" s="9">
        <v>32.729999999999997</v>
      </c>
      <c r="C1985" s="8" t="str" cm="1">
        <f t="array" ref="C1985">_xlfn.IFS(Medical_Examinations[[#This Row],[BMI]]&lt;18.5,"Under Weight",Medical_Examinations[[#This Row],[BMI]]&lt;=24.9,"Normal Weight",Medical_Examinations[[#This Row],[BMI]]&lt;=29.9,"Over Weight",Medical_Examinations[[#This Row],[BMI]]&gt;29.9,"Obesity")</f>
        <v>Obesity</v>
      </c>
      <c r="D1985" s="9">
        <v>7.03</v>
      </c>
      <c r="E1985" s="8" t="str" cm="1">
        <f t="array" ref="E1985">_xlfn.IFS(Medical_Examinations[[#This Row],[HBA1C]]&lt;5.7,"Normal",Medical_Examinations[[#This Row],[HBA1C]]&lt;=6.4,"Prediabetes",Medical_Examinations[[#This Row],[HBA1C]]&gt;=6.4,"Diabetes")</f>
        <v>Diabetes</v>
      </c>
      <c r="F1985" t="s">
        <v>2380</v>
      </c>
      <c r="G1985" t="s">
        <v>2380</v>
      </c>
      <c r="H1985" t="s">
        <v>2380</v>
      </c>
      <c r="I1985" s="10">
        <v>0</v>
      </c>
      <c r="J1985" t="s">
        <v>2380</v>
      </c>
    </row>
    <row r="1986" spans="1:10" x14ac:dyDescent="0.25">
      <c r="A1986" t="s">
        <v>1688</v>
      </c>
      <c r="B1986" s="9">
        <v>20.52</v>
      </c>
      <c r="C1986" s="8" t="str" cm="1">
        <f t="array" ref="C1986">_xlfn.IFS(Medical_Examinations[[#This Row],[BMI]]&lt;18.5,"Under Weight",Medical_Examinations[[#This Row],[BMI]]&lt;=24.9,"Normal Weight",Medical_Examinations[[#This Row],[BMI]]&lt;=29.9,"Over Weight",Medical_Examinations[[#This Row],[BMI]]&gt;29.9,"Obesity")</f>
        <v>Normal Weight</v>
      </c>
      <c r="D1986" s="9">
        <v>5.45</v>
      </c>
      <c r="E1986" s="8" t="str" cm="1">
        <f t="array" ref="E1986">_xlfn.IFS(Medical_Examinations[[#This Row],[HBA1C]]&lt;5.7,"Normal",Medical_Examinations[[#This Row],[HBA1C]]&lt;=6.4,"Prediabetes",Medical_Examinations[[#This Row],[HBA1C]]&gt;=6.4,"Diabetes")</f>
        <v>Normal</v>
      </c>
      <c r="F1986" t="s">
        <v>2380</v>
      </c>
      <c r="G1986" t="s">
        <v>2380</v>
      </c>
      <c r="H1986" t="s">
        <v>2380</v>
      </c>
      <c r="I1986" s="10">
        <v>1</v>
      </c>
      <c r="J1986" t="s">
        <v>2383</v>
      </c>
    </row>
    <row r="1987" spans="1:10" x14ac:dyDescent="0.25">
      <c r="A1987" t="s">
        <v>1687</v>
      </c>
      <c r="B1987" s="9">
        <v>51.72</v>
      </c>
      <c r="C1987" s="8" t="str" cm="1">
        <f t="array" ref="C1987">_xlfn.IFS(Medical_Examinations[[#This Row],[BMI]]&lt;18.5,"Under Weight",Medical_Examinations[[#This Row],[BMI]]&lt;=24.9,"Normal Weight",Medical_Examinations[[#This Row],[BMI]]&lt;=29.9,"Over Weight",Medical_Examinations[[#This Row],[BMI]]&gt;29.9,"Obesity")</f>
        <v>Obesity</v>
      </c>
      <c r="D1987" s="9">
        <v>5.76</v>
      </c>
      <c r="E1987" s="8" t="str" cm="1">
        <f t="array" ref="E1987">_xlfn.IFS(Medical_Examinations[[#This Row],[HBA1C]]&lt;5.7,"Normal",Medical_Examinations[[#This Row],[HBA1C]]&lt;=6.4,"Prediabetes",Medical_Examinations[[#This Row],[HBA1C]]&gt;=6.4,"Diabetes")</f>
        <v>Prediabetes</v>
      </c>
      <c r="F1987" t="s">
        <v>2380</v>
      </c>
      <c r="G1987" t="s">
        <v>2380</v>
      </c>
      <c r="H1987" t="s">
        <v>2380</v>
      </c>
      <c r="I1987" s="10">
        <v>0</v>
      </c>
      <c r="J1987" t="s">
        <v>2380</v>
      </c>
    </row>
    <row r="1988" spans="1:10" x14ac:dyDescent="0.25">
      <c r="A1988" t="s">
        <v>1686</v>
      </c>
      <c r="B1988" s="9">
        <v>50.2</v>
      </c>
      <c r="C1988" s="8" t="str" cm="1">
        <f t="array" ref="C1988">_xlfn.IFS(Medical_Examinations[[#This Row],[BMI]]&lt;18.5,"Under Weight",Medical_Examinations[[#This Row],[BMI]]&lt;=24.9,"Normal Weight",Medical_Examinations[[#This Row],[BMI]]&lt;=29.9,"Over Weight",Medical_Examinations[[#This Row],[BMI]]&gt;29.9,"Obesity")</f>
        <v>Obesity</v>
      </c>
      <c r="D1988" s="9">
        <v>5.4</v>
      </c>
      <c r="E1988" s="8" t="str" cm="1">
        <f t="array" ref="E1988">_xlfn.IFS(Medical_Examinations[[#This Row],[HBA1C]]&lt;5.7,"Normal",Medical_Examinations[[#This Row],[HBA1C]]&lt;=6.4,"Prediabetes",Medical_Examinations[[#This Row],[HBA1C]]&gt;=6.4,"Diabetes")</f>
        <v>Normal</v>
      </c>
      <c r="F1988" t="s">
        <v>2380</v>
      </c>
      <c r="G1988" t="s">
        <v>2380</v>
      </c>
      <c r="H1988" t="s">
        <v>2380</v>
      </c>
      <c r="I1988" s="10">
        <v>0</v>
      </c>
      <c r="J1988" t="s">
        <v>2380</v>
      </c>
    </row>
    <row r="1989" spans="1:10" x14ac:dyDescent="0.25">
      <c r="A1989" t="s">
        <v>1685</v>
      </c>
      <c r="B1989" s="9">
        <v>25.52</v>
      </c>
      <c r="C1989" s="8" t="str" cm="1">
        <f t="array" ref="C1989">_xlfn.IFS(Medical_Examinations[[#This Row],[BMI]]&lt;18.5,"Under Weight",Medical_Examinations[[#This Row],[BMI]]&lt;=24.9,"Normal Weight",Medical_Examinations[[#This Row],[BMI]]&lt;=29.9,"Over Weight",Medical_Examinations[[#This Row],[BMI]]&gt;29.9,"Obesity")</f>
        <v>Over Weight</v>
      </c>
      <c r="D1989" s="9">
        <v>6.35</v>
      </c>
      <c r="E1989" s="8" t="str" cm="1">
        <f t="array" ref="E1989">_xlfn.IFS(Medical_Examinations[[#This Row],[HBA1C]]&lt;5.7,"Normal",Medical_Examinations[[#This Row],[HBA1C]]&lt;=6.4,"Prediabetes",Medical_Examinations[[#This Row],[HBA1C]]&gt;=6.4,"Diabetes")</f>
        <v>Prediabetes</v>
      </c>
      <c r="F1989" t="s">
        <v>2380</v>
      </c>
      <c r="G1989" t="s">
        <v>2380</v>
      </c>
      <c r="H1989" t="s">
        <v>2383</v>
      </c>
      <c r="I1989" s="10">
        <v>1</v>
      </c>
      <c r="J1989" t="s">
        <v>2380</v>
      </c>
    </row>
    <row r="1990" spans="1:10" x14ac:dyDescent="0.25">
      <c r="A1990" t="s">
        <v>1684</v>
      </c>
      <c r="B1990" s="9">
        <v>35.200000000000003</v>
      </c>
      <c r="C1990" s="8" t="str" cm="1">
        <f t="array" ref="C1990">_xlfn.IFS(Medical_Examinations[[#This Row],[BMI]]&lt;18.5,"Under Weight",Medical_Examinations[[#This Row],[BMI]]&lt;=24.9,"Normal Weight",Medical_Examinations[[#This Row],[BMI]]&lt;=29.9,"Over Weight",Medical_Examinations[[#This Row],[BMI]]&gt;29.9,"Obesity")</f>
        <v>Obesity</v>
      </c>
      <c r="D1990" s="9">
        <v>6.26</v>
      </c>
      <c r="E1990" s="8" t="str" cm="1">
        <f t="array" ref="E1990">_xlfn.IFS(Medical_Examinations[[#This Row],[HBA1C]]&lt;5.7,"Normal",Medical_Examinations[[#This Row],[HBA1C]]&lt;=6.4,"Prediabetes",Medical_Examinations[[#This Row],[HBA1C]]&gt;=6.4,"Diabetes")</f>
        <v>Prediabetes</v>
      </c>
      <c r="F1990" t="s">
        <v>2383</v>
      </c>
      <c r="G1990" t="s">
        <v>2380</v>
      </c>
      <c r="H1990" t="s">
        <v>2380</v>
      </c>
      <c r="I1990" s="10">
        <v>2</v>
      </c>
      <c r="J1990" t="s">
        <v>2380</v>
      </c>
    </row>
    <row r="1991" spans="1:10" x14ac:dyDescent="0.25">
      <c r="A1991" t="s">
        <v>1683</v>
      </c>
      <c r="B1991" s="9">
        <v>41.26</v>
      </c>
      <c r="C1991" s="8" t="str" cm="1">
        <f t="array" ref="C1991">_xlfn.IFS(Medical_Examinations[[#This Row],[BMI]]&lt;18.5,"Under Weight",Medical_Examinations[[#This Row],[BMI]]&lt;=24.9,"Normal Weight",Medical_Examinations[[#This Row],[BMI]]&lt;=29.9,"Over Weight",Medical_Examinations[[#This Row],[BMI]]&gt;29.9,"Obesity")</f>
        <v>Obesity</v>
      </c>
      <c r="D1991" s="9">
        <v>5.97</v>
      </c>
      <c r="E1991" s="8" t="str" cm="1">
        <f t="array" ref="E1991">_xlfn.IFS(Medical_Examinations[[#This Row],[HBA1C]]&lt;5.7,"Normal",Medical_Examinations[[#This Row],[HBA1C]]&lt;=6.4,"Prediabetes",Medical_Examinations[[#This Row],[HBA1C]]&gt;=6.4,"Diabetes")</f>
        <v>Prediabetes</v>
      </c>
      <c r="F1991" t="s">
        <v>2383</v>
      </c>
      <c r="G1991" t="s">
        <v>2380</v>
      </c>
      <c r="H1991" t="s">
        <v>2380</v>
      </c>
      <c r="I1991" s="10">
        <v>0</v>
      </c>
      <c r="J1991" t="s">
        <v>2380</v>
      </c>
    </row>
    <row r="1992" spans="1:10" x14ac:dyDescent="0.25">
      <c r="A1992" t="s">
        <v>1682</v>
      </c>
      <c r="B1992" s="9">
        <v>17.2</v>
      </c>
      <c r="C1992" s="8" t="str" cm="1">
        <f t="array" ref="C1992">_xlfn.IFS(Medical_Examinations[[#This Row],[BMI]]&lt;18.5,"Under Weight",Medical_Examinations[[#This Row],[BMI]]&lt;=24.9,"Normal Weight",Medical_Examinations[[#This Row],[BMI]]&lt;=29.9,"Over Weight",Medical_Examinations[[#This Row],[BMI]]&gt;29.9,"Obesity")</f>
        <v>Under Weight</v>
      </c>
      <c r="D1992" s="9">
        <v>5.29</v>
      </c>
      <c r="E1992" s="8" t="str" cm="1">
        <f t="array" ref="E1992">_xlfn.IFS(Medical_Examinations[[#This Row],[HBA1C]]&lt;5.7,"Normal",Medical_Examinations[[#This Row],[HBA1C]]&lt;=6.4,"Prediabetes",Medical_Examinations[[#This Row],[HBA1C]]&gt;=6.4,"Diabetes")</f>
        <v>Normal</v>
      </c>
      <c r="F1992" t="s">
        <v>2383</v>
      </c>
      <c r="G1992" t="s">
        <v>2380</v>
      </c>
      <c r="H1992" t="s">
        <v>2380</v>
      </c>
      <c r="I1992" s="10">
        <v>0</v>
      </c>
      <c r="J1992" t="s">
        <v>2383</v>
      </c>
    </row>
    <row r="1993" spans="1:10" x14ac:dyDescent="0.25">
      <c r="A1993" t="s">
        <v>2304</v>
      </c>
      <c r="B1993" s="9">
        <v>35.53</v>
      </c>
      <c r="C1993" s="8" t="str" cm="1">
        <f t="array" ref="C1993">_xlfn.IFS(Medical_Examinations[[#This Row],[BMI]]&lt;18.5,"Under Weight",Medical_Examinations[[#This Row],[BMI]]&lt;=24.9,"Normal Weight",Medical_Examinations[[#This Row],[BMI]]&lt;=29.9,"Over Weight",Medical_Examinations[[#This Row],[BMI]]&gt;29.9,"Obesity")</f>
        <v>Obesity</v>
      </c>
      <c r="D1993" s="9">
        <v>4.3600000000000003</v>
      </c>
      <c r="E1993" s="8" t="str" cm="1">
        <f t="array" ref="E1993">_xlfn.IFS(Medical_Examinations[[#This Row],[HBA1C]]&lt;5.7,"Normal",Medical_Examinations[[#This Row],[HBA1C]]&lt;=6.4,"Prediabetes",Medical_Examinations[[#This Row],[HBA1C]]&gt;=6.4,"Diabetes")</f>
        <v>Normal</v>
      </c>
      <c r="F1993" t="s">
        <v>2383</v>
      </c>
      <c r="G1993" t="s">
        <v>2380</v>
      </c>
      <c r="H1993" t="s">
        <v>2380</v>
      </c>
      <c r="I1993" s="10">
        <v>0</v>
      </c>
      <c r="J1993" t="s">
        <v>2383</v>
      </c>
    </row>
    <row r="1994" spans="1:10" x14ac:dyDescent="0.25">
      <c r="A1994" t="s">
        <v>1681</v>
      </c>
      <c r="B1994" s="9">
        <v>23.09</v>
      </c>
      <c r="C1994" s="8" t="str" cm="1">
        <f t="array" ref="C1994">_xlfn.IFS(Medical_Examinations[[#This Row],[BMI]]&lt;18.5,"Under Weight",Medical_Examinations[[#This Row],[BMI]]&lt;=24.9,"Normal Weight",Medical_Examinations[[#This Row],[BMI]]&lt;=29.9,"Over Weight",Medical_Examinations[[#This Row],[BMI]]&gt;29.9,"Obesity")</f>
        <v>Normal Weight</v>
      </c>
      <c r="D1994" s="9">
        <v>4.2699999999999996</v>
      </c>
      <c r="E1994" s="8" t="str" cm="1">
        <f t="array" ref="E1994">_xlfn.IFS(Medical_Examinations[[#This Row],[HBA1C]]&lt;5.7,"Normal",Medical_Examinations[[#This Row],[HBA1C]]&lt;=6.4,"Prediabetes",Medical_Examinations[[#This Row],[HBA1C]]&gt;=6.4,"Diabetes")</f>
        <v>Normal</v>
      </c>
      <c r="F1994" t="s">
        <v>2383</v>
      </c>
      <c r="G1994" t="s">
        <v>2380</v>
      </c>
      <c r="H1994" t="s">
        <v>2380</v>
      </c>
      <c r="I1994" s="10">
        <v>2</v>
      </c>
      <c r="J1994" t="s">
        <v>2380</v>
      </c>
    </row>
    <row r="1995" spans="1:10" x14ac:dyDescent="0.25">
      <c r="A1995" t="s">
        <v>1680</v>
      </c>
      <c r="B1995" s="9">
        <v>21.66</v>
      </c>
      <c r="C1995" s="8" t="str" cm="1">
        <f t="array" ref="C1995">_xlfn.IFS(Medical_Examinations[[#This Row],[BMI]]&lt;18.5,"Under Weight",Medical_Examinations[[#This Row],[BMI]]&lt;=24.9,"Normal Weight",Medical_Examinations[[#This Row],[BMI]]&lt;=29.9,"Over Weight",Medical_Examinations[[#This Row],[BMI]]&gt;29.9,"Obesity")</f>
        <v>Normal Weight</v>
      </c>
      <c r="D1995" s="9">
        <v>5.2</v>
      </c>
      <c r="E1995" s="8" t="str" cm="1">
        <f t="array" ref="E1995">_xlfn.IFS(Medical_Examinations[[#This Row],[HBA1C]]&lt;5.7,"Normal",Medical_Examinations[[#This Row],[HBA1C]]&lt;=6.4,"Prediabetes",Medical_Examinations[[#This Row],[HBA1C]]&gt;=6.4,"Diabetes")</f>
        <v>Normal</v>
      </c>
      <c r="F1995" t="s">
        <v>2383</v>
      </c>
      <c r="G1995" t="s">
        <v>2380</v>
      </c>
      <c r="H1995" t="s">
        <v>2380</v>
      </c>
      <c r="I1995" s="10">
        <v>2</v>
      </c>
      <c r="J1995" t="s">
        <v>2380</v>
      </c>
    </row>
    <row r="1996" spans="1:10" x14ac:dyDescent="0.25">
      <c r="A1996" t="s">
        <v>1679</v>
      </c>
      <c r="B1996" s="9">
        <v>36.47</v>
      </c>
      <c r="C1996" s="8" t="str" cm="1">
        <f t="array" ref="C1996">_xlfn.IFS(Medical_Examinations[[#This Row],[BMI]]&lt;18.5,"Under Weight",Medical_Examinations[[#This Row],[BMI]]&lt;=24.9,"Normal Weight",Medical_Examinations[[#This Row],[BMI]]&lt;=29.9,"Over Weight",Medical_Examinations[[#This Row],[BMI]]&gt;29.9,"Obesity")</f>
        <v>Obesity</v>
      </c>
      <c r="D1996" s="9">
        <v>8.23</v>
      </c>
      <c r="E1996" s="8" t="str" cm="1">
        <f t="array" ref="E1996">_xlfn.IFS(Medical_Examinations[[#This Row],[HBA1C]]&lt;5.7,"Normal",Medical_Examinations[[#This Row],[HBA1C]]&lt;=6.4,"Prediabetes",Medical_Examinations[[#This Row],[HBA1C]]&gt;=6.4,"Diabetes")</f>
        <v>Diabetes</v>
      </c>
      <c r="F1996" t="s">
        <v>2383</v>
      </c>
      <c r="G1996" t="s">
        <v>2380</v>
      </c>
      <c r="H1996" t="s">
        <v>2380</v>
      </c>
      <c r="I1996" s="10">
        <v>0</v>
      </c>
      <c r="J1996" t="s">
        <v>2380</v>
      </c>
    </row>
    <row r="1997" spans="1:10" x14ac:dyDescent="0.25">
      <c r="A1997" t="s">
        <v>1678</v>
      </c>
      <c r="B1997" s="9">
        <v>36.08</v>
      </c>
      <c r="C1997" s="8" t="str" cm="1">
        <f t="array" ref="C1997">_xlfn.IFS(Medical_Examinations[[#This Row],[BMI]]&lt;18.5,"Under Weight",Medical_Examinations[[#This Row],[BMI]]&lt;=24.9,"Normal Weight",Medical_Examinations[[#This Row],[BMI]]&lt;=29.9,"Over Weight",Medical_Examinations[[#This Row],[BMI]]&gt;29.9,"Obesity")</f>
        <v>Obesity</v>
      </c>
      <c r="D1997" s="9">
        <v>10.33</v>
      </c>
      <c r="E1997" s="8" t="str" cm="1">
        <f t="array" ref="E1997">_xlfn.IFS(Medical_Examinations[[#This Row],[HBA1C]]&lt;5.7,"Normal",Medical_Examinations[[#This Row],[HBA1C]]&lt;=6.4,"Prediabetes",Medical_Examinations[[#This Row],[HBA1C]]&gt;=6.4,"Diabetes")</f>
        <v>Diabetes</v>
      </c>
      <c r="F1997" t="s">
        <v>2383</v>
      </c>
      <c r="G1997" t="s">
        <v>2380</v>
      </c>
      <c r="H1997" t="s">
        <v>2380</v>
      </c>
      <c r="I1997" s="10">
        <v>0</v>
      </c>
      <c r="J1997" t="s">
        <v>2380</v>
      </c>
    </row>
    <row r="1998" spans="1:10" x14ac:dyDescent="0.25">
      <c r="A1998" t="s">
        <v>1677</v>
      </c>
      <c r="B1998" s="9">
        <v>23.18</v>
      </c>
      <c r="C1998" s="8" t="str" cm="1">
        <f t="array" ref="C1998">_xlfn.IFS(Medical_Examinations[[#This Row],[BMI]]&lt;18.5,"Under Weight",Medical_Examinations[[#This Row],[BMI]]&lt;=24.9,"Normal Weight",Medical_Examinations[[#This Row],[BMI]]&lt;=29.9,"Over Weight",Medical_Examinations[[#This Row],[BMI]]&gt;29.9,"Obesity")</f>
        <v>Normal Weight</v>
      </c>
      <c r="D1998" s="9">
        <v>6.13</v>
      </c>
      <c r="E1998" s="8" t="str" cm="1">
        <f t="array" ref="E1998">_xlfn.IFS(Medical_Examinations[[#This Row],[HBA1C]]&lt;5.7,"Normal",Medical_Examinations[[#This Row],[HBA1C]]&lt;=6.4,"Prediabetes",Medical_Examinations[[#This Row],[HBA1C]]&gt;=6.4,"Diabetes")</f>
        <v>Prediabetes</v>
      </c>
      <c r="F1998" t="s">
        <v>2380</v>
      </c>
      <c r="G1998" t="s">
        <v>2380</v>
      </c>
      <c r="H1998" t="s">
        <v>2380</v>
      </c>
      <c r="I1998" s="10">
        <v>0</v>
      </c>
      <c r="J1998" t="s">
        <v>2380</v>
      </c>
    </row>
    <row r="1999" spans="1:10" x14ac:dyDescent="0.25">
      <c r="A1999" t="s">
        <v>1676</v>
      </c>
      <c r="B1999" s="9">
        <v>39.159999999999997</v>
      </c>
      <c r="C1999" s="8" t="str" cm="1">
        <f t="array" ref="C1999">_xlfn.IFS(Medical_Examinations[[#This Row],[BMI]]&lt;18.5,"Under Weight",Medical_Examinations[[#This Row],[BMI]]&lt;=24.9,"Normal Weight",Medical_Examinations[[#This Row],[BMI]]&lt;=29.9,"Over Weight",Medical_Examinations[[#This Row],[BMI]]&gt;29.9,"Obesity")</f>
        <v>Obesity</v>
      </c>
      <c r="D1999" s="9">
        <v>8.08</v>
      </c>
      <c r="E1999" s="8" t="str" cm="1">
        <f t="array" ref="E1999">_xlfn.IFS(Medical_Examinations[[#This Row],[HBA1C]]&lt;5.7,"Normal",Medical_Examinations[[#This Row],[HBA1C]]&lt;=6.4,"Prediabetes",Medical_Examinations[[#This Row],[HBA1C]]&gt;=6.4,"Diabetes")</f>
        <v>Diabetes</v>
      </c>
      <c r="F1999" t="s">
        <v>2380</v>
      </c>
      <c r="G1999" t="s">
        <v>2380</v>
      </c>
      <c r="H1999" t="s">
        <v>2380</v>
      </c>
      <c r="I1999" s="10">
        <v>3</v>
      </c>
      <c r="J1999" t="s">
        <v>2380</v>
      </c>
    </row>
    <row r="2000" spans="1:10" x14ac:dyDescent="0.25">
      <c r="A2000" t="s">
        <v>1675</v>
      </c>
      <c r="B2000" s="9">
        <v>38.19</v>
      </c>
      <c r="C2000" s="8" t="str" cm="1">
        <f t="array" ref="C2000">_xlfn.IFS(Medical_Examinations[[#This Row],[BMI]]&lt;18.5,"Under Weight",Medical_Examinations[[#This Row],[BMI]]&lt;=24.9,"Normal Weight",Medical_Examinations[[#This Row],[BMI]]&lt;=29.9,"Over Weight",Medical_Examinations[[#This Row],[BMI]]&gt;29.9,"Obesity")</f>
        <v>Obesity</v>
      </c>
      <c r="D2000" s="9">
        <v>10.49</v>
      </c>
      <c r="E2000" s="8" t="str" cm="1">
        <f t="array" ref="E2000">_xlfn.IFS(Medical_Examinations[[#This Row],[HBA1C]]&lt;5.7,"Normal",Medical_Examinations[[#This Row],[HBA1C]]&lt;=6.4,"Prediabetes",Medical_Examinations[[#This Row],[HBA1C]]&gt;=6.4,"Diabetes")</f>
        <v>Diabetes</v>
      </c>
      <c r="F2000" t="s">
        <v>2380</v>
      </c>
      <c r="G2000" t="s">
        <v>2380</v>
      </c>
      <c r="H2000" t="s">
        <v>2380</v>
      </c>
      <c r="I2000" s="10">
        <v>3</v>
      </c>
      <c r="J2000" t="s">
        <v>2380</v>
      </c>
    </row>
    <row r="2001" spans="1:10" x14ac:dyDescent="0.25">
      <c r="A2001" t="s">
        <v>1674</v>
      </c>
      <c r="B2001" s="9">
        <v>26.41</v>
      </c>
      <c r="C2001" s="8" t="str" cm="1">
        <f t="array" ref="C2001">_xlfn.IFS(Medical_Examinations[[#This Row],[BMI]]&lt;18.5,"Under Weight",Medical_Examinations[[#This Row],[BMI]]&lt;=24.9,"Normal Weight",Medical_Examinations[[#This Row],[BMI]]&lt;=29.9,"Over Weight",Medical_Examinations[[#This Row],[BMI]]&gt;29.9,"Obesity")</f>
        <v>Over Weight</v>
      </c>
      <c r="D2001" s="9">
        <v>8.11</v>
      </c>
      <c r="E2001" s="8" t="str" cm="1">
        <f t="array" ref="E2001">_xlfn.IFS(Medical_Examinations[[#This Row],[HBA1C]]&lt;5.7,"Normal",Medical_Examinations[[#This Row],[HBA1C]]&lt;=6.4,"Prediabetes",Medical_Examinations[[#This Row],[HBA1C]]&gt;=6.4,"Diabetes")</f>
        <v>Diabetes</v>
      </c>
      <c r="F2001" t="s">
        <v>2380</v>
      </c>
      <c r="G2001" t="s">
        <v>2380</v>
      </c>
      <c r="H2001" t="s">
        <v>2380</v>
      </c>
      <c r="I2001" s="10">
        <v>3</v>
      </c>
      <c r="J2001" t="s">
        <v>2380</v>
      </c>
    </row>
    <row r="2002" spans="1:10" x14ac:dyDescent="0.25">
      <c r="A2002" t="s">
        <v>1673</v>
      </c>
      <c r="B2002" s="9">
        <v>28.78</v>
      </c>
      <c r="C2002" s="8" t="str" cm="1">
        <f t="array" ref="C2002">_xlfn.IFS(Medical_Examinations[[#This Row],[BMI]]&lt;18.5,"Under Weight",Medical_Examinations[[#This Row],[BMI]]&lt;=24.9,"Normal Weight",Medical_Examinations[[#This Row],[BMI]]&lt;=29.9,"Over Weight",Medical_Examinations[[#This Row],[BMI]]&gt;29.9,"Obesity")</f>
        <v>Over Weight</v>
      </c>
      <c r="D2002" s="9">
        <v>6.6</v>
      </c>
      <c r="E2002" s="8" t="str" cm="1">
        <f t="array" ref="E2002">_xlfn.IFS(Medical_Examinations[[#This Row],[HBA1C]]&lt;5.7,"Normal",Medical_Examinations[[#This Row],[HBA1C]]&lt;=6.4,"Prediabetes",Medical_Examinations[[#This Row],[HBA1C]]&gt;=6.4,"Diabetes")</f>
        <v>Diabetes</v>
      </c>
      <c r="F2002" t="s">
        <v>2380</v>
      </c>
      <c r="G2002" t="s">
        <v>2380</v>
      </c>
      <c r="H2002" t="s">
        <v>2380</v>
      </c>
      <c r="I2002" s="10">
        <v>0</v>
      </c>
      <c r="J2002" t="s">
        <v>2380</v>
      </c>
    </row>
    <row r="2003" spans="1:10" x14ac:dyDescent="0.25">
      <c r="A2003" t="s">
        <v>1672</v>
      </c>
      <c r="B2003" s="9">
        <v>26.7</v>
      </c>
      <c r="C2003" s="8" t="str" cm="1">
        <f t="array" ref="C2003">_xlfn.IFS(Medical_Examinations[[#This Row],[BMI]]&lt;18.5,"Under Weight",Medical_Examinations[[#This Row],[BMI]]&lt;=24.9,"Normal Weight",Medical_Examinations[[#This Row],[BMI]]&lt;=29.9,"Over Weight",Medical_Examinations[[#This Row],[BMI]]&gt;29.9,"Obesity")</f>
        <v>Over Weight</v>
      </c>
      <c r="D2003" s="9">
        <v>10.14</v>
      </c>
      <c r="E2003" s="8" t="str" cm="1">
        <f t="array" ref="E2003">_xlfn.IFS(Medical_Examinations[[#This Row],[HBA1C]]&lt;5.7,"Normal",Medical_Examinations[[#This Row],[HBA1C]]&lt;=6.4,"Prediabetes",Medical_Examinations[[#This Row],[HBA1C]]&gt;=6.4,"Diabetes")</f>
        <v>Diabetes</v>
      </c>
      <c r="F2003" t="s">
        <v>2383</v>
      </c>
      <c r="G2003" t="s">
        <v>2380</v>
      </c>
      <c r="H2003" t="s">
        <v>2383</v>
      </c>
      <c r="I2003" s="10">
        <v>1</v>
      </c>
      <c r="J2003" t="s">
        <v>2380</v>
      </c>
    </row>
    <row r="2004" spans="1:10" x14ac:dyDescent="0.25">
      <c r="A2004" t="s">
        <v>2366</v>
      </c>
      <c r="B2004" s="9">
        <v>36.4</v>
      </c>
      <c r="C2004" s="8" t="str" cm="1">
        <f t="array" ref="C2004">_xlfn.IFS(Medical_Examinations[[#This Row],[BMI]]&lt;18.5,"Under Weight",Medical_Examinations[[#This Row],[BMI]]&lt;=24.9,"Normal Weight",Medical_Examinations[[#This Row],[BMI]]&lt;=29.9,"Over Weight",Medical_Examinations[[#This Row],[BMI]]&gt;29.9,"Obesity")</f>
        <v>Obesity</v>
      </c>
      <c r="D2004" s="9">
        <v>6.07</v>
      </c>
      <c r="E2004" s="8" t="str" cm="1">
        <f t="array" ref="E2004">_xlfn.IFS(Medical_Examinations[[#This Row],[HBA1C]]&lt;5.7,"Normal",Medical_Examinations[[#This Row],[HBA1C]]&lt;=6.4,"Prediabetes",Medical_Examinations[[#This Row],[HBA1C]]&gt;=6.4,"Diabetes")</f>
        <v>Prediabetes</v>
      </c>
      <c r="F2004" t="s">
        <v>2380</v>
      </c>
      <c r="G2004" t="s">
        <v>2380</v>
      </c>
      <c r="H2004" t="s">
        <v>2380</v>
      </c>
      <c r="I2004" s="10">
        <v>0</v>
      </c>
      <c r="J2004" t="s">
        <v>2383</v>
      </c>
    </row>
    <row r="2005" spans="1:10" x14ac:dyDescent="0.25">
      <c r="A2005" t="s">
        <v>2303</v>
      </c>
      <c r="B2005" s="9">
        <v>30.8</v>
      </c>
      <c r="C2005" s="8" t="str" cm="1">
        <f t="array" ref="C2005">_xlfn.IFS(Medical_Examinations[[#This Row],[BMI]]&lt;18.5,"Under Weight",Medical_Examinations[[#This Row],[BMI]]&lt;=24.9,"Normal Weight",Medical_Examinations[[#This Row],[BMI]]&lt;=29.9,"Over Weight",Medical_Examinations[[#This Row],[BMI]]&gt;29.9,"Obesity")</f>
        <v>Obesity</v>
      </c>
      <c r="D2005" s="9">
        <v>9.77</v>
      </c>
      <c r="E2005" s="8" t="str" cm="1">
        <f t="array" ref="E2005">_xlfn.IFS(Medical_Examinations[[#This Row],[HBA1C]]&lt;5.7,"Normal",Medical_Examinations[[#This Row],[HBA1C]]&lt;=6.4,"Prediabetes",Medical_Examinations[[#This Row],[HBA1C]]&gt;=6.4,"Diabetes")</f>
        <v>Diabetes</v>
      </c>
      <c r="F2005" t="s">
        <v>2380</v>
      </c>
      <c r="G2005" t="s">
        <v>2380</v>
      </c>
      <c r="H2005" t="s">
        <v>2380</v>
      </c>
      <c r="I2005" s="10">
        <v>0</v>
      </c>
      <c r="J2005" t="s">
        <v>2383</v>
      </c>
    </row>
    <row r="2006" spans="1:10" x14ac:dyDescent="0.25">
      <c r="A2006" t="s">
        <v>1671</v>
      </c>
      <c r="B2006" s="9">
        <v>32.799999999999997</v>
      </c>
      <c r="C2006" s="8" t="str" cm="1">
        <f t="array" ref="C2006">_xlfn.IFS(Medical_Examinations[[#This Row],[BMI]]&lt;18.5,"Under Weight",Medical_Examinations[[#This Row],[BMI]]&lt;=24.9,"Normal Weight",Medical_Examinations[[#This Row],[BMI]]&lt;=29.9,"Over Weight",Medical_Examinations[[#This Row],[BMI]]&gt;29.9,"Obesity")</f>
        <v>Obesity</v>
      </c>
      <c r="D2006" s="9">
        <v>6.06</v>
      </c>
      <c r="E2006" s="8" t="str" cm="1">
        <f t="array" ref="E2006">_xlfn.IFS(Medical_Examinations[[#This Row],[HBA1C]]&lt;5.7,"Normal",Medical_Examinations[[#This Row],[HBA1C]]&lt;=6.4,"Prediabetes",Medical_Examinations[[#This Row],[HBA1C]]&gt;=6.4,"Diabetes")</f>
        <v>Prediabetes</v>
      </c>
      <c r="F2006" t="s">
        <v>2383</v>
      </c>
      <c r="G2006" t="s">
        <v>2380</v>
      </c>
      <c r="H2006" t="s">
        <v>2380</v>
      </c>
      <c r="I2006" s="10">
        <v>1</v>
      </c>
      <c r="J2006" t="s">
        <v>2380</v>
      </c>
    </row>
    <row r="2007" spans="1:10" x14ac:dyDescent="0.25">
      <c r="A2007" t="s">
        <v>1670</v>
      </c>
      <c r="B2007" s="9">
        <v>35.869999999999997</v>
      </c>
      <c r="C2007" s="8" t="str" cm="1">
        <f t="array" ref="C2007">_xlfn.IFS(Medical_Examinations[[#This Row],[BMI]]&lt;18.5,"Under Weight",Medical_Examinations[[#This Row],[BMI]]&lt;=24.9,"Normal Weight",Medical_Examinations[[#This Row],[BMI]]&lt;=29.9,"Over Weight",Medical_Examinations[[#This Row],[BMI]]&gt;29.9,"Obesity")</f>
        <v>Obesity</v>
      </c>
      <c r="D2007" s="9">
        <v>9.91</v>
      </c>
      <c r="E2007" s="8" t="str" cm="1">
        <f t="array" ref="E2007">_xlfn.IFS(Medical_Examinations[[#This Row],[HBA1C]]&lt;5.7,"Normal",Medical_Examinations[[#This Row],[HBA1C]]&lt;=6.4,"Prediabetes",Medical_Examinations[[#This Row],[HBA1C]]&gt;=6.4,"Diabetes")</f>
        <v>Diabetes</v>
      </c>
      <c r="F2007" t="s">
        <v>2383</v>
      </c>
      <c r="G2007" t="s">
        <v>2380</v>
      </c>
      <c r="H2007" t="s">
        <v>2380</v>
      </c>
      <c r="I2007" s="10">
        <v>0</v>
      </c>
      <c r="J2007" t="s">
        <v>2380</v>
      </c>
    </row>
    <row r="2008" spans="1:10" x14ac:dyDescent="0.25">
      <c r="A2008" t="s">
        <v>1669</v>
      </c>
      <c r="B2008" s="9">
        <v>21.66</v>
      </c>
      <c r="C2008" s="8" t="str" cm="1">
        <f t="array" ref="C2008">_xlfn.IFS(Medical_Examinations[[#This Row],[BMI]]&lt;18.5,"Under Weight",Medical_Examinations[[#This Row],[BMI]]&lt;=24.9,"Normal Weight",Medical_Examinations[[#This Row],[BMI]]&lt;=29.9,"Over Weight",Medical_Examinations[[#This Row],[BMI]]&gt;29.9,"Obesity")</f>
        <v>Normal Weight</v>
      </c>
      <c r="D2008" s="9">
        <v>4.1399999999999997</v>
      </c>
      <c r="E2008" s="8" t="str" cm="1">
        <f t="array" ref="E2008">_xlfn.IFS(Medical_Examinations[[#This Row],[HBA1C]]&lt;5.7,"Normal",Medical_Examinations[[#This Row],[HBA1C]]&lt;=6.4,"Prediabetes",Medical_Examinations[[#This Row],[HBA1C]]&gt;=6.4,"Diabetes")</f>
        <v>Normal</v>
      </c>
      <c r="F2008" t="s">
        <v>2383</v>
      </c>
      <c r="G2008" t="s">
        <v>2380</v>
      </c>
      <c r="H2008" t="s">
        <v>2380</v>
      </c>
      <c r="I2008" s="10">
        <v>2</v>
      </c>
      <c r="J2008" t="s">
        <v>2380</v>
      </c>
    </row>
    <row r="2009" spans="1:10" x14ac:dyDescent="0.25">
      <c r="A2009" t="s">
        <v>1668</v>
      </c>
      <c r="B2009" s="9">
        <v>37.72</v>
      </c>
      <c r="C2009" s="8" t="str" cm="1">
        <f t="array" ref="C2009">_xlfn.IFS(Medical_Examinations[[#This Row],[BMI]]&lt;18.5,"Under Weight",Medical_Examinations[[#This Row],[BMI]]&lt;=24.9,"Normal Weight",Medical_Examinations[[#This Row],[BMI]]&lt;=29.9,"Over Weight",Medical_Examinations[[#This Row],[BMI]]&gt;29.9,"Obesity")</f>
        <v>Obesity</v>
      </c>
      <c r="D2009" s="9">
        <v>4.38</v>
      </c>
      <c r="E2009" s="8" t="str" cm="1">
        <f t="array" ref="E2009">_xlfn.IFS(Medical_Examinations[[#This Row],[HBA1C]]&lt;5.7,"Normal",Medical_Examinations[[#This Row],[HBA1C]]&lt;=6.4,"Prediabetes",Medical_Examinations[[#This Row],[HBA1C]]&gt;=6.4,"Diabetes")</f>
        <v>Normal</v>
      </c>
      <c r="F2009" t="s">
        <v>2383</v>
      </c>
      <c r="G2009" t="s">
        <v>2380</v>
      </c>
      <c r="H2009" t="s">
        <v>2383</v>
      </c>
      <c r="I2009" s="10">
        <v>1</v>
      </c>
      <c r="J2009" t="s">
        <v>2380</v>
      </c>
    </row>
    <row r="2010" spans="1:10" x14ac:dyDescent="0.25">
      <c r="A2010" t="s">
        <v>1667</v>
      </c>
      <c r="B2010" s="9">
        <v>39.700000000000003</v>
      </c>
      <c r="C2010" s="8" t="str" cm="1">
        <f t="array" ref="C2010">_xlfn.IFS(Medical_Examinations[[#This Row],[BMI]]&lt;18.5,"Under Weight",Medical_Examinations[[#This Row],[BMI]]&lt;=24.9,"Normal Weight",Medical_Examinations[[#This Row],[BMI]]&lt;=29.9,"Over Weight",Medical_Examinations[[#This Row],[BMI]]&gt;29.9,"Obesity")</f>
        <v>Obesity</v>
      </c>
      <c r="D2010" s="9">
        <v>9.83</v>
      </c>
      <c r="E2010" s="8" t="str" cm="1">
        <f t="array" ref="E2010">_xlfn.IFS(Medical_Examinations[[#This Row],[HBA1C]]&lt;5.7,"Normal",Medical_Examinations[[#This Row],[HBA1C]]&lt;=6.4,"Prediabetes",Medical_Examinations[[#This Row],[HBA1C]]&gt;=6.4,"Diabetes")</f>
        <v>Diabetes</v>
      </c>
      <c r="F2010" t="s">
        <v>2380</v>
      </c>
      <c r="G2010" t="s">
        <v>2380</v>
      </c>
      <c r="H2010" t="s">
        <v>2380</v>
      </c>
      <c r="I2010" s="10">
        <v>3</v>
      </c>
      <c r="J2010" t="s">
        <v>2380</v>
      </c>
    </row>
    <row r="2011" spans="1:10" x14ac:dyDescent="0.25">
      <c r="A2011" t="s">
        <v>1666</v>
      </c>
      <c r="B2011" s="9">
        <v>35.97</v>
      </c>
      <c r="C2011" s="8" t="str" cm="1">
        <f t="array" ref="C2011">_xlfn.IFS(Medical_Examinations[[#This Row],[BMI]]&lt;18.5,"Under Weight",Medical_Examinations[[#This Row],[BMI]]&lt;=24.9,"Normal Weight",Medical_Examinations[[#This Row],[BMI]]&lt;=29.9,"Over Weight",Medical_Examinations[[#This Row],[BMI]]&gt;29.9,"Obesity")</f>
        <v>Obesity</v>
      </c>
      <c r="D2011" s="9">
        <v>11.08</v>
      </c>
      <c r="E2011" s="8" t="str" cm="1">
        <f t="array" ref="E2011">_xlfn.IFS(Medical_Examinations[[#This Row],[HBA1C]]&lt;5.7,"Normal",Medical_Examinations[[#This Row],[HBA1C]]&lt;=6.4,"Prediabetes",Medical_Examinations[[#This Row],[HBA1C]]&gt;=6.4,"Diabetes")</f>
        <v>Diabetes</v>
      </c>
      <c r="F2011" t="s">
        <v>2380</v>
      </c>
      <c r="G2011" t="s">
        <v>2380</v>
      </c>
      <c r="H2011" t="s">
        <v>2380</v>
      </c>
      <c r="I2011" s="10">
        <v>3</v>
      </c>
      <c r="J2011" t="s">
        <v>2380</v>
      </c>
    </row>
    <row r="2012" spans="1:10" x14ac:dyDescent="0.25">
      <c r="A2012" t="s">
        <v>1665</v>
      </c>
      <c r="B2012" s="9">
        <v>37.85</v>
      </c>
      <c r="C2012" s="8" t="str" cm="1">
        <f t="array" ref="C2012">_xlfn.IFS(Medical_Examinations[[#This Row],[BMI]]&lt;18.5,"Under Weight",Medical_Examinations[[#This Row],[BMI]]&lt;=24.9,"Normal Weight",Medical_Examinations[[#This Row],[BMI]]&lt;=29.9,"Over Weight",Medical_Examinations[[#This Row],[BMI]]&gt;29.9,"Obesity")</f>
        <v>Obesity</v>
      </c>
      <c r="D2012" s="9">
        <v>11.01</v>
      </c>
      <c r="E2012" s="8" t="str" cm="1">
        <f t="array" ref="E2012">_xlfn.IFS(Medical_Examinations[[#This Row],[HBA1C]]&lt;5.7,"Normal",Medical_Examinations[[#This Row],[HBA1C]]&lt;=6.4,"Prediabetes",Medical_Examinations[[#This Row],[HBA1C]]&gt;=6.4,"Diabetes")</f>
        <v>Diabetes</v>
      </c>
      <c r="F2012" t="s">
        <v>2380</v>
      </c>
      <c r="G2012" t="s">
        <v>2380</v>
      </c>
      <c r="H2012" t="s">
        <v>2380</v>
      </c>
      <c r="I2012" s="10">
        <v>0</v>
      </c>
      <c r="J2012" t="s">
        <v>2380</v>
      </c>
    </row>
    <row r="2013" spans="1:10" x14ac:dyDescent="0.25">
      <c r="A2013" t="s">
        <v>1664</v>
      </c>
      <c r="B2013" s="9">
        <v>21.66</v>
      </c>
      <c r="C2013" s="8" t="str" cm="1">
        <f t="array" ref="C2013">_xlfn.IFS(Medical_Examinations[[#This Row],[BMI]]&lt;18.5,"Under Weight",Medical_Examinations[[#This Row],[BMI]]&lt;=24.9,"Normal Weight",Medical_Examinations[[#This Row],[BMI]]&lt;=29.9,"Over Weight",Medical_Examinations[[#This Row],[BMI]]&gt;29.9,"Obesity")</f>
        <v>Normal Weight</v>
      </c>
      <c r="D2013" s="9">
        <v>4.37</v>
      </c>
      <c r="E2013" s="8" t="str" cm="1">
        <f t="array" ref="E2013">_xlfn.IFS(Medical_Examinations[[#This Row],[HBA1C]]&lt;5.7,"Normal",Medical_Examinations[[#This Row],[HBA1C]]&lt;=6.4,"Prediabetes",Medical_Examinations[[#This Row],[HBA1C]]&gt;=6.4,"Diabetes")</f>
        <v>Normal</v>
      </c>
      <c r="F2013" t="s">
        <v>2380</v>
      </c>
      <c r="G2013" t="s">
        <v>2383</v>
      </c>
      <c r="H2013" t="s">
        <v>2380</v>
      </c>
      <c r="I2013" s="10">
        <v>1</v>
      </c>
      <c r="J2013" t="s">
        <v>2383</v>
      </c>
    </row>
    <row r="2014" spans="1:10" x14ac:dyDescent="0.25">
      <c r="A2014" t="s">
        <v>1663</v>
      </c>
      <c r="B2014" s="9">
        <v>39.369999999999997</v>
      </c>
      <c r="C2014" s="8" t="str" cm="1">
        <f t="array" ref="C2014">_xlfn.IFS(Medical_Examinations[[#This Row],[BMI]]&lt;18.5,"Under Weight",Medical_Examinations[[#This Row],[BMI]]&lt;=24.9,"Normal Weight",Medical_Examinations[[#This Row],[BMI]]&lt;=29.9,"Over Weight",Medical_Examinations[[#This Row],[BMI]]&gt;29.9,"Obesity")</f>
        <v>Obesity</v>
      </c>
      <c r="D2014" s="9">
        <v>5.91</v>
      </c>
      <c r="E2014" s="8" t="str" cm="1">
        <f t="array" ref="E2014">_xlfn.IFS(Medical_Examinations[[#This Row],[HBA1C]]&lt;5.7,"Normal",Medical_Examinations[[#This Row],[HBA1C]]&lt;=6.4,"Prediabetes",Medical_Examinations[[#This Row],[HBA1C]]&gt;=6.4,"Diabetes")</f>
        <v>Prediabetes</v>
      </c>
      <c r="F2014" t="s">
        <v>2380</v>
      </c>
      <c r="G2014" t="s">
        <v>2380</v>
      </c>
      <c r="H2014" t="s">
        <v>2380</v>
      </c>
      <c r="I2014" s="10">
        <v>2</v>
      </c>
      <c r="J2014" t="s">
        <v>2380</v>
      </c>
    </row>
    <row r="2015" spans="1:10" x14ac:dyDescent="0.25">
      <c r="A2015" t="s">
        <v>1662</v>
      </c>
      <c r="B2015" s="9">
        <v>40.880000000000003</v>
      </c>
      <c r="C2015" s="8" t="str" cm="1">
        <f t="array" ref="C2015">_xlfn.IFS(Medical_Examinations[[#This Row],[BMI]]&lt;18.5,"Under Weight",Medical_Examinations[[#This Row],[BMI]]&lt;=24.9,"Normal Weight",Medical_Examinations[[#This Row],[BMI]]&lt;=29.9,"Over Weight",Medical_Examinations[[#This Row],[BMI]]&gt;29.9,"Obesity")</f>
        <v>Obesity</v>
      </c>
      <c r="D2015" s="9">
        <v>7.65</v>
      </c>
      <c r="E2015" s="8" t="str" cm="1">
        <f t="array" ref="E2015">_xlfn.IFS(Medical_Examinations[[#This Row],[HBA1C]]&lt;5.7,"Normal",Medical_Examinations[[#This Row],[HBA1C]]&lt;=6.4,"Prediabetes",Medical_Examinations[[#This Row],[HBA1C]]&gt;=6.4,"Diabetes")</f>
        <v>Diabetes</v>
      </c>
      <c r="F2015" t="s">
        <v>2380</v>
      </c>
      <c r="G2015" t="s">
        <v>2380</v>
      </c>
      <c r="H2015" t="s">
        <v>2380</v>
      </c>
      <c r="I2015" s="10">
        <v>0</v>
      </c>
      <c r="J2015" t="s">
        <v>2380</v>
      </c>
    </row>
    <row r="2016" spans="1:10" x14ac:dyDescent="0.25">
      <c r="A2016" t="s">
        <v>2302</v>
      </c>
      <c r="B2016" s="9">
        <v>38.39</v>
      </c>
      <c r="C2016" s="8" t="str" cm="1">
        <f t="array" ref="C2016">_xlfn.IFS(Medical_Examinations[[#This Row],[BMI]]&lt;18.5,"Under Weight",Medical_Examinations[[#This Row],[BMI]]&lt;=24.9,"Normal Weight",Medical_Examinations[[#This Row],[BMI]]&lt;=29.9,"Over Weight",Medical_Examinations[[#This Row],[BMI]]&gt;29.9,"Obesity")</f>
        <v>Obesity</v>
      </c>
      <c r="D2016" s="9">
        <v>4.25</v>
      </c>
      <c r="E2016" s="8" t="str" cm="1">
        <f t="array" ref="E2016">_xlfn.IFS(Medical_Examinations[[#This Row],[HBA1C]]&lt;5.7,"Normal",Medical_Examinations[[#This Row],[HBA1C]]&lt;=6.4,"Prediabetes",Medical_Examinations[[#This Row],[HBA1C]]&gt;=6.4,"Diabetes")</f>
        <v>Normal</v>
      </c>
      <c r="F2016" t="s">
        <v>2380</v>
      </c>
      <c r="G2016" t="s">
        <v>2380</v>
      </c>
      <c r="H2016" t="s">
        <v>2380</v>
      </c>
      <c r="I2016" s="10">
        <v>1</v>
      </c>
      <c r="J2016" t="s">
        <v>2383</v>
      </c>
    </row>
    <row r="2017" spans="1:10" x14ac:dyDescent="0.25">
      <c r="A2017" t="s">
        <v>1661</v>
      </c>
      <c r="B2017" s="9">
        <v>26.22</v>
      </c>
      <c r="C2017" s="8" t="str" cm="1">
        <f t="array" ref="C2017">_xlfn.IFS(Medical_Examinations[[#This Row],[BMI]]&lt;18.5,"Under Weight",Medical_Examinations[[#This Row],[BMI]]&lt;=24.9,"Normal Weight",Medical_Examinations[[#This Row],[BMI]]&lt;=29.9,"Over Weight",Medical_Examinations[[#This Row],[BMI]]&gt;29.9,"Obesity")</f>
        <v>Over Weight</v>
      </c>
      <c r="D2017" s="9">
        <v>5.37</v>
      </c>
      <c r="E2017" s="8" t="str" cm="1">
        <f t="array" ref="E2017">_xlfn.IFS(Medical_Examinations[[#This Row],[HBA1C]]&lt;5.7,"Normal",Medical_Examinations[[#This Row],[HBA1C]]&lt;=6.4,"Prediabetes",Medical_Examinations[[#This Row],[HBA1C]]&gt;=6.4,"Diabetes")</f>
        <v>Normal</v>
      </c>
      <c r="F2017" t="s">
        <v>2383</v>
      </c>
      <c r="G2017" t="s">
        <v>2380</v>
      </c>
      <c r="H2017" t="s">
        <v>2380</v>
      </c>
      <c r="I2017" s="10">
        <v>2</v>
      </c>
      <c r="J2017" t="s">
        <v>2380</v>
      </c>
    </row>
    <row r="2018" spans="1:10" x14ac:dyDescent="0.25">
      <c r="A2018" t="s">
        <v>1660</v>
      </c>
      <c r="B2018" s="9">
        <v>25.08</v>
      </c>
      <c r="C2018" s="8" t="str" cm="1">
        <f t="array" ref="C2018">_xlfn.IFS(Medical_Examinations[[#This Row],[BMI]]&lt;18.5,"Under Weight",Medical_Examinations[[#This Row],[BMI]]&lt;=24.9,"Normal Weight",Medical_Examinations[[#This Row],[BMI]]&lt;=29.9,"Over Weight",Medical_Examinations[[#This Row],[BMI]]&gt;29.9,"Obesity")</f>
        <v>Over Weight</v>
      </c>
      <c r="D2018" s="9">
        <v>5.75</v>
      </c>
      <c r="E2018" s="8" t="str" cm="1">
        <f t="array" ref="E2018">_xlfn.IFS(Medical_Examinations[[#This Row],[HBA1C]]&lt;5.7,"Normal",Medical_Examinations[[#This Row],[HBA1C]]&lt;=6.4,"Prediabetes",Medical_Examinations[[#This Row],[HBA1C]]&gt;=6.4,"Diabetes")</f>
        <v>Prediabetes</v>
      </c>
      <c r="F2018" t="s">
        <v>2383</v>
      </c>
      <c r="G2018" t="s">
        <v>2380</v>
      </c>
      <c r="H2018" t="s">
        <v>2380</v>
      </c>
      <c r="I2018" s="10">
        <v>2</v>
      </c>
      <c r="J2018" t="s">
        <v>2380</v>
      </c>
    </row>
    <row r="2019" spans="1:10" x14ac:dyDescent="0.25">
      <c r="A2019" t="s">
        <v>1659</v>
      </c>
      <c r="B2019" s="9">
        <v>39.1</v>
      </c>
      <c r="C2019" s="8" t="str" cm="1">
        <f t="array" ref="C2019">_xlfn.IFS(Medical_Examinations[[#This Row],[BMI]]&lt;18.5,"Under Weight",Medical_Examinations[[#This Row],[BMI]]&lt;=24.9,"Normal Weight",Medical_Examinations[[#This Row],[BMI]]&lt;=29.9,"Over Weight",Medical_Examinations[[#This Row],[BMI]]&gt;29.9,"Obesity")</f>
        <v>Obesity</v>
      </c>
      <c r="D2019" s="9">
        <v>6.79</v>
      </c>
      <c r="E2019" s="8" t="str" cm="1">
        <f t="array" ref="E2019">_xlfn.IFS(Medical_Examinations[[#This Row],[HBA1C]]&lt;5.7,"Normal",Medical_Examinations[[#This Row],[HBA1C]]&lt;=6.4,"Prediabetes",Medical_Examinations[[#This Row],[HBA1C]]&gt;=6.4,"Diabetes")</f>
        <v>Diabetes</v>
      </c>
      <c r="F2019" t="s">
        <v>2383</v>
      </c>
      <c r="G2019" t="s">
        <v>2380</v>
      </c>
      <c r="H2019" t="s">
        <v>2380</v>
      </c>
      <c r="I2019" s="10">
        <v>2</v>
      </c>
      <c r="J2019" t="s">
        <v>2380</v>
      </c>
    </row>
    <row r="2020" spans="1:10" x14ac:dyDescent="0.25">
      <c r="A2020" t="s">
        <v>1658</v>
      </c>
      <c r="B2020" s="9">
        <v>37.909999999999997</v>
      </c>
      <c r="C2020" s="8" t="str" cm="1">
        <f t="array" ref="C2020">_xlfn.IFS(Medical_Examinations[[#This Row],[BMI]]&lt;18.5,"Under Weight",Medical_Examinations[[#This Row],[BMI]]&lt;=24.9,"Normal Weight",Medical_Examinations[[#This Row],[BMI]]&lt;=29.9,"Over Weight",Medical_Examinations[[#This Row],[BMI]]&gt;29.9,"Obesity")</f>
        <v>Obesity</v>
      </c>
      <c r="D2020" s="9">
        <v>7.03</v>
      </c>
      <c r="E2020" s="8" t="str" cm="1">
        <f t="array" ref="E2020">_xlfn.IFS(Medical_Examinations[[#This Row],[HBA1C]]&lt;5.7,"Normal",Medical_Examinations[[#This Row],[HBA1C]]&lt;=6.4,"Prediabetes",Medical_Examinations[[#This Row],[HBA1C]]&gt;=6.4,"Diabetes")</f>
        <v>Diabetes</v>
      </c>
      <c r="F2020" t="s">
        <v>2380</v>
      </c>
      <c r="G2020" t="s">
        <v>2380</v>
      </c>
      <c r="H2020" t="s">
        <v>2380</v>
      </c>
      <c r="I2020" s="10">
        <v>3</v>
      </c>
      <c r="J2020" t="s">
        <v>2380</v>
      </c>
    </row>
    <row r="2021" spans="1:10" x14ac:dyDescent="0.25">
      <c r="A2021" t="s">
        <v>1657</v>
      </c>
      <c r="B2021" s="9">
        <v>43.35</v>
      </c>
      <c r="C2021" s="8" t="str" cm="1">
        <f t="array" ref="C2021">_xlfn.IFS(Medical_Examinations[[#This Row],[BMI]]&lt;18.5,"Under Weight",Medical_Examinations[[#This Row],[BMI]]&lt;=24.9,"Normal Weight",Medical_Examinations[[#This Row],[BMI]]&lt;=29.9,"Over Weight",Medical_Examinations[[#This Row],[BMI]]&gt;29.9,"Obesity")</f>
        <v>Obesity</v>
      </c>
      <c r="D2021" s="9">
        <v>5.41</v>
      </c>
      <c r="E2021" s="8" t="str" cm="1">
        <f t="array" ref="E2021">_xlfn.IFS(Medical_Examinations[[#This Row],[HBA1C]]&lt;5.7,"Normal",Medical_Examinations[[#This Row],[HBA1C]]&lt;=6.4,"Prediabetes",Medical_Examinations[[#This Row],[HBA1C]]&gt;=6.4,"Diabetes")</f>
        <v>Normal</v>
      </c>
      <c r="F2021" t="s">
        <v>2383</v>
      </c>
      <c r="G2021" t="s">
        <v>2380</v>
      </c>
      <c r="H2021" t="s">
        <v>2383</v>
      </c>
      <c r="I2021" s="10">
        <v>1</v>
      </c>
      <c r="J2021" t="s">
        <v>2380</v>
      </c>
    </row>
    <row r="2022" spans="1:10" x14ac:dyDescent="0.25">
      <c r="A2022" t="s">
        <v>1656</v>
      </c>
      <c r="B2022" s="9">
        <v>36.15</v>
      </c>
      <c r="C2022" s="8" t="str" cm="1">
        <f t="array" ref="C2022">_xlfn.IFS(Medical_Examinations[[#This Row],[BMI]]&lt;18.5,"Under Weight",Medical_Examinations[[#This Row],[BMI]]&lt;=24.9,"Normal Weight",Medical_Examinations[[#This Row],[BMI]]&lt;=29.9,"Over Weight",Medical_Examinations[[#This Row],[BMI]]&gt;29.9,"Obesity")</f>
        <v>Obesity</v>
      </c>
      <c r="D2022" s="9">
        <v>8.0500000000000007</v>
      </c>
      <c r="E2022" s="8" t="str" cm="1">
        <f t="array" ref="E2022">_xlfn.IFS(Medical_Examinations[[#This Row],[HBA1C]]&lt;5.7,"Normal",Medical_Examinations[[#This Row],[HBA1C]]&lt;=6.4,"Prediabetes",Medical_Examinations[[#This Row],[HBA1C]]&gt;=6.4,"Diabetes")</f>
        <v>Diabetes</v>
      </c>
      <c r="F2022" t="s">
        <v>2380</v>
      </c>
      <c r="G2022" t="s">
        <v>2380</v>
      </c>
      <c r="H2022" t="s">
        <v>2380</v>
      </c>
      <c r="I2022" s="10">
        <v>0</v>
      </c>
      <c r="J2022" t="s">
        <v>2380</v>
      </c>
    </row>
    <row r="2023" spans="1:10" x14ac:dyDescent="0.25">
      <c r="A2023" t="s">
        <v>1655</v>
      </c>
      <c r="B2023" s="9">
        <v>44.98</v>
      </c>
      <c r="C2023" s="8" t="str" cm="1">
        <f t="array" ref="C2023">_xlfn.IFS(Medical_Examinations[[#This Row],[BMI]]&lt;18.5,"Under Weight",Medical_Examinations[[#This Row],[BMI]]&lt;=24.9,"Normal Weight",Medical_Examinations[[#This Row],[BMI]]&lt;=29.9,"Over Weight",Medical_Examinations[[#This Row],[BMI]]&gt;29.9,"Obesity")</f>
        <v>Obesity</v>
      </c>
      <c r="D2023" s="9">
        <v>5.94</v>
      </c>
      <c r="E2023" s="8" t="str" cm="1">
        <f t="array" ref="E2023">_xlfn.IFS(Medical_Examinations[[#This Row],[HBA1C]]&lt;5.7,"Normal",Medical_Examinations[[#This Row],[HBA1C]]&lt;=6.4,"Prediabetes",Medical_Examinations[[#This Row],[HBA1C]]&gt;=6.4,"Diabetes")</f>
        <v>Prediabetes</v>
      </c>
      <c r="F2023" t="s">
        <v>2380</v>
      </c>
      <c r="G2023" t="s">
        <v>2380</v>
      </c>
      <c r="H2023" t="s">
        <v>2380</v>
      </c>
      <c r="I2023" s="10">
        <v>1</v>
      </c>
      <c r="J2023" t="s">
        <v>2380</v>
      </c>
    </row>
    <row r="2024" spans="1:10" x14ac:dyDescent="0.25">
      <c r="A2024" t="s">
        <v>1654</v>
      </c>
      <c r="B2024" s="9">
        <v>38.28</v>
      </c>
      <c r="C2024" s="8" t="str" cm="1">
        <f t="array" ref="C2024">_xlfn.IFS(Medical_Examinations[[#This Row],[BMI]]&lt;18.5,"Under Weight",Medical_Examinations[[#This Row],[BMI]]&lt;=24.9,"Normal Weight",Medical_Examinations[[#This Row],[BMI]]&lt;=29.9,"Over Weight",Medical_Examinations[[#This Row],[BMI]]&gt;29.9,"Obesity")</f>
        <v>Obesity</v>
      </c>
      <c r="D2024" s="9">
        <v>5.51</v>
      </c>
      <c r="E2024" s="8" t="str" cm="1">
        <f t="array" ref="E2024">_xlfn.IFS(Medical_Examinations[[#This Row],[HBA1C]]&lt;5.7,"Normal",Medical_Examinations[[#This Row],[HBA1C]]&lt;=6.4,"Prediabetes",Medical_Examinations[[#This Row],[HBA1C]]&gt;=6.4,"Diabetes")</f>
        <v>Normal</v>
      </c>
      <c r="F2024" t="s">
        <v>2380</v>
      </c>
      <c r="G2024" t="s">
        <v>2383</v>
      </c>
      <c r="H2024" t="s">
        <v>2380</v>
      </c>
      <c r="I2024" s="10">
        <v>1</v>
      </c>
      <c r="J2024" t="s">
        <v>2380</v>
      </c>
    </row>
    <row r="2025" spans="1:10" x14ac:dyDescent="0.25">
      <c r="A2025" t="s">
        <v>1653</v>
      </c>
      <c r="B2025" s="9">
        <v>32.299999999999997</v>
      </c>
      <c r="C2025" s="8" t="str" cm="1">
        <f t="array" ref="C2025">_xlfn.IFS(Medical_Examinations[[#This Row],[BMI]]&lt;18.5,"Under Weight",Medical_Examinations[[#This Row],[BMI]]&lt;=24.9,"Normal Weight",Medical_Examinations[[#This Row],[BMI]]&lt;=29.9,"Over Weight",Medical_Examinations[[#This Row],[BMI]]&gt;29.9,"Obesity")</f>
        <v>Obesity</v>
      </c>
      <c r="D2025" s="9">
        <v>6.55</v>
      </c>
      <c r="E2025" s="8" t="str" cm="1">
        <f t="array" ref="E2025">_xlfn.IFS(Medical_Examinations[[#This Row],[HBA1C]]&lt;5.7,"Normal",Medical_Examinations[[#This Row],[HBA1C]]&lt;=6.4,"Prediabetes",Medical_Examinations[[#This Row],[HBA1C]]&gt;=6.4,"Diabetes")</f>
        <v>Diabetes</v>
      </c>
      <c r="F2025" t="s">
        <v>2383</v>
      </c>
      <c r="G2025" t="s">
        <v>2380</v>
      </c>
      <c r="H2025" t="s">
        <v>2380</v>
      </c>
      <c r="I2025" s="10">
        <v>2</v>
      </c>
      <c r="J2025" t="s">
        <v>2380</v>
      </c>
    </row>
    <row r="2026" spans="1:10" x14ac:dyDescent="0.25">
      <c r="A2026" t="s">
        <v>1652</v>
      </c>
      <c r="B2026" s="9">
        <v>39.51</v>
      </c>
      <c r="C2026" s="8" t="str" cm="1">
        <f t="array" ref="C2026">_xlfn.IFS(Medical_Examinations[[#This Row],[BMI]]&lt;18.5,"Under Weight",Medical_Examinations[[#This Row],[BMI]]&lt;=24.9,"Normal Weight",Medical_Examinations[[#This Row],[BMI]]&lt;=29.9,"Over Weight",Medical_Examinations[[#This Row],[BMI]]&gt;29.9,"Obesity")</f>
        <v>Obesity</v>
      </c>
      <c r="D2026" s="9">
        <v>5.79</v>
      </c>
      <c r="E2026" s="8" t="str" cm="1">
        <f t="array" ref="E2026">_xlfn.IFS(Medical_Examinations[[#This Row],[HBA1C]]&lt;5.7,"Normal",Medical_Examinations[[#This Row],[HBA1C]]&lt;=6.4,"Prediabetes",Medical_Examinations[[#This Row],[HBA1C]]&gt;=6.4,"Diabetes")</f>
        <v>Prediabetes</v>
      </c>
      <c r="F2026" t="s">
        <v>2383</v>
      </c>
      <c r="G2026" t="s">
        <v>2380</v>
      </c>
      <c r="H2026" t="s">
        <v>2380</v>
      </c>
      <c r="I2026" s="10">
        <v>0</v>
      </c>
      <c r="J2026" t="s">
        <v>2380</v>
      </c>
    </row>
    <row r="2027" spans="1:10" x14ac:dyDescent="0.25">
      <c r="A2027" t="s">
        <v>2301</v>
      </c>
      <c r="B2027" s="9">
        <v>32.299999999999997</v>
      </c>
      <c r="C2027" s="8" t="str" cm="1">
        <f t="array" ref="C2027">_xlfn.IFS(Medical_Examinations[[#This Row],[BMI]]&lt;18.5,"Under Weight",Medical_Examinations[[#This Row],[BMI]]&lt;=24.9,"Normal Weight",Medical_Examinations[[#This Row],[BMI]]&lt;=29.9,"Over Weight",Medical_Examinations[[#This Row],[BMI]]&gt;29.9,"Obesity")</f>
        <v>Obesity</v>
      </c>
      <c r="D2027" s="9">
        <v>4.76</v>
      </c>
      <c r="E2027" s="8" t="str" cm="1">
        <f t="array" ref="E2027">_xlfn.IFS(Medical_Examinations[[#This Row],[HBA1C]]&lt;5.7,"Normal",Medical_Examinations[[#This Row],[HBA1C]]&lt;=6.4,"Prediabetes",Medical_Examinations[[#This Row],[HBA1C]]&gt;=6.4,"Diabetes")</f>
        <v>Normal</v>
      </c>
      <c r="F2027" t="s">
        <v>2380</v>
      </c>
      <c r="G2027" t="s">
        <v>2380</v>
      </c>
      <c r="H2027" t="s">
        <v>2380</v>
      </c>
      <c r="I2027" s="10">
        <v>2</v>
      </c>
      <c r="J2027" t="s">
        <v>2383</v>
      </c>
    </row>
    <row r="2028" spans="1:10" x14ac:dyDescent="0.25">
      <c r="A2028" t="s">
        <v>1651</v>
      </c>
      <c r="B2028" s="9">
        <v>50.46</v>
      </c>
      <c r="C2028" s="8" t="str" cm="1">
        <f t="array" ref="C2028">_xlfn.IFS(Medical_Examinations[[#This Row],[BMI]]&lt;18.5,"Under Weight",Medical_Examinations[[#This Row],[BMI]]&lt;=24.9,"Normal Weight",Medical_Examinations[[#This Row],[BMI]]&lt;=29.9,"Over Weight",Medical_Examinations[[#This Row],[BMI]]&gt;29.9,"Obesity")</f>
        <v>Obesity</v>
      </c>
      <c r="D2028" s="9">
        <v>4.5599999999999996</v>
      </c>
      <c r="E2028" s="8" t="str" cm="1">
        <f t="array" ref="E2028">_xlfn.IFS(Medical_Examinations[[#This Row],[HBA1C]]&lt;5.7,"Normal",Medical_Examinations[[#This Row],[HBA1C]]&lt;=6.4,"Prediabetes",Medical_Examinations[[#This Row],[HBA1C]]&gt;=6.4,"Diabetes")</f>
        <v>Normal</v>
      </c>
      <c r="F2028" t="s">
        <v>2380</v>
      </c>
      <c r="G2028" t="s">
        <v>2380</v>
      </c>
      <c r="H2028" t="s">
        <v>2380</v>
      </c>
      <c r="I2028" s="10">
        <v>0</v>
      </c>
      <c r="J2028" t="s">
        <v>2380</v>
      </c>
    </row>
    <row r="2029" spans="1:10" x14ac:dyDescent="0.25">
      <c r="A2029" t="s">
        <v>1650</v>
      </c>
      <c r="B2029" s="9">
        <v>31.73</v>
      </c>
      <c r="C2029" s="8" t="str" cm="1">
        <f t="array" ref="C2029">_xlfn.IFS(Medical_Examinations[[#This Row],[BMI]]&lt;18.5,"Under Weight",Medical_Examinations[[#This Row],[BMI]]&lt;=24.9,"Normal Weight",Medical_Examinations[[#This Row],[BMI]]&lt;=29.9,"Over Weight",Medical_Examinations[[#This Row],[BMI]]&gt;29.9,"Obesity")</f>
        <v>Obesity</v>
      </c>
      <c r="D2029" s="9">
        <v>7</v>
      </c>
      <c r="E2029" s="8" t="str" cm="1">
        <f t="array" ref="E2029">_xlfn.IFS(Medical_Examinations[[#This Row],[HBA1C]]&lt;5.7,"Normal",Medical_Examinations[[#This Row],[HBA1C]]&lt;=6.4,"Prediabetes",Medical_Examinations[[#This Row],[HBA1C]]&gt;=6.4,"Diabetes")</f>
        <v>Diabetes</v>
      </c>
      <c r="F2029" t="s">
        <v>2380</v>
      </c>
      <c r="G2029" t="s">
        <v>2380</v>
      </c>
      <c r="H2029" t="s">
        <v>2380</v>
      </c>
      <c r="I2029" s="10">
        <v>0</v>
      </c>
      <c r="J2029" t="s">
        <v>2380</v>
      </c>
    </row>
    <row r="2030" spans="1:10" x14ac:dyDescent="0.25">
      <c r="A2030" t="s">
        <v>1649</v>
      </c>
      <c r="B2030" s="9">
        <v>32.1</v>
      </c>
      <c r="C2030" s="8" t="str" cm="1">
        <f t="array" ref="C2030">_xlfn.IFS(Medical_Examinations[[#This Row],[BMI]]&lt;18.5,"Under Weight",Medical_Examinations[[#This Row],[BMI]]&lt;=24.9,"Normal Weight",Medical_Examinations[[#This Row],[BMI]]&lt;=29.9,"Over Weight",Medical_Examinations[[#This Row],[BMI]]&gt;29.9,"Obesity")</f>
        <v>Obesity</v>
      </c>
      <c r="D2030" s="9">
        <v>6.57</v>
      </c>
      <c r="E2030" s="8" t="str" cm="1">
        <f t="array" ref="E2030">_xlfn.IFS(Medical_Examinations[[#This Row],[HBA1C]]&lt;5.7,"Normal",Medical_Examinations[[#This Row],[HBA1C]]&lt;=6.4,"Prediabetes",Medical_Examinations[[#This Row],[HBA1C]]&gt;=6.4,"Diabetes")</f>
        <v>Diabetes</v>
      </c>
      <c r="F2030" t="s">
        <v>2383</v>
      </c>
      <c r="G2030" t="s">
        <v>2380</v>
      </c>
      <c r="H2030" t="s">
        <v>2383</v>
      </c>
      <c r="I2030" s="10">
        <v>1</v>
      </c>
      <c r="J2030" t="s">
        <v>2380</v>
      </c>
    </row>
    <row r="2031" spans="1:10" x14ac:dyDescent="0.25">
      <c r="A2031" t="s">
        <v>1648</v>
      </c>
      <c r="B2031" s="9">
        <v>27.83</v>
      </c>
      <c r="C2031" s="8" t="str" cm="1">
        <f t="array" ref="C2031">_xlfn.IFS(Medical_Examinations[[#This Row],[BMI]]&lt;18.5,"Under Weight",Medical_Examinations[[#This Row],[BMI]]&lt;=24.9,"Normal Weight",Medical_Examinations[[#This Row],[BMI]]&lt;=29.9,"Over Weight",Medical_Examinations[[#This Row],[BMI]]&gt;29.9,"Obesity")</f>
        <v>Over Weight</v>
      </c>
      <c r="D2031" s="9">
        <v>11.61</v>
      </c>
      <c r="E2031" s="8" t="str" cm="1">
        <f t="array" ref="E2031">_xlfn.IFS(Medical_Examinations[[#This Row],[HBA1C]]&lt;5.7,"Normal",Medical_Examinations[[#This Row],[HBA1C]]&lt;=6.4,"Prediabetes",Medical_Examinations[[#This Row],[HBA1C]]&gt;=6.4,"Diabetes")</f>
        <v>Diabetes</v>
      </c>
      <c r="F2031" t="s">
        <v>2383</v>
      </c>
      <c r="G2031" t="s">
        <v>2380</v>
      </c>
      <c r="H2031" t="s">
        <v>2383</v>
      </c>
      <c r="I2031" s="10">
        <v>1</v>
      </c>
      <c r="J2031" t="s">
        <v>2380</v>
      </c>
    </row>
    <row r="2032" spans="1:10" x14ac:dyDescent="0.25">
      <c r="A2032" t="s">
        <v>1647</v>
      </c>
      <c r="B2032" s="9">
        <v>27.72</v>
      </c>
      <c r="C2032" s="8" t="str" cm="1">
        <f t="array" ref="C2032">_xlfn.IFS(Medical_Examinations[[#This Row],[BMI]]&lt;18.5,"Under Weight",Medical_Examinations[[#This Row],[BMI]]&lt;=24.9,"Normal Weight",Medical_Examinations[[#This Row],[BMI]]&lt;=29.9,"Over Weight",Medical_Examinations[[#This Row],[BMI]]&gt;29.9,"Obesity")</f>
        <v>Over Weight</v>
      </c>
      <c r="D2032" s="9">
        <v>8.16</v>
      </c>
      <c r="E2032" s="8" t="str" cm="1">
        <f t="array" ref="E2032">_xlfn.IFS(Medical_Examinations[[#This Row],[HBA1C]]&lt;5.7,"Normal",Medical_Examinations[[#This Row],[HBA1C]]&lt;=6.4,"Prediabetes",Medical_Examinations[[#This Row],[HBA1C]]&gt;=6.4,"Diabetes")</f>
        <v>Diabetes</v>
      </c>
      <c r="F2032" t="s">
        <v>2383</v>
      </c>
      <c r="G2032" t="s">
        <v>2380</v>
      </c>
      <c r="H2032" t="s">
        <v>2383</v>
      </c>
      <c r="I2032" s="10">
        <v>1</v>
      </c>
      <c r="J2032" t="s">
        <v>2380</v>
      </c>
    </row>
    <row r="2033" spans="1:10" x14ac:dyDescent="0.25">
      <c r="A2033" t="s">
        <v>1646</v>
      </c>
      <c r="B2033" s="9">
        <v>36.770000000000003</v>
      </c>
      <c r="C2033" s="8" t="str" cm="1">
        <f t="array" ref="C2033">_xlfn.IFS(Medical_Examinations[[#This Row],[BMI]]&lt;18.5,"Under Weight",Medical_Examinations[[#This Row],[BMI]]&lt;=24.9,"Normal Weight",Medical_Examinations[[#This Row],[BMI]]&lt;=29.9,"Over Weight",Medical_Examinations[[#This Row],[BMI]]&gt;29.9,"Obesity")</f>
        <v>Obesity</v>
      </c>
      <c r="D2033" s="9">
        <v>4.4800000000000004</v>
      </c>
      <c r="E2033" s="8" t="str" cm="1">
        <f t="array" ref="E2033">_xlfn.IFS(Medical_Examinations[[#This Row],[HBA1C]]&lt;5.7,"Normal",Medical_Examinations[[#This Row],[HBA1C]]&lt;=6.4,"Prediabetes",Medical_Examinations[[#This Row],[HBA1C]]&gt;=6.4,"Diabetes")</f>
        <v>Normal</v>
      </c>
      <c r="F2033" t="s">
        <v>2383</v>
      </c>
      <c r="G2033" t="s">
        <v>2380</v>
      </c>
      <c r="H2033" t="s">
        <v>2380</v>
      </c>
      <c r="I2033" s="10">
        <v>2</v>
      </c>
      <c r="J2033" t="s">
        <v>2380</v>
      </c>
    </row>
    <row r="2034" spans="1:10" x14ac:dyDescent="0.25">
      <c r="A2034" t="s">
        <v>1645</v>
      </c>
      <c r="B2034" s="9">
        <v>48.36</v>
      </c>
      <c r="C2034" s="8" t="str" cm="1">
        <f t="array" ref="C2034">_xlfn.IFS(Medical_Examinations[[#This Row],[BMI]]&lt;18.5,"Under Weight",Medical_Examinations[[#This Row],[BMI]]&lt;=24.9,"Normal Weight",Medical_Examinations[[#This Row],[BMI]]&lt;=29.9,"Over Weight",Medical_Examinations[[#This Row],[BMI]]&gt;29.9,"Obesity")</f>
        <v>Obesity</v>
      </c>
      <c r="D2034" s="9">
        <v>4.08</v>
      </c>
      <c r="E2034" s="8" t="str" cm="1">
        <f t="array" ref="E2034">_xlfn.IFS(Medical_Examinations[[#This Row],[HBA1C]]&lt;5.7,"Normal",Medical_Examinations[[#This Row],[HBA1C]]&lt;=6.4,"Prediabetes",Medical_Examinations[[#This Row],[HBA1C]]&gt;=6.4,"Diabetes")</f>
        <v>Normal</v>
      </c>
      <c r="F2034" t="s">
        <v>2380</v>
      </c>
      <c r="G2034" t="s">
        <v>2380</v>
      </c>
      <c r="H2034" t="s">
        <v>2380</v>
      </c>
      <c r="I2034" s="10">
        <v>0</v>
      </c>
      <c r="J2034" t="s">
        <v>2380</v>
      </c>
    </row>
    <row r="2035" spans="1:10" x14ac:dyDescent="0.25">
      <c r="A2035" t="s">
        <v>1644</v>
      </c>
      <c r="B2035" s="9">
        <v>31.44</v>
      </c>
      <c r="C2035" s="8" t="str" cm="1">
        <f t="array" ref="C2035">_xlfn.IFS(Medical_Examinations[[#This Row],[BMI]]&lt;18.5,"Under Weight",Medical_Examinations[[#This Row],[BMI]]&lt;=24.9,"Normal Weight",Medical_Examinations[[#This Row],[BMI]]&lt;=29.9,"Over Weight",Medical_Examinations[[#This Row],[BMI]]&gt;29.9,"Obesity")</f>
        <v>Obesity</v>
      </c>
      <c r="D2035" s="9">
        <v>4.4000000000000004</v>
      </c>
      <c r="E2035" s="8" t="str" cm="1">
        <f t="array" ref="E2035">_xlfn.IFS(Medical_Examinations[[#This Row],[HBA1C]]&lt;5.7,"Normal",Medical_Examinations[[#This Row],[HBA1C]]&lt;=6.4,"Prediabetes",Medical_Examinations[[#This Row],[HBA1C]]&gt;=6.4,"Diabetes")</f>
        <v>Normal</v>
      </c>
      <c r="F2035" t="s">
        <v>2383</v>
      </c>
      <c r="G2035" t="s">
        <v>2380</v>
      </c>
      <c r="H2035" t="s">
        <v>2380</v>
      </c>
      <c r="I2035" s="10">
        <v>2</v>
      </c>
      <c r="J2035" t="s">
        <v>2380</v>
      </c>
    </row>
    <row r="2036" spans="1:10" x14ac:dyDescent="0.25">
      <c r="A2036" t="s">
        <v>1643</v>
      </c>
      <c r="B2036" s="9">
        <v>27.55</v>
      </c>
      <c r="C2036" s="8" t="str" cm="1">
        <f t="array" ref="C2036">_xlfn.IFS(Medical_Examinations[[#This Row],[BMI]]&lt;18.5,"Under Weight",Medical_Examinations[[#This Row],[BMI]]&lt;=24.9,"Normal Weight",Medical_Examinations[[#This Row],[BMI]]&lt;=29.9,"Over Weight",Medical_Examinations[[#This Row],[BMI]]&gt;29.9,"Obesity")</f>
        <v>Over Weight</v>
      </c>
      <c r="D2036" s="9">
        <v>9.02</v>
      </c>
      <c r="E2036" s="8" t="str" cm="1">
        <f t="array" ref="E2036">_xlfn.IFS(Medical_Examinations[[#This Row],[HBA1C]]&lt;5.7,"Normal",Medical_Examinations[[#This Row],[HBA1C]]&lt;=6.4,"Prediabetes",Medical_Examinations[[#This Row],[HBA1C]]&gt;=6.4,"Diabetes")</f>
        <v>Diabetes</v>
      </c>
      <c r="F2036" t="s">
        <v>2380</v>
      </c>
      <c r="G2036" t="s">
        <v>2380</v>
      </c>
      <c r="H2036" t="s">
        <v>2380</v>
      </c>
      <c r="I2036" s="10">
        <v>0</v>
      </c>
      <c r="J2036" t="s">
        <v>2380</v>
      </c>
    </row>
    <row r="2037" spans="1:10" x14ac:dyDescent="0.25">
      <c r="A2037" t="s">
        <v>1642</v>
      </c>
      <c r="B2037" s="9">
        <v>33.11</v>
      </c>
      <c r="C2037" s="8" t="str" cm="1">
        <f t="array" ref="C2037">_xlfn.IFS(Medical_Examinations[[#This Row],[BMI]]&lt;18.5,"Under Weight",Medical_Examinations[[#This Row],[BMI]]&lt;=24.9,"Normal Weight",Medical_Examinations[[#This Row],[BMI]]&lt;=29.9,"Over Weight",Medical_Examinations[[#This Row],[BMI]]&gt;29.9,"Obesity")</f>
        <v>Obesity</v>
      </c>
      <c r="D2037" s="9">
        <v>8.06</v>
      </c>
      <c r="E2037" s="8" t="str" cm="1">
        <f t="array" ref="E2037">_xlfn.IFS(Medical_Examinations[[#This Row],[HBA1C]]&lt;5.7,"Normal",Medical_Examinations[[#This Row],[HBA1C]]&lt;=6.4,"Prediabetes",Medical_Examinations[[#This Row],[HBA1C]]&gt;=6.4,"Diabetes")</f>
        <v>Diabetes</v>
      </c>
      <c r="F2037" t="s">
        <v>2380</v>
      </c>
      <c r="G2037" t="s">
        <v>2380</v>
      </c>
      <c r="H2037" t="s">
        <v>2380</v>
      </c>
      <c r="I2037" s="10">
        <v>0</v>
      </c>
      <c r="J2037" t="s">
        <v>2380</v>
      </c>
    </row>
    <row r="2038" spans="1:10" x14ac:dyDescent="0.25">
      <c r="A2038" t="s">
        <v>2300</v>
      </c>
      <c r="B2038" s="9">
        <v>48.8</v>
      </c>
      <c r="C2038" s="8" t="str" cm="1">
        <f t="array" ref="C2038">_xlfn.IFS(Medical_Examinations[[#This Row],[BMI]]&lt;18.5,"Under Weight",Medical_Examinations[[#This Row],[BMI]]&lt;=24.9,"Normal Weight",Medical_Examinations[[#This Row],[BMI]]&lt;=29.9,"Over Weight",Medical_Examinations[[#This Row],[BMI]]&gt;29.9,"Obesity")</f>
        <v>Obesity</v>
      </c>
      <c r="D2038" s="9">
        <v>6.22</v>
      </c>
      <c r="E2038" s="8" t="str" cm="1">
        <f t="array" ref="E2038">_xlfn.IFS(Medical_Examinations[[#This Row],[HBA1C]]&lt;5.7,"Normal",Medical_Examinations[[#This Row],[HBA1C]]&lt;=6.4,"Prediabetes",Medical_Examinations[[#This Row],[HBA1C]]&gt;=6.4,"Diabetes")</f>
        <v>Prediabetes</v>
      </c>
      <c r="F2038" t="s">
        <v>2383</v>
      </c>
      <c r="G2038" t="s">
        <v>2380</v>
      </c>
      <c r="H2038" t="s">
        <v>2380</v>
      </c>
      <c r="I2038" s="10">
        <v>2</v>
      </c>
      <c r="J2038" t="s">
        <v>2383</v>
      </c>
    </row>
    <row r="2039" spans="1:10" x14ac:dyDescent="0.25">
      <c r="A2039" t="s">
        <v>1641</v>
      </c>
      <c r="B2039" s="9">
        <v>36.85</v>
      </c>
      <c r="C2039" s="8" t="str" cm="1">
        <f t="array" ref="C2039">_xlfn.IFS(Medical_Examinations[[#This Row],[BMI]]&lt;18.5,"Under Weight",Medical_Examinations[[#This Row],[BMI]]&lt;=24.9,"Normal Weight",Medical_Examinations[[#This Row],[BMI]]&lt;=29.9,"Over Weight",Medical_Examinations[[#This Row],[BMI]]&gt;29.9,"Obesity")</f>
        <v>Obesity</v>
      </c>
      <c r="D2039" s="9">
        <v>6.21</v>
      </c>
      <c r="E2039" s="8" t="str" cm="1">
        <f t="array" ref="E2039">_xlfn.IFS(Medical_Examinations[[#This Row],[HBA1C]]&lt;5.7,"Normal",Medical_Examinations[[#This Row],[HBA1C]]&lt;=6.4,"Prediabetes",Medical_Examinations[[#This Row],[HBA1C]]&gt;=6.4,"Diabetes")</f>
        <v>Prediabetes</v>
      </c>
      <c r="F2039" t="s">
        <v>2383</v>
      </c>
      <c r="G2039" t="s">
        <v>2380</v>
      </c>
      <c r="H2039" t="s">
        <v>2380</v>
      </c>
      <c r="I2039" s="10">
        <v>2</v>
      </c>
      <c r="J2039" t="s">
        <v>2380</v>
      </c>
    </row>
    <row r="2040" spans="1:10" x14ac:dyDescent="0.25">
      <c r="A2040" t="s">
        <v>1640</v>
      </c>
      <c r="B2040" s="9">
        <v>36.299999999999997</v>
      </c>
      <c r="C2040" s="8" t="str" cm="1">
        <f t="array" ref="C2040">_xlfn.IFS(Medical_Examinations[[#This Row],[BMI]]&lt;18.5,"Under Weight",Medical_Examinations[[#This Row],[BMI]]&lt;=24.9,"Normal Weight",Medical_Examinations[[#This Row],[BMI]]&lt;=29.9,"Over Weight",Medical_Examinations[[#This Row],[BMI]]&gt;29.9,"Obesity")</f>
        <v>Obesity</v>
      </c>
      <c r="D2040" s="9">
        <v>5.79</v>
      </c>
      <c r="E2040" s="8" t="str" cm="1">
        <f t="array" ref="E2040">_xlfn.IFS(Medical_Examinations[[#This Row],[HBA1C]]&lt;5.7,"Normal",Medical_Examinations[[#This Row],[HBA1C]]&lt;=6.4,"Prediabetes",Medical_Examinations[[#This Row],[HBA1C]]&gt;=6.4,"Diabetes")</f>
        <v>Prediabetes</v>
      </c>
      <c r="F2040" t="s">
        <v>2383</v>
      </c>
      <c r="G2040" t="s">
        <v>2380</v>
      </c>
      <c r="H2040" t="s">
        <v>2380</v>
      </c>
      <c r="I2040" s="10">
        <v>2</v>
      </c>
      <c r="J2040" t="s">
        <v>2380</v>
      </c>
    </row>
    <row r="2041" spans="1:10" x14ac:dyDescent="0.25">
      <c r="A2041" t="s">
        <v>1639</v>
      </c>
      <c r="B2041" s="9">
        <v>45.34</v>
      </c>
      <c r="C2041" s="8" t="str" cm="1">
        <f t="array" ref="C2041">_xlfn.IFS(Medical_Examinations[[#This Row],[BMI]]&lt;18.5,"Under Weight",Medical_Examinations[[#This Row],[BMI]]&lt;=24.9,"Normal Weight",Medical_Examinations[[#This Row],[BMI]]&lt;=29.9,"Over Weight",Medical_Examinations[[#This Row],[BMI]]&gt;29.9,"Obesity")</f>
        <v>Obesity</v>
      </c>
      <c r="D2041" s="9">
        <v>5.69</v>
      </c>
      <c r="E2041" s="8" t="str" cm="1">
        <f t="array" ref="E2041">_xlfn.IFS(Medical_Examinations[[#This Row],[HBA1C]]&lt;5.7,"Normal",Medical_Examinations[[#This Row],[HBA1C]]&lt;=6.4,"Prediabetes",Medical_Examinations[[#This Row],[HBA1C]]&gt;=6.4,"Diabetes")</f>
        <v>Normal</v>
      </c>
      <c r="F2041" t="s">
        <v>2383</v>
      </c>
      <c r="G2041" t="s">
        <v>2380</v>
      </c>
      <c r="H2041" t="s">
        <v>2380</v>
      </c>
      <c r="I2041" s="10">
        <v>0</v>
      </c>
      <c r="J2041" t="s">
        <v>2380</v>
      </c>
    </row>
    <row r="2042" spans="1:10" x14ac:dyDescent="0.25">
      <c r="A2042" t="s">
        <v>1638</v>
      </c>
      <c r="B2042" s="9">
        <v>31.8</v>
      </c>
      <c r="C2042" s="8" t="str" cm="1">
        <f t="array" ref="C2042">_xlfn.IFS(Medical_Examinations[[#This Row],[BMI]]&lt;18.5,"Under Weight",Medical_Examinations[[#This Row],[BMI]]&lt;=24.9,"Normal Weight",Medical_Examinations[[#This Row],[BMI]]&lt;=29.9,"Over Weight",Medical_Examinations[[#This Row],[BMI]]&gt;29.9,"Obesity")</f>
        <v>Obesity</v>
      </c>
      <c r="D2042" s="9">
        <v>5.36</v>
      </c>
      <c r="E2042" s="8" t="str" cm="1">
        <f t="array" ref="E2042">_xlfn.IFS(Medical_Examinations[[#This Row],[HBA1C]]&lt;5.7,"Normal",Medical_Examinations[[#This Row],[HBA1C]]&lt;=6.4,"Prediabetes",Medical_Examinations[[#This Row],[HBA1C]]&gt;=6.4,"Diabetes")</f>
        <v>Normal</v>
      </c>
      <c r="F2042" t="s">
        <v>2383</v>
      </c>
      <c r="G2042" t="s">
        <v>2380</v>
      </c>
      <c r="H2042" t="s">
        <v>2380</v>
      </c>
      <c r="I2042" s="10">
        <v>2</v>
      </c>
      <c r="J2042" t="s">
        <v>2380</v>
      </c>
    </row>
    <row r="2043" spans="1:10" x14ac:dyDescent="0.25">
      <c r="A2043" t="s">
        <v>1637</v>
      </c>
      <c r="B2043" s="9">
        <v>41.02</v>
      </c>
      <c r="C2043" s="8" t="str" cm="1">
        <f t="array" ref="C2043">_xlfn.IFS(Medical_Examinations[[#This Row],[BMI]]&lt;18.5,"Under Weight",Medical_Examinations[[#This Row],[BMI]]&lt;=24.9,"Normal Weight",Medical_Examinations[[#This Row],[BMI]]&lt;=29.9,"Over Weight",Medical_Examinations[[#This Row],[BMI]]&gt;29.9,"Obesity")</f>
        <v>Obesity</v>
      </c>
      <c r="D2043" s="9">
        <v>11.37</v>
      </c>
      <c r="E2043" s="8" t="str" cm="1">
        <f t="array" ref="E2043">_xlfn.IFS(Medical_Examinations[[#This Row],[HBA1C]]&lt;5.7,"Normal",Medical_Examinations[[#This Row],[HBA1C]]&lt;=6.4,"Prediabetes",Medical_Examinations[[#This Row],[HBA1C]]&gt;=6.4,"Diabetes")</f>
        <v>Diabetes</v>
      </c>
      <c r="F2043" t="s">
        <v>2380</v>
      </c>
      <c r="G2043" t="s">
        <v>2380</v>
      </c>
      <c r="H2043" t="s">
        <v>2380</v>
      </c>
      <c r="I2043" s="10">
        <v>0</v>
      </c>
      <c r="J2043" t="s">
        <v>2380</v>
      </c>
    </row>
    <row r="2044" spans="1:10" x14ac:dyDescent="0.25">
      <c r="A2044" t="s">
        <v>1636</v>
      </c>
      <c r="B2044" s="9">
        <v>32.68</v>
      </c>
      <c r="C2044" s="8" t="str" cm="1">
        <f t="array" ref="C2044">_xlfn.IFS(Medical_Examinations[[#This Row],[BMI]]&lt;18.5,"Under Weight",Medical_Examinations[[#This Row],[BMI]]&lt;=24.9,"Normal Weight",Medical_Examinations[[#This Row],[BMI]]&lt;=29.9,"Over Weight",Medical_Examinations[[#This Row],[BMI]]&gt;29.9,"Obesity")</f>
        <v>Obesity</v>
      </c>
      <c r="D2044" s="9">
        <v>11.87</v>
      </c>
      <c r="E2044" s="8" t="str" cm="1">
        <f t="array" ref="E2044">_xlfn.IFS(Medical_Examinations[[#This Row],[HBA1C]]&lt;5.7,"Normal",Medical_Examinations[[#This Row],[HBA1C]]&lt;=6.4,"Prediabetes",Medical_Examinations[[#This Row],[HBA1C]]&gt;=6.4,"Diabetes")</f>
        <v>Diabetes</v>
      </c>
      <c r="F2044" t="s">
        <v>2380</v>
      </c>
      <c r="G2044" t="s">
        <v>2380</v>
      </c>
      <c r="H2044" t="s">
        <v>2380</v>
      </c>
      <c r="I2044" s="10">
        <v>0</v>
      </c>
      <c r="J2044" t="s">
        <v>2380</v>
      </c>
    </row>
    <row r="2045" spans="1:10" x14ac:dyDescent="0.25">
      <c r="A2045" t="s">
        <v>1635</v>
      </c>
      <c r="B2045" s="9">
        <v>21.7</v>
      </c>
      <c r="C2045" s="8" t="str" cm="1">
        <f t="array" ref="C2045">_xlfn.IFS(Medical_Examinations[[#This Row],[BMI]]&lt;18.5,"Under Weight",Medical_Examinations[[#This Row],[BMI]]&lt;=24.9,"Normal Weight",Medical_Examinations[[#This Row],[BMI]]&lt;=29.9,"Over Weight",Medical_Examinations[[#This Row],[BMI]]&gt;29.9,"Obesity")</f>
        <v>Normal Weight</v>
      </c>
      <c r="D2045" s="9">
        <v>4.9000000000000004</v>
      </c>
      <c r="E2045" s="8" t="str" cm="1">
        <f t="array" ref="E2045">_xlfn.IFS(Medical_Examinations[[#This Row],[HBA1C]]&lt;5.7,"Normal",Medical_Examinations[[#This Row],[HBA1C]]&lt;=6.4,"Prediabetes",Medical_Examinations[[#This Row],[HBA1C]]&gt;=6.4,"Diabetes")</f>
        <v>Normal</v>
      </c>
      <c r="F2045" t="s">
        <v>2380</v>
      </c>
      <c r="G2045" t="s">
        <v>2380</v>
      </c>
      <c r="H2045" t="s">
        <v>2383</v>
      </c>
      <c r="I2045" s="10">
        <v>1</v>
      </c>
      <c r="J2045" t="s">
        <v>2383</v>
      </c>
    </row>
    <row r="2046" spans="1:10" x14ac:dyDescent="0.25">
      <c r="A2046" t="s">
        <v>1634</v>
      </c>
      <c r="B2046" s="9">
        <v>40.479999999999997</v>
      </c>
      <c r="C2046" s="8" t="str" cm="1">
        <f t="array" ref="C2046">_xlfn.IFS(Medical_Examinations[[#This Row],[BMI]]&lt;18.5,"Under Weight",Medical_Examinations[[#This Row],[BMI]]&lt;=24.9,"Normal Weight",Medical_Examinations[[#This Row],[BMI]]&lt;=29.9,"Over Weight",Medical_Examinations[[#This Row],[BMI]]&gt;29.9,"Obesity")</f>
        <v>Obesity</v>
      </c>
      <c r="D2046" s="9">
        <v>6.7</v>
      </c>
      <c r="E2046" s="8" t="str" cm="1">
        <f t="array" ref="E2046">_xlfn.IFS(Medical_Examinations[[#This Row],[HBA1C]]&lt;5.7,"Normal",Medical_Examinations[[#This Row],[HBA1C]]&lt;=6.4,"Prediabetes",Medical_Examinations[[#This Row],[HBA1C]]&gt;=6.4,"Diabetes")</f>
        <v>Diabetes</v>
      </c>
      <c r="F2046" t="s">
        <v>2380</v>
      </c>
      <c r="G2046" t="s">
        <v>2380</v>
      </c>
      <c r="H2046" t="s">
        <v>2380</v>
      </c>
      <c r="I2046" s="10">
        <v>3</v>
      </c>
      <c r="J2046" t="s">
        <v>2380</v>
      </c>
    </row>
    <row r="2047" spans="1:10" x14ac:dyDescent="0.25">
      <c r="A2047" t="s">
        <v>1633</v>
      </c>
      <c r="B2047" s="9">
        <v>34.5</v>
      </c>
      <c r="C2047" s="8" t="str" cm="1">
        <f t="array" ref="C2047">_xlfn.IFS(Medical_Examinations[[#This Row],[BMI]]&lt;18.5,"Under Weight",Medical_Examinations[[#This Row],[BMI]]&lt;=24.9,"Normal Weight",Medical_Examinations[[#This Row],[BMI]]&lt;=29.9,"Over Weight",Medical_Examinations[[#This Row],[BMI]]&gt;29.9,"Obesity")</f>
        <v>Obesity</v>
      </c>
      <c r="D2047" s="9">
        <v>10.3</v>
      </c>
      <c r="E2047" s="8" t="str" cm="1">
        <f t="array" ref="E2047">_xlfn.IFS(Medical_Examinations[[#This Row],[HBA1C]]&lt;5.7,"Normal",Medical_Examinations[[#This Row],[HBA1C]]&lt;=6.4,"Prediabetes",Medical_Examinations[[#This Row],[HBA1C]]&gt;=6.4,"Diabetes")</f>
        <v>Diabetes</v>
      </c>
      <c r="F2047" t="s">
        <v>2380</v>
      </c>
      <c r="G2047" t="s">
        <v>2380</v>
      </c>
      <c r="H2047" t="s">
        <v>2380</v>
      </c>
      <c r="I2047" s="10">
        <v>3</v>
      </c>
      <c r="J2047" t="s">
        <v>2380</v>
      </c>
    </row>
    <row r="2048" spans="1:10" x14ac:dyDescent="0.25">
      <c r="A2048" t="s">
        <v>1632</v>
      </c>
      <c r="B2048" s="9">
        <v>45.9</v>
      </c>
      <c r="C2048" s="8" t="str" cm="1">
        <f t="array" ref="C2048">_xlfn.IFS(Medical_Examinations[[#This Row],[BMI]]&lt;18.5,"Under Weight",Medical_Examinations[[#This Row],[BMI]]&lt;=24.9,"Normal Weight",Medical_Examinations[[#This Row],[BMI]]&lt;=29.9,"Over Weight",Medical_Examinations[[#This Row],[BMI]]&gt;29.9,"Obesity")</f>
        <v>Obesity</v>
      </c>
      <c r="D2048" s="9">
        <v>11.14</v>
      </c>
      <c r="E2048" s="8" t="str" cm="1">
        <f t="array" ref="E2048">_xlfn.IFS(Medical_Examinations[[#This Row],[HBA1C]]&lt;5.7,"Normal",Medical_Examinations[[#This Row],[HBA1C]]&lt;=6.4,"Prediabetes",Medical_Examinations[[#This Row],[HBA1C]]&gt;=6.4,"Diabetes")</f>
        <v>Diabetes</v>
      </c>
      <c r="F2048" t="s">
        <v>2383</v>
      </c>
      <c r="G2048" t="s">
        <v>2380</v>
      </c>
      <c r="H2048" t="s">
        <v>2380</v>
      </c>
      <c r="I2048" s="10">
        <v>1</v>
      </c>
      <c r="J2048" t="s">
        <v>2380</v>
      </c>
    </row>
    <row r="2049" spans="1:10" x14ac:dyDescent="0.25">
      <c r="A2049" t="s">
        <v>2299</v>
      </c>
      <c r="B2049" s="9">
        <v>45.5</v>
      </c>
      <c r="C2049" s="8" t="str" cm="1">
        <f t="array" ref="C2049">_xlfn.IFS(Medical_Examinations[[#This Row],[BMI]]&lt;18.5,"Under Weight",Medical_Examinations[[#This Row],[BMI]]&lt;=24.9,"Normal Weight",Medical_Examinations[[#This Row],[BMI]]&lt;=29.9,"Over Weight",Medical_Examinations[[#This Row],[BMI]]&gt;29.9,"Obesity")</f>
        <v>Obesity</v>
      </c>
      <c r="D2049" s="9">
        <v>7.96</v>
      </c>
      <c r="E2049" s="8" t="str" cm="1">
        <f t="array" ref="E2049">_xlfn.IFS(Medical_Examinations[[#This Row],[HBA1C]]&lt;5.7,"Normal",Medical_Examinations[[#This Row],[HBA1C]]&lt;=6.4,"Prediabetes",Medical_Examinations[[#This Row],[HBA1C]]&gt;=6.4,"Diabetes")</f>
        <v>Diabetes</v>
      </c>
      <c r="F2049" t="s">
        <v>2380</v>
      </c>
      <c r="G2049" t="s">
        <v>2380</v>
      </c>
      <c r="H2049" t="s">
        <v>2380</v>
      </c>
      <c r="I2049" s="10">
        <v>0</v>
      </c>
      <c r="J2049" t="s">
        <v>2383</v>
      </c>
    </row>
    <row r="2050" spans="1:10" x14ac:dyDescent="0.25">
      <c r="A2050" t="s">
        <v>1631</v>
      </c>
      <c r="B2050" s="9">
        <v>33.479999999999997</v>
      </c>
      <c r="C2050" s="8" t="str" cm="1">
        <f t="array" ref="C2050">_xlfn.IFS(Medical_Examinations[[#This Row],[BMI]]&lt;18.5,"Under Weight",Medical_Examinations[[#This Row],[BMI]]&lt;=24.9,"Normal Weight",Medical_Examinations[[#This Row],[BMI]]&lt;=29.9,"Over Weight",Medical_Examinations[[#This Row],[BMI]]&gt;29.9,"Obesity")</f>
        <v>Obesity</v>
      </c>
      <c r="D2050" s="9">
        <v>4.74</v>
      </c>
      <c r="E2050" s="8" t="str" cm="1">
        <f t="array" ref="E2050">_xlfn.IFS(Medical_Examinations[[#This Row],[HBA1C]]&lt;5.7,"Normal",Medical_Examinations[[#This Row],[HBA1C]]&lt;=6.4,"Prediabetes",Medical_Examinations[[#This Row],[HBA1C]]&gt;=6.4,"Diabetes")</f>
        <v>Normal</v>
      </c>
      <c r="F2050" t="s">
        <v>2383</v>
      </c>
      <c r="G2050" t="s">
        <v>2380</v>
      </c>
      <c r="H2050" t="s">
        <v>2380</v>
      </c>
      <c r="I2050" s="10">
        <v>2</v>
      </c>
      <c r="J2050" t="s">
        <v>2380</v>
      </c>
    </row>
    <row r="2051" spans="1:10" x14ac:dyDescent="0.25">
      <c r="A2051" t="s">
        <v>1630</v>
      </c>
      <c r="B2051" s="9">
        <v>28.31</v>
      </c>
      <c r="C2051" s="8" t="str" cm="1">
        <f t="array" ref="C2051">_xlfn.IFS(Medical_Examinations[[#This Row],[BMI]]&lt;18.5,"Under Weight",Medical_Examinations[[#This Row],[BMI]]&lt;=24.9,"Normal Weight",Medical_Examinations[[#This Row],[BMI]]&lt;=29.9,"Over Weight",Medical_Examinations[[#This Row],[BMI]]&gt;29.9,"Obesity")</f>
        <v>Over Weight</v>
      </c>
      <c r="D2051" s="9">
        <v>5.96</v>
      </c>
      <c r="E2051" s="8" t="str" cm="1">
        <f t="array" ref="E2051">_xlfn.IFS(Medical_Examinations[[#This Row],[HBA1C]]&lt;5.7,"Normal",Medical_Examinations[[#This Row],[HBA1C]]&lt;=6.4,"Prediabetes",Medical_Examinations[[#This Row],[HBA1C]]&gt;=6.4,"Diabetes")</f>
        <v>Prediabetes</v>
      </c>
      <c r="F2051" t="s">
        <v>2383</v>
      </c>
      <c r="G2051" t="s">
        <v>2380</v>
      </c>
      <c r="H2051" t="s">
        <v>2380</v>
      </c>
      <c r="I2051" s="10">
        <v>2</v>
      </c>
      <c r="J2051" t="s">
        <v>2380</v>
      </c>
    </row>
    <row r="2052" spans="1:10" x14ac:dyDescent="0.25">
      <c r="A2052" t="s">
        <v>1629</v>
      </c>
      <c r="B2052" s="9">
        <v>21.57</v>
      </c>
      <c r="C2052" s="8" t="str" cm="1">
        <f t="array" ref="C2052">_xlfn.IFS(Medical_Examinations[[#This Row],[BMI]]&lt;18.5,"Under Weight",Medical_Examinations[[#This Row],[BMI]]&lt;=24.9,"Normal Weight",Medical_Examinations[[#This Row],[BMI]]&lt;=29.9,"Over Weight",Medical_Examinations[[#This Row],[BMI]]&gt;29.9,"Obesity")</f>
        <v>Normal Weight</v>
      </c>
      <c r="D2052" s="9">
        <v>4.95</v>
      </c>
      <c r="E2052" s="8" t="str" cm="1">
        <f t="array" ref="E2052">_xlfn.IFS(Medical_Examinations[[#This Row],[HBA1C]]&lt;5.7,"Normal",Medical_Examinations[[#This Row],[HBA1C]]&lt;=6.4,"Prediabetes",Medical_Examinations[[#This Row],[HBA1C]]&gt;=6.4,"Diabetes")</f>
        <v>Normal</v>
      </c>
      <c r="F2052" t="s">
        <v>2380</v>
      </c>
      <c r="G2052" t="s">
        <v>2383</v>
      </c>
      <c r="H2052" t="s">
        <v>2380</v>
      </c>
      <c r="I2052" s="10">
        <v>1</v>
      </c>
      <c r="J2052" t="s">
        <v>2383</v>
      </c>
    </row>
    <row r="2053" spans="1:10" x14ac:dyDescent="0.25">
      <c r="A2053" t="s">
        <v>1628</v>
      </c>
      <c r="B2053" s="9">
        <v>35.590000000000003</v>
      </c>
      <c r="C2053" s="8" t="str" cm="1">
        <f t="array" ref="C2053">_xlfn.IFS(Medical_Examinations[[#This Row],[BMI]]&lt;18.5,"Under Weight",Medical_Examinations[[#This Row],[BMI]]&lt;=24.9,"Normal Weight",Medical_Examinations[[#This Row],[BMI]]&lt;=29.9,"Over Weight",Medical_Examinations[[#This Row],[BMI]]&gt;29.9,"Obesity")</f>
        <v>Obesity</v>
      </c>
      <c r="D2053" s="9">
        <v>5.21</v>
      </c>
      <c r="E2053" s="8" t="str" cm="1">
        <f t="array" ref="E2053">_xlfn.IFS(Medical_Examinations[[#This Row],[HBA1C]]&lt;5.7,"Normal",Medical_Examinations[[#This Row],[HBA1C]]&lt;=6.4,"Prediabetes",Medical_Examinations[[#This Row],[HBA1C]]&gt;=6.4,"Diabetes")</f>
        <v>Normal</v>
      </c>
      <c r="F2053" t="s">
        <v>2383</v>
      </c>
      <c r="G2053" t="s">
        <v>2380</v>
      </c>
      <c r="H2053" t="s">
        <v>2383</v>
      </c>
      <c r="I2053" s="10">
        <v>1</v>
      </c>
      <c r="J2053" t="s">
        <v>2380</v>
      </c>
    </row>
    <row r="2054" spans="1:10" x14ac:dyDescent="0.25">
      <c r="A2054" t="s">
        <v>1627</v>
      </c>
      <c r="B2054" s="9">
        <v>43.44</v>
      </c>
      <c r="C2054" s="8" t="str" cm="1">
        <f t="array" ref="C2054">_xlfn.IFS(Medical_Examinations[[#This Row],[BMI]]&lt;18.5,"Under Weight",Medical_Examinations[[#This Row],[BMI]]&lt;=24.9,"Normal Weight",Medical_Examinations[[#This Row],[BMI]]&lt;=29.9,"Over Weight",Medical_Examinations[[#This Row],[BMI]]&gt;29.9,"Obesity")</f>
        <v>Obesity</v>
      </c>
      <c r="D2054" s="9">
        <v>4.8600000000000003</v>
      </c>
      <c r="E2054" s="8" t="str" cm="1">
        <f t="array" ref="E2054">_xlfn.IFS(Medical_Examinations[[#This Row],[HBA1C]]&lt;5.7,"Normal",Medical_Examinations[[#This Row],[HBA1C]]&lt;=6.4,"Prediabetes",Medical_Examinations[[#This Row],[HBA1C]]&gt;=6.4,"Diabetes")</f>
        <v>Normal</v>
      </c>
      <c r="F2054" t="s">
        <v>2383</v>
      </c>
      <c r="G2054" t="s">
        <v>2380</v>
      </c>
      <c r="H2054" t="s">
        <v>2380</v>
      </c>
      <c r="I2054" s="10">
        <v>0</v>
      </c>
      <c r="J2054" t="s">
        <v>2380</v>
      </c>
    </row>
    <row r="2055" spans="1:10" x14ac:dyDescent="0.25">
      <c r="A2055" t="s">
        <v>1626</v>
      </c>
      <c r="B2055" s="9">
        <v>21.75</v>
      </c>
      <c r="C2055" s="8" t="str" cm="1">
        <f t="array" ref="C2055">_xlfn.IFS(Medical_Examinations[[#This Row],[BMI]]&lt;18.5,"Under Weight",Medical_Examinations[[#This Row],[BMI]]&lt;=24.9,"Normal Weight",Medical_Examinations[[#This Row],[BMI]]&lt;=29.9,"Over Weight",Medical_Examinations[[#This Row],[BMI]]&gt;29.9,"Obesity")</f>
        <v>Normal Weight</v>
      </c>
      <c r="D2055" s="9">
        <v>7.79</v>
      </c>
      <c r="E2055" s="8" t="str" cm="1">
        <f t="array" ref="E2055">_xlfn.IFS(Medical_Examinations[[#This Row],[HBA1C]]&lt;5.7,"Normal",Medical_Examinations[[#This Row],[HBA1C]]&lt;=6.4,"Prediabetes",Medical_Examinations[[#This Row],[HBA1C]]&gt;=6.4,"Diabetes")</f>
        <v>Diabetes</v>
      </c>
      <c r="F2055" t="s">
        <v>2383</v>
      </c>
      <c r="G2055" t="s">
        <v>2380</v>
      </c>
      <c r="H2055" t="s">
        <v>2380</v>
      </c>
      <c r="I2055" s="10">
        <v>0</v>
      </c>
      <c r="J2055" t="s">
        <v>2380</v>
      </c>
    </row>
    <row r="2056" spans="1:10" x14ac:dyDescent="0.25">
      <c r="A2056" t="s">
        <v>1625</v>
      </c>
      <c r="B2056" s="9">
        <v>44.55</v>
      </c>
      <c r="C2056" s="8" t="str" cm="1">
        <f t="array" ref="C2056">_xlfn.IFS(Medical_Examinations[[#This Row],[BMI]]&lt;18.5,"Under Weight",Medical_Examinations[[#This Row],[BMI]]&lt;=24.9,"Normal Weight",Medical_Examinations[[#This Row],[BMI]]&lt;=29.9,"Over Weight",Medical_Examinations[[#This Row],[BMI]]&gt;29.9,"Obesity")</f>
        <v>Obesity</v>
      </c>
      <c r="D2056" s="9">
        <v>7.12</v>
      </c>
      <c r="E2056" s="8" t="str" cm="1">
        <f t="array" ref="E2056">_xlfn.IFS(Medical_Examinations[[#This Row],[HBA1C]]&lt;5.7,"Normal",Medical_Examinations[[#This Row],[HBA1C]]&lt;=6.4,"Prediabetes",Medical_Examinations[[#This Row],[HBA1C]]&gt;=6.4,"Diabetes")</f>
        <v>Diabetes</v>
      </c>
      <c r="F2056" t="s">
        <v>2383</v>
      </c>
      <c r="G2056" t="s">
        <v>2380</v>
      </c>
      <c r="H2056" t="s">
        <v>2380</v>
      </c>
      <c r="I2056" s="10">
        <v>1</v>
      </c>
      <c r="J2056" t="s">
        <v>2380</v>
      </c>
    </row>
    <row r="2057" spans="1:10" x14ac:dyDescent="0.25">
      <c r="A2057" t="s">
        <v>1624</v>
      </c>
      <c r="B2057" s="9">
        <v>43.32</v>
      </c>
      <c r="C2057" s="8" t="str" cm="1">
        <f t="array" ref="C2057">_xlfn.IFS(Medical_Examinations[[#This Row],[BMI]]&lt;18.5,"Under Weight",Medical_Examinations[[#This Row],[BMI]]&lt;=24.9,"Normal Weight",Medical_Examinations[[#This Row],[BMI]]&lt;=29.9,"Over Weight",Medical_Examinations[[#This Row],[BMI]]&gt;29.9,"Obesity")</f>
        <v>Obesity</v>
      </c>
      <c r="D2057" s="9">
        <v>4.67</v>
      </c>
      <c r="E2057" s="8" t="str" cm="1">
        <f t="array" ref="E2057">_xlfn.IFS(Medical_Examinations[[#This Row],[HBA1C]]&lt;5.7,"Normal",Medical_Examinations[[#This Row],[HBA1C]]&lt;=6.4,"Prediabetes",Medical_Examinations[[#This Row],[HBA1C]]&gt;=6.4,"Diabetes")</f>
        <v>Normal</v>
      </c>
      <c r="F2057" t="s">
        <v>2383</v>
      </c>
      <c r="G2057" t="s">
        <v>2380</v>
      </c>
      <c r="H2057" t="s">
        <v>2380</v>
      </c>
      <c r="I2057" s="10">
        <v>0</v>
      </c>
      <c r="J2057" t="s">
        <v>2380</v>
      </c>
    </row>
    <row r="2058" spans="1:10" x14ac:dyDescent="0.25">
      <c r="A2058" t="s">
        <v>1623</v>
      </c>
      <c r="B2058" s="9">
        <v>31.23</v>
      </c>
      <c r="C2058" s="8" t="str" cm="1">
        <f t="array" ref="C2058">_xlfn.IFS(Medical_Examinations[[#This Row],[BMI]]&lt;18.5,"Under Weight",Medical_Examinations[[#This Row],[BMI]]&lt;=24.9,"Normal Weight",Medical_Examinations[[#This Row],[BMI]]&lt;=29.9,"Over Weight",Medical_Examinations[[#This Row],[BMI]]&gt;29.9,"Obesity")</f>
        <v>Obesity</v>
      </c>
      <c r="D2058" s="9">
        <v>9.1199999999999992</v>
      </c>
      <c r="E2058" s="8" t="str" cm="1">
        <f t="array" ref="E2058">_xlfn.IFS(Medical_Examinations[[#This Row],[HBA1C]]&lt;5.7,"Normal",Medical_Examinations[[#This Row],[HBA1C]]&lt;=6.4,"Prediabetes",Medical_Examinations[[#This Row],[HBA1C]]&gt;=6.4,"Diabetes")</f>
        <v>Diabetes</v>
      </c>
      <c r="F2058" t="s">
        <v>2383</v>
      </c>
      <c r="G2058" t="s">
        <v>2380</v>
      </c>
      <c r="H2058" t="s">
        <v>2383</v>
      </c>
      <c r="I2058" s="10">
        <v>1</v>
      </c>
      <c r="J2058" t="s">
        <v>2380</v>
      </c>
    </row>
    <row r="2059" spans="1:10" x14ac:dyDescent="0.25">
      <c r="A2059" t="s">
        <v>1622</v>
      </c>
      <c r="B2059" s="9">
        <v>42.81</v>
      </c>
      <c r="C2059" s="8" t="str" cm="1">
        <f t="array" ref="C2059">_xlfn.IFS(Medical_Examinations[[#This Row],[BMI]]&lt;18.5,"Under Weight",Medical_Examinations[[#This Row],[BMI]]&lt;=24.9,"Normal Weight",Medical_Examinations[[#This Row],[BMI]]&lt;=29.9,"Over Weight",Medical_Examinations[[#This Row],[BMI]]&gt;29.9,"Obesity")</f>
        <v>Obesity</v>
      </c>
      <c r="D2059" s="9">
        <v>4.1500000000000004</v>
      </c>
      <c r="E2059" s="8" t="str" cm="1">
        <f t="array" ref="E2059">_xlfn.IFS(Medical_Examinations[[#This Row],[HBA1C]]&lt;5.7,"Normal",Medical_Examinations[[#This Row],[HBA1C]]&lt;=6.4,"Prediabetes",Medical_Examinations[[#This Row],[HBA1C]]&gt;=6.4,"Diabetes")</f>
        <v>Normal</v>
      </c>
      <c r="F2059" t="s">
        <v>2380</v>
      </c>
      <c r="G2059" t="s">
        <v>2380</v>
      </c>
      <c r="H2059" t="s">
        <v>2380</v>
      </c>
      <c r="I2059" s="10">
        <v>1</v>
      </c>
      <c r="J2059" t="s">
        <v>2380</v>
      </c>
    </row>
    <row r="2060" spans="1:10" x14ac:dyDescent="0.25">
      <c r="A2060" t="s">
        <v>2298</v>
      </c>
      <c r="B2060" s="9">
        <v>53.61</v>
      </c>
      <c r="C2060" s="8" t="str" cm="1">
        <f t="array" ref="C2060">_xlfn.IFS(Medical_Examinations[[#This Row],[BMI]]&lt;18.5,"Under Weight",Medical_Examinations[[#This Row],[BMI]]&lt;=24.9,"Normal Weight",Medical_Examinations[[#This Row],[BMI]]&lt;=29.9,"Over Weight",Medical_Examinations[[#This Row],[BMI]]&gt;29.9,"Obesity")</f>
        <v>Obesity</v>
      </c>
      <c r="D2060" s="9">
        <v>10.92</v>
      </c>
      <c r="E2060" s="8" t="str" cm="1">
        <f t="array" ref="E2060">_xlfn.IFS(Medical_Examinations[[#This Row],[HBA1C]]&lt;5.7,"Normal",Medical_Examinations[[#This Row],[HBA1C]]&lt;=6.4,"Prediabetes",Medical_Examinations[[#This Row],[HBA1C]]&gt;=6.4,"Diabetes")</f>
        <v>Diabetes</v>
      </c>
      <c r="F2060" t="s">
        <v>2383</v>
      </c>
      <c r="G2060" t="s">
        <v>2380</v>
      </c>
      <c r="H2060" t="s">
        <v>2380</v>
      </c>
      <c r="I2060" s="10">
        <v>1</v>
      </c>
      <c r="J2060" t="s">
        <v>2383</v>
      </c>
    </row>
    <row r="2061" spans="1:10" x14ac:dyDescent="0.25">
      <c r="A2061" t="s">
        <v>1621</v>
      </c>
      <c r="B2061" s="9">
        <v>35.909999999999997</v>
      </c>
      <c r="C2061" s="8" t="str" cm="1">
        <f t="array" ref="C2061">_xlfn.IFS(Medical_Examinations[[#This Row],[BMI]]&lt;18.5,"Under Weight",Medical_Examinations[[#This Row],[BMI]]&lt;=24.9,"Normal Weight",Medical_Examinations[[#This Row],[BMI]]&lt;=29.9,"Over Weight",Medical_Examinations[[#This Row],[BMI]]&gt;29.9,"Obesity")</f>
        <v>Obesity</v>
      </c>
      <c r="D2061" s="9">
        <v>6.72</v>
      </c>
      <c r="E2061" s="8" t="str" cm="1">
        <f t="array" ref="E2061">_xlfn.IFS(Medical_Examinations[[#This Row],[HBA1C]]&lt;5.7,"Normal",Medical_Examinations[[#This Row],[HBA1C]]&lt;=6.4,"Prediabetes",Medical_Examinations[[#This Row],[HBA1C]]&gt;=6.4,"Diabetes")</f>
        <v>Diabetes</v>
      </c>
      <c r="F2061" t="s">
        <v>2383</v>
      </c>
      <c r="G2061" t="s">
        <v>2380</v>
      </c>
      <c r="H2061" t="s">
        <v>2380</v>
      </c>
      <c r="I2061" s="10">
        <v>2</v>
      </c>
      <c r="J2061" t="s">
        <v>2380</v>
      </c>
    </row>
    <row r="2062" spans="1:10" x14ac:dyDescent="0.25">
      <c r="A2062" t="s">
        <v>1620</v>
      </c>
      <c r="B2062" s="9">
        <v>36.65</v>
      </c>
      <c r="C2062" s="8" t="str" cm="1">
        <f t="array" ref="C2062">_xlfn.IFS(Medical_Examinations[[#This Row],[BMI]]&lt;18.5,"Under Weight",Medical_Examinations[[#This Row],[BMI]]&lt;=24.9,"Normal Weight",Medical_Examinations[[#This Row],[BMI]]&lt;=29.9,"Over Weight",Medical_Examinations[[#This Row],[BMI]]&gt;29.9,"Obesity")</f>
        <v>Obesity</v>
      </c>
      <c r="D2062" s="9">
        <v>5.01</v>
      </c>
      <c r="E2062" s="8" t="str" cm="1">
        <f t="array" ref="E2062">_xlfn.IFS(Medical_Examinations[[#This Row],[HBA1C]]&lt;5.7,"Normal",Medical_Examinations[[#This Row],[HBA1C]]&lt;=6.4,"Prediabetes",Medical_Examinations[[#This Row],[HBA1C]]&gt;=6.4,"Diabetes")</f>
        <v>Normal</v>
      </c>
      <c r="F2062" t="s">
        <v>2383</v>
      </c>
      <c r="G2062" t="s">
        <v>2380</v>
      </c>
      <c r="H2062" t="s">
        <v>2383</v>
      </c>
      <c r="I2062" s="10">
        <v>1</v>
      </c>
      <c r="J2062" t="s">
        <v>2380</v>
      </c>
    </row>
    <row r="2063" spans="1:10" x14ac:dyDescent="0.25">
      <c r="A2063" t="s">
        <v>1619</v>
      </c>
      <c r="B2063" s="9">
        <v>22.04</v>
      </c>
      <c r="C2063" s="8" t="str" cm="1">
        <f t="array" ref="C2063">_xlfn.IFS(Medical_Examinations[[#This Row],[BMI]]&lt;18.5,"Under Weight",Medical_Examinations[[#This Row],[BMI]]&lt;=24.9,"Normal Weight",Medical_Examinations[[#This Row],[BMI]]&lt;=29.9,"Over Weight",Medical_Examinations[[#This Row],[BMI]]&gt;29.9,"Obesity")</f>
        <v>Normal Weight</v>
      </c>
      <c r="D2063" s="9">
        <v>10.9</v>
      </c>
      <c r="E2063" s="8" t="str" cm="1">
        <f t="array" ref="E2063">_xlfn.IFS(Medical_Examinations[[#This Row],[HBA1C]]&lt;5.7,"Normal",Medical_Examinations[[#This Row],[HBA1C]]&lt;=6.4,"Prediabetes",Medical_Examinations[[#This Row],[HBA1C]]&gt;=6.4,"Diabetes")</f>
        <v>Diabetes</v>
      </c>
      <c r="F2063" t="s">
        <v>2383</v>
      </c>
      <c r="G2063" t="s">
        <v>2380</v>
      </c>
      <c r="H2063" t="s">
        <v>2380</v>
      </c>
      <c r="I2063" s="10">
        <v>2</v>
      </c>
      <c r="J2063" t="s">
        <v>2380</v>
      </c>
    </row>
    <row r="2064" spans="1:10" x14ac:dyDescent="0.25">
      <c r="A2064" t="s">
        <v>1618</v>
      </c>
      <c r="B2064" s="9">
        <v>31.82</v>
      </c>
      <c r="C2064" s="8" t="str" cm="1">
        <f t="array" ref="C2064">_xlfn.IFS(Medical_Examinations[[#This Row],[BMI]]&lt;18.5,"Under Weight",Medical_Examinations[[#This Row],[BMI]]&lt;=24.9,"Normal Weight",Medical_Examinations[[#This Row],[BMI]]&lt;=29.9,"Over Weight",Medical_Examinations[[#This Row],[BMI]]&gt;29.9,"Obesity")</f>
        <v>Obesity</v>
      </c>
      <c r="D2064" s="9">
        <v>5.52</v>
      </c>
      <c r="E2064" s="8" t="str" cm="1">
        <f t="array" ref="E2064">_xlfn.IFS(Medical_Examinations[[#This Row],[HBA1C]]&lt;5.7,"Normal",Medical_Examinations[[#This Row],[HBA1C]]&lt;=6.4,"Prediabetes",Medical_Examinations[[#This Row],[HBA1C]]&gt;=6.4,"Diabetes")</f>
        <v>Normal</v>
      </c>
      <c r="F2064" t="s">
        <v>2383</v>
      </c>
      <c r="G2064" t="s">
        <v>2380</v>
      </c>
      <c r="H2064" t="s">
        <v>2380</v>
      </c>
      <c r="I2064" s="10">
        <v>1</v>
      </c>
      <c r="J2064" t="s">
        <v>2380</v>
      </c>
    </row>
    <row r="2065" spans="1:10" x14ac:dyDescent="0.25">
      <c r="A2065" t="s">
        <v>1617</v>
      </c>
      <c r="B2065" s="9">
        <v>53.58</v>
      </c>
      <c r="C2065" s="8" t="str" cm="1">
        <f t="array" ref="C2065">_xlfn.IFS(Medical_Examinations[[#This Row],[BMI]]&lt;18.5,"Under Weight",Medical_Examinations[[#This Row],[BMI]]&lt;=24.9,"Normal Weight",Medical_Examinations[[#This Row],[BMI]]&lt;=29.9,"Over Weight",Medical_Examinations[[#This Row],[BMI]]&gt;29.9,"Obesity")</f>
        <v>Obesity</v>
      </c>
      <c r="D2065" s="9">
        <v>4.55</v>
      </c>
      <c r="E2065" s="8" t="str" cm="1">
        <f t="array" ref="E2065">_xlfn.IFS(Medical_Examinations[[#This Row],[HBA1C]]&lt;5.7,"Normal",Medical_Examinations[[#This Row],[HBA1C]]&lt;=6.4,"Prediabetes",Medical_Examinations[[#This Row],[HBA1C]]&gt;=6.4,"Diabetes")</f>
        <v>Normal</v>
      </c>
      <c r="F2065" t="s">
        <v>2380</v>
      </c>
      <c r="G2065" t="s">
        <v>2380</v>
      </c>
      <c r="H2065" t="s">
        <v>2380</v>
      </c>
      <c r="I2065" s="10">
        <v>1</v>
      </c>
      <c r="J2065" t="s">
        <v>2380</v>
      </c>
    </row>
    <row r="2066" spans="1:10" x14ac:dyDescent="0.25">
      <c r="A2066" t="s">
        <v>1616</v>
      </c>
      <c r="B2066" s="9">
        <v>34.299999999999997</v>
      </c>
      <c r="C2066" s="8" t="str" cm="1">
        <f t="array" ref="C2066">_xlfn.IFS(Medical_Examinations[[#This Row],[BMI]]&lt;18.5,"Under Weight",Medical_Examinations[[#This Row],[BMI]]&lt;=24.9,"Normal Weight",Medical_Examinations[[#This Row],[BMI]]&lt;=29.9,"Over Weight",Medical_Examinations[[#This Row],[BMI]]&gt;29.9,"Obesity")</f>
        <v>Obesity</v>
      </c>
      <c r="D2066" s="9">
        <v>11.76</v>
      </c>
      <c r="E2066" s="8" t="str" cm="1">
        <f t="array" ref="E2066">_xlfn.IFS(Medical_Examinations[[#This Row],[HBA1C]]&lt;5.7,"Normal",Medical_Examinations[[#This Row],[HBA1C]]&lt;=6.4,"Prediabetes",Medical_Examinations[[#This Row],[HBA1C]]&gt;=6.4,"Diabetes")</f>
        <v>Diabetes</v>
      </c>
      <c r="F2066" t="s">
        <v>2380</v>
      </c>
      <c r="G2066" t="s">
        <v>2380</v>
      </c>
      <c r="H2066" t="s">
        <v>2380</v>
      </c>
      <c r="I2066" s="10">
        <v>0</v>
      </c>
      <c r="J2066" t="s">
        <v>2380</v>
      </c>
    </row>
    <row r="2067" spans="1:10" x14ac:dyDescent="0.25">
      <c r="A2067" t="s">
        <v>1615</v>
      </c>
      <c r="B2067" s="9">
        <v>32.11</v>
      </c>
      <c r="C2067" s="8" t="str" cm="1">
        <f t="array" ref="C2067">_xlfn.IFS(Medical_Examinations[[#This Row],[BMI]]&lt;18.5,"Under Weight",Medical_Examinations[[#This Row],[BMI]]&lt;=24.9,"Normal Weight",Medical_Examinations[[#This Row],[BMI]]&lt;=29.9,"Over Weight",Medical_Examinations[[#This Row],[BMI]]&gt;29.9,"Obesity")</f>
        <v>Obesity</v>
      </c>
      <c r="D2067" s="9">
        <v>7.06</v>
      </c>
      <c r="E2067" s="8" t="str" cm="1">
        <f t="array" ref="E2067">_xlfn.IFS(Medical_Examinations[[#This Row],[HBA1C]]&lt;5.7,"Normal",Medical_Examinations[[#This Row],[HBA1C]]&lt;=6.4,"Prediabetes",Medical_Examinations[[#This Row],[HBA1C]]&gt;=6.4,"Diabetes")</f>
        <v>Diabetes</v>
      </c>
      <c r="F2067" t="s">
        <v>2380</v>
      </c>
      <c r="G2067" t="s">
        <v>2380</v>
      </c>
      <c r="H2067" t="s">
        <v>2380</v>
      </c>
      <c r="I2067" s="10">
        <v>0</v>
      </c>
      <c r="J2067" t="s">
        <v>2380</v>
      </c>
    </row>
    <row r="2068" spans="1:10" x14ac:dyDescent="0.25">
      <c r="A2068" t="s">
        <v>1614</v>
      </c>
      <c r="B2068" s="9">
        <v>31.78</v>
      </c>
      <c r="C2068" s="8" t="str" cm="1">
        <f t="array" ref="C2068">_xlfn.IFS(Medical_Examinations[[#This Row],[BMI]]&lt;18.5,"Under Weight",Medical_Examinations[[#This Row],[BMI]]&lt;=24.9,"Normal Weight",Medical_Examinations[[#This Row],[BMI]]&lt;=29.9,"Over Weight",Medical_Examinations[[#This Row],[BMI]]&gt;29.9,"Obesity")</f>
        <v>Obesity</v>
      </c>
      <c r="D2068" s="9">
        <v>11.35</v>
      </c>
      <c r="E2068" s="8" t="str" cm="1">
        <f t="array" ref="E2068">_xlfn.IFS(Medical_Examinations[[#This Row],[HBA1C]]&lt;5.7,"Normal",Medical_Examinations[[#This Row],[HBA1C]]&lt;=6.4,"Prediabetes",Medical_Examinations[[#This Row],[HBA1C]]&gt;=6.4,"Diabetes")</f>
        <v>Diabetes</v>
      </c>
      <c r="F2068" t="s">
        <v>2383</v>
      </c>
      <c r="G2068" t="s">
        <v>2380</v>
      </c>
      <c r="H2068" t="s">
        <v>2383</v>
      </c>
      <c r="I2068" s="10">
        <v>1</v>
      </c>
      <c r="J2068" t="s">
        <v>2380</v>
      </c>
    </row>
    <row r="2069" spans="1:10" x14ac:dyDescent="0.25">
      <c r="A2069" t="s">
        <v>1613</v>
      </c>
      <c r="B2069" s="9">
        <v>46.89</v>
      </c>
      <c r="C2069" s="8" t="str" cm="1">
        <f t="array" ref="C2069">_xlfn.IFS(Medical_Examinations[[#This Row],[BMI]]&lt;18.5,"Under Weight",Medical_Examinations[[#This Row],[BMI]]&lt;=24.9,"Normal Weight",Medical_Examinations[[#This Row],[BMI]]&lt;=29.9,"Over Weight",Medical_Examinations[[#This Row],[BMI]]&gt;29.9,"Obesity")</f>
        <v>Obesity</v>
      </c>
      <c r="D2069" s="9">
        <v>5.52</v>
      </c>
      <c r="E2069" s="8" t="str" cm="1">
        <f t="array" ref="E2069">_xlfn.IFS(Medical_Examinations[[#This Row],[HBA1C]]&lt;5.7,"Normal",Medical_Examinations[[#This Row],[HBA1C]]&lt;=6.4,"Prediabetes",Medical_Examinations[[#This Row],[HBA1C]]&gt;=6.4,"Diabetes")</f>
        <v>Normal</v>
      </c>
      <c r="F2069" t="s">
        <v>2380</v>
      </c>
      <c r="G2069" t="s">
        <v>2380</v>
      </c>
      <c r="H2069" t="s">
        <v>2380</v>
      </c>
      <c r="I2069" s="10">
        <v>0</v>
      </c>
      <c r="J2069" t="s">
        <v>2380</v>
      </c>
    </row>
    <row r="2070" spans="1:10" x14ac:dyDescent="0.25">
      <c r="A2070" t="s">
        <v>1612</v>
      </c>
      <c r="B2070" s="9">
        <v>39.35</v>
      </c>
      <c r="C2070" s="8" t="str" cm="1">
        <f t="array" ref="C2070">_xlfn.IFS(Medical_Examinations[[#This Row],[BMI]]&lt;18.5,"Under Weight",Medical_Examinations[[#This Row],[BMI]]&lt;=24.9,"Normal Weight",Medical_Examinations[[#This Row],[BMI]]&lt;=29.9,"Over Weight",Medical_Examinations[[#This Row],[BMI]]&gt;29.9,"Obesity")</f>
        <v>Obesity</v>
      </c>
      <c r="D2070" s="9">
        <v>7.86</v>
      </c>
      <c r="E2070" s="8" t="str" cm="1">
        <f t="array" ref="E2070">_xlfn.IFS(Medical_Examinations[[#This Row],[HBA1C]]&lt;5.7,"Normal",Medical_Examinations[[#This Row],[HBA1C]]&lt;=6.4,"Prediabetes",Medical_Examinations[[#This Row],[HBA1C]]&gt;=6.4,"Diabetes")</f>
        <v>Diabetes</v>
      </c>
      <c r="F2070" t="s">
        <v>2383</v>
      </c>
      <c r="G2070" t="s">
        <v>2380</v>
      </c>
      <c r="H2070" t="s">
        <v>2380</v>
      </c>
      <c r="I2070" s="10">
        <v>1</v>
      </c>
      <c r="J2070" t="s">
        <v>2380</v>
      </c>
    </row>
    <row r="2071" spans="1:10" x14ac:dyDescent="0.25">
      <c r="A2071" t="s">
        <v>2297</v>
      </c>
      <c r="B2071" s="9">
        <v>36.19</v>
      </c>
      <c r="C2071" s="8" t="str" cm="1">
        <f t="array" ref="C2071">_xlfn.IFS(Medical_Examinations[[#This Row],[BMI]]&lt;18.5,"Under Weight",Medical_Examinations[[#This Row],[BMI]]&lt;=24.9,"Normal Weight",Medical_Examinations[[#This Row],[BMI]]&lt;=29.9,"Over Weight",Medical_Examinations[[#This Row],[BMI]]&gt;29.9,"Obesity")</f>
        <v>Obesity</v>
      </c>
      <c r="D2071" s="9">
        <v>11.51</v>
      </c>
      <c r="E2071" s="8" t="str" cm="1">
        <f t="array" ref="E2071">_xlfn.IFS(Medical_Examinations[[#This Row],[HBA1C]]&lt;5.7,"Normal",Medical_Examinations[[#This Row],[HBA1C]]&lt;=6.4,"Prediabetes",Medical_Examinations[[#This Row],[HBA1C]]&gt;=6.4,"Diabetes")</f>
        <v>Diabetes</v>
      </c>
      <c r="F2071" t="s">
        <v>2383</v>
      </c>
      <c r="G2071" t="s">
        <v>2380</v>
      </c>
      <c r="H2071" t="s">
        <v>2380</v>
      </c>
      <c r="I2071" s="10">
        <v>1</v>
      </c>
      <c r="J2071" t="s">
        <v>2383</v>
      </c>
    </row>
    <row r="2072" spans="1:10" x14ac:dyDescent="0.25">
      <c r="A2072" t="s">
        <v>1611</v>
      </c>
      <c r="B2072" s="9">
        <v>39.200000000000003</v>
      </c>
      <c r="C2072" s="8" t="str" cm="1">
        <f t="array" ref="C2072">_xlfn.IFS(Medical_Examinations[[#This Row],[BMI]]&lt;18.5,"Under Weight",Medical_Examinations[[#This Row],[BMI]]&lt;=24.9,"Normal Weight",Medical_Examinations[[#This Row],[BMI]]&lt;=29.9,"Over Weight",Medical_Examinations[[#This Row],[BMI]]&gt;29.9,"Obesity")</f>
        <v>Obesity</v>
      </c>
      <c r="D2072" s="9">
        <v>11.38</v>
      </c>
      <c r="E2072" s="8" t="str" cm="1">
        <f t="array" ref="E2072">_xlfn.IFS(Medical_Examinations[[#This Row],[HBA1C]]&lt;5.7,"Normal",Medical_Examinations[[#This Row],[HBA1C]]&lt;=6.4,"Prediabetes",Medical_Examinations[[#This Row],[HBA1C]]&gt;=6.4,"Diabetes")</f>
        <v>Diabetes</v>
      </c>
      <c r="F2072" t="s">
        <v>2380</v>
      </c>
      <c r="G2072" t="s">
        <v>2380</v>
      </c>
      <c r="H2072" t="s">
        <v>2380</v>
      </c>
      <c r="I2072" s="10">
        <v>0</v>
      </c>
      <c r="J2072" t="s">
        <v>2380</v>
      </c>
    </row>
    <row r="2073" spans="1:10" x14ac:dyDescent="0.25">
      <c r="A2073" t="s">
        <v>1610</v>
      </c>
      <c r="B2073" s="9">
        <v>39.159999999999997</v>
      </c>
      <c r="C2073" s="8" t="str" cm="1">
        <f t="array" ref="C2073">_xlfn.IFS(Medical_Examinations[[#This Row],[BMI]]&lt;18.5,"Under Weight",Medical_Examinations[[#This Row],[BMI]]&lt;=24.9,"Normal Weight",Medical_Examinations[[#This Row],[BMI]]&lt;=29.9,"Over Weight",Medical_Examinations[[#This Row],[BMI]]&gt;29.9,"Obesity")</f>
        <v>Obesity</v>
      </c>
      <c r="D2073" s="9">
        <v>10.48</v>
      </c>
      <c r="E2073" s="8" t="str" cm="1">
        <f t="array" ref="E2073">_xlfn.IFS(Medical_Examinations[[#This Row],[HBA1C]]&lt;5.7,"Normal",Medical_Examinations[[#This Row],[HBA1C]]&lt;=6.4,"Prediabetes",Medical_Examinations[[#This Row],[HBA1C]]&gt;=6.4,"Diabetes")</f>
        <v>Diabetes</v>
      </c>
      <c r="F2073" t="s">
        <v>2380</v>
      </c>
      <c r="G2073" t="s">
        <v>2380</v>
      </c>
      <c r="H2073" t="s">
        <v>2380</v>
      </c>
      <c r="I2073" s="10">
        <v>0</v>
      </c>
      <c r="J2073" t="s">
        <v>2380</v>
      </c>
    </row>
    <row r="2074" spans="1:10" x14ac:dyDescent="0.25">
      <c r="A2074" t="s">
        <v>1609</v>
      </c>
      <c r="B2074" s="9">
        <v>44.1</v>
      </c>
      <c r="C2074" s="8" t="str" cm="1">
        <f t="array" ref="C2074">_xlfn.IFS(Medical_Examinations[[#This Row],[BMI]]&lt;18.5,"Under Weight",Medical_Examinations[[#This Row],[BMI]]&lt;=24.9,"Normal Weight",Medical_Examinations[[#This Row],[BMI]]&lt;=29.9,"Over Weight",Medical_Examinations[[#This Row],[BMI]]&gt;29.9,"Obesity")</f>
        <v>Obesity</v>
      </c>
      <c r="D2074" s="9">
        <v>5.04</v>
      </c>
      <c r="E2074" s="8" t="str" cm="1">
        <f t="array" ref="E2074">_xlfn.IFS(Medical_Examinations[[#This Row],[HBA1C]]&lt;5.7,"Normal",Medical_Examinations[[#This Row],[HBA1C]]&lt;=6.4,"Prediabetes",Medical_Examinations[[#This Row],[HBA1C]]&gt;=6.4,"Diabetes")</f>
        <v>Normal</v>
      </c>
      <c r="F2074" t="s">
        <v>2383</v>
      </c>
      <c r="G2074" t="s">
        <v>2380</v>
      </c>
      <c r="H2074" t="s">
        <v>2380</v>
      </c>
      <c r="I2074" s="10">
        <v>0</v>
      </c>
      <c r="J2074" t="s">
        <v>2380</v>
      </c>
    </row>
    <row r="2075" spans="1:10" x14ac:dyDescent="0.25">
      <c r="A2075" t="s">
        <v>1608</v>
      </c>
      <c r="B2075" s="9">
        <v>33.200000000000003</v>
      </c>
      <c r="C2075" s="8" t="str" cm="1">
        <f t="array" ref="C2075">_xlfn.IFS(Medical_Examinations[[#This Row],[BMI]]&lt;18.5,"Under Weight",Medical_Examinations[[#This Row],[BMI]]&lt;=24.9,"Normal Weight",Medical_Examinations[[#This Row],[BMI]]&lt;=29.9,"Over Weight",Medical_Examinations[[#This Row],[BMI]]&gt;29.9,"Obesity")</f>
        <v>Obesity</v>
      </c>
      <c r="D2075" s="9">
        <v>9.06</v>
      </c>
      <c r="E2075" s="8" t="str" cm="1">
        <f t="array" ref="E2075">_xlfn.IFS(Medical_Examinations[[#This Row],[HBA1C]]&lt;5.7,"Normal",Medical_Examinations[[#This Row],[HBA1C]]&lt;=6.4,"Prediabetes",Medical_Examinations[[#This Row],[HBA1C]]&gt;=6.4,"Diabetes")</f>
        <v>Diabetes</v>
      </c>
      <c r="F2075" t="s">
        <v>2380</v>
      </c>
      <c r="G2075" t="s">
        <v>2380</v>
      </c>
      <c r="H2075" t="s">
        <v>2380</v>
      </c>
      <c r="I2075" s="10">
        <v>0</v>
      </c>
      <c r="J2075" t="s">
        <v>2380</v>
      </c>
    </row>
    <row r="2076" spans="1:10" x14ac:dyDescent="0.25">
      <c r="A2076" t="s">
        <v>1607</v>
      </c>
      <c r="B2076" s="9">
        <v>29.92</v>
      </c>
      <c r="C2076" s="8" t="str" cm="1">
        <f t="array" ref="C2076">_xlfn.IFS(Medical_Examinations[[#This Row],[BMI]]&lt;18.5,"Under Weight",Medical_Examinations[[#This Row],[BMI]]&lt;=24.9,"Normal Weight",Medical_Examinations[[#This Row],[BMI]]&lt;=29.9,"Over Weight",Medical_Examinations[[#This Row],[BMI]]&gt;29.9,"Obesity")</f>
        <v>Obesity</v>
      </c>
      <c r="D2076" s="9">
        <v>11.07</v>
      </c>
      <c r="E2076" s="8" t="str" cm="1">
        <f t="array" ref="E2076">_xlfn.IFS(Medical_Examinations[[#This Row],[HBA1C]]&lt;5.7,"Normal",Medical_Examinations[[#This Row],[HBA1C]]&lt;=6.4,"Prediabetes",Medical_Examinations[[#This Row],[HBA1C]]&gt;=6.4,"Diabetes")</f>
        <v>Diabetes</v>
      </c>
      <c r="F2076" t="s">
        <v>2380</v>
      </c>
      <c r="G2076" t="s">
        <v>2380</v>
      </c>
      <c r="H2076" t="s">
        <v>2380</v>
      </c>
      <c r="I2076" s="10">
        <v>0</v>
      </c>
      <c r="J2076" t="s">
        <v>2380</v>
      </c>
    </row>
    <row r="2077" spans="1:10" x14ac:dyDescent="0.25">
      <c r="A2077" t="s">
        <v>1606</v>
      </c>
      <c r="B2077" s="9">
        <v>25</v>
      </c>
      <c r="C2077" s="8" t="str" cm="1">
        <f t="array" ref="C2077">_xlfn.IFS(Medical_Examinations[[#This Row],[BMI]]&lt;18.5,"Under Weight",Medical_Examinations[[#This Row],[BMI]]&lt;=24.9,"Normal Weight",Medical_Examinations[[#This Row],[BMI]]&lt;=29.9,"Over Weight",Medical_Examinations[[#This Row],[BMI]]&gt;29.9,"Obesity")</f>
        <v>Over Weight</v>
      </c>
      <c r="D2077" s="9">
        <v>10.45</v>
      </c>
      <c r="E2077" s="8" t="str" cm="1">
        <f t="array" ref="E2077">_xlfn.IFS(Medical_Examinations[[#This Row],[HBA1C]]&lt;5.7,"Normal",Medical_Examinations[[#This Row],[HBA1C]]&lt;=6.4,"Prediabetes",Medical_Examinations[[#This Row],[HBA1C]]&gt;=6.4,"Diabetes")</f>
        <v>Diabetes</v>
      </c>
      <c r="F2077" t="s">
        <v>2380</v>
      </c>
      <c r="G2077" t="s">
        <v>2380</v>
      </c>
      <c r="H2077" t="s">
        <v>2380</v>
      </c>
      <c r="I2077" s="10">
        <v>0</v>
      </c>
      <c r="J2077" t="s">
        <v>2380</v>
      </c>
    </row>
    <row r="2078" spans="1:10" x14ac:dyDescent="0.25">
      <c r="A2078" t="s">
        <v>1605</v>
      </c>
      <c r="B2078" s="9">
        <v>38.869999999999997</v>
      </c>
      <c r="C2078" s="8" t="str" cm="1">
        <f t="array" ref="C2078">_xlfn.IFS(Medical_Examinations[[#This Row],[BMI]]&lt;18.5,"Under Weight",Medical_Examinations[[#This Row],[BMI]]&lt;=24.9,"Normal Weight",Medical_Examinations[[#This Row],[BMI]]&lt;=29.9,"Over Weight",Medical_Examinations[[#This Row],[BMI]]&gt;29.9,"Obesity")</f>
        <v>Obesity</v>
      </c>
      <c r="D2078" s="9">
        <v>8.6300000000000008</v>
      </c>
      <c r="E2078" s="8" t="str" cm="1">
        <f t="array" ref="E2078">_xlfn.IFS(Medical_Examinations[[#This Row],[HBA1C]]&lt;5.7,"Normal",Medical_Examinations[[#This Row],[HBA1C]]&lt;=6.4,"Prediabetes",Medical_Examinations[[#This Row],[HBA1C]]&gt;=6.4,"Diabetes")</f>
        <v>Diabetes</v>
      </c>
      <c r="F2078" t="s">
        <v>2383</v>
      </c>
      <c r="G2078" t="s">
        <v>2380</v>
      </c>
      <c r="H2078" t="s">
        <v>2380</v>
      </c>
      <c r="I2078" s="10">
        <v>1</v>
      </c>
      <c r="J2078" t="s">
        <v>2380</v>
      </c>
    </row>
    <row r="2079" spans="1:10" x14ac:dyDescent="0.25">
      <c r="A2079" t="s">
        <v>1604</v>
      </c>
      <c r="B2079" s="9">
        <v>32.299999999999997</v>
      </c>
      <c r="C2079" s="8" t="str" cm="1">
        <f t="array" ref="C2079">_xlfn.IFS(Medical_Examinations[[#This Row],[BMI]]&lt;18.5,"Under Weight",Medical_Examinations[[#This Row],[BMI]]&lt;=24.9,"Normal Weight",Medical_Examinations[[#This Row],[BMI]]&lt;=29.9,"Over Weight",Medical_Examinations[[#This Row],[BMI]]&gt;29.9,"Obesity")</f>
        <v>Obesity</v>
      </c>
      <c r="D2079" s="9">
        <v>5.28</v>
      </c>
      <c r="E2079" s="8" t="str" cm="1">
        <f t="array" ref="E2079">_xlfn.IFS(Medical_Examinations[[#This Row],[HBA1C]]&lt;5.7,"Normal",Medical_Examinations[[#This Row],[HBA1C]]&lt;=6.4,"Prediabetes",Medical_Examinations[[#This Row],[HBA1C]]&gt;=6.4,"Diabetes")</f>
        <v>Normal</v>
      </c>
      <c r="F2079" t="s">
        <v>2383</v>
      </c>
      <c r="G2079" t="s">
        <v>2380</v>
      </c>
      <c r="H2079" t="s">
        <v>2380</v>
      </c>
      <c r="I2079" s="10">
        <v>2</v>
      </c>
      <c r="J2079" t="s">
        <v>2380</v>
      </c>
    </row>
    <row r="2080" spans="1:10" x14ac:dyDescent="0.25">
      <c r="A2080" t="s">
        <v>1603</v>
      </c>
      <c r="B2080" s="9">
        <v>31.16</v>
      </c>
      <c r="C2080" s="8" t="str" cm="1">
        <f t="array" ref="C2080">_xlfn.IFS(Medical_Examinations[[#This Row],[BMI]]&lt;18.5,"Under Weight",Medical_Examinations[[#This Row],[BMI]]&lt;=24.9,"Normal Weight",Medical_Examinations[[#This Row],[BMI]]&lt;=29.9,"Over Weight",Medical_Examinations[[#This Row],[BMI]]&gt;29.9,"Obesity")</f>
        <v>Obesity</v>
      </c>
      <c r="D2080" s="9">
        <v>7.49</v>
      </c>
      <c r="E2080" s="8" t="str" cm="1">
        <f t="array" ref="E2080">_xlfn.IFS(Medical_Examinations[[#This Row],[HBA1C]]&lt;5.7,"Normal",Medical_Examinations[[#This Row],[HBA1C]]&lt;=6.4,"Prediabetes",Medical_Examinations[[#This Row],[HBA1C]]&gt;=6.4,"Diabetes")</f>
        <v>Diabetes</v>
      </c>
      <c r="F2080" t="s">
        <v>2383</v>
      </c>
      <c r="G2080" t="s">
        <v>2380</v>
      </c>
      <c r="H2080" t="s">
        <v>2380</v>
      </c>
      <c r="I2080" s="10">
        <v>2</v>
      </c>
      <c r="J2080" t="s">
        <v>2380</v>
      </c>
    </row>
    <row r="2081" spans="1:10" x14ac:dyDescent="0.25">
      <c r="A2081" t="s">
        <v>1602</v>
      </c>
      <c r="B2081" s="9">
        <v>54.59</v>
      </c>
      <c r="C2081" s="8" t="str" cm="1">
        <f t="array" ref="C2081">_xlfn.IFS(Medical_Examinations[[#This Row],[BMI]]&lt;18.5,"Under Weight",Medical_Examinations[[#This Row],[BMI]]&lt;=24.9,"Normal Weight",Medical_Examinations[[#This Row],[BMI]]&lt;=29.9,"Over Weight",Medical_Examinations[[#This Row],[BMI]]&gt;29.9,"Obesity")</f>
        <v>Obesity</v>
      </c>
      <c r="D2081" s="9">
        <v>4.2699999999999996</v>
      </c>
      <c r="E2081" s="8" t="str" cm="1">
        <f t="array" ref="E2081">_xlfn.IFS(Medical_Examinations[[#This Row],[HBA1C]]&lt;5.7,"Normal",Medical_Examinations[[#This Row],[HBA1C]]&lt;=6.4,"Prediabetes",Medical_Examinations[[#This Row],[HBA1C]]&gt;=6.4,"Diabetes")</f>
        <v>Normal</v>
      </c>
      <c r="F2081" t="s">
        <v>2380</v>
      </c>
      <c r="G2081" t="s">
        <v>2380</v>
      </c>
      <c r="H2081" t="s">
        <v>2380</v>
      </c>
      <c r="I2081" s="10">
        <v>0</v>
      </c>
      <c r="J2081" t="s">
        <v>2380</v>
      </c>
    </row>
    <row r="2082" spans="1:10" x14ac:dyDescent="0.25">
      <c r="A2082" t="s">
        <v>2296</v>
      </c>
      <c r="B2082" s="9">
        <v>34.6</v>
      </c>
      <c r="C2082" s="8" t="str" cm="1">
        <f t="array" ref="C2082">_xlfn.IFS(Medical_Examinations[[#This Row],[BMI]]&lt;18.5,"Under Weight",Medical_Examinations[[#This Row],[BMI]]&lt;=24.9,"Normal Weight",Medical_Examinations[[#This Row],[BMI]]&lt;=29.9,"Over Weight",Medical_Examinations[[#This Row],[BMI]]&gt;29.9,"Obesity")</f>
        <v>Obesity</v>
      </c>
      <c r="D2082" s="9">
        <v>5.99</v>
      </c>
      <c r="E2082" s="8" t="str" cm="1">
        <f t="array" ref="E2082">_xlfn.IFS(Medical_Examinations[[#This Row],[HBA1C]]&lt;5.7,"Normal",Medical_Examinations[[#This Row],[HBA1C]]&lt;=6.4,"Prediabetes",Medical_Examinations[[#This Row],[HBA1C]]&gt;=6.4,"Diabetes")</f>
        <v>Prediabetes</v>
      </c>
      <c r="F2082" t="s">
        <v>2383</v>
      </c>
      <c r="G2082" t="s">
        <v>2380</v>
      </c>
      <c r="H2082" t="s">
        <v>2380</v>
      </c>
      <c r="I2082" s="10">
        <v>0</v>
      </c>
      <c r="J2082" t="s">
        <v>2383</v>
      </c>
    </row>
    <row r="2083" spans="1:10" x14ac:dyDescent="0.25">
      <c r="A2083" t="s">
        <v>1601</v>
      </c>
      <c r="B2083" s="9">
        <v>21.09</v>
      </c>
      <c r="C2083" s="8" t="str" cm="1">
        <f t="array" ref="C2083">_xlfn.IFS(Medical_Examinations[[#This Row],[BMI]]&lt;18.5,"Under Weight",Medical_Examinations[[#This Row],[BMI]]&lt;=24.9,"Normal Weight",Medical_Examinations[[#This Row],[BMI]]&lt;=29.9,"Over Weight",Medical_Examinations[[#This Row],[BMI]]&gt;29.9,"Obesity")</f>
        <v>Normal Weight</v>
      </c>
      <c r="D2083" s="9">
        <v>9.2200000000000006</v>
      </c>
      <c r="E2083" s="8" t="str" cm="1">
        <f t="array" ref="E2083">_xlfn.IFS(Medical_Examinations[[#This Row],[HBA1C]]&lt;5.7,"Normal",Medical_Examinations[[#This Row],[HBA1C]]&lt;=6.4,"Prediabetes",Medical_Examinations[[#This Row],[HBA1C]]&gt;=6.4,"Diabetes")</f>
        <v>Diabetes</v>
      </c>
      <c r="F2083" t="s">
        <v>2383</v>
      </c>
      <c r="G2083" t="s">
        <v>2380</v>
      </c>
      <c r="H2083" t="s">
        <v>2380</v>
      </c>
      <c r="I2083" s="10">
        <v>2</v>
      </c>
      <c r="J2083" t="s">
        <v>2380</v>
      </c>
    </row>
    <row r="2084" spans="1:10" x14ac:dyDescent="0.25">
      <c r="A2084" t="s">
        <v>1600</v>
      </c>
      <c r="B2084" s="9">
        <v>52.41</v>
      </c>
      <c r="C2084" s="8" t="str" cm="1">
        <f t="array" ref="C2084">_xlfn.IFS(Medical_Examinations[[#This Row],[BMI]]&lt;18.5,"Under Weight",Medical_Examinations[[#This Row],[BMI]]&lt;=24.9,"Normal Weight",Medical_Examinations[[#This Row],[BMI]]&lt;=29.9,"Over Weight",Medical_Examinations[[#This Row],[BMI]]&gt;29.9,"Obesity")</f>
        <v>Obesity</v>
      </c>
      <c r="D2084" s="9">
        <v>5.99</v>
      </c>
      <c r="E2084" s="8" t="str" cm="1">
        <f t="array" ref="E2084">_xlfn.IFS(Medical_Examinations[[#This Row],[HBA1C]]&lt;5.7,"Normal",Medical_Examinations[[#This Row],[HBA1C]]&lt;=6.4,"Prediabetes",Medical_Examinations[[#This Row],[HBA1C]]&gt;=6.4,"Diabetes")</f>
        <v>Prediabetes</v>
      </c>
      <c r="F2084" t="s">
        <v>2380</v>
      </c>
      <c r="G2084" t="s">
        <v>2380</v>
      </c>
      <c r="H2084" t="s">
        <v>2380</v>
      </c>
      <c r="I2084" s="10">
        <v>1</v>
      </c>
      <c r="J2084" t="s">
        <v>2380</v>
      </c>
    </row>
    <row r="2085" spans="1:10" x14ac:dyDescent="0.25">
      <c r="A2085" t="s">
        <v>1599</v>
      </c>
      <c r="B2085" s="9">
        <v>41.47</v>
      </c>
      <c r="C2085" s="8" t="str" cm="1">
        <f t="array" ref="C2085">_xlfn.IFS(Medical_Examinations[[#This Row],[BMI]]&lt;18.5,"Under Weight",Medical_Examinations[[#This Row],[BMI]]&lt;=24.9,"Normal Weight",Medical_Examinations[[#This Row],[BMI]]&lt;=29.9,"Over Weight",Medical_Examinations[[#This Row],[BMI]]&gt;29.9,"Obesity")</f>
        <v>Obesity</v>
      </c>
      <c r="D2085" s="9">
        <v>5.86</v>
      </c>
      <c r="E2085" s="8" t="str" cm="1">
        <f t="array" ref="E2085">_xlfn.IFS(Medical_Examinations[[#This Row],[HBA1C]]&lt;5.7,"Normal",Medical_Examinations[[#This Row],[HBA1C]]&lt;=6.4,"Prediabetes",Medical_Examinations[[#This Row],[HBA1C]]&gt;=6.4,"Diabetes")</f>
        <v>Prediabetes</v>
      </c>
      <c r="F2085" t="s">
        <v>2383</v>
      </c>
      <c r="G2085" t="s">
        <v>2380</v>
      </c>
      <c r="H2085" t="s">
        <v>2380</v>
      </c>
      <c r="I2085" s="10">
        <v>2</v>
      </c>
      <c r="J2085" t="s">
        <v>2380</v>
      </c>
    </row>
    <row r="2086" spans="1:10" x14ac:dyDescent="0.25">
      <c r="A2086" t="s">
        <v>1598</v>
      </c>
      <c r="B2086" s="9">
        <v>33.1</v>
      </c>
      <c r="C2086" s="8" t="str" cm="1">
        <f t="array" ref="C2086">_xlfn.IFS(Medical_Examinations[[#This Row],[BMI]]&lt;18.5,"Under Weight",Medical_Examinations[[#This Row],[BMI]]&lt;=24.9,"Normal Weight",Medical_Examinations[[#This Row],[BMI]]&lt;=29.9,"Over Weight",Medical_Examinations[[#This Row],[BMI]]&gt;29.9,"Obesity")</f>
        <v>Obesity</v>
      </c>
      <c r="D2086" s="9">
        <v>5.19</v>
      </c>
      <c r="E2086" s="8" t="str" cm="1">
        <f t="array" ref="E2086">_xlfn.IFS(Medical_Examinations[[#This Row],[HBA1C]]&lt;5.7,"Normal",Medical_Examinations[[#This Row],[HBA1C]]&lt;=6.4,"Prediabetes",Medical_Examinations[[#This Row],[HBA1C]]&gt;=6.4,"Diabetes")</f>
        <v>Normal</v>
      </c>
      <c r="F2086" t="s">
        <v>2383</v>
      </c>
      <c r="G2086" t="s">
        <v>2380</v>
      </c>
      <c r="H2086" t="s">
        <v>2380</v>
      </c>
      <c r="I2086" s="10">
        <v>2</v>
      </c>
      <c r="J2086" t="s">
        <v>2380</v>
      </c>
    </row>
    <row r="2087" spans="1:10" x14ac:dyDescent="0.25">
      <c r="A2087" t="s">
        <v>1597</v>
      </c>
      <c r="B2087" s="9">
        <v>30.8</v>
      </c>
      <c r="C2087" s="8" t="str" cm="1">
        <f t="array" ref="C2087">_xlfn.IFS(Medical_Examinations[[#This Row],[BMI]]&lt;18.5,"Under Weight",Medical_Examinations[[#This Row],[BMI]]&lt;=24.9,"Normal Weight",Medical_Examinations[[#This Row],[BMI]]&lt;=29.9,"Over Weight",Medical_Examinations[[#This Row],[BMI]]&gt;29.9,"Obesity")</f>
        <v>Obesity</v>
      </c>
      <c r="D2087" s="9">
        <v>4.37</v>
      </c>
      <c r="E2087" s="8" t="str" cm="1">
        <f t="array" ref="E2087">_xlfn.IFS(Medical_Examinations[[#This Row],[HBA1C]]&lt;5.7,"Normal",Medical_Examinations[[#This Row],[HBA1C]]&lt;=6.4,"Prediabetes",Medical_Examinations[[#This Row],[HBA1C]]&gt;=6.4,"Diabetes")</f>
        <v>Normal</v>
      </c>
      <c r="F2087" t="s">
        <v>2383</v>
      </c>
      <c r="G2087" t="s">
        <v>2380</v>
      </c>
      <c r="H2087" t="s">
        <v>2380</v>
      </c>
      <c r="I2087" s="10">
        <v>2</v>
      </c>
      <c r="J2087" t="s">
        <v>2380</v>
      </c>
    </row>
    <row r="2088" spans="1:10" x14ac:dyDescent="0.25">
      <c r="A2088" t="s">
        <v>1596</v>
      </c>
      <c r="B2088" s="9">
        <v>42.06</v>
      </c>
      <c r="C2088" s="8" t="str" cm="1">
        <f t="array" ref="C2088">_xlfn.IFS(Medical_Examinations[[#This Row],[BMI]]&lt;18.5,"Under Weight",Medical_Examinations[[#This Row],[BMI]]&lt;=24.9,"Normal Weight",Medical_Examinations[[#This Row],[BMI]]&lt;=29.9,"Over Weight",Medical_Examinations[[#This Row],[BMI]]&gt;29.9,"Obesity")</f>
        <v>Obesity</v>
      </c>
      <c r="D2088" s="9">
        <v>5.32</v>
      </c>
      <c r="E2088" s="8" t="str" cm="1">
        <f t="array" ref="E2088">_xlfn.IFS(Medical_Examinations[[#This Row],[HBA1C]]&lt;5.7,"Normal",Medical_Examinations[[#This Row],[HBA1C]]&lt;=6.4,"Prediabetes",Medical_Examinations[[#This Row],[HBA1C]]&gt;=6.4,"Diabetes")</f>
        <v>Normal</v>
      </c>
      <c r="F2088" t="s">
        <v>2380</v>
      </c>
      <c r="G2088" t="s">
        <v>2380</v>
      </c>
      <c r="H2088" t="s">
        <v>2380</v>
      </c>
      <c r="I2088" s="10">
        <v>1</v>
      </c>
      <c r="J2088" t="s">
        <v>2380</v>
      </c>
    </row>
    <row r="2089" spans="1:10" x14ac:dyDescent="0.25">
      <c r="A2089" t="s">
        <v>1595</v>
      </c>
      <c r="B2089" s="9">
        <v>39.270000000000003</v>
      </c>
      <c r="C2089" s="8" t="str" cm="1">
        <f t="array" ref="C2089">_xlfn.IFS(Medical_Examinations[[#This Row],[BMI]]&lt;18.5,"Under Weight",Medical_Examinations[[#This Row],[BMI]]&lt;=24.9,"Normal Weight",Medical_Examinations[[#This Row],[BMI]]&lt;=29.9,"Over Weight",Medical_Examinations[[#This Row],[BMI]]&gt;29.9,"Obesity")</f>
        <v>Obesity</v>
      </c>
      <c r="D2089" s="9">
        <v>5.64</v>
      </c>
      <c r="E2089" s="8" t="str" cm="1">
        <f t="array" ref="E2089">_xlfn.IFS(Medical_Examinations[[#This Row],[HBA1C]]&lt;5.7,"Normal",Medical_Examinations[[#This Row],[HBA1C]]&lt;=6.4,"Prediabetes",Medical_Examinations[[#This Row],[HBA1C]]&gt;=6.4,"Diabetes")</f>
        <v>Normal</v>
      </c>
      <c r="F2089" t="s">
        <v>2380</v>
      </c>
      <c r="G2089" t="s">
        <v>2380</v>
      </c>
      <c r="H2089" t="s">
        <v>2383</v>
      </c>
      <c r="I2089" s="10">
        <v>1</v>
      </c>
      <c r="J2089" t="s">
        <v>2380</v>
      </c>
    </row>
    <row r="2090" spans="1:10" x14ac:dyDescent="0.25">
      <c r="A2090" t="s">
        <v>1594</v>
      </c>
      <c r="B2090" s="9">
        <v>30.71</v>
      </c>
      <c r="C2090" s="8" t="str" cm="1">
        <f t="array" ref="C2090">_xlfn.IFS(Medical_Examinations[[#This Row],[BMI]]&lt;18.5,"Under Weight",Medical_Examinations[[#This Row],[BMI]]&lt;=24.9,"Normal Weight",Medical_Examinations[[#This Row],[BMI]]&lt;=29.9,"Over Weight",Medical_Examinations[[#This Row],[BMI]]&gt;29.9,"Obesity")</f>
        <v>Obesity</v>
      </c>
      <c r="D2090" s="9">
        <v>5.59</v>
      </c>
      <c r="E2090" s="8" t="str" cm="1">
        <f t="array" ref="E2090">_xlfn.IFS(Medical_Examinations[[#This Row],[HBA1C]]&lt;5.7,"Normal",Medical_Examinations[[#This Row],[HBA1C]]&lt;=6.4,"Prediabetes",Medical_Examinations[[#This Row],[HBA1C]]&gt;=6.4,"Diabetes")</f>
        <v>Normal</v>
      </c>
      <c r="F2090" t="s">
        <v>2383</v>
      </c>
      <c r="G2090" t="s">
        <v>2380</v>
      </c>
      <c r="H2090" t="s">
        <v>2380</v>
      </c>
      <c r="I2090" s="10">
        <v>1</v>
      </c>
      <c r="J2090" t="s">
        <v>2380</v>
      </c>
    </row>
    <row r="2091" spans="1:10" x14ac:dyDescent="0.25">
      <c r="A2091" t="s">
        <v>1593</v>
      </c>
      <c r="B2091" s="9">
        <v>47.19</v>
      </c>
      <c r="C2091" s="8" t="str" cm="1">
        <f t="array" ref="C2091">_xlfn.IFS(Medical_Examinations[[#This Row],[BMI]]&lt;18.5,"Under Weight",Medical_Examinations[[#This Row],[BMI]]&lt;=24.9,"Normal Weight",Medical_Examinations[[#This Row],[BMI]]&lt;=29.9,"Over Weight",Medical_Examinations[[#This Row],[BMI]]&gt;29.9,"Obesity")</f>
        <v>Obesity</v>
      </c>
      <c r="D2091" s="9">
        <v>5.29</v>
      </c>
      <c r="E2091" s="8" t="str" cm="1">
        <f t="array" ref="E2091">_xlfn.IFS(Medical_Examinations[[#This Row],[HBA1C]]&lt;5.7,"Normal",Medical_Examinations[[#This Row],[HBA1C]]&lt;=6.4,"Prediabetes",Medical_Examinations[[#This Row],[HBA1C]]&gt;=6.4,"Diabetes")</f>
        <v>Normal</v>
      </c>
      <c r="F2091" t="s">
        <v>2380</v>
      </c>
      <c r="G2091" t="s">
        <v>2380</v>
      </c>
      <c r="H2091" t="s">
        <v>2380</v>
      </c>
      <c r="I2091" s="10">
        <v>0</v>
      </c>
      <c r="J2091" t="s">
        <v>2380</v>
      </c>
    </row>
    <row r="2092" spans="1:10" x14ac:dyDescent="0.25">
      <c r="A2092" t="s">
        <v>1592</v>
      </c>
      <c r="B2092" s="9">
        <v>30.02</v>
      </c>
      <c r="C2092" s="8" t="str" cm="1">
        <f t="array" ref="C2092">_xlfn.IFS(Medical_Examinations[[#This Row],[BMI]]&lt;18.5,"Under Weight",Medical_Examinations[[#This Row],[BMI]]&lt;=24.9,"Normal Weight",Medical_Examinations[[#This Row],[BMI]]&lt;=29.9,"Over Weight",Medical_Examinations[[#This Row],[BMI]]&gt;29.9,"Obesity")</f>
        <v>Obesity</v>
      </c>
      <c r="D2092" s="9">
        <v>6.65</v>
      </c>
      <c r="E2092" s="8" t="str" cm="1">
        <f t="array" ref="E2092">_xlfn.IFS(Medical_Examinations[[#This Row],[HBA1C]]&lt;5.7,"Normal",Medical_Examinations[[#This Row],[HBA1C]]&lt;=6.4,"Prediabetes",Medical_Examinations[[#This Row],[HBA1C]]&gt;=6.4,"Diabetes")</f>
        <v>Diabetes</v>
      </c>
      <c r="F2092" t="s">
        <v>2380</v>
      </c>
      <c r="G2092" t="s">
        <v>2380</v>
      </c>
      <c r="H2092" t="s">
        <v>2380</v>
      </c>
      <c r="I2092" s="10">
        <v>0</v>
      </c>
      <c r="J2092" t="s">
        <v>2380</v>
      </c>
    </row>
    <row r="2093" spans="1:10" x14ac:dyDescent="0.25">
      <c r="A2093" t="s">
        <v>2295</v>
      </c>
      <c r="B2093" s="9">
        <v>54.12</v>
      </c>
      <c r="C2093" s="8" t="str" cm="1">
        <f t="array" ref="C2093">_xlfn.IFS(Medical_Examinations[[#This Row],[BMI]]&lt;18.5,"Under Weight",Medical_Examinations[[#This Row],[BMI]]&lt;=24.9,"Normal Weight",Medical_Examinations[[#This Row],[BMI]]&lt;=29.9,"Over Weight",Medical_Examinations[[#This Row],[BMI]]&gt;29.9,"Obesity")</f>
        <v>Obesity</v>
      </c>
      <c r="D2093" s="9">
        <v>11.57</v>
      </c>
      <c r="E2093" s="8" t="str" cm="1">
        <f t="array" ref="E2093">_xlfn.IFS(Medical_Examinations[[#This Row],[HBA1C]]&lt;5.7,"Normal",Medical_Examinations[[#This Row],[HBA1C]]&lt;=6.4,"Prediabetes",Medical_Examinations[[#This Row],[HBA1C]]&gt;=6.4,"Diabetes")</f>
        <v>Diabetes</v>
      </c>
      <c r="F2093" t="s">
        <v>2380</v>
      </c>
      <c r="G2093" t="s">
        <v>2380</v>
      </c>
      <c r="H2093" t="s">
        <v>2380</v>
      </c>
      <c r="I2093" s="10">
        <v>0</v>
      </c>
      <c r="J2093" t="s">
        <v>2383</v>
      </c>
    </row>
    <row r="2094" spans="1:10" x14ac:dyDescent="0.25">
      <c r="A2094" t="s">
        <v>1591</v>
      </c>
      <c r="B2094" s="9">
        <v>37.909999999999997</v>
      </c>
      <c r="C2094" s="8" t="str" cm="1">
        <f t="array" ref="C2094">_xlfn.IFS(Medical_Examinations[[#This Row],[BMI]]&lt;18.5,"Under Weight",Medical_Examinations[[#This Row],[BMI]]&lt;=24.9,"Normal Weight",Medical_Examinations[[#This Row],[BMI]]&lt;=29.9,"Over Weight",Medical_Examinations[[#This Row],[BMI]]&gt;29.9,"Obesity")</f>
        <v>Obesity</v>
      </c>
      <c r="D2094" s="9">
        <v>5.68</v>
      </c>
      <c r="E2094" s="8" t="str" cm="1">
        <f t="array" ref="E2094">_xlfn.IFS(Medical_Examinations[[#This Row],[HBA1C]]&lt;5.7,"Normal",Medical_Examinations[[#This Row],[HBA1C]]&lt;=6.4,"Prediabetes",Medical_Examinations[[#This Row],[HBA1C]]&gt;=6.4,"Diabetes")</f>
        <v>Normal</v>
      </c>
      <c r="F2094" t="s">
        <v>2383</v>
      </c>
      <c r="G2094" t="s">
        <v>2380</v>
      </c>
      <c r="H2094" t="s">
        <v>2380</v>
      </c>
      <c r="I2094" s="10">
        <v>0</v>
      </c>
      <c r="J2094" t="s">
        <v>2380</v>
      </c>
    </row>
    <row r="2095" spans="1:10" x14ac:dyDescent="0.25">
      <c r="A2095" t="s">
        <v>1590</v>
      </c>
      <c r="B2095" s="9">
        <v>54.61</v>
      </c>
      <c r="C2095" s="8" t="str" cm="1">
        <f t="array" ref="C2095">_xlfn.IFS(Medical_Examinations[[#This Row],[BMI]]&lt;18.5,"Under Weight",Medical_Examinations[[#This Row],[BMI]]&lt;=24.9,"Normal Weight",Medical_Examinations[[#This Row],[BMI]]&lt;=29.9,"Over Weight",Medical_Examinations[[#This Row],[BMI]]&gt;29.9,"Obesity")</f>
        <v>Obesity</v>
      </c>
      <c r="D2095" s="9">
        <v>4.49</v>
      </c>
      <c r="E2095" s="8" t="str" cm="1">
        <f t="array" ref="E2095">_xlfn.IFS(Medical_Examinations[[#This Row],[HBA1C]]&lt;5.7,"Normal",Medical_Examinations[[#This Row],[HBA1C]]&lt;=6.4,"Prediabetes",Medical_Examinations[[#This Row],[HBA1C]]&gt;=6.4,"Diabetes")</f>
        <v>Normal</v>
      </c>
      <c r="F2095" t="s">
        <v>2380</v>
      </c>
      <c r="G2095" t="s">
        <v>2380</v>
      </c>
      <c r="H2095" t="s">
        <v>2380</v>
      </c>
      <c r="I2095" s="10">
        <v>0</v>
      </c>
      <c r="J2095" t="s">
        <v>2380</v>
      </c>
    </row>
    <row r="2096" spans="1:10" x14ac:dyDescent="0.25">
      <c r="A2096" t="s">
        <v>1589</v>
      </c>
      <c r="B2096" s="9">
        <v>36.01</v>
      </c>
      <c r="C2096" s="8" t="str" cm="1">
        <f t="array" ref="C2096">_xlfn.IFS(Medical_Examinations[[#This Row],[BMI]]&lt;18.5,"Under Weight",Medical_Examinations[[#This Row],[BMI]]&lt;=24.9,"Normal Weight",Medical_Examinations[[#This Row],[BMI]]&lt;=29.9,"Over Weight",Medical_Examinations[[#This Row],[BMI]]&gt;29.9,"Obesity")</f>
        <v>Obesity</v>
      </c>
      <c r="D2096" s="9">
        <v>6.9</v>
      </c>
      <c r="E2096" s="8" t="str" cm="1">
        <f t="array" ref="E2096">_xlfn.IFS(Medical_Examinations[[#This Row],[HBA1C]]&lt;5.7,"Normal",Medical_Examinations[[#This Row],[HBA1C]]&lt;=6.4,"Prediabetes",Medical_Examinations[[#This Row],[HBA1C]]&gt;=6.4,"Diabetes")</f>
        <v>Diabetes</v>
      </c>
      <c r="F2096" t="s">
        <v>2380</v>
      </c>
      <c r="G2096" t="s">
        <v>2380</v>
      </c>
      <c r="H2096" t="s">
        <v>2380</v>
      </c>
      <c r="I2096" s="10">
        <v>0</v>
      </c>
      <c r="J2096" t="s">
        <v>2380</v>
      </c>
    </row>
    <row r="2097" spans="1:10" x14ac:dyDescent="0.25">
      <c r="A2097" t="s">
        <v>1588</v>
      </c>
      <c r="B2097" s="9">
        <v>28.7</v>
      </c>
      <c r="C2097" s="8" t="str" cm="1">
        <f t="array" ref="C2097">_xlfn.IFS(Medical_Examinations[[#This Row],[BMI]]&lt;18.5,"Under Weight",Medical_Examinations[[#This Row],[BMI]]&lt;=24.9,"Normal Weight",Medical_Examinations[[#This Row],[BMI]]&lt;=29.9,"Over Weight",Medical_Examinations[[#This Row],[BMI]]&gt;29.9,"Obesity")</f>
        <v>Over Weight</v>
      </c>
      <c r="D2097" s="9">
        <v>11.52</v>
      </c>
      <c r="E2097" s="8" t="str" cm="1">
        <f t="array" ref="E2097">_xlfn.IFS(Medical_Examinations[[#This Row],[HBA1C]]&lt;5.7,"Normal",Medical_Examinations[[#This Row],[HBA1C]]&lt;=6.4,"Prediabetes",Medical_Examinations[[#This Row],[HBA1C]]&gt;=6.4,"Diabetes")</f>
        <v>Diabetes</v>
      </c>
      <c r="F2097" t="s">
        <v>2380</v>
      </c>
      <c r="G2097" t="s">
        <v>2380</v>
      </c>
      <c r="H2097" t="s">
        <v>2380</v>
      </c>
      <c r="I2097" s="10">
        <v>0</v>
      </c>
      <c r="J2097" t="s">
        <v>2380</v>
      </c>
    </row>
    <row r="2098" spans="1:10" x14ac:dyDescent="0.25">
      <c r="A2098" t="s">
        <v>1587</v>
      </c>
      <c r="B2098" s="9">
        <v>34.299999999999997</v>
      </c>
      <c r="C2098" s="8" t="str" cm="1">
        <f t="array" ref="C2098">_xlfn.IFS(Medical_Examinations[[#This Row],[BMI]]&lt;18.5,"Under Weight",Medical_Examinations[[#This Row],[BMI]]&lt;=24.9,"Normal Weight",Medical_Examinations[[#This Row],[BMI]]&lt;=29.9,"Over Weight",Medical_Examinations[[#This Row],[BMI]]&gt;29.9,"Obesity")</f>
        <v>Obesity</v>
      </c>
      <c r="D2098" s="9">
        <v>11.24</v>
      </c>
      <c r="E2098" s="8" t="str" cm="1">
        <f t="array" ref="E2098">_xlfn.IFS(Medical_Examinations[[#This Row],[HBA1C]]&lt;5.7,"Normal",Medical_Examinations[[#This Row],[HBA1C]]&lt;=6.4,"Prediabetes",Medical_Examinations[[#This Row],[HBA1C]]&gt;=6.4,"Diabetes")</f>
        <v>Diabetes</v>
      </c>
      <c r="F2098" t="s">
        <v>2380</v>
      </c>
      <c r="G2098" t="s">
        <v>2380</v>
      </c>
      <c r="H2098" t="s">
        <v>2380</v>
      </c>
      <c r="I2098" s="10">
        <v>0</v>
      </c>
      <c r="J2098" t="s">
        <v>2380</v>
      </c>
    </row>
    <row r="2099" spans="1:10" x14ac:dyDescent="0.25">
      <c r="A2099" t="s">
        <v>1586</v>
      </c>
      <c r="B2099" s="9">
        <v>27.55</v>
      </c>
      <c r="C2099" s="8" t="str" cm="1">
        <f t="array" ref="C2099">_xlfn.IFS(Medical_Examinations[[#This Row],[BMI]]&lt;18.5,"Under Weight",Medical_Examinations[[#This Row],[BMI]]&lt;=24.9,"Normal Weight",Medical_Examinations[[#This Row],[BMI]]&lt;=29.9,"Over Weight",Medical_Examinations[[#This Row],[BMI]]&gt;29.9,"Obesity")</f>
        <v>Over Weight</v>
      </c>
      <c r="D2099" s="9">
        <v>10.98</v>
      </c>
      <c r="E2099" s="8" t="str" cm="1">
        <f t="array" ref="E2099">_xlfn.IFS(Medical_Examinations[[#This Row],[HBA1C]]&lt;5.7,"Normal",Medical_Examinations[[#This Row],[HBA1C]]&lt;=6.4,"Prediabetes",Medical_Examinations[[#This Row],[HBA1C]]&gt;=6.4,"Diabetes")</f>
        <v>Diabetes</v>
      </c>
      <c r="F2099" t="s">
        <v>2380</v>
      </c>
      <c r="G2099" t="s">
        <v>2380</v>
      </c>
      <c r="H2099" t="s">
        <v>2380</v>
      </c>
      <c r="I2099" s="10">
        <v>0</v>
      </c>
      <c r="J2099" t="s">
        <v>2380</v>
      </c>
    </row>
    <row r="2100" spans="1:10" x14ac:dyDescent="0.25">
      <c r="A2100" t="s">
        <v>1585</v>
      </c>
      <c r="B2100" s="9">
        <v>40.700000000000003</v>
      </c>
      <c r="C2100" s="8" t="str" cm="1">
        <f t="array" ref="C2100">_xlfn.IFS(Medical_Examinations[[#This Row],[BMI]]&lt;18.5,"Under Weight",Medical_Examinations[[#This Row],[BMI]]&lt;=24.9,"Normal Weight",Medical_Examinations[[#This Row],[BMI]]&lt;=29.9,"Over Weight",Medical_Examinations[[#This Row],[BMI]]&gt;29.9,"Obesity")</f>
        <v>Obesity</v>
      </c>
      <c r="D2100" s="9">
        <v>5.42</v>
      </c>
      <c r="E2100" s="8" t="str" cm="1">
        <f t="array" ref="E2100">_xlfn.IFS(Medical_Examinations[[#This Row],[HBA1C]]&lt;5.7,"Normal",Medical_Examinations[[#This Row],[HBA1C]]&lt;=6.4,"Prediabetes",Medical_Examinations[[#This Row],[HBA1C]]&gt;=6.4,"Diabetes")</f>
        <v>Normal</v>
      </c>
      <c r="F2100" t="s">
        <v>2380</v>
      </c>
      <c r="G2100" t="s">
        <v>2380</v>
      </c>
      <c r="H2100" t="s">
        <v>2380</v>
      </c>
      <c r="I2100" s="10">
        <v>0</v>
      </c>
      <c r="J2100" t="s">
        <v>2380</v>
      </c>
    </row>
    <row r="2101" spans="1:10" x14ac:dyDescent="0.25">
      <c r="A2101" t="s">
        <v>1584</v>
      </c>
      <c r="B2101" s="9">
        <v>18.34</v>
      </c>
      <c r="C2101" s="8" t="str" cm="1">
        <f t="array" ref="C2101">_xlfn.IFS(Medical_Examinations[[#This Row],[BMI]]&lt;18.5,"Under Weight",Medical_Examinations[[#This Row],[BMI]]&lt;=24.9,"Normal Weight",Medical_Examinations[[#This Row],[BMI]]&lt;=29.9,"Over Weight",Medical_Examinations[[#This Row],[BMI]]&gt;29.9,"Obesity")</f>
        <v>Under Weight</v>
      </c>
      <c r="D2101" s="9">
        <v>10.97</v>
      </c>
      <c r="E2101" s="8" t="str" cm="1">
        <f t="array" ref="E2101">_xlfn.IFS(Medical_Examinations[[#This Row],[HBA1C]]&lt;5.7,"Normal",Medical_Examinations[[#This Row],[HBA1C]]&lt;=6.4,"Prediabetes",Medical_Examinations[[#This Row],[HBA1C]]&gt;=6.4,"Diabetes")</f>
        <v>Diabetes</v>
      </c>
      <c r="F2101" t="s">
        <v>2380</v>
      </c>
      <c r="G2101" t="s">
        <v>2380</v>
      </c>
      <c r="H2101" t="s">
        <v>2380</v>
      </c>
      <c r="I2101" s="10">
        <v>0</v>
      </c>
      <c r="J2101" t="s">
        <v>2380</v>
      </c>
    </row>
    <row r="2102" spans="1:10" x14ac:dyDescent="0.25">
      <c r="A2102" t="s">
        <v>1583</v>
      </c>
      <c r="B2102" s="9">
        <v>33.909999999999997</v>
      </c>
      <c r="C2102" s="8" t="str" cm="1">
        <f t="array" ref="C2102">_xlfn.IFS(Medical_Examinations[[#This Row],[BMI]]&lt;18.5,"Under Weight",Medical_Examinations[[#This Row],[BMI]]&lt;=24.9,"Normal Weight",Medical_Examinations[[#This Row],[BMI]]&lt;=29.9,"Over Weight",Medical_Examinations[[#This Row],[BMI]]&gt;29.9,"Obesity")</f>
        <v>Obesity</v>
      </c>
      <c r="D2102" s="9">
        <v>9.56</v>
      </c>
      <c r="E2102" s="8" t="str" cm="1">
        <f t="array" ref="E2102">_xlfn.IFS(Medical_Examinations[[#This Row],[HBA1C]]&lt;5.7,"Normal",Medical_Examinations[[#This Row],[HBA1C]]&lt;=6.4,"Prediabetes",Medical_Examinations[[#This Row],[HBA1C]]&gt;=6.4,"Diabetes")</f>
        <v>Diabetes</v>
      </c>
      <c r="F2102" t="s">
        <v>2383</v>
      </c>
      <c r="G2102" t="s">
        <v>2380</v>
      </c>
      <c r="H2102" t="s">
        <v>2380</v>
      </c>
      <c r="I2102" s="10">
        <v>2</v>
      </c>
      <c r="J2102" t="s">
        <v>2380</v>
      </c>
    </row>
    <row r="2103" spans="1:10" x14ac:dyDescent="0.25">
      <c r="A2103" t="s">
        <v>1582</v>
      </c>
      <c r="B2103" s="9">
        <v>33.53</v>
      </c>
      <c r="C2103" s="8" t="str" cm="1">
        <f t="array" ref="C2103">_xlfn.IFS(Medical_Examinations[[#This Row],[BMI]]&lt;18.5,"Under Weight",Medical_Examinations[[#This Row],[BMI]]&lt;=24.9,"Normal Weight",Medical_Examinations[[#This Row],[BMI]]&lt;=29.9,"Over Weight",Medical_Examinations[[#This Row],[BMI]]&gt;29.9,"Obesity")</f>
        <v>Obesity</v>
      </c>
      <c r="D2103" s="9">
        <v>9.4</v>
      </c>
      <c r="E2103" s="8" t="str" cm="1">
        <f t="array" ref="E2103">_xlfn.IFS(Medical_Examinations[[#This Row],[HBA1C]]&lt;5.7,"Normal",Medical_Examinations[[#This Row],[HBA1C]]&lt;=6.4,"Prediabetes",Medical_Examinations[[#This Row],[HBA1C]]&gt;=6.4,"Diabetes")</f>
        <v>Diabetes</v>
      </c>
      <c r="F2103" t="s">
        <v>2383</v>
      </c>
      <c r="G2103" t="s">
        <v>2380</v>
      </c>
      <c r="H2103" t="s">
        <v>2380</v>
      </c>
      <c r="I2103" s="10">
        <v>2</v>
      </c>
      <c r="J2103" t="s">
        <v>2380</v>
      </c>
    </row>
    <row r="2104" spans="1:10" x14ac:dyDescent="0.25">
      <c r="A2104" t="s">
        <v>2294</v>
      </c>
      <c r="B2104" s="9">
        <v>48.82</v>
      </c>
      <c r="C2104" s="8" t="str" cm="1">
        <f t="array" ref="C2104">_xlfn.IFS(Medical_Examinations[[#This Row],[BMI]]&lt;18.5,"Under Weight",Medical_Examinations[[#This Row],[BMI]]&lt;=24.9,"Normal Weight",Medical_Examinations[[#This Row],[BMI]]&lt;=29.9,"Over Weight",Medical_Examinations[[#This Row],[BMI]]&gt;29.9,"Obesity")</f>
        <v>Obesity</v>
      </c>
      <c r="D2104" s="9">
        <v>6.67</v>
      </c>
      <c r="E2104" s="8" t="str" cm="1">
        <f t="array" ref="E2104">_xlfn.IFS(Medical_Examinations[[#This Row],[HBA1C]]&lt;5.7,"Normal",Medical_Examinations[[#This Row],[HBA1C]]&lt;=6.4,"Prediabetes",Medical_Examinations[[#This Row],[HBA1C]]&gt;=6.4,"Diabetes")</f>
        <v>Diabetes</v>
      </c>
      <c r="F2104" t="s">
        <v>2383</v>
      </c>
      <c r="G2104" t="s">
        <v>2380</v>
      </c>
      <c r="H2104" t="s">
        <v>2380</v>
      </c>
      <c r="I2104" s="10">
        <v>0</v>
      </c>
      <c r="J2104" t="s">
        <v>2383</v>
      </c>
    </row>
    <row r="2105" spans="1:10" x14ac:dyDescent="0.25">
      <c r="A2105" t="s">
        <v>1581</v>
      </c>
      <c r="B2105" s="9">
        <v>23.66</v>
      </c>
      <c r="C2105" s="8" t="str" cm="1">
        <f t="array" ref="C2105">_xlfn.IFS(Medical_Examinations[[#This Row],[BMI]]&lt;18.5,"Under Weight",Medical_Examinations[[#This Row],[BMI]]&lt;=24.9,"Normal Weight",Medical_Examinations[[#This Row],[BMI]]&lt;=29.9,"Over Weight",Medical_Examinations[[#This Row],[BMI]]&gt;29.9,"Obesity")</f>
        <v>Normal Weight</v>
      </c>
      <c r="D2105" s="9">
        <v>8.48</v>
      </c>
      <c r="E2105" s="8" t="str" cm="1">
        <f t="array" ref="E2105">_xlfn.IFS(Medical_Examinations[[#This Row],[HBA1C]]&lt;5.7,"Normal",Medical_Examinations[[#This Row],[HBA1C]]&lt;=6.4,"Prediabetes",Medical_Examinations[[#This Row],[HBA1C]]&gt;=6.4,"Diabetes")</f>
        <v>Diabetes</v>
      </c>
      <c r="F2105" t="s">
        <v>2383</v>
      </c>
      <c r="G2105" t="s">
        <v>2380</v>
      </c>
      <c r="H2105" t="s">
        <v>2380</v>
      </c>
      <c r="I2105" s="10">
        <v>2</v>
      </c>
      <c r="J2105" t="s">
        <v>2380</v>
      </c>
    </row>
    <row r="2106" spans="1:10" x14ac:dyDescent="0.25">
      <c r="A2106" t="s">
        <v>1580</v>
      </c>
      <c r="B2106" s="9">
        <v>28</v>
      </c>
      <c r="C2106" s="8" t="str" cm="1">
        <f t="array" ref="C2106">_xlfn.IFS(Medical_Examinations[[#This Row],[BMI]]&lt;18.5,"Under Weight",Medical_Examinations[[#This Row],[BMI]]&lt;=24.9,"Normal Weight",Medical_Examinations[[#This Row],[BMI]]&lt;=29.9,"Over Weight",Medical_Examinations[[#This Row],[BMI]]&gt;29.9,"Obesity")</f>
        <v>Over Weight</v>
      </c>
      <c r="D2106" s="9">
        <v>5.57</v>
      </c>
      <c r="E2106" s="8" t="str" cm="1">
        <f t="array" ref="E2106">_xlfn.IFS(Medical_Examinations[[#This Row],[HBA1C]]&lt;5.7,"Normal",Medical_Examinations[[#This Row],[HBA1C]]&lt;=6.4,"Prediabetes",Medical_Examinations[[#This Row],[HBA1C]]&gt;=6.4,"Diabetes")</f>
        <v>Normal</v>
      </c>
      <c r="F2106" t="s">
        <v>2380</v>
      </c>
      <c r="G2106" t="s">
        <v>2380</v>
      </c>
      <c r="H2106" t="s">
        <v>2380</v>
      </c>
      <c r="I2106" s="10">
        <v>0</v>
      </c>
      <c r="J2106" t="s">
        <v>2380</v>
      </c>
    </row>
    <row r="2107" spans="1:10" x14ac:dyDescent="0.25">
      <c r="A2107" t="s">
        <v>1579</v>
      </c>
      <c r="B2107" s="9">
        <v>30.23</v>
      </c>
      <c r="C2107" s="8" t="str" cm="1">
        <f t="array" ref="C2107">_xlfn.IFS(Medical_Examinations[[#This Row],[BMI]]&lt;18.5,"Under Weight",Medical_Examinations[[#This Row],[BMI]]&lt;=24.9,"Normal Weight",Medical_Examinations[[#This Row],[BMI]]&lt;=29.9,"Over Weight",Medical_Examinations[[#This Row],[BMI]]&gt;29.9,"Obesity")</f>
        <v>Obesity</v>
      </c>
      <c r="D2107" s="9">
        <v>6.94</v>
      </c>
      <c r="E2107" s="8" t="str" cm="1">
        <f t="array" ref="E2107">_xlfn.IFS(Medical_Examinations[[#This Row],[HBA1C]]&lt;5.7,"Normal",Medical_Examinations[[#This Row],[HBA1C]]&lt;=6.4,"Prediabetes",Medical_Examinations[[#This Row],[HBA1C]]&gt;=6.4,"Diabetes")</f>
        <v>Diabetes</v>
      </c>
      <c r="F2107" t="s">
        <v>2383</v>
      </c>
      <c r="G2107" t="s">
        <v>2380</v>
      </c>
      <c r="H2107" t="s">
        <v>2383</v>
      </c>
      <c r="I2107" s="10">
        <v>1</v>
      </c>
      <c r="J2107" t="s">
        <v>2380</v>
      </c>
    </row>
    <row r="2108" spans="1:10" x14ac:dyDescent="0.25">
      <c r="A2108" t="s">
        <v>1578</v>
      </c>
      <c r="B2108" s="9">
        <v>51.14</v>
      </c>
      <c r="C2108" s="8" t="str" cm="1">
        <f t="array" ref="C2108">_xlfn.IFS(Medical_Examinations[[#This Row],[BMI]]&lt;18.5,"Under Weight",Medical_Examinations[[#This Row],[BMI]]&lt;=24.9,"Normal Weight",Medical_Examinations[[#This Row],[BMI]]&lt;=29.9,"Over Weight",Medical_Examinations[[#This Row],[BMI]]&gt;29.9,"Obesity")</f>
        <v>Obesity</v>
      </c>
      <c r="D2108" s="9">
        <v>4.05</v>
      </c>
      <c r="E2108" s="8" t="str" cm="1">
        <f t="array" ref="E2108">_xlfn.IFS(Medical_Examinations[[#This Row],[HBA1C]]&lt;5.7,"Normal",Medical_Examinations[[#This Row],[HBA1C]]&lt;=6.4,"Prediabetes",Medical_Examinations[[#This Row],[HBA1C]]&gt;=6.4,"Diabetes")</f>
        <v>Normal</v>
      </c>
      <c r="F2108" t="s">
        <v>2380</v>
      </c>
      <c r="G2108" t="s">
        <v>2380</v>
      </c>
      <c r="H2108" t="s">
        <v>2380</v>
      </c>
      <c r="I2108" s="10">
        <v>1</v>
      </c>
      <c r="J2108" t="s">
        <v>2380</v>
      </c>
    </row>
    <row r="2109" spans="1:10" x14ac:dyDescent="0.25">
      <c r="A2109" t="s">
        <v>1577</v>
      </c>
      <c r="B2109" s="9">
        <v>24.32</v>
      </c>
      <c r="C2109" s="8" t="str" cm="1">
        <f t="array" ref="C2109">_xlfn.IFS(Medical_Examinations[[#This Row],[BMI]]&lt;18.5,"Under Weight",Medical_Examinations[[#This Row],[BMI]]&lt;=24.9,"Normal Weight",Medical_Examinations[[#This Row],[BMI]]&lt;=29.9,"Over Weight",Medical_Examinations[[#This Row],[BMI]]&gt;29.9,"Obesity")</f>
        <v>Normal Weight</v>
      </c>
      <c r="D2109" s="9">
        <v>10.220000000000001</v>
      </c>
      <c r="E2109" s="8" t="str" cm="1">
        <f t="array" ref="E2109">_xlfn.IFS(Medical_Examinations[[#This Row],[HBA1C]]&lt;5.7,"Normal",Medical_Examinations[[#This Row],[HBA1C]]&lt;=6.4,"Prediabetes",Medical_Examinations[[#This Row],[HBA1C]]&gt;=6.4,"Diabetes")</f>
        <v>Diabetes</v>
      </c>
      <c r="F2109" t="s">
        <v>2380</v>
      </c>
      <c r="G2109" t="s">
        <v>2380</v>
      </c>
      <c r="H2109" t="s">
        <v>2380</v>
      </c>
      <c r="I2109" s="10">
        <v>0</v>
      </c>
      <c r="J2109" t="s">
        <v>2380</v>
      </c>
    </row>
    <row r="2110" spans="1:10" x14ac:dyDescent="0.25">
      <c r="A2110" t="s">
        <v>1576</v>
      </c>
      <c r="B2110" s="9">
        <v>38.06</v>
      </c>
      <c r="C2110" s="8" t="str" cm="1">
        <f t="array" ref="C2110">_xlfn.IFS(Medical_Examinations[[#This Row],[BMI]]&lt;18.5,"Under Weight",Medical_Examinations[[#This Row],[BMI]]&lt;=24.9,"Normal Weight",Medical_Examinations[[#This Row],[BMI]]&lt;=29.9,"Over Weight",Medical_Examinations[[#This Row],[BMI]]&gt;29.9,"Obesity")</f>
        <v>Obesity</v>
      </c>
      <c r="D2110" s="9">
        <v>9.24</v>
      </c>
      <c r="E2110" s="8" t="str" cm="1">
        <f t="array" ref="E2110">_xlfn.IFS(Medical_Examinations[[#This Row],[HBA1C]]&lt;5.7,"Normal",Medical_Examinations[[#This Row],[HBA1C]]&lt;=6.4,"Prediabetes",Medical_Examinations[[#This Row],[HBA1C]]&gt;=6.4,"Diabetes")</f>
        <v>Diabetes</v>
      </c>
      <c r="F2110" t="s">
        <v>2380</v>
      </c>
      <c r="G2110" t="s">
        <v>2380</v>
      </c>
      <c r="H2110" t="s">
        <v>2380</v>
      </c>
      <c r="I2110" s="10">
        <v>0</v>
      </c>
      <c r="J2110" t="s">
        <v>2380</v>
      </c>
    </row>
    <row r="2111" spans="1:10" x14ac:dyDescent="0.25">
      <c r="A2111" t="s">
        <v>1575</v>
      </c>
      <c r="B2111" s="9">
        <v>37.700000000000003</v>
      </c>
      <c r="C2111" s="8" t="str" cm="1">
        <f t="array" ref="C2111">_xlfn.IFS(Medical_Examinations[[#This Row],[BMI]]&lt;18.5,"Under Weight",Medical_Examinations[[#This Row],[BMI]]&lt;=24.9,"Normal Weight",Medical_Examinations[[#This Row],[BMI]]&lt;=29.9,"Over Weight",Medical_Examinations[[#This Row],[BMI]]&gt;29.9,"Obesity")</f>
        <v>Obesity</v>
      </c>
      <c r="D2111" s="9">
        <v>8.6</v>
      </c>
      <c r="E2111" s="8" t="str" cm="1">
        <f t="array" ref="E2111">_xlfn.IFS(Medical_Examinations[[#This Row],[HBA1C]]&lt;5.7,"Normal",Medical_Examinations[[#This Row],[HBA1C]]&lt;=6.4,"Prediabetes",Medical_Examinations[[#This Row],[HBA1C]]&gt;=6.4,"Diabetes")</f>
        <v>Diabetes</v>
      </c>
      <c r="F2111" t="s">
        <v>2380</v>
      </c>
      <c r="G2111" t="s">
        <v>2380</v>
      </c>
      <c r="H2111" t="s">
        <v>2380</v>
      </c>
      <c r="I2111" s="10">
        <v>0</v>
      </c>
      <c r="J2111" t="s">
        <v>2380</v>
      </c>
    </row>
    <row r="2112" spans="1:10" x14ac:dyDescent="0.25">
      <c r="A2112" t="s">
        <v>1574</v>
      </c>
      <c r="B2112" s="9">
        <v>44</v>
      </c>
      <c r="C2112" s="8" t="str" cm="1">
        <f t="array" ref="C2112">_xlfn.IFS(Medical_Examinations[[#This Row],[BMI]]&lt;18.5,"Under Weight",Medical_Examinations[[#This Row],[BMI]]&lt;=24.9,"Normal Weight",Medical_Examinations[[#This Row],[BMI]]&lt;=29.9,"Over Weight",Medical_Examinations[[#This Row],[BMI]]&gt;29.9,"Obesity")</f>
        <v>Obesity</v>
      </c>
      <c r="D2112" s="9">
        <v>9.32</v>
      </c>
      <c r="E2112" s="8" t="str" cm="1">
        <f t="array" ref="E2112">_xlfn.IFS(Medical_Examinations[[#This Row],[HBA1C]]&lt;5.7,"Normal",Medical_Examinations[[#This Row],[HBA1C]]&lt;=6.4,"Prediabetes",Medical_Examinations[[#This Row],[HBA1C]]&gt;=6.4,"Diabetes")</f>
        <v>Diabetes</v>
      </c>
      <c r="F2112" t="s">
        <v>2383</v>
      </c>
      <c r="G2112" t="s">
        <v>2380</v>
      </c>
      <c r="H2112" t="s">
        <v>2380</v>
      </c>
      <c r="I2112" s="10">
        <v>2</v>
      </c>
      <c r="J2112" t="s">
        <v>2380</v>
      </c>
    </row>
    <row r="2113" spans="1:10" x14ac:dyDescent="0.25">
      <c r="A2113" t="s">
        <v>1573</v>
      </c>
      <c r="B2113" s="9">
        <v>41.45</v>
      </c>
      <c r="C2113" s="8" t="str" cm="1">
        <f t="array" ref="C2113">_xlfn.IFS(Medical_Examinations[[#This Row],[BMI]]&lt;18.5,"Under Weight",Medical_Examinations[[#This Row],[BMI]]&lt;=24.9,"Normal Weight",Medical_Examinations[[#This Row],[BMI]]&lt;=29.9,"Over Weight",Medical_Examinations[[#This Row],[BMI]]&gt;29.9,"Obesity")</f>
        <v>Obesity</v>
      </c>
      <c r="D2113" s="9">
        <v>6.12</v>
      </c>
      <c r="E2113" s="8" t="str" cm="1">
        <f t="array" ref="E2113">_xlfn.IFS(Medical_Examinations[[#This Row],[HBA1C]]&lt;5.7,"Normal",Medical_Examinations[[#This Row],[HBA1C]]&lt;=6.4,"Prediabetes",Medical_Examinations[[#This Row],[HBA1C]]&gt;=6.4,"Diabetes")</f>
        <v>Prediabetes</v>
      </c>
      <c r="F2113" t="s">
        <v>2383</v>
      </c>
      <c r="G2113" t="s">
        <v>2380</v>
      </c>
      <c r="H2113" t="s">
        <v>2380</v>
      </c>
      <c r="I2113" s="10">
        <v>0</v>
      </c>
      <c r="J2113" t="s">
        <v>2380</v>
      </c>
    </row>
    <row r="2114" spans="1:10" x14ac:dyDescent="0.25">
      <c r="A2114" t="s">
        <v>1572</v>
      </c>
      <c r="B2114" s="9">
        <v>25.36</v>
      </c>
      <c r="C2114" s="8" t="str" cm="1">
        <f t="array" ref="C2114">_xlfn.IFS(Medical_Examinations[[#This Row],[BMI]]&lt;18.5,"Under Weight",Medical_Examinations[[#This Row],[BMI]]&lt;=24.9,"Normal Weight",Medical_Examinations[[#This Row],[BMI]]&lt;=29.9,"Over Weight",Medical_Examinations[[#This Row],[BMI]]&gt;29.9,"Obesity")</f>
        <v>Over Weight</v>
      </c>
      <c r="D2114" s="9">
        <v>9.19</v>
      </c>
      <c r="E2114" s="8" t="str" cm="1">
        <f t="array" ref="E2114">_xlfn.IFS(Medical_Examinations[[#This Row],[HBA1C]]&lt;5.7,"Normal",Medical_Examinations[[#This Row],[HBA1C]]&lt;=6.4,"Prediabetes",Medical_Examinations[[#This Row],[HBA1C]]&gt;=6.4,"Diabetes")</f>
        <v>Diabetes</v>
      </c>
      <c r="F2114" t="s">
        <v>2383</v>
      </c>
      <c r="G2114" t="s">
        <v>2380</v>
      </c>
      <c r="H2114" t="s">
        <v>2380</v>
      </c>
      <c r="I2114" s="10">
        <v>0</v>
      </c>
      <c r="J2114" t="s">
        <v>2380</v>
      </c>
    </row>
    <row r="2115" spans="1:10" x14ac:dyDescent="0.25">
      <c r="A2115" t="s">
        <v>2365</v>
      </c>
      <c r="B2115" s="9">
        <v>36.96</v>
      </c>
      <c r="C2115" s="8" t="str" cm="1">
        <f t="array" ref="C2115">_xlfn.IFS(Medical_Examinations[[#This Row],[BMI]]&lt;18.5,"Under Weight",Medical_Examinations[[#This Row],[BMI]]&lt;=24.9,"Normal Weight",Medical_Examinations[[#This Row],[BMI]]&lt;=29.9,"Over Weight",Medical_Examinations[[#This Row],[BMI]]&gt;29.9,"Obesity")</f>
        <v>Obesity</v>
      </c>
      <c r="D2115" s="9">
        <v>7.93</v>
      </c>
      <c r="E2115" s="8" t="str" cm="1">
        <f t="array" ref="E2115">_xlfn.IFS(Medical_Examinations[[#This Row],[HBA1C]]&lt;5.7,"Normal",Medical_Examinations[[#This Row],[HBA1C]]&lt;=6.4,"Prediabetes",Medical_Examinations[[#This Row],[HBA1C]]&gt;=6.4,"Diabetes")</f>
        <v>Diabetes</v>
      </c>
      <c r="F2115" t="s">
        <v>2380</v>
      </c>
      <c r="G2115" t="s">
        <v>2380</v>
      </c>
      <c r="H2115" t="s">
        <v>2380</v>
      </c>
      <c r="I2115" s="10">
        <v>3</v>
      </c>
      <c r="J2115" t="s">
        <v>2383</v>
      </c>
    </row>
    <row r="2116" spans="1:10" x14ac:dyDescent="0.25">
      <c r="A2116" t="s">
        <v>2293</v>
      </c>
      <c r="B2116" s="9">
        <v>51.01</v>
      </c>
      <c r="C2116" s="8" t="str" cm="1">
        <f t="array" ref="C2116">_xlfn.IFS(Medical_Examinations[[#This Row],[BMI]]&lt;18.5,"Under Weight",Medical_Examinations[[#This Row],[BMI]]&lt;=24.9,"Normal Weight",Medical_Examinations[[#This Row],[BMI]]&lt;=29.9,"Over Weight",Medical_Examinations[[#This Row],[BMI]]&gt;29.9,"Obesity")</f>
        <v>Obesity</v>
      </c>
      <c r="D2116" s="9">
        <v>9.1999999999999993</v>
      </c>
      <c r="E2116" s="8" t="str" cm="1">
        <f t="array" ref="E2116">_xlfn.IFS(Medical_Examinations[[#This Row],[HBA1C]]&lt;5.7,"Normal",Medical_Examinations[[#This Row],[HBA1C]]&lt;=6.4,"Prediabetes",Medical_Examinations[[#This Row],[HBA1C]]&gt;=6.4,"Diabetes")</f>
        <v>Diabetes</v>
      </c>
      <c r="F2116" t="s">
        <v>2380</v>
      </c>
      <c r="G2116" t="s">
        <v>2380</v>
      </c>
      <c r="H2116" t="s">
        <v>2380</v>
      </c>
      <c r="I2116" s="10">
        <v>0</v>
      </c>
      <c r="J2116" t="s">
        <v>2383</v>
      </c>
    </row>
    <row r="2117" spans="1:10" x14ac:dyDescent="0.25">
      <c r="A2117" t="s">
        <v>1571</v>
      </c>
      <c r="B2117" s="9">
        <v>34.56</v>
      </c>
      <c r="C2117" s="8" t="str" cm="1">
        <f t="array" ref="C2117">_xlfn.IFS(Medical_Examinations[[#This Row],[BMI]]&lt;18.5,"Under Weight",Medical_Examinations[[#This Row],[BMI]]&lt;=24.9,"Normal Weight",Medical_Examinations[[#This Row],[BMI]]&lt;=29.9,"Over Weight",Medical_Examinations[[#This Row],[BMI]]&gt;29.9,"Obesity")</f>
        <v>Obesity</v>
      </c>
      <c r="D2117" s="9">
        <v>5.84</v>
      </c>
      <c r="E2117" s="8" t="str" cm="1">
        <f t="array" ref="E2117">_xlfn.IFS(Medical_Examinations[[#This Row],[HBA1C]]&lt;5.7,"Normal",Medical_Examinations[[#This Row],[HBA1C]]&lt;=6.4,"Prediabetes",Medical_Examinations[[#This Row],[HBA1C]]&gt;=6.4,"Diabetes")</f>
        <v>Prediabetes</v>
      </c>
      <c r="F2117" t="s">
        <v>2383</v>
      </c>
      <c r="G2117" t="s">
        <v>2380</v>
      </c>
      <c r="H2117" t="s">
        <v>2383</v>
      </c>
      <c r="I2117" s="10">
        <v>1</v>
      </c>
      <c r="J2117" t="s">
        <v>2380</v>
      </c>
    </row>
    <row r="2118" spans="1:10" x14ac:dyDescent="0.25">
      <c r="A2118" t="s">
        <v>1570</v>
      </c>
      <c r="B2118" s="9">
        <v>28.2</v>
      </c>
      <c r="C2118" s="8" t="str" cm="1">
        <f t="array" ref="C2118">_xlfn.IFS(Medical_Examinations[[#This Row],[BMI]]&lt;18.5,"Under Weight",Medical_Examinations[[#This Row],[BMI]]&lt;=24.9,"Normal Weight",Medical_Examinations[[#This Row],[BMI]]&lt;=29.9,"Over Weight",Medical_Examinations[[#This Row],[BMI]]&gt;29.9,"Obesity")</f>
        <v>Over Weight</v>
      </c>
      <c r="D2118" s="9">
        <v>7.19</v>
      </c>
      <c r="E2118" s="8" t="str" cm="1">
        <f t="array" ref="E2118">_xlfn.IFS(Medical_Examinations[[#This Row],[HBA1C]]&lt;5.7,"Normal",Medical_Examinations[[#This Row],[HBA1C]]&lt;=6.4,"Prediabetes",Medical_Examinations[[#This Row],[HBA1C]]&gt;=6.4,"Diabetes")</f>
        <v>Diabetes</v>
      </c>
      <c r="F2118" t="s">
        <v>2383</v>
      </c>
      <c r="G2118" t="s">
        <v>2380</v>
      </c>
      <c r="H2118" t="s">
        <v>2380</v>
      </c>
      <c r="I2118" s="10">
        <v>2</v>
      </c>
      <c r="J2118" t="s">
        <v>2380</v>
      </c>
    </row>
    <row r="2119" spans="1:10" x14ac:dyDescent="0.25">
      <c r="A2119" t="s">
        <v>1569</v>
      </c>
      <c r="B2119" s="9">
        <v>30.43</v>
      </c>
      <c r="C2119" s="8" t="str" cm="1">
        <f t="array" ref="C2119">_xlfn.IFS(Medical_Examinations[[#This Row],[BMI]]&lt;18.5,"Under Weight",Medical_Examinations[[#This Row],[BMI]]&lt;=24.9,"Normal Weight",Medical_Examinations[[#This Row],[BMI]]&lt;=29.9,"Over Weight",Medical_Examinations[[#This Row],[BMI]]&gt;29.9,"Obesity")</f>
        <v>Obesity</v>
      </c>
      <c r="D2119" s="9">
        <v>9.39</v>
      </c>
      <c r="E2119" s="8" t="str" cm="1">
        <f t="array" ref="E2119">_xlfn.IFS(Medical_Examinations[[#This Row],[HBA1C]]&lt;5.7,"Normal",Medical_Examinations[[#This Row],[HBA1C]]&lt;=6.4,"Prediabetes",Medical_Examinations[[#This Row],[HBA1C]]&gt;=6.4,"Diabetes")</f>
        <v>Diabetes</v>
      </c>
      <c r="F2119" t="s">
        <v>2380</v>
      </c>
      <c r="G2119" t="s">
        <v>2380</v>
      </c>
      <c r="H2119" t="s">
        <v>2380</v>
      </c>
      <c r="I2119" s="10">
        <v>0</v>
      </c>
      <c r="J2119" t="s">
        <v>2380</v>
      </c>
    </row>
    <row r="2120" spans="1:10" x14ac:dyDescent="0.25">
      <c r="A2120" t="s">
        <v>1568</v>
      </c>
      <c r="B2120" s="9">
        <v>32.4</v>
      </c>
      <c r="C2120" s="8" t="str" cm="1">
        <f t="array" ref="C2120">_xlfn.IFS(Medical_Examinations[[#This Row],[BMI]]&lt;18.5,"Under Weight",Medical_Examinations[[#This Row],[BMI]]&lt;=24.9,"Normal Weight",Medical_Examinations[[#This Row],[BMI]]&lt;=29.9,"Over Weight",Medical_Examinations[[#This Row],[BMI]]&gt;29.9,"Obesity")</f>
        <v>Obesity</v>
      </c>
      <c r="D2120" s="9">
        <v>4.2699999999999996</v>
      </c>
      <c r="E2120" s="8" t="str" cm="1">
        <f t="array" ref="E2120">_xlfn.IFS(Medical_Examinations[[#This Row],[HBA1C]]&lt;5.7,"Normal",Medical_Examinations[[#This Row],[HBA1C]]&lt;=6.4,"Prediabetes",Medical_Examinations[[#This Row],[HBA1C]]&gt;=6.4,"Diabetes")</f>
        <v>Normal</v>
      </c>
      <c r="F2120" t="s">
        <v>2383</v>
      </c>
      <c r="G2120" t="s">
        <v>2380</v>
      </c>
      <c r="H2120" t="s">
        <v>2380</v>
      </c>
      <c r="I2120" s="10">
        <v>1</v>
      </c>
      <c r="J2120" t="s">
        <v>2380</v>
      </c>
    </row>
    <row r="2121" spans="1:10" x14ac:dyDescent="0.25">
      <c r="A2121" t="s">
        <v>1567</v>
      </c>
      <c r="B2121" s="9">
        <v>24.04</v>
      </c>
      <c r="C2121" s="8" t="str" cm="1">
        <f t="array" ref="C2121">_xlfn.IFS(Medical_Examinations[[#This Row],[BMI]]&lt;18.5,"Under Weight",Medical_Examinations[[#This Row],[BMI]]&lt;=24.9,"Normal Weight",Medical_Examinations[[#This Row],[BMI]]&lt;=29.9,"Over Weight",Medical_Examinations[[#This Row],[BMI]]&gt;29.9,"Obesity")</f>
        <v>Normal Weight</v>
      </c>
      <c r="D2121" s="9">
        <v>11.71</v>
      </c>
      <c r="E2121" s="8" t="str" cm="1">
        <f t="array" ref="E2121">_xlfn.IFS(Medical_Examinations[[#This Row],[HBA1C]]&lt;5.7,"Normal",Medical_Examinations[[#This Row],[HBA1C]]&lt;=6.4,"Prediabetes",Medical_Examinations[[#This Row],[HBA1C]]&gt;=6.4,"Diabetes")</f>
        <v>Diabetes</v>
      </c>
      <c r="F2121" t="s">
        <v>2380</v>
      </c>
      <c r="G2121" t="s">
        <v>2380</v>
      </c>
      <c r="H2121" t="s">
        <v>2380</v>
      </c>
      <c r="I2121" s="10">
        <v>0</v>
      </c>
      <c r="J2121" t="s">
        <v>2380</v>
      </c>
    </row>
    <row r="2122" spans="1:10" x14ac:dyDescent="0.25">
      <c r="A2122" t="s">
        <v>1566</v>
      </c>
      <c r="B2122" s="9">
        <v>37.119999999999997</v>
      </c>
      <c r="C2122" s="8" t="str" cm="1">
        <f t="array" ref="C2122">_xlfn.IFS(Medical_Examinations[[#This Row],[BMI]]&lt;18.5,"Under Weight",Medical_Examinations[[#This Row],[BMI]]&lt;=24.9,"Normal Weight",Medical_Examinations[[#This Row],[BMI]]&lt;=29.9,"Over Weight",Medical_Examinations[[#This Row],[BMI]]&gt;29.9,"Obesity")</f>
        <v>Obesity</v>
      </c>
      <c r="D2122" s="9">
        <v>5.29</v>
      </c>
      <c r="E2122" s="8" t="str" cm="1">
        <f t="array" ref="E2122">_xlfn.IFS(Medical_Examinations[[#This Row],[HBA1C]]&lt;5.7,"Normal",Medical_Examinations[[#This Row],[HBA1C]]&lt;=6.4,"Prediabetes",Medical_Examinations[[#This Row],[HBA1C]]&gt;=6.4,"Diabetes")</f>
        <v>Normal</v>
      </c>
      <c r="F2122" t="s">
        <v>2380</v>
      </c>
      <c r="G2122" t="s">
        <v>2380</v>
      </c>
      <c r="H2122" t="s">
        <v>2380</v>
      </c>
      <c r="I2122" s="10">
        <v>2</v>
      </c>
      <c r="J2122" t="s">
        <v>2380</v>
      </c>
    </row>
    <row r="2123" spans="1:10" x14ac:dyDescent="0.25">
      <c r="A2123" t="s">
        <v>1565</v>
      </c>
      <c r="B2123" s="9">
        <v>34.840000000000003</v>
      </c>
      <c r="C2123" s="8" t="str" cm="1">
        <f t="array" ref="C2123">_xlfn.IFS(Medical_Examinations[[#This Row],[BMI]]&lt;18.5,"Under Weight",Medical_Examinations[[#This Row],[BMI]]&lt;=24.9,"Normal Weight",Medical_Examinations[[#This Row],[BMI]]&lt;=29.9,"Over Weight",Medical_Examinations[[#This Row],[BMI]]&gt;29.9,"Obesity")</f>
        <v>Obesity</v>
      </c>
      <c r="D2123" s="9">
        <v>6</v>
      </c>
      <c r="E2123" s="8" t="str" cm="1">
        <f t="array" ref="E2123">_xlfn.IFS(Medical_Examinations[[#This Row],[HBA1C]]&lt;5.7,"Normal",Medical_Examinations[[#This Row],[HBA1C]]&lt;=6.4,"Prediabetes",Medical_Examinations[[#This Row],[HBA1C]]&gt;=6.4,"Diabetes")</f>
        <v>Prediabetes</v>
      </c>
      <c r="F2123" t="s">
        <v>2383</v>
      </c>
      <c r="G2123" t="s">
        <v>2380</v>
      </c>
      <c r="H2123" t="s">
        <v>2383</v>
      </c>
      <c r="I2123" s="10">
        <v>1</v>
      </c>
      <c r="J2123" t="s">
        <v>2380</v>
      </c>
    </row>
    <row r="2124" spans="1:10" x14ac:dyDescent="0.25">
      <c r="A2124" t="s">
        <v>1564</v>
      </c>
      <c r="B2124" s="9">
        <v>29.53</v>
      </c>
      <c r="C2124" s="8" t="str" cm="1">
        <f t="array" ref="C2124">_xlfn.IFS(Medical_Examinations[[#This Row],[BMI]]&lt;18.5,"Under Weight",Medical_Examinations[[#This Row],[BMI]]&lt;=24.9,"Normal Weight",Medical_Examinations[[#This Row],[BMI]]&lt;=29.9,"Over Weight",Medical_Examinations[[#This Row],[BMI]]&gt;29.9,"Obesity")</f>
        <v>Over Weight</v>
      </c>
      <c r="D2124" s="9">
        <v>10.64</v>
      </c>
      <c r="E2124" s="8" t="str" cm="1">
        <f t="array" ref="E2124">_xlfn.IFS(Medical_Examinations[[#This Row],[HBA1C]]&lt;5.7,"Normal",Medical_Examinations[[#This Row],[HBA1C]]&lt;=6.4,"Prediabetes",Medical_Examinations[[#This Row],[HBA1C]]&gt;=6.4,"Diabetes")</f>
        <v>Diabetes</v>
      </c>
      <c r="F2124" t="s">
        <v>2380</v>
      </c>
      <c r="G2124" t="s">
        <v>2380</v>
      </c>
      <c r="H2124" t="s">
        <v>2380</v>
      </c>
      <c r="I2124" s="10">
        <v>0</v>
      </c>
      <c r="J2124" t="s">
        <v>2380</v>
      </c>
    </row>
    <row r="2125" spans="1:10" x14ac:dyDescent="0.25">
      <c r="A2125" t="s">
        <v>1563</v>
      </c>
      <c r="B2125" s="9">
        <v>42.51</v>
      </c>
      <c r="C2125" s="8" t="str" cm="1">
        <f t="array" ref="C2125">_xlfn.IFS(Medical_Examinations[[#This Row],[BMI]]&lt;18.5,"Under Weight",Medical_Examinations[[#This Row],[BMI]]&lt;=24.9,"Normal Weight",Medical_Examinations[[#This Row],[BMI]]&lt;=29.9,"Over Weight",Medical_Examinations[[#This Row],[BMI]]&gt;29.9,"Obesity")</f>
        <v>Obesity</v>
      </c>
      <c r="D2125" s="9">
        <v>8.2100000000000009</v>
      </c>
      <c r="E2125" s="8" t="str" cm="1">
        <f t="array" ref="E2125">_xlfn.IFS(Medical_Examinations[[#This Row],[HBA1C]]&lt;5.7,"Normal",Medical_Examinations[[#This Row],[HBA1C]]&lt;=6.4,"Prediabetes",Medical_Examinations[[#This Row],[HBA1C]]&gt;=6.4,"Diabetes")</f>
        <v>Diabetes</v>
      </c>
      <c r="F2125" t="s">
        <v>2383</v>
      </c>
      <c r="G2125" t="s">
        <v>2380</v>
      </c>
      <c r="H2125" t="s">
        <v>2380</v>
      </c>
      <c r="I2125" s="10">
        <v>0</v>
      </c>
      <c r="J2125" t="s">
        <v>2380</v>
      </c>
    </row>
    <row r="2126" spans="1:10" x14ac:dyDescent="0.25">
      <c r="A2126" t="s">
        <v>1562</v>
      </c>
      <c r="B2126" s="9">
        <v>38.14</v>
      </c>
      <c r="C2126" s="8" t="str" cm="1">
        <f t="array" ref="C2126">_xlfn.IFS(Medical_Examinations[[#This Row],[BMI]]&lt;18.5,"Under Weight",Medical_Examinations[[#This Row],[BMI]]&lt;=24.9,"Normal Weight",Medical_Examinations[[#This Row],[BMI]]&lt;=29.9,"Over Weight",Medical_Examinations[[#This Row],[BMI]]&gt;29.9,"Obesity")</f>
        <v>Obesity</v>
      </c>
      <c r="D2126" s="9">
        <v>5.58</v>
      </c>
      <c r="E2126" s="8" t="str" cm="1">
        <f t="array" ref="E2126">_xlfn.IFS(Medical_Examinations[[#This Row],[HBA1C]]&lt;5.7,"Normal",Medical_Examinations[[#This Row],[HBA1C]]&lt;=6.4,"Prediabetes",Medical_Examinations[[#This Row],[HBA1C]]&gt;=6.4,"Diabetes")</f>
        <v>Normal</v>
      </c>
      <c r="F2126" t="s">
        <v>2380</v>
      </c>
      <c r="G2126" t="s">
        <v>2380</v>
      </c>
      <c r="H2126" t="s">
        <v>2383</v>
      </c>
      <c r="I2126" s="10">
        <v>1</v>
      </c>
      <c r="J2126" t="s">
        <v>2380</v>
      </c>
    </row>
    <row r="2127" spans="1:10" x14ac:dyDescent="0.25">
      <c r="A2127" t="s">
        <v>2292</v>
      </c>
      <c r="B2127" s="9">
        <v>45.65</v>
      </c>
      <c r="C2127" s="8" t="str" cm="1">
        <f t="array" ref="C2127">_xlfn.IFS(Medical_Examinations[[#This Row],[BMI]]&lt;18.5,"Under Weight",Medical_Examinations[[#This Row],[BMI]]&lt;=24.9,"Normal Weight",Medical_Examinations[[#This Row],[BMI]]&lt;=29.9,"Over Weight",Medical_Examinations[[#This Row],[BMI]]&gt;29.9,"Obesity")</f>
        <v>Obesity</v>
      </c>
      <c r="D2127" s="9">
        <v>5.1100000000000003</v>
      </c>
      <c r="E2127" s="8" t="str" cm="1">
        <f t="array" ref="E2127">_xlfn.IFS(Medical_Examinations[[#This Row],[HBA1C]]&lt;5.7,"Normal",Medical_Examinations[[#This Row],[HBA1C]]&lt;=6.4,"Prediabetes",Medical_Examinations[[#This Row],[HBA1C]]&gt;=6.4,"Diabetes")</f>
        <v>Normal</v>
      </c>
      <c r="F2127" t="s">
        <v>2383</v>
      </c>
      <c r="G2127" t="s">
        <v>2380</v>
      </c>
      <c r="H2127" t="s">
        <v>2380</v>
      </c>
      <c r="I2127" s="10">
        <v>1</v>
      </c>
      <c r="J2127" t="s">
        <v>2383</v>
      </c>
    </row>
    <row r="2128" spans="1:10" x14ac:dyDescent="0.25">
      <c r="A2128" t="s">
        <v>1561</v>
      </c>
      <c r="B2128" s="9">
        <v>39.93</v>
      </c>
      <c r="C2128" s="8" t="str" cm="1">
        <f t="array" ref="C2128">_xlfn.IFS(Medical_Examinations[[#This Row],[BMI]]&lt;18.5,"Under Weight",Medical_Examinations[[#This Row],[BMI]]&lt;=24.9,"Normal Weight",Medical_Examinations[[#This Row],[BMI]]&lt;=29.9,"Over Weight",Medical_Examinations[[#This Row],[BMI]]&gt;29.9,"Obesity")</f>
        <v>Obesity</v>
      </c>
      <c r="D2128" s="9">
        <v>8.75</v>
      </c>
      <c r="E2128" s="8" t="str" cm="1">
        <f t="array" ref="E2128">_xlfn.IFS(Medical_Examinations[[#This Row],[HBA1C]]&lt;5.7,"Normal",Medical_Examinations[[#This Row],[HBA1C]]&lt;=6.4,"Prediabetes",Medical_Examinations[[#This Row],[HBA1C]]&gt;=6.4,"Diabetes")</f>
        <v>Diabetes</v>
      </c>
      <c r="F2128" t="s">
        <v>2380</v>
      </c>
      <c r="G2128" t="s">
        <v>2380</v>
      </c>
      <c r="H2128" t="s">
        <v>2380</v>
      </c>
      <c r="I2128" s="10">
        <v>0</v>
      </c>
      <c r="J2128" t="s">
        <v>2380</v>
      </c>
    </row>
    <row r="2129" spans="1:10" x14ac:dyDescent="0.25">
      <c r="A2129" t="s">
        <v>1560</v>
      </c>
      <c r="B2129" s="9">
        <v>38.83</v>
      </c>
      <c r="C2129" s="8" t="str" cm="1">
        <f t="array" ref="C2129">_xlfn.IFS(Medical_Examinations[[#This Row],[BMI]]&lt;18.5,"Under Weight",Medical_Examinations[[#This Row],[BMI]]&lt;=24.9,"Normal Weight",Medical_Examinations[[#This Row],[BMI]]&lt;=29.9,"Over Weight",Medical_Examinations[[#This Row],[BMI]]&gt;29.9,"Obesity")</f>
        <v>Obesity</v>
      </c>
      <c r="D2129" s="9">
        <v>11.86</v>
      </c>
      <c r="E2129" s="8" t="str" cm="1">
        <f t="array" ref="E2129">_xlfn.IFS(Medical_Examinations[[#This Row],[HBA1C]]&lt;5.7,"Normal",Medical_Examinations[[#This Row],[HBA1C]]&lt;=6.4,"Prediabetes",Medical_Examinations[[#This Row],[HBA1C]]&gt;=6.4,"Diabetes")</f>
        <v>Diabetes</v>
      </c>
      <c r="F2129" t="s">
        <v>2380</v>
      </c>
      <c r="G2129" t="s">
        <v>2380</v>
      </c>
      <c r="H2129" t="s">
        <v>2380</v>
      </c>
      <c r="I2129" s="10">
        <v>0</v>
      </c>
      <c r="J2129" t="s">
        <v>2380</v>
      </c>
    </row>
    <row r="2130" spans="1:10" x14ac:dyDescent="0.25">
      <c r="A2130" t="s">
        <v>1559</v>
      </c>
      <c r="B2130" s="9">
        <v>37.4</v>
      </c>
      <c r="C2130" s="8" t="str" cm="1">
        <f t="array" ref="C2130">_xlfn.IFS(Medical_Examinations[[#This Row],[BMI]]&lt;18.5,"Under Weight",Medical_Examinations[[#This Row],[BMI]]&lt;=24.9,"Normal Weight",Medical_Examinations[[#This Row],[BMI]]&lt;=29.9,"Over Weight",Medical_Examinations[[#This Row],[BMI]]&gt;29.9,"Obesity")</f>
        <v>Obesity</v>
      </c>
      <c r="D2130" s="9">
        <v>11.46</v>
      </c>
      <c r="E2130" s="8" t="str" cm="1">
        <f t="array" ref="E2130">_xlfn.IFS(Medical_Examinations[[#This Row],[HBA1C]]&lt;5.7,"Normal",Medical_Examinations[[#This Row],[HBA1C]]&lt;=6.4,"Prediabetes",Medical_Examinations[[#This Row],[HBA1C]]&gt;=6.4,"Diabetes")</f>
        <v>Diabetes</v>
      </c>
      <c r="F2130" t="s">
        <v>2380</v>
      </c>
      <c r="G2130" t="s">
        <v>2380</v>
      </c>
      <c r="H2130" t="s">
        <v>2380</v>
      </c>
      <c r="I2130" s="10">
        <v>0</v>
      </c>
      <c r="J2130" t="s">
        <v>2380</v>
      </c>
    </row>
    <row r="2131" spans="1:10" x14ac:dyDescent="0.25">
      <c r="A2131" t="s">
        <v>1558</v>
      </c>
      <c r="B2131" s="9">
        <v>21.4</v>
      </c>
      <c r="C2131" s="8" t="str" cm="1">
        <f t="array" ref="C2131">_xlfn.IFS(Medical_Examinations[[#This Row],[BMI]]&lt;18.5,"Under Weight",Medical_Examinations[[#This Row],[BMI]]&lt;=24.9,"Normal Weight",Medical_Examinations[[#This Row],[BMI]]&lt;=29.9,"Over Weight",Medical_Examinations[[#This Row],[BMI]]&gt;29.9,"Obesity")</f>
        <v>Normal Weight</v>
      </c>
      <c r="D2131" s="9">
        <v>9.0299999999999994</v>
      </c>
      <c r="E2131" s="8" t="str" cm="1">
        <f t="array" ref="E2131">_xlfn.IFS(Medical_Examinations[[#This Row],[HBA1C]]&lt;5.7,"Normal",Medical_Examinations[[#This Row],[HBA1C]]&lt;=6.4,"Prediabetes",Medical_Examinations[[#This Row],[HBA1C]]&gt;=6.4,"Diabetes")</f>
        <v>Diabetes</v>
      </c>
      <c r="F2131" t="s">
        <v>2380</v>
      </c>
      <c r="G2131" t="s">
        <v>2380</v>
      </c>
      <c r="H2131" t="s">
        <v>2380</v>
      </c>
      <c r="I2131" s="10">
        <v>0</v>
      </c>
      <c r="J2131" t="s">
        <v>2380</v>
      </c>
    </row>
    <row r="2132" spans="1:10" x14ac:dyDescent="0.25">
      <c r="A2132" t="s">
        <v>1557</v>
      </c>
      <c r="B2132" s="9">
        <v>38.380000000000003</v>
      </c>
      <c r="C2132" s="8" t="str" cm="1">
        <f t="array" ref="C2132">_xlfn.IFS(Medical_Examinations[[#This Row],[BMI]]&lt;18.5,"Under Weight",Medical_Examinations[[#This Row],[BMI]]&lt;=24.9,"Normal Weight",Medical_Examinations[[#This Row],[BMI]]&lt;=29.9,"Over Weight",Medical_Examinations[[#This Row],[BMI]]&gt;29.9,"Obesity")</f>
        <v>Obesity</v>
      </c>
      <c r="D2132" s="9">
        <v>8.26</v>
      </c>
      <c r="E2132" s="8" t="str" cm="1">
        <f t="array" ref="E2132">_xlfn.IFS(Medical_Examinations[[#This Row],[HBA1C]]&lt;5.7,"Normal",Medical_Examinations[[#This Row],[HBA1C]]&lt;=6.4,"Prediabetes",Medical_Examinations[[#This Row],[HBA1C]]&gt;=6.4,"Diabetes")</f>
        <v>Diabetes</v>
      </c>
      <c r="F2132" t="s">
        <v>2383</v>
      </c>
      <c r="G2132" t="s">
        <v>2380</v>
      </c>
      <c r="H2132" t="s">
        <v>2380</v>
      </c>
      <c r="I2132" s="10">
        <v>2</v>
      </c>
      <c r="J2132" t="s">
        <v>2380</v>
      </c>
    </row>
    <row r="2133" spans="1:10" x14ac:dyDescent="0.25">
      <c r="A2133" t="s">
        <v>1556</v>
      </c>
      <c r="B2133" s="9">
        <v>33.659999999999997</v>
      </c>
      <c r="C2133" s="8" t="str" cm="1">
        <f t="array" ref="C2133">_xlfn.IFS(Medical_Examinations[[#This Row],[BMI]]&lt;18.5,"Under Weight",Medical_Examinations[[#This Row],[BMI]]&lt;=24.9,"Normal Weight",Medical_Examinations[[#This Row],[BMI]]&lt;=29.9,"Over Weight",Medical_Examinations[[#This Row],[BMI]]&gt;29.9,"Obesity")</f>
        <v>Obesity</v>
      </c>
      <c r="D2133" s="9">
        <v>5.42</v>
      </c>
      <c r="E2133" s="8" t="str" cm="1">
        <f t="array" ref="E2133">_xlfn.IFS(Medical_Examinations[[#This Row],[HBA1C]]&lt;5.7,"Normal",Medical_Examinations[[#This Row],[HBA1C]]&lt;=6.4,"Prediabetes",Medical_Examinations[[#This Row],[HBA1C]]&gt;=6.4,"Diabetes")</f>
        <v>Normal</v>
      </c>
      <c r="F2133" t="s">
        <v>2383</v>
      </c>
      <c r="G2133" t="s">
        <v>2380</v>
      </c>
      <c r="H2133" t="s">
        <v>2380</v>
      </c>
      <c r="I2133" s="10">
        <v>2</v>
      </c>
      <c r="J2133" t="s">
        <v>2380</v>
      </c>
    </row>
    <row r="2134" spans="1:10" x14ac:dyDescent="0.25">
      <c r="A2134" t="s">
        <v>1555</v>
      </c>
      <c r="B2134" s="9">
        <v>31.79</v>
      </c>
      <c r="C2134" s="8" t="str" cm="1">
        <f t="array" ref="C2134">_xlfn.IFS(Medical_Examinations[[#This Row],[BMI]]&lt;18.5,"Under Weight",Medical_Examinations[[#This Row],[BMI]]&lt;=24.9,"Normal Weight",Medical_Examinations[[#This Row],[BMI]]&lt;=29.9,"Over Weight",Medical_Examinations[[#This Row],[BMI]]&gt;29.9,"Obesity")</f>
        <v>Obesity</v>
      </c>
      <c r="D2134" s="9">
        <v>11.33</v>
      </c>
      <c r="E2134" s="8" t="str" cm="1">
        <f t="array" ref="E2134">_xlfn.IFS(Medical_Examinations[[#This Row],[HBA1C]]&lt;5.7,"Normal",Medical_Examinations[[#This Row],[HBA1C]]&lt;=6.4,"Prediabetes",Medical_Examinations[[#This Row],[HBA1C]]&gt;=6.4,"Diabetes")</f>
        <v>Diabetes</v>
      </c>
      <c r="F2134" t="s">
        <v>2383</v>
      </c>
      <c r="G2134" t="s">
        <v>2380</v>
      </c>
      <c r="H2134" t="s">
        <v>2383</v>
      </c>
      <c r="I2134" s="10">
        <v>1</v>
      </c>
      <c r="J2134" t="s">
        <v>2380</v>
      </c>
    </row>
    <row r="2135" spans="1:10" x14ac:dyDescent="0.25">
      <c r="A2135" t="s">
        <v>1554</v>
      </c>
      <c r="B2135" s="9">
        <v>29.7</v>
      </c>
      <c r="C2135" s="8" t="str" cm="1">
        <f t="array" ref="C2135">_xlfn.IFS(Medical_Examinations[[#This Row],[BMI]]&lt;18.5,"Under Weight",Medical_Examinations[[#This Row],[BMI]]&lt;=24.9,"Normal Weight",Medical_Examinations[[#This Row],[BMI]]&lt;=29.9,"Over Weight",Medical_Examinations[[#This Row],[BMI]]&gt;29.9,"Obesity")</f>
        <v>Over Weight</v>
      </c>
      <c r="D2135" s="9">
        <v>7.69</v>
      </c>
      <c r="E2135" s="8" t="str" cm="1">
        <f t="array" ref="E2135">_xlfn.IFS(Medical_Examinations[[#This Row],[HBA1C]]&lt;5.7,"Normal",Medical_Examinations[[#This Row],[HBA1C]]&lt;=6.4,"Prediabetes",Medical_Examinations[[#This Row],[HBA1C]]&gt;=6.4,"Diabetes")</f>
        <v>Diabetes</v>
      </c>
      <c r="F2135" t="s">
        <v>2383</v>
      </c>
      <c r="G2135" t="s">
        <v>2380</v>
      </c>
      <c r="H2135" t="s">
        <v>2383</v>
      </c>
      <c r="I2135" s="10">
        <v>1</v>
      </c>
      <c r="J2135" t="s">
        <v>2380</v>
      </c>
    </row>
    <row r="2136" spans="1:10" x14ac:dyDescent="0.25">
      <c r="A2136" t="s">
        <v>1553</v>
      </c>
      <c r="B2136" s="9">
        <v>25.46</v>
      </c>
      <c r="C2136" s="8" t="str" cm="1">
        <f t="array" ref="C2136">_xlfn.IFS(Medical_Examinations[[#This Row],[BMI]]&lt;18.5,"Under Weight",Medical_Examinations[[#This Row],[BMI]]&lt;=24.9,"Normal Weight",Medical_Examinations[[#This Row],[BMI]]&lt;=29.9,"Over Weight",Medical_Examinations[[#This Row],[BMI]]&gt;29.9,"Obesity")</f>
        <v>Over Weight</v>
      </c>
      <c r="D2136" s="9">
        <v>8.77</v>
      </c>
      <c r="E2136" s="8" t="str" cm="1">
        <f t="array" ref="E2136">_xlfn.IFS(Medical_Examinations[[#This Row],[HBA1C]]&lt;5.7,"Normal",Medical_Examinations[[#This Row],[HBA1C]]&lt;=6.4,"Prediabetes",Medical_Examinations[[#This Row],[HBA1C]]&gt;=6.4,"Diabetes")</f>
        <v>Diabetes</v>
      </c>
      <c r="F2136" t="s">
        <v>2383</v>
      </c>
      <c r="G2136" t="s">
        <v>2380</v>
      </c>
      <c r="H2136" t="s">
        <v>2383</v>
      </c>
      <c r="I2136" s="10">
        <v>1</v>
      </c>
      <c r="J2136" t="s">
        <v>2380</v>
      </c>
    </row>
    <row r="2137" spans="1:10" x14ac:dyDescent="0.25">
      <c r="A2137" t="s">
        <v>1552</v>
      </c>
      <c r="B2137" s="9">
        <v>39.14</v>
      </c>
      <c r="C2137" s="8" t="str" cm="1">
        <f t="array" ref="C2137">_xlfn.IFS(Medical_Examinations[[#This Row],[BMI]]&lt;18.5,"Under Weight",Medical_Examinations[[#This Row],[BMI]]&lt;=24.9,"Normal Weight",Medical_Examinations[[#This Row],[BMI]]&lt;=29.9,"Over Weight",Medical_Examinations[[#This Row],[BMI]]&gt;29.9,"Obesity")</f>
        <v>Obesity</v>
      </c>
      <c r="D2137" s="9">
        <v>4.91</v>
      </c>
      <c r="E2137" s="8" t="str" cm="1">
        <f t="array" ref="E2137">_xlfn.IFS(Medical_Examinations[[#This Row],[HBA1C]]&lt;5.7,"Normal",Medical_Examinations[[#This Row],[HBA1C]]&lt;=6.4,"Prediabetes",Medical_Examinations[[#This Row],[HBA1C]]&gt;=6.4,"Diabetes")</f>
        <v>Normal</v>
      </c>
      <c r="F2137" t="s">
        <v>2380</v>
      </c>
      <c r="G2137" t="s">
        <v>2383</v>
      </c>
      <c r="H2137" t="s">
        <v>2380</v>
      </c>
      <c r="I2137" s="10">
        <v>1</v>
      </c>
      <c r="J2137" t="s">
        <v>2380</v>
      </c>
    </row>
    <row r="2138" spans="1:10" x14ac:dyDescent="0.25">
      <c r="A2138" t="s">
        <v>2291</v>
      </c>
      <c r="B2138" s="9">
        <v>52.9</v>
      </c>
      <c r="C2138" s="8" t="str" cm="1">
        <f t="array" ref="C2138">_xlfn.IFS(Medical_Examinations[[#This Row],[BMI]]&lt;18.5,"Under Weight",Medical_Examinations[[#This Row],[BMI]]&lt;=24.9,"Normal Weight",Medical_Examinations[[#This Row],[BMI]]&lt;=29.9,"Over Weight",Medical_Examinations[[#This Row],[BMI]]&gt;29.9,"Obesity")</f>
        <v>Obesity</v>
      </c>
      <c r="D2138" s="9">
        <v>5.34</v>
      </c>
      <c r="E2138" s="8" t="str" cm="1">
        <f t="array" ref="E2138">_xlfn.IFS(Medical_Examinations[[#This Row],[HBA1C]]&lt;5.7,"Normal",Medical_Examinations[[#This Row],[HBA1C]]&lt;=6.4,"Prediabetes",Medical_Examinations[[#This Row],[HBA1C]]&gt;=6.4,"Diabetes")</f>
        <v>Normal</v>
      </c>
      <c r="F2138" t="s">
        <v>2380</v>
      </c>
      <c r="G2138" t="s">
        <v>2380</v>
      </c>
      <c r="H2138" t="s">
        <v>2380</v>
      </c>
      <c r="I2138" s="10">
        <v>0</v>
      </c>
      <c r="J2138" t="s">
        <v>2383</v>
      </c>
    </row>
    <row r="2139" spans="1:10" x14ac:dyDescent="0.25">
      <c r="A2139" t="s">
        <v>1551</v>
      </c>
      <c r="B2139" s="9">
        <v>41.2</v>
      </c>
      <c r="C2139" s="8" t="str" cm="1">
        <f t="array" ref="C2139">_xlfn.IFS(Medical_Examinations[[#This Row],[BMI]]&lt;18.5,"Under Weight",Medical_Examinations[[#This Row],[BMI]]&lt;=24.9,"Normal Weight",Medical_Examinations[[#This Row],[BMI]]&lt;=29.9,"Over Weight",Medical_Examinations[[#This Row],[BMI]]&gt;29.9,"Obesity")</f>
        <v>Obesity</v>
      </c>
      <c r="D2139" s="9">
        <v>4.95</v>
      </c>
      <c r="E2139" s="8" t="str" cm="1">
        <f t="array" ref="E2139">_xlfn.IFS(Medical_Examinations[[#This Row],[HBA1C]]&lt;5.7,"Normal",Medical_Examinations[[#This Row],[HBA1C]]&lt;=6.4,"Prediabetes",Medical_Examinations[[#This Row],[HBA1C]]&gt;=6.4,"Diabetes")</f>
        <v>Normal</v>
      </c>
      <c r="F2139" t="s">
        <v>2380</v>
      </c>
      <c r="G2139" t="s">
        <v>2380</v>
      </c>
      <c r="H2139" t="s">
        <v>2380</v>
      </c>
      <c r="I2139" s="10">
        <v>1</v>
      </c>
      <c r="J2139" t="s">
        <v>2380</v>
      </c>
    </row>
    <row r="2140" spans="1:10" x14ac:dyDescent="0.25">
      <c r="A2140" t="s">
        <v>1550</v>
      </c>
      <c r="B2140" s="9">
        <v>28.81</v>
      </c>
      <c r="C2140" s="8" t="str" cm="1">
        <f t="array" ref="C2140">_xlfn.IFS(Medical_Examinations[[#This Row],[BMI]]&lt;18.5,"Under Weight",Medical_Examinations[[#This Row],[BMI]]&lt;=24.9,"Normal Weight",Medical_Examinations[[#This Row],[BMI]]&lt;=29.9,"Over Weight",Medical_Examinations[[#This Row],[BMI]]&gt;29.9,"Obesity")</f>
        <v>Over Weight</v>
      </c>
      <c r="D2140" s="9">
        <v>10.8</v>
      </c>
      <c r="E2140" s="8" t="str" cm="1">
        <f t="array" ref="E2140">_xlfn.IFS(Medical_Examinations[[#This Row],[HBA1C]]&lt;5.7,"Normal",Medical_Examinations[[#This Row],[HBA1C]]&lt;=6.4,"Prediabetes",Medical_Examinations[[#This Row],[HBA1C]]&gt;=6.4,"Diabetes")</f>
        <v>Diabetes</v>
      </c>
      <c r="F2140" t="s">
        <v>2383</v>
      </c>
      <c r="G2140" t="s">
        <v>2380</v>
      </c>
      <c r="H2140" t="s">
        <v>2383</v>
      </c>
      <c r="I2140" s="10">
        <v>1</v>
      </c>
      <c r="J2140" t="s">
        <v>2380</v>
      </c>
    </row>
    <row r="2141" spans="1:10" x14ac:dyDescent="0.25">
      <c r="A2141" t="s">
        <v>1549</v>
      </c>
      <c r="B2141" s="9">
        <v>37.409999999999997</v>
      </c>
      <c r="C2141" s="8" t="str" cm="1">
        <f t="array" ref="C2141">_xlfn.IFS(Medical_Examinations[[#This Row],[BMI]]&lt;18.5,"Under Weight",Medical_Examinations[[#This Row],[BMI]]&lt;=24.9,"Normal Weight",Medical_Examinations[[#This Row],[BMI]]&lt;=29.9,"Over Weight",Medical_Examinations[[#This Row],[BMI]]&gt;29.9,"Obesity")</f>
        <v>Obesity</v>
      </c>
      <c r="D2141" s="9">
        <v>7.21</v>
      </c>
      <c r="E2141" s="8" t="str" cm="1">
        <f t="array" ref="E2141">_xlfn.IFS(Medical_Examinations[[#This Row],[HBA1C]]&lt;5.7,"Normal",Medical_Examinations[[#This Row],[HBA1C]]&lt;=6.4,"Prediabetes",Medical_Examinations[[#This Row],[HBA1C]]&gt;=6.4,"Diabetes")</f>
        <v>Diabetes</v>
      </c>
      <c r="F2141" t="s">
        <v>2380</v>
      </c>
      <c r="G2141" t="s">
        <v>2380</v>
      </c>
      <c r="H2141" t="s">
        <v>2380</v>
      </c>
      <c r="I2141" s="10">
        <v>2</v>
      </c>
      <c r="J2141" t="s">
        <v>2380</v>
      </c>
    </row>
    <row r="2142" spans="1:10" x14ac:dyDescent="0.25">
      <c r="A2142" t="s">
        <v>1548</v>
      </c>
      <c r="B2142" s="9">
        <v>52.54</v>
      </c>
      <c r="C2142" s="8" t="str" cm="1">
        <f t="array" ref="C2142">_xlfn.IFS(Medical_Examinations[[#This Row],[BMI]]&lt;18.5,"Under Weight",Medical_Examinations[[#This Row],[BMI]]&lt;=24.9,"Normal Weight",Medical_Examinations[[#This Row],[BMI]]&lt;=29.9,"Over Weight",Medical_Examinations[[#This Row],[BMI]]&gt;29.9,"Obesity")</f>
        <v>Obesity</v>
      </c>
      <c r="D2142" s="9">
        <v>5.12</v>
      </c>
      <c r="E2142" s="8" t="str" cm="1">
        <f t="array" ref="E2142">_xlfn.IFS(Medical_Examinations[[#This Row],[HBA1C]]&lt;5.7,"Normal",Medical_Examinations[[#This Row],[HBA1C]]&lt;=6.4,"Prediabetes",Medical_Examinations[[#This Row],[HBA1C]]&gt;=6.4,"Diabetes")</f>
        <v>Normal</v>
      </c>
      <c r="F2142" t="s">
        <v>2380</v>
      </c>
      <c r="G2142" t="s">
        <v>2380</v>
      </c>
      <c r="H2142" t="s">
        <v>2383</v>
      </c>
      <c r="I2142" s="10">
        <v>1</v>
      </c>
      <c r="J2142" t="s">
        <v>2380</v>
      </c>
    </row>
    <row r="2143" spans="1:10" x14ac:dyDescent="0.25">
      <c r="A2143" t="s">
        <v>1547</v>
      </c>
      <c r="B2143" s="9">
        <v>17.29</v>
      </c>
      <c r="C2143" s="8" t="str" cm="1">
        <f t="array" ref="C2143">_xlfn.IFS(Medical_Examinations[[#This Row],[BMI]]&lt;18.5,"Under Weight",Medical_Examinations[[#This Row],[BMI]]&lt;=24.9,"Normal Weight",Medical_Examinations[[#This Row],[BMI]]&lt;=29.9,"Over Weight",Medical_Examinations[[#This Row],[BMI]]&gt;29.9,"Obesity")</f>
        <v>Under Weight</v>
      </c>
      <c r="D2143" s="9">
        <v>4.62</v>
      </c>
      <c r="E2143" s="8" t="str" cm="1">
        <f t="array" ref="E2143">_xlfn.IFS(Medical_Examinations[[#This Row],[HBA1C]]&lt;5.7,"Normal",Medical_Examinations[[#This Row],[HBA1C]]&lt;=6.4,"Prediabetes",Medical_Examinations[[#This Row],[HBA1C]]&gt;=6.4,"Diabetes")</f>
        <v>Normal</v>
      </c>
      <c r="F2143" t="s">
        <v>2380</v>
      </c>
      <c r="G2143" t="s">
        <v>2383</v>
      </c>
      <c r="H2143" t="s">
        <v>2380</v>
      </c>
      <c r="I2143" s="10">
        <v>1</v>
      </c>
      <c r="J2143" t="s">
        <v>2383</v>
      </c>
    </row>
    <row r="2144" spans="1:10" x14ac:dyDescent="0.25">
      <c r="A2144" t="s">
        <v>1546</v>
      </c>
      <c r="B2144" s="9">
        <v>31.74</v>
      </c>
      <c r="C2144" s="8" t="str" cm="1">
        <f t="array" ref="C2144">_xlfn.IFS(Medical_Examinations[[#This Row],[BMI]]&lt;18.5,"Under Weight",Medical_Examinations[[#This Row],[BMI]]&lt;=24.9,"Normal Weight",Medical_Examinations[[#This Row],[BMI]]&lt;=29.9,"Over Weight",Medical_Examinations[[#This Row],[BMI]]&gt;29.9,"Obesity")</f>
        <v>Obesity</v>
      </c>
      <c r="D2144" s="9">
        <v>7.68</v>
      </c>
      <c r="E2144" s="8" t="str" cm="1">
        <f t="array" ref="E2144">_xlfn.IFS(Medical_Examinations[[#This Row],[HBA1C]]&lt;5.7,"Normal",Medical_Examinations[[#This Row],[HBA1C]]&lt;=6.4,"Prediabetes",Medical_Examinations[[#This Row],[HBA1C]]&gt;=6.4,"Diabetes")</f>
        <v>Diabetes</v>
      </c>
      <c r="F2144" t="s">
        <v>2383</v>
      </c>
      <c r="G2144" t="s">
        <v>2380</v>
      </c>
      <c r="H2144" t="s">
        <v>2380</v>
      </c>
      <c r="I2144" s="10">
        <v>0</v>
      </c>
      <c r="J2144" t="s">
        <v>2380</v>
      </c>
    </row>
    <row r="2145" spans="1:10" x14ac:dyDescent="0.25">
      <c r="A2145" t="s">
        <v>1545</v>
      </c>
      <c r="B2145" s="9">
        <v>26.5</v>
      </c>
      <c r="C2145" s="8" t="str" cm="1">
        <f t="array" ref="C2145">_xlfn.IFS(Medical_Examinations[[#This Row],[BMI]]&lt;18.5,"Under Weight",Medical_Examinations[[#This Row],[BMI]]&lt;=24.9,"Normal Weight",Medical_Examinations[[#This Row],[BMI]]&lt;=29.9,"Over Weight",Medical_Examinations[[#This Row],[BMI]]&gt;29.9,"Obesity")</f>
        <v>Over Weight</v>
      </c>
      <c r="D2145" s="9">
        <v>6.79</v>
      </c>
      <c r="E2145" s="8" t="str" cm="1">
        <f t="array" ref="E2145">_xlfn.IFS(Medical_Examinations[[#This Row],[HBA1C]]&lt;5.7,"Normal",Medical_Examinations[[#This Row],[HBA1C]]&lt;=6.4,"Prediabetes",Medical_Examinations[[#This Row],[HBA1C]]&gt;=6.4,"Diabetes")</f>
        <v>Diabetes</v>
      </c>
      <c r="F2145" t="s">
        <v>2383</v>
      </c>
      <c r="G2145" t="s">
        <v>2380</v>
      </c>
      <c r="H2145" t="s">
        <v>2383</v>
      </c>
      <c r="I2145" s="10">
        <v>1</v>
      </c>
      <c r="J2145" t="s">
        <v>2380</v>
      </c>
    </row>
    <row r="2146" spans="1:10" x14ac:dyDescent="0.25">
      <c r="A2146" t="s">
        <v>1544</v>
      </c>
      <c r="B2146" s="9">
        <v>36.479999999999997</v>
      </c>
      <c r="C2146" s="8" t="str" cm="1">
        <f t="array" ref="C2146">_xlfn.IFS(Medical_Examinations[[#This Row],[BMI]]&lt;18.5,"Under Weight",Medical_Examinations[[#This Row],[BMI]]&lt;=24.9,"Normal Weight",Medical_Examinations[[#This Row],[BMI]]&lt;=29.9,"Over Weight",Medical_Examinations[[#This Row],[BMI]]&gt;29.9,"Obesity")</f>
        <v>Obesity</v>
      </c>
      <c r="D2146" s="9">
        <v>11.09</v>
      </c>
      <c r="E2146" s="8" t="str" cm="1">
        <f t="array" ref="E2146">_xlfn.IFS(Medical_Examinations[[#This Row],[HBA1C]]&lt;5.7,"Normal",Medical_Examinations[[#This Row],[HBA1C]]&lt;=6.4,"Prediabetes",Medical_Examinations[[#This Row],[HBA1C]]&gt;=6.4,"Diabetes")</f>
        <v>Diabetes</v>
      </c>
      <c r="F2146" t="s">
        <v>2380</v>
      </c>
      <c r="G2146" t="s">
        <v>2380</v>
      </c>
      <c r="H2146" t="s">
        <v>2380</v>
      </c>
      <c r="I2146" s="10">
        <v>0</v>
      </c>
      <c r="J2146" t="s">
        <v>2380</v>
      </c>
    </row>
    <row r="2147" spans="1:10" x14ac:dyDescent="0.25">
      <c r="A2147" t="s">
        <v>1543</v>
      </c>
      <c r="B2147" s="9">
        <v>39.159999999999997</v>
      </c>
      <c r="C2147" s="8" t="str" cm="1">
        <f t="array" ref="C2147">_xlfn.IFS(Medical_Examinations[[#This Row],[BMI]]&lt;18.5,"Under Weight",Medical_Examinations[[#This Row],[BMI]]&lt;=24.9,"Normal Weight",Medical_Examinations[[#This Row],[BMI]]&lt;=29.9,"Over Weight",Medical_Examinations[[#This Row],[BMI]]&gt;29.9,"Obesity")</f>
        <v>Obesity</v>
      </c>
      <c r="D2147" s="9">
        <v>5.24</v>
      </c>
      <c r="E2147" s="8" t="str" cm="1">
        <f t="array" ref="E2147">_xlfn.IFS(Medical_Examinations[[#This Row],[HBA1C]]&lt;5.7,"Normal",Medical_Examinations[[#This Row],[HBA1C]]&lt;=6.4,"Prediabetes",Medical_Examinations[[#This Row],[HBA1C]]&gt;=6.4,"Diabetes")</f>
        <v>Normal</v>
      </c>
      <c r="F2147" t="s">
        <v>2383</v>
      </c>
      <c r="G2147" t="s">
        <v>2380</v>
      </c>
      <c r="H2147" t="s">
        <v>2383</v>
      </c>
      <c r="I2147" s="10">
        <v>1</v>
      </c>
      <c r="J2147" t="s">
        <v>2380</v>
      </c>
    </row>
    <row r="2148" spans="1:10" x14ac:dyDescent="0.25">
      <c r="A2148" t="s">
        <v>1542</v>
      </c>
      <c r="B2148" s="9">
        <v>28.22</v>
      </c>
      <c r="C2148" s="8" t="str" cm="1">
        <f t="array" ref="C2148">_xlfn.IFS(Medical_Examinations[[#This Row],[BMI]]&lt;18.5,"Under Weight",Medical_Examinations[[#This Row],[BMI]]&lt;=24.9,"Normal Weight",Medical_Examinations[[#This Row],[BMI]]&lt;=29.9,"Over Weight",Medical_Examinations[[#This Row],[BMI]]&gt;29.9,"Obesity")</f>
        <v>Over Weight</v>
      </c>
      <c r="D2148" s="9">
        <v>7.51</v>
      </c>
      <c r="E2148" s="8" t="str" cm="1">
        <f t="array" ref="E2148">_xlfn.IFS(Medical_Examinations[[#This Row],[HBA1C]]&lt;5.7,"Normal",Medical_Examinations[[#This Row],[HBA1C]]&lt;=6.4,"Prediabetes",Medical_Examinations[[#This Row],[HBA1C]]&gt;=6.4,"Diabetes")</f>
        <v>Diabetes</v>
      </c>
      <c r="F2148" t="s">
        <v>2383</v>
      </c>
      <c r="G2148" t="s">
        <v>2380</v>
      </c>
      <c r="H2148" t="s">
        <v>2383</v>
      </c>
      <c r="I2148" s="10">
        <v>1</v>
      </c>
      <c r="J2148" t="s">
        <v>2380</v>
      </c>
    </row>
    <row r="2149" spans="1:10" x14ac:dyDescent="0.25">
      <c r="A2149" t="s">
        <v>2290</v>
      </c>
      <c r="B2149" s="9">
        <v>45.41</v>
      </c>
      <c r="C2149" s="8" t="str" cm="1">
        <f t="array" ref="C2149">_xlfn.IFS(Medical_Examinations[[#This Row],[BMI]]&lt;18.5,"Under Weight",Medical_Examinations[[#This Row],[BMI]]&lt;=24.9,"Normal Weight",Medical_Examinations[[#This Row],[BMI]]&lt;=29.9,"Over Weight",Medical_Examinations[[#This Row],[BMI]]&gt;29.9,"Obesity")</f>
        <v>Obesity</v>
      </c>
      <c r="D2149" s="9">
        <v>4.03</v>
      </c>
      <c r="E2149" s="8" t="str" cm="1">
        <f t="array" ref="E2149">_xlfn.IFS(Medical_Examinations[[#This Row],[HBA1C]]&lt;5.7,"Normal",Medical_Examinations[[#This Row],[HBA1C]]&lt;=6.4,"Prediabetes",Medical_Examinations[[#This Row],[HBA1C]]&gt;=6.4,"Diabetes")</f>
        <v>Normal</v>
      </c>
      <c r="F2149" t="s">
        <v>2383</v>
      </c>
      <c r="G2149" t="s">
        <v>2380</v>
      </c>
      <c r="H2149" t="s">
        <v>2380</v>
      </c>
      <c r="I2149" s="10">
        <v>1</v>
      </c>
      <c r="J2149" t="s">
        <v>2383</v>
      </c>
    </row>
    <row r="2150" spans="1:10" x14ac:dyDescent="0.25">
      <c r="A2150" t="s">
        <v>1541</v>
      </c>
      <c r="B2150" s="9">
        <v>35</v>
      </c>
      <c r="C2150" s="8" t="str" cm="1">
        <f t="array" ref="C2150">_xlfn.IFS(Medical_Examinations[[#This Row],[BMI]]&lt;18.5,"Under Weight",Medical_Examinations[[#This Row],[BMI]]&lt;=24.9,"Normal Weight",Medical_Examinations[[#This Row],[BMI]]&lt;=29.9,"Over Weight",Medical_Examinations[[#This Row],[BMI]]&gt;29.9,"Obesity")</f>
        <v>Obesity</v>
      </c>
      <c r="D2150" s="9">
        <v>4.13</v>
      </c>
      <c r="E2150" s="8" t="str" cm="1">
        <f t="array" ref="E2150">_xlfn.IFS(Medical_Examinations[[#This Row],[HBA1C]]&lt;5.7,"Normal",Medical_Examinations[[#This Row],[HBA1C]]&lt;=6.4,"Prediabetes",Medical_Examinations[[#This Row],[HBA1C]]&gt;=6.4,"Diabetes")</f>
        <v>Normal</v>
      </c>
      <c r="F2150" t="s">
        <v>2380</v>
      </c>
      <c r="G2150" t="s">
        <v>2380</v>
      </c>
      <c r="H2150" t="s">
        <v>2380</v>
      </c>
      <c r="I2150" s="10">
        <v>2</v>
      </c>
      <c r="J2150" t="s">
        <v>2380</v>
      </c>
    </row>
    <row r="2151" spans="1:10" x14ac:dyDescent="0.25">
      <c r="A2151" t="s">
        <v>1540</v>
      </c>
      <c r="B2151" s="9">
        <v>36.24</v>
      </c>
      <c r="C2151" s="8" t="str" cm="1">
        <f t="array" ref="C2151">_xlfn.IFS(Medical_Examinations[[#This Row],[BMI]]&lt;18.5,"Under Weight",Medical_Examinations[[#This Row],[BMI]]&lt;=24.9,"Normal Weight",Medical_Examinations[[#This Row],[BMI]]&lt;=29.9,"Over Weight",Medical_Examinations[[#This Row],[BMI]]&gt;29.9,"Obesity")</f>
        <v>Obesity</v>
      </c>
      <c r="D2151" s="9">
        <v>8.3800000000000008</v>
      </c>
      <c r="E2151" s="8" t="str" cm="1">
        <f t="array" ref="E2151">_xlfn.IFS(Medical_Examinations[[#This Row],[HBA1C]]&lt;5.7,"Normal",Medical_Examinations[[#This Row],[HBA1C]]&lt;=6.4,"Prediabetes",Medical_Examinations[[#This Row],[HBA1C]]&gt;=6.4,"Diabetes")</f>
        <v>Diabetes</v>
      </c>
      <c r="F2151" t="s">
        <v>2383</v>
      </c>
      <c r="G2151" t="s">
        <v>2380</v>
      </c>
      <c r="H2151" t="s">
        <v>2380</v>
      </c>
      <c r="I2151" s="10">
        <v>1</v>
      </c>
      <c r="J2151" t="s">
        <v>2380</v>
      </c>
    </row>
    <row r="2152" spans="1:10" x14ac:dyDescent="0.25">
      <c r="A2152" t="s">
        <v>1539</v>
      </c>
      <c r="B2152" s="9">
        <v>36.950000000000003</v>
      </c>
      <c r="C2152" s="8" t="str" cm="1">
        <f t="array" ref="C2152">_xlfn.IFS(Medical_Examinations[[#This Row],[BMI]]&lt;18.5,"Under Weight",Medical_Examinations[[#This Row],[BMI]]&lt;=24.9,"Normal Weight",Medical_Examinations[[#This Row],[BMI]]&lt;=29.9,"Over Weight",Medical_Examinations[[#This Row],[BMI]]&gt;29.9,"Obesity")</f>
        <v>Obesity</v>
      </c>
      <c r="D2152" s="9">
        <v>8.07</v>
      </c>
      <c r="E2152" s="8" t="str" cm="1">
        <f t="array" ref="E2152">_xlfn.IFS(Medical_Examinations[[#This Row],[HBA1C]]&lt;5.7,"Normal",Medical_Examinations[[#This Row],[HBA1C]]&lt;=6.4,"Prediabetes",Medical_Examinations[[#This Row],[HBA1C]]&gt;=6.4,"Diabetes")</f>
        <v>Diabetes</v>
      </c>
      <c r="F2152" t="s">
        <v>2380</v>
      </c>
      <c r="G2152" t="s">
        <v>2380</v>
      </c>
      <c r="H2152" t="s">
        <v>2380</v>
      </c>
      <c r="I2152" s="10">
        <v>0</v>
      </c>
      <c r="J2152" t="s">
        <v>2380</v>
      </c>
    </row>
    <row r="2153" spans="1:10" x14ac:dyDescent="0.25">
      <c r="A2153" t="s">
        <v>1538</v>
      </c>
      <c r="B2153" s="9">
        <v>29.64</v>
      </c>
      <c r="C2153" s="8" t="str" cm="1">
        <f t="array" ref="C2153">_xlfn.IFS(Medical_Examinations[[#This Row],[BMI]]&lt;18.5,"Under Weight",Medical_Examinations[[#This Row],[BMI]]&lt;=24.9,"Normal Weight",Medical_Examinations[[#This Row],[BMI]]&lt;=29.9,"Over Weight",Medical_Examinations[[#This Row],[BMI]]&gt;29.9,"Obesity")</f>
        <v>Over Weight</v>
      </c>
      <c r="D2153" s="9">
        <v>8.9499999999999993</v>
      </c>
      <c r="E2153" s="8" t="str" cm="1">
        <f t="array" ref="E2153">_xlfn.IFS(Medical_Examinations[[#This Row],[HBA1C]]&lt;5.7,"Normal",Medical_Examinations[[#This Row],[HBA1C]]&lt;=6.4,"Prediabetes",Medical_Examinations[[#This Row],[HBA1C]]&gt;=6.4,"Diabetes")</f>
        <v>Diabetes</v>
      </c>
      <c r="F2153" t="s">
        <v>2380</v>
      </c>
      <c r="G2153" t="s">
        <v>2380</v>
      </c>
      <c r="H2153" t="s">
        <v>2380</v>
      </c>
      <c r="I2153" s="10">
        <v>0</v>
      </c>
      <c r="J2153" t="s">
        <v>2380</v>
      </c>
    </row>
    <row r="2154" spans="1:10" x14ac:dyDescent="0.25">
      <c r="A2154" t="s">
        <v>1537</v>
      </c>
      <c r="B2154" s="9">
        <v>42.74</v>
      </c>
      <c r="C2154" s="8" t="str" cm="1">
        <f t="array" ref="C2154">_xlfn.IFS(Medical_Examinations[[#This Row],[BMI]]&lt;18.5,"Under Weight",Medical_Examinations[[#This Row],[BMI]]&lt;=24.9,"Normal Weight",Medical_Examinations[[#This Row],[BMI]]&lt;=29.9,"Over Weight",Medical_Examinations[[#This Row],[BMI]]&gt;29.9,"Obesity")</f>
        <v>Obesity</v>
      </c>
      <c r="D2154" s="9">
        <v>6.31</v>
      </c>
      <c r="E2154" s="8" t="str" cm="1">
        <f t="array" ref="E2154">_xlfn.IFS(Medical_Examinations[[#This Row],[HBA1C]]&lt;5.7,"Normal",Medical_Examinations[[#This Row],[HBA1C]]&lt;=6.4,"Prediabetes",Medical_Examinations[[#This Row],[HBA1C]]&gt;=6.4,"Diabetes")</f>
        <v>Prediabetes</v>
      </c>
      <c r="F2154" t="s">
        <v>2383</v>
      </c>
      <c r="G2154" t="s">
        <v>2380</v>
      </c>
      <c r="H2154" t="s">
        <v>2380</v>
      </c>
      <c r="I2154" s="10">
        <v>1</v>
      </c>
      <c r="J2154" t="s">
        <v>2380</v>
      </c>
    </row>
    <row r="2155" spans="1:10" x14ac:dyDescent="0.25">
      <c r="A2155" t="s">
        <v>1536</v>
      </c>
      <c r="B2155" s="9">
        <v>36.130000000000003</v>
      </c>
      <c r="C2155" s="8" t="str" cm="1">
        <f t="array" ref="C2155">_xlfn.IFS(Medical_Examinations[[#This Row],[BMI]]&lt;18.5,"Under Weight",Medical_Examinations[[#This Row],[BMI]]&lt;=24.9,"Normal Weight",Medical_Examinations[[#This Row],[BMI]]&lt;=29.9,"Over Weight",Medical_Examinations[[#This Row],[BMI]]&gt;29.9,"Obesity")</f>
        <v>Obesity</v>
      </c>
      <c r="D2155" s="9">
        <v>7.19</v>
      </c>
      <c r="E2155" s="8" t="str" cm="1">
        <f t="array" ref="E2155">_xlfn.IFS(Medical_Examinations[[#This Row],[HBA1C]]&lt;5.7,"Normal",Medical_Examinations[[#This Row],[HBA1C]]&lt;=6.4,"Prediabetes",Medical_Examinations[[#This Row],[HBA1C]]&gt;=6.4,"Diabetes")</f>
        <v>Diabetes</v>
      </c>
      <c r="F2155" t="s">
        <v>2383</v>
      </c>
      <c r="G2155" t="s">
        <v>2380</v>
      </c>
      <c r="H2155" t="s">
        <v>2380</v>
      </c>
      <c r="I2155" s="10">
        <v>2</v>
      </c>
      <c r="J2155" t="s">
        <v>2380</v>
      </c>
    </row>
    <row r="2156" spans="1:10" x14ac:dyDescent="0.25">
      <c r="A2156" t="s">
        <v>1535</v>
      </c>
      <c r="B2156" s="9">
        <v>31.55</v>
      </c>
      <c r="C2156" s="8" t="str" cm="1">
        <f t="array" ref="C2156">_xlfn.IFS(Medical_Examinations[[#This Row],[BMI]]&lt;18.5,"Under Weight",Medical_Examinations[[#This Row],[BMI]]&lt;=24.9,"Normal Weight",Medical_Examinations[[#This Row],[BMI]]&lt;=29.9,"Over Weight",Medical_Examinations[[#This Row],[BMI]]&gt;29.9,"Obesity")</f>
        <v>Obesity</v>
      </c>
      <c r="D2156" s="9">
        <v>6.11</v>
      </c>
      <c r="E2156" s="8" t="str" cm="1">
        <f t="array" ref="E2156">_xlfn.IFS(Medical_Examinations[[#This Row],[HBA1C]]&lt;5.7,"Normal",Medical_Examinations[[#This Row],[HBA1C]]&lt;=6.4,"Prediabetes",Medical_Examinations[[#This Row],[HBA1C]]&gt;=6.4,"Diabetes")</f>
        <v>Prediabetes</v>
      </c>
      <c r="F2156" t="s">
        <v>2383</v>
      </c>
      <c r="G2156" t="s">
        <v>2380</v>
      </c>
      <c r="H2156" t="s">
        <v>2380</v>
      </c>
      <c r="I2156" s="10">
        <v>1</v>
      </c>
      <c r="J2156" t="s">
        <v>2380</v>
      </c>
    </row>
    <row r="2157" spans="1:10" x14ac:dyDescent="0.25">
      <c r="A2157" t="s">
        <v>1534</v>
      </c>
      <c r="B2157" s="9">
        <v>52.75</v>
      </c>
      <c r="C2157" s="8" t="str" cm="1">
        <f t="array" ref="C2157">_xlfn.IFS(Medical_Examinations[[#This Row],[BMI]]&lt;18.5,"Under Weight",Medical_Examinations[[#This Row],[BMI]]&lt;=24.9,"Normal Weight",Medical_Examinations[[#This Row],[BMI]]&lt;=29.9,"Over Weight",Medical_Examinations[[#This Row],[BMI]]&gt;29.9,"Obesity")</f>
        <v>Obesity</v>
      </c>
      <c r="D2157" s="9">
        <v>6.02</v>
      </c>
      <c r="E2157" s="8" t="str" cm="1">
        <f t="array" ref="E2157">_xlfn.IFS(Medical_Examinations[[#This Row],[HBA1C]]&lt;5.7,"Normal",Medical_Examinations[[#This Row],[HBA1C]]&lt;=6.4,"Prediabetes",Medical_Examinations[[#This Row],[HBA1C]]&gt;=6.4,"Diabetes")</f>
        <v>Prediabetes</v>
      </c>
      <c r="F2157" t="s">
        <v>2380</v>
      </c>
      <c r="G2157" t="s">
        <v>2380</v>
      </c>
      <c r="H2157" t="s">
        <v>2380</v>
      </c>
      <c r="I2157" s="10">
        <v>1</v>
      </c>
      <c r="J2157" t="s">
        <v>2380</v>
      </c>
    </row>
    <row r="2158" spans="1:10" x14ac:dyDescent="0.25">
      <c r="A2158" t="s">
        <v>1533</v>
      </c>
      <c r="B2158" s="9">
        <v>36.67</v>
      </c>
      <c r="C2158" s="8" t="str" cm="1">
        <f t="array" ref="C2158">_xlfn.IFS(Medical_Examinations[[#This Row],[BMI]]&lt;18.5,"Under Weight",Medical_Examinations[[#This Row],[BMI]]&lt;=24.9,"Normal Weight",Medical_Examinations[[#This Row],[BMI]]&lt;=29.9,"Over Weight",Medical_Examinations[[#This Row],[BMI]]&gt;29.9,"Obesity")</f>
        <v>Obesity</v>
      </c>
      <c r="D2158" s="9">
        <v>11.86</v>
      </c>
      <c r="E2158" s="8" t="str" cm="1">
        <f t="array" ref="E2158">_xlfn.IFS(Medical_Examinations[[#This Row],[HBA1C]]&lt;5.7,"Normal",Medical_Examinations[[#This Row],[HBA1C]]&lt;=6.4,"Prediabetes",Medical_Examinations[[#This Row],[HBA1C]]&gt;=6.4,"Diabetes")</f>
        <v>Diabetes</v>
      </c>
      <c r="F2158" t="s">
        <v>2380</v>
      </c>
      <c r="G2158" t="s">
        <v>2380</v>
      </c>
      <c r="H2158" t="s">
        <v>2380</v>
      </c>
      <c r="I2158" s="10">
        <v>0</v>
      </c>
      <c r="J2158" t="s">
        <v>2380</v>
      </c>
    </row>
    <row r="2159" spans="1:10" x14ac:dyDescent="0.25">
      <c r="A2159" t="s">
        <v>1532</v>
      </c>
      <c r="B2159" s="9">
        <v>38.06</v>
      </c>
      <c r="C2159" s="8" t="str" cm="1">
        <f t="array" ref="C2159">_xlfn.IFS(Medical_Examinations[[#This Row],[BMI]]&lt;18.5,"Under Weight",Medical_Examinations[[#This Row],[BMI]]&lt;=24.9,"Normal Weight",Medical_Examinations[[#This Row],[BMI]]&lt;=29.9,"Over Weight",Medical_Examinations[[#This Row],[BMI]]&gt;29.9,"Obesity")</f>
        <v>Obesity</v>
      </c>
      <c r="D2159" s="9">
        <v>8.25</v>
      </c>
      <c r="E2159" s="8" t="str" cm="1">
        <f t="array" ref="E2159">_xlfn.IFS(Medical_Examinations[[#This Row],[HBA1C]]&lt;5.7,"Normal",Medical_Examinations[[#This Row],[HBA1C]]&lt;=6.4,"Prediabetes",Medical_Examinations[[#This Row],[HBA1C]]&gt;=6.4,"Diabetes")</f>
        <v>Diabetes</v>
      </c>
      <c r="F2159" t="s">
        <v>2380</v>
      </c>
      <c r="G2159" t="s">
        <v>2380</v>
      </c>
      <c r="H2159" t="s">
        <v>2380</v>
      </c>
      <c r="I2159" s="10">
        <v>0</v>
      </c>
      <c r="J2159" t="s">
        <v>2380</v>
      </c>
    </row>
    <row r="2160" spans="1:10" x14ac:dyDescent="0.25">
      <c r="A2160" t="s">
        <v>2289</v>
      </c>
      <c r="B2160" s="9">
        <v>49.41</v>
      </c>
      <c r="C2160" s="8" t="str" cm="1">
        <f t="array" ref="C2160">_xlfn.IFS(Medical_Examinations[[#This Row],[BMI]]&lt;18.5,"Under Weight",Medical_Examinations[[#This Row],[BMI]]&lt;=24.9,"Normal Weight",Medical_Examinations[[#This Row],[BMI]]&lt;=29.9,"Over Weight",Medical_Examinations[[#This Row],[BMI]]&gt;29.9,"Obesity")</f>
        <v>Obesity</v>
      </c>
      <c r="D2160" s="9">
        <v>4.2300000000000004</v>
      </c>
      <c r="E2160" s="8" t="str" cm="1">
        <f t="array" ref="E2160">_xlfn.IFS(Medical_Examinations[[#This Row],[HBA1C]]&lt;5.7,"Normal",Medical_Examinations[[#This Row],[HBA1C]]&lt;=6.4,"Prediabetes",Medical_Examinations[[#This Row],[HBA1C]]&gt;=6.4,"Diabetes")</f>
        <v>Normal</v>
      </c>
      <c r="F2160" t="s">
        <v>2383</v>
      </c>
      <c r="G2160" t="s">
        <v>2380</v>
      </c>
      <c r="H2160" t="s">
        <v>2383</v>
      </c>
      <c r="I2160" s="10">
        <v>1</v>
      </c>
      <c r="J2160" t="s">
        <v>2383</v>
      </c>
    </row>
    <row r="2161" spans="1:10" x14ac:dyDescent="0.25">
      <c r="A2161" t="s">
        <v>1531</v>
      </c>
      <c r="B2161" s="9">
        <v>38</v>
      </c>
      <c r="C2161" s="8" t="str" cm="1">
        <f t="array" ref="C2161">_xlfn.IFS(Medical_Examinations[[#This Row],[BMI]]&lt;18.5,"Under Weight",Medical_Examinations[[#This Row],[BMI]]&lt;=24.9,"Normal Weight",Medical_Examinations[[#This Row],[BMI]]&lt;=29.9,"Over Weight",Medical_Examinations[[#This Row],[BMI]]&gt;29.9,"Obesity")</f>
        <v>Obesity</v>
      </c>
      <c r="D2161" s="9">
        <v>8.1300000000000008</v>
      </c>
      <c r="E2161" s="8" t="str" cm="1">
        <f t="array" ref="E2161">_xlfn.IFS(Medical_Examinations[[#This Row],[HBA1C]]&lt;5.7,"Normal",Medical_Examinations[[#This Row],[HBA1C]]&lt;=6.4,"Prediabetes",Medical_Examinations[[#This Row],[HBA1C]]&gt;=6.4,"Diabetes")</f>
        <v>Diabetes</v>
      </c>
      <c r="F2161" t="s">
        <v>2380</v>
      </c>
      <c r="G2161" t="s">
        <v>2380</v>
      </c>
      <c r="H2161" t="s">
        <v>2380</v>
      </c>
      <c r="I2161" s="10">
        <v>0</v>
      </c>
      <c r="J2161" t="s">
        <v>2380</v>
      </c>
    </row>
    <row r="2162" spans="1:10" x14ac:dyDescent="0.25">
      <c r="A2162" t="s">
        <v>1530</v>
      </c>
      <c r="B2162" s="9">
        <v>35.1</v>
      </c>
      <c r="C2162" s="8" t="str" cm="1">
        <f t="array" ref="C2162">_xlfn.IFS(Medical_Examinations[[#This Row],[BMI]]&lt;18.5,"Under Weight",Medical_Examinations[[#This Row],[BMI]]&lt;=24.9,"Normal Weight",Medical_Examinations[[#This Row],[BMI]]&lt;=29.9,"Over Weight",Medical_Examinations[[#This Row],[BMI]]&gt;29.9,"Obesity")</f>
        <v>Obesity</v>
      </c>
      <c r="D2162" s="9">
        <v>10.1</v>
      </c>
      <c r="E2162" s="8" t="str" cm="1">
        <f t="array" ref="E2162">_xlfn.IFS(Medical_Examinations[[#This Row],[HBA1C]]&lt;5.7,"Normal",Medical_Examinations[[#This Row],[HBA1C]]&lt;=6.4,"Prediabetes",Medical_Examinations[[#This Row],[HBA1C]]&gt;=6.4,"Diabetes")</f>
        <v>Diabetes</v>
      </c>
      <c r="F2162" t="s">
        <v>2380</v>
      </c>
      <c r="G2162" t="s">
        <v>2380</v>
      </c>
      <c r="H2162" t="s">
        <v>2380</v>
      </c>
      <c r="I2162" s="10">
        <v>0</v>
      </c>
      <c r="J2162" t="s">
        <v>2380</v>
      </c>
    </row>
    <row r="2163" spans="1:10" x14ac:dyDescent="0.25">
      <c r="A2163" t="s">
        <v>1529</v>
      </c>
      <c r="B2163" s="9">
        <v>33.82</v>
      </c>
      <c r="C2163" s="8" t="str" cm="1">
        <f t="array" ref="C2163">_xlfn.IFS(Medical_Examinations[[#This Row],[BMI]]&lt;18.5,"Under Weight",Medical_Examinations[[#This Row],[BMI]]&lt;=24.9,"Normal Weight",Medical_Examinations[[#This Row],[BMI]]&lt;=29.9,"Over Weight",Medical_Examinations[[#This Row],[BMI]]&gt;29.9,"Obesity")</f>
        <v>Obesity</v>
      </c>
      <c r="D2163" s="9">
        <v>5.89</v>
      </c>
      <c r="E2163" s="8" t="str" cm="1">
        <f t="array" ref="E2163">_xlfn.IFS(Medical_Examinations[[#This Row],[HBA1C]]&lt;5.7,"Normal",Medical_Examinations[[#This Row],[HBA1C]]&lt;=6.4,"Prediabetes",Medical_Examinations[[#This Row],[HBA1C]]&gt;=6.4,"Diabetes")</f>
        <v>Prediabetes</v>
      </c>
      <c r="F2163" t="s">
        <v>2383</v>
      </c>
      <c r="G2163" t="s">
        <v>2380</v>
      </c>
      <c r="H2163" t="s">
        <v>2380</v>
      </c>
      <c r="I2163" s="10">
        <v>2</v>
      </c>
      <c r="J2163" t="s">
        <v>2380</v>
      </c>
    </row>
    <row r="2164" spans="1:10" x14ac:dyDescent="0.25">
      <c r="A2164" t="s">
        <v>1528</v>
      </c>
      <c r="B2164" s="9">
        <v>37.43</v>
      </c>
      <c r="C2164" s="8" t="str" cm="1">
        <f t="array" ref="C2164">_xlfn.IFS(Medical_Examinations[[#This Row],[BMI]]&lt;18.5,"Under Weight",Medical_Examinations[[#This Row],[BMI]]&lt;=24.9,"Normal Weight",Medical_Examinations[[#This Row],[BMI]]&lt;=29.9,"Over Weight",Medical_Examinations[[#This Row],[BMI]]&gt;29.9,"Obesity")</f>
        <v>Obesity</v>
      </c>
      <c r="D2164" s="9">
        <v>4.97</v>
      </c>
      <c r="E2164" s="8" t="str" cm="1">
        <f t="array" ref="E2164">_xlfn.IFS(Medical_Examinations[[#This Row],[HBA1C]]&lt;5.7,"Normal",Medical_Examinations[[#This Row],[HBA1C]]&lt;=6.4,"Prediabetes",Medical_Examinations[[#This Row],[HBA1C]]&gt;=6.4,"Diabetes")</f>
        <v>Normal</v>
      </c>
      <c r="F2164" t="s">
        <v>2380</v>
      </c>
      <c r="G2164" t="s">
        <v>2380</v>
      </c>
      <c r="H2164" t="s">
        <v>2380</v>
      </c>
      <c r="I2164" s="10">
        <v>2</v>
      </c>
      <c r="J2164" t="s">
        <v>2380</v>
      </c>
    </row>
    <row r="2165" spans="1:10" x14ac:dyDescent="0.25">
      <c r="A2165" t="s">
        <v>1527</v>
      </c>
      <c r="B2165" s="9">
        <v>30.5</v>
      </c>
      <c r="C2165" s="8" t="str" cm="1">
        <f t="array" ref="C2165">_xlfn.IFS(Medical_Examinations[[#This Row],[BMI]]&lt;18.5,"Under Weight",Medical_Examinations[[#This Row],[BMI]]&lt;=24.9,"Normal Weight",Medical_Examinations[[#This Row],[BMI]]&lt;=29.9,"Over Weight",Medical_Examinations[[#This Row],[BMI]]&gt;29.9,"Obesity")</f>
        <v>Obesity</v>
      </c>
      <c r="D2165" s="9">
        <v>9.9</v>
      </c>
      <c r="E2165" s="8" t="str" cm="1">
        <f t="array" ref="E2165">_xlfn.IFS(Medical_Examinations[[#This Row],[HBA1C]]&lt;5.7,"Normal",Medical_Examinations[[#This Row],[HBA1C]]&lt;=6.4,"Prediabetes",Medical_Examinations[[#This Row],[HBA1C]]&gt;=6.4,"Diabetes")</f>
        <v>Diabetes</v>
      </c>
      <c r="F2165" t="s">
        <v>2380</v>
      </c>
      <c r="G2165" t="s">
        <v>2380</v>
      </c>
      <c r="H2165" t="s">
        <v>2380</v>
      </c>
      <c r="I2165" s="10">
        <v>0</v>
      </c>
      <c r="J2165" t="s">
        <v>2380</v>
      </c>
    </row>
    <row r="2166" spans="1:10" x14ac:dyDescent="0.25">
      <c r="A2166" t="s">
        <v>1526</v>
      </c>
      <c r="B2166" s="9">
        <v>24.53</v>
      </c>
      <c r="C2166" s="8" t="str" cm="1">
        <f t="array" ref="C2166">_xlfn.IFS(Medical_Examinations[[#This Row],[BMI]]&lt;18.5,"Under Weight",Medical_Examinations[[#This Row],[BMI]]&lt;=24.9,"Normal Weight",Medical_Examinations[[#This Row],[BMI]]&lt;=29.9,"Over Weight",Medical_Examinations[[#This Row],[BMI]]&gt;29.9,"Obesity")</f>
        <v>Normal Weight</v>
      </c>
      <c r="D2166" s="9">
        <v>9.0500000000000007</v>
      </c>
      <c r="E2166" s="8" t="str" cm="1">
        <f t="array" ref="E2166">_xlfn.IFS(Medical_Examinations[[#This Row],[HBA1C]]&lt;5.7,"Normal",Medical_Examinations[[#This Row],[HBA1C]]&lt;=6.4,"Prediabetes",Medical_Examinations[[#This Row],[HBA1C]]&gt;=6.4,"Diabetes")</f>
        <v>Diabetes</v>
      </c>
      <c r="F2166" t="s">
        <v>2380</v>
      </c>
      <c r="G2166" t="s">
        <v>2380</v>
      </c>
      <c r="H2166" t="s">
        <v>2380</v>
      </c>
      <c r="I2166" s="10">
        <v>0</v>
      </c>
      <c r="J2166" t="s">
        <v>2380</v>
      </c>
    </row>
    <row r="2167" spans="1:10" x14ac:dyDescent="0.25">
      <c r="A2167" t="s">
        <v>1525</v>
      </c>
      <c r="B2167" s="9">
        <v>25.74</v>
      </c>
      <c r="C2167" s="8" t="str" cm="1">
        <f t="array" ref="C2167">_xlfn.IFS(Medical_Examinations[[#This Row],[BMI]]&lt;18.5,"Under Weight",Medical_Examinations[[#This Row],[BMI]]&lt;=24.9,"Normal Weight",Medical_Examinations[[#This Row],[BMI]]&lt;=29.9,"Over Weight",Medical_Examinations[[#This Row],[BMI]]&gt;29.9,"Obesity")</f>
        <v>Over Weight</v>
      </c>
      <c r="D2167" s="9">
        <v>10.93</v>
      </c>
      <c r="E2167" s="8" t="str" cm="1">
        <f t="array" ref="E2167">_xlfn.IFS(Medical_Examinations[[#This Row],[HBA1C]]&lt;5.7,"Normal",Medical_Examinations[[#This Row],[HBA1C]]&lt;=6.4,"Prediabetes",Medical_Examinations[[#This Row],[HBA1C]]&gt;=6.4,"Diabetes")</f>
        <v>Diabetes</v>
      </c>
      <c r="F2167" t="s">
        <v>2380</v>
      </c>
      <c r="G2167" t="s">
        <v>2380</v>
      </c>
      <c r="H2167" t="s">
        <v>2380</v>
      </c>
      <c r="I2167" s="10">
        <v>0</v>
      </c>
      <c r="J2167" t="s">
        <v>2380</v>
      </c>
    </row>
    <row r="2168" spans="1:10" x14ac:dyDescent="0.25">
      <c r="A2168" t="s">
        <v>1524</v>
      </c>
      <c r="B2168" s="9">
        <v>34.08</v>
      </c>
      <c r="C2168" s="8" t="str" cm="1">
        <f t="array" ref="C2168">_xlfn.IFS(Medical_Examinations[[#This Row],[BMI]]&lt;18.5,"Under Weight",Medical_Examinations[[#This Row],[BMI]]&lt;=24.9,"Normal Weight",Medical_Examinations[[#This Row],[BMI]]&lt;=29.9,"Over Weight",Medical_Examinations[[#This Row],[BMI]]&gt;29.9,"Obesity")</f>
        <v>Obesity</v>
      </c>
      <c r="D2168" s="9">
        <v>7.58</v>
      </c>
      <c r="E2168" s="8" t="str" cm="1">
        <f t="array" ref="E2168">_xlfn.IFS(Medical_Examinations[[#This Row],[HBA1C]]&lt;5.7,"Normal",Medical_Examinations[[#This Row],[HBA1C]]&lt;=6.4,"Prediabetes",Medical_Examinations[[#This Row],[HBA1C]]&gt;=6.4,"Diabetes")</f>
        <v>Diabetes</v>
      </c>
      <c r="F2168" t="s">
        <v>2383</v>
      </c>
      <c r="G2168" t="s">
        <v>2380</v>
      </c>
      <c r="H2168" t="s">
        <v>2380</v>
      </c>
      <c r="I2168" s="10">
        <v>2</v>
      </c>
      <c r="J2168" t="s">
        <v>2380</v>
      </c>
    </row>
    <row r="2169" spans="1:10" x14ac:dyDescent="0.25">
      <c r="A2169" t="s">
        <v>1523</v>
      </c>
      <c r="B2169" s="9">
        <v>31.35</v>
      </c>
      <c r="C2169" s="8" t="str" cm="1">
        <f t="array" ref="C2169">_xlfn.IFS(Medical_Examinations[[#This Row],[BMI]]&lt;18.5,"Under Weight",Medical_Examinations[[#This Row],[BMI]]&lt;=24.9,"Normal Weight",Medical_Examinations[[#This Row],[BMI]]&lt;=29.9,"Over Weight",Medical_Examinations[[#This Row],[BMI]]&gt;29.9,"Obesity")</f>
        <v>Obesity</v>
      </c>
      <c r="D2169" s="9">
        <v>11</v>
      </c>
      <c r="E2169" s="8" t="str" cm="1">
        <f t="array" ref="E2169">_xlfn.IFS(Medical_Examinations[[#This Row],[HBA1C]]&lt;5.7,"Normal",Medical_Examinations[[#This Row],[HBA1C]]&lt;=6.4,"Prediabetes",Medical_Examinations[[#This Row],[HBA1C]]&gt;=6.4,"Diabetes")</f>
        <v>Diabetes</v>
      </c>
      <c r="F2169" t="s">
        <v>2383</v>
      </c>
      <c r="G2169" t="s">
        <v>2380</v>
      </c>
      <c r="H2169" t="s">
        <v>2383</v>
      </c>
      <c r="I2169" s="10">
        <v>1</v>
      </c>
      <c r="J2169" t="s">
        <v>2380</v>
      </c>
    </row>
    <row r="2170" spans="1:10" x14ac:dyDescent="0.25">
      <c r="A2170" t="s">
        <v>1522</v>
      </c>
      <c r="B2170" s="9">
        <v>26.79</v>
      </c>
      <c r="C2170" s="8" t="str" cm="1">
        <f t="array" ref="C2170">_xlfn.IFS(Medical_Examinations[[#This Row],[BMI]]&lt;18.5,"Under Weight",Medical_Examinations[[#This Row],[BMI]]&lt;=24.9,"Normal Weight",Medical_Examinations[[#This Row],[BMI]]&lt;=29.9,"Over Weight",Medical_Examinations[[#This Row],[BMI]]&gt;29.9,"Obesity")</f>
        <v>Over Weight</v>
      </c>
      <c r="D2170" s="9">
        <v>5.0599999999999996</v>
      </c>
      <c r="E2170" s="8" t="str" cm="1">
        <f t="array" ref="E2170">_xlfn.IFS(Medical_Examinations[[#This Row],[HBA1C]]&lt;5.7,"Normal",Medical_Examinations[[#This Row],[HBA1C]]&lt;=6.4,"Prediabetes",Medical_Examinations[[#This Row],[HBA1C]]&gt;=6.4,"Diabetes")</f>
        <v>Normal</v>
      </c>
      <c r="F2170" t="s">
        <v>2380</v>
      </c>
      <c r="G2170" t="s">
        <v>2380</v>
      </c>
      <c r="H2170" t="s">
        <v>2380</v>
      </c>
      <c r="I2170" s="10">
        <v>1</v>
      </c>
      <c r="J2170" t="s">
        <v>2380</v>
      </c>
    </row>
    <row r="2171" spans="1:10" x14ac:dyDescent="0.25">
      <c r="A2171" t="s">
        <v>2288</v>
      </c>
      <c r="B2171" s="9">
        <v>31.82</v>
      </c>
      <c r="C2171" s="8" t="str" cm="1">
        <f t="array" ref="C2171">_xlfn.IFS(Medical_Examinations[[#This Row],[BMI]]&lt;18.5,"Under Weight",Medical_Examinations[[#This Row],[BMI]]&lt;=24.9,"Normal Weight",Medical_Examinations[[#This Row],[BMI]]&lt;=29.9,"Over Weight",Medical_Examinations[[#This Row],[BMI]]&gt;29.9,"Obesity")</f>
        <v>Obesity</v>
      </c>
      <c r="D2171" s="9">
        <v>4.0599999999999996</v>
      </c>
      <c r="E2171" s="8" t="str" cm="1">
        <f t="array" ref="E2171">_xlfn.IFS(Medical_Examinations[[#This Row],[HBA1C]]&lt;5.7,"Normal",Medical_Examinations[[#This Row],[HBA1C]]&lt;=6.4,"Prediabetes",Medical_Examinations[[#This Row],[HBA1C]]&gt;=6.4,"Diabetes")</f>
        <v>Normal</v>
      </c>
      <c r="F2171" t="s">
        <v>2380</v>
      </c>
      <c r="G2171" t="s">
        <v>2380</v>
      </c>
      <c r="H2171" t="s">
        <v>2380</v>
      </c>
      <c r="I2171" s="10">
        <v>2</v>
      </c>
      <c r="J2171" t="s">
        <v>2383</v>
      </c>
    </row>
    <row r="2172" spans="1:10" x14ac:dyDescent="0.25">
      <c r="A2172" t="s">
        <v>1521</v>
      </c>
      <c r="B2172" s="9">
        <v>42.78</v>
      </c>
      <c r="C2172" s="8" t="str" cm="1">
        <f t="array" ref="C2172">_xlfn.IFS(Medical_Examinations[[#This Row],[BMI]]&lt;18.5,"Under Weight",Medical_Examinations[[#This Row],[BMI]]&lt;=24.9,"Normal Weight",Medical_Examinations[[#This Row],[BMI]]&lt;=29.9,"Over Weight",Medical_Examinations[[#This Row],[BMI]]&gt;29.9,"Obesity")</f>
        <v>Obesity</v>
      </c>
      <c r="D2172" s="9">
        <v>6.11</v>
      </c>
      <c r="E2172" s="8" t="str" cm="1">
        <f t="array" ref="E2172">_xlfn.IFS(Medical_Examinations[[#This Row],[HBA1C]]&lt;5.7,"Normal",Medical_Examinations[[#This Row],[HBA1C]]&lt;=6.4,"Prediabetes",Medical_Examinations[[#This Row],[HBA1C]]&gt;=6.4,"Diabetes")</f>
        <v>Prediabetes</v>
      </c>
      <c r="F2172" t="s">
        <v>2383</v>
      </c>
      <c r="G2172" t="s">
        <v>2380</v>
      </c>
      <c r="H2172" t="s">
        <v>2380</v>
      </c>
      <c r="I2172" s="10">
        <v>1</v>
      </c>
      <c r="J2172" t="s">
        <v>2380</v>
      </c>
    </row>
    <row r="2173" spans="1:10" x14ac:dyDescent="0.25">
      <c r="A2173" t="s">
        <v>1520</v>
      </c>
      <c r="B2173" s="9">
        <v>46.75</v>
      </c>
      <c r="C2173" s="8" t="str" cm="1">
        <f t="array" ref="C2173">_xlfn.IFS(Medical_Examinations[[#This Row],[BMI]]&lt;18.5,"Under Weight",Medical_Examinations[[#This Row],[BMI]]&lt;=24.9,"Normal Weight",Medical_Examinations[[#This Row],[BMI]]&lt;=29.9,"Over Weight",Medical_Examinations[[#This Row],[BMI]]&gt;29.9,"Obesity")</f>
        <v>Obesity</v>
      </c>
      <c r="D2173" s="9">
        <v>6.66</v>
      </c>
      <c r="E2173" s="8" t="str" cm="1">
        <f t="array" ref="E2173">_xlfn.IFS(Medical_Examinations[[#This Row],[HBA1C]]&lt;5.7,"Normal",Medical_Examinations[[#This Row],[HBA1C]]&lt;=6.4,"Prediabetes",Medical_Examinations[[#This Row],[HBA1C]]&gt;=6.4,"Diabetes")</f>
        <v>Diabetes</v>
      </c>
      <c r="F2173" t="s">
        <v>2383</v>
      </c>
      <c r="G2173" t="s">
        <v>2380</v>
      </c>
      <c r="H2173" t="s">
        <v>2380</v>
      </c>
      <c r="I2173" s="10">
        <v>2</v>
      </c>
      <c r="J2173" t="s">
        <v>2380</v>
      </c>
    </row>
    <row r="2174" spans="1:10" x14ac:dyDescent="0.25">
      <c r="A2174" t="s">
        <v>1519</v>
      </c>
      <c r="B2174" s="9">
        <v>32.15</v>
      </c>
      <c r="C2174" s="8" t="str" cm="1">
        <f t="array" ref="C2174">_xlfn.IFS(Medical_Examinations[[#This Row],[BMI]]&lt;18.5,"Under Weight",Medical_Examinations[[#This Row],[BMI]]&lt;=24.9,"Normal Weight",Medical_Examinations[[#This Row],[BMI]]&lt;=29.9,"Over Weight",Medical_Examinations[[#This Row],[BMI]]&gt;29.9,"Obesity")</f>
        <v>Obesity</v>
      </c>
      <c r="D2174" s="9">
        <v>4.0199999999999996</v>
      </c>
      <c r="E2174" s="8" t="str" cm="1">
        <f t="array" ref="E2174">_xlfn.IFS(Medical_Examinations[[#This Row],[HBA1C]]&lt;5.7,"Normal",Medical_Examinations[[#This Row],[HBA1C]]&lt;=6.4,"Prediabetes",Medical_Examinations[[#This Row],[HBA1C]]&gt;=6.4,"Diabetes")</f>
        <v>Normal</v>
      </c>
      <c r="F2174" t="s">
        <v>2383</v>
      </c>
      <c r="G2174" t="s">
        <v>2380</v>
      </c>
      <c r="H2174" t="s">
        <v>2383</v>
      </c>
      <c r="I2174" s="10">
        <v>1</v>
      </c>
      <c r="J2174" t="s">
        <v>2380</v>
      </c>
    </row>
    <row r="2175" spans="1:10" x14ac:dyDescent="0.25">
      <c r="A2175" t="s">
        <v>1518</v>
      </c>
      <c r="B2175" s="9">
        <v>43.4</v>
      </c>
      <c r="C2175" s="8" t="str" cm="1">
        <f t="array" ref="C2175">_xlfn.IFS(Medical_Examinations[[#This Row],[BMI]]&lt;18.5,"Under Weight",Medical_Examinations[[#This Row],[BMI]]&lt;=24.9,"Normal Weight",Medical_Examinations[[#This Row],[BMI]]&lt;=29.9,"Over Weight",Medical_Examinations[[#This Row],[BMI]]&gt;29.9,"Obesity")</f>
        <v>Obesity</v>
      </c>
      <c r="D2175" s="9">
        <v>8.81</v>
      </c>
      <c r="E2175" s="8" t="str" cm="1">
        <f t="array" ref="E2175">_xlfn.IFS(Medical_Examinations[[#This Row],[HBA1C]]&lt;5.7,"Normal",Medical_Examinations[[#This Row],[HBA1C]]&lt;=6.4,"Prediabetes",Medical_Examinations[[#This Row],[HBA1C]]&gt;=6.4,"Diabetes")</f>
        <v>Diabetes</v>
      </c>
      <c r="F2175" t="s">
        <v>2383</v>
      </c>
      <c r="G2175" t="s">
        <v>2380</v>
      </c>
      <c r="H2175" t="s">
        <v>2380</v>
      </c>
      <c r="I2175" s="10">
        <v>2</v>
      </c>
      <c r="J2175" t="s">
        <v>2380</v>
      </c>
    </row>
    <row r="2176" spans="1:10" x14ac:dyDescent="0.25">
      <c r="A2176" t="s">
        <v>1517</v>
      </c>
      <c r="B2176" s="9">
        <v>31.57</v>
      </c>
      <c r="C2176" s="8" t="str" cm="1">
        <f t="array" ref="C2176">_xlfn.IFS(Medical_Examinations[[#This Row],[BMI]]&lt;18.5,"Under Weight",Medical_Examinations[[#This Row],[BMI]]&lt;=24.9,"Normal Weight",Medical_Examinations[[#This Row],[BMI]]&lt;=29.9,"Over Weight",Medical_Examinations[[#This Row],[BMI]]&gt;29.9,"Obesity")</f>
        <v>Obesity</v>
      </c>
      <c r="D2176" s="9">
        <v>7.92</v>
      </c>
      <c r="E2176" s="8" t="str" cm="1">
        <f t="array" ref="E2176">_xlfn.IFS(Medical_Examinations[[#This Row],[HBA1C]]&lt;5.7,"Normal",Medical_Examinations[[#This Row],[HBA1C]]&lt;=6.4,"Prediabetes",Medical_Examinations[[#This Row],[HBA1C]]&gt;=6.4,"Diabetes")</f>
        <v>Diabetes</v>
      </c>
      <c r="F2176" t="s">
        <v>2383</v>
      </c>
      <c r="G2176" t="s">
        <v>2380</v>
      </c>
      <c r="H2176" t="s">
        <v>2380</v>
      </c>
      <c r="I2176" s="10">
        <v>2</v>
      </c>
      <c r="J2176" t="s">
        <v>2380</v>
      </c>
    </row>
    <row r="2177" spans="1:10" x14ac:dyDescent="0.25">
      <c r="A2177" t="s">
        <v>1516</v>
      </c>
      <c r="B2177" s="9">
        <v>24.32</v>
      </c>
      <c r="C2177" s="8" t="str" cm="1">
        <f t="array" ref="C2177">_xlfn.IFS(Medical_Examinations[[#This Row],[BMI]]&lt;18.5,"Under Weight",Medical_Examinations[[#This Row],[BMI]]&lt;=24.9,"Normal Weight",Medical_Examinations[[#This Row],[BMI]]&lt;=29.9,"Over Weight",Medical_Examinations[[#This Row],[BMI]]&gt;29.9,"Obesity")</f>
        <v>Normal Weight</v>
      </c>
      <c r="D2177" s="9">
        <v>7.48</v>
      </c>
      <c r="E2177" s="8" t="str" cm="1">
        <f t="array" ref="E2177">_xlfn.IFS(Medical_Examinations[[#This Row],[HBA1C]]&lt;5.7,"Normal",Medical_Examinations[[#This Row],[HBA1C]]&lt;=6.4,"Prediabetes",Medical_Examinations[[#This Row],[HBA1C]]&gt;=6.4,"Diabetes")</f>
        <v>Diabetes</v>
      </c>
      <c r="F2177" t="s">
        <v>2380</v>
      </c>
      <c r="G2177" t="s">
        <v>2380</v>
      </c>
      <c r="H2177" t="s">
        <v>2380</v>
      </c>
      <c r="I2177" s="10">
        <v>0</v>
      </c>
      <c r="J2177" t="s">
        <v>2380</v>
      </c>
    </row>
    <row r="2178" spans="1:10" x14ac:dyDescent="0.25">
      <c r="A2178" t="s">
        <v>1515</v>
      </c>
      <c r="B2178" s="9">
        <v>31.07</v>
      </c>
      <c r="C2178" s="8" t="str" cm="1">
        <f t="array" ref="C2178">_xlfn.IFS(Medical_Examinations[[#This Row],[BMI]]&lt;18.5,"Under Weight",Medical_Examinations[[#This Row],[BMI]]&lt;=24.9,"Normal Weight",Medical_Examinations[[#This Row],[BMI]]&lt;=29.9,"Over Weight",Medical_Examinations[[#This Row],[BMI]]&gt;29.9,"Obesity")</f>
        <v>Obesity</v>
      </c>
      <c r="D2178" s="9">
        <v>4.62</v>
      </c>
      <c r="E2178" s="8" t="str" cm="1">
        <f t="array" ref="E2178">_xlfn.IFS(Medical_Examinations[[#This Row],[HBA1C]]&lt;5.7,"Normal",Medical_Examinations[[#This Row],[HBA1C]]&lt;=6.4,"Prediabetes",Medical_Examinations[[#This Row],[HBA1C]]&gt;=6.4,"Diabetes")</f>
        <v>Normal</v>
      </c>
      <c r="F2178" t="s">
        <v>2383</v>
      </c>
      <c r="G2178" t="s">
        <v>2380</v>
      </c>
      <c r="H2178" t="s">
        <v>2380</v>
      </c>
      <c r="I2178" s="10">
        <v>2</v>
      </c>
      <c r="J2178" t="s">
        <v>2380</v>
      </c>
    </row>
    <row r="2179" spans="1:10" x14ac:dyDescent="0.25">
      <c r="A2179" t="s">
        <v>1514</v>
      </c>
      <c r="B2179" s="9">
        <v>35.81</v>
      </c>
      <c r="C2179" s="8" t="str" cm="1">
        <f t="array" ref="C2179">_xlfn.IFS(Medical_Examinations[[#This Row],[BMI]]&lt;18.5,"Under Weight",Medical_Examinations[[#This Row],[BMI]]&lt;=24.9,"Normal Weight",Medical_Examinations[[#This Row],[BMI]]&lt;=29.9,"Over Weight",Medical_Examinations[[#This Row],[BMI]]&gt;29.9,"Obesity")</f>
        <v>Obesity</v>
      </c>
      <c r="D2179" s="9">
        <v>8.4700000000000006</v>
      </c>
      <c r="E2179" s="8" t="str" cm="1">
        <f t="array" ref="E2179">_xlfn.IFS(Medical_Examinations[[#This Row],[HBA1C]]&lt;5.7,"Normal",Medical_Examinations[[#This Row],[HBA1C]]&lt;=6.4,"Prediabetes",Medical_Examinations[[#This Row],[HBA1C]]&gt;=6.4,"Diabetes")</f>
        <v>Diabetes</v>
      </c>
      <c r="F2179" t="s">
        <v>2380</v>
      </c>
      <c r="G2179" t="s">
        <v>2380</v>
      </c>
      <c r="H2179" t="s">
        <v>2380</v>
      </c>
      <c r="I2179" s="10">
        <v>0</v>
      </c>
      <c r="J2179" t="s">
        <v>2380</v>
      </c>
    </row>
    <row r="2180" spans="1:10" x14ac:dyDescent="0.25">
      <c r="A2180" t="s">
        <v>1513</v>
      </c>
      <c r="B2180" s="9">
        <v>40.81</v>
      </c>
      <c r="C2180" s="8" t="str" cm="1">
        <f t="array" ref="C2180">_xlfn.IFS(Medical_Examinations[[#This Row],[BMI]]&lt;18.5,"Under Weight",Medical_Examinations[[#This Row],[BMI]]&lt;=24.9,"Normal Weight",Medical_Examinations[[#This Row],[BMI]]&lt;=29.9,"Over Weight",Medical_Examinations[[#This Row],[BMI]]&gt;29.9,"Obesity")</f>
        <v>Obesity</v>
      </c>
      <c r="D2180" s="9">
        <v>10.58</v>
      </c>
      <c r="E2180" s="8" t="str" cm="1">
        <f t="array" ref="E2180">_xlfn.IFS(Medical_Examinations[[#This Row],[HBA1C]]&lt;5.7,"Normal",Medical_Examinations[[#This Row],[HBA1C]]&lt;=6.4,"Prediabetes",Medical_Examinations[[#This Row],[HBA1C]]&gt;=6.4,"Diabetes")</f>
        <v>Diabetes</v>
      </c>
      <c r="F2180" t="s">
        <v>2383</v>
      </c>
      <c r="G2180" t="s">
        <v>2380</v>
      </c>
      <c r="H2180" t="s">
        <v>2380</v>
      </c>
      <c r="I2180" s="10">
        <v>0</v>
      </c>
      <c r="J2180" t="s">
        <v>2380</v>
      </c>
    </row>
    <row r="2181" spans="1:10" x14ac:dyDescent="0.25">
      <c r="A2181" t="s">
        <v>1512</v>
      </c>
      <c r="B2181" s="9">
        <v>24.6</v>
      </c>
      <c r="C2181" s="8" t="str" cm="1">
        <f t="array" ref="C2181">_xlfn.IFS(Medical_Examinations[[#This Row],[BMI]]&lt;18.5,"Under Weight",Medical_Examinations[[#This Row],[BMI]]&lt;=24.9,"Normal Weight",Medical_Examinations[[#This Row],[BMI]]&lt;=29.9,"Over Weight",Medical_Examinations[[#This Row],[BMI]]&gt;29.9,"Obesity")</f>
        <v>Normal Weight</v>
      </c>
      <c r="D2181" s="9">
        <v>7.48</v>
      </c>
      <c r="E2181" s="8" t="str" cm="1">
        <f t="array" ref="E2181">_xlfn.IFS(Medical_Examinations[[#This Row],[HBA1C]]&lt;5.7,"Normal",Medical_Examinations[[#This Row],[HBA1C]]&lt;=6.4,"Prediabetes",Medical_Examinations[[#This Row],[HBA1C]]&gt;=6.4,"Diabetes")</f>
        <v>Diabetes</v>
      </c>
      <c r="F2181" t="s">
        <v>2380</v>
      </c>
      <c r="G2181" t="s">
        <v>2380</v>
      </c>
      <c r="H2181" t="s">
        <v>2380</v>
      </c>
      <c r="I2181" s="10">
        <v>0</v>
      </c>
      <c r="J2181" t="s">
        <v>2380</v>
      </c>
    </row>
    <row r="2182" spans="1:10" x14ac:dyDescent="0.25">
      <c r="A2182" t="s">
        <v>2287</v>
      </c>
      <c r="B2182" s="9">
        <v>51.28</v>
      </c>
      <c r="C2182" s="8" t="str" cm="1">
        <f t="array" ref="C2182">_xlfn.IFS(Medical_Examinations[[#This Row],[BMI]]&lt;18.5,"Under Weight",Medical_Examinations[[#This Row],[BMI]]&lt;=24.9,"Normal Weight",Medical_Examinations[[#This Row],[BMI]]&lt;=29.9,"Over Weight",Medical_Examinations[[#This Row],[BMI]]&gt;29.9,"Obesity")</f>
        <v>Obesity</v>
      </c>
      <c r="D2182" s="9">
        <v>4.68</v>
      </c>
      <c r="E2182" s="8" t="str" cm="1">
        <f t="array" ref="E2182">_xlfn.IFS(Medical_Examinations[[#This Row],[HBA1C]]&lt;5.7,"Normal",Medical_Examinations[[#This Row],[HBA1C]]&lt;=6.4,"Prediabetes",Medical_Examinations[[#This Row],[HBA1C]]&gt;=6.4,"Diabetes")</f>
        <v>Normal</v>
      </c>
      <c r="F2182" t="s">
        <v>2380</v>
      </c>
      <c r="G2182" t="s">
        <v>2380</v>
      </c>
      <c r="H2182" t="s">
        <v>2380</v>
      </c>
      <c r="I2182" s="10">
        <v>2</v>
      </c>
      <c r="J2182" t="s">
        <v>2383</v>
      </c>
    </row>
    <row r="2183" spans="1:10" x14ac:dyDescent="0.25">
      <c r="A2183" t="s">
        <v>1511</v>
      </c>
      <c r="B2183" s="9">
        <v>21.47</v>
      </c>
      <c r="C2183" s="8" t="str" cm="1">
        <f t="array" ref="C2183">_xlfn.IFS(Medical_Examinations[[#This Row],[BMI]]&lt;18.5,"Under Weight",Medical_Examinations[[#This Row],[BMI]]&lt;=24.9,"Normal Weight",Medical_Examinations[[#This Row],[BMI]]&lt;=29.9,"Over Weight",Medical_Examinations[[#This Row],[BMI]]&gt;29.9,"Obesity")</f>
        <v>Normal Weight</v>
      </c>
      <c r="D2183" s="9">
        <v>7.82</v>
      </c>
      <c r="E2183" s="8" t="str" cm="1">
        <f t="array" ref="E2183">_xlfn.IFS(Medical_Examinations[[#This Row],[HBA1C]]&lt;5.7,"Normal",Medical_Examinations[[#This Row],[HBA1C]]&lt;=6.4,"Prediabetes",Medical_Examinations[[#This Row],[HBA1C]]&gt;=6.4,"Diabetes")</f>
        <v>Diabetes</v>
      </c>
      <c r="F2183" t="s">
        <v>2380</v>
      </c>
      <c r="G2183" t="s">
        <v>2380</v>
      </c>
      <c r="H2183" t="s">
        <v>2380</v>
      </c>
      <c r="I2183" s="10">
        <v>0</v>
      </c>
      <c r="J2183" t="s">
        <v>2380</v>
      </c>
    </row>
    <row r="2184" spans="1:10" x14ac:dyDescent="0.25">
      <c r="A2184" t="s">
        <v>1510</v>
      </c>
      <c r="B2184" s="9">
        <v>52.89</v>
      </c>
      <c r="C2184" s="8" t="str" cm="1">
        <f t="array" ref="C2184">_xlfn.IFS(Medical_Examinations[[#This Row],[BMI]]&lt;18.5,"Under Weight",Medical_Examinations[[#This Row],[BMI]]&lt;=24.9,"Normal Weight",Medical_Examinations[[#This Row],[BMI]]&lt;=29.9,"Over Weight",Medical_Examinations[[#This Row],[BMI]]&gt;29.9,"Obesity")</f>
        <v>Obesity</v>
      </c>
      <c r="D2184" s="9">
        <v>4.96</v>
      </c>
      <c r="E2184" s="8" t="str" cm="1">
        <f t="array" ref="E2184">_xlfn.IFS(Medical_Examinations[[#This Row],[HBA1C]]&lt;5.7,"Normal",Medical_Examinations[[#This Row],[HBA1C]]&lt;=6.4,"Prediabetes",Medical_Examinations[[#This Row],[HBA1C]]&gt;=6.4,"Diabetes")</f>
        <v>Normal</v>
      </c>
      <c r="F2184" t="s">
        <v>2383</v>
      </c>
      <c r="G2184" t="s">
        <v>2380</v>
      </c>
      <c r="H2184" t="s">
        <v>2380</v>
      </c>
      <c r="I2184" s="10">
        <v>1</v>
      </c>
      <c r="J2184" t="s">
        <v>2380</v>
      </c>
    </row>
    <row r="2185" spans="1:10" x14ac:dyDescent="0.25">
      <c r="A2185" t="s">
        <v>1509</v>
      </c>
      <c r="B2185" s="9">
        <v>32.97</v>
      </c>
      <c r="C2185" s="8" t="str" cm="1">
        <f t="array" ref="C2185">_xlfn.IFS(Medical_Examinations[[#This Row],[BMI]]&lt;18.5,"Under Weight",Medical_Examinations[[#This Row],[BMI]]&lt;=24.9,"Normal Weight",Medical_Examinations[[#This Row],[BMI]]&lt;=29.9,"Over Weight",Medical_Examinations[[#This Row],[BMI]]&gt;29.9,"Obesity")</f>
        <v>Obesity</v>
      </c>
      <c r="D2185" s="9">
        <v>6.15</v>
      </c>
      <c r="E2185" s="8" t="str" cm="1">
        <f t="array" ref="E2185">_xlfn.IFS(Medical_Examinations[[#This Row],[HBA1C]]&lt;5.7,"Normal",Medical_Examinations[[#This Row],[HBA1C]]&lt;=6.4,"Prediabetes",Medical_Examinations[[#This Row],[HBA1C]]&gt;=6.4,"Diabetes")</f>
        <v>Prediabetes</v>
      </c>
      <c r="F2185" t="s">
        <v>2383</v>
      </c>
      <c r="G2185" t="s">
        <v>2380</v>
      </c>
      <c r="H2185" t="s">
        <v>2380</v>
      </c>
      <c r="I2185" s="10">
        <v>1</v>
      </c>
      <c r="J2185" t="s">
        <v>2380</v>
      </c>
    </row>
    <row r="2186" spans="1:10" x14ac:dyDescent="0.25">
      <c r="A2186" t="s">
        <v>1508</v>
      </c>
      <c r="B2186" s="9">
        <v>36.799999999999997</v>
      </c>
      <c r="C2186" s="8" t="str" cm="1">
        <f t="array" ref="C2186">_xlfn.IFS(Medical_Examinations[[#This Row],[BMI]]&lt;18.5,"Under Weight",Medical_Examinations[[#This Row],[BMI]]&lt;=24.9,"Normal Weight",Medical_Examinations[[#This Row],[BMI]]&lt;=29.9,"Over Weight",Medical_Examinations[[#This Row],[BMI]]&gt;29.9,"Obesity")</f>
        <v>Obesity</v>
      </c>
      <c r="D2186" s="9">
        <v>4.62</v>
      </c>
      <c r="E2186" s="8" t="str" cm="1">
        <f t="array" ref="E2186">_xlfn.IFS(Medical_Examinations[[#This Row],[HBA1C]]&lt;5.7,"Normal",Medical_Examinations[[#This Row],[HBA1C]]&lt;=6.4,"Prediabetes",Medical_Examinations[[#This Row],[HBA1C]]&gt;=6.4,"Diabetes")</f>
        <v>Normal</v>
      </c>
      <c r="F2186" t="s">
        <v>2380</v>
      </c>
      <c r="G2186" t="s">
        <v>2380</v>
      </c>
      <c r="H2186" t="s">
        <v>2383</v>
      </c>
      <c r="I2186" s="10">
        <v>1</v>
      </c>
      <c r="J2186" t="s">
        <v>2380</v>
      </c>
    </row>
    <row r="2187" spans="1:10" x14ac:dyDescent="0.25">
      <c r="A2187" t="s">
        <v>1507</v>
      </c>
      <c r="B2187" s="9">
        <v>34.299999999999997</v>
      </c>
      <c r="C2187" s="8" t="str" cm="1">
        <f t="array" ref="C2187">_xlfn.IFS(Medical_Examinations[[#This Row],[BMI]]&lt;18.5,"Under Weight",Medical_Examinations[[#This Row],[BMI]]&lt;=24.9,"Normal Weight",Medical_Examinations[[#This Row],[BMI]]&lt;=29.9,"Over Weight",Medical_Examinations[[#This Row],[BMI]]&gt;29.9,"Obesity")</f>
        <v>Obesity</v>
      </c>
      <c r="D2187" s="9">
        <v>4.87</v>
      </c>
      <c r="E2187" s="8" t="str" cm="1">
        <f t="array" ref="E2187">_xlfn.IFS(Medical_Examinations[[#This Row],[HBA1C]]&lt;5.7,"Normal",Medical_Examinations[[#This Row],[HBA1C]]&lt;=6.4,"Prediabetes",Medical_Examinations[[#This Row],[HBA1C]]&gt;=6.4,"Diabetes")</f>
        <v>Normal</v>
      </c>
      <c r="F2187" t="s">
        <v>2380</v>
      </c>
      <c r="G2187" t="s">
        <v>2380</v>
      </c>
      <c r="H2187" t="s">
        <v>2380</v>
      </c>
      <c r="I2187" s="10">
        <v>2</v>
      </c>
      <c r="J2187" t="s">
        <v>2380</v>
      </c>
    </row>
    <row r="2188" spans="1:10" x14ac:dyDescent="0.25">
      <c r="A2188" t="s">
        <v>1506</v>
      </c>
      <c r="B2188" s="9">
        <v>35.24</v>
      </c>
      <c r="C2188" s="8" t="str" cm="1">
        <f t="array" ref="C2188">_xlfn.IFS(Medical_Examinations[[#This Row],[BMI]]&lt;18.5,"Under Weight",Medical_Examinations[[#This Row],[BMI]]&lt;=24.9,"Normal Weight",Medical_Examinations[[#This Row],[BMI]]&lt;=29.9,"Over Weight",Medical_Examinations[[#This Row],[BMI]]&gt;29.9,"Obesity")</f>
        <v>Obesity</v>
      </c>
      <c r="D2188" s="9">
        <v>4.63</v>
      </c>
      <c r="E2188" s="8" t="str" cm="1">
        <f t="array" ref="E2188">_xlfn.IFS(Medical_Examinations[[#This Row],[HBA1C]]&lt;5.7,"Normal",Medical_Examinations[[#This Row],[HBA1C]]&lt;=6.4,"Prediabetes",Medical_Examinations[[#This Row],[HBA1C]]&gt;=6.4,"Diabetes")</f>
        <v>Normal</v>
      </c>
      <c r="F2188" t="s">
        <v>2380</v>
      </c>
      <c r="G2188" t="s">
        <v>2380</v>
      </c>
      <c r="H2188" t="s">
        <v>2380</v>
      </c>
      <c r="I2188" s="10">
        <v>0</v>
      </c>
      <c r="J2188" t="s">
        <v>2380</v>
      </c>
    </row>
    <row r="2189" spans="1:10" x14ac:dyDescent="0.25">
      <c r="A2189" t="s">
        <v>1505</v>
      </c>
      <c r="B2189" s="9">
        <v>26.23</v>
      </c>
      <c r="C2189" s="8" t="str" cm="1">
        <f t="array" ref="C2189">_xlfn.IFS(Medical_Examinations[[#This Row],[BMI]]&lt;18.5,"Under Weight",Medical_Examinations[[#This Row],[BMI]]&lt;=24.9,"Normal Weight",Medical_Examinations[[#This Row],[BMI]]&lt;=29.9,"Over Weight",Medical_Examinations[[#This Row],[BMI]]&gt;29.9,"Obesity")</f>
        <v>Over Weight</v>
      </c>
      <c r="D2189" s="9">
        <v>11.93</v>
      </c>
      <c r="E2189" s="8" t="str" cm="1">
        <f t="array" ref="E2189">_xlfn.IFS(Medical_Examinations[[#This Row],[HBA1C]]&lt;5.7,"Normal",Medical_Examinations[[#This Row],[HBA1C]]&lt;=6.4,"Prediabetes",Medical_Examinations[[#This Row],[HBA1C]]&gt;=6.4,"Diabetes")</f>
        <v>Diabetes</v>
      </c>
      <c r="F2189" t="s">
        <v>2380</v>
      </c>
      <c r="G2189" t="s">
        <v>2380</v>
      </c>
      <c r="H2189" t="s">
        <v>2380</v>
      </c>
      <c r="I2189" s="10">
        <v>0</v>
      </c>
      <c r="J2189" t="s">
        <v>2380</v>
      </c>
    </row>
    <row r="2190" spans="1:10" x14ac:dyDescent="0.25">
      <c r="A2190" t="s">
        <v>1504</v>
      </c>
      <c r="B2190" s="9">
        <v>36.1</v>
      </c>
      <c r="C2190" s="8" t="str" cm="1">
        <f t="array" ref="C2190">_xlfn.IFS(Medical_Examinations[[#This Row],[BMI]]&lt;18.5,"Under Weight",Medical_Examinations[[#This Row],[BMI]]&lt;=24.9,"Normal Weight",Medical_Examinations[[#This Row],[BMI]]&lt;=29.9,"Over Weight",Medical_Examinations[[#This Row],[BMI]]&gt;29.9,"Obesity")</f>
        <v>Obesity</v>
      </c>
      <c r="D2190" s="9">
        <v>5.65</v>
      </c>
      <c r="E2190" s="8" t="str" cm="1">
        <f t="array" ref="E2190">_xlfn.IFS(Medical_Examinations[[#This Row],[HBA1C]]&lt;5.7,"Normal",Medical_Examinations[[#This Row],[HBA1C]]&lt;=6.4,"Prediabetes",Medical_Examinations[[#This Row],[HBA1C]]&gt;=6.4,"Diabetes")</f>
        <v>Normal</v>
      </c>
      <c r="F2190" t="s">
        <v>2383</v>
      </c>
      <c r="G2190" t="s">
        <v>2380</v>
      </c>
      <c r="H2190" t="s">
        <v>2380</v>
      </c>
      <c r="I2190" s="10">
        <v>2</v>
      </c>
      <c r="J2190" t="s">
        <v>2380</v>
      </c>
    </row>
    <row r="2191" spans="1:10" x14ac:dyDescent="0.25">
      <c r="A2191" t="s">
        <v>1503</v>
      </c>
      <c r="B2191" s="9">
        <v>37.1</v>
      </c>
      <c r="C2191" s="8" t="str" cm="1">
        <f t="array" ref="C2191">_xlfn.IFS(Medical_Examinations[[#This Row],[BMI]]&lt;18.5,"Under Weight",Medical_Examinations[[#This Row],[BMI]]&lt;=24.9,"Normal Weight",Medical_Examinations[[#This Row],[BMI]]&lt;=29.9,"Over Weight",Medical_Examinations[[#This Row],[BMI]]&gt;29.9,"Obesity")</f>
        <v>Obesity</v>
      </c>
      <c r="D2191" s="9">
        <v>11.21</v>
      </c>
      <c r="E2191" s="8" t="str" cm="1">
        <f t="array" ref="E2191">_xlfn.IFS(Medical_Examinations[[#This Row],[HBA1C]]&lt;5.7,"Normal",Medical_Examinations[[#This Row],[HBA1C]]&lt;=6.4,"Prediabetes",Medical_Examinations[[#This Row],[HBA1C]]&gt;=6.4,"Diabetes")</f>
        <v>Diabetes</v>
      </c>
      <c r="F2191" t="s">
        <v>2383</v>
      </c>
      <c r="G2191" t="s">
        <v>2380</v>
      </c>
      <c r="H2191" t="s">
        <v>2383</v>
      </c>
      <c r="I2191" s="10">
        <v>1</v>
      </c>
      <c r="J2191" t="s">
        <v>2380</v>
      </c>
    </row>
    <row r="2192" spans="1:10" x14ac:dyDescent="0.25">
      <c r="A2192" t="s">
        <v>1502</v>
      </c>
      <c r="B2192" s="9">
        <v>27.5</v>
      </c>
      <c r="C2192" s="8" t="str" cm="1">
        <f t="array" ref="C2192">_xlfn.IFS(Medical_Examinations[[#This Row],[BMI]]&lt;18.5,"Under Weight",Medical_Examinations[[#This Row],[BMI]]&lt;=24.9,"Normal Weight",Medical_Examinations[[#This Row],[BMI]]&lt;=29.9,"Over Weight",Medical_Examinations[[#This Row],[BMI]]&gt;29.9,"Obesity")</f>
        <v>Over Weight</v>
      </c>
      <c r="D2192" s="9">
        <v>10.62</v>
      </c>
      <c r="E2192" s="8" t="str" cm="1">
        <f t="array" ref="E2192">_xlfn.IFS(Medical_Examinations[[#This Row],[HBA1C]]&lt;5.7,"Normal",Medical_Examinations[[#This Row],[HBA1C]]&lt;=6.4,"Prediabetes",Medical_Examinations[[#This Row],[HBA1C]]&gt;=6.4,"Diabetes")</f>
        <v>Diabetes</v>
      </c>
      <c r="F2192" t="s">
        <v>2383</v>
      </c>
      <c r="G2192" t="s">
        <v>2380</v>
      </c>
      <c r="H2192" t="s">
        <v>2383</v>
      </c>
      <c r="I2192" s="10">
        <v>1</v>
      </c>
      <c r="J2192" t="s">
        <v>2380</v>
      </c>
    </row>
    <row r="2193" spans="1:10" x14ac:dyDescent="0.25">
      <c r="A2193" t="s">
        <v>2286</v>
      </c>
      <c r="B2193" s="9">
        <v>34.96</v>
      </c>
      <c r="C2193" s="8" t="str" cm="1">
        <f t="array" ref="C2193">_xlfn.IFS(Medical_Examinations[[#This Row],[BMI]]&lt;18.5,"Under Weight",Medical_Examinations[[#This Row],[BMI]]&lt;=24.9,"Normal Weight",Medical_Examinations[[#This Row],[BMI]]&lt;=29.9,"Over Weight",Medical_Examinations[[#This Row],[BMI]]&gt;29.9,"Obesity")</f>
        <v>Obesity</v>
      </c>
      <c r="D2193" s="9">
        <v>4.34</v>
      </c>
      <c r="E2193" s="8" t="str" cm="1">
        <f t="array" ref="E2193">_xlfn.IFS(Medical_Examinations[[#This Row],[HBA1C]]&lt;5.7,"Normal",Medical_Examinations[[#This Row],[HBA1C]]&lt;=6.4,"Prediabetes",Medical_Examinations[[#This Row],[HBA1C]]&gt;=6.4,"Diabetes")</f>
        <v>Normal</v>
      </c>
      <c r="F2193" t="s">
        <v>2380</v>
      </c>
      <c r="G2193" t="s">
        <v>2380</v>
      </c>
      <c r="H2193" t="s">
        <v>2383</v>
      </c>
      <c r="I2193" s="10">
        <v>1</v>
      </c>
      <c r="J2193" t="s">
        <v>2383</v>
      </c>
    </row>
    <row r="2194" spans="1:10" x14ac:dyDescent="0.25">
      <c r="A2194" t="s">
        <v>1501</v>
      </c>
      <c r="B2194" s="9">
        <v>24.7</v>
      </c>
      <c r="C2194" s="8" t="str" cm="1">
        <f t="array" ref="C2194">_xlfn.IFS(Medical_Examinations[[#This Row],[BMI]]&lt;18.5,"Under Weight",Medical_Examinations[[#This Row],[BMI]]&lt;=24.9,"Normal Weight",Medical_Examinations[[#This Row],[BMI]]&lt;=29.9,"Over Weight",Medical_Examinations[[#This Row],[BMI]]&gt;29.9,"Obesity")</f>
        <v>Normal Weight</v>
      </c>
      <c r="D2194" s="9">
        <v>10.7</v>
      </c>
      <c r="E2194" s="8" t="str" cm="1">
        <f t="array" ref="E2194">_xlfn.IFS(Medical_Examinations[[#This Row],[HBA1C]]&lt;5.7,"Normal",Medical_Examinations[[#This Row],[HBA1C]]&lt;=6.4,"Prediabetes",Medical_Examinations[[#This Row],[HBA1C]]&gt;=6.4,"Diabetes")</f>
        <v>Diabetes</v>
      </c>
      <c r="F2194" t="s">
        <v>2383</v>
      </c>
      <c r="G2194" t="s">
        <v>2380</v>
      </c>
      <c r="H2194" t="s">
        <v>2383</v>
      </c>
      <c r="I2194" s="10">
        <v>1</v>
      </c>
      <c r="J2194" t="s">
        <v>2380</v>
      </c>
    </row>
    <row r="2195" spans="1:10" x14ac:dyDescent="0.25">
      <c r="A2195" t="s">
        <v>1500</v>
      </c>
      <c r="B2195" s="9">
        <v>26.78</v>
      </c>
      <c r="C2195" s="8" t="str" cm="1">
        <f t="array" ref="C2195">_xlfn.IFS(Medical_Examinations[[#This Row],[BMI]]&lt;18.5,"Under Weight",Medical_Examinations[[#This Row],[BMI]]&lt;=24.9,"Normal Weight",Medical_Examinations[[#This Row],[BMI]]&lt;=29.9,"Over Weight",Medical_Examinations[[#This Row],[BMI]]&gt;29.9,"Obesity")</f>
        <v>Over Weight</v>
      </c>
      <c r="D2195" s="9">
        <v>10.02</v>
      </c>
      <c r="E2195" s="8" t="str" cm="1">
        <f t="array" ref="E2195">_xlfn.IFS(Medical_Examinations[[#This Row],[HBA1C]]&lt;5.7,"Normal",Medical_Examinations[[#This Row],[HBA1C]]&lt;=6.4,"Prediabetes",Medical_Examinations[[#This Row],[HBA1C]]&gt;=6.4,"Diabetes")</f>
        <v>Diabetes</v>
      </c>
      <c r="F2195" t="s">
        <v>2383</v>
      </c>
      <c r="G2195" t="s">
        <v>2380</v>
      </c>
      <c r="H2195" t="s">
        <v>2383</v>
      </c>
      <c r="I2195" s="10">
        <v>1</v>
      </c>
      <c r="J2195" t="s">
        <v>2380</v>
      </c>
    </row>
    <row r="2196" spans="1:10" x14ac:dyDescent="0.25">
      <c r="A2196" t="s">
        <v>1499</v>
      </c>
      <c r="B2196" s="9">
        <v>45.8</v>
      </c>
      <c r="C2196" s="8" t="str" cm="1">
        <f t="array" ref="C2196">_xlfn.IFS(Medical_Examinations[[#This Row],[BMI]]&lt;18.5,"Under Weight",Medical_Examinations[[#This Row],[BMI]]&lt;=24.9,"Normal Weight",Medical_Examinations[[#This Row],[BMI]]&lt;=29.9,"Over Weight",Medical_Examinations[[#This Row],[BMI]]&gt;29.9,"Obesity")</f>
        <v>Obesity</v>
      </c>
      <c r="D2196" s="9">
        <v>4.8499999999999996</v>
      </c>
      <c r="E2196" s="8" t="str" cm="1">
        <f t="array" ref="E2196">_xlfn.IFS(Medical_Examinations[[#This Row],[HBA1C]]&lt;5.7,"Normal",Medical_Examinations[[#This Row],[HBA1C]]&lt;=6.4,"Prediabetes",Medical_Examinations[[#This Row],[HBA1C]]&gt;=6.4,"Diabetes")</f>
        <v>Normal</v>
      </c>
      <c r="F2196" t="s">
        <v>2380</v>
      </c>
      <c r="G2196" t="s">
        <v>2380</v>
      </c>
      <c r="H2196" t="s">
        <v>2380</v>
      </c>
      <c r="I2196" s="10">
        <v>0</v>
      </c>
      <c r="J2196" t="s">
        <v>2380</v>
      </c>
    </row>
    <row r="2197" spans="1:10" x14ac:dyDescent="0.25">
      <c r="A2197" t="s">
        <v>1498</v>
      </c>
      <c r="B2197" s="9">
        <v>29</v>
      </c>
      <c r="C2197" s="8" t="str" cm="1">
        <f t="array" ref="C2197">_xlfn.IFS(Medical_Examinations[[#This Row],[BMI]]&lt;18.5,"Under Weight",Medical_Examinations[[#This Row],[BMI]]&lt;=24.9,"Normal Weight",Medical_Examinations[[#This Row],[BMI]]&lt;=29.9,"Over Weight",Medical_Examinations[[#This Row],[BMI]]&gt;29.9,"Obesity")</f>
        <v>Over Weight</v>
      </c>
      <c r="D2197" s="9">
        <v>4.3899999999999997</v>
      </c>
      <c r="E2197" s="8" t="str" cm="1">
        <f t="array" ref="E2197">_xlfn.IFS(Medical_Examinations[[#This Row],[HBA1C]]&lt;5.7,"Normal",Medical_Examinations[[#This Row],[HBA1C]]&lt;=6.4,"Prediabetes",Medical_Examinations[[#This Row],[HBA1C]]&gt;=6.4,"Diabetes")</f>
        <v>Normal</v>
      </c>
      <c r="F2197" t="s">
        <v>2383</v>
      </c>
      <c r="G2197" t="s">
        <v>2380</v>
      </c>
      <c r="H2197" t="s">
        <v>2380</v>
      </c>
      <c r="I2197" s="10">
        <v>2</v>
      </c>
      <c r="J2197" t="s">
        <v>2380</v>
      </c>
    </row>
    <row r="2198" spans="1:10" x14ac:dyDescent="0.25">
      <c r="A2198" t="s">
        <v>1497</v>
      </c>
      <c r="B2198" s="9">
        <v>33.53</v>
      </c>
      <c r="C2198" s="8" t="str" cm="1">
        <f t="array" ref="C2198">_xlfn.IFS(Medical_Examinations[[#This Row],[BMI]]&lt;18.5,"Under Weight",Medical_Examinations[[#This Row],[BMI]]&lt;=24.9,"Normal Weight",Medical_Examinations[[#This Row],[BMI]]&lt;=29.9,"Over Weight",Medical_Examinations[[#This Row],[BMI]]&gt;29.9,"Obesity")</f>
        <v>Obesity</v>
      </c>
      <c r="D2198" s="9">
        <v>8.24</v>
      </c>
      <c r="E2198" s="8" t="str" cm="1">
        <f t="array" ref="E2198">_xlfn.IFS(Medical_Examinations[[#This Row],[HBA1C]]&lt;5.7,"Normal",Medical_Examinations[[#This Row],[HBA1C]]&lt;=6.4,"Prediabetes",Medical_Examinations[[#This Row],[HBA1C]]&gt;=6.4,"Diabetes")</f>
        <v>Diabetes</v>
      </c>
      <c r="F2198" t="s">
        <v>2383</v>
      </c>
      <c r="G2198" t="s">
        <v>2380</v>
      </c>
      <c r="H2198" t="s">
        <v>2380</v>
      </c>
      <c r="I2198" s="10">
        <v>0</v>
      </c>
      <c r="J2198" t="s">
        <v>2380</v>
      </c>
    </row>
    <row r="2199" spans="1:10" x14ac:dyDescent="0.25">
      <c r="A2199" t="s">
        <v>1496</v>
      </c>
      <c r="B2199" s="9">
        <v>32.770000000000003</v>
      </c>
      <c r="C2199" s="8" t="str" cm="1">
        <f t="array" ref="C2199">_xlfn.IFS(Medical_Examinations[[#This Row],[BMI]]&lt;18.5,"Under Weight",Medical_Examinations[[#This Row],[BMI]]&lt;=24.9,"Normal Weight",Medical_Examinations[[#This Row],[BMI]]&lt;=29.9,"Over Weight",Medical_Examinations[[#This Row],[BMI]]&gt;29.9,"Obesity")</f>
        <v>Obesity</v>
      </c>
      <c r="D2199" s="9">
        <v>9.77</v>
      </c>
      <c r="E2199" s="8" t="str" cm="1">
        <f t="array" ref="E2199">_xlfn.IFS(Medical_Examinations[[#This Row],[HBA1C]]&lt;5.7,"Normal",Medical_Examinations[[#This Row],[HBA1C]]&lt;=6.4,"Prediabetes",Medical_Examinations[[#This Row],[HBA1C]]&gt;=6.4,"Diabetes")</f>
        <v>Diabetes</v>
      </c>
      <c r="F2199" t="s">
        <v>2383</v>
      </c>
      <c r="G2199" t="s">
        <v>2380</v>
      </c>
      <c r="H2199" t="s">
        <v>2380</v>
      </c>
      <c r="I2199" s="10">
        <v>0</v>
      </c>
      <c r="J2199" t="s">
        <v>2380</v>
      </c>
    </row>
    <row r="2200" spans="1:10" x14ac:dyDescent="0.25">
      <c r="A2200" t="s">
        <v>1495</v>
      </c>
      <c r="B2200" s="9">
        <v>37.51</v>
      </c>
      <c r="C2200" s="8" t="str" cm="1">
        <f t="array" ref="C2200">_xlfn.IFS(Medical_Examinations[[#This Row],[BMI]]&lt;18.5,"Under Weight",Medical_Examinations[[#This Row],[BMI]]&lt;=24.9,"Normal Weight",Medical_Examinations[[#This Row],[BMI]]&lt;=29.9,"Over Weight",Medical_Examinations[[#This Row],[BMI]]&gt;29.9,"Obesity")</f>
        <v>Obesity</v>
      </c>
      <c r="D2200" s="9">
        <v>5.5</v>
      </c>
      <c r="E2200" s="8" t="str" cm="1">
        <f t="array" ref="E2200">_xlfn.IFS(Medical_Examinations[[#This Row],[HBA1C]]&lt;5.7,"Normal",Medical_Examinations[[#This Row],[HBA1C]]&lt;=6.4,"Prediabetes",Medical_Examinations[[#This Row],[HBA1C]]&gt;=6.4,"Diabetes")</f>
        <v>Normal</v>
      </c>
      <c r="F2200" t="s">
        <v>2383</v>
      </c>
      <c r="G2200" t="s">
        <v>2380</v>
      </c>
      <c r="H2200" t="s">
        <v>2380</v>
      </c>
      <c r="I2200" s="10">
        <v>2</v>
      </c>
      <c r="J2200" t="s">
        <v>2380</v>
      </c>
    </row>
    <row r="2201" spans="1:10" x14ac:dyDescent="0.25">
      <c r="A2201" t="s">
        <v>1494</v>
      </c>
      <c r="B2201" s="9">
        <v>39.86</v>
      </c>
      <c r="C2201" s="8" t="str" cm="1">
        <f t="array" ref="C2201">_xlfn.IFS(Medical_Examinations[[#This Row],[BMI]]&lt;18.5,"Under Weight",Medical_Examinations[[#This Row],[BMI]]&lt;=24.9,"Normal Weight",Medical_Examinations[[#This Row],[BMI]]&lt;=29.9,"Over Weight",Medical_Examinations[[#This Row],[BMI]]&gt;29.9,"Obesity")</f>
        <v>Obesity</v>
      </c>
      <c r="D2201" s="9">
        <v>11.84</v>
      </c>
      <c r="E2201" s="8" t="str" cm="1">
        <f t="array" ref="E2201">_xlfn.IFS(Medical_Examinations[[#This Row],[HBA1C]]&lt;5.7,"Normal",Medical_Examinations[[#This Row],[HBA1C]]&lt;=6.4,"Prediabetes",Medical_Examinations[[#This Row],[HBA1C]]&gt;=6.4,"Diabetes")</f>
        <v>Diabetes</v>
      </c>
      <c r="F2201" t="s">
        <v>2383</v>
      </c>
      <c r="G2201" t="s">
        <v>2380</v>
      </c>
      <c r="H2201" t="s">
        <v>2380</v>
      </c>
      <c r="I2201" s="10">
        <v>1</v>
      </c>
      <c r="J2201" t="s">
        <v>2380</v>
      </c>
    </row>
    <row r="2202" spans="1:10" x14ac:dyDescent="0.25">
      <c r="A2202" t="s">
        <v>1493</v>
      </c>
      <c r="B2202" s="9">
        <v>42.13</v>
      </c>
      <c r="C2202" s="8" t="str" cm="1">
        <f t="array" ref="C2202">_xlfn.IFS(Medical_Examinations[[#This Row],[BMI]]&lt;18.5,"Under Weight",Medical_Examinations[[#This Row],[BMI]]&lt;=24.9,"Normal Weight",Medical_Examinations[[#This Row],[BMI]]&lt;=29.9,"Over Weight",Medical_Examinations[[#This Row],[BMI]]&gt;29.9,"Obesity")</f>
        <v>Obesity</v>
      </c>
      <c r="D2202" s="9">
        <v>4.66</v>
      </c>
      <c r="E2202" s="8" t="str" cm="1">
        <f t="array" ref="E2202">_xlfn.IFS(Medical_Examinations[[#This Row],[HBA1C]]&lt;5.7,"Normal",Medical_Examinations[[#This Row],[HBA1C]]&lt;=6.4,"Prediabetes",Medical_Examinations[[#This Row],[HBA1C]]&gt;=6.4,"Diabetes")</f>
        <v>Normal</v>
      </c>
      <c r="F2202" t="s">
        <v>2380</v>
      </c>
      <c r="G2202" t="s">
        <v>2380</v>
      </c>
      <c r="H2202" t="s">
        <v>2380</v>
      </c>
      <c r="I2202" s="10">
        <v>0</v>
      </c>
      <c r="J2202" t="s">
        <v>2380</v>
      </c>
    </row>
    <row r="2203" spans="1:10" x14ac:dyDescent="0.25">
      <c r="A2203" t="s">
        <v>1492</v>
      </c>
      <c r="B2203" s="9">
        <v>35.99</v>
      </c>
      <c r="C2203" s="8" t="str" cm="1">
        <f t="array" ref="C2203">_xlfn.IFS(Medical_Examinations[[#This Row],[BMI]]&lt;18.5,"Under Weight",Medical_Examinations[[#This Row],[BMI]]&lt;=24.9,"Normal Weight",Medical_Examinations[[#This Row],[BMI]]&lt;=29.9,"Over Weight",Medical_Examinations[[#This Row],[BMI]]&gt;29.9,"Obesity")</f>
        <v>Obesity</v>
      </c>
      <c r="D2203" s="9">
        <v>11.11</v>
      </c>
      <c r="E2203" s="8" t="str" cm="1">
        <f t="array" ref="E2203">_xlfn.IFS(Medical_Examinations[[#This Row],[HBA1C]]&lt;5.7,"Normal",Medical_Examinations[[#This Row],[HBA1C]]&lt;=6.4,"Prediabetes",Medical_Examinations[[#This Row],[HBA1C]]&gt;=6.4,"Diabetes")</f>
        <v>Diabetes</v>
      </c>
      <c r="F2203" t="s">
        <v>2380</v>
      </c>
      <c r="G2203" t="s">
        <v>2380</v>
      </c>
      <c r="H2203" t="s">
        <v>2380</v>
      </c>
      <c r="I2203" s="10">
        <v>0</v>
      </c>
      <c r="J2203" t="s">
        <v>2380</v>
      </c>
    </row>
    <row r="2204" spans="1:10" x14ac:dyDescent="0.25">
      <c r="A2204" t="s">
        <v>2285</v>
      </c>
      <c r="B2204" s="9">
        <v>33.11</v>
      </c>
      <c r="C2204" s="8" t="str" cm="1">
        <f t="array" ref="C2204">_xlfn.IFS(Medical_Examinations[[#This Row],[BMI]]&lt;18.5,"Under Weight",Medical_Examinations[[#This Row],[BMI]]&lt;=24.9,"Normal Weight",Medical_Examinations[[#This Row],[BMI]]&lt;=29.9,"Over Weight",Medical_Examinations[[#This Row],[BMI]]&gt;29.9,"Obesity")</f>
        <v>Obesity</v>
      </c>
      <c r="D2204" s="9">
        <v>10.51</v>
      </c>
      <c r="E2204" s="8" t="str" cm="1">
        <f t="array" ref="E2204">_xlfn.IFS(Medical_Examinations[[#This Row],[HBA1C]]&lt;5.7,"Normal",Medical_Examinations[[#This Row],[HBA1C]]&lt;=6.4,"Prediabetes",Medical_Examinations[[#This Row],[HBA1C]]&gt;=6.4,"Diabetes")</f>
        <v>Diabetes</v>
      </c>
      <c r="F2204" t="s">
        <v>2380</v>
      </c>
      <c r="G2204" t="s">
        <v>2380</v>
      </c>
      <c r="H2204" t="s">
        <v>2380</v>
      </c>
      <c r="I2204" s="10">
        <v>0</v>
      </c>
      <c r="J2204" t="s">
        <v>2383</v>
      </c>
    </row>
    <row r="2205" spans="1:10" x14ac:dyDescent="0.25">
      <c r="A2205" t="s">
        <v>1491</v>
      </c>
      <c r="B2205" s="9">
        <v>35.200000000000003</v>
      </c>
      <c r="C2205" s="8" t="str" cm="1">
        <f t="array" ref="C2205">_xlfn.IFS(Medical_Examinations[[#This Row],[BMI]]&lt;18.5,"Under Weight",Medical_Examinations[[#This Row],[BMI]]&lt;=24.9,"Normal Weight",Medical_Examinations[[#This Row],[BMI]]&lt;=29.9,"Over Weight",Medical_Examinations[[#This Row],[BMI]]&gt;29.9,"Obesity")</f>
        <v>Obesity</v>
      </c>
      <c r="D2205" s="9">
        <v>7.72</v>
      </c>
      <c r="E2205" s="8" t="str" cm="1">
        <f t="array" ref="E2205">_xlfn.IFS(Medical_Examinations[[#This Row],[HBA1C]]&lt;5.7,"Normal",Medical_Examinations[[#This Row],[HBA1C]]&lt;=6.4,"Prediabetes",Medical_Examinations[[#This Row],[HBA1C]]&gt;=6.4,"Diabetes")</f>
        <v>Diabetes</v>
      </c>
      <c r="F2205" t="s">
        <v>2383</v>
      </c>
      <c r="G2205" t="s">
        <v>2380</v>
      </c>
      <c r="H2205" t="s">
        <v>2383</v>
      </c>
      <c r="I2205" s="10">
        <v>1</v>
      </c>
      <c r="J2205" t="s">
        <v>2380</v>
      </c>
    </row>
    <row r="2206" spans="1:10" x14ac:dyDescent="0.25">
      <c r="A2206" t="s">
        <v>1490</v>
      </c>
      <c r="B2206" s="9">
        <v>29.91</v>
      </c>
      <c r="C2206" s="8" t="str" cm="1">
        <f t="array" ref="C2206">_xlfn.IFS(Medical_Examinations[[#This Row],[BMI]]&lt;18.5,"Under Weight",Medical_Examinations[[#This Row],[BMI]]&lt;=24.9,"Normal Weight",Medical_Examinations[[#This Row],[BMI]]&lt;=29.9,"Over Weight",Medical_Examinations[[#This Row],[BMI]]&gt;29.9,"Obesity")</f>
        <v>Obesity</v>
      </c>
      <c r="D2206" s="9">
        <v>5.55</v>
      </c>
      <c r="E2206" s="8" t="str" cm="1">
        <f t="array" ref="E2206">_xlfn.IFS(Medical_Examinations[[#This Row],[HBA1C]]&lt;5.7,"Normal",Medical_Examinations[[#This Row],[HBA1C]]&lt;=6.4,"Prediabetes",Medical_Examinations[[#This Row],[HBA1C]]&gt;=6.4,"Diabetes")</f>
        <v>Normal</v>
      </c>
      <c r="F2206" t="s">
        <v>2383</v>
      </c>
      <c r="G2206" t="s">
        <v>2380</v>
      </c>
      <c r="H2206" t="s">
        <v>2380</v>
      </c>
      <c r="I2206" s="10">
        <v>2</v>
      </c>
      <c r="J2206" t="s">
        <v>2380</v>
      </c>
    </row>
    <row r="2207" spans="1:10" x14ac:dyDescent="0.25">
      <c r="A2207" t="s">
        <v>1489</v>
      </c>
      <c r="B2207" s="9">
        <v>36.479999999999997</v>
      </c>
      <c r="C2207" s="8" t="str" cm="1">
        <f t="array" ref="C2207">_xlfn.IFS(Medical_Examinations[[#This Row],[BMI]]&lt;18.5,"Under Weight",Medical_Examinations[[#This Row],[BMI]]&lt;=24.9,"Normal Weight",Medical_Examinations[[#This Row],[BMI]]&lt;=29.9,"Over Weight",Medical_Examinations[[#This Row],[BMI]]&gt;29.9,"Obesity")</f>
        <v>Obesity</v>
      </c>
      <c r="D2207" s="9">
        <v>5.05</v>
      </c>
      <c r="E2207" s="8" t="str" cm="1">
        <f t="array" ref="E2207">_xlfn.IFS(Medical_Examinations[[#This Row],[HBA1C]]&lt;5.7,"Normal",Medical_Examinations[[#This Row],[HBA1C]]&lt;=6.4,"Prediabetes",Medical_Examinations[[#This Row],[HBA1C]]&gt;=6.4,"Diabetes")</f>
        <v>Normal</v>
      </c>
      <c r="F2207" t="s">
        <v>2383</v>
      </c>
      <c r="G2207" t="s">
        <v>2380</v>
      </c>
      <c r="H2207" t="s">
        <v>2380</v>
      </c>
      <c r="I2207" s="10">
        <v>1</v>
      </c>
      <c r="J2207" t="s">
        <v>2380</v>
      </c>
    </row>
    <row r="2208" spans="1:10" x14ac:dyDescent="0.25">
      <c r="A2208" t="s">
        <v>1488</v>
      </c>
      <c r="B2208" s="9">
        <v>27.5</v>
      </c>
      <c r="C2208" s="8" t="str" cm="1">
        <f t="array" ref="C2208">_xlfn.IFS(Medical_Examinations[[#This Row],[BMI]]&lt;18.5,"Under Weight",Medical_Examinations[[#This Row],[BMI]]&lt;=24.9,"Normal Weight",Medical_Examinations[[#This Row],[BMI]]&lt;=29.9,"Over Weight",Medical_Examinations[[#This Row],[BMI]]&gt;29.9,"Obesity")</f>
        <v>Over Weight</v>
      </c>
      <c r="D2208" s="9">
        <v>8.69</v>
      </c>
      <c r="E2208" s="8" t="str" cm="1">
        <f t="array" ref="E2208">_xlfn.IFS(Medical_Examinations[[#This Row],[HBA1C]]&lt;5.7,"Normal",Medical_Examinations[[#This Row],[HBA1C]]&lt;=6.4,"Prediabetes",Medical_Examinations[[#This Row],[HBA1C]]&gt;=6.4,"Diabetes")</f>
        <v>Diabetes</v>
      </c>
      <c r="F2208" t="s">
        <v>2383</v>
      </c>
      <c r="G2208" t="s">
        <v>2380</v>
      </c>
      <c r="H2208" t="s">
        <v>2383</v>
      </c>
      <c r="I2208" s="10">
        <v>1</v>
      </c>
      <c r="J2208" t="s">
        <v>2380</v>
      </c>
    </row>
    <row r="2209" spans="1:10" x14ac:dyDescent="0.25">
      <c r="A2209" t="s">
        <v>1487</v>
      </c>
      <c r="B2209" s="9">
        <v>33.44</v>
      </c>
      <c r="C2209" s="8" t="str" cm="1">
        <f t="array" ref="C2209">_xlfn.IFS(Medical_Examinations[[#This Row],[BMI]]&lt;18.5,"Under Weight",Medical_Examinations[[#This Row],[BMI]]&lt;=24.9,"Normal Weight",Medical_Examinations[[#This Row],[BMI]]&lt;=29.9,"Over Weight",Medical_Examinations[[#This Row],[BMI]]&gt;29.9,"Obesity")</f>
        <v>Obesity</v>
      </c>
      <c r="D2209" s="9">
        <v>5.9</v>
      </c>
      <c r="E2209" s="8" t="str" cm="1">
        <f t="array" ref="E2209">_xlfn.IFS(Medical_Examinations[[#This Row],[HBA1C]]&lt;5.7,"Normal",Medical_Examinations[[#This Row],[HBA1C]]&lt;=6.4,"Prediabetes",Medical_Examinations[[#This Row],[HBA1C]]&gt;=6.4,"Diabetes")</f>
        <v>Prediabetes</v>
      </c>
      <c r="F2209" t="s">
        <v>2383</v>
      </c>
      <c r="G2209" t="s">
        <v>2380</v>
      </c>
      <c r="H2209" t="s">
        <v>2380</v>
      </c>
      <c r="I2209" s="10">
        <v>1</v>
      </c>
      <c r="J2209" t="s">
        <v>2380</v>
      </c>
    </row>
    <row r="2210" spans="1:10" x14ac:dyDescent="0.25">
      <c r="A2210" t="s">
        <v>1486</v>
      </c>
      <c r="B2210" s="9">
        <v>28.22</v>
      </c>
      <c r="C2210" s="8" t="str" cm="1">
        <f t="array" ref="C2210">_xlfn.IFS(Medical_Examinations[[#This Row],[BMI]]&lt;18.5,"Under Weight",Medical_Examinations[[#This Row],[BMI]]&lt;=24.9,"Normal Weight",Medical_Examinations[[#This Row],[BMI]]&lt;=29.9,"Over Weight",Medical_Examinations[[#This Row],[BMI]]&gt;29.9,"Obesity")</f>
        <v>Over Weight</v>
      </c>
      <c r="D2210" s="9">
        <v>6.29</v>
      </c>
      <c r="E2210" s="8" t="str" cm="1">
        <f t="array" ref="E2210">_xlfn.IFS(Medical_Examinations[[#This Row],[HBA1C]]&lt;5.7,"Normal",Medical_Examinations[[#This Row],[HBA1C]]&lt;=6.4,"Prediabetes",Medical_Examinations[[#This Row],[HBA1C]]&gt;=6.4,"Diabetes")</f>
        <v>Prediabetes</v>
      </c>
      <c r="F2210" t="s">
        <v>2383</v>
      </c>
      <c r="G2210" t="s">
        <v>2380</v>
      </c>
      <c r="H2210" t="s">
        <v>2380</v>
      </c>
      <c r="I2210" s="10">
        <v>1</v>
      </c>
      <c r="J2210" t="s">
        <v>2380</v>
      </c>
    </row>
    <row r="2211" spans="1:10" x14ac:dyDescent="0.25">
      <c r="A2211" t="s">
        <v>1485</v>
      </c>
      <c r="B2211" s="9">
        <v>27.17</v>
      </c>
      <c r="C2211" s="8" t="str" cm="1">
        <f t="array" ref="C2211">_xlfn.IFS(Medical_Examinations[[#This Row],[BMI]]&lt;18.5,"Under Weight",Medical_Examinations[[#This Row],[BMI]]&lt;=24.9,"Normal Weight",Medical_Examinations[[#This Row],[BMI]]&lt;=29.9,"Over Weight",Medical_Examinations[[#This Row],[BMI]]&gt;29.9,"Obesity")</f>
        <v>Over Weight</v>
      </c>
      <c r="D2211" s="9">
        <v>5.84</v>
      </c>
      <c r="E2211" s="8" t="str" cm="1">
        <f t="array" ref="E2211">_xlfn.IFS(Medical_Examinations[[#This Row],[HBA1C]]&lt;5.7,"Normal",Medical_Examinations[[#This Row],[HBA1C]]&lt;=6.4,"Prediabetes",Medical_Examinations[[#This Row],[HBA1C]]&gt;=6.4,"Diabetes")</f>
        <v>Prediabetes</v>
      </c>
      <c r="F2211" t="s">
        <v>2383</v>
      </c>
      <c r="G2211" t="s">
        <v>2380</v>
      </c>
      <c r="H2211" t="s">
        <v>2380</v>
      </c>
      <c r="I2211" s="10">
        <v>1</v>
      </c>
      <c r="J2211" t="s">
        <v>2380</v>
      </c>
    </row>
    <row r="2212" spans="1:10" x14ac:dyDescent="0.25">
      <c r="A2212" t="s">
        <v>1484</v>
      </c>
      <c r="B2212" s="9">
        <v>35.380000000000003</v>
      </c>
      <c r="C2212" s="8" t="str" cm="1">
        <f t="array" ref="C2212">_xlfn.IFS(Medical_Examinations[[#This Row],[BMI]]&lt;18.5,"Under Weight",Medical_Examinations[[#This Row],[BMI]]&lt;=24.9,"Normal Weight",Medical_Examinations[[#This Row],[BMI]]&lt;=29.9,"Over Weight",Medical_Examinations[[#This Row],[BMI]]&gt;29.9,"Obesity")</f>
        <v>Obesity</v>
      </c>
      <c r="D2212" s="9">
        <v>6.12</v>
      </c>
      <c r="E2212" s="8" t="str" cm="1">
        <f t="array" ref="E2212">_xlfn.IFS(Medical_Examinations[[#This Row],[HBA1C]]&lt;5.7,"Normal",Medical_Examinations[[#This Row],[HBA1C]]&lt;=6.4,"Prediabetes",Medical_Examinations[[#This Row],[HBA1C]]&gt;=6.4,"Diabetes")</f>
        <v>Prediabetes</v>
      </c>
      <c r="F2212" t="s">
        <v>2380</v>
      </c>
      <c r="G2212" t="s">
        <v>2380</v>
      </c>
      <c r="H2212" t="s">
        <v>2380</v>
      </c>
      <c r="I2212" s="10">
        <v>0</v>
      </c>
      <c r="J2212" t="s">
        <v>2380</v>
      </c>
    </row>
    <row r="2213" spans="1:10" x14ac:dyDescent="0.25">
      <c r="A2213" t="s">
        <v>1483</v>
      </c>
      <c r="B2213" s="9">
        <v>43.48</v>
      </c>
      <c r="C2213" s="8" t="str" cm="1">
        <f t="array" ref="C2213">_xlfn.IFS(Medical_Examinations[[#This Row],[BMI]]&lt;18.5,"Under Weight",Medical_Examinations[[#This Row],[BMI]]&lt;=24.9,"Normal Weight",Medical_Examinations[[#This Row],[BMI]]&lt;=29.9,"Over Weight",Medical_Examinations[[#This Row],[BMI]]&gt;29.9,"Obesity")</f>
        <v>Obesity</v>
      </c>
      <c r="D2213" s="9">
        <v>6.24</v>
      </c>
      <c r="E2213" s="8" t="str" cm="1">
        <f t="array" ref="E2213">_xlfn.IFS(Medical_Examinations[[#This Row],[HBA1C]]&lt;5.7,"Normal",Medical_Examinations[[#This Row],[HBA1C]]&lt;=6.4,"Prediabetes",Medical_Examinations[[#This Row],[HBA1C]]&gt;=6.4,"Diabetes")</f>
        <v>Prediabetes</v>
      </c>
      <c r="F2213" t="s">
        <v>2380</v>
      </c>
      <c r="G2213" t="s">
        <v>2380</v>
      </c>
      <c r="H2213" t="s">
        <v>2380</v>
      </c>
      <c r="I2213" s="10">
        <v>0</v>
      </c>
      <c r="J2213" t="s">
        <v>2380</v>
      </c>
    </row>
    <row r="2214" spans="1:10" x14ac:dyDescent="0.25">
      <c r="A2214" t="s">
        <v>1482</v>
      </c>
      <c r="B2214" s="9">
        <v>41.73</v>
      </c>
      <c r="C2214" s="8" t="str" cm="1">
        <f t="array" ref="C2214">_xlfn.IFS(Medical_Examinations[[#This Row],[BMI]]&lt;18.5,"Under Weight",Medical_Examinations[[#This Row],[BMI]]&lt;=24.9,"Normal Weight",Medical_Examinations[[#This Row],[BMI]]&lt;=29.9,"Over Weight",Medical_Examinations[[#This Row],[BMI]]&gt;29.9,"Obesity")</f>
        <v>Obesity</v>
      </c>
      <c r="D2214" s="9">
        <v>6.25</v>
      </c>
      <c r="E2214" s="8" t="str" cm="1">
        <f t="array" ref="E2214">_xlfn.IFS(Medical_Examinations[[#This Row],[HBA1C]]&lt;5.7,"Normal",Medical_Examinations[[#This Row],[HBA1C]]&lt;=6.4,"Prediabetes",Medical_Examinations[[#This Row],[HBA1C]]&gt;=6.4,"Diabetes")</f>
        <v>Prediabetes</v>
      </c>
      <c r="F2214" t="s">
        <v>2380</v>
      </c>
      <c r="G2214" t="s">
        <v>2380</v>
      </c>
      <c r="H2214" t="s">
        <v>2380</v>
      </c>
      <c r="I2214" s="10">
        <v>1</v>
      </c>
      <c r="J2214" t="s">
        <v>2380</v>
      </c>
    </row>
    <row r="2215" spans="1:10" x14ac:dyDescent="0.25">
      <c r="A2215" t="s">
        <v>2284</v>
      </c>
      <c r="B2215" s="9">
        <v>54.74</v>
      </c>
      <c r="C2215" s="8" t="str" cm="1">
        <f t="array" ref="C2215">_xlfn.IFS(Medical_Examinations[[#This Row],[BMI]]&lt;18.5,"Under Weight",Medical_Examinations[[#This Row],[BMI]]&lt;=24.9,"Normal Weight",Medical_Examinations[[#This Row],[BMI]]&lt;=29.9,"Over Weight",Medical_Examinations[[#This Row],[BMI]]&gt;29.9,"Obesity")</f>
        <v>Obesity</v>
      </c>
      <c r="D2215" s="9">
        <v>5.84</v>
      </c>
      <c r="E2215" s="8" t="str" cm="1">
        <f t="array" ref="E2215">_xlfn.IFS(Medical_Examinations[[#This Row],[HBA1C]]&lt;5.7,"Normal",Medical_Examinations[[#This Row],[HBA1C]]&lt;=6.4,"Prediabetes",Medical_Examinations[[#This Row],[HBA1C]]&gt;=6.4,"Diabetes")</f>
        <v>Prediabetes</v>
      </c>
      <c r="F2215" t="s">
        <v>2383</v>
      </c>
      <c r="G2215" t="s">
        <v>2380</v>
      </c>
      <c r="H2215" t="s">
        <v>2383</v>
      </c>
      <c r="I2215" s="10">
        <v>1</v>
      </c>
      <c r="J2215" t="s">
        <v>2383</v>
      </c>
    </row>
    <row r="2216" spans="1:10" x14ac:dyDescent="0.25">
      <c r="A2216" t="s">
        <v>1481</v>
      </c>
      <c r="B2216" s="9">
        <v>28.9</v>
      </c>
      <c r="C2216" s="8" t="str" cm="1">
        <f t="array" ref="C2216">_xlfn.IFS(Medical_Examinations[[#This Row],[BMI]]&lt;18.5,"Under Weight",Medical_Examinations[[#This Row],[BMI]]&lt;=24.9,"Normal Weight",Medical_Examinations[[#This Row],[BMI]]&lt;=29.9,"Over Weight",Medical_Examinations[[#This Row],[BMI]]&gt;29.9,"Obesity")</f>
        <v>Over Weight</v>
      </c>
      <c r="D2216" s="9">
        <v>11.96</v>
      </c>
      <c r="E2216" s="8" t="str" cm="1">
        <f t="array" ref="E2216">_xlfn.IFS(Medical_Examinations[[#This Row],[HBA1C]]&lt;5.7,"Normal",Medical_Examinations[[#This Row],[HBA1C]]&lt;=6.4,"Prediabetes",Medical_Examinations[[#This Row],[HBA1C]]&gt;=6.4,"Diabetes")</f>
        <v>Diabetes</v>
      </c>
      <c r="F2216" t="s">
        <v>2380</v>
      </c>
      <c r="G2216" t="s">
        <v>2380</v>
      </c>
      <c r="H2216" t="s">
        <v>2380</v>
      </c>
      <c r="I2216" s="10">
        <v>0</v>
      </c>
      <c r="J2216" t="s">
        <v>2380</v>
      </c>
    </row>
    <row r="2217" spans="1:10" x14ac:dyDescent="0.25">
      <c r="A2217" t="s">
        <v>1480</v>
      </c>
      <c r="B2217" s="9">
        <v>25.74</v>
      </c>
      <c r="C2217" s="8" t="str" cm="1">
        <f t="array" ref="C2217">_xlfn.IFS(Medical_Examinations[[#This Row],[BMI]]&lt;18.5,"Under Weight",Medical_Examinations[[#This Row],[BMI]]&lt;=24.9,"Normal Weight",Medical_Examinations[[#This Row],[BMI]]&lt;=29.9,"Over Weight",Medical_Examinations[[#This Row],[BMI]]&gt;29.9,"Obesity")</f>
        <v>Over Weight</v>
      </c>
      <c r="D2217" s="9">
        <v>7.69</v>
      </c>
      <c r="E2217" s="8" t="str" cm="1">
        <f t="array" ref="E2217">_xlfn.IFS(Medical_Examinations[[#This Row],[HBA1C]]&lt;5.7,"Normal",Medical_Examinations[[#This Row],[HBA1C]]&lt;=6.4,"Prediabetes",Medical_Examinations[[#This Row],[HBA1C]]&gt;=6.4,"Diabetes")</f>
        <v>Diabetes</v>
      </c>
      <c r="F2217" t="s">
        <v>2380</v>
      </c>
      <c r="G2217" t="s">
        <v>2380</v>
      </c>
      <c r="H2217" t="s">
        <v>2380</v>
      </c>
      <c r="I2217" s="10">
        <v>0</v>
      </c>
      <c r="J2217" t="s">
        <v>2380</v>
      </c>
    </row>
    <row r="2218" spans="1:10" x14ac:dyDescent="0.25">
      <c r="A2218" t="s">
        <v>1479</v>
      </c>
      <c r="B2218" s="9">
        <v>36.06</v>
      </c>
      <c r="C2218" s="8" t="str" cm="1">
        <f t="array" ref="C2218">_xlfn.IFS(Medical_Examinations[[#This Row],[BMI]]&lt;18.5,"Under Weight",Medical_Examinations[[#This Row],[BMI]]&lt;=24.9,"Normal Weight",Medical_Examinations[[#This Row],[BMI]]&lt;=29.9,"Over Weight",Medical_Examinations[[#This Row],[BMI]]&gt;29.9,"Obesity")</f>
        <v>Obesity</v>
      </c>
      <c r="D2218" s="9">
        <v>8.83</v>
      </c>
      <c r="E2218" s="8" t="str" cm="1">
        <f t="array" ref="E2218">_xlfn.IFS(Medical_Examinations[[#This Row],[HBA1C]]&lt;5.7,"Normal",Medical_Examinations[[#This Row],[HBA1C]]&lt;=6.4,"Prediabetes",Medical_Examinations[[#This Row],[HBA1C]]&gt;=6.4,"Diabetes")</f>
        <v>Diabetes</v>
      </c>
      <c r="F2218" t="s">
        <v>2380</v>
      </c>
      <c r="G2218" t="s">
        <v>2380</v>
      </c>
      <c r="H2218" t="s">
        <v>2380</v>
      </c>
      <c r="I2218" s="10">
        <v>0</v>
      </c>
      <c r="J2218" t="s">
        <v>2380</v>
      </c>
    </row>
    <row r="2219" spans="1:10" x14ac:dyDescent="0.25">
      <c r="A2219" t="s">
        <v>1478</v>
      </c>
      <c r="B2219" s="9">
        <v>43.28</v>
      </c>
      <c r="C2219" s="8" t="str" cm="1">
        <f t="array" ref="C2219">_xlfn.IFS(Medical_Examinations[[#This Row],[BMI]]&lt;18.5,"Under Weight",Medical_Examinations[[#This Row],[BMI]]&lt;=24.9,"Normal Weight",Medical_Examinations[[#This Row],[BMI]]&lt;=29.9,"Over Weight",Medical_Examinations[[#This Row],[BMI]]&gt;29.9,"Obesity")</f>
        <v>Obesity</v>
      </c>
      <c r="D2219" s="9">
        <v>4.41</v>
      </c>
      <c r="E2219" s="8" t="str" cm="1">
        <f t="array" ref="E2219">_xlfn.IFS(Medical_Examinations[[#This Row],[HBA1C]]&lt;5.7,"Normal",Medical_Examinations[[#This Row],[HBA1C]]&lt;=6.4,"Prediabetes",Medical_Examinations[[#This Row],[HBA1C]]&gt;=6.4,"Diabetes")</f>
        <v>Normal</v>
      </c>
      <c r="F2219" t="s">
        <v>2380</v>
      </c>
      <c r="G2219" t="s">
        <v>2380</v>
      </c>
      <c r="H2219" t="s">
        <v>2380</v>
      </c>
      <c r="I2219" s="10">
        <v>0</v>
      </c>
      <c r="J2219" t="s">
        <v>2380</v>
      </c>
    </row>
    <row r="2220" spans="1:10" x14ac:dyDescent="0.25">
      <c r="A2220" t="s">
        <v>1477</v>
      </c>
      <c r="B2220" s="9">
        <v>28.78</v>
      </c>
      <c r="C2220" s="8" t="str" cm="1">
        <f t="array" ref="C2220">_xlfn.IFS(Medical_Examinations[[#This Row],[BMI]]&lt;18.5,"Under Weight",Medical_Examinations[[#This Row],[BMI]]&lt;=24.9,"Normal Weight",Medical_Examinations[[#This Row],[BMI]]&lt;=29.9,"Over Weight",Medical_Examinations[[#This Row],[BMI]]&gt;29.9,"Obesity")</f>
        <v>Over Weight</v>
      </c>
      <c r="D2220" s="9">
        <v>9.1</v>
      </c>
      <c r="E2220" s="8" t="str" cm="1">
        <f t="array" ref="E2220">_xlfn.IFS(Medical_Examinations[[#This Row],[HBA1C]]&lt;5.7,"Normal",Medical_Examinations[[#This Row],[HBA1C]]&lt;=6.4,"Prediabetes",Medical_Examinations[[#This Row],[HBA1C]]&gt;=6.4,"Diabetes")</f>
        <v>Diabetes</v>
      </c>
      <c r="F2220" t="s">
        <v>2383</v>
      </c>
      <c r="G2220" t="s">
        <v>2380</v>
      </c>
      <c r="H2220" t="s">
        <v>2383</v>
      </c>
      <c r="I2220" s="10">
        <v>1</v>
      </c>
      <c r="J2220" t="s">
        <v>2380</v>
      </c>
    </row>
    <row r="2221" spans="1:10" x14ac:dyDescent="0.25">
      <c r="A2221" t="s">
        <v>1476</v>
      </c>
      <c r="B2221" s="9">
        <v>25.46</v>
      </c>
      <c r="C2221" s="8" t="str" cm="1">
        <f t="array" ref="C2221">_xlfn.IFS(Medical_Examinations[[#This Row],[BMI]]&lt;18.5,"Under Weight",Medical_Examinations[[#This Row],[BMI]]&lt;=24.9,"Normal Weight",Medical_Examinations[[#This Row],[BMI]]&lt;=29.9,"Over Weight",Medical_Examinations[[#This Row],[BMI]]&gt;29.9,"Obesity")</f>
        <v>Over Weight</v>
      </c>
      <c r="D2221" s="9">
        <v>11.52</v>
      </c>
      <c r="E2221" s="8" t="str" cm="1">
        <f t="array" ref="E2221">_xlfn.IFS(Medical_Examinations[[#This Row],[HBA1C]]&lt;5.7,"Normal",Medical_Examinations[[#This Row],[HBA1C]]&lt;=6.4,"Prediabetes",Medical_Examinations[[#This Row],[HBA1C]]&gt;=6.4,"Diabetes")</f>
        <v>Diabetes</v>
      </c>
      <c r="F2221" t="s">
        <v>2383</v>
      </c>
      <c r="G2221" t="s">
        <v>2380</v>
      </c>
      <c r="H2221" t="s">
        <v>2383</v>
      </c>
      <c r="I2221" s="10">
        <v>1</v>
      </c>
      <c r="J2221" t="s">
        <v>2380</v>
      </c>
    </row>
    <row r="2222" spans="1:10" x14ac:dyDescent="0.25">
      <c r="A2222" t="s">
        <v>1475</v>
      </c>
      <c r="B2222" s="9">
        <v>30.8</v>
      </c>
      <c r="C2222" s="8" t="str" cm="1">
        <f t="array" ref="C2222">_xlfn.IFS(Medical_Examinations[[#This Row],[BMI]]&lt;18.5,"Under Weight",Medical_Examinations[[#This Row],[BMI]]&lt;=24.9,"Normal Weight",Medical_Examinations[[#This Row],[BMI]]&lt;=29.9,"Over Weight",Medical_Examinations[[#This Row],[BMI]]&gt;29.9,"Obesity")</f>
        <v>Obesity</v>
      </c>
      <c r="D2222" s="9">
        <v>10.95</v>
      </c>
      <c r="E2222" s="8" t="str" cm="1">
        <f t="array" ref="E2222">_xlfn.IFS(Medical_Examinations[[#This Row],[HBA1C]]&lt;5.7,"Normal",Medical_Examinations[[#This Row],[HBA1C]]&lt;=6.4,"Prediabetes",Medical_Examinations[[#This Row],[HBA1C]]&gt;=6.4,"Diabetes")</f>
        <v>Diabetes</v>
      </c>
      <c r="F2222" t="s">
        <v>2380</v>
      </c>
      <c r="G2222" t="s">
        <v>2380</v>
      </c>
      <c r="H2222" t="s">
        <v>2380</v>
      </c>
      <c r="I2222" s="10">
        <v>0</v>
      </c>
      <c r="J2222" t="s">
        <v>2380</v>
      </c>
    </row>
    <row r="2223" spans="1:10" x14ac:dyDescent="0.25">
      <c r="A2223" t="s">
        <v>1474</v>
      </c>
      <c r="B2223" s="9">
        <v>28.88</v>
      </c>
      <c r="C2223" s="8" t="str" cm="1">
        <f t="array" ref="C2223">_xlfn.IFS(Medical_Examinations[[#This Row],[BMI]]&lt;18.5,"Under Weight",Medical_Examinations[[#This Row],[BMI]]&lt;=24.9,"Normal Weight",Medical_Examinations[[#This Row],[BMI]]&lt;=29.9,"Over Weight",Medical_Examinations[[#This Row],[BMI]]&gt;29.9,"Obesity")</f>
        <v>Over Weight</v>
      </c>
      <c r="D2223" s="9">
        <v>11.5</v>
      </c>
      <c r="E2223" s="8" t="str" cm="1">
        <f t="array" ref="E2223">_xlfn.IFS(Medical_Examinations[[#This Row],[HBA1C]]&lt;5.7,"Normal",Medical_Examinations[[#This Row],[HBA1C]]&lt;=6.4,"Prediabetes",Medical_Examinations[[#This Row],[HBA1C]]&gt;=6.4,"Diabetes")</f>
        <v>Diabetes</v>
      </c>
      <c r="F2223" t="s">
        <v>2380</v>
      </c>
      <c r="G2223" t="s">
        <v>2380</v>
      </c>
      <c r="H2223" t="s">
        <v>2380</v>
      </c>
      <c r="I2223" s="10">
        <v>0</v>
      </c>
      <c r="J2223" t="s">
        <v>2380</v>
      </c>
    </row>
    <row r="2224" spans="1:10" x14ac:dyDescent="0.25">
      <c r="A2224" t="s">
        <v>1473</v>
      </c>
      <c r="B2224" s="9">
        <v>23</v>
      </c>
      <c r="C2224" s="8" t="str" cm="1">
        <f t="array" ref="C2224">_xlfn.IFS(Medical_Examinations[[#This Row],[BMI]]&lt;18.5,"Under Weight",Medical_Examinations[[#This Row],[BMI]]&lt;=24.9,"Normal Weight",Medical_Examinations[[#This Row],[BMI]]&lt;=29.9,"Over Weight",Medical_Examinations[[#This Row],[BMI]]&gt;29.9,"Obesity")</f>
        <v>Normal Weight</v>
      </c>
      <c r="D2224" s="9">
        <v>9.8800000000000008</v>
      </c>
      <c r="E2224" s="8" t="str" cm="1">
        <f t="array" ref="E2224">_xlfn.IFS(Medical_Examinations[[#This Row],[HBA1C]]&lt;5.7,"Normal",Medical_Examinations[[#This Row],[HBA1C]]&lt;=6.4,"Prediabetes",Medical_Examinations[[#This Row],[HBA1C]]&gt;=6.4,"Diabetes")</f>
        <v>Diabetes</v>
      </c>
      <c r="F2224" t="s">
        <v>2380</v>
      </c>
      <c r="G2224" t="s">
        <v>2380</v>
      </c>
      <c r="H2224" t="s">
        <v>2380</v>
      </c>
      <c r="I2224" s="10">
        <v>0</v>
      </c>
      <c r="J2224" t="s">
        <v>2380</v>
      </c>
    </row>
    <row r="2225" spans="1:10" x14ac:dyDescent="0.25">
      <c r="A2225" t="s">
        <v>1472</v>
      </c>
      <c r="B2225" s="9">
        <v>38.25</v>
      </c>
      <c r="C2225" s="8" t="str" cm="1">
        <f t="array" ref="C2225">_xlfn.IFS(Medical_Examinations[[#This Row],[BMI]]&lt;18.5,"Under Weight",Medical_Examinations[[#This Row],[BMI]]&lt;=24.9,"Normal Weight",Medical_Examinations[[#This Row],[BMI]]&lt;=29.9,"Over Weight",Medical_Examinations[[#This Row],[BMI]]&gt;29.9,"Obesity")</f>
        <v>Obesity</v>
      </c>
      <c r="D2225" s="9">
        <v>6.2</v>
      </c>
      <c r="E2225" s="8" t="str" cm="1">
        <f t="array" ref="E2225">_xlfn.IFS(Medical_Examinations[[#This Row],[HBA1C]]&lt;5.7,"Normal",Medical_Examinations[[#This Row],[HBA1C]]&lt;=6.4,"Prediabetes",Medical_Examinations[[#This Row],[HBA1C]]&gt;=6.4,"Diabetes")</f>
        <v>Prediabetes</v>
      </c>
      <c r="F2225" t="s">
        <v>2380</v>
      </c>
      <c r="G2225" t="s">
        <v>2380</v>
      </c>
      <c r="H2225" t="s">
        <v>2380</v>
      </c>
      <c r="I2225" s="10">
        <v>1</v>
      </c>
      <c r="J2225" t="s">
        <v>2380</v>
      </c>
    </row>
    <row r="2226" spans="1:10" x14ac:dyDescent="0.25">
      <c r="A2226" t="s">
        <v>2364</v>
      </c>
      <c r="B2226" s="9">
        <v>41.14</v>
      </c>
      <c r="C2226" s="8" t="str" cm="1">
        <f t="array" ref="C2226">_xlfn.IFS(Medical_Examinations[[#This Row],[BMI]]&lt;18.5,"Under Weight",Medical_Examinations[[#This Row],[BMI]]&lt;=24.9,"Normal Weight",Medical_Examinations[[#This Row],[BMI]]&lt;=29.9,"Over Weight",Medical_Examinations[[#This Row],[BMI]]&gt;29.9,"Obesity")</f>
        <v>Obesity</v>
      </c>
      <c r="D2226" s="9">
        <v>9.58</v>
      </c>
      <c r="E2226" s="8" t="str" cm="1">
        <f t="array" ref="E2226">_xlfn.IFS(Medical_Examinations[[#This Row],[HBA1C]]&lt;5.7,"Normal",Medical_Examinations[[#This Row],[HBA1C]]&lt;=6.4,"Prediabetes",Medical_Examinations[[#This Row],[HBA1C]]&gt;=6.4,"Diabetes")</f>
        <v>Diabetes</v>
      </c>
      <c r="F2226" t="s">
        <v>2383</v>
      </c>
      <c r="G2226" t="s">
        <v>2380</v>
      </c>
      <c r="H2226" t="s">
        <v>2383</v>
      </c>
      <c r="I2226" s="10">
        <v>1</v>
      </c>
      <c r="J2226" t="s">
        <v>2383</v>
      </c>
    </row>
    <row r="2227" spans="1:10" x14ac:dyDescent="0.25">
      <c r="A2227" t="s">
        <v>2283</v>
      </c>
      <c r="B2227" s="9">
        <v>32.56</v>
      </c>
      <c r="C2227" s="8" t="str" cm="1">
        <f t="array" ref="C2227">_xlfn.IFS(Medical_Examinations[[#This Row],[BMI]]&lt;18.5,"Under Weight",Medical_Examinations[[#This Row],[BMI]]&lt;=24.9,"Normal Weight",Medical_Examinations[[#This Row],[BMI]]&lt;=29.9,"Over Weight",Medical_Examinations[[#This Row],[BMI]]&gt;29.9,"Obesity")</f>
        <v>Obesity</v>
      </c>
      <c r="D2227" s="9">
        <v>5.41</v>
      </c>
      <c r="E2227" s="8" t="str" cm="1">
        <f t="array" ref="E2227">_xlfn.IFS(Medical_Examinations[[#This Row],[HBA1C]]&lt;5.7,"Normal",Medical_Examinations[[#This Row],[HBA1C]]&lt;=6.4,"Prediabetes",Medical_Examinations[[#This Row],[HBA1C]]&gt;=6.4,"Diabetes")</f>
        <v>Normal</v>
      </c>
      <c r="F2227" t="s">
        <v>2380</v>
      </c>
      <c r="G2227" t="s">
        <v>2380</v>
      </c>
      <c r="H2227" t="s">
        <v>2383</v>
      </c>
      <c r="I2227" s="10">
        <v>1</v>
      </c>
      <c r="J2227" t="s">
        <v>2383</v>
      </c>
    </row>
    <row r="2228" spans="1:10" x14ac:dyDescent="0.25">
      <c r="A2228" t="s">
        <v>1471</v>
      </c>
      <c r="B2228" s="9">
        <v>39.25</v>
      </c>
      <c r="C2228" s="8" t="str" cm="1">
        <f t="array" ref="C2228">_xlfn.IFS(Medical_Examinations[[#This Row],[BMI]]&lt;18.5,"Under Weight",Medical_Examinations[[#This Row],[BMI]]&lt;=24.9,"Normal Weight",Medical_Examinations[[#This Row],[BMI]]&lt;=29.9,"Over Weight",Medical_Examinations[[#This Row],[BMI]]&gt;29.9,"Obesity")</f>
        <v>Obesity</v>
      </c>
      <c r="D2228" s="9">
        <v>8.41</v>
      </c>
      <c r="E2228" s="8" t="str" cm="1">
        <f t="array" ref="E2228">_xlfn.IFS(Medical_Examinations[[#This Row],[HBA1C]]&lt;5.7,"Normal",Medical_Examinations[[#This Row],[HBA1C]]&lt;=6.4,"Prediabetes",Medical_Examinations[[#This Row],[HBA1C]]&gt;=6.4,"Diabetes")</f>
        <v>Diabetes</v>
      </c>
      <c r="F2228" t="s">
        <v>2383</v>
      </c>
      <c r="G2228" t="s">
        <v>2380</v>
      </c>
      <c r="H2228" t="s">
        <v>2380</v>
      </c>
      <c r="I2228" s="10">
        <v>1</v>
      </c>
      <c r="J2228" t="s">
        <v>2380</v>
      </c>
    </row>
    <row r="2229" spans="1:10" x14ac:dyDescent="0.25">
      <c r="A2229" t="s">
        <v>1470</v>
      </c>
      <c r="B2229" s="9">
        <v>26.6</v>
      </c>
      <c r="C2229" s="8" t="str" cm="1">
        <f t="array" ref="C2229">_xlfn.IFS(Medical_Examinations[[#This Row],[BMI]]&lt;18.5,"Under Weight",Medical_Examinations[[#This Row],[BMI]]&lt;=24.9,"Normal Weight",Medical_Examinations[[#This Row],[BMI]]&lt;=29.9,"Over Weight",Medical_Examinations[[#This Row],[BMI]]&gt;29.9,"Obesity")</f>
        <v>Over Weight</v>
      </c>
      <c r="D2229" s="9">
        <v>5.07</v>
      </c>
      <c r="E2229" s="8" t="str" cm="1">
        <f t="array" ref="E2229">_xlfn.IFS(Medical_Examinations[[#This Row],[HBA1C]]&lt;5.7,"Normal",Medical_Examinations[[#This Row],[HBA1C]]&lt;=6.4,"Prediabetes",Medical_Examinations[[#This Row],[HBA1C]]&gt;=6.4,"Diabetes")</f>
        <v>Normal</v>
      </c>
      <c r="F2229" t="s">
        <v>2383</v>
      </c>
      <c r="G2229" t="s">
        <v>2380</v>
      </c>
      <c r="H2229" t="s">
        <v>2380</v>
      </c>
      <c r="I2229" s="10">
        <v>2</v>
      </c>
      <c r="J2229" t="s">
        <v>2380</v>
      </c>
    </row>
    <row r="2230" spans="1:10" x14ac:dyDescent="0.25">
      <c r="A2230" t="s">
        <v>1469</v>
      </c>
      <c r="B2230" s="9">
        <v>35.700000000000003</v>
      </c>
      <c r="C2230" s="8" t="str" cm="1">
        <f t="array" ref="C2230">_xlfn.IFS(Medical_Examinations[[#This Row],[BMI]]&lt;18.5,"Under Weight",Medical_Examinations[[#This Row],[BMI]]&lt;=24.9,"Normal Weight",Medical_Examinations[[#This Row],[BMI]]&lt;=29.9,"Over Weight",Medical_Examinations[[#This Row],[BMI]]&gt;29.9,"Obesity")</f>
        <v>Obesity</v>
      </c>
      <c r="D2230" s="9">
        <v>4.0599999999999996</v>
      </c>
      <c r="E2230" s="8" t="str" cm="1">
        <f t="array" ref="E2230">_xlfn.IFS(Medical_Examinations[[#This Row],[HBA1C]]&lt;5.7,"Normal",Medical_Examinations[[#This Row],[HBA1C]]&lt;=6.4,"Prediabetes",Medical_Examinations[[#This Row],[HBA1C]]&gt;=6.4,"Diabetes")</f>
        <v>Normal</v>
      </c>
      <c r="F2230" t="s">
        <v>2380</v>
      </c>
      <c r="G2230" t="s">
        <v>2380</v>
      </c>
      <c r="H2230" t="s">
        <v>2383</v>
      </c>
      <c r="I2230" s="10">
        <v>1</v>
      </c>
      <c r="J2230" t="s">
        <v>2380</v>
      </c>
    </row>
    <row r="2231" spans="1:10" x14ac:dyDescent="0.25">
      <c r="A2231" t="s">
        <v>1468</v>
      </c>
      <c r="B2231" s="9">
        <v>20.100000000000001</v>
      </c>
      <c r="C2231" s="8" t="str" cm="1">
        <f t="array" ref="C2231">_xlfn.IFS(Medical_Examinations[[#This Row],[BMI]]&lt;18.5,"Under Weight",Medical_Examinations[[#This Row],[BMI]]&lt;=24.9,"Normal Weight",Medical_Examinations[[#This Row],[BMI]]&lt;=29.9,"Over Weight",Medical_Examinations[[#This Row],[BMI]]&gt;29.9,"Obesity")</f>
        <v>Normal Weight</v>
      </c>
      <c r="D2231" s="9">
        <v>10.52</v>
      </c>
      <c r="E2231" s="8" t="str" cm="1">
        <f t="array" ref="E2231">_xlfn.IFS(Medical_Examinations[[#This Row],[HBA1C]]&lt;5.7,"Normal",Medical_Examinations[[#This Row],[HBA1C]]&lt;=6.4,"Prediabetes",Medical_Examinations[[#This Row],[HBA1C]]&gt;=6.4,"Diabetes")</f>
        <v>Diabetes</v>
      </c>
      <c r="F2231" t="s">
        <v>2380</v>
      </c>
      <c r="G2231" t="s">
        <v>2380</v>
      </c>
      <c r="H2231" t="s">
        <v>2380</v>
      </c>
      <c r="I2231" s="10">
        <v>0</v>
      </c>
      <c r="J2231" t="s">
        <v>2380</v>
      </c>
    </row>
    <row r="2232" spans="1:10" x14ac:dyDescent="0.25">
      <c r="A2232" t="s">
        <v>1467</v>
      </c>
      <c r="B2232" s="9">
        <v>22.23</v>
      </c>
      <c r="C2232" s="8" t="str" cm="1">
        <f t="array" ref="C2232">_xlfn.IFS(Medical_Examinations[[#This Row],[BMI]]&lt;18.5,"Under Weight",Medical_Examinations[[#This Row],[BMI]]&lt;=24.9,"Normal Weight",Medical_Examinations[[#This Row],[BMI]]&lt;=29.9,"Over Weight",Medical_Examinations[[#This Row],[BMI]]&gt;29.9,"Obesity")</f>
        <v>Normal Weight</v>
      </c>
      <c r="D2232" s="9">
        <v>9.65</v>
      </c>
      <c r="E2232" s="8" t="str" cm="1">
        <f t="array" ref="E2232">_xlfn.IFS(Medical_Examinations[[#This Row],[HBA1C]]&lt;5.7,"Normal",Medical_Examinations[[#This Row],[HBA1C]]&lt;=6.4,"Prediabetes",Medical_Examinations[[#This Row],[HBA1C]]&gt;=6.4,"Diabetes")</f>
        <v>Diabetes</v>
      </c>
      <c r="F2232" t="s">
        <v>2380</v>
      </c>
      <c r="G2232" t="s">
        <v>2380</v>
      </c>
      <c r="H2232" t="s">
        <v>2380</v>
      </c>
      <c r="I2232" s="10">
        <v>0</v>
      </c>
      <c r="J2232" t="s">
        <v>2380</v>
      </c>
    </row>
    <row r="2233" spans="1:10" x14ac:dyDescent="0.25">
      <c r="A2233" t="s">
        <v>1466</v>
      </c>
      <c r="B2233" s="9">
        <v>36.47</v>
      </c>
      <c r="C2233" s="8" t="str" cm="1">
        <f t="array" ref="C2233">_xlfn.IFS(Medical_Examinations[[#This Row],[BMI]]&lt;18.5,"Under Weight",Medical_Examinations[[#This Row],[BMI]]&lt;=24.9,"Normal Weight",Medical_Examinations[[#This Row],[BMI]]&lt;=29.9,"Over Weight",Medical_Examinations[[#This Row],[BMI]]&gt;29.9,"Obesity")</f>
        <v>Obesity</v>
      </c>
      <c r="D2233" s="9">
        <v>6.21</v>
      </c>
      <c r="E2233" s="8" t="str" cm="1">
        <f t="array" ref="E2233">_xlfn.IFS(Medical_Examinations[[#This Row],[HBA1C]]&lt;5.7,"Normal",Medical_Examinations[[#This Row],[HBA1C]]&lt;=6.4,"Prediabetes",Medical_Examinations[[#This Row],[HBA1C]]&gt;=6.4,"Diabetes")</f>
        <v>Prediabetes</v>
      </c>
      <c r="F2233" t="s">
        <v>2380</v>
      </c>
      <c r="G2233" t="s">
        <v>2380</v>
      </c>
      <c r="H2233" t="s">
        <v>2380</v>
      </c>
      <c r="I2233" s="10">
        <v>0</v>
      </c>
      <c r="J2233" t="s">
        <v>2380</v>
      </c>
    </row>
    <row r="2234" spans="1:10" x14ac:dyDescent="0.25">
      <c r="A2234" t="s">
        <v>1465</v>
      </c>
      <c r="B2234" s="9">
        <v>49.64</v>
      </c>
      <c r="C2234" s="8" t="str" cm="1">
        <f t="array" ref="C2234">_xlfn.IFS(Medical_Examinations[[#This Row],[BMI]]&lt;18.5,"Under Weight",Medical_Examinations[[#This Row],[BMI]]&lt;=24.9,"Normal Weight",Medical_Examinations[[#This Row],[BMI]]&lt;=29.9,"Over Weight",Medical_Examinations[[#This Row],[BMI]]&gt;29.9,"Obesity")</f>
        <v>Obesity</v>
      </c>
      <c r="D2234" s="9">
        <v>4.76</v>
      </c>
      <c r="E2234" s="8" t="str" cm="1">
        <f t="array" ref="E2234">_xlfn.IFS(Medical_Examinations[[#This Row],[HBA1C]]&lt;5.7,"Normal",Medical_Examinations[[#This Row],[HBA1C]]&lt;=6.4,"Prediabetes",Medical_Examinations[[#This Row],[HBA1C]]&gt;=6.4,"Diabetes")</f>
        <v>Normal</v>
      </c>
      <c r="F2234" t="s">
        <v>2380</v>
      </c>
      <c r="G2234" t="s">
        <v>2380</v>
      </c>
      <c r="H2234" t="s">
        <v>2383</v>
      </c>
      <c r="I2234" s="10">
        <v>1</v>
      </c>
      <c r="J2234" t="s">
        <v>2380</v>
      </c>
    </row>
    <row r="2235" spans="1:10" x14ac:dyDescent="0.25">
      <c r="A2235" t="s">
        <v>1464</v>
      </c>
      <c r="B2235" s="9">
        <v>36.799999999999997</v>
      </c>
      <c r="C2235" s="8" t="str" cm="1">
        <f t="array" ref="C2235">_xlfn.IFS(Medical_Examinations[[#This Row],[BMI]]&lt;18.5,"Under Weight",Medical_Examinations[[#This Row],[BMI]]&lt;=24.9,"Normal Weight",Medical_Examinations[[#This Row],[BMI]]&lt;=29.9,"Over Weight",Medical_Examinations[[#This Row],[BMI]]&gt;29.9,"Obesity")</f>
        <v>Obesity</v>
      </c>
      <c r="D2235" s="9">
        <v>5.73</v>
      </c>
      <c r="E2235" s="8" t="str" cm="1">
        <f t="array" ref="E2235">_xlfn.IFS(Medical_Examinations[[#This Row],[HBA1C]]&lt;5.7,"Normal",Medical_Examinations[[#This Row],[HBA1C]]&lt;=6.4,"Prediabetes",Medical_Examinations[[#This Row],[HBA1C]]&gt;=6.4,"Diabetes")</f>
        <v>Prediabetes</v>
      </c>
      <c r="F2235" t="s">
        <v>2383</v>
      </c>
      <c r="G2235" t="s">
        <v>2380</v>
      </c>
      <c r="H2235" t="s">
        <v>2383</v>
      </c>
      <c r="I2235" s="10">
        <v>1</v>
      </c>
      <c r="J2235" t="s">
        <v>2380</v>
      </c>
    </row>
    <row r="2236" spans="1:10" x14ac:dyDescent="0.25">
      <c r="A2236" t="s">
        <v>1463</v>
      </c>
      <c r="B2236" s="9">
        <v>33.880000000000003</v>
      </c>
      <c r="C2236" s="8" t="str" cm="1">
        <f t="array" ref="C2236">_xlfn.IFS(Medical_Examinations[[#This Row],[BMI]]&lt;18.5,"Under Weight",Medical_Examinations[[#This Row],[BMI]]&lt;=24.9,"Normal Weight",Medical_Examinations[[#This Row],[BMI]]&lt;=29.9,"Over Weight",Medical_Examinations[[#This Row],[BMI]]&gt;29.9,"Obesity")</f>
        <v>Obesity</v>
      </c>
      <c r="D2236" s="9">
        <v>10.78</v>
      </c>
      <c r="E2236" s="8" t="str" cm="1">
        <f t="array" ref="E2236">_xlfn.IFS(Medical_Examinations[[#This Row],[HBA1C]]&lt;5.7,"Normal",Medical_Examinations[[#This Row],[HBA1C]]&lt;=6.4,"Prediabetes",Medical_Examinations[[#This Row],[HBA1C]]&gt;=6.4,"Diabetes")</f>
        <v>Diabetes</v>
      </c>
      <c r="F2236" t="s">
        <v>2383</v>
      </c>
      <c r="G2236" t="s">
        <v>2380</v>
      </c>
      <c r="H2236" t="s">
        <v>2380</v>
      </c>
      <c r="I2236" s="10">
        <v>0</v>
      </c>
      <c r="J2236" t="s">
        <v>2380</v>
      </c>
    </row>
    <row r="2237" spans="1:10" x14ac:dyDescent="0.25">
      <c r="A2237" t="s">
        <v>1462</v>
      </c>
      <c r="B2237" s="9">
        <v>32.01</v>
      </c>
      <c r="C2237" s="8" t="str" cm="1">
        <f t="array" ref="C2237">_xlfn.IFS(Medical_Examinations[[#This Row],[BMI]]&lt;18.5,"Under Weight",Medical_Examinations[[#This Row],[BMI]]&lt;=24.9,"Normal Weight",Medical_Examinations[[#This Row],[BMI]]&lt;=29.9,"Over Weight",Medical_Examinations[[#This Row],[BMI]]&gt;29.9,"Obesity")</f>
        <v>Obesity</v>
      </c>
      <c r="D2237" s="9">
        <v>5.08</v>
      </c>
      <c r="E2237" s="8" t="str" cm="1">
        <f t="array" ref="E2237">_xlfn.IFS(Medical_Examinations[[#This Row],[HBA1C]]&lt;5.7,"Normal",Medical_Examinations[[#This Row],[HBA1C]]&lt;=6.4,"Prediabetes",Medical_Examinations[[#This Row],[HBA1C]]&gt;=6.4,"Diabetes")</f>
        <v>Normal</v>
      </c>
      <c r="F2237" t="s">
        <v>2383</v>
      </c>
      <c r="G2237" t="s">
        <v>2380</v>
      </c>
      <c r="H2237" t="s">
        <v>2380</v>
      </c>
      <c r="I2237" s="10">
        <v>1</v>
      </c>
      <c r="J2237" t="s">
        <v>2380</v>
      </c>
    </row>
    <row r="2238" spans="1:10" x14ac:dyDescent="0.25">
      <c r="A2238" t="s">
        <v>2282</v>
      </c>
      <c r="B2238" s="9">
        <v>39.049999999999997</v>
      </c>
      <c r="C2238" s="8" t="str" cm="1">
        <f t="array" ref="C2238">_xlfn.IFS(Medical_Examinations[[#This Row],[BMI]]&lt;18.5,"Under Weight",Medical_Examinations[[#This Row],[BMI]]&lt;=24.9,"Normal Weight",Medical_Examinations[[#This Row],[BMI]]&lt;=29.9,"Over Weight",Medical_Examinations[[#This Row],[BMI]]&gt;29.9,"Obesity")</f>
        <v>Obesity</v>
      </c>
      <c r="D2238" s="9">
        <v>6.06</v>
      </c>
      <c r="E2238" s="8" t="str" cm="1">
        <f t="array" ref="E2238">_xlfn.IFS(Medical_Examinations[[#This Row],[HBA1C]]&lt;5.7,"Normal",Medical_Examinations[[#This Row],[HBA1C]]&lt;=6.4,"Prediabetes",Medical_Examinations[[#This Row],[HBA1C]]&gt;=6.4,"Diabetes")</f>
        <v>Prediabetes</v>
      </c>
      <c r="F2238" t="s">
        <v>2380</v>
      </c>
      <c r="G2238" t="s">
        <v>2380</v>
      </c>
      <c r="H2238" t="s">
        <v>2380</v>
      </c>
      <c r="I2238" s="10">
        <v>1</v>
      </c>
      <c r="J2238" t="s">
        <v>2383</v>
      </c>
    </row>
    <row r="2239" spans="1:10" x14ac:dyDescent="0.25">
      <c r="A2239" t="s">
        <v>1461</v>
      </c>
      <c r="B2239" s="9">
        <v>33.630000000000003</v>
      </c>
      <c r="C2239" s="8" t="str" cm="1">
        <f t="array" ref="C2239">_xlfn.IFS(Medical_Examinations[[#This Row],[BMI]]&lt;18.5,"Under Weight",Medical_Examinations[[#This Row],[BMI]]&lt;=24.9,"Normal Weight",Medical_Examinations[[#This Row],[BMI]]&lt;=29.9,"Over Weight",Medical_Examinations[[#This Row],[BMI]]&gt;29.9,"Obesity")</f>
        <v>Obesity</v>
      </c>
      <c r="D2239" s="9">
        <v>11.39</v>
      </c>
      <c r="E2239" s="8" t="str" cm="1">
        <f t="array" ref="E2239">_xlfn.IFS(Medical_Examinations[[#This Row],[HBA1C]]&lt;5.7,"Normal",Medical_Examinations[[#This Row],[HBA1C]]&lt;=6.4,"Prediabetes",Medical_Examinations[[#This Row],[HBA1C]]&gt;=6.4,"Diabetes")</f>
        <v>Diabetes</v>
      </c>
      <c r="F2239" t="s">
        <v>2380</v>
      </c>
      <c r="G2239" t="s">
        <v>2380</v>
      </c>
      <c r="H2239" t="s">
        <v>2380</v>
      </c>
      <c r="I2239" s="10">
        <v>0</v>
      </c>
      <c r="J2239" t="s">
        <v>2380</v>
      </c>
    </row>
    <row r="2240" spans="1:10" x14ac:dyDescent="0.25">
      <c r="A2240" t="s">
        <v>1460</v>
      </c>
      <c r="B2240" s="9">
        <v>34.869999999999997</v>
      </c>
      <c r="C2240" s="8" t="str" cm="1">
        <f t="array" ref="C2240">_xlfn.IFS(Medical_Examinations[[#This Row],[BMI]]&lt;18.5,"Under Weight",Medical_Examinations[[#This Row],[BMI]]&lt;=24.9,"Normal Weight",Medical_Examinations[[#This Row],[BMI]]&lt;=29.9,"Over Weight",Medical_Examinations[[#This Row],[BMI]]&gt;29.9,"Obesity")</f>
        <v>Obesity</v>
      </c>
      <c r="D2240" s="9">
        <v>5.35</v>
      </c>
      <c r="E2240" s="8" t="str" cm="1">
        <f t="array" ref="E2240">_xlfn.IFS(Medical_Examinations[[#This Row],[HBA1C]]&lt;5.7,"Normal",Medical_Examinations[[#This Row],[HBA1C]]&lt;=6.4,"Prediabetes",Medical_Examinations[[#This Row],[HBA1C]]&gt;=6.4,"Diabetes")</f>
        <v>Normal</v>
      </c>
      <c r="F2240" t="s">
        <v>2383</v>
      </c>
      <c r="G2240" t="s">
        <v>2380</v>
      </c>
      <c r="H2240" t="s">
        <v>2380</v>
      </c>
      <c r="I2240" s="10">
        <v>1</v>
      </c>
      <c r="J2240" t="s">
        <v>2380</v>
      </c>
    </row>
    <row r="2241" spans="1:10" x14ac:dyDescent="0.25">
      <c r="A2241" t="s">
        <v>1459</v>
      </c>
      <c r="B2241" s="9">
        <v>43.11</v>
      </c>
      <c r="C2241" s="8" t="str" cm="1">
        <f t="array" ref="C2241">_xlfn.IFS(Medical_Examinations[[#This Row],[BMI]]&lt;18.5,"Under Weight",Medical_Examinations[[#This Row],[BMI]]&lt;=24.9,"Normal Weight",Medical_Examinations[[#This Row],[BMI]]&lt;=29.9,"Over Weight",Medical_Examinations[[#This Row],[BMI]]&gt;29.9,"Obesity")</f>
        <v>Obesity</v>
      </c>
      <c r="D2241" s="9">
        <v>5.6</v>
      </c>
      <c r="E2241" s="8" t="str" cm="1">
        <f t="array" ref="E2241">_xlfn.IFS(Medical_Examinations[[#This Row],[HBA1C]]&lt;5.7,"Normal",Medical_Examinations[[#This Row],[HBA1C]]&lt;=6.4,"Prediabetes",Medical_Examinations[[#This Row],[HBA1C]]&gt;=6.4,"Diabetes")</f>
        <v>Normal</v>
      </c>
      <c r="F2241" t="s">
        <v>2380</v>
      </c>
      <c r="G2241" t="s">
        <v>2380</v>
      </c>
      <c r="H2241" t="s">
        <v>2380</v>
      </c>
      <c r="I2241" s="10">
        <v>0</v>
      </c>
      <c r="J2241" t="s">
        <v>2380</v>
      </c>
    </row>
    <row r="2242" spans="1:10" x14ac:dyDescent="0.25">
      <c r="A2242" t="s">
        <v>1458</v>
      </c>
      <c r="B2242" s="9">
        <v>30.3</v>
      </c>
      <c r="C2242" s="8" t="str" cm="1">
        <f t="array" ref="C2242">_xlfn.IFS(Medical_Examinations[[#This Row],[BMI]]&lt;18.5,"Under Weight",Medical_Examinations[[#This Row],[BMI]]&lt;=24.9,"Normal Weight",Medical_Examinations[[#This Row],[BMI]]&lt;=29.9,"Over Weight",Medical_Examinations[[#This Row],[BMI]]&gt;29.9,"Obesity")</f>
        <v>Obesity</v>
      </c>
      <c r="D2242" s="9">
        <v>4.2699999999999996</v>
      </c>
      <c r="E2242" s="8" t="str" cm="1">
        <f t="array" ref="E2242">_xlfn.IFS(Medical_Examinations[[#This Row],[HBA1C]]&lt;5.7,"Normal",Medical_Examinations[[#This Row],[HBA1C]]&lt;=6.4,"Prediabetes",Medical_Examinations[[#This Row],[HBA1C]]&gt;=6.4,"Diabetes")</f>
        <v>Normal</v>
      </c>
      <c r="F2242" t="s">
        <v>2383</v>
      </c>
      <c r="G2242" t="s">
        <v>2380</v>
      </c>
      <c r="H2242" t="s">
        <v>2380</v>
      </c>
      <c r="I2242" s="10">
        <v>1</v>
      </c>
      <c r="J2242" t="s">
        <v>2380</v>
      </c>
    </row>
    <row r="2243" spans="1:10" x14ac:dyDescent="0.25">
      <c r="A2243" t="s">
        <v>1457</v>
      </c>
      <c r="B2243" s="9">
        <v>25.18</v>
      </c>
      <c r="C2243" s="8" t="str" cm="1">
        <f t="array" ref="C2243">_xlfn.IFS(Medical_Examinations[[#This Row],[BMI]]&lt;18.5,"Under Weight",Medical_Examinations[[#This Row],[BMI]]&lt;=24.9,"Normal Weight",Medical_Examinations[[#This Row],[BMI]]&lt;=29.9,"Over Weight",Medical_Examinations[[#This Row],[BMI]]&gt;29.9,"Obesity")</f>
        <v>Over Weight</v>
      </c>
      <c r="D2243" s="9">
        <v>5.57</v>
      </c>
      <c r="E2243" s="8" t="str" cm="1">
        <f t="array" ref="E2243">_xlfn.IFS(Medical_Examinations[[#This Row],[HBA1C]]&lt;5.7,"Normal",Medical_Examinations[[#This Row],[HBA1C]]&lt;=6.4,"Prediabetes",Medical_Examinations[[#This Row],[HBA1C]]&gt;=6.4,"Diabetes")</f>
        <v>Normal</v>
      </c>
      <c r="F2243" t="s">
        <v>2383</v>
      </c>
      <c r="G2243" t="s">
        <v>2380</v>
      </c>
      <c r="H2243" t="s">
        <v>2380</v>
      </c>
      <c r="I2243" s="10">
        <v>1</v>
      </c>
      <c r="J2243" t="s">
        <v>2380</v>
      </c>
    </row>
    <row r="2244" spans="1:10" x14ac:dyDescent="0.25">
      <c r="A2244" t="s">
        <v>1456</v>
      </c>
      <c r="B2244" s="9">
        <v>26.8</v>
      </c>
      <c r="C2244" s="8" t="str" cm="1">
        <f t="array" ref="C2244">_xlfn.IFS(Medical_Examinations[[#This Row],[BMI]]&lt;18.5,"Under Weight",Medical_Examinations[[#This Row],[BMI]]&lt;=24.9,"Normal Weight",Medical_Examinations[[#This Row],[BMI]]&lt;=29.9,"Over Weight",Medical_Examinations[[#This Row],[BMI]]&gt;29.9,"Obesity")</f>
        <v>Over Weight</v>
      </c>
      <c r="D2244" s="9">
        <v>5.68</v>
      </c>
      <c r="E2244" s="8" t="str" cm="1">
        <f t="array" ref="E2244">_xlfn.IFS(Medical_Examinations[[#This Row],[HBA1C]]&lt;5.7,"Normal",Medical_Examinations[[#This Row],[HBA1C]]&lt;=6.4,"Prediabetes",Medical_Examinations[[#This Row],[HBA1C]]&gt;=6.4,"Diabetes")</f>
        <v>Normal</v>
      </c>
      <c r="F2244" t="s">
        <v>2383</v>
      </c>
      <c r="G2244" t="s">
        <v>2380</v>
      </c>
      <c r="H2244" t="s">
        <v>2380</v>
      </c>
      <c r="I2244" s="10">
        <v>1</v>
      </c>
      <c r="J2244" t="s">
        <v>2380</v>
      </c>
    </row>
    <row r="2245" spans="1:10" x14ac:dyDescent="0.25">
      <c r="A2245" t="s">
        <v>1455</v>
      </c>
      <c r="B2245" s="9">
        <v>21.78</v>
      </c>
      <c r="C2245" s="8" t="str" cm="1">
        <f t="array" ref="C2245">_xlfn.IFS(Medical_Examinations[[#This Row],[BMI]]&lt;18.5,"Under Weight",Medical_Examinations[[#This Row],[BMI]]&lt;=24.9,"Normal Weight",Medical_Examinations[[#This Row],[BMI]]&lt;=29.9,"Over Weight",Medical_Examinations[[#This Row],[BMI]]&gt;29.9,"Obesity")</f>
        <v>Normal Weight</v>
      </c>
      <c r="D2245" s="9">
        <v>5.3</v>
      </c>
      <c r="E2245" s="8" t="str" cm="1">
        <f t="array" ref="E2245">_xlfn.IFS(Medical_Examinations[[#This Row],[HBA1C]]&lt;5.7,"Normal",Medical_Examinations[[#This Row],[HBA1C]]&lt;=6.4,"Prediabetes",Medical_Examinations[[#This Row],[HBA1C]]&gt;=6.4,"Diabetes")</f>
        <v>Normal</v>
      </c>
      <c r="F2245" t="s">
        <v>2380</v>
      </c>
      <c r="G2245" t="s">
        <v>2383</v>
      </c>
      <c r="H2245" t="s">
        <v>2380</v>
      </c>
      <c r="I2245" s="10">
        <v>1</v>
      </c>
      <c r="J2245" t="s">
        <v>2380</v>
      </c>
    </row>
    <row r="2246" spans="1:10" x14ac:dyDescent="0.25">
      <c r="A2246" t="s">
        <v>1454</v>
      </c>
      <c r="B2246" s="9">
        <v>30.14</v>
      </c>
      <c r="C2246" s="8" t="str" cm="1">
        <f t="array" ref="C2246">_xlfn.IFS(Medical_Examinations[[#This Row],[BMI]]&lt;18.5,"Under Weight",Medical_Examinations[[#This Row],[BMI]]&lt;=24.9,"Normal Weight",Medical_Examinations[[#This Row],[BMI]]&lt;=29.9,"Over Weight",Medical_Examinations[[#This Row],[BMI]]&gt;29.9,"Obesity")</f>
        <v>Obesity</v>
      </c>
      <c r="D2246" s="9">
        <v>9.4499999999999993</v>
      </c>
      <c r="E2246" s="8" t="str" cm="1">
        <f t="array" ref="E2246">_xlfn.IFS(Medical_Examinations[[#This Row],[HBA1C]]&lt;5.7,"Normal",Medical_Examinations[[#This Row],[HBA1C]]&lt;=6.4,"Prediabetes",Medical_Examinations[[#This Row],[HBA1C]]&gt;=6.4,"Diabetes")</f>
        <v>Diabetes</v>
      </c>
      <c r="F2246" t="s">
        <v>2383</v>
      </c>
      <c r="G2246" t="s">
        <v>2380</v>
      </c>
      <c r="H2246" t="s">
        <v>2380</v>
      </c>
      <c r="I2246" s="10">
        <v>0</v>
      </c>
      <c r="J2246" t="s">
        <v>2380</v>
      </c>
    </row>
    <row r="2247" spans="1:10" x14ac:dyDescent="0.25">
      <c r="A2247" t="s">
        <v>1453</v>
      </c>
      <c r="B2247" s="9">
        <v>29.7</v>
      </c>
      <c r="C2247" s="8" t="str" cm="1">
        <f t="array" ref="C2247">_xlfn.IFS(Medical_Examinations[[#This Row],[BMI]]&lt;18.5,"Under Weight",Medical_Examinations[[#This Row],[BMI]]&lt;=24.9,"Normal Weight",Medical_Examinations[[#This Row],[BMI]]&lt;=29.9,"Over Weight",Medical_Examinations[[#This Row],[BMI]]&gt;29.9,"Obesity")</f>
        <v>Over Weight</v>
      </c>
      <c r="D2247" s="9">
        <v>6.79</v>
      </c>
      <c r="E2247" s="8" t="str" cm="1">
        <f t="array" ref="E2247">_xlfn.IFS(Medical_Examinations[[#This Row],[HBA1C]]&lt;5.7,"Normal",Medical_Examinations[[#This Row],[HBA1C]]&lt;=6.4,"Prediabetes",Medical_Examinations[[#This Row],[HBA1C]]&gt;=6.4,"Diabetes")</f>
        <v>Diabetes</v>
      </c>
      <c r="F2247" t="s">
        <v>2383</v>
      </c>
      <c r="G2247" t="s">
        <v>2380</v>
      </c>
      <c r="H2247" t="s">
        <v>2380</v>
      </c>
      <c r="I2247" s="10">
        <v>0</v>
      </c>
      <c r="J2247" t="s">
        <v>2380</v>
      </c>
    </row>
    <row r="2248" spans="1:10" x14ac:dyDescent="0.25">
      <c r="A2248" t="s">
        <v>1452</v>
      </c>
      <c r="B2248" s="9">
        <v>32.4</v>
      </c>
      <c r="C2248" s="8" t="str" cm="1">
        <f t="array" ref="C2248">_xlfn.IFS(Medical_Examinations[[#This Row],[BMI]]&lt;18.5,"Under Weight",Medical_Examinations[[#This Row],[BMI]]&lt;=24.9,"Normal Weight",Medical_Examinations[[#This Row],[BMI]]&lt;=29.9,"Over Weight",Medical_Examinations[[#This Row],[BMI]]&gt;29.9,"Obesity")</f>
        <v>Obesity</v>
      </c>
      <c r="D2248" s="9">
        <v>11.1</v>
      </c>
      <c r="E2248" s="8" t="str" cm="1">
        <f t="array" ref="E2248">_xlfn.IFS(Medical_Examinations[[#This Row],[HBA1C]]&lt;5.7,"Normal",Medical_Examinations[[#This Row],[HBA1C]]&lt;=6.4,"Prediabetes",Medical_Examinations[[#This Row],[HBA1C]]&gt;=6.4,"Diabetes")</f>
        <v>Diabetes</v>
      </c>
      <c r="F2248" t="s">
        <v>2383</v>
      </c>
      <c r="G2248" t="s">
        <v>2380</v>
      </c>
      <c r="H2248" t="s">
        <v>2380</v>
      </c>
      <c r="I2248" s="10">
        <v>0</v>
      </c>
      <c r="J2248" t="s">
        <v>2380</v>
      </c>
    </row>
    <row r="2249" spans="1:10" x14ac:dyDescent="0.25">
      <c r="A2249" t="s">
        <v>2281</v>
      </c>
      <c r="B2249" s="9">
        <v>42.75</v>
      </c>
      <c r="C2249" s="8" t="str" cm="1">
        <f t="array" ref="C2249">_xlfn.IFS(Medical_Examinations[[#This Row],[BMI]]&lt;18.5,"Under Weight",Medical_Examinations[[#This Row],[BMI]]&lt;=24.9,"Normal Weight",Medical_Examinations[[#This Row],[BMI]]&lt;=29.9,"Over Weight",Medical_Examinations[[#This Row],[BMI]]&gt;29.9,"Obesity")</f>
        <v>Obesity</v>
      </c>
      <c r="D2249" s="9">
        <v>4.22</v>
      </c>
      <c r="E2249" s="8" t="str" cm="1">
        <f t="array" ref="E2249">_xlfn.IFS(Medical_Examinations[[#This Row],[HBA1C]]&lt;5.7,"Normal",Medical_Examinations[[#This Row],[HBA1C]]&lt;=6.4,"Prediabetes",Medical_Examinations[[#This Row],[HBA1C]]&gt;=6.4,"Diabetes")</f>
        <v>Normal</v>
      </c>
      <c r="F2249" t="s">
        <v>2380</v>
      </c>
      <c r="G2249" t="s">
        <v>2380</v>
      </c>
      <c r="H2249" t="s">
        <v>2380</v>
      </c>
      <c r="I2249" s="10">
        <v>0</v>
      </c>
      <c r="J2249" t="s">
        <v>2383</v>
      </c>
    </row>
    <row r="2250" spans="1:10" x14ac:dyDescent="0.25">
      <c r="A2250" t="s">
        <v>1451</v>
      </c>
      <c r="B2250" s="9">
        <v>36.64</v>
      </c>
      <c r="C2250" s="8" t="str" cm="1">
        <f t="array" ref="C2250">_xlfn.IFS(Medical_Examinations[[#This Row],[BMI]]&lt;18.5,"Under Weight",Medical_Examinations[[#This Row],[BMI]]&lt;=24.9,"Normal Weight",Medical_Examinations[[#This Row],[BMI]]&lt;=29.9,"Over Weight",Medical_Examinations[[#This Row],[BMI]]&gt;29.9,"Obesity")</f>
        <v>Obesity</v>
      </c>
      <c r="D2250" s="9">
        <v>7.26</v>
      </c>
      <c r="E2250" s="8" t="str" cm="1">
        <f t="array" ref="E2250">_xlfn.IFS(Medical_Examinations[[#This Row],[HBA1C]]&lt;5.7,"Normal",Medical_Examinations[[#This Row],[HBA1C]]&lt;=6.4,"Prediabetes",Medical_Examinations[[#This Row],[HBA1C]]&gt;=6.4,"Diabetes")</f>
        <v>Diabetes</v>
      </c>
      <c r="F2250" t="s">
        <v>2380</v>
      </c>
      <c r="G2250" t="s">
        <v>2380</v>
      </c>
      <c r="H2250" t="s">
        <v>2380</v>
      </c>
      <c r="I2250" s="10">
        <v>0</v>
      </c>
      <c r="J2250" t="s">
        <v>2380</v>
      </c>
    </row>
    <row r="2251" spans="1:10" x14ac:dyDescent="0.25">
      <c r="A2251" t="s">
        <v>1450</v>
      </c>
      <c r="B2251" s="9">
        <v>39.049999999999997</v>
      </c>
      <c r="C2251" s="8" t="str" cm="1">
        <f t="array" ref="C2251">_xlfn.IFS(Medical_Examinations[[#This Row],[BMI]]&lt;18.5,"Under Weight",Medical_Examinations[[#This Row],[BMI]]&lt;=24.9,"Normal Weight",Medical_Examinations[[#This Row],[BMI]]&lt;=29.9,"Over Weight",Medical_Examinations[[#This Row],[BMI]]&gt;29.9,"Obesity")</f>
        <v>Obesity</v>
      </c>
      <c r="D2251" s="9">
        <v>5.27</v>
      </c>
      <c r="E2251" s="8" t="str" cm="1">
        <f t="array" ref="E2251">_xlfn.IFS(Medical_Examinations[[#This Row],[HBA1C]]&lt;5.7,"Normal",Medical_Examinations[[#This Row],[HBA1C]]&lt;=6.4,"Prediabetes",Medical_Examinations[[#This Row],[HBA1C]]&gt;=6.4,"Diabetes")</f>
        <v>Normal</v>
      </c>
      <c r="F2251" t="s">
        <v>2383</v>
      </c>
      <c r="G2251" t="s">
        <v>2380</v>
      </c>
      <c r="H2251" t="s">
        <v>2380</v>
      </c>
      <c r="I2251" s="10">
        <v>1</v>
      </c>
      <c r="J2251" t="s">
        <v>2380</v>
      </c>
    </row>
    <row r="2252" spans="1:10" x14ac:dyDescent="0.25">
      <c r="A2252" t="s">
        <v>1449</v>
      </c>
      <c r="B2252" s="9">
        <v>33.1</v>
      </c>
      <c r="C2252" s="8" t="str" cm="1">
        <f t="array" ref="C2252">_xlfn.IFS(Medical_Examinations[[#This Row],[BMI]]&lt;18.5,"Under Weight",Medical_Examinations[[#This Row],[BMI]]&lt;=24.9,"Normal Weight",Medical_Examinations[[#This Row],[BMI]]&lt;=29.9,"Over Weight",Medical_Examinations[[#This Row],[BMI]]&gt;29.9,"Obesity")</f>
        <v>Obesity</v>
      </c>
      <c r="D2252" s="9">
        <v>5.46</v>
      </c>
      <c r="E2252" s="8" t="str" cm="1">
        <f t="array" ref="E2252">_xlfn.IFS(Medical_Examinations[[#This Row],[HBA1C]]&lt;5.7,"Normal",Medical_Examinations[[#This Row],[HBA1C]]&lt;=6.4,"Prediabetes",Medical_Examinations[[#This Row],[HBA1C]]&gt;=6.4,"Diabetes")</f>
        <v>Normal</v>
      </c>
      <c r="F2252" t="s">
        <v>2383</v>
      </c>
      <c r="G2252" t="s">
        <v>2380</v>
      </c>
      <c r="H2252" t="s">
        <v>2380</v>
      </c>
      <c r="I2252" s="10">
        <v>1</v>
      </c>
      <c r="J2252" t="s">
        <v>2380</v>
      </c>
    </row>
    <row r="2253" spans="1:10" x14ac:dyDescent="0.25">
      <c r="A2253" t="s">
        <v>1448</v>
      </c>
      <c r="B2253" s="9">
        <v>31.82</v>
      </c>
      <c r="C2253" s="8" t="str" cm="1">
        <f t="array" ref="C2253">_xlfn.IFS(Medical_Examinations[[#This Row],[BMI]]&lt;18.5,"Under Weight",Medical_Examinations[[#This Row],[BMI]]&lt;=24.9,"Normal Weight",Medical_Examinations[[#This Row],[BMI]]&lt;=29.9,"Over Weight",Medical_Examinations[[#This Row],[BMI]]&gt;29.9,"Obesity")</f>
        <v>Obesity</v>
      </c>
      <c r="D2253" s="9">
        <v>8.1300000000000008</v>
      </c>
      <c r="E2253" s="8" t="str" cm="1">
        <f t="array" ref="E2253">_xlfn.IFS(Medical_Examinations[[#This Row],[HBA1C]]&lt;5.7,"Normal",Medical_Examinations[[#This Row],[HBA1C]]&lt;=6.4,"Prediabetes",Medical_Examinations[[#This Row],[HBA1C]]&gt;=6.4,"Diabetes")</f>
        <v>Diabetes</v>
      </c>
      <c r="F2253" t="s">
        <v>2380</v>
      </c>
      <c r="G2253" t="s">
        <v>2380</v>
      </c>
      <c r="H2253" t="s">
        <v>2380</v>
      </c>
      <c r="I2253" s="10">
        <v>0</v>
      </c>
      <c r="J2253" t="s">
        <v>2380</v>
      </c>
    </row>
    <row r="2254" spans="1:10" x14ac:dyDescent="0.25">
      <c r="A2254" t="s">
        <v>1447</v>
      </c>
      <c r="B2254" s="9">
        <v>29</v>
      </c>
      <c r="C2254" s="8" t="str" cm="1">
        <f t="array" ref="C2254">_xlfn.IFS(Medical_Examinations[[#This Row],[BMI]]&lt;18.5,"Under Weight",Medical_Examinations[[#This Row],[BMI]]&lt;=24.9,"Normal Weight",Medical_Examinations[[#This Row],[BMI]]&lt;=29.9,"Over Weight",Medical_Examinations[[#This Row],[BMI]]&gt;29.9,"Obesity")</f>
        <v>Over Weight</v>
      </c>
      <c r="D2254" s="9">
        <v>4.25</v>
      </c>
      <c r="E2254" s="8" t="str" cm="1">
        <f t="array" ref="E2254">_xlfn.IFS(Medical_Examinations[[#This Row],[HBA1C]]&lt;5.7,"Normal",Medical_Examinations[[#This Row],[HBA1C]]&lt;=6.4,"Prediabetes",Medical_Examinations[[#This Row],[HBA1C]]&gt;=6.4,"Diabetes")</f>
        <v>Normal</v>
      </c>
      <c r="F2254" t="s">
        <v>2383</v>
      </c>
      <c r="G2254" t="s">
        <v>2380</v>
      </c>
      <c r="H2254" t="s">
        <v>2380</v>
      </c>
      <c r="I2254" s="10">
        <v>1</v>
      </c>
      <c r="J2254" t="s">
        <v>2380</v>
      </c>
    </row>
    <row r="2255" spans="1:10" x14ac:dyDescent="0.25">
      <c r="A2255" t="s">
        <v>1446</v>
      </c>
      <c r="B2255" s="9">
        <v>30.5</v>
      </c>
      <c r="C2255" s="8" t="str" cm="1">
        <f t="array" ref="C2255">_xlfn.IFS(Medical_Examinations[[#This Row],[BMI]]&lt;18.5,"Under Weight",Medical_Examinations[[#This Row],[BMI]]&lt;=24.9,"Normal Weight",Medical_Examinations[[#This Row],[BMI]]&lt;=29.9,"Over Weight",Medical_Examinations[[#This Row],[BMI]]&gt;29.9,"Obesity")</f>
        <v>Obesity</v>
      </c>
      <c r="D2255" s="9">
        <v>8.68</v>
      </c>
      <c r="E2255" s="8" t="str" cm="1">
        <f t="array" ref="E2255">_xlfn.IFS(Medical_Examinations[[#This Row],[HBA1C]]&lt;5.7,"Normal",Medical_Examinations[[#This Row],[HBA1C]]&lt;=6.4,"Prediabetes",Medical_Examinations[[#This Row],[HBA1C]]&gt;=6.4,"Diabetes")</f>
        <v>Diabetes</v>
      </c>
      <c r="F2255" t="s">
        <v>2380</v>
      </c>
      <c r="G2255" t="s">
        <v>2380</v>
      </c>
      <c r="H2255" t="s">
        <v>2380</v>
      </c>
      <c r="I2255" s="10">
        <v>0</v>
      </c>
      <c r="J2255" t="s">
        <v>2380</v>
      </c>
    </row>
    <row r="2256" spans="1:10" x14ac:dyDescent="0.25">
      <c r="A2256" t="s">
        <v>1445</v>
      </c>
      <c r="B2256" s="9">
        <v>25.2</v>
      </c>
      <c r="C2256" s="8" t="str" cm="1">
        <f t="array" ref="C2256">_xlfn.IFS(Medical_Examinations[[#This Row],[BMI]]&lt;18.5,"Under Weight",Medical_Examinations[[#This Row],[BMI]]&lt;=24.9,"Normal Weight",Medical_Examinations[[#This Row],[BMI]]&lt;=29.9,"Over Weight",Medical_Examinations[[#This Row],[BMI]]&gt;29.9,"Obesity")</f>
        <v>Over Weight</v>
      </c>
      <c r="D2256" s="9">
        <v>6.25</v>
      </c>
      <c r="E2256" s="8" t="str" cm="1">
        <f t="array" ref="E2256">_xlfn.IFS(Medical_Examinations[[#This Row],[HBA1C]]&lt;5.7,"Normal",Medical_Examinations[[#This Row],[HBA1C]]&lt;=6.4,"Prediabetes",Medical_Examinations[[#This Row],[HBA1C]]&gt;=6.4,"Diabetes")</f>
        <v>Prediabetes</v>
      </c>
      <c r="F2256" t="s">
        <v>2383</v>
      </c>
      <c r="G2256" t="s">
        <v>2380</v>
      </c>
      <c r="H2256" t="s">
        <v>2380</v>
      </c>
      <c r="I2256" s="10">
        <v>1</v>
      </c>
      <c r="J2256" t="s">
        <v>2380</v>
      </c>
    </row>
    <row r="2257" spans="1:10" x14ac:dyDescent="0.25">
      <c r="A2257" t="s">
        <v>1444</v>
      </c>
      <c r="B2257" s="9">
        <v>22.77</v>
      </c>
      <c r="C2257" s="8" t="str" cm="1">
        <f t="array" ref="C2257">_xlfn.IFS(Medical_Examinations[[#This Row],[BMI]]&lt;18.5,"Under Weight",Medical_Examinations[[#This Row],[BMI]]&lt;=24.9,"Normal Weight",Medical_Examinations[[#This Row],[BMI]]&lt;=29.9,"Over Weight",Medical_Examinations[[#This Row],[BMI]]&gt;29.9,"Obesity")</f>
        <v>Normal Weight</v>
      </c>
      <c r="D2257" s="9">
        <v>4.47</v>
      </c>
      <c r="E2257" s="8" t="str" cm="1">
        <f t="array" ref="E2257">_xlfn.IFS(Medical_Examinations[[#This Row],[HBA1C]]&lt;5.7,"Normal",Medical_Examinations[[#This Row],[HBA1C]]&lt;=6.4,"Prediabetes",Medical_Examinations[[#This Row],[HBA1C]]&gt;=6.4,"Diabetes")</f>
        <v>Normal</v>
      </c>
      <c r="F2257" t="s">
        <v>2383</v>
      </c>
      <c r="G2257" t="s">
        <v>2380</v>
      </c>
      <c r="H2257" t="s">
        <v>2380</v>
      </c>
      <c r="I2257" s="10">
        <v>1</v>
      </c>
      <c r="J2257" t="s">
        <v>2380</v>
      </c>
    </row>
    <row r="2258" spans="1:10" x14ac:dyDescent="0.25">
      <c r="A2258" t="s">
        <v>1443</v>
      </c>
      <c r="B2258" s="9">
        <v>23.18</v>
      </c>
      <c r="C2258" s="8" t="str" cm="1">
        <f t="array" ref="C2258">_xlfn.IFS(Medical_Examinations[[#This Row],[BMI]]&lt;18.5,"Under Weight",Medical_Examinations[[#This Row],[BMI]]&lt;=24.9,"Normal Weight",Medical_Examinations[[#This Row],[BMI]]&lt;=29.9,"Over Weight",Medical_Examinations[[#This Row],[BMI]]&gt;29.9,"Obesity")</f>
        <v>Normal Weight</v>
      </c>
      <c r="D2258" s="9">
        <v>8.31</v>
      </c>
      <c r="E2258" s="8" t="str" cm="1">
        <f t="array" ref="E2258">_xlfn.IFS(Medical_Examinations[[#This Row],[HBA1C]]&lt;5.7,"Normal",Medical_Examinations[[#This Row],[HBA1C]]&lt;=6.4,"Prediabetes",Medical_Examinations[[#This Row],[HBA1C]]&gt;=6.4,"Diabetes")</f>
        <v>Diabetes</v>
      </c>
      <c r="F2258" t="s">
        <v>2380</v>
      </c>
      <c r="G2258" t="s">
        <v>2380</v>
      </c>
      <c r="H2258" t="s">
        <v>2380</v>
      </c>
      <c r="I2258" s="10">
        <v>0</v>
      </c>
      <c r="J2258" t="s">
        <v>2380</v>
      </c>
    </row>
    <row r="2259" spans="1:10" x14ac:dyDescent="0.25">
      <c r="A2259" t="s">
        <v>1442</v>
      </c>
      <c r="B2259" s="9">
        <v>35.409999999999997</v>
      </c>
      <c r="C2259" s="8" t="str" cm="1">
        <f t="array" ref="C2259">_xlfn.IFS(Medical_Examinations[[#This Row],[BMI]]&lt;18.5,"Under Weight",Medical_Examinations[[#This Row],[BMI]]&lt;=24.9,"Normal Weight",Medical_Examinations[[#This Row],[BMI]]&lt;=29.9,"Over Weight",Medical_Examinations[[#This Row],[BMI]]&gt;29.9,"Obesity")</f>
        <v>Obesity</v>
      </c>
      <c r="D2259" s="9">
        <v>5.68</v>
      </c>
      <c r="E2259" s="8" t="str" cm="1">
        <f t="array" ref="E2259">_xlfn.IFS(Medical_Examinations[[#This Row],[HBA1C]]&lt;5.7,"Normal",Medical_Examinations[[#This Row],[HBA1C]]&lt;=6.4,"Prediabetes",Medical_Examinations[[#This Row],[HBA1C]]&gt;=6.4,"Diabetes")</f>
        <v>Normal</v>
      </c>
      <c r="F2259" t="s">
        <v>2380</v>
      </c>
      <c r="G2259" t="s">
        <v>2380</v>
      </c>
      <c r="H2259" t="s">
        <v>2380</v>
      </c>
      <c r="I2259" s="10">
        <v>0</v>
      </c>
      <c r="J2259" t="s">
        <v>2380</v>
      </c>
    </row>
    <row r="2260" spans="1:10" x14ac:dyDescent="0.25">
      <c r="A2260" t="s">
        <v>2280</v>
      </c>
      <c r="B2260" s="9">
        <v>50.58</v>
      </c>
      <c r="C2260" s="8" t="str" cm="1">
        <f t="array" ref="C2260">_xlfn.IFS(Medical_Examinations[[#This Row],[BMI]]&lt;18.5,"Under Weight",Medical_Examinations[[#This Row],[BMI]]&lt;=24.9,"Normal Weight",Medical_Examinations[[#This Row],[BMI]]&lt;=29.9,"Over Weight",Medical_Examinations[[#This Row],[BMI]]&gt;29.9,"Obesity")</f>
        <v>Obesity</v>
      </c>
      <c r="D2260" s="9">
        <v>5.12</v>
      </c>
      <c r="E2260" s="8" t="str" cm="1">
        <f t="array" ref="E2260">_xlfn.IFS(Medical_Examinations[[#This Row],[HBA1C]]&lt;5.7,"Normal",Medical_Examinations[[#This Row],[HBA1C]]&lt;=6.4,"Prediabetes",Medical_Examinations[[#This Row],[HBA1C]]&gt;=6.4,"Diabetes")</f>
        <v>Normal</v>
      </c>
      <c r="F2260" t="s">
        <v>2380</v>
      </c>
      <c r="G2260" t="s">
        <v>2380</v>
      </c>
      <c r="H2260" t="s">
        <v>2380</v>
      </c>
      <c r="I2260" s="10">
        <v>2</v>
      </c>
      <c r="J2260" t="s">
        <v>2383</v>
      </c>
    </row>
    <row r="2261" spans="1:10" x14ac:dyDescent="0.25">
      <c r="A2261" t="s">
        <v>1441</v>
      </c>
      <c r="B2261" s="9">
        <v>32.11</v>
      </c>
      <c r="C2261" s="8" t="str" cm="1">
        <f t="array" ref="C2261">_xlfn.IFS(Medical_Examinations[[#This Row],[BMI]]&lt;18.5,"Under Weight",Medical_Examinations[[#This Row],[BMI]]&lt;=24.9,"Normal Weight",Medical_Examinations[[#This Row],[BMI]]&lt;=29.9,"Over Weight",Medical_Examinations[[#This Row],[BMI]]&gt;29.9,"Obesity")</f>
        <v>Obesity</v>
      </c>
      <c r="D2261" s="9">
        <v>4.75</v>
      </c>
      <c r="E2261" s="8" t="str" cm="1">
        <f t="array" ref="E2261">_xlfn.IFS(Medical_Examinations[[#This Row],[HBA1C]]&lt;5.7,"Normal",Medical_Examinations[[#This Row],[HBA1C]]&lt;=6.4,"Prediabetes",Medical_Examinations[[#This Row],[HBA1C]]&gt;=6.4,"Diabetes")</f>
        <v>Normal</v>
      </c>
      <c r="F2261" t="s">
        <v>2383</v>
      </c>
      <c r="G2261" t="s">
        <v>2380</v>
      </c>
      <c r="H2261" t="s">
        <v>2380</v>
      </c>
      <c r="I2261" s="10">
        <v>2</v>
      </c>
      <c r="J2261" t="s">
        <v>2380</v>
      </c>
    </row>
    <row r="2262" spans="1:10" x14ac:dyDescent="0.25">
      <c r="A2262" t="s">
        <v>1440</v>
      </c>
      <c r="B2262" s="9">
        <v>34.479999999999997</v>
      </c>
      <c r="C2262" s="8" t="str" cm="1">
        <f t="array" ref="C2262">_xlfn.IFS(Medical_Examinations[[#This Row],[BMI]]&lt;18.5,"Under Weight",Medical_Examinations[[#This Row],[BMI]]&lt;=24.9,"Normal Weight",Medical_Examinations[[#This Row],[BMI]]&lt;=29.9,"Over Weight",Medical_Examinations[[#This Row],[BMI]]&gt;29.9,"Obesity")</f>
        <v>Obesity</v>
      </c>
      <c r="D2262" s="9">
        <v>6.31</v>
      </c>
      <c r="E2262" s="8" t="str" cm="1">
        <f t="array" ref="E2262">_xlfn.IFS(Medical_Examinations[[#This Row],[HBA1C]]&lt;5.7,"Normal",Medical_Examinations[[#This Row],[HBA1C]]&lt;=6.4,"Prediabetes",Medical_Examinations[[#This Row],[HBA1C]]&gt;=6.4,"Diabetes")</f>
        <v>Prediabetes</v>
      </c>
      <c r="F2262" t="s">
        <v>2380</v>
      </c>
      <c r="G2262" t="s">
        <v>2380</v>
      </c>
      <c r="H2262" t="s">
        <v>2383</v>
      </c>
      <c r="I2262" s="10">
        <v>1</v>
      </c>
      <c r="J2262" t="s">
        <v>2380</v>
      </c>
    </row>
    <row r="2263" spans="1:10" x14ac:dyDescent="0.25">
      <c r="A2263" t="s">
        <v>1439</v>
      </c>
      <c r="B2263" s="9">
        <v>34.39</v>
      </c>
      <c r="C2263" s="8" t="str" cm="1">
        <f t="array" ref="C2263">_xlfn.IFS(Medical_Examinations[[#This Row],[BMI]]&lt;18.5,"Under Weight",Medical_Examinations[[#This Row],[BMI]]&lt;=24.9,"Normal Weight",Medical_Examinations[[#This Row],[BMI]]&lt;=29.9,"Over Weight",Medical_Examinations[[#This Row],[BMI]]&gt;29.9,"Obesity")</f>
        <v>Obesity</v>
      </c>
      <c r="D2263" s="9">
        <v>6.28</v>
      </c>
      <c r="E2263" s="8" t="str" cm="1">
        <f t="array" ref="E2263">_xlfn.IFS(Medical_Examinations[[#This Row],[HBA1C]]&lt;5.7,"Normal",Medical_Examinations[[#This Row],[HBA1C]]&lt;=6.4,"Prediabetes",Medical_Examinations[[#This Row],[HBA1C]]&gt;=6.4,"Diabetes")</f>
        <v>Prediabetes</v>
      </c>
      <c r="F2263" t="s">
        <v>2383</v>
      </c>
      <c r="G2263" t="s">
        <v>2380</v>
      </c>
      <c r="H2263" t="s">
        <v>2380</v>
      </c>
      <c r="I2263" s="10">
        <v>1</v>
      </c>
      <c r="J2263" t="s">
        <v>2380</v>
      </c>
    </row>
    <row r="2264" spans="1:10" x14ac:dyDescent="0.25">
      <c r="A2264" t="s">
        <v>1438</v>
      </c>
      <c r="B2264" s="9">
        <v>26.4</v>
      </c>
      <c r="C2264" s="8" t="str" cm="1">
        <f t="array" ref="C2264">_xlfn.IFS(Medical_Examinations[[#This Row],[BMI]]&lt;18.5,"Under Weight",Medical_Examinations[[#This Row],[BMI]]&lt;=24.9,"Normal Weight",Medical_Examinations[[#This Row],[BMI]]&lt;=29.9,"Over Weight",Medical_Examinations[[#This Row],[BMI]]&gt;29.9,"Obesity")</f>
        <v>Over Weight</v>
      </c>
      <c r="D2264" s="9">
        <v>9.2899999999999991</v>
      </c>
      <c r="E2264" s="8" t="str" cm="1">
        <f t="array" ref="E2264">_xlfn.IFS(Medical_Examinations[[#This Row],[HBA1C]]&lt;5.7,"Normal",Medical_Examinations[[#This Row],[HBA1C]]&lt;=6.4,"Prediabetes",Medical_Examinations[[#This Row],[HBA1C]]&gt;=6.4,"Diabetes")</f>
        <v>Diabetes</v>
      </c>
      <c r="F2264" t="s">
        <v>2383</v>
      </c>
      <c r="G2264" t="s">
        <v>2380</v>
      </c>
      <c r="H2264" t="s">
        <v>2383</v>
      </c>
      <c r="I2264" s="10">
        <v>1</v>
      </c>
      <c r="J2264" t="s">
        <v>2380</v>
      </c>
    </row>
    <row r="2265" spans="1:10" x14ac:dyDescent="0.25">
      <c r="A2265" t="s">
        <v>1437</v>
      </c>
      <c r="B2265" s="9">
        <v>28.1</v>
      </c>
      <c r="C2265" s="8" t="str" cm="1">
        <f t="array" ref="C2265">_xlfn.IFS(Medical_Examinations[[#This Row],[BMI]]&lt;18.5,"Under Weight",Medical_Examinations[[#This Row],[BMI]]&lt;=24.9,"Normal Weight",Medical_Examinations[[#This Row],[BMI]]&lt;=29.9,"Over Weight",Medical_Examinations[[#This Row],[BMI]]&gt;29.9,"Obesity")</f>
        <v>Over Weight</v>
      </c>
      <c r="D2265" s="9">
        <v>5.79</v>
      </c>
      <c r="E2265" s="8" t="str" cm="1">
        <f t="array" ref="E2265">_xlfn.IFS(Medical_Examinations[[#This Row],[HBA1C]]&lt;5.7,"Normal",Medical_Examinations[[#This Row],[HBA1C]]&lt;=6.4,"Prediabetes",Medical_Examinations[[#This Row],[HBA1C]]&gt;=6.4,"Diabetes")</f>
        <v>Prediabetes</v>
      </c>
      <c r="F2265" t="s">
        <v>2383</v>
      </c>
      <c r="G2265" t="s">
        <v>2380</v>
      </c>
      <c r="H2265" t="s">
        <v>2383</v>
      </c>
      <c r="I2265" s="10">
        <v>1</v>
      </c>
      <c r="J2265" t="s">
        <v>2380</v>
      </c>
    </row>
    <row r="2266" spans="1:10" x14ac:dyDescent="0.25">
      <c r="A2266" t="s">
        <v>1436</v>
      </c>
      <c r="B2266" s="9">
        <v>27</v>
      </c>
      <c r="C2266" s="8" t="str" cm="1">
        <f t="array" ref="C2266">_xlfn.IFS(Medical_Examinations[[#This Row],[BMI]]&lt;18.5,"Under Weight",Medical_Examinations[[#This Row],[BMI]]&lt;=24.9,"Normal Weight",Medical_Examinations[[#This Row],[BMI]]&lt;=29.9,"Over Weight",Medical_Examinations[[#This Row],[BMI]]&gt;29.9,"Obesity")</f>
        <v>Over Weight</v>
      </c>
      <c r="D2266" s="9">
        <v>4.54</v>
      </c>
      <c r="E2266" s="8" t="str" cm="1">
        <f t="array" ref="E2266">_xlfn.IFS(Medical_Examinations[[#This Row],[HBA1C]]&lt;5.7,"Normal",Medical_Examinations[[#This Row],[HBA1C]]&lt;=6.4,"Prediabetes",Medical_Examinations[[#This Row],[HBA1C]]&gt;=6.4,"Diabetes")</f>
        <v>Normal</v>
      </c>
      <c r="F2266" t="s">
        <v>2383</v>
      </c>
      <c r="G2266" t="s">
        <v>2380</v>
      </c>
      <c r="H2266" t="s">
        <v>2380</v>
      </c>
      <c r="I2266" s="10">
        <v>1</v>
      </c>
      <c r="J2266" t="s">
        <v>2380</v>
      </c>
    </row>
    <row r="2267" spans="1:10" x14ac:dyDescent="0.25">
      <c r="A2267" t="s">
        <v>1435</v>
      </c>
      <c r="B2267" s="9">
        <v>28.59</v>
      </c>
      <c r="C2267" s="8" t="str" cm="1">
        <f t="array" ref="C2267">_xlfn.IFS(Medical_Examinations[[#This Row],[BMI]]&lt;18.5,"Under Weight",Medical_Examinations[[#This Row],[BMI]]&lt;=24.9,"Normal Weight",Medical_Examinations[[#This Row],[BMI]]&lt;=29.9,"Over Weight",Medical_Examinations[[#This Row],[BMI]]&gt;29.9,"Obesity")</f>
        <v>Over Weight</v>
      </c>
      <c r="D2267" s="9">
        <v>4.68</v>
      </c>
      <c r="E2267" s="8" t="str" cm="1">
        <f t="array" ref="E2267">_xlfn.IFS(Medical_Examinations[[#This Row],[HBA1C]]&lt;5.7,"Normal",Medical_Examinations[[#This Row],[HBA1C]]&lt;=6.4,"Prediabetes",Medical_Examinations[[#This Row],[HBA1C]]&gt;=6.4,"Diabetes")</f>
        <v>Normal</v>
      </c>
      <c r="F2267" t="s">
        <v>2383</v>
      </c>
      <c r="G2267" t="s">
        <v>2380</v>
      </c>
      <c r="H2267" t="s">
        <v>2380</v>
      </c>
      <c r="I2267" s="10">
        <v>1</v>
      </c>
      <c r="J2267" t="s">
        <v>2380</v>
      </c>
    </row>
    <row r="2268" spans="1:10" x14ac:dyDescent="0.25">
      <c r="A2268" t="s">
        <v>1434</v>
      </c>
      <c r="B2268" s="9">
        <v>36.799999999999997</v>
      </c>
      <c r="C2268" s="8" t="str" cm="1">
        <f t="array" ref="C2268">_xlfn.IFS(Medical_Examinations[[#This Row],[BMI]]&lt;18.5,"Under Weight",Medical_Examinations[[#This Row],[BMI]]&lt;=24.9,"Normal Weight",Medical_Examinations[[#This Row],[BMI]]&lt;=29.9,"Over Weight",Medical_Examinations[[#This Row],[BMI]]&gt;29.9,"Obesity")</f>
        <v>Obesity</v>
      </c>
      <c r="D2268" s="9">
        <v>5.88</v>
      </c>
      <c r="E2268" s="8" t="str" cm="1">
        <f t="array" ref="E2268">_xlfn.IFS(Medical_Examinations[[#This Row],[HBA1C]]&lt;5.7,"Normal",Medical_Examinations[[#This Row],[HBA1C]]&lt;=6.4,"Prediabetes",Medical_Examinations[[#This Row],[HBA1C]]&gt;=6.4,"Diabetes")</f>
        <v>Prediabetes</v>
      </c>
      <c r="F2268" t="s">
        <v>2380</v>
      </c>
      <c r="G2268" t="s">
        <v>2380</v>
      </c>
      <c r="H2268" t="s">
        <v>2380</v>
      </c>
      <c r="I2268" s="10">
        <v>1</v>
      </c>
      <c r="J2268" t="s">
        <v>2380</v>
      </c>
    </row>
    <row r="2269" spans="1:10" x14ac:dyDescent="0.25">
      <c r="A2269" t="s">
        <v>1433</v>
      </c>
      <c r="B2269" s="9">
        <v>23.75</v>
      </c>
      <c r="C2269" s="8" t="str" cm="1">
        <f t="array" ref="C2269">_xlfn.IFS(Medical_Examinations[[#This Row],[BMI]]&lt;18.5,"Under Weight",Medical_Examinations[[#This Row],[BMI]]&lt;=24.9,"Normal Weight",Medical_Examinations[[#This Row],[BMI]]&lt;=29.9,"Over Weight",Medical_Examinations[[#This Row],[BMI]]&gt;29.9,"Obesity")</f>
        <v>Normal Weight</v>
      </c>
      <c r="D2269" s="9">
        <v>5.42</v>
      </c>
      <c r="E2269" s="8" t="str" cm="1">
        <f t="array" ref="E2269">_xlfn.IFS(Medical_Examinations[[#This Row],[HBA1C]]&lt;5.7,"Normal",Medical_Examinations[[#This Row],[HBA1C]]&lt;=6.4,"Prediabetes",Medical_Examinations[[#This Row],[HBA1C]]&gt;=6.4,"Diabetes")</f>
        <v>Normal</v>
      </c>
      <c r="F2269" t="s">
        <v>2383</v>
      </c>
      <c r="G2269" t="s">
        <v>2380</v>
      </c>
      <c r="H2269" t="s">
        <v>2383</v>
      </c>
      <c r="I2269" s="10">
        <v>1</v>
      </c>
      <c r="J2269" t="s">
        <v>2380</v>
      </c>
    </row>
    <row r="2270" spans="1:10" x14ac:dyDescent="0.25">
      <c r="A2270" t="s">
        <v>1432</v>
      </c>
      <c r="B2270" s="9">
        <v>35.619999999999997</v>
      </c>
      <c r="C2270" s="8" t="str" cm="1">
        <f t="array" ref="C2270">_xlfn.IFS(Medical_Examinations[[#This Row],[BMI]]&lt;18.5,"Under Weight",Medical_Examinations[[#This Row],[BMI]]&lt;=24.9,"Normal Weight",Medical_Examinations[[#This Row],[BMI]]&lt;=29.9,"Over Weight",Medical_Examinations[[#This Row],[BMI]]&gt;29.9,"Obesity")</f>
        <v>Obesity</v>
      </c>
      <c r="D2270" s="9">
        <v>4.16</v>
      </c>
      <c r="E2270" s="8" t="str" cm="1">
        <f t="array" ref="E2270">_xlfn.IFS(Medical_Examinations[[#This Row],[HBA1C]]&lt;5.7,"Normal",Medical_Examinations[[#This Row],[HBA1C]]&lt;=6.4,"Prediabetes",Medical_Examinations[[#This Row],[HBA1C]]&gt;=6.4,"Diabetes")</f>
        <v>Normal</v>
      </c>
      <c r="F2270" t="s">
        <v>2380</v>
      </c>
      <c r="G2270" t="s">
        <v>2380</v>
      </c>
      <c r="H2270" t="s">
        <v>2380</v>
      </c>
      <c r="I2270" s="10">
        <v>0</v>
      </c>
      <c r="J2270" t="s">
        <v>2380</v>
      </c>
    </row>
    <row r="2271" spans="1:10" x14ac:dyDescent="0.25">
      <c r="A2271" t="s">
        <v>2279</v>
      </c>
      <c r="B2271" s="9">
        <v>30.5</v>
      </c>
      <c r="C2271" s="8" t="str" cm="1">
        <f t="array" ref="C2271">_xlfn.IFS(Medical_Examinations[[#This Row],[BMI]]&lt;18.5,"Under Weight",Medical_Examinations[[#This Row],[BMI]]&lt;=24.9,"Normal Weight",Medical_Examinations[[#This Row],[BMI]]&lt;=29.9,"Over Weight",Medical_Examinations[[#This Row],[BMI]]&gt;29.9,"Obesity")</f>
        <v>Obesity</v>
      </c>
      <c r="D2271" s="9">
        <v>4.57</v>
      </c>
      <c r="E2271" s="8" t="str" cm="1">
        <f t="array" ref="E2271">_xlfn.IFS(Medical_Examinations[[#This Row],[HBA1C]]&lt;5.7,"Normal",Medical_Examinations[[#This Row],[HBA1C]]&lt;=6.4,"Prediabetes",Medical_Examinations[[#This Row],[HBA1C]]&gt;=6.4,"Diabetes")</f>
        <v>Normal</v>
      </c>
      <c r="F2271" t="s">
        <v>2383</v>
      </c>
      <c r="G2271" t="s">
        <v>2380</v>
      </c>
      <c r="H2271" t="s">
        <v>2380</v>
      </c>
      <c r="I2271" s="10">
        <v>0</v>
      </c>
      <c r="J2271" t="s">
        <v>2383</v>
      </c>
    </row>
    <row r="2272" spans="1:10" x14ac:dyDescent="0.25">
      <c r="A2272" t="s">
        <v>1431</v>
      </c>
      <c r="B2272" s="9">
        <v>30.69</v>
      </c>
      <c r="C2272" s="8" t="str" cm="1">
        <f t="array" ref="C2272">_xlfn.IFS(Medical_Examinations[[#This Row],[BMI]]&lt;18.5,"Under Weight",Medical_Examinations[[#This Row],[BMI]]&lt;=24.9,"Normal Weight",Medical_Examinations[[#This Row],[BMI]]&lt;=29.9,"Over Weight",Medical_Examinations[[#This Row],[BMI]]&gt;29.9,"Obesity")</f>
        <v>Obesity</v>
      </c>
      <c r="D2272" s="9">
        <v>7.05</v>
      </c>
      <c r="E2272" s="8" t="str" cm="1">
        <f t="array" ref="E2272">_xlfn.IFS(Medical_Examinations[[#This Row],[HBA1C]]&lt;5.7,"Normal",Medical_Examinations[[#This Row],[HBA1C]]&lt;=6.4,"Prediabetes",Medical_Examinations[[#This Row],[HBA1C]]&gt;=6.4,"Diabetes")</f>
        <v>Diabetes</v>
      </c>
      <c r="F2272" t="s">
        <v>2383</v>
      </c>
      <c r="G2272" t="s">
        <v>2380</v>
      </c>
      <c r="H2272" t="s">
        <v>2380</v>
      </c>
      <c r="I2272" s="10">
        <v>2</v>
      </c>
      <c r="J2272" t="s">
        <v>2380</v>
      </c>
    </row>
    <row r="2273" spans="1:10" x14ac:dyDescent="0.25">
      <c r="A2273" t="s">
        <v>1430</v>
      </c>
      <c r="B2273" s="9">
        <v>35.799999999999997</v>
      </c>
      <c r="C2273" s="8" t="str" cm="1">
        <f t="array" ref="C2273">_xlfn.IFS(Medical_Examinations[[#This Row],[BMI]]&lt;18.5,"Under Weight",Medical_Examinations[[#This Row],[BMI]]&lt;=24.9,"Normal Weight",Medical_Examinations[[#This Row],[BMI]]&lt;=29.9,"Over Weight",Medical_Examinations[[#This Row],[BMI]]&gt;29.9,"Obesity")</f>
        <v>Obesity</v>
      </c>
      <c r="D2273" s="9">
        <v>5.63</v>
      </c>
      <c r="E2273" s="8" t="str" cm="1">
        <f t="array" ref="E2273">_xlfn.IFS(Medical_Examinations[[#This Row],[HBA1C]]&lt;5.7,"Normal",Medical_Examinations[[#This Row],[HBA1C]]&lt;=6.4,"Prediabetes",Medical_Examinations[[#This Row],[HBA1C]]&gt;=6.4,"Diabetes")</f>
        <v>Normal</v>
      </c>
      <c r="F2273" t="s">
        <v>2383</v>
      </c>
      <c r="G2273" t="s">
        <v>2380</v>
      </c>
      <c r="H2273" t="s">
        <v>2380</v>
      </c>
      <c r="I2273" s="10">
        <v>2</v>
      </c>
      <c r="J2273" t="s">
        <v>2380</v>
      </c>
    </row>
    <row r="2274" spans="1:10" x14ac:dyDescent="0.25">
      <c r="A2274" t="s">
        <v>1429</v>
      </c>
      <c r="B2274" s="9">
        <v>28.78</v>
      </c>
      <c r="C2274" s="8" t="str" cm="1">
        <f t="array" ref="C2274">_xlfn.IFS(Medical_Examinations[[#This Row],[BMI]]&lt;18.5,"Under Weight",Medical_Examinations[[#This Row],[BMI]]&lt;=24.9,"Normal Weight",Medical_Examinations[[#This Row],[BMI]]&lt;=29.9,"Over Weight",Medical_Examinations[[#This Row],[BMI]]&gt;29.9,"Obesity")</f>
        <v>Over Weight</v>
      </c>
      <c r="D2274" s="9">
        <v>4.24</v>
      </c>
      <c r="E2274" s="8" t="str" cm="1">
        <f t="array" ref="E2274">_xlfn.IFS(Medical_Examinations[[#This Row],[HBA1C]]&lt;5.7,"Normal",Medical_Examinations[[#This Row],[HBA1C]]&lt;=6.4,"Prediabetes",Medical_Examinations[[#This Row],[HBA1C]]&gt;=6.4,"Diabetes")</f>
        <v>Normal</v>
      </c>
      <c r="F2274" t="s">
        <v>2383</v>
      </c>
      <c r="G2274" t="s">
        <v>2380</v>
      </c>
      <c r="H2274" t="s">
        <v>2380</v>
      </c>
      <c r="I2274" s="10">
        <v>2</v>
      </c>
      <c r="J2274" t="s">
        <v>2380</v>
      </c>
    </row>
    <row r="2275" spans="1:10" x14ac:dyDescent="0.25">
      <c r="A2275" t="s">
        <v>1428</v>
      </c>
      <c r="B2275" s="9">
        <v>28.59</v>
      </c>
      <c r="C2275" s="8" t="str" cm="1">
        <f t="array" ref="C2275">_xlfn.IFS(Medical_Examinations[[#This Row],[BMI]]&lt;18.5,"Under Weight",Medical_Examinations[[#This Row],[BMI]]&lt;=24.9,"Normal Weight",Medical_Examinations[[#This Row],[BMI]]&lt;=29.9,"Over Weight",Medical_Examinations[[#This Row],[BMI]]&gt;29.9,"Obesity")</f>
        <v>Over Weight</v>
      </c>
      <c r="D2275" s="9">
        <v>4.96</v>
      </c>
      <c r="E2275" s="8" t="str" cm="1">
        <f t="array" ref="E2275">_xlfn.IFS(Medical_Examinations[[#This Row],[HBA1C]]&lt;5.7,"Normal",Medical_Examinations[[#This Row],[HBA1C]]&lt;=6.4,"Prediabetes",Medical_Examinations[[#This Row],[HBA1C]]&gt;=6.4,"Diabetes")</f>
        <v>Normal</v>
      </c>
      <c r="F2275" t="s">
        <v>2383</v>
      </c>
      <c r="G2275" t="s">
        <v>2380</v>
      </c>
      <c r="H2275" t="s">
        <v>2380</v>
      </c>
      <c r="I2275" s="10">
        <v>2</v>
      </c>
      <c r="J2275" t="s">
        <v>2380</v>
      </c>
    </row>
    <row r="2276" spans="1:10" x14ac:dyDescent="0.25">
      <c r="A2276" t="s">
        <v>1427</v>
      </c>
      <c r="B2276" s="9">
        <v>48.75</v>
      </c>
      <c r="C2276" s="8" t="str" cm="1">
        <f t="array" ref="C2276">_xlfn.IFS(Medical_Examinations[[#This Row],[BMI]]&lt;18.5,"Under Weight",Medical_Examinations[[#This Row],[BMI]]&lt;=24.9,"Normal Weight",Medical_Examinations[[#This Row],[BMI]]&lt;=29.9,"Over Weight",Medical_Examinations[[#This Row],[BMI]]&gt;29.9,"Obesity")</f>
        <v>Obesity</v>
      </c>
      <c r="D2276" s="9">
        <v>4.34</v>
      </c>
      <c r="E2276" s="8" t="str" cm="1">
        <f t="array" ref="E2276">_xlfn.IFS(Medical_Examinations[[#This Row],[HBA1C]]&lt;5.7,"Normal",Medical_Examinations[[#This Row],[HBA1C]]&lt;=6.4,"Prediabetes",Medical_Examinations[[#This Row],[HBA1C]]&gt;=6.4,"Diabetes")</f>
        <v>Normal</v>
      </c>
      <c r="F2276" t="s">
        <v>2380</v>
      </c>
      <c r="G2276" t="s">
        <v>2380</v>
      </c>
      <c r="H2276" t="s">
        <v>2380</v>
      </c>
      <c r="I2276" s="10">
        <v>0</v>
      </c>
      <c r="J2276" t="s">
        <v>2380</v>
      </c>
    </row>
    <row r="2277" spans="1:10" x14ac:dyDescent="0.25">
      <c r="A2277" t="s">
        <v>1426</v>
      </c>
      <c r="B2277" s="9">
        <v>28.31</v>
      </c>
      <c r="C2277" s="8" t="str" cm="1">
        <f t="array" ref="C2277">_xlfn.IFS(Medical_Examinations[[#This Row],[BMI]]&lt;18.5,"Under Weight",Medical_Examinations[[#This Row],[BMI]]&lt;=24.9,"Normal Weight",Medical_Examinations[[#This Row],[BMI]]&lt;=29.9,"Over Weight",Medical_Examinations[[#This Row],[BMI]]&gt;29.9,"Obesity")</f>
        <v>Over Weight</v>
      </c>
      <c r="D2277" s="9">
        <v>5.43</v>
      </c>
      <c r="E2277" s="8" t="str" cm="1">
        <f t="array" ref="E2277">_xlfn.IFS(Medical_Examinations[[#This Row],[HBA1C]]&lt;5.7,"Normal",Medical_Examinations[[#This Row],[HBA1C]]&lt;=6.4,"Prediabetes",Medical_Examinations[[#This Row],[HBA1C]]&gt;=6.4,"Diabetes")</f>
        <v>Normal</v>
      </c>
      <c r="F2277" t="s">
        <v>2383</v>
      </c>
      <c r="G2277" t="s">
        <v>2380</v>
      </c>
      <c r="H2277" t="s">
        <v>2380</v>
      </c>
      <c r="I2277" s="10">
        <v>2</v>
      </c>
      <c r="J2277" t="s">
        <v>2380</v>
      </c>
    </row>
    <row r="2278" spans="1:10" x14ac:dyDescent="0.25">
      <c r="A2278" t="s">
        <v>1425</v>
      </c>
      <c r="B2278" s="9">
        <v>38.39</v>
      </c>
      <c r="C2278" s="8" t="str" cm="1">
        <f t="array" ref="C2278">_xlfn.IFS(Medical_Examinations[[#This Row],[BMI]]&lt;18.5,"Under Weight",Medical_Examinations[[#This Row],[BMI]]&lt;=24.9,"Normal Weight",Medical_Examinations[[#This Row],[BMI]]&lt;=29.9,"Over Weight",Medical_Examinations[[#This Row],[BMI]]&gt;29.9,"Obesity")</f>
        <v>Obesity</v>
      </c>
      <c r="D2278" s="9">
        <v>8.33</v>
      </c>
      <c r="E2278" s="8" t="str" cm="1">
        <f t="array" ref="E2278">_xlfn.IFS(Medical_Examinations[[#This Row],[HBA1C]]&lt;5.7,"Normal",Medical_Examinations[[#This Row],[HBA1C]]&lt;=6.4,"Prediabetes",Medical_Examinations[[#This Row],[HBA1C]]&gt;=6.4,"Diabetes")</f>
        <v>Diabetes</v>
      </c>
      <c r="F2278" t="s">
        <v>2383</v>
      </c>
      <c r="G2278" t="s">
        <v>2380</v>
      </c>
      <c r="H2278" t="s">
        <v>2380</v>
      </c>
      <c r="I2278" s="10">
        <v>1</v>
      </c>
      <c r="J2278" t="s">
        <v>2380</v>
      </c>
    </row>
    <row r="2279" spans="1:10" x14ac:dyDescent="0.25">
      <c r="A2279" t="s">
        <v>1424</v>
      </c>
      <c r="B2279" s="9">
        <v>25.87</v>
      </c>
      <c r="C2279" s="8" t="str" cm="1">
        <f t="array" ref="C2279">_xlfn.IFS(Medical_Examinations[[#This Row],[BMI]]&lt;18.5,"Under Weight",Medical_Examinations[[#This Row],[BMI]]&lt;=24.9,"Normal Weight",Medical_Examinations[[#This Row],[BMI]]&lt;=29.9,"Over Weight",Medical_Examinations[[#This Row],[BMI]]&gt;29.9,"Obesity")</f>
        <v>Over Weight</v>
      </c>
      <c r="D2279" s="9">
        <v>5.63</v>
      </c>
      <c r="E2279" s="8" t="str" cm="1">
        <f t="array" ref="E2279">_xlfn.IFS(Medical_Examinations[[#This Row],[HBA1C]]&lt;5.7,"Normal",Medical_Examinations[[#This Row],[HBA1C]]&lt;=6.4,"Prediabetes",Medical_Examinations[[#This Row],[HBA1C]]&gt;=6.4,"Diabetes")</f>
        <v>Normal</v>
      </c>
      <c r="F2279" t="s">
        <v>2383</v>
      </c>
      <c r="G2279" t="s">
        <v>2380</v>
      </c>
      <c r="H2279" t="s">
        <v>2380</v>
      </c>
      <c r="I2279" s="10">
        <v>1</v>
      </c>
      <c r="J2279" t="s">
        <v>2380</v>
      </c>
    </row>
    <row r="2280" spans="1:10" x14ac:dyDescent="0.25">
      <c r="A2280" t="s">
        <v>1423</v>
      </c>
      <c r="B2280" s="9">
        <v>43.7</v>
      </c>
      <c r="C2280" s="8" t="str" cm="1">
        <f t="array" ref="C2280">_xlfn.IFS(Medical_Examinations[[#This Row],[BMI]]&lt;18.5,"Under Weight",Medical_Examinations[[#This Row],[BMI]]&lt;=24.9,"Normal Weight",Medical_Examinations[[#This Row],[BMI]]&lt;=29.9,"Over Weight",Medical_Examinations[[#This Row],[BMI]]&gt;29.9,"Obesity")</f>
        <v>Obesity</v>
      </c>
      <c r="D2280" s="9">
        <v>7.23</v>
      </c>
      <c r="E2280" s="8" t="str" cm="1">
        <f t="array" ref="E2280">_xlfn.IFS(Medical_Examinations[[#This Row],[HBA1C]]&lt;5.7,"Normal",Medical_Examinations[[#This Row],[HBA1C]]&lt;=6.4,"Prediabetes",Medical_Examinations[[#This Row],[HBA1C]]&gt;=6.4,"Diabetes")</f>
        <v>Diabetes</v>
      </c>
      <c r="F2280" t="s">
        <v>2380</v>
      </c>
      <c r="G2280" t="s">
        <v>2380</v>
      </c>
      <c r="H2280" t="s">
        <v>2380</v>
      </c>
      <c r="I2280" s="10">
        <v>0</v>
      </c>
      <c r="J2280" t="s">
        <v>2380</v>
      </c>
    </row>
    <row r="2281" spans="1:10" x14ac:dyDescent="0.25">
      <c r="A2281" t="s">
        <v>1422</v>
      </c>
      <c r="B2281" s="9">
        <v>40.94</v>
      </c>
      <c r="C2281" s="8" t="str" cm="1">
        <f t="array" ref="C2281">_xlfn.IFS(Medical_Examinations[[#This Row],[BMI]]&lt;18.5,"Under Weight",Medical_Examinations[[#This Row],[BMI]]&lt;=24.9,"Normal Weight",Medical_Examinations[[#This Row],[BMI]]&lt;=29.9,"Over Weight",Medical_Examinations[[#This Row],[BMI]]&gt;29.9,"Obesity")</f>
        <v>Obesity</v>
      </c>
      <c r="D2281" s="9">
        <v>10.57</v>
      </c>
      <c r="E2281" s="8" t="str" cm="1">
        <f t="array" ref="E2281">_xlfn.IFS(Medical_Examinations[[#This Row],[HBA1C]]&lt;5.7,"Normal",Medical_Examinations[[#This Row],[HBA1C]]&lt;=6.4,"Prediabetes",Medical_Examinations[[#This Row],[HBA1C]]&gt;=6.4,"Diabetes")</f>
        <v>Diabetes</v>
      </c>
      <c r="F2281" t="s">
        <v>2380</v>
      </c>
      <c r="G2281" t="s">
        <v>2380</v>
      </c>
      <c r="H2281" t="s">
        <v>2380</v>
      </c>
      <c r="I2281" s="10">
        <v>0</v>
      </c>
      <c r="J2281" t="s">
        <v>2380</v>
      </c>
    </row>
    <row r="2282" spans="1:10" x14ac:dyDescent="0.25">
      <c r="A2282" t="s">
        <v>2278</v>
      </c>
      <c r="B2282" s="9">
        <v>48.31</v>
      </c>
      <c r="C2282" s="8" t="str" cm="1">
        <f t="array" ref="C2282">_xlfn.IFS(Medical_Examinations[[#This Row],[BMI]]&lt;18.5,"Under Weight",Medical_Examinations[[#This Row],[BMI]]&lt;=24.9,"Normal Weight",Medical_Examinations[[#This Row],[BMI]]&lt;=29.9,"Over Weight",Medical_Examinations[[#This Row],[BMI]]&gt;29.9,"Obesity")</f>
        <v>Obesity</v>
      </c>
      <c r="D2282" s="9">
        <v>9.58</v>
      </c>
      <c r="E2282" s="8" t="str" cm="1">
        <f t="array" ref="E2282">_xlfn.IFS(Medical_Examinations[[#This Row],[HBA1C]]&lt;5.7,"Normal",Medical_Examinations[[#This Row],[HBA1C]]&lt;=6.4,"Prediabetes",Medical_Examinations[[#This Row],[HBA1C]]&gt;=6.4,"Diabetes")</f>
        <v>Diabetes</v>
      </c>
      <c r="F2282" t="s">
        <v>2383</v>
      </c>
      <c r="G2282" t="s">
        <v>2380</v>
      </c>
      <c r="H2282" t="s">
        <v>2380</v>
      </c>
      <c r="I2282" s="10">
        <v>2</v>
      </c>
      <c r="J2282" t="s">
        <v>2383</v>
      </c>
    </row>
    <row r="2283" spans="1:10" x14ac:dyDescent="0.25">
      <c r="A2283" t="s">
        <v>1421</v>
      </c>
      <c r="B2283" s="9">
        <v>27.94</v>
      </c>
      <c r="C2283" s="8" t="str" cm="1">
        <f t="array" ref="C2283">_xlfn.IFS(Medical_Examinations[[#This Row],[BMI]]&lt;18.5,"Under Weight",Medical_Examinations[[#This Row],[BMI]]&lt;=24.9,"Normal Weight",Medical_Examinations[[#This Row],[BMI]]&lt;=29.9,"Over Weight",Medical_Examinations[[#This Row],[BMI]]&gt;29.9,"Obesity")</f>
        <v>Over Weight</v>
      </c>
      <c r="D2283" s="9">
        <v>7.92</v>
      </c>
      <c r="E2283" s="8" t="str" cm="1">
        <f t="array" ref="E2283">_xlfn.IFS(Medical_Examinations[[#This Row],[HBA1C]]&lt;5.7,"Normal",Medical_Examinations[[#This Row],[HBA1C]]&lt;=6.4,"Prediabetes",Medical_Examinations[[#This Row],[HBA1C]]&gt;=6.4,"Diabetes")</f>
        <v>Diabetes</v>
      </c>
      <c r="F2283" t="s">
        <v>2380</v>
      </c>
      <c r="G2283" t="s">
        <v>2380</v>
      </c>
      <c r="H2283" t="s">
        <v>2380</v>
      </c>
      <c r="I2283" s="10">
        <v>0</v>
      </c>
      <c r="J2283" t="s">
        <v>2380</v>
      </c>
    </row>
    <row r="2284" spans="1:10" x14ac:dyDescent="0.25">
      <c r="A2284" t="s">
        <v>1420</v>
      </c>
      <c r="B2284" s="9">
        <v>31.9</v>
      </c>
      <c r="C2284" s="8" t="str" cm="1">
        <f t="array" ref="C2284">_xlfn.IFS(Medical_Examinations[[#This Row],[BMI]]&lt;18.5,"Under Weight",Medical_Examinations[[#This Row],[BMI]]&lt;=24.9,"Normal Weight",Medical_Examinations[[#This Row],[BMI]]&lt;=29.9,"Over Weight",Medical_Examinations[[#This Row],[BMI]]&gt;29.9,"Obesity")</f>
        <v>Obesity</v>
      </c>
      <c r="D2284" s="9">
        <v>10.119999999999999</v>
      </c>
      <c r="E2284" s="8" t="str" cm="1">
        <f t="array" ref="E2284">_xlfn.IFS(Medical_Examinations[[#This Row],[HBA1C]]&lt;5.7,"Normal",Medical_Examinations[[#This Row],[HBA1C]]&lt;=6.4,"Prediabetes",Medical_Examinations[[#This Row],[HBA1C]]&gt;=6.4,"Diabetes")</f>
        <v>Diabetes</v>
      </c>
      <c r="F2284" t="s">
        <v>2380</v>
      </c>
      <c r="G2284" t="s">
        <v>2380</v>
      </c>
      <c r="H2284" t="s">
        <v>2380</v>
      </c>
      <c r="I2284" s="10">
        <v>2</v>
      </c>
      <c r="J2284" t="s">
        <v>2380</v>
      </c>
    </row>
    <row r="2285" spans="1:10" x14ac:dyDescent="0.25">
      <c r="A2285" t="s">
        <v>1419</v>
      </c>
      <c r="B2285" s="9">
        <v>31.64</v>
      </c>
      <c r="C2285" s="8" t="str" cm="1">
        <f t="array" ref="C2285">_xlfn.IFS(Medical_Examinations[[#This Row],[BMI]]&lt;18.5,"Under Weight",Medical_Examinations[[#This Row],[BMI]]&lt;=24.9,"Normal Weight",Medical_Examinations[[#This Row],[BMI]]&lt;=29.9,"Over Weight",Medical_Examinations[[#This Row],[BMI]]&gt;29.9,"Obesity")</f>
        <v>Obesity</v>
      </c>
      <c r="D2285" s="9">
        <v>7.91</v>
      </c>
      <c r="E2285" s="8" t="str" cm="1">
        <f t="array" ref="E2285">_xlfn.IFS(Medical_Examinations[[#This Row],[HBA1C]]&lt;5.7,"Normal",Medical_Examinations[[#This Row],[HBA1C]]&lt;=6.4,"Prediabetes",Medical_Examinations[[#This Row],[HBA1C]]&gt;=6.4,"Diabetes")</f>
        <v>Diabetes</v>
      </c>
      <c r="F2285" t="s">
        <v>2380</v>
      </c>
      <c r="G2285" t="s">
        <v>2380</v>
      </c>
      <c r="H2285" t="s">
        <v>2380</v>
      </c>
      <c r="I2285" s="10">
        <v>0</v>
      </c>
      <c r="J2285" t="s">
        <v>2380</v>
      </c>
    </row>
    <row r="2286" spans="1:10" x14ac:dyDescent="0.25">
      <c r="A2286" t="s">
        <v>1418</v>
      </c>
      <c r="B2286" s="9">
        <v>46.7</v>
      </c>
      <c r="C2286" s="8" t="str" cm="1">
        <f t="array" ref="C2286">_xlfn.IFS(Medical_Examinations[[#This Row],[BMI]]&lt;18.5,"Under Weight",Medical_Examinations[[#This Row],[BMI]]&lt;=24.9,"Normal Weight",Medical_Examinations[[#This Row],[BMI]]&lt;=29.9,"Over Weight",Medical_Examinations[[#This Row],[BMI]]&gt;29.9,"Obesity")</f>
        <v>Obesity</v>
      </c>
      <c r="D2286" s="9">
        <v>10.9</v>
      </c>
      <c r="E2286" s="8" t="str" cm="1">
        <f t="array" ref="E2286">_xlfn.IFS(Medical_Examinations[[#This Row],[HBA1C]]&lt;5.7,"Normal",Medical_Examinations[[#This Row],[HBA1C]]&lt;=6.4,"Prediabetes",Medical_Examinations[[#This Row],[HBA1C]]&gt;=6.4,"Diabetes")</f>
        <v>Diabetes</v>
      </c>
      <c r="F2286" t="s">
        <v>2380</v>
      </c>
      <c r="G2286" t="s">
        <v>2380</v>
      </c>
      <c r="H2286" t="s">
        <v>2380</v>
      </c>
      <c r="I2286" s="10">
        <v>0</v>
      </c>
      <c r="J2286" t="s">
        <v>2380</v>
      </c>
    </row>
    <row r="2287" spans="1:10" x14ac:dyDescent="0.25">
      <c r="A2287" t="s">
        <v>1417</v>
      </c>
      <c r="B2287" s="9">
        <v>18.34</v>
      </c>
      <c r="C2287" s="8" t="str" cm="1">
        <f t="array" ref="C2287">_xlfn.IFS(Medical_Examinations[[#This Row],[BMI]]&lt;18.5,"Under Weight",Medical_Examinations[[#This Row],[BMI]]&lt;=24.9,"Normal Weight",Medical_Examinations[[#This Row],[BMI]]&lt;=29.9,"Over Weight",Medical_Examinations[[#This Row],[BMI]]&gt;29.9,"Obesity")</f>
        <v>Under Weight</v>
      </c>
      <c r="D2287" s="9">
        <v>11.83</v>
      </c>
      <c r="E2287" s="8" t="str" cm="1">
        <f t="array" ref="E2287">_xlfn.IFS(Medical_Examinations[[#This Row],[HBA1C]]&lt;5.7,"Normal",Medical_Examinations[[#This Row],[HBA1C]]&lt;=6.4,"Prediabetes",Medical_Examinations[[#This Row],[HBA1C]]&gt;=6.4,"Diabetes")</f>
        <v>Diabetes</v>
      </c>
      <c r="F2287" t="s">
        <v>2380</v>
      </c>
      <c r="G2287" t="s">
        <v>2380</v>
      </c>
      <c r="H2287" t="s">
        <v>2380</v>
      </c>
      <c r="I2287" s="10">
        <v>0</v>
      </c>
      <c r="J2287" t="s">
        <v>2380</v>
      </c>
    </row>
    <row r="2288" spans="1:10" x14ac:dyDescent="0.25">
      <c r="A2288" t="s">
        <v>1416</v>
      </c>
      <c r="B2288" s="9">
        <v>31.24</v>
      </c>
      <c r="C2288" s="8" t="str" cm="1">
        <f t="array" ref="C2288">_xlfn.IFS(Medical_Examinations[[#This Row],[BMI]]&lt;18.5,"Under Weight",Medical_Examinations[[#This Row],[BMI]]&lt;=24.9,"Normal Weight",Medical_Examinations[[#This Row],[BMI]]&lt;=29.9,"Over Weight",Medical_Examinations[[#This Row],[BMI]]&gt;29.9,"Obesity")</f>
        <v>Obesity</v>
      </c>
      <c r="D2288" s="9">
        <v>7.42</v>
      </c>
      <c r="E2288" s="8" t="str" cm="1">
        <f t="array" ref="E2288">_xlfn.IFS(Medical_Examinations[[#This Row],[HBA1C]]&lt;5.7,"Normal",Medical_Examinations[[#This Row],[HBA1C]]&lt;=6.4,"Prediabetes",Medical_Examinations[[#This Row],[HBA1C]]&gt;=6.4,"Diabetes")</f>
        <v>Diabetes</v>
      </c>
      <c r="F2288" t="s">
        <v>2383</v>
      </c>
      <c r="G2288" t="s">
        <v>2380</v>
      </c>
      <c r="H2288" t="s">
        <v>2380</v>
      </c>
      <c r="I2288" s="10">
        <v>2</v>
      </c>
      <c r="J2288" t="s">
        <v>2380</v>
      </c>
    </row>
    <row r="2289" spans="1:10" x14ac:dyDescent="0.25">
      <c r="A2289" t="s">
        <v>1415</v>
      </c>
      <c r="B2289" s="9">
        <v>39.22</v>
      </c>
      <c r="C2289" s="8" t="str" cm="1">
        <f t="array" ref="C2289">_xlfn.IFS(Medical_Examinations[[#This Row],[BMI]]&lt;18.5,"Under Weight",Medical_Examinations[[#This Row],[BMI]]&lt;=24.9,"Normal Weight",Medical_Examinations[[#This Row],[BMI]]&lt;=29.9,"Over Weight",Medical_Examinations[[#This Row],[BMI]]&gt;29.9,"Obesity")</f>
        <v>Obesity</v>
      </c>
      <c r="D2289" s="9">
        <v>5.62</v>
      </c>
      <c r="E2289" s="8" t="str" cm="1">
        <f t="array" ref="E2289">_xlfn.IFS(Medical_Examinations[[#This Row],[HBA1C]]&lt;5.7,"Normal",Medical_Examinations[[#This Row],[HBA1C]]&lt;=6.4,"Prediabetes",Medical_Examinations[[#This Row],[HBA1C]]&gt;=6.4,"Diabetes")</f>
        <v>Normal</v>
      </c>
      <c r="F2289" t="s">
        <v>2383</v>
      </c>
      <c r="G2289" t="s">
        <v>2380</v>
      </c>
      <c r="H2289" t="s">
        <v>2380</v>
      </c>
      <c r="I2289" s="10">
        <v>1</v>
      </c>
      <c r="J2289" t="s">
        <v>2380</v>
      </c>
    </row>
    <row r="2290" spans="1:10" x14ac:dyDescent="0.25">
      <c r="A2290" t="s">
        <v>1414</v>
      </c>
      <c r="B2290" s="9">
        <v>24.41</v>
      </c>
      <c r="C2290" s="8" t="str" cm="1">
        <f t="array" ref="C2290">_xlfn.IFS(Medical_Examinations[[#This Row],[BMI]]&lt;18.5,"Under Weight",Medical_Examinations[[#This Row],[BMI]]&lt;=24.9,"Normal Weight",Medical_Examinations[[#This Row],[BMI]]&lt;=29.9,"Over Weight",Medical_Examinations[[#This Row],[BMI]]&gt;29.9,"Obesity")</f>
        <v>Normal Weight</v>
      </c>
      <c r="D2290" s="9">
        <v>7.16</v>
      </c>
      <c r="E2290" s="8" t="str" cm="1">
        <f t="array" ref="E2290">_xlfn.IFS(Medical_Examinations[[#This Row],[HBA1C]]&lt;5.7,"Normal",Medical_Examinations[[#This Row],[HBA1C]]&lt;=6.4,"Prediabetes",Medical_Examinations[[#This Row],[HBA1C]]&gt;=6.4,"Diabetes")</f>
        <v>Diabetes</v>
      </c>
      <c r="F2290" t="s">
        <v>2380</v>
      </c>
      <c r="G2290" t="s">
        <v>2380</v>
      </c>
      <c r="H2290" t="s">
        <v>2380</v>
      </c>
      <c r="I2290" s="10">
        <v>0</v>
      </c>
      <c r="J2290" t="s">
        <v>2380</v>
      </c>
    </row>
    <row r="2291" spans="1:10" x14ac:dyDescent="0.25">
      <c r="A2291" t="s">
        <v>1413</v>
      </c>
      <c r="B2291" s="9">
        <v>32.299999999999997</v>
      </c>
      <c r="C2291" s="8" t="str" cm="1">
        <f t="array" ref="C2291">_xlfn.IFS(Medical_Examinations[[#This Row],[BMI]]&lt;18.5,"Under Weight",Medical_Examinations[[#This Row],[BMI]]&lt;=24.9,"Normal Weight",Medical_Examinations[[#This Row],[BMI]]&lt;=29.9,"Over Weight",Medical_Examinations[[#This Row],[BMI]]&gt;29.9,"Obesity")</f>
        <v>Obesity</v>
      </c>
      <c r="D2291" s="9">
        <v>9.89</v>
      </c>
      <c r="E2291" s="8" t="str" cm="1">
        <f t="array" ref="E2291">_xlfn.IFS(Medical_Examinations[[#This Row],[HBA1C]]&lt;5.7,"Normal",Medical_Examinations[[#This Row],[HBA1C]]&lt;=6.4,"Prediabetes",Medical_Examinations[[#This Row],[HBA1C]]&gt;=6.4,"Diabetes")</f>
        <v>Diabetes</v>
      </c>
      <c r="F2291" t="s">
        <v>2380</v>
      </c>
      <c r="G2291" t="s">
        <v>2380</v>
      </c>
      <c r="H2291" t="s">
        <v>2380</v>
      </c>
      <c r="I2291" s="10">
        <v>0</v>
      </c>
      <c r="J2291" t="s">
        <v>2380</v>
      </c>
    </row>
    <row r="2292" spans="1:10" x14ac:dyDescent="0.25">
      <c r="A2292" t="s">
        <v>1412</v>
      </c>
      <c r="B2292" s="9">
        <v>39.94</v>
      </c>
      <c r="C2292" s="8" t="str" cm="1">
        <f t="array" ref="C2292">_xlfn.IFS(Medical_Examinations[[#This Row],[BMI]]&lt;18.5,"Under Weight",Medical_Examinations[[#This Row],[BMI]]&lt;=24.9,"Normal Weight",Medical_Examinations[[#This Row],[BMI]]&lt;=29.9,"Over Weight",Medical_Examinations[[#This Row],[BMI]]&gt;29.9,"Obesity")</f>
        <v>Obesity</v>
      </c>
      <c r="D2292" s="9">
        <v>5.14</v>
      </c>
      <c r="E2292" s="8" t="str" cm="1">
        <f t="array" ref="E2292">_xlfn.IFS(Medical_Examinations[[#This Row],[HBA1C]]&lt;5.7,"Normal",Medical_Examinations[[#This Row],[HBA1C]]&lt;=6.4,"Prediabetes",Medical_Examinations[[#This Row],[HBA1C]]&gt;=6.4,"Diabetes")</f>
        <v>Normal</v>
      </c>
      <c r="F2292" t="s">
        <v>2380</v>
      </c>
      <c r="G2292" t="s">
        <v>2380</v>
      </c>
      <c r="H2292" t="s">
        <v>2380</v>
      </c>
      <c r="I2292" s="10">
        <v>0</v>
      </c>
      <c r="J2292" t="s">
        <v>2380</v>
      </c>
    </row>
    <row r="2293" spans="1:10" x14ac:dyDescent="0.25">
      <c r="A2293" t="s">
        <v>2277</v>
      </c>
      <c r="B2293" s="9">
        <v>48.99</v>
      </c>
      <c r="C2293" s="8" t="str" cm="1">
        <f t="array" ref="C2293">_xlfn.IFS(Medical_Examinations[[#This Row],[BMI]]&lt;18.5,"Under Weight",Medical_Examinations[[#This Row],[BMI]]&lt;=24.9,"Normal Weight",Medical_Examinations[[#This Row],[BMI]]&lt;=29.9,"Over Weight",Medical_Examinations[[#This Row],[BMI]]&gt;29.9,"Obesity")</f>
        <v>Obesity</v>
      </c>
      <c r="D2293" s="9">
        <v>9.7799999999999994</v>
      </c>
      <c r="E2293" s="8" t="str" cm="1">
        <f t="array" ref="E2293">_xlfn.IFS(Medical_Examinations[[#This Row],[HBA1C]]&lt;5.7,"Normal",Medical_Examinations[[#This Row],[HBA1C]]&lt;=6.4,"Prediabetes",Medical_Examinations[[#This Row],[HBA1C]]&gt;=6.4,"Diabetes")</f>
        <v>Diabetes</v>
      </c>
      <c r="F2293" t="s">
        <v>2383</v>
      </c>
      <c r="G2293" t="s">
        <v>2380</v>
      </c>
      <c r="H2293" t="s">
        <v>2380</v>
      </c>
      <c r="I2293" s="10">
        <v>1</v>
      </c>
      <c r="J2293" t="s">
        <v>2383</v>
      </c>
    </row>
    <row r="2294" spans="1:10" x14ac:dyDescent="0.25">
      <c r="A2294" t="s">
        <v>1411</v>
      </c>
      <c r="B2294" s="9">
        <v>30</v>
      </c>
      <c r="C2294" s="8" t="str" cm="1">
        <f t="array" ref="C2294">_xlfn.IFS(Medical_Examinations[[#This Row],[BMI]]&lt;18.5,"Under Weight",Medical_Examinations[[#This Row],[BMI]]&lt;=24.9,"Normal Weight",Medical_Examinations[[#This Row],[BMI]]&lt;=29.9,"Over Weight",Medical_Examinations[[#This Row],[BMI]]&gt;29.9,"Obesity")</f>
        <v>Obesity</v>
      </c>
      <c r="D2294" s="9">
        <v>5.61</v>
      </c>
      <c r="E2294" s="8" t="str" cm="1">
        <f t="array" ref="E2294">_xlfn.IFS(Medical_Examinations[[#This Row],[HBA1C]]&lt;5.7,"Normal",Medical_Examinations[[#This Row],[HBA1C]]&lt;=6.4,"Prediabetes",Medical_Examinations[[#This Row],[HBA1C]]&gt;=6.4,"Diabetes")</f>
        <v>Normal</v>
      </c>
      <c r="F2294" t="s">
        <v>2383</v>
      </c>
      <c r="G2294" t="s">
        <v>2380</v>
      </c>
      <c r="H2294" t="s">
        <v>2383</v>
      </c>
      <c r="I2294" s="10">
        <v>1</v>
      </c>
      <c r="J2294" t="s">
        <v>2380</v>
      </c>
    </row>
    <row r="2295" spans="1:10" x14ac:dyDescent="0.25">
      <c r="A2295" t="s">
        <v>1410</v>
      </c>
      <c r="B2295" s="9">
        <v>35.340000000000003</v>
      </c>
      <c r="C2295" s="8" t="str" cm="1">
        <f t="array" ref="C2295">_xlfn.IFS(Medical_Examinations[[#This Row],[BMI]]&lt;18.5,"Under Weight",Medical_Examinations[[#This Row],[BMI]]&lt;=24.9,"Normal Weight",Medical_Examinations[[#This Row],[BMI]]&lt;=29.9,"Over Weight",Medical_Examinations[[#This Row],[BMI]]&gt;29.9,"Obesity")</f>
        <v>Obesity</v>
      </c>
      <c r="D2295" s="9">
        <v>5.51</v>
      </c>
      <c r="E2295" s="8" t="str" cm="1">
        <f t="array" ref="E2295">_xlfn.IFS(Medical_Examinations[[#This Row],[HBA1C]]&lt;5.7,"Normal",Medical_Examinations[[#This Row],[HBA1C]]&lt;=6.4,"Prediabetes",Medical_Examinations[[#This Row],[HBA1C]]&gt;=6.4,"Diabetes")</f>
        <v>Normal</v>
      </c>
      <c r="F2295" t="s">
        <v>2383</v>
      </c>
      <c r="G2295" t="s">
        <v>2380</v>
      </c>
      <c r="H2295" t="s">
        <v>2383</v>
      </c>
      <c r="I2295" s="10">
        <v>1</v>
      </c>
      <c r="J2295" t="s">
        <v>2380</v>
      </c>
    </row>
    <row r="2296" spans="1:10" x14ac:dyDescent="0.25">
      <c r="A2296" t="s">
        <v>1409</v>
      </c>
      <c r="B2296" s="9">
        <v>32.200000000000003</v>
      </c>
      <c r="C2296" s="8" t="str" cm="1">
        <f t="array" ref="C2296">_xlfn.IFS(Medical_Examinations[[#This Row],[BMI]]&lt;18.5,"Under Weight",Medical_Examinations[[#This Row],[BMI]]&lt;=24.9,"Normal Weight",Medical_Examinations[[#This Row],[BMI]]&lt;=29.9,"Over Weight",Medical_Examinations[[#This Row],[BMI]]&gt;29.9,"Obesity")</f>
        <v>Obesity</v>
      </c>
      <c r="D2296" s="9">
        <v>8.3800000000000008</v>
      </c>
      <c r="E2296" s="8" t="str" cm="1">
        <f t="array" ref="E2296">_xlfn.IFS(Medical_Examinations[[#This Row],[HBA1C]]&lt;5.7,"Normal",Medical_Examinations[[#This Row],[HBA1C]]&lt;=6.4,"Prediabetes",Medical_Examinations[[#This Row],[HBA1C]]&gt;=6.4,"Diabetes")</f>
        <v>Diabetes</v>
      </c>
      <c r="F2296" t="s">
        <v>2383</v>
      </c>
      <c r="G2296" t="s">
        <v>2380</v>
      </c>
      <c r="H2296" t="s">
        <v>2380</v>
      </c>
      <c r="I2296" s="10">
        <v>2</v>
      </c>
      <c r="J2296" t="s">
        <v>2380</v>
      </c>
    </row>
    <row r="2297" spans="1:10" x14ac:dyDescent="0.25">
      <c r="A2297" t="s">
        <v>1408</v>
      </c>
      <c r="B2297" s="9">
        <v>33.880000000000003</v>
      </c>
      <c r="C2297" s="8" t="str" cm="1">
        <f t="array" ref="C2297">_xlfn.IFS(Medical_Examinations[[#This Row],[BMI]]&lt;18.5,"Under Weight",Medical_Examinations[[#This Row],[BMI]]&lt;=24.9,"Normal Weight",Medical_Examinations[[#This Row],[BMI]]&lt;=29.9,"Over Weight",Medical_Examinations[[#This Row],[BMI]]&gt;29.9,"Obesity")</f>
        <v>Obesity</v>
      </c>
      <c r="D2297" s="9">
        <v>4.68</v>
      </c>
      <c r="E2297" s="8" t="str" cm="1">
        <f t="array" ref="E2297">_xlfn.IFS(Medical_Examinations[[#This Row],[HBA1C]]&lt;5.7,"Normal",Medical_Examinations[[#This Row],[HBA1C]]&lt;=6.4,"Prediabetes",Medical_Examinations[[#This Row],[HBA1C]]&gt;=6.4,"Diabetes")</f>
        <v>Normal</v>
      </c>
      <c r="F2297" t="s">
        <v>2380</v>
      </c>
      <c r="G2297" t="s">
        <v>2383</v>
      </c>
      <c r="H2297" t="s">
        <v>2380</v>
      </c>
      <c r="I2297" s="10">
        <v>1</v>
      </c>
      <c r="J2297" t="s">
        <v>2380</v>
      </c>
    </row>
    <row r="2298" spans="1:10" x14ac:dyDescent="0.25">
      <c r="A2298" t="s">
        <v>1407</v>
      </c>
      <c r="B2298" s="9">
        <v>26.63</v>
      </c>
      <c r="C2298" s="8" t="str" cm="1">
        <f t="array" ref="C2298">_xlfn.IFS(Medical_Examinations[[#This Row],[BMI]]&lt;18.5,"Under Weight",Medical_Examinations[[#This Row],[BMI]]&lt;=24.9,"Normal Weight",Medical_Examinations[[#This Row],[BMI]]&lt;=29.9,"Over Weight",Medical_Examinations[[#This Row],[BMI]]&gt;29.9,"Obesity")</f>
        <v>Over Weight</v>
      </c>
      <c r="D2298" s="9">
        <v>4.3600000000000003</v>
      </c>
      <c r="E2298" s="8" t="str" cm="1">
        <f t="array" ref="E2298">_xlfn.IFS(Medical_Examinations[[#This Row],[HBA1C]]&lt;5.7,"Normal",Medical_Examinations[[#This Row],[HBA1C]]&lt;=6.4,"Prediabetes",Medical_Examinations[[#This Row],[HBA1C]]&gt;=6.4,"Diabetes")</f>
        <v>Normal</v>
      </c>
      <c r="F2298" t="s">
        <v>2383</v>
      </c>
      <c r="G2298" t="s">
        <v>2380</v>
      </c>
      <c r="H2298" t="s">
        <v>2380</v>
      </c>
      <c r="I2298" s="10">
        <v>2</v>
      </c>
      <c r="J2298" t="s">
        <v>2380</v>
      </c>
    </row>
    <row r="2299" spans="1:10" x14ac:dyDescent="0.25">
      <c r="A2299" t="s">
        <v>1406</v>
      </c>
      <c r="B2299" s="9">
        <v>28.7</v>
      </c>
      <c r="C2299" s="8" t="str" cm="1">
        <f t="array" ref="C2299">_xlfn.IFS(Medical_Examinations[[#This Row],[BMI]]&lt;18.5,"Under Weight",Medical_Examinations[[#This Row],[BMI]]&lt;=24.9,"Normal Weight",Medical_Examinations[[#This Row],[BMI]]&lt;=29.9,"Over Weight",Medical_Examinations[[#This Row],[BMI]]&gt;29.9,"Obesity")</f>
        <v>Over Weight</v>
      </c>
      <c r="D2299" s="9">
        <v>7.74</v>
      </c>
      <c r="E2299" s="8" t="str" cm="1">
        <f t="array" ref="E2299">_xlfn.IFS(Medical_Examinations[[#This Row],[HBA1C]]&lt;5.7,"Normal",Medical_Examinations[[#This Row],[HBA1C]]&lt;=6.4,"Prediabetes",Medical_Examinations[[#This Row],[HBA1C]]&gt;=6.4,"Diabetes")</f>
        <v>Diabetes</v>
      </c>
      <c r="F2299" t="s">
        <v>2380</v>
      </c>
      <c r="G2299" t="s">
        <v>2380</v>
      </c>
      <c r="H2299" t="s">
        <v>2380</v>
      </c>
      <c r="I2299" s="10">
        <v>0</v>
      </c>
      <c r="J2299" t="s">
        <v>2380</v>
      </c>
    </row>
    <row r="2300" spans="1:10" x14ac:dyDescent="0.25">
      <c r="A2300" t="s">
        <v>1405</v>
      </c>
      <c r="B2300" s="9">
        <v>25.65</v>
      </c>
      <c r="C2300" s="8" t="str" cm="1">
        <f t="array" ref="C2300">_xlfn.IFS(Medical_Examinations[[#This Row],[BMI]]&lt;18.5,"Under Weight",Medical_Examinations[[#This Row],[BMI]]&lt;=24.9,"Normal Weight",Medical_Examinations[[#This Row],[BMI]]&lt;=29.9,"Over Weight",Medical_Examinations[[#This Row],[BMI]]&gt;29.9,"Obesity")</f>
        <v>Over Weight</v>
      </c>
      <c r="D2300" s="9">
        <v>4.05</v>
      </c>
      <c r="E2300" s="8" t="str" cm="1">
        <f t="array" ref="E2300">_xlfn.IFS(Medical_Examinations[[#This Row],[HBA1C]]&lt;5.7,"Normal",Medical_Examinations[[#This Row],[HBA1C]]&lt;=6.4,"Prediabetes",Medical_Examinations[[#This Row],[HBA1C]]&gt;=6.4,"Diabetes")</f>
        <v>Normal</v>
      </c>
      <c r="F2300" t="s">
        <v>2383</v>
      </c>
      <c r="G2300" t="s">
        <v>2380</v>
      </c>
      <c r="H2300" t="s">
        <v>2380</v>
      </c>
      <c r="I2300" s="10">
        <v>2</v>
      </c>
      <c r="J2300" t="s">
        <v>2380</v>
      </c>
    </row>
    <row r="2301" spans="1:10" x14ac:dyDescent="0.25">
      <c r="A2301" t="s">
        <v>1404</v>
      </c>
      <c r="B2301" s="9">
        <v>36.380000000000003</v>
      </c>
      <c r="C2301" s="8" t="str" cm="1">
        <f t="array" ref="C2301">_xlfn.IFS(Medical_Examinations[[#This Row],[BMI]]&lt;18.5,"Under Weight",Medical_Examinations[[#This Row],[BMI]]&lt;=24.9,"Normal Weight",Medical_Examinations[[#This Row],[BMI]]&lt;=29.9,"Over Weight",Medical_Examinations[[#This Row],[BMI]]&gt;29.9,"Obesity")</f>
        <v>Obesity</v>
      </c>
      <c r="D2301" s="9">
        <v>11.49</v>
      </c>
      <c r="E2301" s="8" t="str" cm="1">
        <f t="array" ref="E2301">_xlfn.IFS(Medical_Examinations[[#This Row],[HBA1C]]&lt;5.7,"Normal",Medical_Examinations[[#This Row],[HBA1C]]&lt;=6.4,"Prediabetes",Medical_Examinations[[#This Row],[HBA1C]]&gt;=6.4,"Diabetes")</f>
        <v>Diabetes</v>
      </c>
      <c r="F2301" t="s">
        <v>2380</v>
      </c>
      <c r="G2301" t="s">
        <v>2380</v>
      </c>
      <c r="H2301" t="s">
        <v>2380</v>
      </c>
      <c r="I2301" s="10">
        <v>0</v>
      </c>
      <c r="J2301" t="s">
        <v>2380</v>
      </c>
    </row>
    <row r="2302" spans="1:10" x14ac:dyDescent="0.25">
      <c r="A2302" t="s">
        <v>1403</v>
      </c>
      <c r="B2302" s="9">
        <v>34.69</v>
      </c>
      <c r="C2302" s="8" t="str" cm="1">
        <f t="array" ref="C2302">_xlfn.IFS(Medical_Examinations[[#This Row],[BMI]]&lt;18.5,"Under Weight",Medical_Examinations[[#This Row],[BMI]]&lt;=24.9,"Normal Weight",Medical_Examinations[[#This Row],[BMI]]&lt;=29.9,"Over Weight",Medical_Examinations[[#This Row],[BMI]]&gt;29.9,"Obesity")</f>
        <v>Obesity</v>
      </c>
      <c r="D2302" s="9">
        <v>5.65</v>
      </c>
      <c r="E2302" s="8" t="str" cm="1">
        <f t="array" ref="E2302">_xlfn.IFS(Medical_Examinations[[#This Row],[HBA1C]]&lt;5.7,"Normal",Medical_Examinations[[#This Row],[HBA1C]]&lt;=6.4,"Prediabetes",Medical_Examinations[[#This Row],[HBA1C]]&gt;=6.4,"Diabetes")</f>
        <v>Normal</v>
      </c>
      <c r="F2302" t="s">
        <v>2380</v>
      </c>
      <c r="G2302" t="s">
        <v>2380</v>
      </c>
      <c r="H2302" t="s">
        <v>2380</v>
      </c>
      <c r="I2302" s="10">
        <v>0</v>
      </c>
      <c r="J2302" t="s">
        <v>2380</v>
      </c>
    </row>
    <row r="2303" spans="1:10" x14ac:dyDescent="0.25">
      <c r="A2303" t="s">
        <v>1402</v>
      </c>
      <c r="B2303" s="9">
        <v>37.68</v>
      </c>
      <c r="C2303" s="8" t="str" cm="1">
        <f t="array" ref="C2303">_xlfn.IFS(Medical_Examinations[[#This Row],[BMI]]&lt;18.5,"Under Weight",Medical_Examinations[[#This Row],[BMI]]&lt;=24.9,"Normal Weight",Medical_Examinations[[#This Row],[BMI]]&lt;=29.9,"Over Weight",Medical_Examinations[[#This Row],[BMI]]&gt;29.9,"Obesity")</f>
        <v>Obesity</v>
      </c>
      <c r="D2303" s="9">
        <v>4.29</v>
      </c>
      <c r="E2303" s="8" t="str" cm="1">
        <f t="array" ref="E2303">_xlfn.IFS(Medical_Examinations[[#This Row],[HBA1C]]&lt;5.7,"Normal",Medical_Examinations[[#This Row],[HBA1C]]&lt;=6.4,"Prediabetes",Medical_Examinations[[#This Row],[HBA1C]]&gt;=6.4,"Diabetes")</f>
        <v>Normal</v>
      </c>
      <c r="F2303" t="s">
        <v>2383</v>
      </c>
      <c r="G2303" t="s">
        <v>2380</v>
      </c>
      <c r="H2303" t="s">
        <v>2380</v>
      </c>
      <c r="I2303" s="10">
        <v>0</v>
      </c>
      <c r="J2303" t="s">
        <v>2380</v>
      </c>
    </row>
    <row r="2304" spans="1:10" x14ac:dyDescent="0.25">
      <c r="A2304" t="s">
        <v>2276</v>
      </c>
      <c r="B2304" s="9">
        <v>38.39</v>
      </c>
      <c r="C2304" s="8" t="str" cm="1">
        <f t="array" ref="C2304">_xlfn.IFS(Medical_Examinations[[#This Row],[BMI]]&lt;18.5,"Under Weight",Medical_Examinations[[#This Row],[BMI]]&lt;=24.9,"Normal Weight",Medical_Examinations[[#This Row],[BMI]]&lt;=29.9,"Over Weight",Medical_Examinations[[#This Row],[BMI]]&gt;29.9,"Obesity")</f>
        <v>Obesity</v>
      </c>
      <c r="D2304" s="9">
        <v>4.1100000000000003</v>
      </c>
      <c r="E2304" s="8" t="str" cm="1">
        <f t="array" ref="E2304">_xlfn.IFS(Medical_Examinations[[#This Row],[HBA1C]]&lt;5.7,"Normal",Medical_Examinations[[#This Row],[HBA1C]]&lt;=6.4,"Prediabetes",Medical_Examinations[[#This Row],[HBA1C]]&gt;=6.4,"Diabetes")</f>
        <v>Normal</v>
      </c>
      <c r="F2304" t="s">
        <v>2383</v>
      </c>
      <c r="G2304" t="s">
        <v>2380</v>
      </c>
      <c r="H2304" t="s">
        <v>2380</v>
      </c>
      <c r="I2304" s="10">
        <v>0</v>
      </c>
      <c r="J2304" t="s">
        <v>2383</v>
      </c>
    </row>
    <row r="2305" spans="1:10" x14ac:dyDescent="0.25">
      <c r="A2305" t="s">
        <v>1401</v>
      </c>
      <c r="B2305" s="9">
        <v>35.49</v>
      </c>
      <c r="C2305" s="8" t="str" cm="1">
        <f t="array" ref="C2305">_xlfn.IFS(Medical_Examinations[[#This Row],[BMI]]&lt;18.5,"Under Weight",Medical_Examinations[[#This Row],[BMI]]&lt;=24.9,"Normal Weight",Medical_Examinations[[#This Row],[BMI]]&lt;=29.9,"Over Weight",Medical_Examinations[[#This Row],[BMI]]&gt;29.9,"Obesity")</f>
        <v>Obesity</v>
      </c>
      <c r="D2305" s="9">
        <v>4.74</v>
      </c>
      <c r="E2305" s="8" t="str" cm="1">
        <f t="array" ref="E2305">_xlfn.IFS(Medical_Examinations[[#This Row],[HBA1C]]&lt;5.7,"Normal",Medical_Examinations[[#This Row],[HBA1C]]&lt;=6.4,"Prediabetes",Medical_Examinations[[#This Row],[HBA1C]]&gt;=6.4,"Diabetes")</f>
        <v>Normal</v>
      </c>
      <c r="F2305" t="s">
        <v>2383</v>
      </c>
      <c r="G2305" t="s">
        <v>2380</v>
      </c>
      <c r="H2305" t="s">
        <v>2383</v>
      </c>
      <c r="I2305" s="10">
        <v>1</v>
      </c>
      <c r="J2305" t="s">
        <v>2380</v>
      </c>
    </row>
    <row r="2306" spans="1:10" x14ac:dyDescent="0.25">
      <c r="A2306" t="s">
        <v>1400</v>
      </c>
      <c r="B2306" s="9">
        <v>44.7</v>
      </c>
      <c r="C2306" s="8" t="str" cm="1">
        <f t="array" ref="C2306">_xlfn.IFS(Medical_Examinations[[#This Row],[BMI]]&lt;18.5,"Under Weight",Medical_Examinations[[#This Row],[BMI]]&lt;=24.9,"Normal Weight",Medical_Examinations[[#This Row],[BMI]]&lt;=29.9,"Over Weight",Medical_Examinations[[#This Row],[BMI]]&gt;29.9,"Obesity")</f>
        <v>Obesity</v>
      </c>
      <c r="D2306" s="9">
        <v>7.6</v>
      </c>
      <c r="E2306" s="8" t="str" cm="1">
        <f t="array" ref="E2306">_xlfn.IFS(Medical_Examinations[[#This Row],[HBA1C]]&lt;5.7,"Normal",Medical_Examinations[[#This Row],[HBA1C]]&lt;=6.4,"Prediabetes",Medical_Examinations[[#This Row],[HBA1C]]&gt;=6.4,"Diabetes")</f>
        <v>Diabetes</v>
      </c>
      <c r="F2306" t="s">
        <v>2383</v>
      </c>
      <c r="G2306" t="s">
        <v>2380</v>
      </c>
      <c r="H2306" t="s">
        <v>2380</v>
      </c>
      <c r="I2306" s="10">
        <v>2</v>
      </c>
      <c r="J2306" t="s">
        <v>2380</v>
      </c>
    </row>
    <row r="2307" spans="1:10" x14ac:dyDescent="0.25">
      <c r="A2307" t="s">
        <v>1399</v>
      </c>
      <c r="B2307" s="9">
        <v>38.380000000000003</v>
      </c>
      <c r="C2307" s="8" t="str" cm="1">
        <f t="array" ref="C2307">_xlfn.IFS(Medical_Examinations[[#This Row],[BMI]]&lt;18.5,"Under Weight",Medical_Examinations[[#This Row],[BMI]]&lt;=24.9,"Normal Weight",Medical_Examinations[[#This Row],[BMI]]&lt;=29.9,"Over Weight",Medical_Examinations[[#This Row],[BMI]]&gt;29.9,"Obesity")</f>
        <v>Obesity</v>
      </c>
      <c r="D2307" s="9">
        <v>8.5</v>
      </c>
      <c r="E2307" s="8" t="str" cm="1">
        <f t="array" ref="E2307">_xlfn.IFS(Medical_Examinations[[#This Row],[HBA1C]]&lt;5.7,"Normal",Medical_Examinations[[#This Row],[HBA1C]]&lt;=6.4,"Prediabetes",Medical_Examinations[[#This Row],[HBA1C]]&gt;=6.4,"Diabetes")</f>
        <v>Diabetes</v>
      </c>
      <c r="F2307" t="s">
        <v>2383</v>
      </c>
      <c r="G2307" t="s">
        <v>2380</v>
      </c>
      <c r="H2307" t="s">
        <v>2380</v>
      </c>
      <c r="I2307" s="10">
        <v>2</v>
      </c>
      <c r="J2307" t="s">
        <v>2380</v>
      </c>
    </row>
    <row r="2308" spans="1:10" x14ac:dyDescent="0.25">
      <c r="A2308" t="s">
        <v>1398</v>
      </c>
      <c r="B2308" s="9">
        <v>35.24</v>
      </c>
      <c r="C2308" s="8" t="str" cm="1">
        <f t="array" ref="C2308">_xlfn.IFS(Medical_Examinations[[#This Row],[BMI]]&lt;18.5,"Under Weight",Medical_Examinations[[#This Row],[BMI]]&lt;=24.9,"Normal Weight",Medical_Examinations[[#This Row],[BMI]]&lt;=29.9,"Over Weight",Medical_Examinations[[#This Row],[BMI]]&gt;29.9,"Obesity")</f>
        <v>Obesity</v>
      </c>
      <c r="D2308" s="9">
        <v>11.22</v>
      </c>
      <c r="E2308" s="8" t="str" cm="1">
        <f t="array" ref="E2308">_xlfn.IFS(Medical_Examinations[[#This Row],[HBA1C]]&lt;5.7,"Normal",Medical_Examinations[[#This Row],[HBA1C]]&lt;=6.4,"Prediabetes",Medical_Examinations[[#This Row],[HBA1C]]&gt;=6.4,"Diabetes")</f>
        <v>Diabetes</v>
      </c>
      <c r="F2308" t="s">
        <v>2383</v>
      </c>
      <c r="G2308" t="s">
        <v>2380</v>
      </c>
      <c r="H2308" t="s">
        <v>2380</v>
      </c>
      <c r="I2308" s="10">
        <v>0</v>
      </c>
      <c r="J2308" t="s">
        <v>2380</v>
      </c>
    </row>
    <row r="2309" spans="1:10" x14ac:dyDescent="0.25">
      <c r="A2309" t="s">
        <v>1397</v>
      </c>
      <c r="B2309" s="9">
        <v>49.84</v>
      </c>
      <c r="C2309" s="8" t="str" cm="1">
        <f t="array" ref="C2309">_xlfn.IFS(Medical_Examinations[[#This Row],[BMI]]&lt;18.5,"Under Weight",Medical_Examinations[[#This Row],[BMI]]&lt;=24.9,"Normal Weight",Medical_Examinations[[#This Row],[BMI]]&lt;=29.9,"Over Weight",Medical_Examinations[[#This Row],[BMI]]&gt;29.9,"Obesity")</f>
        <v>Obesity</v>
      </c>
      <c r="D2309" s="9">
        <v>5.0999999999999996</v>
      </c>
      <c r="E2309" s="8" t="str" cm="1">
        <f t="array" ref="E2309">_xlfn.IFS(Medical_Examinations[[#This Row],[HBA1C]]&lt;5.7,"Normal",Medical_Examinations[[#This Row],[HBA1C]]&lt;=6.4,"Prediabetes",Medical_Examinations[[#This Row],[HBA1C]]&gt;=6.4,"Diabetes")</f>
        <v>Normal</v>
      </c>
      <c r="F2309" t="s">
        <v>2383</v>
      </c>
      <c r="G2309" t="s">
        <v>2380</v>
      </c>
      <c r="H2309" t="s">
        <v>2383</v>
      </c>
      <c r="I2309" s="10">
        <v>1</v>
      </c>
      <c r="J2309" t="s">
        <v>2380</v>
      </c>
    </row>
    <row r="2310" spans="1:10" x14ac:dyDescent="0.25">
      <c r="A2310" t="s">
        <v>1396</v>
      </c>
      <c r="B2310" s="9">
        <v>49.06</v>
      </c>
      <c r="C2310" s="8" t="str" cm="1">
        <f t="array" ref="C2310">_xlfn.IFS(Medical_Examinations[[#This Row],[BMI]]&lt;18.5,"Under Weight",Medical_Examinations[[#This Row],[BMI]]&lt;=24.9,"Normal Weight",Medical_Examinations[[#This Row],[BMI]]&lt;=29.9,"Over Weight",Medical_Examinations[[#This Row],[BMI]]&gt;29.9,"Obesity")</f>
        <v>Obesity</v>
      </c>
      <c r="D2310" s="9">
        <v>5.43</v>
      </c>
      <c r="E2310" s="8" t="str" cm="1">
        <f t="array" ref="E2310">_xlfn.IFS(Medical_Examinations[[#This Row],[HBA1C]]&lt;5.7,"Normal",Medical_Examinations[[#This Row],[HBA1C]]&lt;=6.4,"Prediabetes",Medical_Examinations[[#This Row],[HBA1C]]&gt;=6.4,"Diabetes")</f>
        <v>Normal</v>
      </c>
      <c r="F2310" t="s">
        <v>2383</v>
      </c>
      <c r="G2310" t="s">
        <v>2380</v>
      </c>
      <c r="H2310" t="s">
        <v>2380</v>
      </c>
      <c r="I2310" s="10">
        <v>1</v>
      </c>
      <c r="J2310" t="s">
        <v>2380</v>
      </c>
    </row>
    <row r="2311" spans="1:10" x14ac:dyDescent="0.25">
      <c r="A2311" t="s">
        <v>1395</v>
      </c>
      <c r="B2311" s="9">
        <v>30.88</v>
      </c>
      <c r="C2311" s="8" t="str" cm="1">
        <f t="array" ref="C2311">_xlfn.IFS(Medical_Examinations[[#This Row],[BMI]]&lt;18.5,"Under Weight",Medical_Examinations[[#This Row],[BMI]]&lt;=24.9,"Normal Weight",Medical_Examinations[[#This Row],[BMI]]&lt;=29.9,"Over Weight",Medical_Examinations[[#This Row],[BMI]]&gt;29.9,"Obesity")</f>
        <v>Obesity</v>
      </c>
      <c r="D2311" s="9">
        <v>5.82</v>
      </c>
      <c r="E2311" s="8" t="str" cm="1">
        <f t="array" ref="E2311">_xlfn.IFS(Medical_Examinations[[#This Row],[HBA1C]]&lt;5.7,"Normal",Medical_Examinations[[#This Row],[HBA1C]]&lt;=6.4,"Prediabetes",Medical_Examinations[[#This Row],[HBA1C]]&gt;=6.4,"Diabetes")</f>
        <v>Prediabetes</v>
      </c>
      <c r="F2311" t="s">
        <v>2380</v>
      </c>
      <c r="G2311" t="s">
        <v>2380</v>
      </c>
      <c r="H2311" t="s">
        <v>2380</v>
      </c>
      <c r="I2311" s="10">
        <v>2</v>
      </c>
      <c r="J2311" t="s">
        <v>2380</v>
      </c>
    </row>
    <row r="2312" spans="1:10" x14ac:dyDescent="0.25">
      <c r="A2312" t="s">
        <v>1394</v>
      </c>
      <c r="B2312" s="9">
        <v>33.35</v>
      </c>
      <c r="C2312" s="8" t="str" cm="1">
        <f t="array" ref="C2312">_xlfn.IFS(Medical_Examinations[[#This Row],[BMI]]&lt;18.5,"Under Weight",Medical_Examinations[[#This Row],[BMI]]&lt;=24.9,"Normal Weight",Medical_Examinations[[#This Row],[BMI]]&lt;=29.9,"Over Weight",Medical_Examinations[[#This Row],[BMI]]&gt;29.9,"Obesity")</f>
        <v>Obesity</v>
      </c>
      <c r="D2312" s="9">
        <v>6.05</v>
      </c>
      <c r="E2312" s="8" t="str" cm="1">
        <f t="array" ref="E2312">_xlfn.IFS(Medical_Examinations[[#This Row],[HBA1C]]&lt;5.7,"Normal",Medical_Examinations[[#This Row],[HBA1C]]&lt;=6.4,"Prediabetes",Medical_Examinations[[#This Row],[HBA1C]]&gt;=6.4,"Diabetes")</f>
        <v>Prediabetes</v>
      </c>
      <c r="F2312" t="s">
        <v>2380</v>
      </c>
      <c r="G2312" t="s">
        <v>2380</v>
      </c>
      <c r="H2312" t="s">
        <v>2383</v>
      </c>
      <c r="I2312" s="10">
        <v>1</v>
      </c>
      <c r="J2312" t="s">
        <v>2380</v>
      </c>
    </row>
    <row r="2313" spans="1:10" x14ac:dyDescent="0.25">
      <c r="A2313" t="s">
        <v>1393</v>
      </c>
      <c r="B2313" s="9">
        <v>38</v>
      </c>
      <c r="C2313" s="8" t="str" cm="1">
        <f t="array" ref="C2313">_xlfn.IFS(Medical_Examinations[[#This Row],[BMI]]&lt;18.5,"Under Weight",Medical_Examinations[[#This Row],[BMI]]&lt;=24.9,"Normal Weight",Medical_Examinations[[#This Row],[BMI]]&lt;=29.9,"Over Weight",Medical_Examinations[[#This Row],[BMI]]&gt;29.9,"Obesity")</f>
        <v>Obesity</v>
      </c>
      <c r="D2313" s="9">
        <v>6.38</v>
      </c>
      <c r="E2313" s="8" t="str" cm="1">
        <f t="array" ref="E2313">_xlfn.IFS(Medical_Examinations[[#This Row],[HBA1C]]&lt;5.7,"Normal",Medical_Examinations[[#This Row],[HBA1C]]&lt;=6.4,"Prediabetes",Medical_Examinations[[#This Row],[HBA1C]]&gt;=6.4,"Diabetes")</f>
        <v>Prediabetes</v>
      </c>
      <c r="F2313" t="s">
        <v>2383</v>
      </c>
      <c r="G2313" t="s">
        <v>2380</v>
      </c>
      <c r="H2313" t="s">
        <v>2380</v>
      </c>
      <c r="I2313" s="10">
        <v>1</v>
      </c>
      <c r="J2313" t="s">
        <v>2380</v>
      </c>
    </row>
    <row r="2314" spans="1:10" x14ac:dyDescent="0.25">
      <c r="A2314" t="s">
        <v>1392</v>
      </c>
      <c r="B2314" s="9">
        <v>36.08</v>
      </c>
      <c r="C2314" s="8" t="str" cm="1">
        <f t="array" ref="C2314">_xlfn.IFS(Medical_Examinations[[#This Row],[BMI]]&lt;18.5,"Under Weight",Medical_Examinations[[#This Row],[BMI]]&lt;=24.9,"Normal Weight",Medical_Examinations[[#This Row],[BMI]]&lt;=29.9,"Over Weight",Medical_Examinations[[#This Row],[BMI]]&gt;29.9,"Obesity")</f>
        <v>Obesity</v>
      </c>
      <c r="D2314" s="9">
        <v>5.73</v>
      </c>
      <c r="E2314" s="8" t="str" cm="1">
        <f t="array" ref="E2314">_xlfn.IFS(Medical_Examinations[[#This Row],[HBA1C]]&lt;5.7,"Normal",Medical_Examinations[[#This Row],[HBA1C]]&lt;=6.4,"Prediabetes",Medical_Examinations[[#This Row],[HBA1C]]&gt;=6.4,"Diabetes")</f>
        <v>Prediabetes</v>
      </c>
      <c r="F2314" t="s">
        <v>2383</v>
      </c>
      <c r="G2314" t="s">
        <v>2380</v>
      </c>
      <c r="H2314" t="s">
        <v>2380</v>
      </c>
      <c r="I2314" s="10">
        <v>1</v>
      </c>
      <c r="J2314" t="s">
        <v>2380</v>
      </c>
    </row>
    <row r="2315" spans="1:10" x14ac:dyDescent="0.25">
      <c r="A2315" t="s">
        <v>2275</v>
      </c>
      <c r="B2315" s="9">
        <v>44.34</v>
      </c>
      <c r="C2315" s="8" t="str" cm="1">
        <f t="array" ref="C2315">_xlfn.IFS(Medical_Examinations[[#This Row],[BMI]]&lt;18.5,"Under Weight",Medical_Examinations[[#This Row],[BMI]]&lt;=24.9,"Normal Weight",Medical_Examinations[[#This Row],[BMI]]&lt;=29.9,"Over Weight",Medical_Examinations[[#This Row],[BMI]]&gt;29.9,"Obesity")</f>
        <v>Obesity</v>
      </c>
      <c r="D2315" s="9">
        <v>4.0199999999999996</v>
      </c>
      <c r="E2315" s="8" t="str" cm="1">
        <f t="array" ref="E2315">_xlfn.IFS(Medical_Examinations[[#This Row],[HBA1C]]&lt;5.7,"Normal",Medical_Examinations[[#This Row],[HBA1C]]&lt;=6.4,"Prediabetes",Medical_Examinations[[#This Row],[HBA1C]]&gt;=6.4,"Diabetes")</f>
        <v>Normal</v>
      </c>
      <c r="F2315" t="s">
        <v>2383</v>
      </c>
      <c r="G2315" t="s">
        <v>2380</v>
      </c>
      <c r="H2315" t="s">
        <v>2380</v>
      </c>
      <c r="I2315" s="10">
        <v>2</v>
      </c>
      <c r="J2315" t="s">
        <v>2383</v>
      </c>
    </row>
    <row r="2316" spans="1:10" x14ac:dyDescent="0.25">
      <c r="A2316" t="s">
        <v>1391</v>
      </c>
      <c r="B2316" s="9">
        <v>35.700000000000003</v>
      </c>
      <c r="C2316" s="8" t="str" cm="1">
        <f t="array" ref="C2316">_xlfn.IFS(Medical_Examinations[[#This Row],[BMI]]&lt;18.5,"Under Weight",Medical_Examinations[[#This Row],[BMI]]&lt;=24.9,"Normal Weight",Medical_Examinations[[#This Row],[BMI]]&lt;=29.9,"Over Weight",Medical_Examinations[[#This Row],[BMI]]&gt;29.9,"Obesity")</f>
        <v>Obesity</v>
      </c>
      <c r="D2316" s="9">
        <v>5.47</v>
      </c>
      <c r="E2316" s="8" t="str" cm="1">
        <f t="array" ref="E2316">_xlfn.IFS(Medical_Examinations[[#This Row],[HBA1C]]&lt;5.7,"Normal",Medical_Examinations[[#This Row],[HBA1C]]&lt;=6.4,"Prediabetes",Medical_Examinations[[#This Row],[HBA1C]]&gt;=6.4,"Diabetes")</f>
        <v>Normal</v>
      </c>
      <c r="F2316" t="s">
        <v>2383</v>
      </c>
      <c r="G2316" t="s">
        <v>2380</v>
      </c>
      <c r="H2316" t="s">
        <v>2380</v>
      </c>
      <c r="I2316" s="10">
        <v>1</v>
      </c>
      <c r="J2316" t="s">
        <v>2380</v>
      </c>
    </row>
    <row r="2317" spans="1:10" x14ac:dyDescent="0.25">
      <c r="A2317" t="s">
        <v>1390</v>
      </c>
      <c r="B2317" s="9">
        <v>34.01</v>
      </c>
      <c r="C2317" s="8" t="str" cm="1">
        <f t="array" ref="C2317">_xlfn.IFS(Medical_Examinations[[#This Row],[BMI]]&lt;18.5,"Under Weight",Medical_Examinations[[#This Row],[BMI]]&lt;=24.9,"Normal Weight",Medical_Examinations[[#This Row],[BMI]]&lt;=29.9,"Over Weight",Medical_Examinations[[#This Row],[BMI]]&gt;29.9,"Obesity")</f>
        <v>Obesity</v>
      </c>
      <c r="D2317" s="9">
        <v>11.3</v>
      </c>
      <c r="E2317" s="8" t="str" cm="1">
        <f t="array" ref="E2317">_xlfn.IFS(Medical_Examinations[[#This Row],[HBA1C]]&lt;5.7,"Normal",Medical_Examinations[[#This Row],[HBA1C]]&lt;=6.4,"Prediabetes",Medical_Examinations[[#This Row],[HBA1C]]&gt;=6.4,"Diabetes")</f>
        <v>Diabetes</v>
      </c>
      <c r="F2317" t="s">
        <v>2380</v>
      </c>
      <c r="G2317" t="s">
        <v>2380</v>
      </c>
      <c r="H2317" t="s">
        <v>2380</v>
      </c>
      <c r="I2317" s="10">
        <v>0</v>
      </c>
      <c r="J2317" t="s">
        <v>2380</v>
      </c>
    </row>
    <row r="2318" spans="1:10" x14ac:dyDescent="0.25">
      <c r="A2318" t="s">
        <v>1389</v>
      </c>
      <c r="B2318" s="9">
        <v>31.54</v>
      </c>
      <c r="C2318" s="8" t="str" cm="1">
        <f t="array" ref="C2318">_xlfn.IFS(Medical_Examinations[[#This Row],[BMI]]&lt;18.5,"Under Weight",Medical_Examinations[[#This Row],[BMI]]&lt;=24.9,"Normal Weight",Medical_Examinations[[#This Row],[BMI]]&lt;=29.9,"Over Weight",Medical_Examinations[[#This Row],[BMI]]&gt;29.9,"Obesity")</f>
        <v>Obesity</v>
      </c>
      <c r="D2318" s="9">
        <v>6.72</v>
      </c>
      <c r="E2318" s="8" t="str" cm="1">
        <f t="array" ref="E2318">_xlfn.IFS(Medical_Examinations[[#This Row],[HBA1C]]&lt;5.7,"Normal",Medical_Examinations[[#This Row],[HBA1C]]&lt;=6.4,"Prediabetes",Medical_Examinations[[#This Row],[HBA1C]]&gt;=6.4,"Diabetes")</f>
        <v>Diabetes</v>
      </c>
      <c r="F2318" t="s">
        <v>2380</v>
      </c>
      <c r="G2318" t="s">
        <v>2380</v>
      </c>
      <c r="H2318" t="s">
        <v>2380</v>
      </c>
      <c r="I2318" s="10">
        <v>0</v>
      </c>
      <c r="J2318" t="s">
        <v>2380</v>
      </c>
    </row>
    <row r="2319" spans="1:10" x14ac:dyDescent="0.25">
      <c r="A2319" t="s">
        <v>1388</v>
      </c>
      <c r="B2319" s="9">
        <v>23.3</v>
      </c>
      <c r="C2319" s="8" t="str" cm="1">
        <f t="array" ref="C2319">_xlfn.IFS(Medical_Examinations[[#This Row],[BMI]]&lt;18.5,"Under Weight",Medical_Examinations[[#This Row],[BMI]]&lt;=24.9,"Normal Weight",Medical_Examinations[[#This Row],[BMI]]&lt;=29.9,"Over Weight",Medical_Examinations[[#This Row],[BMI]]&gt;29.9,"Obesity")</f>
        <v>Normal Weight</v>
      </c>
      <c r="D2319" s="9">
        <v>5.36</v>
      </c>
      <c r="E2319" s="8" t="str" cm="1">
        <f t="array" ref="E2319">_xlfn.IFS(Medical_Examinations[[#This Row],[HBA1C]]&lt;5.7,"Normal",Medical_Examinations[[#This Row],[HBA1C]]&lt;=6.4,"Prediabetes",Medical_Examinations[[#This Row],[HBA1C]]&gt;=6.4,"Diabetes")</f>
        <v>Normal</v>
      </c>
      <c r="F2319" t="s">
        <v>2383</v>
      </c>
      <c r="G2319" t="s">
        <v>2380</v>
      </c>
      <c r="H2319" t="s">
        <v>2380</v>
      </c>
      <c r="I2319" s="10">
        <v>1</v>
      </c>
      <c r="J2319" t="s">
        <v>2380</v>
      </c>
    </row>
    <row r="2320" spans="1:10" x14ac:dyDescent="0.25">
      <c r="A2320" t="s">
        <v>1387</v>
      </c>
      <c r="B2320" s="9">
        <v>27.75</v>
      </c>
      <c r="C2320" s="8" t="str" cm="1">
        <f t="array" ref="C2320">_xlfn.IFS(Medical_Examinations[[#This Row],[BMI]]&lt;18.5,"Under Weight",Medical_Examinations[[#This Row],[BMI]]&lt;=24.9,"Normal Weight",Medical_Examinations[[#This Row],[BMI]]&lt;=29.9,"Over Weight",Medical_Examinations[[#This Row],[BMI]]&gt;29.9,"Obesity")</f>
        <v>Over Weight</v>
      </c>
      <c r="D2320" s="9">
        <v>9.8800000000000008</v>
      </c>
      <c r="E2320" s="8" t="str" cm="1">
        <f t="array" ref="E2320">_xlfn.IFS(Medical_Examinations[[#This Row],[HBA1C]]&lt;5.7,"Normal",Medical_Examinations[[#This Row],[HBA1C]]&lt;=6.4,"Prediabetes",Medical_Examinations[[#This Row],[HBA1C]]&gt;=6.4,"Diabetes")</f>
        <v>Diabetes</v>
      </c>
      <c r="F2320" t="s">
        <v>2380</v>
      </c>
      <c r="G2320" t="s">
        <v>2380</v>
      </c>
      <c r="H2320" t="s">
        <v>2380</v>
      </c>
      <c r="I2320" s="10">
        <v>0</v>
      </c>
      <c r="J2320" t="s">
        <v>2380</v>
      </c>
    </row>
    <row r="2321" spans="1:10" x14ac:dyDescent="0.25">
      <c r="A2321" t="s">
        <v>1386</v>
      </c>
      <c r="B2321" s="9">
        <v>42.46</v>
      </c>
      <c r="C2321" s="8" t="str" cm="1">
        <f t="array" ref="C2321">_xlfn.IFS(Medical_Examinations[[#This Row],[BMI]]&lt;18.5,"Under Weight",Medical_Examinations[[#This Row],[BMI]]&lt;=24.9,"Normal Weight",Medical_Examinations[[#This Row],[BMI]]&lt;=29.9,"Over Weight",Medical_Examinations[[#This Row],[BMI]]&gt;29.9,"Obesity")</f>
        <v>Obesity</v>
      </c>
      <c r="D2321" s="9">
        <v>4.1100000000000003</v>
      </c>
      <c r="E2321" s="8" t="str" cm="1">
        <f t="array" ref="E2321">_xlfn.IFS(Medical_Examinations[[#This Row],[HBA1C]]&lt;5.7,"Normal",Medical_Examinations[[#This Row],[HBA1C]]&lt;=6.4,"Prediabetes",Medical_Examinations[[#This Row],[HBA1C]]&gt;=6.4,"Diabetes")</f>
        <v>Normal</v>
      </c>
      <c r="F2321" t="s">
        <v>2380</v>
      </c>
      <c r="G2321" t="s">
        <v>2380</v>
      </c>
      <c r="H2321" t="s">
        <v>2380</v>
      </c>
      <c r="I2321" s="10">
        <v>0</v>
      </c>
      <c r="J2321" t="s">
        <v>2380</v>
      </c>
    </row>
    <row r="2322" spans="1:10" x14ac:dyDescent="0.25">
      <c r="A2322" t="s">
        <v>1385</v>
      </c>
      <c r="B2322" s="9">
        <v>54.47</v>
      </c>
      <c r="C2322" s="8" t="str" cm="1">
        <f t="array" ref="C2322">_xlfn.IFS(Medical_Examinations[[#This Row],[BMI]]&lt;18.5,"Under Weight",Medical_Examinations[[#This Row],[BMI]]&lt;=24.9,"Normal Weight",Medical_Examinations[[#This Row],[BMI]]&lt;=29.9,"Over Weight",Medical_Examinations[[#This Row],[BMI]]&gt;29.9,"Obesity")</f>
        <v>Obesity</v>
      </c>
      <c r="D2322" s="9">
        <v>7.48</v>
      </c>
      <c r="E2322" s="8" t="str" cm="1">
        <f t="array" ref="E2322">_xlfn.IFS(Medical_Examinations[[#This Row],[HBA1C]]&lt;5.7,"Normal",Medical_Examinations[[#This Row],[HBA1C]]&lt;=6.4,"Prediabetes",Medical_Examinations[[#This Row],[HBA1C]]&gt;=6.4,"Diabetes")</f>
        <v>Diabetes</v>
      </c>
      <c r="F2322" t="s">
        <v>2380</v>
      </c>
      <c r="G2322" t="s">
        <v>2380</v>
      </c>
      <c r="H2322" t="s">
        <v>2380</v>
      </c>
      <c r="I2322" s="10">
        <v>0</v>
      </c>
      <c r="J2322" t="s">
        <v>2380</v>
      </c>
    </row>
    <row r="2323" spans="1:10" x14ac:dyDescent="0.25">
      <c r="A2323" t="s">
        <v>1384</v>
      </c>
      <c r="B2323" s="9">
        <v>24.93</v>
      </c>
      <c r="C2323" s="8" t="str" cm="1">
        <f t="array" ref="C2323">_xlfn.IFS(Medical_Examinations[[#This Row],[BMI]]&lt;18.5,"Under Weight",Medical_Examinations[[#This Row],[BMI]]&lt;=24.9,"Normal Weight",Medical_Examinations[[#This Row],[BMI]]&lt;=29.9,"Over Weight",Medical_Examinations[[#This Row],[BMI]]&gt;29.9,"Obesity")</f>
        <v>Over Weight</v>
      </c>
      <c r="D2323" s="9">
        <v>9.18</v>
      </c>
      <c r="E2323" s="8" t="str" cm="1">
        <f t="array" ref="E2323">_xlfn.IFS(Medical_Examinations[[#This Row],[HBA1C]]&lt;5.7,"Normal",Medical_Examinations[[#This Row],[HBA1C]]&lt;=6.4,"Prediabetes",Medical_Examinations[[#This Row],[HBA1C]]&gt;=6.4,"Diabetes")</f>
        <v>Diabetes</v>
      </c>
      <c r="F2323" t="s">
        <v>2383</v>
      </c>
      <c r="G2323" t="s">
        <v>2380</v>
      </c>
      <c r="H2323" t="s">
        <v>2383</v>
      </c>
      <c r="I2323" s="10">
        <v>1</v>
      </c>
      <c r="J2323" t="s">
        <v>2380</v>
      </c>
    </row>
    <row r="2324" spans="1:10" x14ac:dyDescent="0.25">
      <c r="A2324" t="s">
        <v>1383</v>
      </c>
      <c r="B2324" s="9">
        <v>48.12</v>
      </c>
      <c r="C2324" s="8" t="str" cm="1">
        <f t="array" ref="C2324">_xlfn.IFS(Medical_Examinations[[#This Row],[BMI]]&lt;18.5,"Under Weight",Medical_Examinations[[#This Row],[BMI]]&lt;=24.9,"Normal Weight",Medical_Examinations[[#This Row],[BMI]]&lt;=29.9,"Over Weight",Medical_Examinations[[#This Row],[BMI]]&gt;29.9,"Obesity")</f>
        <v>Obesity</v>
      </c>
      <c r="D2324" s="9">
        <v>4.51</v>
      </c>
      <c r="E2324" s="8" t="str" cm="1">
        <f t="array" ref="E2324">_xlfn.IFS(Medical_Examinations[[#This Row],[HBA1C]]&lt;5.7,"Normal",Medical_Examinations[[#This Row],[HBA1C]]&lt;=6.4,"Prediabetes",Medical_Examinations[[#This Row],[HBA1C]]&gt;=6.4,"Diabetes")</f>
        <v>Normal</v>
      </c>
      <c r="F2324" t="s">
        <v>2383</v>
      </c>
      <c r="G2324" t="s">
        <v>2380</v>
      </c>
      <c r="H2324" t="s">
        <v>2380</v>
      </c>
      <c r="I2324" s="10">
        <v>1</v>
      </c>
      <c r="J2324" t="s">
        <v>2380</v>
      </c>
    </row>
    <row r="2325" spans="1:10" x14ac:dyDescent="0.25">
      <c r="A2325" t="s">
        <v>1382</v>
      </c>
      <c r="B2325" s="9">
        <v>24.91</v>
      </c>
      <c r="C2325" s="8" t="str" cm="1">
        <f t="array" ref="C2325">_xlfn.IFS(Medical_Examinations[[#This Row],[BMI]]&lt;18.5,"Under Weight",Medical_Examinations[[#This Row],[BMI]]&lt;=24.9,"Normal Weight",Medical_Examinations[[#This Row],[BMI]]&lt;=29.9,"Over Weight",Medical_Examinations[[#This Row],[BMI]]&gt;29.9,"Obesity")</f>
        <v>Over Weight</v>
      </c>
      <c r="D2325" s="9">
        <v>7.33</v>
      </c>
      <c r="E2325" s="8" t="str" cm="1">
        <f t="array" ref="E2325">_xlfn.IFS(Medical_Examinations[[#This Row],[HBA1C]]&lt;5.7,"Normal",Medical_Examinations[[#This Row],[HBA1C]]&lt;=6.4,"Prediabetes",Medical_Examinations[[#This Row],[HBA1C]]&gt;=6.4,"Diabetes")</f>
        <v>Diabetes</v>
      </c>
      <c r="F2325" t="s">
        <v>2383</v>
      </c>
      <c r="G2325" t="s">
        <v>2380</v>
      </c>
      <c r="H2325" t="s">
        <v>2383</v>
      </c>
      <c r="I2325" s="10">
        <v>1</v>
      </c>
      <c r="J2325" t="s">
        <v>2380</v>
      </c>
    </row>
    <row r="2326" spans="1:10" x14ac:dyDescent="0.25">
      <c r="A2326" t="s">
        <v>2274</v>
      </c>
      <c r="B2326" s="9">
        <v>41.51</v>
      </c>
      <c r="C2326" s="8" t="str" cm="1">
        <f t="array" ref="C2326">_xlfn.IFS(Medical_Examinations[[#This Row],[BMI]]&lt;18.5,"Under Weight",Medical_Examinations[[#This Row],[BMI]]&lt;=24.9,"Normal Weight",Medical_Examinations[[#This Row],[BMI]]&lt;=29.9,"Over Weight",Medical_Examinations[[#This Row],[BMI]]&gt;29.9,"Obesity")</f>
        <v>Obesity</v>
      </c>
      <c r="D2326" s="9">
        <v>6.92</v>
      </c>
      <c r="E2326" s="8" t="str" cm="1">
        <f t="array" ref="E2326">_xlfn.IFS(Medical_Examinations[[#This Row],[HBA1C]]&lt;5.7,"Normal",Medical_Examinations[[#This Row],[HBA1C]]&lt;=6.4,"Prediabetes",Medical_Examinations[[#This Row],[HBA1C]]&gt;=6.4,"Diabetes")</f>
        <v>Diabetes</v>
      </c>
      <c r="F2326" t="s">
        <v>2380</v>
      </c>
      <c r="G2326" t="s">
        <v>2380</v>
      </c>
      <c r="H2326" t="s">
        <v>2380</v>
      </c>
      <c r="I2326" s="10">
        <v>0</v>
      </c>
      <c r="J2326" t="s">
        <v>2383</v>
      </c>
    </row>
    <row r="2327" spans="1:10" x14ac:dyDescent="0.25">
      <c r="A2327" t="s">
        <v>1381</v>
      </c>
      <c r="B2327" s="9">
        <v>27.64</v>
      </c>
      <c r="C2327" s="8" t="str" cm="1">
        <f t="array" ref="C2327">_xlfn.IFS(Medical_Examinations[[#This Row],[BMI]]&lt;18.5,"Under Weight",Medical_Examinations[[#This Row],[BMI]]&lt;=24.9,"Normal Weight",Medical_Examinations[[#This Row],[BMI]]&lt;=29.9,"Over Weight",Medical_Examinations[[#This Row],[BMI]]&gt;29.9,"Obesity")</f>
        <v>Over Weight</v>
      </c>
      <c r="D2327" s="9">
        <v>10.56</v>
      </c>
      <c r="E2327" s="8" t="str" cm="1">
        <f t="array" ref="E2327">_xlfn.IFS(Medical_Examinations[[#This Row],[HBA1C]]&lt;5.7,"Normal",Medical_Examinations[[#This Row],[HBA1C]]&lt;=6.4,"Prediabetes",Medical_Examinations[[#This Row],[HBA1C]]&gt;=6.4,"Diabetes")</f>
        <v>Diabetes</v>
      </c>
      <c r="F2327" t="s">
        <v>2380</v>
      </c>
      <c r="G2327" t="s">
        <v>2380</v>
      </c>
      <c r="H2327" t="s">
        <v>2380</v>
      </c>
      <c r="I2327" s="10">
        <v>0</v>
      </c>
      <c r="J2327" t="s">
        <v>2380</v>
      </c>
    </row>
    <row r="2328" spans="1:10" x14ac:dyDescent="0.25">
      <c r="A2328" t="s">
        <v>1380</v>
      </c>
      <c r="B2328" s="9">
        <v>33.700000000000003</v>
      </c>
      <c r="C2328" s="8" t="str" cm="1">
        <f t="array" ref="C2328">_xlfn.IFS(Medical_Examinations[[#This Row],[BMI]]&lt;18.5,"Under Weight",Medical_Examinations[[#This Row],[BMI]]&lt;=24.9,"Normal Weight",Medical_Examinations[[#This Row],[BMI]]&lt;=29.9,"Over Weight",Medical_Examinations[[#This Row],[BMI]]&gt;29.9,"Obesity")</f>
        <v>Obesity</v>
      </c>
      <c r="D2328" s="9">
        <v>4.01</v>
      </c>
      <c r="E2328" s="8" t="str" cm="1">
        <f t="array" ref="E2328">_xlfn.IFS(Medical_Examinations[[#This Row],[HBA1C]]&lt;5.7,"Normal",Medical_Examinations[[#This Row],[HBA1C]]&lt;=6.4,"Prediabetes",Medical_Examinations[[#This Row],[HBA1C]]&gt;=6.4,"Diabetes")</f>
        <v>Normal</v>
      </c>
      <c r="F2328" t="s">
        <v>2380</v>
      </c>
      <c r="G2328" t="s">
        <v>2380</v>
      </c>
      <c r="H2328" t="s">
        <v>2380</v>
      </c>
      <c r="I2328" s="10">
        <v>2</v>
      </c>
      <c r="J2328" t="s">
        <v>2380</v>
      </c>
    </row>
    <row r="2329" spans="1:10" x14ac:dyDescent="0.25">
      <c r="A2329" t="s">
        <v>1379</v>
      </c>
      <c r="B2329" s="9">
        <v>38.93</v>
      </c>
      <c r="C2329" s="8" t="str" cm="1">
        <f t="array" ref="C2329">_xlfn.IFS(Medical_Examinations[[#This Row],[BMI]]&lt;18.5,"Under Weight",Medical_Examinations[[#This Row],[BMI]]&lt;=24.9,"Normal Weight",Medical_Examinations[[#This Row],[BMI]]&lt;=29.9,"Over Weight",Medical_Examinations[[#This Row],[BMI]]&gt;29.9,"Obesity")</f>
        <v>Obesity</v>
      </c>
      <c r="D2329" s="9">
        <v>5.64</v>
      </c>
      <c r="E2329" s="8" t="str" cm="1">
        <f t="array" ref="E2329">_xlfn.IFS(Medical_Examinations[[#This Row],[HBA1C]]&lt;5.7,"Normal",Medical_Examinations[[#This Row],[HBA1C]]&lt;=6.4,"Prediabetes",Medical_Examinations[[#This Row],[HBA1C]]&gt;=6.4,"Diabetes")</f>
        <v>Normal</v>
      </c>
      <c r="F2329" t="s">
        <v>2383</v>
      </c>
      <c r="G2329" t="s">
        <v>2380</v>
      </c>
      <c r="H2329" t="s">
        <v>2380</v>
      </c>
      <c r="I2329" s="10">
        <v>1</v>
      </c>
      <c r="J2329" t="s">
        <v>2380</v>
      </c>
    </row>
    <row r="2330" spans="1:10" x14ac:dyDescent="0.25">
      <c r="A2330" t="s">
        <v>1378</v>
      </c>
      <c r="B2330" s="9">
        <v>32.770000000000003</v>
      </c>
      <c r="C2330" s="8" t="str" cm="1">
        <f t="array" ref="C2330">_xlfn.IFS(Medical_Examinations[[#This Row],[BMI]]&lt;18.5,"Under Weight",Medical_Examinations[[#This Row],[BMI]]&lt;=24.9,"Normal Weight",Medical_Examinations[[#This Row],[BMI]]&lt;=29.9,"Over Weight",Medical_Examinations[[#This Row],[BMI]]&gt;29.9,"Obesity")</f>
        <v>Obesity</v>
      </c>
      <c r="D2330" s="9">
        <v>8.02</v>
      </c>
      <c r="E2330" s="8" t="str" cm="1">
        <f t="array" ref="E2330">_xlfn.IFS(Medical_Examinations[[#This Row],[HBA1C]]&lt;5.7,"Normal",Medical_Examinations[[#This Row],[HBA1C]]&lt;=6.4,"Prediabetes",Medical_Examinations[[#This Row],[HBA1C]]&gt;=6.4,"Diabetes")</f>
        <v>Diabetes</v>
      </c>
      <c r="F2330" t="s">
        <v>2383</v>
      </c>
      <c r="G2330" t="s">
        <v>2380</v>
      </c>
      <c r="H2330" t="s">
        <v>2380</v>
      </c>
      <c r="I2330" s="10">
        <v>2</v>
      </c>
      <c r="J2330" t="s">
        <v>2380</v>
      </c>
    </row>
    <row r="2331" spans="1:10" x14ac:dyDescent="0.25">
      <c r="A2331" t="s">
        <v>1377</v>
      </c>
      <c r="B2331" s="9">
        <v>29.83</v>
      </c>
      <c r="C2331" s="8" t="str" cm="1">
        <f t="array" ref="C2331">_xlfn.IFS(Medical_Examinations[[#This Row],[BMI]]&lt;18.5,"Under Weight",Medical_Examinations[[#This Row],[BMI]]&lt;=24.9,"Normal Weight",Medical_Examinations[[#This Row],[BMI]]&lt;=29.9,"Over Weight",Medical_Examinations[[#This Row],[BMI]]&gt;29.9,"Obesity")</f>
        <v>Over Weight</v>
      </c>
      <c r="D2331" s="9">
        <v>7.2</v>
      </c>
      <c r="E2331" s="8" t="str" cm="1">
        <f t="array" ref="E2331">_xlfn.IFS(Medical_Examinations[[#This Row],[HBA1C]]&lt;5.7,"Normal",Medical_Examinations[[#This Row],[HBA1C]]&lt;=6.4,"Prediabetes",Medical_Examinations[[#This Row],[HBA1C]]&gt;=6.4,"Diabetes")</f>
        <v>Diabetes</v>
      </c>
      <c r="F2331" t="s">
        <v>2383</v>
      </c>
      <c r="G2331" t="s">
        <v>2380</v>
      </c>
      <c r="H2331" t="s">
        <v>2380</v>
      </c>
      <c r="I2331" s="10">
        <v>0</v>
      </c>
      <c r="J2331" t="s">
        <v>2380</v>
      </c>
    </row>
    <row r="2332" spans="1:10" x14ac:dyDescent="0.25">
      <c r="A2332" t="s">
        <v>1376</v>
      </c>
      <c r="B2332" s="9">
        <v>28.31</v>
      </c>
      <c r="C2332" s="8" t="str" cm="1">
        <f t="array" ref="C2332">_xlfn.IFS(Medical_Examinations[[#This Row],[BMI]]&lt;18.5,"Under Weight",Medical_Examinations[[#This Row],[BMI]]&lt;=24.9,"Normal Weight",Medical_Examinations[[#This Row],[BMI]]&lt;=29.9,"Over Weight",Medical_Examinations[[#This Row],[BMI]]&gt;29.9,"Obesity")</f>
        <v>Over Weight</v>
      </c>
      <c r="D2332" s="9">
        <v>4.55</v>
      </c>
      <c r="E2332" s="8" t="str" cm="1">
        <f t="array" ref="E2332">_xlfn.IFS(Medical_Examinations[[#This Row],[HBA1C]]&lt;5.7,"Normal",Medical_Examinations[[#This Row],[HBA1C]]&lt;=6.4,"Prediabetes",Medical_Examinations[[#This Row],[HBA1C]]&gt;=6.4,"Diabetes")</f>
        <v>Normal</v>
      </c>
      <c r="F2332" t="s">
        <v>2380</v>
      </c>
      <c r="G2332" t="s">
        <v>2383</v>
      </c>
      <c r="H2332" t="s">
        <v>2380</v>
      </c>
      <c r="I2332" s="10">
        <v>1</v>
      </c>
      <c r="J2332" t="s">
        <v>2380</v>
      </c>
    </row>
    <row r="2333" spans="1:10" x14ac:dyDescent="0.25">
      <c r="A2333" t="s">
        <v>1375</v>
      </c>
      <c r="B2333" s="9">
        <v>29.79</v>
      </c>
      <c r="C2333" s="8" t="str" cm="1">
        <f t="array" ref="C2333">_xlfn.IFS(Medical_Examinations[[#This Row],[BMI]]&lt;18.5,"Under Weight",Medical_Examinations[[#This Row],[BMI]]&lt;=24.9,"Normal Weight",Medical_Examinations[[#This Row],[BMI]]&lt;=29.9,"Over Weight",Medical_Examinations[[#This Row],[BMI]]&gt;29.9,"Obesity")</f>
        <v>Over Weight</v>
      </c>
      <c r="D2333" s="9">
        <v>9.0299999999999994</v>
      </c>
      <c r="E2333" s="8" t="str" cm="1">
        <f t="array" ref="E2333">_xlfn.IFS(Medical_Examinations[[#This Row],[HBA1C]]&lt;5.7,"Normal",Medical_Examinations[[#This Row],[HBA1C]]&lt;=6.4,"Prediabetes",Medical_Examinations[[#This Row],[HBA1C]]&gt;=6.4,"Diabetes")</f>
        <v>Diabetes</v>
      </c>
      <c r="F2333" t="s">
        <v>2380</v>
      </c>
      <c r="G2333" t="s">
        <v>2380</v>
      </c>
      <c r="H2333" t="s">
        <v>2380</v>
      </c>
      <c r="I2333" s="10">
        <v>0</v>
      </c>
      <c r="J2333" t="s">
        <v>2380</v>
      </c>
    </row>
    <row r="2334" spans="1:10" x14ac:dyDescent="0.25">
      <c r="A2334" t="s">
        <v>1374</v>
      </c>
      <c r="B2334" s="9">
        <v>36.6</v>
      </c>
      <c r="C2334" s="8" t="str" cm="1">
        <f t="array" ref="C2334">_xlfn.IFS(Medical_Examinations[[#This Row],[BMI]]&lt;18.5,"Under Weight",Medical_Examinations[[#This Row],[BMI]]&lt;=24.9,"Normal Weight",Medical_Examinations[[#This Row],[BMI]]&lt;=29.9,"Over Weight",Medical_Examinations[[#This Row],[BMI]]&gt;29.9,"Obesity")</f>
        <v>Obesity</v>
      </c>
      <c r="D2334" s="9">
        <v>5.2</v>
      </c>
      <c r="E2334" s="8" t="str" cm="1">
        <f t="array" ref="E2334">_xlfn.IFS(Medical_Examinations[[#This Row],[HBA1C]]&lt;5.7,"Normal",Medical_Examinations[[#This Row],[HBA1C]]&lt;=6.4,"Prediabetes",Medical_Examinations[[#This Row],[HBA1C]]&gt;=6.4,"Diabetes")</f>
        <v>Normal</v>
      </c>
      <c r="F2334" t="s">
        <v>2383</v>
      </c>
      <c r="G2334" t="s">
        <v>2380</v>
      </c>
      <c r="H2334" t="s">
        <v>2383</v>
      </c>
      <c r="I2334" s="10">
        <v>1</v>
      </c>
      <c r="J2334" t="s">
        <v>2380</v>
      </c>
    </row>
    <row r="2335" spans="1:10" x14ac:dyDescent="0.25">
      <c r="A2335" t="s">
        <v>1373</v>
      </c>
      <c r="B2335" s="9">
        <v>35.93</v>
      </c>
      <c r="C2335" s="8" t="str" cm="1">
        <f t="array" ref="C2335">_xlfn.IFS(Medical_Examinations[[#This Row],[BMI]]&lt;18.5,"Under Weight",Medical_Examinations[[#This Row],[BMI]]&lt;=24.9,"Normal Weight",Medical_Examinations[[#This Row],[BMI]]&lt;=29.9,"Over Weight",Medical_Examinations[[#This Row],[BMI]]&gt;29.9,"Obesity")</f>
        <v>Obesity</v>
      </c>
      <c r="D2335" s="9">
        <v>8.3000000000000007</v>
      </c>
      <c r="E2335" s="8" t="str" cm="1">
        <f t="array" ref="E2335">_xlfn.IFS(Medical_Examinations[[#This Row],[HBA1C]]&lt;5.7,"Normal",Medical_Examinations[[#This Row],[HBA1C]]&lt;=6.4,"Prediabetes",Medical_Examinations[[#This Row],[HBA1C]]&gt;=6.4,"Diabetes")</f>
        <v>Diabetes</v>
      </c>
      <c r="F2335" t="s">
        <v>2383</v>
      </c>
      <c r="G2335" t="s">
        <v>2380</v>
      </c>
      <c r="H2335" t="s">
        <v>2380</v>
      </c>
      <c r="I2335" s="10">
        <v>0</v>
      </c>
      <c r="J2335" t="s">
        <v>2380</v>
      </c>
    </row>
    <row r="2336" spans="1:10" x14ac:dyDescent="0.25">
      <c r="A2336" t="s">
        <v>1372</v>
      </c>
      <c r="B2336" s="9">
        <v>28.6</v>
      </c>
      <c r="C2336" s="8" t="str" cm="1">
        <f t="array" ref="C2336">_xlfn.IFS(Medical_Examinations[[#This Row],[BMI]]&lt;18.5,"Under Weight",Medical_Examinations[[#This Row],[BMI]]&lt;=24.9,"Normal Weight",Medical_Examinations[[#This Row],[BMI]]&lt;=29.9,"Over Weight",Medical_Examinations[[#This Row],[BMI]]&gt;29.9,"Obesity")</f>
        <v>Over Weight</v>
      </c>
      <c r="D2336" s="9">
        <v>5.56</v>
      </c>
      <c r="E2336" s="8" t="str" cm="1">
        <f t="array" ref="E2336">_xlfn.IFS(Medical_Examinations[[#This Row],[HBA1C]]&lt;5.7,"Normal",Medical_Examinations[[#This Row],[HBA1C]]&lt;=6.4,"Prediabetes",Medical_Examinations[[#This Row],[HBA1C]]&gt;=6.4,"Diabetes")</f>
        <v>Normal</v>
      </c>
      <c r="F2336" t="s">
        <v>2383</v>
      </c>
      <c r="G2336" t="s">
        <v>2380</v>
      </c>
      <c r="H2336" t="s">
        <v>2383</v>
      </c>
      <c r="I2336" s="10">
        <v>1</v>
      </c>
      <c r="J2336" t="s">
        <v>2380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9893-33D0-456E-AADE-9AF1F164FC46}">
  <dimension ref="A1:Q2336"/>
  <sheetViews>
    <sheetView topLeftCell="A480" workbookViewId="0">
      <selection activeCell="Q1288" sqref="Q1288"/>
    </sheetView>
  </sheetViews>
  <sheetFormatPr defaultRowHeight="15" x14ac:dyDescent="0.25"/>
  <cols>
    <col min="1" max="1" width="19.28515625" customWidth="1"/>
    <col min="2" max="2" width="16.42578125" customWidth="1"/>
    <col min="3" max="3" width="11" style="8" customWidth="1"/>
    <col min="4" max="4" width="11" style="9" customWidth="1"/>
    <col min="5" max="5" width="13.85546875" customWidth="1"/>
    <col min="6" max="6" width="18" customWidth="1"/>
    <col min="7" max="7" width="17.28515625" customWidth="1"/>
    <col min="8" max="8" width="28.28515625" style="10" customWidth="1"/>
    <col min="9" max="9" width="11" customWidth="1"/>
    <col min="10" max="10" width="16.42578125" customWidth="1"/>
    <col min="11" max="11" width="18.140625" customWidth="1"/>
    <col min="12" max="12" width="14.42578125" style="11" customWidth="1"/>
    <col min="13" max="13" width="16.7109375" style="14" customWidth="1"/>
    <col min="14" max="15" width="12" customWidth="1"/>
    <col min="16" max="16" width="12" style="10" customWidth="1"/>
  </cols>
  <sheetData>
    <row r="1" spans="1:17" x14ac:dyDescent="0.25">
      <c r="A1" t="s">
        <v>0</v>
      </c>
      <c r="B1" t="s">
        <v>4738</v>
      </c>
      <c r="C1" s="8" t="s">
        <v>2373</v>
      </c>
      <c r="D1" s="9" t="s">
        <v>2374</v>
      </c>
      <c r="E1" t="s">
        <v>2375</v>
      </c>
      <c r="F1" t="s">
        <v>2376</v>
      </c>
      <c r="G1" t="s">
        <v>4734</v>
      </c>
      <c r="H1" s="10" t="s">
        <v>4735</v>
      </c>
      <c r="I1" t="s">
        <v>4736</v>
      </c>
      <c r="J1" t="s">
        <v>8296</v>
      </c>
      <c r="K1" t="s">
        <v>8297</v>
      </c>
      <c r="L1" s="11" t="s">
        <v>8298</v>
      </c>
      <c r="M1" s="14" t="s">
        <v>4729</v>
      </c>
      <c r="N1" t="s">
        <v>4728</v>
      </c>
      <c r="O1" t="s">
        <v>4727</v>
      </c>
      <c r="P1" t="s">
        <v>8</v>
      </c>
      <c r="Q1" s="10" t="s">
        <v>8299</v>
      </c>
    </row>
    <row r="2" spans="1:17" x14ac:dyDescent="0.25">
      <c r="A2" t="s">
        <v>2372</v>
      </c>
      <c r="B2" t="str">
        <f>VLOOKUP(HEALTH_CARE[[#This Row],[Customer ID]],'CUSTOMER_NAMES ANSWER'!A:D,3,FALSE)</f>
        <v>Kelly</v>
      </c>
      <c r="C2" s="9">
        <f>VLOOKUP(HEALTH_CARE[[#This Row],[Customer ID]],'MEDICAL EXAMINATION ANSWER'!A:J,2,FALSE)</f>
        <v>47.41</v>
      </c>
      <c r="D2" s="9">
        <f>VLOOKUP(HEALTH_CARE[[#This Row],[Customer ID]],'MEDICAL EXAMINATION ANSWER'!A:J,4,FALSE)</f>
        <v>7.47</v>
      </c>
      <c r="E2" t="str">
        <f>VLOOKUP(HEALTH_CARE[[#This Row],[Customer ID]],'MEDICAL EXAMINATION ANSWER'!A:J,6,FALSE)</f>
        <v>No</v>
      </c>
      <c r="F2" t="str">
        <f>VLOOKUP(HEALTH_CARE[[#This Row],[Customer ID]],'MEDICAL EXAMINATION ANSWER'!A:J,7,FALSE)</f>
        <v>No</v>
      </c>
      <c r="G2" t="str">
        <f>VLOOKUP(HEALTH_CARE[[#This Row],[Customer ID]],'MEDICAL EXAMINATION ANSWER'!A:J,8,FALSE)</f>
        <v>No</v>
      </c>
      <c r="H2" s="10">
        <f>VLOOKUP(HEALTH_CARE[[#This Row],[Customer ID]],'MEDICAL EXAMINATION ANSWER'!A:J,9,FALSE)</f>
        <v>0</v>
      </c>
      <c r="I2" t="str">
        <f>VLOOKUP(HEALTH_CARE[[#This Row],[Customer ID]],'MEDICAL EXAMINATION ANSWER'!A:J,10,FALSE)</f>
        <v>Yes</v>
      </c>
      <c r="J2" t="str">
        <f>VLOOKUP(HEALTH_CARE[[#This Row],[Customer ID]],'MEDICAL EXAMINATION ANSWER'!A:J,3,FALSE)</f>
        <v>Obesity</v>
      </c>
      <c r="K2" t="str">
        <f>VLOOKUP(HEALTH_CARE[[#This Row],[Customer ID]],'MEDICAL EXAMINATION ANSWER'!A:J,5,FALSE)</f>
        <v>Diabetes</v>
      </c>
      <c r="L2" s="11" t="str">
        <f>VLOOKUP(HEALTH_CARE[[#This Row],[Customer ID]],'HOSPITAL DETAILS ANSWERS'!A:K,5,TRUE)</f>
        <v>12-Oct-1968</v>
      </c>
      <c r="M2" s="14">
        <f>VLOOKUP(HEALTH_CARE[[#This Row],[Customer ID]],'HOSPITAL DETAILS ANSWERS'!A:K,8,TRUE)</f>
        <v>63771</v>
      </c>
      <c r="N2" t="str">
        <f>VLOOKUP(HEALTH_CARE[[#This Row],[Customer ID]],'HOSPITAL DETAILS ANSWERS'!A:K,9,TRUE)</f>
        <v>Tier - 1</v>
      </c>
      <c r="O2" t="str">
        <f>VLOOKUP(HEALTH_CARE[[#This Row],[Customer ID]],'HOSPITAL DETAILS ANSWERS'!A:K,10,TRUE)</f>
        <v>Tier - 3</v>
      </c>
      <c r="P2" t="str">
        <f>VLOOKUP(HEALTH_CARE[[#This Row],[Customer ID]],'HOSPITAL DETAILS ANSWERS'!A:K,11,TRUE)</f>
        <v>R1013</v>
      </c>
      <c r="Q2" s="10">
        <f>VLOOKUP(HEALTH_CARE[[#This Row],[Customer ID]],'HOSPITAL DETAILS ANSWERS'!A:K,6,TRUE)</f>
        <v>54</v>
      </c>
    </row>
    <row r="3" spans="1:17" x14ac:dyDescent="0.25">
      <c r="A3" t="s">
        <v>2371</v>
      </c>
      <c r="B3" t="str">
        <f>VLOOKUP(HEALTH_CARE[[#This Row],[Customer ID]],'CUSTOMER_NAMES ANSWER'!A:D,3,FALSE)</f>
        <v>Matthew D</v>
      </c>
      <c r="C3" s="9">
        <f>VLOOKUP(HEALTH_CARE[[#This Row],[Customer ID]],'MEDICAL EXAMINATION ANSWER'!A:J,2,FALSE)</f>
        <v>30.36</v>
      </c>
      <c r="D3" s="9">
        <f>VLOOKUP(HEALTH_CARE[[#This Row],[Customer ID]],'MEDICAL EXAMINATION ANSWER'!A:J,4,FALSE)</f>
        <v>5.77</v>
      </c>
      <c r="E3" t="str">
        <f>VLOOKUP(HEALTH_CARE[[#This Row],[Customer ID]],'MEDICAL EXAMINATION ANSWER'!A:J,6,FALSE)</f>
        <v>No</v>
      </c>
      <c r="F3" t="str">
        <f>VLOOKUP(HEALTH_CARE[[#This Row],[Customer ID]],'MEDICAL EXAMINATION ANSWER'!A:J,7,FALSE)</f>
        <v>No</v>
      </c>
      <c r="G3" t="str">
        <f>VLOOKUP(HEALTH_CARE[[#This Row],[Customer ID]],'MEDICAL EXAMINATION ANSWER'!A:J,8,FALSE)</f>
        <v>No</v>
      </c>
      <c r="H3" s="10">
        <f>VLOOKUP(HEALTH_CARE[[#This Row],[Customer ID]],'MEDICAL EXAMINATION ANSWER'!A:J,9,FALSE)</f>
        <v>0</v>
      </c>
      <c r="I3" t="str">
        <f>VLOOKUP(HEALTH_CARE[[#This Row],[Customer ID]],'MEDICAL EXAMINATION ANSWER'!A:J,10,FALSE)</f>
        <v>Yes</v>
      </c>
      <c r="J3" t="str">
        <f>VLOOKUP(HEALTH_CARE[[#This Row],[Customer ID]],'MEDICAL EXAMINATION ANSWER'!A:J,3,FALSE)</f>
        <v>Obesity</v>
      </c>
      <c r="K3" t="str">
        <f>VLOOKUP(HEALTH_CARE[[#This Row],[Customer ID]],'MEDICAL EXAMINATION ANSWER'!A:J,5,FALSE)</f>
        <v>Prediabetes</v>
      </c>
      <c r="L3" s="11" t="str">
        <f>VLOOKUP(HEALTH_CARE[[#This Row],[Customer ID]],'HOSPITAL DETAILS ANSWERS'!A:K,5,TRUE)</f>
        <v>8-Jun-1977</v>
      </c>
      <c r="M3" s="14">
        <f>VLOOKUP(HEALTH_CARE[[#This Row],[Customer ID]],'HOSPITAL DETAILS ANSWERS'!A:K,8,TRUE)</f>
        <v>62593</v>
      </c>
      <c r="N3" t="str">
        <f>VLOOKUP(HEALTH_CARE[[#This Row],[Customer ID]],'HOSPITAL DETAILS ANSWERS'!A:K,9,TRUE)</f>
        <v>Tier - 2</v>
      </c>
      <c r="O3" t="str">
        <f>VLOOKUP(HEALTH_CARE[[#This Row],[Customer ID]],'HOSPITAL DETAILS ANSWERS'!A:K,10,TRUE)</f>
        <v>Tier - 3</v>
      </c>
      <c r="P3" t="str">
        <f>VLOOKUP(HEALTH_CARE[[#This Row],[Customer ID]],'HOSPITAL DETAILS ANSWERS'!A:K,11,TRUE)</f>
        <v>R1013</v>
      </c>
      <c r="Q3" s="10">
        <f>VLOOKUP(HEALTH_CARE[[#This Row],[Customer ID]],'HOSPITAL DETAILS ANSWERS'!A:K,6,TRUE)</f>
        <v>46</v>
      </c>
    </row>
    <row r="4" spans="1:17" x14ac:dyDescent="0.25">
      <c r="A4" t="s">
        <v>2370</v>
      </c>
      <c r="B4" t="str">
        <f>VLOOKUP(HEALTH_CARE[[#This Row],[Customer ID]],'CUSTOMER_NAMES ANSWER'!A:D,3,FALSE)</f>
        <v>Phil</v>
      </c>
      <c r="C4" s="9">
        <f>VLOOKUP(HEALTH_CARE[[#This Row],[Customer ID]],'MEDICAL EXAMINATION ANSWER'!A:J,2,FALSE)</f>
        <v>34.479999999999997</v>
      </c>
      <c r="D4" s="9">
        <f>VLOOKUP(HEALTH_CARE[[#This Row],[Customer ID]],'MEDICAL EXAMINATION ANSWER'!A:J,4,FALSE)</f>
        <v>11.87</v>
      </c>
      <c r="E4" t="str">
        <f>VLOOKUP(HEALTH_CARE[[#This Row],[Customer ID]],'MEDICAL EXAMINATION ANSWER'!A:J,6,FALSE)</f>
        <v>Yes</v>
      </c>
      <c r="F4" t="str">
        <f>VLOOKUP(HEALTH_CARE[[#This Row],[Customer ID]],'MEDICAL EXAMINATION ANSWER'!A:J,7,FALSE)</f>
        <v>No</v>
      </c>
      <c r="G4" t="str">
        <f>VLOOKUP(HEALTH_CARE[[#This Row],[Customer ID]],'MEDICAL EXAMINATION ANSWER'!A:J,8,FALSE)</f>
        <v>No</v>
      </c>
      <c r="H4" s="10">
        <f>VLOOKUP(HEALTH_CARE[[#This Row],[Customer ID]],'MEDICAL EXAMINATION ANSWER'!A:J,9,FALSE)</f>
        <v>2</v>
      </c>
      <c r="I4" t="str">
        <f>VLOOKUP(HEALTH_CARE[[#This Row],[Customer ID]],'MEDICAL EXAMINATION ANSWER'!A:J,10,FALSE)</f>
        <v>Yes</v>
      </c>
      <c r="J4" t="str">
        <f>VLOOKUP(HEALTH_CARE[[#This Row],[Customer ID]],'MEDICAL EXAMINATION ANSWER'!A:J,3,FALSE)</f>
        <v>Obesity</v>
      </c>
      <c r="K4" t="str">
        <f>VLOOKUP(HEALTH_CARE[[#This Row],[Customer ID]],'MEDICAL EXAMINATION ANSWER'!A:J,5,FALSE)</f>
        <v>Diabetes</v>
      </c>
      <c r="L4" s="11" t="str">
        <f>VLOOKUP(HEALTH_CARE[[#This Row],[Customer ID]],'HOSPITAL DETAILS ANSWERS'!A:K,5,TRUE)</f>
        <v>11-Sep-1970</v>
      </c>
      <c r="M4" s="14">
        <f>VLOOKUP(HEALTH_CARE[[#This Row],[Customer ID]],'HOSPITAL DETAILS ANSWERS'!A:K,8,TRUE)</f>
        <v>60022</v>
      </c>
      <c r="N4" t="str">
        <f>VLOOKUP(HEALTH_CARE[[#This Row],[Customer ID]],'HOSPITAL DETAILS ANSWERS'!A:K,9,TRUE)</f>
        <v>Tier - 1</v>
      </c>
      <c r="O4" t="str">
        <f>VLOOKUP(HEALTH_CARE[[#This Row],[Customer ID]],'HOSPITAL DETAILS ANSWERS'!A:K,10,TRUE)</f>
        <v>Tier - 1</v>
      </c>
      <c r="P4" t="str">
        <f>VLOOKUP(HEALTH_CARE[[#This Row],[Customer ID]],'HOSPITAL DETAILS ANSWERS'!A:K,11,TRUE)</f>
        <v>R1012</v>
      </c>
      <c r="Q4" s="10">
        <f>VLOOKUP(HEALTH_CARE[[#This Row],[Customer ID]],'HOSPITAL DETAILS ANSWERS'!A:K,6,TRUE)</f>
        <v>52</v>
      </c>
    </row>
    <row r="5" spans="1:17" x14ac:dyDescent="0.25">
      <c r="A5" t="s">
        <v>2369</v>
      </c>
      <c r="B5" t="str">
        <f>VLOOKUP(HEALTH_CARE[[#This Row],[Customer ID]],'CUSTOMER_NAMES ANSWER'!A:D,3,FALSE)</f>
        <v>Kelsey</v>
      </c>
      <c r="C5" s="9">
        <f>VLOOKUP(HEALTH_CARE[[#This Row],[Customer ID]],'MEDICAL EXAMINATION ANSWER'!A:J,2,FALSE)</f>
        <v>38.090000000000003</v>
      </c>
      <c r="D5" s="9">
        <f>VLOOKUP(HEALTH_CARE[[#This Row],[Customer ID]],'MEDICAL EXAMINATION ANSWER'!A:J,4,FALSE)</f>
        <v>6.05</v>
      </c>
      <c r="E5" t="str">
        <f>VLOOKUP(HEALTH_CARE[[#This Row],[Customer ID]],'MEDICAL EXAMINATION ANSWER'!A:J,6,FALSE)</f>
        <v>No</v>
      </c>
      <c r="F5" t="str">
        <f>VLOOKUP(HEALTH_CARE[[#This Row],[Customer ID]],'MEDICAL EXAMINATION ANSWER'!A:J,7,FALSE)</f>
        <v>No</v>
      </c>
      <c r="G5" t="str">
        <f>VLOOKUP(HEALTH_CARE[[#This Row],[Customer ID]],'MEDICAL EXAMINATION ANSWER'!A:J,8,FALSE)</f>
        <v>No</v>
      </c>
      <c r="H5" s="10">
        <f>VLOOKUP(HEALTH_CARE[[#This Row],[Customer ID]],'MEDICAL EXAMINATION ANSWER'!A:J,9,FALSE)</f>
        <v>0</v>
      </c>
      <c r="I5" t="str">
        <f>VLOOKUP(HEALTH_CARE[[#This Row],[Customer ID]],'MEDICAL EXAMINATION ANSWER'!A:J,10,FALSE)</f>
        <v>Yes</v>
      </c>
      <c r="J5" t="str">
        <f>VLOOKUP(HEALTH_CARE[[#This Row],[Customer ID]],'MEDICAL EXAMINATION ANSWER'!A:J,3,FALSE)</f>
        <v>Obesity</v>
      </c>
      <c r="K5" t="str">
        <f>VLOOKUP(HEALTH_CARE[[#This Row],[Customer ID]],'MEDICAL EXAMINATION ANSWER'!A:J,5,FALSE)</f>
        <v>Prediabetes</v>
      </c>
      <c r="L5" s="11" t="str">
        <f>VLOOKUP(HEALTH_CARE[[#This Row],[Customer ID]],'HOSPITAL DETAILS ANSWERS'!A:K,5,TRUE)</f>
        <v>6-Jun-1991</v>
      </c>
      <c r="M5" s="14">
        <f>VLOOKUP(HEALTH_CARE[[#This Row],[Customer ID]],'HOSPITAL DETAILS ANSWERS'!A:K,8,TRUE)</f>
        <v>58572</v>
      </c>
      <c r="N5" t="str">
        <f>VLOOKUP(HEALTH_CARE[[#This Row],[Customer ID]],'HOSPITAL DETAILS ANSWERS'!A:K,9,TRUE)</f>
        <v>Tier - 1</v>
      </c>
      <c r="O5" t="str">
        <f>VLOOKUP(HEALTH_CARE[[#This Row],[Customer ID]],'HOSPITAL DETAILS ANSWERS'!A:K,10,TRUE)</f>
        <v>Tier - 3</v>
      </c>
      <c r="P5" t="str">
        <f>VLOOKUP(HEALTH_CARE[[#This Row],[Customer ID]],'HOSPITAL DETAILS ANSWERS'!A:K,11,TRUE)</f>
        <v>R1024</v>
      </c>
      <c r="Q5" s="10">
        <f>VLOOKUP(HEALTH_CARE[[#This Row],[Customer ID]],'HOSPITAL DETAILS ANSWERS'!A:K,6,TRUE)</f>
        <v>32</v>
      </c>
    </row>
    <row r="6" spans="1:17" x14ac:dyDescent="0.25">
      <c r="A6" t="s">
        <v>2368</v>
      </c>
      <c r="B6" t="str">
        <f>VLOOKUP(HEALTH_CARE[[#This Row],[Customer ID]],'CUSTOMER_NAMES ANSWER'!A:D,3,FALSE)</f>
        <v>Kristyn</v>
      </c>
      <c r="C6" s="9">
        <f>VLOOKUP(HEALTH_CARE[[#This Row],[Customer ID]],'MEDICAL EXAMINATION ANSWER'!A:J,2,FALSE)</f>
        <v>35.53</v>
      </c>
      <c r="D6" s="9">
        <f>VLOOKUP(HEALTH_CARE[[#This Row],[Customer ID]],'MEDICAL EXAMINATION ANSWER'!A:J,4,FALSE)</f>
        <v>5.45</v>
      </c>
      <c r="E6" t="str">
        <f>VLOOKUP(HEALTH_CARE[[#This Row],[Customer ID]],'MEDICAL EXAMINATION ANSWER'!A:J,6,FALSE)</f>
        <v>No</v>
      </c>
      <c r="F6" t="str">
        <f>VLOOKUP(HEALTH_CARE[[#This Row],[Customer ID]],'MEDICAL EXAMINATION ANSWER'!A:J,7,FALSE)</f>
        <v>No</v>
      </c>
      <c r="G6" t="str">
        <f>VLOOKUP(HEALTH_CARE[[#This Row],[Customer ID]],'MEDICAL EXAMINATION ANSWER'!A:J,8,FALSE)</f>
        <v>No</v>
      </c>
      <c r="H6" s="10">
        <f>VLOOKUP(HEALTH_CARE[[#This Row],[Customer ID]],'MEDICAL EXAMINATION ANSWER'!A:J,9,FALSE)</f>
        <v>0</v>
      </c>
      <c r="I6" t="str">
        <f>VLOOKUP(HEALTH_CARE[[#This Row],[Customer ID]],'MEDICAL EXAMINATION ANSWER'!A:J,10,FALSE)</f>
        <v>Yes</v>
      </c>
      <c r="J6" t="str">
        <f>VLOOKUP(HEALTH_CARE[[#This Row],[Customer ID]],'MEDICAL EXAMINATION ANSWER'!A:J,3,FALSE)</f>
        <v>Obesity</v>
      </c>
      <c r="K6" t="str">
        <f>VLOOKUP(HEALTH_CARE[[#This Row],[Customer ID]],'MEDICAL EXAMINATION ANSWER'!A:J,5,FALSE)</f>
        <v>Normal</v>
      </c>
      <c r="L6" s="11" t="str">
        <f>VLOOKUP(HEALTH_CARE[[#This Row],[Customer ID]],'HOSPITAL DETAILS ANSWERS'!A:K,5,TRUE)</f>
        <v>19-Jun-1989</v>
      </c>
      <c r="M6" s="14">
        <f>VLOOKUP(HEALTH_CARE[[#This Row],[Customer ID]],'HOSPITAL DETAILS ANSWERS'!A:K,8,TRUE)</f>
        <v>55136</v>
      </c>
      <c r="N6" t="str">
        <f>VLOOKUP(HEALTH_CARE[[#This Row],[Customer ID]],'HOSPITAL DETAILS ANSWERS'!A:K,9,TRUE)</f>
        <v>Tier - 1</v>
      </c>
      <c r="O6" t="str">
        <f>VLOOKUP(HEALTH_CARE[[#This Row],[Customer ID]],'HOSPITAL DETAILS ANSWERS'!A:K,10,TRUE)</f>
        <v>Tier - 2</v>
      </c>
      <c r="P6" t="str">
        <f>VLOOKUP(HEALTH_CARE[[#This Row],[Customer ID]],'HOSPITAL DETAILS ANSWERS'!A:K,11,TRUE)</f>
        <v>R1012</v>
      </c>
      <c r="Q6" s="10">
        <f>VLOOKUP(HEALTH_CARE[[#This Row],[Customer ID]],'HOSPITAL DETAILS ANSWERS'!A:K,6,TRUE)</f>
        <v>33</v>
      </c>
    </row>
    <row r="7" spans="1:17" x14ac:dyDescent="0.25">
      <c r="A7" t="s">
        <v>2367</v>
      </c>
      <c r="B7" t="str">
        <f>VLOOKUP(HEALTH_CARE[[#This Row],[Customer ID]],'CUSTOMER_NAMES ANSWER'!A:D,3,FALSE)</f>
        <v>Russell B</v>
      </c>
      <c r="C7" s="9">
        <f>VLOOKUP(HEALTH_CARE[[#This Row],[Customer ID]],'MEDICAL EXAMINATION ANSWER'!A:J,2,FALSE)</f>
        <v>32.799999999999997</v>
      </c>
      <c r="D7" s="9">
        <f>VLOOKUP(HEALTH_CARE[[#This Row],[Customer ID]],'MEDICAL EXAMINATION ANSWER'!A:J,4,FALSE)</f>
        <v>6.59</v>
      </c>
      <c r="E7" t="str">
        <f>VLOOKUP(HEALTH_CARE[[#This Row],[Customer ID]],'MEDICAL EXAMINATION ANSWER'!A:J,6,FALSE)</f>
        <v>No</v>
      </c>
      <c r="F7" t="str">
        <f>VLOOKUP(HEALTH_CARE[[#This Row],[Customer ID]],'MEDICAL EXAMINATION ANSWER'!A:J,7,FALSE)</f>
        <v>No</v>
      </c>
      <c r="G7" t="str">
        <f>VLOOKUP(HEALTH_CARE[[#This Row],[Customer ID]],'MEDICAL EXAMINATION ANSWER'!A:J,8,FALSE)</f>
        <v>No</v>
      </c>
      <c r="H7" s="10">
        <f>VLOOKUP(HEALTH_CARE[[#This Row],[Customer ID]],'MEDICAL EXAMINATION ANSWER'!A:J,9,FALSE)</f>
        <v>0</v>
      </c>
      <c r="I7" t="str">
        <f>VLOOKUP(HEALTH_CARE[[#This Row],[Customer ID]],'MEDICAL EXAMINATION ANSWER'!A:J,10,FALSE)</f>
        <v>Yes</v>
      </c>
      <c r="J7" t="str">
        <f>VLOOKUP(HEALTH_CARE[[#This Row],[Customer ID]],'MEDICAL EXAMINATION ANSWER'!A:J,3,FALSE)</f>
        <v>Obesity</v>
      </c>
      <c r="K7" t="str">
        <f>VLOOKUP(HEALTH_CARE[[#This Row],[Customer ID]],'MEDICAL EXAMINATION ANSWER'!A:J,5,FALSE)</f>
        <v>Diabetes</v>
      </c>
      <c r="L7" s="11" t="str">
        <f>VLOOKUP(HEALTH_CARE[[#This Row],[Customer ID]],'HOSPITAL DETAILS ANSWERS'!A:K,5,TRUE)</f>
        <v>4-Aug-1962</v>
      </c>
      <c r="M7" s="14">
        <f>VLOOKUP(HEALTH_CARE[[#This Row],[Customer ID]],'HOSPITAL DETAILS ANSWERS'!A:K,8,TRUE)</f>
        <v>52591</v>
      </c>
      <c r="N7" t="str">
        <f>VLOOKUP(HEALTH_CARE[[#This Row],[Customer ID]],'HOSPITAL DETAILS ANSWERS'!A:K,9,TRUE)</f>
        <v>Tier - 1</v>
      </c>
      <c r="O7" t="str">
        <f>VLOOKUP(HEALTH_CARE[[#This Row],[Customer ID]],'HOSPITAL DETAILS ANSWERS'!A:K,10,TRUE)</f>
        <v>Tier - 3</v>
      </c>
      <c r="P7" t="str">
        <f>VLOOKUP(HEALTH_CARE[[#This Row],[Customer ID]],'HOSPITAL DETAILS ANSWERS'!A:K,11,TRUE)</f>
        <v>R1011</v>
      </c>
      <c r="Q7" s="10">
        <f>VLOOKUP(HEALTH_CARE[[#This Row],[Customer ID]],'HOSPITAL DETAILS ANSWERS'!A:K,6,TRUE)</f>
        <v>60</v>
      </c>
    </row>
    <row r="8" spans="1:17" x14ac:dyDescent="0.25">
      <c r="A8" t="s">
        <v>2366</v>
      </c>
      <c r="B8" t="str">
        <f>VLOOKUP(HEALTH_CARE[[#This Row],[Customer ID]],'CUSTOMER_NAMES ANSWER'!A:D,3,FALSE)</f>
        <v>Scott</v>
      </c>
      <c r="C8" s="9">
        <f>VLOOKUP(HEALTH_CARE[[#This Row],[Customer ID]],'MEDICAL EXAMINATION ANSWER'!A:J,2,FALSE)</f>
        <v>36.4</v>
      </c>
      <c r="D8" s="9">
        <f>VLOOKUP(HEALTH_CARE[[#This Row],[Customer ID]],'MEDICAL EXAMINATION ANSWER'!A:J,4,FALSE)</f>
        <v>6.07</v>
      </c>
      <c r="E8" t="str">
        <f>VLOOKUP(HEALTH_CARE[[#This Row],[Customer ID]],'MEDICAL EXAMINATION ANSWER'!A:J,6,FALSE)</f>
        <v>No</v>
      </c>
      <c r="F8" t="str">
        <f>VLOOKUP(HEALTH_CARE[[#This Row],[Customer ID]],'MEDICAL EXAMINATION ANSWER'!A:J,7,FALSE)</f>
        <v>No</v>
      </c>
      <c r="G8" t="str">
        <f>VLOOKUP(HEALTH_CARE[[#This Row],[Customer ID]],'MEDICAL EXAMINATION ANSWER'!A:J,8,FALSE)</f>
        <v>No</v>
      </c>
      <c r="H8" s="10">
        <f>VLOOKUP(HEALTH_CARE[[#This Row],[Customer ID]],'MEDICAL EXAMINATION ANSWER'!A:J,9,FALSE)</f>
        <v>0</v>
      </c>
      <c r="I8" t="str">
        <f>VLOOKUP(HEALTH_CARE[[#This Row],[Customer ID]],'MEDICAL EXAMINATION ANSWER'!A:J,10,FALSE)</f>
        <v>Yes</v>
      </c>
      <c r="J8" t="str">
        <f>VLOOKUP(HEALTH_CARE[[#This Row],[Customer ID]],'MEDICAL EXAMINATION ANSWER'!A:J,3,FALSE)</f>
        <v>Obesity</v>
      </c>
      <c r="K8" t="str">
        <f>VLOOKUP(HEALTH_CARE[[#This Row],[Customer ID]],'MEDICAL EXAMINATION ANSWER'!A:J,5,FALSE)</f>
        <v>Prediabetes</v>
      </c>
      <c r="L8" s="11" t="str">
        <f>VLOOKUP(HEALTH_CARE[[#This Row],[Customer ID]],'HOSPITAL DETAILS ANSWERS'!A:K,5,TRUE)</f>
        <v>27-Oct-1994</v>
      </c>
      <c r="M8" s="14">
        <f>VLOOKUP(HEALTH_CARE[[#This Row],[Customer ID]],'HOSPITAL DETAILS ANSWERS'!A:K,8,TRUE)</f>
        <v>51195</v>
      </c>
      <c r="N8" t="str">
        <f>VLOOKUP(HEALTH_CARE[[#This Row],[Customer ID]],'HOSPITAL DETAILS ANSWERS'!A:K,9,TRUE)</f>
        <v>Tier - 1</v>
      </c>
      <c r="O8" t="str">
        <f>VLOOKUP(HEALTH_CARE[[#This Row],[Customer ID]],'HOSPITAL DETAILS ANSWERS'!A:K,10,TRUE)</f>
        <v>Tier - 3</v>
      </c>
      <c r="P8" t="str">
        <f>VLOOKUP(HEALTH_CARE[[#This Row],[Customer ID]],'HOSPITAL DETAILS ANSWERS'!A:K,11,TRUE)</f>
        <v>R1011</v>
      </c>
      <c r="Q8" s="10">
        <f>VLOOKUP(HEALTH_CARE[[#This Row],[Customer ID]],'HOSPITAL DETAILS ANSWERS'!A:K,6,TRUE)</f>
        <v>28</v>
      </c>
    </row>
    <row r="9" spans="1:17" x14ac:dyDescent="0.25">
      <c r="A9" t="s">
        <v>2365</v>
      </c>
      <c r="B9" t="str">
        <f>VLOOKUP(HEALTH_CARE[[#This Row],[Customer ID]],'CUSTOMER_NAMES ANSWER'!A:D,3,FALSE)</f>
        <v>Stephen</v>
      </c>
      <c r="C9" s="9">
        <f>VLOOKUP(HEALTH_CARE[[#This Row],[Customer ID]],'MEDICAL EXAMINATION ANSWER'!A:J,2,FALSE)</f>
        <v>36.96</v>
      </c>
      <c r="D9" s="9">
        <f>VLOOKUP(HEALTH_CARE[[#This Row],[Customer ID]],'MEDICAL EXAMINATION ANSWER'!A:J,4,FALSE)</f>
        <v>7.93</v>
      </c>
      <c r="E9" t="str">
        <f>VLOOKUP(HEALTH_CARE[[#This Row],[Customer ID]],'MEDICAL EXAMINATION ANSWER'!A:J,6,FALSE)</f>
        <v>No</v>
      </c>
      <c r="F9" t="str">
        <f>VLOOKUP(HEALTH_CARE[[#This Row],[Customer ID]],'MEDICAL EXAMINATION ANSWER'!A:J,7,FALSE)</f>
        <v>No</v>
      </c>
      <c r="G9" t="str">
        <f>VLOOKUP(HEALTH_CARE[[#This Row],[Customer ID]],'MEDICAL EXAMINATION ANSWER'!A:J,8,FALSE)</f>
        <v>No</v>
      </c>
      <c r="H9" s="10">
        <f>VLOOKUP(HEALTH_CARE[[#This Row],[Customer ID]],'MEDICAL EXAMINATION ANSWER'!A:J,9,FALSE)</f>
        <v>3</v>
      </c>
      <c r="I9" t="str">
        <f>VLOOKUP(HEALTH_CARE[[#This Row],[Customer ID]],'MEDICAL EXAMINATION ANSWER'!A:J,10,FALSE)</f>
        <v>Yes</v>
      </c>
      <c r="J9" t="str">
        <f>VLOOKUP(HEALTH_CARE[[#This Row],[Customer ID]],'MEDICAL EXAMINATION ANSWER'!A:J,3,FALSE)</f>
        <v>Obesity</v>
      </c>
      <c r="K9" t="str">
        <f>VLOOKUP(HEALTH_CARE[[#This Row],[Customer ID]],'MEDICAL EXAMINATION ANSWER'!A:J,5,FALSE)</f>
        <v>Diabetes</v>
      </c>
      <c r="L9" s="11" t="str">
        <f>VLOOKUP(HEALTH_CARE[[#This Row],[Customer ID]],'HOSPITAL DETAILS ANSWERS'!A:K,5,TRUE)</f>
        <v>27-Jun-1958</v>
      </c>
      <c r="M9" s="14">
        <f>VLOOKUP(HEALTH_CARE[[#This Row],[Customer ID]],'HOSPITAL DETAILS ANSWERS'!A:K,8,TRUE)</f>
        <v>49578</v>
      </c>
      <c r="N9" t="str">
        <f>VLOOKUP(HEALTH_CARE[[#This Row],[Customer ID]],'HOSPITAL DETAILS ANSWERS'!A:K,9,TRUE)</f>
        <v>Tier - 2</v>
      </c>
      <c r="O9" t="str">
        <f>VLOOKUP(HEALTH_CARE[[#This Row],[Customer ID]],'HOSPITAL DETAILS ANSWERS'!A:K,10,TRUE)</f>
        <v>Tier - 2</v>
      </c>
      <c r="P9" t="str">
        <f>VLOOKUP(HEALTH_CARE[[#This Row],[Customer ID]],'HOSPITAL DETAILS ANSWERS'!A:K,11,TRUE)</f>
        <v>R1013</v>
      </c>
      <c r="Q9" s="10">
        <f>VLOOKUP(HEALTH_CARE[[#This Row],[Customer ID]],'HOSPITAL DETAILS ANSWERS'!A:K,6,TRUE)</f>
        <v>64</v>
      </c>
    </row>
    <row r="10" spans="1:17" x14ac:dyDescent="0.25">
      <c r="A10" t="s">
        <v>2364</v>
      </c>
      <c r="B10" t="str">
        <f>VLOOKUP(HEALTH_CARE[[#This Row],[Customer ID]],'CUSTOMER_NAMES ANSWER'!A:D,3,FALSE)</f>
        <v>Patrick R</v>
      </c>
      <c r="C10" s="9">
        <f>VLOOKUP(HEALTH_CARE[[#This Row],[Customer ID]],'MEDICAL EXAMINATION ANSWER'!A:J,2,FALSE)</f>
        <v>41.14</v>
      </c>
      <c r="D10" s="9">
        <f>VLOOKUP(HEALTH_CARE[[#This Row],[Customer ID]],'MEDICAL EXAMINATION ANSWER'!A:J,4,FALSE)</f>
        <v>9.58</v>
      </c>
      <c r="E10" t="str">
        <f>VLOOKUP(HEALTH_CARE[[#This Row],[Customer ID]],'MEDICAL EXAMINATION ANSWER'!A:J,6,FALSE)</f>
        <v>Yes</v>
      </c>
      <c r="F10" t="str">
        <f>VLOOKUP(HEALTH_CARE[[#This Row],[Customer ID]],'MEDICAL EXAMINATION ANSWER'!A:J,7,FALSE)</f>
        <v>No</v>
      </c>
      <c r="G10" t="str">
        <f>VLOOKUP(HEALTH_CARE[[#This Row],[Customer ID]],'MEDICAL EXAMINATION ANSWER'!A:J,8,FALSE)</f>
        <v>Yes</v>
      </c>
      <c r="H10" s="10">
        <f>VLOOKUP(HEALTH_CARE[[#This Row],[Customer ID]],'MEDICAL EXAMINATION ANSWER'!A:J,9,FALSE)</f>
        <v>1</v>
      </c>
      <c r="I10" t="str">
        <f>VLOOKUP(HEALTH_CARE[[#This Row],[Customer ID]],'MEDICAL EXAMINATION ANSWER'!A:J,10,FALSE)</f>
        <v>Yes</v>
      </c>
      <c r="J10" t="str">
        <f>VLOOKUP(HEALTH_CARE[[#This Row],[Customer ID]],'MEDICAL EXAMINATION ANSWER'!A:J,3,FALSE)</f>
        <v>Obesity</v>
      </c>
      <c r="K10" t="str">
        <f>VLOOKUP(HEALTH_CARE[[#This Row],[Customer ID]],'MEDICAL EXAMINATION ANSWER'!A:J,5,FALSE)</f>
        <v>Diabetes</v>
      </c>
      <c r="L10" s="11" t="str">
        <f>VLOOKUP(HEALTH_CARE[[#This Row],[Customer ID]],'HOSPITAL DETAILS ANSWERS'!A:K,5,TRUE)</f>
        <v>4-Sep-1963</v>
      </c>
      <c r="M10" s="14">
        <f>VLOOKUP(HEALTH_CARE[[#This Row],[Customer ID]],'HOSPITAL DETAILS ANSWERS'!A:K,8,TRUE)</f>
        <v>48971</v>
      </c>
      <c r="N10" t="str">
        <f>VLOOKUP(HEALTH_CARE[[#This Row],[Customer ID]],'HOSPITAL DETAILS ANSWERS'!A:K,9,TRUE)</f>
        <v>Tier - 1</v>
      </c>
      <c r="O10" t="str">
        <f>VLOOKUP(HEALTH_CARE[[#This Row],[Customer ID]],'HOSPITAL DETAILS ANSWERS'!A:K,10,TRUE)</f>
        <v>Tier - 2</v>
      </c>
      <c r="P10" t="str">
        <f>VLOOKUP(HEALTH_CARE[[#This Row],[Customer ID]],'HOSPITAL DETAILS ANSWERS'!A:K,11,TRUE)</f>
        <v>R1013</v>
      </c>
      <c r="Q10" s="10">
        <f>VLOOKUP(HEALTH_CARE[[#This Row],[Customer ID]],'HOSPITAL DETAILS ANSWERS'!A:K,6,TRUE)</f>
        <v>59</v>
      </c>
    </row>
    <row r="11" spans="1:17" x14ac:dyDescent="0.25">
      <c r="A11" t="s">
        <v>2363</v>
      </c>
      <c r="B11" t="str">
        <f>VLOOKUP(HEALTH_CARE[[#This Row],[Customer ID]],'CUSTOMER_NAMES ANSWER'!A:D,3,FALSE)</f>
        <v>Brooke N</v>
      </c>
      <c r="C11" s="9">
        <f>VLOOKUP(HEALTH_CARE[[#This Row],[Customer ID]],'MEDICAL EXAMINATION ANSWER'!A:J,2,FALSE)</f>
        <v>38.06</v>
      </c>
      <c r="D11" s="9">
        <f>VLOOKUP(HEALTH_CARE[[#This Row],[Customer ID]],'MEDICAL EXAMINATION ANSWER'!A:J,4,FALSE)</f>
        <v>10.79</v>
      </c>
      <c r="E11" t="str">
        <f>VLOOKUP(HEALTH_CARE[[#This Row],[Customer ID]],'MEDICAL EXAMINATION ANSWER'!A:J,6,FALSE)</f>
        <v>No</v>
      </c>
      <c r="F11" t="str">
        <f>VLOOKUP(HEALTH_CARE[[#This Row],[Customer ID]],'MEDICAL EXAMINATION ANSWER'!A:J,7,FALSE)</f>
        <v>No</v>
      </c>
      <c r="G11" t="str">
        <f>VLOOKUP(HEALTH_CARE[[#This Row],[Customer ID]],'MEDICAL EXAMINATION ANSWER'!A:J,8,FALSE)</f>
        <v>No</v>
      </c>
      <c r="H11" s="10">
        <f>VLOOKUP(HEALTH_CARE[[#This Row],[Customer ID]],'MEDICAL EXAMINATION ANSWER'!A:J,9,FALSE)</f>
        <v>0</v>
      </c>
      <c r="I11" t="str">
        <f>VLOOKUP(HEALTH_CARE[[#This Row],[Customer ID]],'MEDICAL EXAMINATION ANSWER'!A:J,10,FALSE)</f>
        <v>Yes</v>
      </c>
      <c r="J11" t="str">
        <f>VLOOKUP(HEALTH_CARE[[#This Row],[Customer ID]],'MEDICAL EXAMINATION ANSWER'!A:J,3,FALSE)</f>
        <v>Obesity</v>
      </c>
      <c r="K11" t="str">
        <f>VLOOKUP(HEALTH_CARE[[#This Row],[Customer ID]],'MEDICAL EXAMINATION ANSWER'!A:J,5,FALSE)</f>
        <v>Diabetes</v>
      </c>
      <c r="L11" s="11" t="str">
        <f>VLOOKUP(HEALTH_CARE[[#This Row],[Customer ID]],'HOSPITAL DETAILS ANSWERS'!A:K,5,TRUE)</f>
        <v>29-Dec-1978</v>
      </c>
      <c r="M11" s="14">
        <f>VLOOKUP(HEALTH_CARE[[#This Row],[Customer ID]],'HOSPITAL DETAILS ANSWERS'!A:K,8,TRUE)</f>
        <v>48886</v>
      </c>
      <c r="N11" t="str">
        <f>VLOOKUP(HEALTH_CARE[[#This Row],[Customer ID]],'HOSPITAL DETAILS ANSWERS'!A:K,9,TRUE)</f>
        <v>Tier - 1</v>
      </c>
      <c r="O11" t="str">
        <f>VLOOKUP(HEALTH_CARE[[#This Row],[Customer ID]],'HOSPITAL DETAILS ANSWERS'!A:K,10,TRUE)</f>
        <v>Tier - 2</v>
      </c>
      <c r="P11" t="str">
        <f>VLOOKUP(HEALTH_CARE[[#This Row],[Customer ID]],'HOSPITAL DETAILS ANSWERS'!A:K,11,TRUE)</f>
        <v>R1013</v>
      </c>
      <c r="Q11" s="10">
        <f>VLOOKUP(HEALTH_CARE[[#This Row],[Customer ID]],'HOSPITAL DETAILS ANSWERS'!A:K,6,TRUE)</f>
        <v>44</v>
      </c>
    </row>
    <row r="12" spans="1:17" x14ac:dyDescent="0.25">
      <c r="A12" t="s">
        <v>2362</v>
      </c>
      <c r="B12" t="str">
        <f>VLOOKUP(HEALTH_CARE[[#This Row],[Customer ID]],'CUSTOMER_NAMES ANSWER'!A:D,3,FALSE)</f>
        <v>Paola Andrea</v>
      </c>
      <c r="C12" s="9">
        <f>VLOOKUP(HEALTH_CARE[[#This Row],[Customer ID]],'MEDICAL EXAMINATION ANSWER'!A:J,2,FALSE)</f>
        <v>37.700000000000003</v>
      </c>
      <c r="D12" s="9">
        <f>VLOOKUP(HEALTH_CARE[[#This Row],[Customer ID]],'MEDICAL EXAMINATION ANSWER'!A:J,4,FALSE)</f>
        <v>5.96</v>
      </c>
      <c r="E12" t="str">
        <f>VLOOKUP(HEALTH_CARE[[#This Row],[Customer ID]],'MEDICAL EXAMINATION ANSWER'!A:J,6,FALSE)</f>
        <v>Yes</v>
      </c>
      <c r="F12" t="str">
        <f>VLOOKUP(HEALTH_CARE[[#This Row],[Customer ID]],'MEDICAL EXAMINATION ANSWER'!A:J,7,FALSE)</f>
        <v>No</v>
      </c>
      <c r="G12" t="str">
        <f>VLOOKUP(HEALTH_CARE[[#This Row],[Customer ID]],'MEDICAL EXAMINATION ANSWER'!A:J,8,FALSE)</f>
        <v>No</v>
      </c>
      <c r="H12" s="10">
        <f>VLOOKUP(HEALTH_CARE[[#This Row],[Customer ID]],'MEDICAL EXAMINATION ANSWER'!A:J,9,FALSE)</f>
        <v>2</v>
      </c>
      <c r="I12" t="str">
        <f>VLOOKUP(HEALTH_CARE[[#This Row],[Customer ID]],'MEDICAL EXAMINATION ANSWER'!A:J,10,FALSE)</f>
        <v>Yes</v>
      </c>
      <c r="J12" t="str">
        <f>VLOOKUP(HEALTH_CARE[[#This Row],[Customer ID]],'MEDICAL EXAMINATION ANSWER'!A:J,3,FALSE)</f>
        <v>Obesity</v>
      </c>
      <c r="K12" t="str">
        <f>VLOOKUP(HEALTH_CARE[[#This Row],[Customer ID]],'MEDICAL EXAMINATION ANSWER'!A:J,5,FALSE)</f>
        <v>Prediabetes</v>
      </c>
      <c r="L12" s="11" t="str">
        <f>VLOOKUP(HEALTH_CARE[[#This Row],[Customer ID]],'HOSPITAL DETAILS ANSWERS'!A:K,5,TRUE)</f>
        <v>22-Jul-1959</v>
      </c>
      <c r="M12" s="14">
        <f>VLOOKUP(HEALTH_CARE[[#This Row],[Customer ID]],'HOSPITAL DETAILS ANSWERS'!A:K,8,TRUE)</f>
        <v>48825</v>
      </c>
      <c r="N12" t="str">
        <f>VLOOKUP(HEALTH_CARE[[#This Row],[Customer ID]],'HOSPITAL DETAILS ANSWERS'!A:K,9,TRUE)</f>
        <v>Tier - 2</v>
      </c>
      <c r="O12" t="str">
        <f>VLOOKUP(HEALTH_CARE[[#This Row],[Customer ID]],'HOSPITAL DETAILS ANSWERS'!A:K,10,TRUE)</f>
        <v>Tier - 1</v>
      </c>
      <c r="P12" t="str">
        <f>VLOOKUP(HEALTH_CARE[[#This Row],[Customer ID]],'HOSPITAL DETAILS ANSWERS'!A:K,11,TRUE)</f>
        <v>R1011</v>
      </c>
      <c r="Q12" s="10">
        <f>VLOOKUP(HEALTH_CARE[[#This Row],[Customer ID]],'HOSPITAL DETAILS ANSWERS'!A:K,6,TRUE)</f>
        <v>63</v>
      </c>
    </row>
    <row r="13" spans="1:17" x14ac:dyDescent="0.25">
      <c r="A13" t="s">
        <v>2361</v>
      </c>
      <c r="B13" t="str">
        <f>VLOOKUP(HEALTH_CARE[[#This Row],[Customer ID]],'CUSTOMER_NAMES ANSWER'!A:D,3,FALSE)</f>
        <v>David</v>
      </c>
      <c r="C13" s="9">
        <f>VLOOKUP(HEALTH_CARE[[#This Row],[Customer ID]],'MEDICAL EXAMINATION ANSWER'!A:J,2,FALSE)</f>
        <v>42.13</v>
      </c>
      <c r="D13" s="9">
        <f>VLOOKUP(HEALTH_CARE[[#This Row],[Customer ID]],'MEDICAL EXAMINATION ANSWER'!A:J,4,FALSE)</f>
        <v>11.9</v>
      </c>
      <c r="E13" t="str">
        <f>VLOOKUP(HEALTH_CARE[[#This Row],[Customer ID]],'MEDICAL EXAMINATION ANSWER'!A:J,6,FALSE)</f>
        <v>No</v>
      </c>
      <c r="F13" t="str">
        <f>VLOOKUP(HEALTH_CARE[[#This Row],[Customer ID]],'MEDICAL EXAMINATION ANSWER'!A:J,7,FALSE)</f>
        <v>No</v>
      </c>
      <c r="G13" t="str">
        <f>VLOOKUP(HEALTH_CARE[[#This Row],[Customer ID]],'MEDICAL EXAMINATION ANSWER'!A:J,8,FALSE)</f>
        <v>No</v>
      </c>
      <c r="H13" s="10">
        <f>VLOOKUP(HEALTH_CARE[[#This Row],[Customer ID]],'MEDICAL EXAMINATION ANSWER'!A:J,9,FALSE)</f>
        <v>0</v>
      </c>
      <c r="I13" t="str">
        <f>VLOOKUP(HEALTH_CARE[[#This Row],[Customer ID]],'MEDICAL EXAMINATION ANSWER'!A:J,10,FALSE)</f>
        <v>Yes</v>
      </c>
      <c r="J13" t="str">
        <f>VLOOKUP(HEALTH_CARE[[#This Row],[Customer ID]],'MEDICAL EXAMINATION ANSWER'!A:J,3,FALSE)</f>
        <v>Obesity</v>
      </c>
      <c r="K13" t="str">
        <f>VLOOKUP(HEALTH_CARE[[#This Row],[Customer ID]],'MEDICAL EXAMINATION ANSWER'!A:J,5,FALSE)</f>
        <v>Diabetes</v>
      </c>
      <c r="L13" s="11" t="str">
        <f>VLOOKUP(HEALTH_CARE[[#This Row],[Customer ID]],'HOSPITAL DETAILS ANSWERS'!A:K,5,TRUE)</f>
        <v>27-Oct-1965</v>
      </c>
      <c r="M13" s="14">
        <f>VLOOKUP(HEALTH_CARE[[#This Row],[Customer ID]],'HOSPITAL DETAILS ANSWERS'!A:K,8,TRUE)</f>
        <v>48676</v>
      </c>
      <c r="N13" t="str">
        <f>VLOOKUP(HEALTH_CARE[[#This Row],[Customer ID]],'HOSPITAL DETAILS ANSWERS'!A:K,9,TRUE)</f>
        <v>Tier - 1</v>
      </c>
      <c r="O13" t="str">
        <f>VLOOKUP(HEALTH_CARE[[#This Row],[Customer ID]],'HOSPITAL DETAILS ANSWERS'!A:K,10,TRUE)</f>
        <v>Tier - 2</v>
      </c>
      <c r="P13" t="str">
        <f>VLOOKUP(HEALTH_CARE[[#This Row],[Customer ID]],'HOSPITAL DETAILS ANSWERS'!A:K,11,TRUE)</f>
        <v>R1013</v>
      </c>
      <c r="Q13" s="10">
        <f>VLOOKUP(HEALTH_CARE[[#This Row],[Customer ID]],'HOSPITAL DETAILS ANSWERS'!A:K,6,TRUE)</f>
        <v>57</v>
      </c>
    </row>
    <row r="14" spans="1:17" x14ac:dyDescent="0.25">
      <c r="A14" t="s">
        <v>2360</v>
      </c>
      <c r="B14" t="str">
        <f>VLOOKUP(HEALTH_CARE[[#This Row],[Customer ID]],'CUSTOMER_NAMES ANSWER'!A:D,3,FALSE)</f>
        <v>Wade</v>
      </c>
      <c r="C14" s="9">
        <f>VLOOKUP(HEALTH_CARE[[#This Row],[Customer ID]],'MEDICAL EXAMINATION ANSWER'!A:J,2,FALSE)</f>
        <v>40.92</v>
      </c>
      <c r="D14" s="9">
        <f>VLOOKUP(HEALTH_CARE[[#This Row],[Customer ID]],'MEDICAL EXAMINATION ANSWER'!A:J,4,FALSE)</f>
        <v>8.41</v>
      </c>
      <c r="E14" t="str">
        <f>VLOOKUP(HEALTH_CARE[[#This Row],[Customer ID]],'MEDICAL EXAMINATION ANSWER'!A:J,6,FALSE)</f>
        <v>No</v>
      </c>
      <c r="F14" t="str">
        <f>VLOOKUP(HEALTH_CARE[[#This Row],[Customer ID]],'MEDICAL EXAMINATION ANSWER'!A:J,7,FALSE)</f>
        <v>No</v>
      </c>
      <c r="G14" t="str">
        <f>VLOOKUP(HEALTH_CARE[[#This Row],[Customer ID]],'MEDICAL EXAMINATION ANSWER'!A:J,8,FALSE)</f>
        <v>No</v>
      </c>
      <c r="H14" s="10">
        <f>VLOOKUP(HEALTH_CARE[[#This Row],[Customer ID]],'MEDICAL EXAMINATION ANSWER'!A:J,9,FALSE)</f>
        <v>0</v>
      </c>
      <c r="I14" t="str">
        <f>VLOOKUP(HEALTH_CARE[[#This Row],[Customer ID]],'MEDICAL EXAMINATION ANSWER'!A:J,10,FALSE)</f>
        <v>Yes</v>
      </c>
      <c r="J14" t="str">
        <f>VLOOKUP(HEALTH_CARE[[#This Row],[Customer ID]],'MEDICAL EXAMINATION ANSWER'!A:J,3,FALSE)</f>
        <v>Obesity</v>
      </c>
      <c r="K14" t="str">
        <f>VLOOKUP(HEALTH_CARE[[#This Row],[Customer ID]],'MEDICAL EXAMINATION ANSWER'!A:J,5,FALSE)</f>
        <v>Diabetes</v>
      </c>
      <c r="L14" s="11" t="str">
        <f>VLOOKUP(HEALTH_CARE[[#This Row],[Customer ID]],'HOSPITAL DETAILS ANSWERS'!A:K,5,TRUE)</f>
        <v>11-Oct-1962</v>
      </c>
      <c r="M14" s="14">
        <f>VLOOKUP(HEALTH_CARE[[#This Row],[Customer ID]],'HOSPITAL DETAILS ANSWERS'!A:K,8,TRUE)</f>
        <v>48674</v>
      </c>
      <c r="N14" t="str">
        <f>VLOOKUP(HEALTH_CARE[[#This Row],[Customer ID]],'HOSPITAL DETAILS ANSWERS'!A:K,9,TRUE)</f>
        <v>Tier - 1</v>
      </c>
      <c r="O14" t="str">
        <f>VLOOKUP(HEALTH_CARE[[#This Row],[Customer ID]],'HOSPITAL DETAILS ANSWERS'!A:K,10,TRUE)</f>
        <v>Tier - 2</v>
      </c>
      <c r="P14" t="str">
        <f>VLOOKUP(HEALTH_CARE[[#This Row],[Customer ID]],'HOSPITAL DETAILS ANSWERS'!A:K,11,TRUE)</f>
        <v>R1013</v>
      </c>
      <c r="Q14" s="10">
        <f>VLOOKUP(HEALTH_CARE[[#This Row],[Customer ID]],'HOSPITAL DETAILS ANSWERS'!A:K,6,TRUE)</f>
        <v>60</v>
      </c>
    </row>
    <row r="15" spans="1:17" x14ac:dyDescent="0.25">
      <c r="A15" t="s">
        <v>2359</v>
      </c>
      <c r="B15" t="str">
        <f>VLOOKUP(HEALTH_CARE[[#This Row],[Customer ID]],'CUSTOMER_NAMES ANSWER'!A:D,3,FALSE)</f>
        <v>Franklin</v>
      </c>
      <c r="C15" s="9">
        <f>VLOOKUP(HEALTH_CARE[[#This Row],[Customer ID]],'MEDICAL EXAMINATION ANSWER'!A:J,2,FALSE)</f>
        <v>40.56</v>
      </c>
      <c r="D15" s="9">
        <f>VLOOKUP(HEALTH_CARE[[#This Row],[Customer ID]],'MEDICAL EXAMINATION ANSWER'!A:J,4,FALSE)</f>
        <v>7.02</v>
      </c>
      <c r="E15" t="str">
        <f>VLOOKUP(HEALTH_CARE[[#This Row],[Customer ID]],'MEDICAL EXAMINATION ANSWER'!A:J,6,FALSE)</f>
        <v>No</v>
      </c>
      <c r="F15" t="str">
        <f>VLOOKUP(HEALTH_CARE[[#This Row],[Customer ID]],'MEDICAL EXAMINATION ANSWER'!A:J,7,FALSE)</f>
        <v>No</v>
      </c>
      <c r="G15" t="str">
        <f>VLOOKUP(HEALTH_CARE[[#This Row],[Customer ID]],'MEDICAL EXAMINATION ANSWER'!A:J,8,FALSE)</f>
        <v>No</v>
      </c>
      <c r="H15" s="10">
        <f>VLOOKUP(HEALTH_CARE[[#This Row],[Customer ID]],'MEDICAL EXAMINATION ANSWER'!A:J,9,FALSE)</f>
        <v>0</v>
      </c>
      <c r="I15" t="str">
        <f>VLOOKUP(HEALTH_CARE[[#This Row],[Customer ID]],'MEDICAL EXAMINATION ANSWER'!A:J,10,FALSE)</f>
        <v>Yes</v>
      </c>
      <c r="J15" t="str">
        <f>VLOOKUP(HEALTH_CARE[[#This Row],[Customer ID]],'MEDICAL EXAMINATION ANSWER'!A:J,3,FALSE)</f>
        <v>Obesity</v>
      </c>
      <c r="K15" t="str">
        <f>VLOOKUP(HEALTH_CARE[[#This Row],[Customer ID]],'MEDICAL EXAMINATION ANSWER'!A:J,5,FALSE)</f>
        <v>Diabetes</v>
      </c>
      <c r="L15" s="11" t="str">
        <f>VLOOKUP(HEALTH_CARE[[#This Row],[Customer ID]],'HOSPITAL DETAILS ANSWERS'!A:K,5,TRUE)</f>
        <v>1-Dec-1968</v>
      </c>
      <c r="M15" s="14">
        <f>VLOOKUP(HEALTH_CARE[[#This Row],[Customer ID]],'HOSPITAL DETAILS ANSWERS'!A:K,8,TRUE)</f>
        <v>48550</v>
      </c>
      <c r="N15" t="str">
        <f>VLOOKUP(HEALTH_CARE[[#This Row],[Customer ID]],'HOSPITAL DETAILS ANSWERS'!A:K,9,TRUE)</f>
        <v>Tier - 1</v>
      </c>
      <c r="O15" t="str">
        <f>VLOOKUP(HEALTH_CARE[[#This Row],[Customer ID]],'HOSPITAL DETAILS ANSWERS'!A:K,10,TRUE)</f>
        <v>Tier - 3</v>
      </c>
      <c r="P15" t="str">
        <f>VLOOKUP(HEALTH_CARE[[#This Row],[Customer ID]],'HOSPITAL DETAILS ANSWERS'!A:K,11,TRUE)</f>
        <v>R1016</v>
      </c>
      <c r="Q15" s="10">
        <f>VLOOKUP(HEALTH_CARE[[#This Row],[Customer ID]],'HOSPITAL DETAILS ANSWERS'!A:K,6,TRUE)</f>
        <v>54</v>
      </c>
    </row>
    <row r="16" spans="1:17" x14ac:dyDescent="0.25">
      <c r="A16" t="s">
        <v>2358</v>
      </c>
      <c r="B16" t="str">
        <f>VLOOKUP(HEALTH_CARE[[#This Row],[Customer ID]],'CUSTOMER_NAMES ANSWER'!A:D,3,FALSE)</f>
        <v>Leilani M</v>
      </c>
      <c r="C16" s="9">
        <f>VLOOKUP(HEALTH_CARE[[#This Row],[Customer ID]],'MEDICAL EXAMINATION ANSWER'!A:J,2,FALSE)</f>
        <v>36.380000000000003</v>
      </c>
      <c r="D16" s="9">
        <f>VLOOKUP(HEALTH_CARE[[#This Row],[Customer ID]],'MEDICAL EXAMINATION ANSWER'!A:J,4,FALSE)</f>
        <v>7.59</v>
      </c>
      <c r="E16" t="str">
        <f>VLOOKUP(HEALTH_CARE[[#This Row],[Customer ID]],'MEDICAL EXAMINATION ANSWER'!A:J,6,FALSE)</f>
        <v>Yes</v>
      </c>
      <c r="F16" t="str">
        <f>VLOOKUP(HEALTH_CARE[[#This Row],[Customer ID]],'MEDICAL EXAMINATION ANSWER'!A:J,7,FALSE)</f>
        <v>No</v>
      </c>
      <c r="G16" t="str">
        <f>VLOOKUP(HEALTH_CARE[[#This Row],[Customer ID]],'MEDICAL EXAMINATION ANSWER'!A:J,8,FALSE)</f>
        <v>No</v>
      </c>
      <c r="H16" s="10">
        <f>VLOOKUP(HEALTH_CARE[[#This Row],[Customer ID]],'MEDICAL EXAMINATION ANSWER'!A:J,9,FALSE)</f>
        <v>2</v>
      </c>
      <c r="I16" t="str">
        <f>VLOOKUP(HEALTH_CARE[[#This Row],[Customer ID]],'MEDICAL EXAMINATION ANSWER'!A:J,10,FALSE)</f>
        <v>Yes</v>
      </c>
      <c r="J16" t="str">
        <f>VLOOKUP(HEALTH_CARE[[#This Row],[Customer ID]],'MEDICAL EXAMINATION ANSWER'!A:J,3,FALSE)</f>
        <v>Obesity</v>
      </c>
      <c r="K16" t="str">
        <f>VLOOKUP(HEALTH_CARE[[#This Row],[Customer ID]],'MEDICAL EXAMINATION ANSWER'!A:J,5,FALSE)</f>
        <v>Diabetes</v>
      </c>
      <c r="L16" s="11" t="str">
        <f>VLOOKUP(HEALTH_CARE[[#This Row],[Customer ID]],'HOSPITAL DETAILS ANSWERS'!A:K,5,TRUE)</f>
        <v>21-Dec-1961</v>
      </c>
      <c r="M16" s="14">
        <f>VLOOKUP(HEALTH_CARE[[#This Row],[Customer ID]],'HOSPITAL DETAILS ANSWERS'!A:K,8,TRUE)</f>
        <v>48518</v>
      </c>
      <c r="N16" t="str">
        <f>VLOOKUP(HEALTH_CARE[[#This Row],[Customer ID]],'HOSPITAL DETAILS ANSWERS'!A:K,9,TRUE)</f>
        <v>Tier - 1</v>
      </c>
      <c r="O16" t="str">
        <f>VLOOKUP(HEALTH_CARE[[#This Row],[Customer ID]],'HOSPITAL DETAILS ANSWERS'!A:K,10,TRUE)</f>
        <v>Tier - 3</v>
      </c>
      <c r="P16" t="str">
        <f>VLOOKUP(HEALTH_CARE[[#This Row],[Customer ID]],'HOSPITAL DETAILS ANSWERS'!A:K,11,TRUE)</f>
        <v>R1024</v>
      </c>
      <c r="Q16" s="10">
        <f>VLOOKUP(HEALTH_CARE[[#This Row],[Customer ID]],'HOSPITAL DETAILS ANSWERS'!A:K,6,TRUE)</f>
        <v>61</v>
      </c>
    </row>
    <row r="17" spans="1:17" x14ac:dyDescent="0.25">
      <c r="A17" t="s">
        <v>2357</v>
      </c>
      <c r="B17" t="str">
        <f>VLOOKUP(HEALTH_CARE[[#This Row],[Customer ID]],'CUSTOMER_NAMES ANSWER'!A:D,3,FALSE)</f>
        <v>Philippe</v>
      </c>
      <c r="C17" s="9">
        <f>VLOOKUP(HEALTH_CARE[[#This Row],[Customer ID]],'MEDICAL EXAMINATION ANSWER'!A:J,2,FALSE)</f>
        <v>39.9</v>
      </c>
      <c r="D17" s="9">
        <f>VLOOKUP(HEALTH_CARE[[#This Row],[Customer ID]],'MEDICAL EXAMINATION ANSWER'!A:J,4,FALSE)</f>
        <v>11.32</v>
      </c>
      <c r="E17" t="str">
        <f>VLOOKUP(HEALTH_CARE[[#This Row],[Customer ID]],'MEDICAL EXAMINATION ANSWER'!A:J,6,FALSE)</f>
        <v>No</v>
      </c>
      <c r="F17" t="str">
        <f>VLOOKUP(HEALTH_CARE[[#This Row],[Customer ID]],'MEDICAL EXAMINATION ANSWER'!A:J,7,FALSE)</f>
        <v>No</v>
      </c>
      <c r="G17" t="str">
        <f>VLOOKUP(HEALTH_CARE[[#This Row],[Customer ID]],'MEDICAL EXAMINATION ANSWER'!A:J,8,FALSE)</f>
        <v>No</v>
      </c>
      <c r="H17" s="10">
        <f>VLOOKUP(HEALTH_CARE[[#This Row],[Customer ID]],'MEDICAL EXAMINATION ANSWER'!A:J,9,FALSE)</f>
        <v>0</v>
      </c>
      <c r="I17" t="str">
        <f>VLOOKUP(HEALTH_CARE[[#This Row],[Customer ID]],'MEDICAL EXAMINATION ANSWER'!A:J,10,FALSE)</f>
        <v>Yes</v>
      </c>
      <c r="J17" t="str">
        <f>VLOOKUP(HEALTH_CARE[[#This Row],[Customer ID]],'MEDICAL EXAMINATION ANSWER'!A:J,3,FALSE)</f>
        <v>Obesity</v>
      </c>
      <c r="K17" t="str">
        <f>VLOOKUP(HEALTH_CARE[[#This Row],[Customer ID]],'MEDICAL EXAMINATION ANSWER'!A:J,5,FALSE)</f>
        <v>Diabetes</v>
      </c>
      <c r="L17" s="11" t="str">
        <f>VLOOKUP(HEALTH_CARE[[#This Row],[Customer ID]],'HOSPITAL DETAILS ANSWERS'!A:K,5,TRUE)</f>
        <v>27-Aug-1962</v>
      </c>
      <c r="M17" s="14">
        <f>VLOOKUP(HEALTH_CARE[[#This Row],[Customer ID]],'HOSPITAL DETAILS ANSWERS'!A:K,8,TRUE)</f>
        <v>48174</v>
      </c>
      <c r="N17" t="str">
        <f>VLOOKUP(HEALTH_CARE[[#This Row],[Customer ID]],'HOSPITAL DETAILS ANSWERS'!A:K,9,TRUE)</f>
        <v>Tier - 1</v>
      </c>
      <c r="O17" t="str">
        <f>VLOOKUP(HEALTH_CARE[[#This Row],[Customer ID]],'HOSPITAL DETAILS ANSWERS'!A:K,10,TRUE)</f>
        <v>Tier - 3</v>
      </c>
      <c r="P17" t="str">
        <f>VLOOKUP(HEALTH_CARE[[#This Row],[Customer ID]],'HOSPITAL DETAILS ANSWERS'!A:K,11,TRUE)</f>
        <v>R1011</v>
      </c>
      <c r="Q17" s="10">
        <f>VLOOKUP(HEALTH_CARE[[#This Row],[Customer ID]],'HOSPITAL DETAILS ANSWERS'!A:K,6,TRUE)</f>
        <v>60</v>
      </c>
    </row>
    <row r="18" spans="1:17" x14ac:dyDescent="0.25">
      <c r="A18" t="s">
        <v>2356</v>
      </c>
      <c r="B18" t="str">
        <f>VLOOKUP(HEALTH_CARE[[#This Row],[Customer ID]],'CUSTOMER_NAMES ANSWER'!A:D,3,FALSE)</f>
        <v>Jennifer A</v>
      </c>
      <c r="C18" s="9">
        <f>VLOOKUP(HEALTH_CARE[[#This Row],[Customer ID]],'MEDICAL EXAMINATION ANSWER'!A:J,2,FALSE)</f>
        <v>33.799999999999997</v>
      </c>
      <c r="D18" s="9">
        <f>VLOOKUP(HEALTH_CARE[[#This Row],[Customer ID]],'MEDICAL EXAMINATION ANSWER'!A:J,4,FALSE)</f>
        <v>7.67</v>
      </c>
      <c r="E18" t="str">
        <f>VLOOKUP(HEALTH_CARE[[#This Row],[Customer ID]],'MEDICAL EXAMINATION ANSWER'!A:J,6,FALSE)</f>
        <v>No</v>
      </c>
      <c r="F18" t="str">
        <f>VLOOKUP(HEALTH_CARE[[#This Row],[Customer ID]],'MEDICAL EXAMINATION ANSWER'!A:J,7,FALSE)</f>
        <v>No</v>
      </c>
      <c r="G18" t="str">
        <f>VLOOKUP(HEALTH_CARE[[#This Row],[Customer ID]],'MEDICAL EXAMINATION ANSWER'!A:J,8,FALSE)</f>
        <v>No</v>
      </c>
      <c r="H18" s="10">
        <f>VLOOKUP(HEALTH_CARE[[#This Row],[Customer ID]],'MEDICAL EXAMINATION ANSWER'!A:J,9,FALSE)</f>
        <v>3</v>
      </c>
      <c r="I18" t="str">
        <f>VLOOKUP(HEALTH_CARE[[#This Row],[Customer ID]],'MEDICAL EXAMINATION ANSWER'!A:J,10,FALSE)</f>
        <v>Yes</v>
      </c>
      <c r="J18" t="str">
        <f>VLOOKUP(HEALTH_CARE[[#This Row],[Customer ID]],'MEDICAL EXAMINATION ANSWER'!A:J,3,FALSE)</f>
        <v>Obesity</v>
      </c>
      <c r="K18" t="str">
        <f>VLOOKUP(HEALTH_CARE[[#This Row],[Customer ID]],'MEDICAL EXAMINATION ANSWER'!A:J,5,FALSE)</f>
        <v>Diabetes</v>
      </c>
      <c r="L18" s="11" t="str">
        <f>VLOOKUP(HEALTH_CARE[[#This Row],[Customer ID]],'HOSPITAL DETAILS ANSWERS'!A:K,5,TRUE)</f>
        <v>16-Nov-1958</v>
      </c>
      <c r="M18" s="14">
        <f>VLOOKUP(HEALTH_CARE[[#This Row],[Customer ID]],'HOSPITAL DETAILS ANSWERS'!A:K,8,TRUE)</f>
        <v>47929</v>
      </c>
      <c r="N18" t="str">
        <f>VLOOKUP(HEALTH_CARE[[#This Row],[Customer ID]],'HOSPITAL DETAILS ANSWERS'!A:K,9,TRUE)</f>
        <v>Tier - 2</v>
      </c>
      <c r="O18" t="str">
        <f>VLOOKUP(HEALTH_CARE[[#This Row],[Customer ID]],'HOSPITAL DETAILS ANSWERS'!A:K,10,TRUE)</f>
        <v>Tier - 3</v>
      </c>
      <c r="P18" t="str">
        <f>VLOOKUP(HEALTH_CARE[[#This Row],[Customer ID]],'HOSPITAL DETAILS ANSWERS'!A:K,11,TRUE)</f>
        <v>R1011</v>
      </c>
      <c r="Q18" s="10">
        <f>VLOOKUP(HEALTH_CARE[[#This Row],[Customer ID]],'HOSPITAL DETAILS ANSWERS'!A:K,6,TRUE)</f>
        <v>64</v>
      </c>
    </row>
    <row r="19" spans="1:17" x14ac:dyDescent="0.25">
      <c r="A19" t="s">
        <v>2355</v>
      </c>
      <c r="B19" t="str">
        <f>VLOOKUP(HEALTH_CARE[[#This Row],[Customer ID]],'CUSTOMER_NAMES ANSWER'!A:D,3,FALSE)</f>
        <v>Christina M</v>
      </c>
      <c r="C19" s="9">
        <f>VLOOKUP(HEALTH_CARE[[#This Row],[Customer ID]],'MEDICAL EXAMINATION ANSWER'!A:J,2,FALSE)</f>
        <v>36.770000000000003</v>
      </c>
      <c r="D19" s="9">
        <f>VLOOKUP(HEALTH_CARE[[#This Row],[Customer ID]],'MEDICAL EXAMINATION ANSWER'!A:J,4,FALSE)</f>
        <v>7.29</v>
      </c>
      <c r="E19" t="str">
        <f>VLOOKUP(HEALTH_CARE[[#This Row],[Customer ID]],'MEDICAL EXAMINATION ANSWER'!A:J,6,FALSE)</f>
        <v>Yes</v>
      </c>
      <c r="F19" t="str">
        <f>VLOOKUP(HEALTH_CARE[[#This Row],[Customer ID]],'MEDICAL EXAMINATION ANSWER'!A:J,7,FALSE)</f>
        <v>No</v>
      </c>
      <c r="G19" t="str">
        <f>VLOOKUP(HEALTH_CARE[[#This Row],[Customer ID]],'MEDICAL EXAMINATION ANSWER'!A:J,8,FALSE)</f>
        <v>Yes</v>
      </c>
      <c r="H19" s="10">
        <f>VLOOKUP(HEALTH_CARE[[#This Row],[Customer ID]],'MEDICAL EXAMINATION ANSWER'!A:J,9,FALSE)</f>
        <v>1</v>
      </c>
      <c r="I19" t="str">
        <f>VLOOKUP(HEALTH_CARE[[#This Row],[Customer ID]],'MEDICAL EXAMINATION ANSWER'!A:J,10,FALSE)</f>
        <v>Yes</v>
      </c>
      <c r="J19" t="str">
        <f>VLOOKUP(HEALTH_CARE[[#This Row],[Customer ID]],'MEDICAL EXAMINATION ANSWER'!A:J,3,FALSE)</f>
        <v>Obesity</v>
      </c>
      <c r="K19" t="str">
        <f>VLOOKUP(HEALTH_CARE[[#This Row],[Customer ID]],'MEDICAL EXAMINATION ANSWER'!A:J,5,FALSE)</f>
        <v>Diabetes</v>
      </c>
      <c r="L19" s="11" t="str">
        <f>VLOOKUP(HEALTH_CARE[[#This Row],[Customer ID]],'HOSPITAL DETAILS ANSWERS'!A:K,5,TRUE)</f>
        <v>5-Aug-1963</v>
      </c>
      <c r="M19" s="14">
        <f>VLOOKUP(HEALTH_CARE[[#This Row],[Customer ID]],'HOSPITAL DETAILS ANSWERS'!A:K,8,TRUE)</f>
        <v>47897</v>
      </c>
      <c r="N19" t="str">
        <f>VLOOKUP(HEALTH_CARE[[#This Row],[Customer ID]],'HOSPITAL DETAILS ANSWERS'!A:K,9,TRUE)</f>
        <v>Tier - 1</v>
      </c>
      <c r="O19" t="str">
        <f>VLOOKUP(HEALTH_CARE[[#This Row],[Customer ID]],'HOSPITAL DETAILS ANSWERS'!A:K,10,TRUE)</f>
        <v>Tier - 3</v>
      </c>
      <c r="P19" t="str">
        <f>VLOOKUP(HEALTH_CARE[[#This Row],[Customer ID]],'HOSPITAL DETAILS ANSWERS'!A:K,11,TRUE)</f>
        <v>R1024</v>
      </c>
      <c r="Q19" s="10">
        <f>VLOOKUP(HEALTH_CARE[[#This Row],[Customer ID]],'HOSPITAL DETAILS ANSWERS'!A:K,6,TRUE)</f>
        <v>59</v>
      </c>
    </row>
    <row r="20" spans="1:17" x14ac:dyDescent="0.25">
      <c r="A20" t="s">
        <v>2354</v>
      </c>
      <c r="B20" t="str">
        <f>VLOOKUP(HEALTH_CARE[[#This Row],[Customer ID]],'CUSTOMER_NAMES ANSWER'!A:D,3,FALSE)</f>
        <v>Said Sr</v>
      </c>
      <c r="C20" s="9">
        <f>VLOOKUP(HEALTH_CARE[[#This Row],[Customer ID]],'MEDICAL EXAMINATION ANSWER'!A:J,2,FALSE)</f>
        <v>36.950000000000003</v>
      </c>
      <c r="D20" s="9">
        <f>VLOOKUP(HEALTH_CARE[[#This Row],[Customer ID]],'MEDICAL EXAMINATION ANSWER'!A:J,4,FALSE)</f>
        <v>4.72</v>
      </c>
      <c r="E20" t="str">
        <f>VLOOKUP(HEALTH_CARE[[#This Row],[Customer ID]],'MEDICAL EXAMINATION ANSWER'!A:J,6,FALSE)</f>
        <v>Yes</v>
      </c>
      <c r="F20" t="str">
        <f>VLOOKUP(HEALTH_CARE[[#This Row],[Customer ID]],'MEDICAL EXAMINATION ANSWER'!A:J,7,FALSE)</f>
        <v>No</v>
      </c>
      <c r="G20" t="str">
        <f>VLOOKUP(HEALTH_CARE[[#This Row],[Customer ID]],'MEDICAL EXAMINATION ANSWER'!A:J,8,FALSE)</f>
        <v>No</v>
      </c>
      <c r="H20" s="10">
        <f>VLOOKUP(HEALTH_CARE[[#This Row],[Customer ID]],'MEDICAL EXAMINATION ANSWER'!A:J,9,FALSE)</f>
        <v>1</v>
      </c>
      <c r="I20" t="str">
        <f>VLOOKUP(HEALTH_CARE[[#This Row],[Customer ID]],'MEDICAL EXAMINATION ANSWER'!A:J,10,FALSE)</f>
        <v>Yes</v>
      </c>
      <c r="J20" t="str">
        <f>VLOOKUP(HEALTH_CARE[[#This Row],[Customer ID]],'MEDICAL EXAMINATION ANSWER'!A:J,3,FALSE)</f>
        <v>Obesity</v>
      </c>
      <c r="K20" t="str">
        <f>VLOOKUP(HEALTH_CARE[[#This Row],[Customer ID]],'MEDICAL EXAMINATION ANSWER'!A:J,5,FALSE)</f>
        <v>Normal</v>
      </c>
      <c r="L20" s="11" t="str">
        <f>VLOOKUP(HEALTH_CARE[[#This Row],[Customer ID]],'HOSPITAL DETAILS ANSWERS'!A:K,5,TRUE)</f>
        <v>7-Nov-1964</v>
      </c>
      <c r="M20" s="14">
        <f>VLOOKUP(HEALTH_CARE[[#This Row],[Customer ID]],'HOSPITAL DETAILS ANSWERS'!A:K,8,TRUE)</f>
        <v>47497</v>
      </c>
      <c r="N20" t="str">
        <f>VLOOKUP(HEALTH_CARE[[#This Row],[Customer ID]],'HOSPITAL DETAILS ANSWERS'!A:K,9,TRUE)</f>
        <v>Tier - 1</v>
      </c>
      <c r="O20" t="str">
        <f>VLOOKUP(HEALTH_CARE[[#This Row],[Customer ID]],'HOSPITAL DETAILS ANSWERS'!A:K,10,TRUE)</f>
        <v>Tier - 3</v>
      </c>
      <c r="P20" t="str">
        <f>VLOOKUP(HEALTH_CARE[[#This Row],[Customer ID]],'HOSPITAL DETAILS ANSWERS'!A:K,11,TRUE)</f>
        <v>R1012</v>
      </c>
      <c r="Q20" s="10">
        <f>VLOOKUP(HEALTH_CARE[[#This Row],[Customer ID]],'HOSPITAL DETAILS ANSWERS'!A:K,6,TRUE)</f>
        <v>58</v>
      </c>
    </row>
    <row r="21" spans="1:17" x14ac:dyDescent="0.25">
      <c r="A21" t="s">
        <v>2353</v>
      </c>
      <c r="B21" t="str">
        <f>VLOOKUP(HEALTH_CARE[[#This Row],[Customer ID]],'CUSTOMER_NAMES ANSWER'!A:D,3,FALSE)</f>
        <v>John</v>
      </c>
      <c r="C21" s="9">
        <f>VLOOKUP(HEALTH_CARE[[#This Row],[Customer ID]],'MEDICAL EXAMINATION ANSWER'!A:J,2,FALSE)</f>
        <v>42.9</v>
      </c>
      <c r="D21" s="9">
        <f>VLOOKUP(HEALTH_CARE[[#This Row],[Customer ID]],'MEDICAL EXAMINATION ANSWER'!A:J,4,FALSE)</f>
        <v>11.41</v>
      </c>
      <c r="E21" t="str">
        <f>VLOOKUP(HEALTH_CARE[[#This Row],[Customer ID]],'MEDICAL EXAMINATION ANSWER'!A:J,6,FALSE)</f>
        <v>No</v>
      </c>
      <c r="F21" t="str">
        <f>VLOOKUP(HEALTH_CARE[[#This Row],[Customer ID]],'MEDICAL EXAMINATION ANSWER'!A:J,7,FALSE)</f>
        <v>No</v>
      </c>
      <c r="G21" t="str">
        <f>VLOOKUP(HEALTH_CARE[[#This Row],[Customer ID]],'MEDICAL EXAMINATION ANSWER'!A:J,8,FALSE)</f>
        <v>No</v>
      </c>
      <c r="H21" s="10">
        <f>VLOOKUP(HEALTH_CARE[[#This Row],[Customer ID]],'MEDICAL EXAMINATION ANSWER'!A:J,9,FALSE)</f>
        <v>0</v>
      </c>
      <c r="I21" t="str">
        <f>VLOOKUP(HEALTH_CARE[[#This Row],[Customer ID]],'MEDICAL EXAMINATION ANSWER'!A:J,10,FALSE)</f>
        <v>Yes</v>
      </c>
      <c r="J21" t="str">
        <f>VLOOKUP(HEALTH_CARE[[#This Row],[Customer ID]],'MEDICAL EXAMINATION ANSWER'!A:J,3,FALSE)</f>
        <v>Obesity</v>
      </c>
      <c r="K21" t="str">
        <f>VLOOKUP(HEALTH_CARE[[#This Row],[Customer ID]],'MEDICAL EXAMINATION ANSWER'!A:J,5,FALSE)</f>
        <v>Diabetes</v>
      </c>
      <c r="L21" s="11" t="str">
        <f>VLOOKUP(HEALTH_CARE[[#This Row],[Customer ID]],'HOSPITAL DETAILS ANSWERS'!A:K,5,TRUE)</f>
        <v>27-Sep-1971</v>
      </c>
      <c r="M21" s="14">
        <f>VLOOKUP(HEALTH_CARE[[#This Row],[Customer ID]],'HOSPITAL DETAILS ANSWERS'!A:K,8,TRUE)</f>
        <v>47463</v>
      </c>
      <c r="N21" t="str">
        <f>VLOOKUP(HEALTH_CARE[[#This Row],[Customer ID]],'HOSPITAL DETAILS ANSWERS'!A:K,9,TRUE)</f>
        <v>Tier - 1</v>
      </c>
      <c r="O21" t="str">
        <f>VLOOKUP(HEALTH_CARE[[#This Row],[Customer ID]],'HOSPITAL DETAILS ANSWERS'!A:K,10,TRUE)</f>
        <v>Tier - 2</v>
      </c>
      <c r="P21" t="str">
        <f>VLOOKUP(HEALTH_CARE[[#This Row],[Customer ID]],'HOSPITAL DETAILS ANSWERS'!A:K,11,TRUE)</f>
        <v>R1013</v>
      </c>
      <c r="Q21" s="10">
        <f>VLOOKUP(HEALTH_CARE[[#This Row],[Customer ID]],'HOSPITAL DETAILS ANSWERS'!A:K,6,TRUE)</f>
        <v>51</v>
      </c>
    </row>
    <row r="22" spans="1:17" x14ac:dyDescent="0.25">
      <c r="A22" t="s">
        <v>2352</v>
      </c>
      <c r="B22" t="str">
        <f>VLOOKUP(HEALTH_CARE[[#This Row],[Customer ID]],'CUSTOMER_NAMES ANSWER'!A:D,3,FALSE)</f>
        <v>Myles</v>
      </c>
      <c r="C22" s="9">
        <f>VLOOKUP(HEALTH_CARE[[#This Row],[Customer ID]],'MEDICAL EXAMINATION ANSWER'!A:J,2,FALSE)</f>
        <v>36.299999999999997</v>
      </c>
      <c r="D22" s="9">
        <f>VLOOKUP(HEALTH_CARE[[#This Row],[Customer ID]],'MEDICAL EXAMINATION ANSWER'!A:J,4,FALSE)</f>
        <v>11.5</v>
      </c>
      <c r="E22" t="str">
        <f>VLOOKUP(HEALTH_CARE[[#This Row],[Customer ID]],'MEDICAL EXAMINATION ANSWER'!A:J,6,FALSE)</f>
        <v>Yes</v>
      </c>
      <c r="F22" t="str">
        <f>VLOOKUP(HEALTH_CARE[[#This Row],[Customer ID]],'MEDICAL EXAMINATION ANSWER'!A:J,7,FALSE)</f>
        <v>No</v>
      </c>
      <c r="G22" t="str">
        <f>VLOOKUP(HEALTH_CARE[[#This Row],[Customer ID]],'MEDICAL EXAMINATION ANSWER'!A:J,8,FALSE)</f>
        <v>No</v>
      </c>
      <c r="H22" s="10">
        <f>VLOOKUP(HEALTH_CARE[[#This Row],[Customer ID]],'MEDICAL EXAMINATION ANSWER'!A:J,9,FALSE)</f>
        <v>2</v>
      </c>
      <c r="I22" t="str">
        <f>VLOOKUP(HEALTH_CARE[[#This Row],[Customer ID]],'MEDICAL EXAMINATION ANSWER'!A:J,10,FALSE)</f>
        <v>Yes</v>
      </c>
      <c r="J22" t="str">
        <f>VLOOKUP(HEALTH_CARE[[#This Row],[Customer ID]],'MEDICAL EXAMINATION ANSWER'!A:J,3,FALSE)</f>
        <v>Obesity</v>
      </c>
      <c r="K22" t="str">
        <f>VLOOKUP(HEALTH_CARE[[#This Row],[Customer ID]],'MEDICAL EXAMINATION ANSWER'!A:J,5,FALSE)</f>
        <v>Diabetes</v>
      </c>
      <c r="L22" s="11" t="str">
        <f>VLOOKUP(HEALTH_CARE[[#This Row],[Customer ID]],'HOSPITAL DETAILS ANSWERS'!A:K,5,TRUE)</f>
        <v>13-Jun-1961</v>
      </c>
      <c r="M22" s="14">
        <f>VLOOKUP(HEALTH_CARE[[#This Row],[Customer ID]],'HOSPITAL DETAILS ANSWERS'!A:K,8,TRUE)</f>
        <v>47404</v>
      </c>
      <c r="N22" t="str">
        <f>VLOOKUP(HEALTH_CARE[[#This Row],[Customer ID]],'HOSPITAL DETAILS ANSWERS'!A:K,9,TRUE)</f>
        <v>Tier - 1</v>
      </c>
      <c r="O22" t="str">
        <f>VLOOKUP(HEALTH_CARE[[#This Row],[Customer ID]],'HOSPITAL DETAILS ANSWERS'!A:K,10,TRUE)</f>
        <v>Tier - 3</v>
      </c>
      <c r="P22" t="str">
        <f>VLOOKUP(HEALTH_CARE[[#This Row],[Customer ID]],'HOSPITAL DETAILS ANSWERS'!A:K,11,TRUE)</f>
        <v>R1011</v>
      </c>
      <c r="Q22" s="10">
        <f>VLOOKUP(HEALTH_CARE[[#This Row],[Customer ID]],'HOSPITAL DETAILS ANSWERS'!A:K,6,TRUE)</f>
        <v>61</v>
      </c>
    </row>
    <row r="23" spans="1:17" x14ac:dyDescent="0.25">
      <c r="A23" t="s">
        <v>2351</v>
      </c>
      <c r="B23" t="str">
        <f>VLOOKUP(HEALTH_CARE[[#This Row],[Customer ID]],'CUSTOMER_NAMES ANSWER'!A:D,3,FALSE)</f>
        <v>Madelyn C</v>
      </c>
      <c r="C23" s="9">
        <f>VLOOKUP(HEALTH_CARE[[#This Row],[Customer ID]],'MEDICAL EXAMINATION ANSWER'!A:J,2,FALSE)</f>
        <v>32.200000000000003</v>
      </c>
      <c r="D23" s="9">
        <f>VLOOKUP(HEALTH_CARE[[#This Row],[Customer ID]],'MEDICAL EXAMINATION ANSWER'!A:J,4,FALSE)</f>
        <v>6.22</v>
      </c>
      <c r="E23" t="str">
        <f>VLOOKUP(HEALTH_CARE[[#This Row],[Customer ID]],'MEDICAL EXAMINATION ANSWER'!A:J,6,FALSE)</f>
        <v>Yes</v>
      </c>
      <c r="F23" t="str">
        <f>VLOOKUP(HEALTH_CARE[[#This Row],[Customer ID]],'MEDICAL EXAMINATION ANSWER'!A:J,7,FALSE)</f>
        <v>No</v>
      </c>
      <c r="G23" t="str">
        <f>VLOOKUP(HEALTH_CARE[[#This Row],[Customer ID]],'MEDICAL EXAMINATION ANSWER'!A:J,8,FALSE)</f>
        <v>No</v>
      </c>
      <c r="H23" s="10">
        <f>VLOOKUP(HEALTH_CARE[[#This Row],[Customer ID]],'MEDICAL EXAMINATION ANSWER'!A:J,9,FALSE)</f>
        <v>2</v>
      </c>
      <c r="I23" t="str">
        <f>VLOOKUP(HEALTH_CARE[[#This Row],[Customer ID]],'MEDICAL EXAMINATION ANSWER'!A:J,10,FALSE)</f>
        <v>Yes</v>
      </c>
      <c r="J23" t="str">
        <f>VLOOKUP(HEALTH_CARE[[#This Row],[Customer ID]],'MEDICAL EXAMINATION ANSWER'!A:J,3,FALSE)</f>
        <v>Obesity</v>
      </c>
      <c r="K23" t="str">
        <f>VLOOKUP(HEALTH_CARE[[#This Row],[Customer ID]],'MEDICAL EXAMINATION ANSWER'!A:J,5,FALSE)</f>
        <v>Prediabetes</v>
      </c>
      <c r="L23" s="11" t="str">
        <f>VLOOKUP(HEALTH_CARE[[#This Row],[Customer ID]],'HOSPITAL DETAILS ANSWERS'!A:K,5,TRUE)</f>
        <v>4-Oct-1959</v>
      </c>
      <c r="M23" s="14">
        <f>VLOOKUP(HEALTH_CARE[[#This Row],[Customer ID]],'HOSPITAL DETAILS ANSWERS'!A:K,8,TRUE)</f>
        <v>47306</v>
      </c>
      <c r="N23" t="str">
        <f>VLOOKUP(HEALTH_CARE[[#This Row],[Customer ID]],'HOSPITAL DETAILS ANSWERS'!A:K,9,TRUE)</f>
        <v>Tier - 2</v>
      </c>
      <c r="O23" t="str">
        <f>VLOOKUP(HEALTH_CARE[[#This Row],[Customer ID]],'HOSPITAL DETAILS ANSWERS'!A:K,10,TRUE)</f>
        <v>Tier - 1</v>
      </c>
      <c r="P23" t="str">
        <f>VLOOKUP(HEALTH_CARE[[#This Row],[Customer ID]],'HOSPITAL DETAILS ANSWERS'!A:K,11,TRUE)</f>
        <v>R1011</v>
      </c>
      <c r="Q23" s="10">
        <f>VLOOKUP(HEALTH_CARE[[#This Row],[Customer ID]],'HOSPITAL DETAILS ANSWERS'!A:K,6,TRUE)</f>
        <v>63</v>
      </c>
    </row>
    <row r="24" spans="1:17" x14ac:dyDescent="0.25">
      <c r="A24" t="s">
        <v>2350</v>
      </c>
      <c r="B24" t="str">
        <f>VLOOKUP(HEALTH_CARE[[#This Row],[Customer ID]],'CUSTOMER_NAMES ANSWER'!A:D,3,FALSE)</f>
        <v>Nicole</v>
      </c>
      <c r="C24" s="9">
        <f>VLOOKUP(HEALTH_CARE[[#This Row],[Customer ID]],'MEDICAL EXAMINATION ANSWER'!A:J,2,FALSE)</f>
        <v>31.3</v>
      </c>
      <c r="D24" s="9">
        <f>VLOOKUP(HEALTH_CARE[[#This Row],[Customer ID]],'MEDICAL EXAMINATION ANSWER'!A:J,4,FALSE)</f>
        <v>11.38</v>
      </c>
      <c r="E24" t="str">
        <f>VLOOKUP(HEALTH_CARE[[#This Row],[Customer ID]],'MEDICAL EXAMINATION ANSWER'!A:J,6,FALSE)</f>
        <v>No</v>
      </c>
      <c r="F24" t="str">
        <f>VLOOKUP(HEALTH_CARE[[#This Row],[Customer ID]],'MEDICAL EXAMINATION ANSWER'!A:J,7,FALSE)</f>
        <v>No</v>
      </c>
      <c r="G24" t="str">
        <f>VLOOKUP(HEALTH_CARE[[#This Row],[Customer ID]],'MEDICAL EXAMINATION ANSWER'!A:J,8,FALSE)</f>
        <v>No</v>
      </c>
      <c r="H24" s="10">
        <f>VLOOKUP(HEALTH_CARE[[#This Row],[Customer ID]],'MEDICAL EXAMINATION ANSWER'!A:J,9,FALSE)</f>
        <v>3</v>
      </c>
      <c r="I24" t="str">
        <f>VLOOKUP(HEALTH_CARE[[#This Row],[Customer ID]],'MEDICAL EXAMINATION ANSWER'!A:J,10,FALSE)</f>
        <v>Yes</v>
      </c>
      <c r="J24" t="str">
        <f>VLOOKUP(HEALTH_CARE[[#This Row],[Customer ID]],'MEDICAL EXAMINATION ANSWER'!A:J,3,FALSE)</f>
        <v>Obesity</v>
      </c>
      <c r="K24" t="str">
        <f>VLOOKUP(HEALTH_CARE[[#This Row],[Customer ID]],'MEDICAL EXAMINATION ANSWER'!A:J,5,FALSE)</f>
        <v>Diabetes</v>
      </c>
      <c r="L24" s="11" t="str">
        <f>VLOOKUP(HEALTH_CARE[[#This Row],[Customer ID]],'HOSPITAL DETAILS ANSWERS'!A:K,5,TRUE)</f>
        <v>3-Sep-1958</v>
      </c>
      <c r="M24" s="14">
        <f>VLOOKUP(HEALTH_CARE[[#This Row],[Customer ID]],'HOSPITAL DETAILS ANSWERS'!A:K,8,TRUE)</f>
        <v>47292</v>
      </c>
      <c r="N24" t="str">
        <f>VLOOKUP(HEALTH_CARE[[#This Row],[Customer ID]],'HOSPITAL DETAILS ANSWERS'!A:K,9,TRUE)</f>
        <v>Tier - 2</v>
      </c>
      <c r="O24" t="str">
        <f>VLOOKUP(HEALTH_CARE[[#This Row],[Customer ID]],'HOSPITAL DETAILS ANSWERS'!A:K,10,TRUE)</f>
        <v>Tier - 1</v>
      </c>
      <c r="P24" t="str">
        <f>VLOOKUP(HEALTH_CARE[[#This Row],[Customer ID]],'HOSPITAL DETAILS ANSWERS'!A:K,11,TRUE)</f>
        <v>R1011</v>
      </c>
      <c r="Q24" s="10">
        <f>VLOOKUP(HEALTH_CARE[[#This Row],[Customer ID]],'HOSPITAL DETAILS ANSWERS'!A:K,6,TRUE)</f>
        <v>64</v>
      </c>
    </row>
    <row r="25" spans="1:17" x14ac:dyDescent="0.25">
      <c r="A25" t="s">
        <v>2349</v>
      </c>
      <c r="B25" t="str">
        <f>VLOOKUP(HEALTH_CARE[[#This Row],[Customer ID]],'CUSTOMER_NAMES ANSWER'!A:D,3,FALSE)</f>
        <v>Eric A</v>
      </c>
      <c r="C25" s="9">
        <f>VLOOKUP(HEALTH_CARE[[#This Row],[Customer ID]],'MEDICAL EXAMINATION ANSWER'!A:J,2,FALSE)</f>
        <v>41.8</v>
      </c>
      <c r="D25" s="9">
        <f>VLOOKUP(HEALTH_CARE[[#This Row],[Customer ID]],'MEDICAL EXAMINATION ANSWER'!A:J,4,FALSE)</f>
        <v>7.89</v>
      </c>
      <c r="E25" t="str">
        <f>VLOOKUP(HEALTH_CARE[[#This Row],[Customer ID]],'MEDICAL EXAMINATION ANSWER'!A:J,6,FALSE)</f>
        <v>Yes</v>
      </c>
      <c r="F25" t="str">
        <f>VLOOKUP(HEALTH_CARE[[#This Row],[Customer ID]],'MEDICAL EXAMINATION ANSWER'!A:J,7,FALSE)</f>
        <v>No</v>
      </c>
      <c r="G25" t="str">
        <f>VLOOKUP(HEALTH_CARE[[#This Row],[Customer ID]],'MEDICAL EXAMINATION ANSWER'!A:J,8,FALSE)</f>
        <v>No</v>
      </c>
      <c r="H25" s="10">
        <f>VLOOKUP(HEALTH_CARE[[#This Row],[Customer ID]],'MEDICAL EXAMINATION ANSWER'!A:J,9,FALSE)</f>
        <v>2</v>
      </c>
      <c r="I25" t="str">
        <f>VLOOKUP(HEALTH_CARE[[#This Row],[Customer ID]],'MEDICAL EXAMINATION ANSWER'!A:J,10,FALSE)</f>
        <v>Yes</v>
      </c>
      <c r="J25" t="str">
        <f>VLOOKUP(HEALTH_CARE[[#This Row],[Customer ID]],'MEDICAL EXAMINATION ANSWER'!A:J,3,FALSE)</f>
        <v>Obesity</v>
      </c>
      <c r="K25" t="str">
        <f>VLOOKUP(HEALTH_CARE[[#This Row],[Customer ID]],'MEDICAL EXAMINATION ANSWER'!A:J,5,FALSE)</f>
        <v>Diabetes</v>
      </c>
      <c r="L25" s="11" t="str">
        <f>VLOOKUP(HEALTH_CARE[[#This Row],[Customer ID]],'HOSPITAL DETAILS ANSWERS'!A:K,5,TRUE)</f>
        <v>28-Dec-1970</v>
      </c>
      <c r="M25" s="14">
        <f>VLOOKUP(HEALTH_CARE[[#This Row],[Customer ID]],'HOSPITAL DETAILS ANSWERS'!A:K,8,TRUE)</f>
        <v>47270</v>
      </c>
      <c r="N25" t="str">
        <f>VLOOKUP(HEALTH_CARE[[#This Row],[Customer ID]],'HOSPITAL DETAILS ANSWERS'!A:K,9,TRUE)</f>
        <v>Tier - 1</v>
      </c>
      <c r="O25" t="str">
        <f>VLOOKUP(HEALTH_CARE[[#This Row],[Customer ID]],'HOSPITAL DETAILS ANSWERS'!A:K,10,TRUE)</f>
        <v>Tier - 2</v>
      </c>
      <c r="P25" t="str">
        <f>VLOOKUP(HEALTH_CARE[[#This Row],[Customer ID]],'HOSPITAL DETAILS ANSWERS'!A:K,11,TRUE)</f>
        <v>R1013</v>
      </c>
      <c r="Q25" s="10">
        <f>VLOOKUP(HEALTH_CARE[[#This Row],[Customer ID]],'HOSPITAL DETAILS ANSWERS'!A:K,6,TRUE)</f>
        <v>52</v>
      </c>
    </row>
    <row r="26" spans="1:17" x14ac:dyDescent="0.25">
      <c r="A26" t="s">
        <v>2348</v>
      </c>
      <c r="B26" t="str">
        <f>VLOOKUP(HEALTH_CARE[[#This Row],[Customer ID]],'CUSTOMER_NAMES ANSWER'!A:D,3,FALSE)</f>
        <v>Emiliano I</v>
      </c>
      <c r="C26" s="9">
        <f>VLOOKUP(HEALTH_CARE[[#This Row],[Customer ID]],'MEDICAL EXAMINATION ANSWER'!A:J,2,FALSE)</f>
        <v>35.090000000000003</v>
      </c>
      <c r="D26" s="9">
        <f>VLOOKUP(HEALTH_CARE[[#This Row],[Customer ID]],'MEDICAL EXAMINATION ANSWER'!A:J,4,FALSE)</f>
        <v>4.38</v>
      </c>
      <c r="E26" t="str">
        <f>VLOOKUP(HEALTH_CARE[[#This Row],[Customer ID]],'MEDICAL EXAMINATION ANSWER'!A:J,6,FALSE)</f>
        <v>Yes</v>
      </c>
      <c r="F26" t="str">
        <f>VLOOKUP(HEALTH_CARE[[#This Row],[Customer ID]],'MEDICAL EXAMINATION ANSWER'!A:J,7,FALSE)</f>
        <v>No</v>
      </c>
      <c r="G26" t="str">
        <f>VLOOKUP(HEALTH_CARE[[#This Row],[Customer ID]],'MEDICAL EXAMINATION ANSWER'!A:J,8,FALSE)</f>
        <v>No</v>
      </c>
      <c r="H26" s="10">
        <f>VLOOKUP(HEALTH_CARE[[#This Row],[Customer ID]],'MEDICAL EXAMINATION ANSWER'!A:J,9,FALSE)</f>
        <v>2</v>
      </c>
      <c r="I26" t="str">
        <f>VLOOKUP(HEALTH_CARE[[#This Row],[Customer ID]],'MEDICAL EXAMINATION ANSWER'!A:J,10,FALSE)</f>
        <v>Yes</v>
      </c>
      <c r="J26" t="str">
        <f>VLOOKUP(HEALTH_CARE[[#This Row],[Customer ID]],'MEDICAL EXAMINATION ANSWER'!A:J,3,FALSE)</f>
        <v>Obesity</v>
      </c>
      <c r="K26" t="str">
        <f>VLOOKUP(HEALTH_CARE[[#This Row],[Customer ID]],'MEDICAL EXAMINATION ANSWER'!A:J,5,FALSE)</f>
        <v>Normal</v>
      </c>
      <c r="L26" s="11" t="str">
        <f>VLOOKUP(HEALTH_CARE[[#This Row],[Customer ID]],'HOSPITAL DETAILS ANSWERS'!A:K,5,TRUE)</f>
        <v>14-Jul-1959</v>
      </c>
      <c r="M26" s="14">
        <f>VLOOKUP(HEALTH_CARE[[#This Row],[Customer ID]],'HOSPITAL DETAILS ANSWERS'!A:K,8,TRUE)</f>
        <v>47056</v>
      </c>
      <c r="N26" t="str">
        <f>VLOOKUP(HEALTH_CARE[[#This Row],[Customer ID]],'HOSPITAL DETAILS ANSWERS'!A:K,9,TRUE)</f>
        <v>Tier - 2</v>
      </c>
      <c r="O26" t="str">
        <f>VLOOKUP(HEALTH_CARE[[#This Row],[Customer ID]],'HOSPITAL DETAILS ANSWERS'!A:K,10,TRUE)</f>
        <v>Tier - 1</v>
      </c>
      <c r="P26" t="str">
        <f>VLOOKUP(HEALTH_CARE[[#This Row],[Customer ID]],'HOSPITAL DETAILS ANSWERS'!A:K,11,TRUE)</f>
        <v>R1013</v>
      </c>
      <c r="Q26" s="10">
        <f>VLOOKUP(HEALTH_CARE[[#This Row],[Customer ID]],'HOSPITAL DETAILS ANSWERS'!A:K,6,TRUE)</f>
        <v>63</v>
      </c>
    </row>
    <row r="27" spans="1:17" x14ac:dyDescent="0.25">
      <c r="A27" t="s">
        <v>2347</v>
      </c>
      <c r="B27" t="str">
        <f>VLOOKUP(HEALTH_CARE[[#This Row],[Customer ID]],'CUSTOMER_NAMES ANSWER'!A:D,3,FALSE)</f>
        <v>Adam</v>
      </c>
      <c r="C27" s="9">
        <f>VLOOKUP(HEALTH_CARE[[#This Row],[Customer ID]],'MEDICAL EXAMINATION ANSWER'!A:J,2,FALSE)</f>
        <v>33.880000000000003</v>
      </c>
      <c r="D27" s="9">
        <f>VLOOKUP(HEALTH_CARE[[#This Row],[Customer ID]],'MEDICAL EXAMINATION ANSWER'!A:J,4,FALSE)</f>
        <v>7.01</v>
      </c>
      <c r="E27" t="str">
        <f>VLOOKUP(HEALTH_CARE[[#This Row],[Customer ID]],'MEDICAL EXAMINATION ANSWER'!A:J,6,FALSE)</f>
        <v>No</v>
      </c>
      <c r="F27" t="str">
        <f>VLOOKUP(HEALTH_CARE[[#This Row],[Customer ID]],'MEDICAL EXAMINATION ANSWER'!A:J,7,FALSE)</f>
        <v>No</v>
      </c>
      <c r="G27" t="str">
        <f>VLOOKUP(HEALTH_CARE[[#This Row],[Customer ID]],'MEDICAL EXAMINATION ANSWER'!A:J,8,FALSE)</f>
        <v>No</v>
      </c>
      <c r="H27" s="10">
        <f>VLOOKUP(HEALTH_CARE[[#This Row],[Customer ID]],'MEDICAL EXAMINATION ANSWER'!A:J,9,FALSE)</f>
        <v>3</v>
      </c>
      <c r="I27" t="str">
        <f>VLOOKUP(HEALTH_CARE[[#This Row],[Customer ID]],'MEDICAL EXAMINATION ANSWER'!A:J,10,FALSE)</f>
        <v>Yes</v>
      </c>
      <c r="J27" t="str">
        <f>VLOOKUP(HEALTH_CARE[[#This Row],[Customer ID]],'MEDICAL EXAMINATION ANSWER'!A:J,3,FALSE)</f>
        <v>Obesity</v>
      </c>
      <c r="K27" t="str">
        <f>VLOOKUP(HEALTH_CARE[[#This Row],[Customer ID]],'MEDICAL EXAMINATION ANSWER'!A:J,5,FALSE)</f>
        <v>Diabetes</v>
      </c>
      <c r="L27" s="11" t="str">
        <f>VLOOKUP(HEALTH_CARE[[#This Row],[Customer ID]],'HOSPITAL DETAILS ANSWERS'!A:K,5,TRUE)</f>
        <v>15-Sep-1958</v>
      </c>
      <c r="M27" s="14">
        <f>VLOOKUP(HEALTH_CARE[[#This Row],[Customer ID]],'HOSPITAL DETAILS ANSWERS'!A:K,8,TRUE)</f>
        <v>46890</v>
      </c>
      <c r="N27" t="str">
        <f>VLOOKUP(HEALTH_CARE[[#This Row],[Customer ID]],'HOSPITAL DETAILS ANSWERS'!A:K,9,TRUE)</f>
        <v>Tier - 2</v>
      </c>
      <c r="O27" t="str">
        <f>VLOOKUP(HEALTH_CARE[[#This Row],[Customer ID]],'HOSPITAL DETAILS ANSWERS'!A:K,10,TRUE)</f>
        <v>Tier - 3</v>
      </c>
      <c r="P27" t="str">
        <f>VLOOKUP(HEALTH_CARE[[#This Row],[Customer ID]],'HOSPITAL DETAILS ANSWERS'!A:K,11,TRUE)</f>
        <v>R1013</v>
      </c>
      <c r="Q27" s="10">
        <f>VLOOKUP(HEALTH_CARE[[#This Row],[Customer ID]],'HOSPITAL DETAILS ANSWERS'!A:K,6,TRUE)</f>
        <v>64</v>
      </c>
    </row>
    <row r="28" spans="1:17" x14ac:dyDescent="0.25">
      <c r="A28" t="s">
        <v>2346</v>
      </c>
      <c r="B28" t="str">
        <f>VLOOKUP(HEALTH_CARE[[#This Row],[Customer ID]],'CUSTOMER_NAMES ANSWER'!A:D,3,FALSE)</f>
        <v>Zach</v>
      </c>
      <c r="C28" s="9">
        <f>VLOOKUP(HEALTH_CARE[[#This Row],[Customer ID]],'MEDICAL EXAMINATION ANSWER'!A:J,2,FALSE)</f>
        <v>30.88</v>
      </c>
      <c r="D28" s="9">
        <f>VLOOKUP(HEALTH_CARE[[#This Row],[Customer ID]],'MEDICAL EXAMINATION ANSWER'!A:J,4,FALSE)</f>
        <v>11.88</v>
      </c>
      <c r="E28" t="str">
        <f>VLOOKUP(HEALTH_CARE[[#This Row],[Customer ID]],'MEDICAL EXAMINATION ANSWER'!A:J,6,FALSE)</f>
        <v>No</v>
      </c>
      <c r="F28" t="str">
        <f>VLOOKUP(HEALTH_CARE[[#This Row],[Customer ID]],'MEDICAL EXAMINATION ANSWER'!A:J,7,FALSE)</f>
        <v>No</v>
      </c>
      <c r="G28" t="str">
        <f>VLOOKUP(HEALTH_CARE[[#This Row],[Customer ID]],'MEDICAL EXAMINATION ANSWER'!A:J,8,FALSE)</f>
        <v>No</v>
      </c>
      <c r="H28" s="10">
        <f>VLOOKUP(HEALTH_CARE[[#This Row],[Customer ID]],'MEDICAL EXAMINATION ANSWER'!A:J,9,FALSE)</f>
        <v>0</v>
      </c>
      <c r="I28" t="str">
        <f>VLOOKUP(HEALTH_CARE[[#This Row],[Customer ID]],'MEDICAL EXAMINATION ANSWER'!A:J,10,FALSE)</f>
        <v>Yes</v>
      </c>
      <c r="J28" t="str">
        <f>VLOOKUP(HEALTH_CARE[[#This Row],[Customer ID]],'MEDICAL EXAMINATION ANSWER'!A:J,3,FALSE)</f>
        <v>Obesity</v>
      </c>
      <c r="K28" t="str">
        <f>VLOOKUP(HEALTH_CARE[[#This Row],[Customer ID]],'MEDICAL EXAMINATION ANSWER'!A:J,5,FALSE)</f>
        <v>Diabetes</v>
      </c>
      <c r="L28" s="11" t="str">
        <f>VLOOKUP(HEALTH_CARE[[#This Row],[Customer ID]],'HOSPITAL DETAILS ANSWERS'!A:K,5,TRUE)</f>
        <v>17-Nov-1960</v>
      </c>
      <c r="M28" s="14">
        <f>VLOOKUP(HEALTH_CARE[[#This Row],[Customer ID]],'HOSPITAL DETAILS ANSWERS'!A:K,8,TRUE)</f>
        <v>46719</v>
      </c>
      <c r="N28" t="str">
        <f>VLOOKUP(HEALTH_CARE[[#This Row],[Customer ID]],'HOSPITAL DETAILS ANSWERS'!A:K,9,TRUE)</f>
        <v>Tier - 1</v>
      </c>
      <c r="O28" t="str">
        <f>VLOOKUP(HEALTH_CARE[[#This Row],[Customer ID]],'HOSPITAL DETAILS ANSWERS'!A:K,10,TRUE)</f>
        <v>Tier - 1</v>
      </c>
      <c r="P28" t="str">
        <f>VLOOKUP(HEALTH_CARE[[#This Row],[Customer ID]],'HOSPITAL DETAILS ANSWERS'!A:K,11,TRUE)</f>
        <v>R1012</v>
      </c>
      <c r="Q28" s="10">
        <f>VLOOKUP(HEALTH_CARE[[#This Row],[Customer ID]],'HOSPITAL DETAILS ANSWERS'!A:K,6,TRUE)</f>
        <v>62</v>
      </c>
    </row>
    <row r="29" spans="1:17" x14ac:dyDescent="0.25">
      <c r="A29" t="s">
        <v>2345</v>
      </c>
      <c r="B29" t="str">
        <f>VLOOKUP(HEALTH_CARE[[#This Row],[Customer ID]],'CUSTOMER_NAMES ANSWER'!A:D,3,FALSE)</f>
        <v>Stephanie W</v>
      </c>
      <c r="C29" s="9">
        <f>VLOOKUP(HEALTH_CARE[[#This Row],[Customer ID]],'MEDICAL EXAMINATION ANSWER'!A:J,2,FALSE)</f>
        <v>36.86</v>
      </c>
      <c r="D29" s="9">
        <f>VLOOKUP(HEALTH_CARE[[#This Row],[Customer ID]],'MEDICAL EXAMINATION ANSWER'!A:J,4,FALSE)</f>
        <v>5.19</v>
      </c>
      <c r="E29" t="str">
        <f>VLOOKUP(HEALTH_CARE[[#This Row],[Customer ID]],'MEDICAL EXAMINATION ANSWER'!A:J,6,FALSE)</f>
        <v>Yes</v>
      </c>
      <c r="F29" t="str">
        <f>VLOOKUP(HEALTH_CARE[[#This Row],[Customer ID]],'MEDICAL EXAMINATION ANSWER'!A:J,7,FALSE)</f>
        <v>No</v>
      </c>
      <c r="G29" t="str">
        <f>VLOOKUP(HEALTH_CARE[[#This Row],[Customer ID]],'MEDICAL EXAMINATION ANSWER'!A:J,8,FALSE)</f>
        <v>Yes</v>
      </c>
      <c r="H29" s="10">
        <f>VLOOKUP(HEALTH_CARE[[#This Row],[Customer ID]],'MEDICAL EXAMINATION ANSWER'!A:J,9,FALSE)</f>
        <v>1</v>
      </c>
      <c r="I29" t="str">
        <f>VLOOKUP(HEALTH_CARE[[#This Row],[Customer ID]],'MEDICAL EXAMINATION ANSWER'!A:J,10,FALSE)</f>
        <v>Yes</v>
      </c>
      <c r="J29" t="str">
        <f>VLOOKUP(HEALTH_CARE[[#This Row],[Customer ID]],'MEDICAL EXAMINATION ANSWER'!A:J,3,FALSE)</f>
        <v>Obesity</v>
      </c>
      <c r="K29" t="str">
        <f>VLOOKUP(HEALTH_CARE[[#This Row],[Customer ID]],'MEDICAL EXAMINATION ANSWER'!A:J,5,FALSE)</f>
        <v>Normal</v>
      </c>
      <c r="L29" s="11" t="str">
        <f>VLOOKUP(HEALTH_CARE[[#This Row],[Customer ID]],'HOSPITAL DETAILS ANSWERS'!A:K,5,TRUE)</f>
        <v>23-Jun-1969</v>
      </c>
      <c r="M29" s="14">
        <f>VLOOKUP(HEALTH_CARE[[#This Row],[Customer ID]],'HOSPITAL DETAILS ANSWERS'!A:K,8,TRUE)</f>
        <v>46662</v>
      </c>
      <c r="N29" t="str">
        <f>VLOOKUP(HEALTH_CARE[[#This Row],[Customer ID]],'HOSPITAL DETAILS ANSWERS'!A:K,9,TRUE)</f>
        <v>Tier - 1</v>
      </c>
      <c r="O29" t="str">
        <f>VLOOKUP(HEALTH_CARE[[#This Row],[Customer ID]],'HOSPITAL DETAILS ANSWERS'!A:K,10,TRUE)</f>
        <v>Tier - 3</v>
      </c>
      <c r="P29" t="str">
        <f>VLOOKUP(HEALTH_CARE[[#This Row],[Customer ID]],'HOSPITAL DETAILS ANSWERS'!A:K,11,TRUE)</f>
        <v>R1012</v>
      </c>
      <c r="Q29" s="10">
        <f>VLOOKUP(HEALTH_CARE[[#This Row],[Customer ID]],'HOSPITAL DETAILS ANSWERS'!A:K,6,TRUE)</f>
        <v>53</v>
      </c>
    </row>
    <row r="30" spans="1:17" x14ac:dyDescent="0.25">
      <c r="A30" t="s">
        <v>2344</v>
      </c>
      <c r="B30" t="str">
        <f>VLOOKUP(HEALTH_CARE[[#This Row],[Customer ID]],'CUSTOMER_NAMES ANSWER'!A:D,3,FALSE)</f>
        <v>Stephen</v>
      </c>
      <c r="C30" s="9">
        <f>VLOOKUP(HEALTH_CARE[[#This Row],[Customer ID]],'MEDICAL EXAMINATION ANSWER'!A:J,2,FALSE)</f>
        <v>35.86</v>
      </c>
      <c r="D30" s="9">
        <f>VLOOKUP(HEALTH_CARE[[#This Row],[Customer ID]],'MEDICAL EXAMINATION ANSWER'!A:J,4,FALSE)</f>
        <v>6.74</v>
      </c>
      <c r="E30" t="str">
        <f>VLOOKUP(HEALTH_CARE[[#This Row],[Customer ID]],'MEDICAL EXAMINATION ANSWER'!A:J,6,FALSE)</f>
        <v>Yes</v>
      </c>
      <c r="F30" t="str">
        <f>VLOOKUP(HEALTH_CARE[[#This Row],[Customer ID]],'MEDICAL EXAMINATION ANSWER'!A:J,7,FALSE)</f>
        <v>No</v>
      </c>
      <c r="G30" t="str">
        <f>VLOOKUP(HEALTH_CARE[[#This Row],[Customer ID]],'MEDICAL EXAMINATION ANSWER'!A:J,8,FALSE)</f>
        <v>No</v>
      </c>
      <c r="H30" s="10">
        <f>VLOOKUP(HEALTH_CARE[[#This Row],[Customer ID]],'MEDICAL EXAMINATION ANSWER'!A:J,9,FALSE)</f>
        <v>2</v>
      </c>
      <c r="I30" t="str">
        <f>VLOOKUP(HEALTH_CARE[[#This Row],[Customer ID]],'MEDICAL EXAMINATION ANSWER'!A:J,10,FALSE)</f>
        <v>Yes</v>
      </c>
      <c r="J30" t="str">
        <f>VLOOKUP(HEALTH_CARE[[#This Row],[Customer ID]],'MEDICAL EXAMINATION ANSWER'!A:J,3,FALSE)</f>
        <v>Obesity</v>
      </c>
      <c r="K30" t="str">
        <f>VLOOKUP(HEALTH_CARE[[#This Row],[Customer ID]],'MEDICAL EXAMINATION ANSWER'!A:J,5,FALSE)</f>
        <v>Diabetes</v>
      </c>
      <c r="L30" s="11" t="str">
        <f>VLOOKUP(HEALTH_CARE[[#This Row],[Customer ID]],'HOSPITAL DETAILS ANSWERS'!A:K,5,TRUE)</f>
        <v>8-Aug-1961</v>
      </c>
      <c r="M30" s="14">
        <f>VLOOKUP(HEALTH_CARE[[#This Row],[Customer ID]],'HOSPITAL DETAILS ANSWERS'!A:K,8,TRUE)</f>
        <v>46600</v>
      </c>
      <c r="N30" t="str">
        <f>VLOOKUP(HEALTH_CARE[[#This Row],[Customer ID]],'HOSPITAL DETAILS ANSWERS'!A:K,9,TRUE)</f>
        <v>Tier - 1</v>
      </c>
      <c r="O30" t="str">
        <f>VLOOKUP(HEALTH_CARE[[#This Row],[Customer ID]],'HOSPITAL DETAILS ANSWERS'!A:K,10,TRUE)</f>
        <v>Tier - 1</v>
      </c>
      <c r="P30" t="str">
        <f>VLOOKUP(HEALTH_CARE[[#This Row],[Customer ID]],'HOSPITAL DETAILS ANSWERS'!A:K,11,TRUE)</f>
        <v>R1013</v>
      </c>
      <c r="Q30" s="10">
        <f>VLOOKUP(HEALTH_CARE[[#This Row],[Customer ID]],'HOSPITAL DETAILS ANSWERS'!A:K,6,TRUE)</f>
        <v>61</v>
      </c>
    </row>
    <row r="31" spans="1:17" x14ac:dyDescent="0.25">
      <c r="A31" t="s">
        <v>2343</v>
      </c>
      <c r="B31" t="str">
        <f>VLOOKUP(HEALTH_CARE[[#This Row],[Customer ID]],'CUSTOMER_NAMES ANSWER'!A:D,3,FALSE)</f>
        <v>Natalie</v>
      </c>
      <c r="C31" s="9">
        <f>VLOOKUP(HEALTH_CARE[[#This Row],[Customer ID]],'MEDICAL EXAMINATION ANSWER'!A:J,2,FALSE)</f>
        <v>37.049999999999997</v>
      </c>
      <c r="D31" s="9">
        <f>VLOOKUP(HEALTH_CARE[[#This Row],[Customer ID]],'MEDICAL EXAMINATION ANSWER'!A:J,4,FALSE)</f>
        <v>8.44</v>
      </c>
      <c r="E31" t="str">
        <f>VLOOKUP(HEALTH_CARE[[#This Row],[Customer ID]],'MEDICAL EXAMINATION ANSWER'!A:J,6,FALSE)</f>
        <v>No</v>
      </c>
      <c r="F31" t="str">
        <f>VLOOKUP(HEALTH_CARE[[#This Row],[Customer ID]],'MEDICAL EXAMINATION ANSWER'!A:J,7,FALSE)</f>
        <v>No</v>
      </c>
      <c r="G31" t="str">
        <f>VLOOKUP(HEALTH_CARE[[#This Row],[Customer ID]],'MEDICAL EXAMINATION ANSWER'!A:J,8,FALSE)</f>
        <v>No</v>
      </c>
      <c r="H31" s="10">
        <f>VLOOKUP(HEALTH_CARE[[#This Row],[Customer ID]],'MEDICAL EXAMINATION ANSWER'!A:J,9,FALSE)</f>
        <v>0</v>
      </c>
      <c r="I31" t="str">
        <f>VLOOKUP(HEALTH_CARE[[#This Row],[Customer ID]],'MEDICAL EXAMINATION ANSWER'!A:J,10,FALSE)</f>
        <v>Yes</v>
      </c>
      <c r="J31" t="str">
        <f>VLOOKUP(HEALTH_CARE[[#This Row],[Customer ID]],'MEDICAL EXAMINATION ANSWER'!A:J,3,FALSE)</f>
        <v>Obesity</v>
      </c>
      <c r="K31" t="str">
        <f>VLOOKUP(HEALTH_CARE[[#This Row],[Customer ID]],'MEDICAL EXAMINATION ANSWER'!A:J,5,FALSE)</f>
        <v>Diabetes</v>
      </c>
      <c r="L31" s="11" t="str">
        <f>VLOOKUP(HEALTH_CARE[[#This Row],[Customer ID]],'HOSPITAL DETAILS ANSWERS'!A:K,5,TRUE)</f>
        <v>6-Dec-1971</v>
      </c>
      <c r="M31" s="14">
        <f>VLOOKUP(HEALTH_CARE[[#This Row],[Customer ID]],'HOSPITAL DETAILS ANSWERS'!A:K,8,TRUE)</f>
        <v>46256</v>
      </c>
      <c r="N31" t="str">
        <f>VLOOKUP(HEALTH_CARE[[#This Row],[Customer ID]],'HOSPITAL DETAILS ANSWERS'!A:K,9,TRUE)</f>
        <v>Tier - 1</v>
      </c>
      <c r="O31" t="str">
        <f>VLOOKUP(HEALTH_CARE[[#This Row],[Customer ID]],'HOSPITAL DETAILS ANSWERS'!A:K,10,TRUE)</f>
        <v>Tier - 3</v>
      </c>
      <c r="P31" t="str">
        <f>VLOOKUP(HEALTH_CARE[[#This Row],[Customer ID]],'HOSPITAL DETAILS ANSWERS'!A:K,11,TRUE)</f>
        <v>R1024</v>
      </c>
      <c r="Q31" s="10">
        <f>VLOOKUP(HEALTH_CARE[[#This Row],[Customer ID]],'HOSPITAL DETAILS ANSWERS'!A:K,6,TRUE)</f>
        <v>51</v>
      </c>
    </row>
    <row r="32" spans="1:17" x14ac:dyDescent="0.25">
      <c r="A32" t="s">
        <v>2342</v>
      </c>
      <c r="B32" t="str">
        <f>VLOOKUP(HEALTH_CARE[[#This Row],[Customer ID]],'CUSTOMER_NAMES ANSWER'!A:D,3,FALSE)</f>
        <v>Nicole J</v>
      </c>
      <c r="C32" s="9">
        <f>VLOOKUP(HEALTH_CARE[[#This Row],[Customer ID]],'MEDICAL EXAMINATION ANSWER'!A:J,2,FALSE)</f>
        <v>43.89</v>
      </c>
      <c r="D32" s="9">
        <f>VLOOKUP(HEALTH_CARE[[#This Row],[Customer ID]],'MEDICAL EXAMINATION ANSWER'!A:J,4,FALSE)</f>
        <v>8.7100000000000009</v>
      </c>
      <c r="E32" t="str">
        <f>VLOOKUP(HEALTH_CARE[[#This Row],[Customer ID]],'MEDICAL EXAMINATION ANSWER'!A:J,6,FALSE)</f>
        <v>No</v>
      </c>
      <c r="F32" t="str">
        <f>VLOOKUP(HEALTH_CARE[[#This Row],[Customer ID]],'MEDICAL EXAMINATION ANSWER'!A:J,7,FALSE)</f>
        <v>No</v>
      </c>
      <c r="G32" t="str">
        <f>VLOOKUP(HEALTH_CARE[[#This Row],[Customer ID]],'MEDICAL EXAMINATION ANSWER'!A:J,8,FALSE)</f>
        <v>No</v>
      </c>
      <c r="H32" s="10">
        <f>VLOOKUP(HEALTH_CARE[[#This Row],[Customer ID]],'MEDICAL EXAMINATION ANSWER'!A:J,9,FALSE)</f>
        <v>0</v>
      </c>
      <c r="I32" t="str">
        <f>VLOOKUP(HEALTH_CARE[[#This Row],[Customer ID]],'MEDICAL EXAMINATION ANSWER'!A:J,10,FALSE)</f>
        <v>Yes</v>
      </c>
      <c r="J32" t="str">
        <f>VLOOKUP(HEALTH_CARE[[#This Row],[Customer ID]],'MEDICAL EXAMINATION ANSWER'!A:J,3,FALSE)</f>
        <v>Obesity</v>
      </c>
      <c r="K32" t="str">
        <f>VLOOKUP(HEALTH_CARE[[#This Row],[Customer ID]],'MEDICAL EXAMINATION ANSWER'!A:J,5,FALSE)</f>
        <v>Diabetes</v>
      </c>
      <c r="L32" s="11" t="str">
        <f>VLOOKUP(HEALTH_CARE[[#This Row],[Customer ID]],'HOSPITAL DETAILS ANSWERS'!A:K,5,TRUE)</f>
        <v>17-Aug-1978</v>
      </c>
      <c r="M32" s="14">
        <f>VLOOKUP(HEALTH_CARE[[#This Row],[Customer ID]],'HOSPITAL DETAILS ANSWERS'!A:K,8,TRUE)</f>
        <v>46201</v>
      </c>
      <c r="N32" t="str">
        <f>VLOOKUP(HEALTH_CARE[[#This Row],[Customer ID]],'HOSPITAL DETAILS ANSWERS'!A:K,9,TRUE)</f>
        <v>Tier - 1</v>
      </c>
      <c r="O32" t="str">
        <f>VLOOKUP(HEALTH_CARE[[#This Row],[Customer ID]],'HOSPITAL DETAILS ANSWERS'!A:K,10,TRUE)</f>
        <v>Tier - 1</v>
      </c>
      <c r="P32" t="str">
        <f>VLOOKUP(HEALTH_CARE[[#This Row],[Customer ID]],'HOSPITAL DETAILS ANSWERS'!A:K,11,TRUE)</f>
        <v>R1013</v>
      </c>
      <c r="Q32" s="10">
        <f>VLOOKUP(HEALTH_CARE[[#This Row],[Customer ID]],'HOSPITAL DETAILS ANSWERS'!A:K,6,TRUE)</f>
        <v>44</v>
      </c>
    </row>
    <row r="33" spans="1:17" x14ac:dyDescent="0.25">
      <c r="A33" t="s">
        <v>2341</v>
      </c>
      <c r="B33" t="str">
        <f>VLOOKUP(HEALTH_CARE[[#This Row],[Customer ID]],'CUSTOMER_NAMES ANSWER'!A:D,3,FALSE)</f>
        <v>Jefferson D</v>
      </c>
      <c r="C33" s="9">
        <f>VLOOKUP(HEALTH_CARE[[#This Row],[Customer ID]],'MEDICAL EXAMINATION ANSWER'!A:J,2,FALSE)</f>
        <v>42.35</v>
      </c>
      <c r="D33" s="9">
        <f>VLOOKUP(HEALTH_CARE[[#This Row],[Customer ID]],'MEDICAL EXAMINATION ANSWER'!A:J,4,FALSE)</f>
        <v>5.08</v>
      </c>
      <c r="E33" t="str">
        <f>VLOOKUP(HEALTH_CARE[[#This Row],[Customer ID]],'MEDICAL EXAMINATION ANSWER'!A:J,6,FALSE)</f>
        <v>Yes</v>
      </c>
      <c r="F33" t="str">
        <f>VLOOKUP(HEALTH_CARE[[#This Row],[Customer ID]],'MEDICAL EXAMINATION ANSWER'!A:J,7,FALSE)</f>
        <v>No</v>
      </c>
      <c r="G33" t="str">
        <f>VLOOKUP(HEALTH_CARE[[#This Row],[Customer ID]],'MEDICAL EXAMINATION ANSWER'!A:J,8,FALSE)</f>
        <v>No</v>
      </c>
      <c r="H33" s="10">
        <f>VLOOKUP(HEALTH_CARE[[#This Row],[Customer ID]],'MEDICAL EXAMINATION ANSWER'!A:J,9,FALSE)</f>
        <v>0</v>
      </c>
      <c r="I33" t="str">
        <f>VLOOKUP(HEALTH_CARE[[#This Row],[Customer ID]],'MEDICAL EXAMINATION ANSWER'!A:J,10,FALSE)</f>
        <v>Yes</v>
      </c>
      <c r="J33" t="str">
        <f>VLOOKUP(HEALTH_CARE[[#This Row],[Customer ID]],'MEDICAL EXAMINATION ANSWER'!A:J,3,FALSE)</f>
        <v>Obesity</v>
      </c>
      <c r="K33" t="str">
        <f>VLOOKUP(HEALTH_CARE[[#This Row],[Customer ID]],'MEDICAL EXAMINATION ANSWER'!A:J,5,FALSE)</f>
        <v>Normal</v>
      </c>
      <c r="L33" s="11" t="str">
        <f>VLOOKUP(HEALTH_CARE[[#This Row],[Customer ID]],'HOSPITAL DETAILS ANSWERS'!A:K,5,TRUE)</f>
        <v>2-Dec-1976</v>
      </c>
      <c r="M33" s="14">
        <f>VLOOKUP(HEALTH_CARE[[#This Row],[Customer ID]],'HOSPITAL DETAILS ANSWERS'!A:K,8,TRUE)</f>
        <v>46152</v>
      </c>
      <c r="N33" t="str">
        <f>VLOOKUP(HEALTH_CARE[[#This Row],[Customer ID]],'HOSPITAL DETAILS ANSWERS'!A:K,9,TRUE)</f>
        <v>Tier - 1</v>
      </c>
      <c r="O33" t="str">
        <f>VLOOKUP(HEALTH_CARE[[#This Row],[Customer ID]],'HOSPITAL DETAILS ANSWERS'!A:K,10,TRUE)</f>
        <v>Tier - 3</v>
      </c>
      <c r="P33" t="str">
        <f>VLOOKUP(HEALTH_CARE[[#This Row],[Customer ID]],'HOSPITAL DETAILS ANSWERS'!A:K,11,TRUE)</f>
        <v>R1013</v>
      </c>
      <c r="Q33" s="10">
        <f>VLOOKUP(HEALTH_CARE[[#This Row],[Customer ID]],'HOSPITAL DETAILS ANSWERS'!A:K,6,TRUE)</f>
        <v>46</v>
      </c>
    </row>
    <row r="34" spans="1:17" x14ac:dyDescent="0.25">
      <c r="A34" t="s">
        <v>2340</v>
      </c>
      <c r="B34" t="str">
        <f>VLOOKUP(HEALTH_CARE[[#This Row],[Customer ID]],'CUSTOMER_NAMES ANSWER'!A:D,3,FALSE)</f>
        <v>Brendan D</v>
      </c>
      <c r="C34" s="9">
        <f>VLOOKUP(HEALTH_CARE[[#This Row],[Customer ID]],'MEDICAL EXAMINATION ANSWER'!A:J,2,FALSE)</f>
        <v>31.35</v>
      </c>
      <c r="D34" s="9">
        <f>VLOOKUP(HEALTH_CARE[[#This Row],[Customer ID]],'MEDICAL EXAMINATION ANSWER'!A:J,4,FALSE)</f>
        <v>6.86</v>
      </c>
      <c r="E34" t="str">
        <f>VLOOKUP(HEALTH_CARE[[#This Row],[Customer ID]],'MEDICAL EXAMINATION ANSWER'!A:J,6,FALSE)</f>
        <v>No</v>
      </c>
      <c r="F34" t="str">
        <f>VLOOKUP(HEALTH_CARE[[#This Row],[Customer ID]],'MEDICAL EXAMINATION ANSWER'!A:J,7,FALSE)</f>
        <v>No</v>
      </c>
      <c r="G34" t="str">
        <f>VLOOKUP(HEALTH_CARE[[#This Row],[Customer ID]],'MEDICAL EXAMINATION ANSWER'!A:J,8,FALSE)</f>
        <v>No</v>
      </c>
      <c r="H34" s="10">
        <f>VLOOKUP(HEALTH_CARE[[#This Row],[Customer ID]],'MEDICAL EXAMINATION ANSWER'!A:J,9,FALSE)</f>
        <v>0</v>
      </c>
      <c r="I34" t="str">
        <f>VLOOKUP(HEALTH_CARE[[#This Row],[Customer ID]],'MEDICAL EXAMINATION ANSWER'!A:J,10,FALSE)</f>
        <v>Yes</v>
      </c>
      <c r="J34" t="str">
        <f>VLOOKUP(HEALTH_CARE[[#This Row],[Customer ID]],'MEDICAL EXAMINATION ANSWER'!A:J,3,FALSE)</f>
        <v>Obesity</v>
      </c>
      <c r="K34" t="str">
        <f>VLOOKUP(HEALTH_CARE[[#This Row],[Customer ID]],'MEDICAL EXAMINATION ANSWER'!A:J,5,FALSE)</f>
        <v>Diabetes</v>
      </c>
      <c r="L34" s="11" t="str">
        <f>VLOOKUP(HEALTH_CARE[[#This Row],[Customer ID]],'HOSPITAL DETAILS ANSWERS'!A:K,5,TRUE)</f>
        <v>4-Dec-1962</v>
      </c>
      <c r="M34" s="14">
        <f>VLOOKUP(HEALTH_CARE[[#This Row],[Customer ID]],'HOSPITAL DETAILS ANSWERS'!A:K,8,TRUE)</f>
        <v>46131</v>
      </c>
      <c r="N34" t="str">
        <f>VLOOKUP(HEALTH_CARE[[#This Row],[Customer ID]],'HOSPITAL DETAILS ANSWERS'!A:K,9,TRUE)</f>
        <v>Tier - 1</v>
      </c>
      <c r="O34" t="str">
        <f>VLOOKUP(HEALTH_CARE[[#This Row],[Customer ID]],'HOSPITAL DETAILS ANSWERS'!A:K,10,TRUE)</f>
        <v>Tier - 1</v>
      </c>
      <c r="P34" t="str">
        <f>VLOOKUP(HEALTH_CARE[[#This Row],[Customer ID]],'HOSPITAL DETAILS ANSWERS'!A:K,11,TRUE)</f>
        <v>R1012</v>
      </c>
      <c r="Q34" s="10">
        <f>VLOOKUP(HEALTH_CARE[[#This Row],[Customer ID]],'HOSPITAL DETAILS ANSWERS'!A:K,6,TRUE)</f>
        <v>60</v>
      </c>
    </row>
    <row r="35" spans="1:17" x14ac:dyDescent="0.25">
      <c r="A35" t="s">
        <v>2339</v>
      </c>
      <c r="B35" t="str">
        <f>VLOOKUP(HEALTH_CARE[[#This Row],[Customer ID]],'CUSTOMER_NAMES ANSWER'!A:D,3,FALSE)</f>
        <v>Courtney</v>
      </c>
      <c r="C35" s="9">
        <f>VLOOKUP(HEALTH_CARE[[#This Row],[Customer ID]],'MEDICAL EXAMINATION ANSWER'!A:J,2,FALSE)</f>
        <v>47.6</v>
      </c>
      <c r="D35" s="9">
        <f>VLOOKUP(HEALTH_CARE[[#This Row],[Customer ID]],'MEDICAL EXAMINATION ANSWER'!A:J,4,FALSE)</f>
        <v>5.95</v>
      </c>
      <c r="E35" t="str">
        <f>VLOOKUP(HEALTH_CARE[[#This Row],[Customer ID]],'MEDICAL EXAMINATION ANSWER'!A:J,6,FALSE)</f>
        <v>Yes</v>
      </c>
      <c r="F35" t="str">
        <f>VLOOKUP(HEALTH_CARE[[#This Row],[Customer ID]],'MEDICAL EXAMINATION ANSWER'!A:J,7,FALSE)</f>
        <v>No</v>
      </c>
      <c r="G35" t="str">
        <f>VLOOKUP(HEALTH_CARE[[#This Row],[Customer ID]],'MEDICAL EXAMINATION ANSWER'!A:J,8,FALSE)</f>
        <v>No</v>
      </c>
      <c r="H35" s="10">
        <f>VLOOKUP(HEALTH_CARE[[#This Row],[Customer ID]],'MEDICAL EXAMINATION ANSWER'!A:J,9,FALSE)</f>
        <v>0</v>
      </c>
      <c r="I35" t="str">
        <f>VLOOKUP(HEALTH_CARE[[#This Row],[Customer ID]],'MEDICAL EXAMINATION ANSWER'!A:J,10,FALSE)</f>
        <v>Yes</v>
      </c>
      <c r="J35" t="str">
        <f>VLOOKUP(HEALTH_CARE[[#This Row],[Customer ID]],'MEDICAL EXAMINATION ANSWER'!A:J,3,FALSE)</f>
        <v>Obesity</v>
      </c>
      <c r="K35" t="str">
        <f>VLOOKUP(HEALTH_CARE[[#This Row],[Customer ID]],'MEDICAL EXAMINATION ANSWER'!A:J,5,FALSE)</f>
        <v>Prediabetes</v>
      </c>
      <c r="L35" s="11" t="str">
        <f>VLOOKUP(HEALTH_CARE[[#This Row],[Customer ID]],'HOSPITAL DETAILS ANSWERS'!A:K,5,TRUE)</f>
        <v>30-Sep-1985</v>
      </c>
      <c r="M35" s="14">
        <f>VLOOKUP(HEALTH_CARE[[#This Row],[Customer ID]],'HOSPITAL DETAILS ANSWERS'!A:K,8,TRUE)</f>
        <v>46114</v>
      </c>
      <c r="N35" t="str">
        <f>VLOOKUP(HEALTH_CARE[[#This Row],[Customer ID]],'HOSPITAL DETAILS ANSWERS'!A:K,9,TRUE)</f>
        <v>Tier - 2</v>
      </c>
      <c r="O35" t="str">
        <f>VLOOKUP(HEALTH_CARE[[#This Row],[Customer ID]],'HOSPITAL DETAILS ANSWERS'!A:K,10,TRUE)</f>
        <v>Tier - 3</v>
      </c>
      <c r="P35" t="str">
        <f>VLOOKUP(HEALTH_CARE[[#This Row],[Customer ID]],'HOSPITAL DETAILS ANSWERS'!A:K,11,TRUE)</f>
        <v>R1011</v>
      </c>
      <c r="Q35" s="10">
        <f>VLOOKUP(HEALTH_CARE[[#This Row],[Customer ID]],'HOSPITAL DETAILS ANSWERS'!A:K,6,TRUE)</f>
        <v>37</v>
      </c>
    </row>
    <row r="36" spans="1:17" x14ac:dyDescent="0.25">
      <c r="A36" t="s">
        <v>2338</v>
      </c>
      <c r="B36" t="str">
        <f>VLOOKUP(HEALTH_CARE[[#This Row],[Customer ID]],'CUSTOMER_NAMES ANSWER'!A:D,3,FALSE)</f>
        <v>Sydney L</v>
      </c>
      <c r="C36" s="9">
        <f>VLOOKUP(HEALTH_CARE[[#This Row],[Customer ID]],'MEDICAL EXAMINATION ANSWER'!A:J,2,FALSE)</f>
        <v>46.2</v>
      </c>
      <c r="D36" s="9">
        <f>VLOOKUP(HEALTH_CARE[[#This Row],[Customer ID]],'MEDICAL EXAMINATION ANSWER'!A:J,4,FALSE)</f>
        <v>6.09</v>
      </c>
      <c r="E36" t="str">
        <f>VLOOKUP(HEALTH_CARE[[#This Row],[Customer ID]],'MEDICAL EXAMINATION ANSWER'!A:J,6,FALSE)</f>
        <v>No</v>
      </c>
      <c r="F36" t="str">
        <f>VLOOKUP(HEALTH_CARE[[#This Row],[Customer ID]],'MEDICAL EXAMINATION ANSWER'!A:J,7,FALSE)</f>
        <v>No</v>
      </c>
      <c r="G36" t="str">
        <f>VLOOKUP(HEALTH_CARE[[#This Row],[Customer ID]],'MEDICAL EXAMINATION ANSWER'!A:J,8,FALSE)</f>
        <v>Yes</v>
      </c>
      <c r="H36" s="10">
        <f>VLOOKUP(HEALTH_CARE[[#This Row],[Customer ID]],'MEDICAL EXAMINATION ANSWER'!A:J,9,FALSE)</f>
        <v>1</v>
      </c>
      <c r="I36" t="str">
        <f>VLOOKUP(HEALTH_CARE[[#This Row],[Customer ID]],'MEDICAL EXAMINATION ANSWER'!A:J,10,FALSE)</f>
        <v>Yes</v>
      </c>
      <c r="J36" t="str">
        <f>VLOOKUP(HEALTH_CARE[[#This Row],[Customer ID]],'MEDICAL EXAMINATION ANSWER'!A:J,3,FALSE)</f>
        <v>Obesity</v>
      </c>
      <c r="K36" t="str">
        <f>VLOOKUP(HEALTH_CARE[[#This Row],[Customer ID]],'MEDICAL EXAMINATION ANSWER'!A:J,5,FALSE)</f>
        <v>Prediabetes</v>
      </c>
      <c r="L36" s="11" t="str">
        <f>VLOOKUP(HEALTH_CARE[[#This Row],[Customer ID]],'HOSPITAL DETAILS ANSWERS'!A:K,5,TRUE)</f>
        <v>12-Aug-1979</v>
      </c>
      <c r="M36" s="14">
        <f>VLOOKUP(HEALTH_CARE[[#This Row],[Customer ID]],'HOSPITAL DETAILS ANSWERS'!A:K,8,TRUE)</f>
        <v>45864</v>
      </c>
      <c r="N36" t="str">
        <f>VLOOKUP(HEALTH_CARE[[#This Row],[Customer ID]],'HOSPITAL DETAILS ANSWERS'!A:K,9,TRUE)</f>
        <v>Tier - 2</v>
      </c>
      <c r="O36" t="str">
        <f>VLOOKUP(HEALTH_CARE[[#This Row],[Customer ID]],'HOSPITAL DETAILS ANSWERS'!A:K,10,TRUE)</f>
        <v>Tier - 1</v>
      </c>
      <c r="P36" t="str">
        <f>VLOOKUP(HEALTH_CARE[[#This Row],[Customer ID]],'HOSPITAL DETAILS ANSWERS'!A:K,11,TRUE)</f>
        <v>R1013</v>
      </c>
      <c r="Q36" s="10">
        <f>VLOOKUP(HEALTH_CARE[[#This Row],[Customer ID]],'HOSPITAL DETAILS ANSWERS'!A:K,6,TRUE)</f>
        <v>43</v>
      </c>
    </row>
    <row r="37" spans="1:17" x14ac:dyDescent="0.25">
      <c r="A37" t="s">
        <v>2337</v>
      </c>
      <c r="B37" t="str">
        <f>VLOOKUP(HEALTH_CARE[[#This Row],[Customer ID]],'CUSTOMER_NAMES ANSWER'!A:D,3,FALSE)</f>
        <v>Julien</v>
      </c>
      <c r="C37" s="9">
        <f>VLOOKUP(HEALTH_CARE[[#This Row],[Customer ID]],'MEDICAL EXAMINATION ANSWER'!A:J,2,FALSE)</f>
        <v>32.020000000000003</v>
      </c>
      <c r="D37" s="9">
        <f>VLOOKUP(HEALTH_CARE[[#This Row],[Customer ID]],'MEDICAL EXAMINATION ANSWER'!A:J,4,FALSE)</f>
        <v>11.75</v>
      </c>
      <c r="E37" t="str">
        <f>VLOOKUP(HEALTH_CARE[[#This Row],[Customer ID]],'MEDICAL EXAMINATION ANSWER'!A:J,6,FALSE)</f>
        <v>No</v>
      </c>
      <c r="F37" t="str">
        <f>VLOOKUP(HEALTH_CARE[[#This Row],[Customer ID]],'MEDICAL EXAMINATION ANSWER'!A:J,7,FALSE)</f>
        <v>No</v>
      </c>
      <c r="G37" t="str">
        <f>VLOOKUP(HEALTH_CARE[[#This Row],[Customer ID]],'MEDICAL EXAMINATION ANSWER'!A:J,8,FALSE)</f>
        <v>No</v>
      </c>
      <c r="H37" s="10">
        <f>VLOOKUP(HEALTH_CARE[[#This Row],[Customer ID]],'MEDICAL EXAMINATION ANSWER'!A:J,9,FALSE)</f>
        <v>0</v>
      </c>
      <c r="I37" t="str">
        <f>VLOOKUP(HEALTH_CARE[[#This Row],[Customer ID]],'MEDICAL EXAMINATION ANSWER'!A:J,10,FALSE)</f>
        <v>Yes</v>
      </c>
      <c r="J37" t="str">
        <f>VLOOKUP(HEALTH_CARE[[#This Row],[Customer ID]],'MEDICAL EXAMINATION ANSWER'!A:J,3,FALSE)</f>
        <v>Obesity</v>
      </c>
      <c r="K37" t="str">
        <f>VLOOKUP(HEALTH_CARE[[#This Row],[Customer ID]],'MEDICAL EXAMINATION ANSWER'!A:J,5,FALSE)</f>
        <v>Diabetes</v>
      </c>
      <c r="L37" s="11" t="str">
        <f>VLOOKUP(HEALTH_CARE[[#This Row],[Customer ID]],'HOSPITAL DETAILS ANSWERS'!A:K,5,TRUE)</f>
        <v>21-Dec-1960</v>
      </c>
      <c r="M37" s="14">
        <f>VLOOKUP(HEALTH_CARE[[#This Row],[Customer ID]],'HOSPITAL DETAILS ANSWERS'!A:K,8,TRUE)</f>
        <v>45711</v>
      </c>
      <c r="N37" t="str">
        <f>VLOOKUP(HEALTH_CARE[[#This Row],[Customer ID]],'HOSPITAL DETAILS ANSWERS'!A:K,9,TRUE)</f>
        <v>Tier - 2</v>
      </c>
      <c r="O37" t="str">
        <f>VLOOKUP(HEALTH_CARE[[#This Row],[Customer ID]],'HOSPITAL DETAILS ANSWERS'!A:K,10,TRUE)</f>
        <v>Tier - 2</v>
      </c>
      <c r="P37" t="str">
        <f>VLOOKUP(HEALTH_CARE[[#This Row],[Customer ID]],'HOSPITAL DETAILS ANSWERS'!A:K,11,TRUE)</f>
        <v>R1016</v>
      </c>
      <c r="Q37" s="10">
        <f>VLOOKUP(HEALTH_CARE[[#This Row],[Customer ID]],'HOSPITAL DETAILS ANSWERS'!A:K,6,TRUE)</f>
        <v>62</v>
      </c>
    </row>
    <row r="38" spans="1:17" x14ac:dyDescent="0.25">
      <c r="A38" t="s">
        <v>2336</v>
      </c>
      <c r="B38" t="str">
        <f>VLOOKUP(HEALTH_CARE[[#This Row],[Customer ID]],'CUSTOMER_NAMES ANSWER'!A:D,3,FALSE)</f>
        <v>Ryan M</v>
      </c>
      <c r="C38" s="9">
        <f>VLOOKUP(HEALTH_CARE[[#This Row],[Customer ID]],'MEDICAL EXAMINATION ANSWER'!A:J,2,FALSE)</f>
        <v>40.56</v>
      </c>
      <c r="D38" s="9">
        <f>VLOOKUP(HEALTH_CARE[[#This Row],[Customer ID]],'MEDICAL EXAMINATION ANSWER'!A:J,4,FALSE)</f>
        <v>7.37</v>
      </c>
      <c r="E38" t="str">
        <f>VLOOKUP(HEALTH_CARE[[#This Row],[Customer ID]],'MEDICAL EXAMINATION ANSWER'!A:J,6,FALSE)</f>
        <v>No</v>
      </c>
      <c r="F38" t="str">
        <f>VLOOKUP(HEALTH_CARE[[#This Row],[Customer ID]],'MEDICAL EXAMINATION ANSWER'!A:J,7,FALSE)</f>
        <v>No</v>
      </c>
      <c r="G38" t="str">
        <f>VLOOKUP(HEALTH_CARE[[#This Row],[Customer ID]],'MEDICAL EXAMINATION ANSWER'!A:J,8,FALSE)</f>
        <v>No</v>
      </c>
      <c r="H38" s="10">
        <f>VLOOKUP(HEALTH_CARE[[#This Row],[Customer ID]],'MEDICAL EXAMINATION ANSWER'!A:J,9,FALSE)</f>
        <v>0</v>
      </c>
      <c r="I38" t="str">
        <f>VLOOKUP(HEALTH_CARE[[#This Row],[Customer ID]],'MEDICAL EXAMINATION ANSWER'!A:J,10,FALSE)</f>
        <v>Yes</v>
      </c>
      <c r="J38" t="str">
        <f>VLOOKUP(HEALTH_CARE[[#This Row],[Customer ID]],'MEDICAL EXAMINATION ANSWER'!A:J,3,FALSE)</f>
        <v>Obesity</v>
      </c>
      <c r="K38" t="str">
        <f>VLOOKUP(HEALTH_CARE[[#This Row],[Customer ID]],'MEDICAL EXAMINATION ANSWER'!A:J,5,FALSE)</f>
        <v>Diabetes</v>
      </c>
      <c r="L38" s="11" t="str">
        <f>VLOOKUP(HEALTH_CARE[[#This Row],[Customer ID]],'HOSPITAL DETAILS ANSWERS'!A:K,5,TRUE)</f>
        <v>9-Aug-1974</v>
      </c>
      <c r="M38" s="14">
        <f>VLOOKUP(HEALTH_CARE[[#This Row],[Customer ID]],'HOSPITAL DETAILS ANSWERS'!A:K,8,TRUE)</f>
        <v>45703</v>
      </c>
      <c r="N38" t="str">
        <f>VLOOKUP(HEALTH_CARE[[#This Row],[Customer ID]],'HOSPITAL DETAILS ANSWERS'!A:K,9,TRUE)</f>
        <v>Tier - 2</v>
      </c>
      <c r="O38" t="str">
        <f>VLOOKUP(HEALTH_CARE[[#This Row],[Customer ID]],'HOSPITAL DETAILS ANSWERS'!A:K,10,TRUE)</f>
        <v>Tier - 2</v>
      </c>
      <c r="P38" t="str">
        <f>VLOOKUP(HEALTH_CARE[[#This Row],[Customer ID]],'HOSPITAL DETAILS ANSWERS'!A:K,11,TRUE)</f>
        <v>R1012</v>
      </c>
      <c r="Q38" s="10">
        <f>VLOOKUP(HEALTH_CARE[[#This Row],[Customer ID]],'HOSPITAL DETAILS ANSWERS'!A:K,6,TRUE)</f>
        <v>48</v>
      </c>
    </row>
    <row r="39" spans="1:17" x14ac:dyDescent="0.25">
      <c r="A39" t="s">
        <v>2335</v>
      </c>
      <c r="B39" t="str">
        <f>VLOOKUP(HEALTH_CARE[[#This Row],[Customer ID]],'CUSTOMER_NAMES ANSWER'!A:D,3,FALSE)</f>
        <v>Anna H</v>
      </c>
      <c r="C39" s="9">
        <f>VLOOKUP(HEALTH_CARE[[#This Row],[Customer ID]],'MEDICAL EXAMINATION ANSWER'!A:J,2,FALSE)</f>
        <v>32.450000000000003</v>
      </c>
      <c r="D39" s="9">
        <f>VLOOKUP(HEALTH_CARE[[#This Row],[Customer ID]],'MEDICAL EXAMINATION ANSWER'!A:J,4,FALSE)</f>
        <v>11.91</v>
      </c>
      <c r="E39" t="str">
        <f>VLOOKUP(HEALTH_CARE[[#This Row],[Customer ID]],'MEDICAL EXAMINATION ANSWER'!A:J,6,FALSE)</f>
        <v>No</v>
      </c>
      <c r="F39" t="str">
        <f>VLOOKUP(HEALTH_CARE[[#This Row],[Customer ID]],'MEDICAL EXAMINATION ANSWER'!A:J,7,FALSE)</f>
        <v>No</v>
      </c>
      <c r="G39" t="str">
        <f>VLOOKUP(HEALTH_CARE[[#This Row],[Customer ID]],'MEDICAL EXAMINATION ANSWER'!A:J,8,FALSE)</f>
        <v>No</v>
      </c>
      <c r="H39" s="10">
        <f>VLOOKUP(HEALTH_CARE[[#This Row],[Customer ID]],'MEDICAL EXAMINATION ANSWER'!A:J,9,FALSE)</f>
        <v>0</v>
      </c>
      <c r="I39" t="str">
        <f>VLOOKUP(HEALTH_CARE[[#This Row],[Customer ID]],'MEDICAL EXAMINATION ANSWER'!A:J,10,FALSE)</f>
        <v>Yes</v>
      </c>
      <c r="J39" t="str">
        <f>VLOOKUP(HEALTH_CARE[[#This Row],[Customer ID]],'MEDICAL EXAMINATION ANSWER'!A:J,3,FALSE)</f>
        <v>Obesity</v>
      </c>
      <c r="K39" t="str">
        <f>VLOOKUP(HEALTH_CARE[[#This Row],[Customer ID]],'MEDICAL EXAMINATION ANSWER'!A:J,5,FALSE)</f>
        <v>Diabetes</v>
      </c>
      <c r="L39" s="11" t="str">
        <f>VLOOKUP(HEALTH_CARE[[#This Row],[Customer ID]],'HOSPITAL DETAILS ANSWERS'!A:K,5,TRUE)</f>
        <v>17-Dec-1962</v>
      </c>
      <c r="M39" s="14">
        <f>VLOOKUP(HEALTH_CARE[[#This Row],[Customer ID]],'HOSPITAL DETAILS ANSWERS'!A:K,8,TRUE)</f>
        <v>45009</v>
      </c>
      <c r="N39" t="str">
        <f>VLOOKUP(HEALTH_CARE[[#This Row],[Customer ID]],'HOSPITAL DETAILS ANSWERS'!A:K,9,TRUE)</f>
        <v>Tier - 2</v>
      </c>
      <c r="O39" t="str">
        <f>VLOOKUP(HEALTH_CARE[[#This Row],[Customer ID]],'HOSPITAL DETAILS ANSWERS'!A:K,10,TRUE)</f>
        <v>Tier - 2</v>
      </c>
      <c r="P39" t="str">
        <f>VLOOKUP(HEALTH_CARE[[#This Row],[Customer ID]],'HOSPITAL DETAILS ANSWERS'!A:K,11,TRUE)</f>
        <v>R1013</v>
      </c>
      <c r="Q39" s="10">
        <f>VLOOKUP(HEALTH_CARE[[#This Row],[Customer ID]],'HOSPITAL DETAILS ANSWERS'!A:K,6,TRUE)</f>
        <v>60</v>
      </c>
    </row>
    <row r="40" spans="1:17" x14ac:dyDescent="0.25">
      <c r="A40" t="s">
        <v>2334</v>
      </c>
      <c r="B40" t="str">
        <f>VLOOKUP(HEALTH_CARE[[#This Row],[Customer ID]],'CUSTOMER_NAMES ANSWER'!A:D,3,FALSE)</f>
        <v>Samantha</v>
      </c>
      <c r="C40" s="9">
        <f>VLOOKUP(HEALTH_CARE[[#This Row],[Customer ID]],'MEDICAL EXAMINATION ANSWER'!A:J,2,FALSE)</f>
        <v>34.96</v>
      </c>
      <c r="D40" s="9">
        <f>VLOOKUP(HEALTH_CARE[[#This Row],[Customer ID]],'MEDICAL EXAMINATION ANSWER'!A:J,4,FALSE)</f>
        <v>6.52</v>
      </c>
      <c r="E40" t="str">
        <f>VLOOKUP(HEALTH_CARE[[#This Row],[Customer ID]],'MEDICAL EXAMINATION ANSWER'!A:J,6,FALSE)</f>
        <v>No</v>
      </c>
      <c r="F40" t="str">
        <f>VLOOKUP(HEALTH_CARE[[#This Row],[Customer ID]],'MEDICAL EXAMINATION ANSWER'!A:J,7,FALSE)</f>
        <v>No</v>
      </c>
      <c r="G40" t="str">
        <f>VLOOKUP(HEALTH_CARE[[#This Row],[Customer ID]],'MEDICAL EXAMINATION ANSWER'!A:J,8,FALSE)</f>
        <v>No</v>
      </c>
      <c r="H40" s="10">
        <f>VLOOKUP(HEALTH_CARE[[#This Row],[Customer ID]],'MEDICAL EXAMINATION ANSWER'!A:J,9,FALSE)</f>
        <v>0</v>
      </c>
      <c r="I40" t="str">
        <f>VLOOKUP(HEALTH_CARE[[#This Row],[Customer ID]],'MEDICAL EXAMINATION ANSWER'!A:J,10,FALSE)</f>
        <v>Yes</v>
      </c>
      <c r="J40" t="str">
        <f>VLOOKUP(HEALTH_CARE[[#This Row],[Customer ID]],'MEDICAL EXAMINATION ANSWER'!A:J,3,FALSE)</f>
        <v>Obesity</v>
      </c>
      <c r="K40" t="str">
        <f>VLOOKUP(HEALTH_CARE[[#This Row],[Customer ID]],'MEDICAL EXAMINATION ANSWER'!A:J,5,FALSE)</f>
        <v>Diabetes</v>
      </c>
      <c r="L40" s="11" t="str">
        <f>VLOOKUP(HEALTH_CARE[[#This Row],[Customer ID]],'HOSPITAL DETAILS ANSWERS'!A:K,5,TRUE)</f>
        <v>13-Aug-1971</v>
      </c>
      <c r="M40" s="14">
        <f>VLOOKUP(HEALTH_CARE[[#This Row],[Customer ID]],'HOSPITAL DETAILS ANSWERS'!A:K,8,TRUE)</f>
        <v>44642</v>
      </c>
      <c r="N40" t="str">
        <f>VLOOKUP(HEALTH_CARE[[#This Row],[Customer ID]],'HOSPITAL DETAILS ANSWERS'!A:K,9,TRUE)</f>
        <v>Tier - 2</v>
      </c>
      <c r="O40" t="str">
        <f>VLOOKUP(HEALTH_CARE[[#This Row],[Customer ID]],'HOSPITAL DETAILS ANSWERS'!A:K,10,TRUE)</f>
        <v>Tier - 3</v>
      </c>
      <c r="P40" t="str">
        <f>VLOOKUP(HEALTH_CARE[[#This Row],[Customer ID]],'HOSPITAL DETAILS ANSWERS'!A:K,11,TRUE)</f>
        <v>R1024</v>
      </c>
      <c r="Q40" s="10">
        <f>VLOOKUP(HEALTH_CARE[[#This Row],[Customer ID]],'HOSPITAL DETAILS ANSWERS'!A:K,6,TRUE)</f>
        <v>51</v>
      </c>
    </row>
    <row r="41" spans="1:17" x14ac:dyDescent="0.25">
      <c r="A41" t="s">
        <v>2333</v>
      </c>
      <c r="B41" t="str">
        <f>VLOOKUP(HEALTH_CARE[[#This Row],[Customer ID]],'CUSTOMER_NAMES ANSWER'!A:D,3,FALSE)</f>
        <v>Robert</v>
      </c>
      <c r="C41" s="9">
        <f>VLOOKUP(HEALTH_CARE[[#This Row],[Customer ID]],'MEDICAL EXAMINATION ANSWER'!A:J,2,FALSE)</f>
        <v>35.5</v>
      </c>
      <c r="D41" s="9">
        <f>VLOOKUP(HEALTH_CARE[[#This Row],[Customer ID]],'MEDICAL EXAMINATION ANSWER'!A:J,4,FALSE)</f>
        <v>5.14</v>
      </c>
      <c r="E41" t="str">
        <f>VLOOKUP(HEALTH_CARE[[#This Row],[Customer ID]],'MEDICAL EXAMINATION ANSWER'!A:J,6,FALSE)</f>
        <v>No</v>
      </c>
      <c r="F41" t="str">
        <f>VLOOKUP(HEALTH_CARE[[#This Row],[Customer ID]],'MEDICAL EXAMINATION ANSWER'!A:J,7,FALSE)</f>
        <v>No</v>
      </c>
      <c r="G41" t="str">
        <f>VLOOKUP(HEALTH_CARE[[#This Row],[Customer ID]],'MEDICAL EXAMINATION ANSWER'!A:J,8,FALSE)</f>
        <v>Yes</v>
      </c>
      <c r="H41" s="10">
        <f>VLOOKUP(HEALTH_CARE[[#This Row],[Customer ID]],'MEDICAL EXAMINATION ANSWER'!A:J,9,FALSE)</f>
        <v>1</v>
      </c>
      <c r="I41" t="str">
        <f>VLOOKUP(HEALTH_CARE[[#This Row],[Customer ID]],'MEDICAL EXAMINATION ANSWER'!A:J,10,FALSE)</f>
        <v>Yes</v>
      </c>
      <c r="J41" t="str">
        <f>VLOOKUP(HEALTH_CARE[[#This Row],[Customer ID]],'MEDICAL EXAMINATION ANSWER'!A:J,3,FALSE)</f>
        <v>Obesity</v>
      </c>
      <c r="K41" t="str">
        <f>VLOOKUP(HEALTH_CARE[[#This Row],[Customer ID]],'MEDICAL EXAMINATION ANSWER'!A:J,5,FALSE)</f>
        <v>Normal</v>
      </c>
      <c r="L41" s="11" t="str">
        <f>VLOOKUP(HEALTH_CARE[[#This Row],[Customer ID]],'HOSPITAL DETAILS ANSWERS'!A:K,5,TRUE)</f>
        <v>11-Oct-1993</v>
      </c>
      <c r="M41" s="14">
        <f>VLOOKUP(HEALTH_CARE[[#This Row],[Customer ID]],'HOSPITAL DETAILS ANSWERS'!A:K,8,TRUE)</f>
        <v>44586</v>
      </c>
      <c r="N41" t="str">
        <f>VLOOKUP(HEALTH_CARE[[#This Row],[Customer ID]],'HOSPITAL DETAILS ANSWERS'!A:K,9,TRUE)</f>
        <v>Tier - 2</v>
      </c>
      <c r="O41" t="str">
        <f>VLOOKUP(HEALTH_CARE[[#This Row],[Customer ID]],'HOSPITAL DETAILS ANSWERS'!A:K,10,TRUE)</f>
        <v>Tier - 2</v>
      </c>
      <c r="P41" t="str">
        <f>VLOOKUP(HEALTH_CARE[[#This Row],[Customer ID]],'HOSPITAL DETAILS ANSWERS'!A:K,11,TRUE)</f>
        <v>R1011</v>
      </c>
      <c r="Q41" s="10">
        <f>VLOOKUP(HEALTH_CARE[[#This Row],[Customer ID]],'HOSPITAL DETAILS ANSWERS'!A:K,6,TRUE)</f>
        <v>29</v>
      </c>
    </row>
    <row r="42" spans="1:17" x14ac:dyDescent="0.25">
      <c r="A42" t="s">
        <v>2332</v>
      </c>
      <c r="B42" t="str">
        <f>VLOOKUP(HEALTH_CARE[[#This Row],[Customer ID]],'CUSTOMER_NAMES ANSWER'!A:D,3,FALSE)</f>
        <v>James R</v>
      </c>
      <c r="C42" s="9">
        <f>VLOOKUP(HEALTH_CARE[[#This Row],[Customer ID]],'MEDICAL EXAMINATION ANSWER'!A:J,2,FALSE)</f>
        <v>52.58</v>
      </c>
      <c r="D42" s="9">
        <f>VLOOKUP(HEALTH_CARE[[#This Row],[Customer ID]],'MEDICAL EXAMINATION ANSWER'!A:J,4,FALSE)</f>
        <v>4.1900000000000004</v>
      </c>
      <c r="E42" t="str">
        <f>VLOOKUP(HEALTH_CARE[[#This Row],[Customer ID]],'MEDICAL EXAMINATION ANSWER'!A:J,6,FALSE)</f>
        <v>No</v>
      </c>
      <c r="F42" t="str">
        <f>VLOOKUP(HEALTH_CARE[[#This Row],[Customer ID]],'MEDICAL EXAMINATION ANSWER'!A:J,7,FALSE)</f>
        <v>Yes</v>
      </c>
      <c r="G42" t="str">
        <f>VLOOKUP(HEALTH_CARE[[#This Row],[Customer ID]],'MEDICAL EXAMINATION ANSWER'!A:J,8,FALSE)</f>
        <v>No</v>
      </c>
      <c r="H42" s="10">
        <f>VLOOKUP(HEALTH_CARE[[#This Row],[Customer ID]],'MEDICAL EXAMINATION ANSWER'!A:J,9,FALSE)</f>
        <v>1</v>
      </c>
      <c r="I42" t="str">
        <f>VLOOKUP(HEALTH_CARE[[#This Row],[Customer ID]],'MEDICAL EXAMINATION ANSWER'!A:J,10,FALSE)</f>
        <v>Yes</v>
      </c>
      <c r="J42" t="str">
        <f>VLOOKUP(HEALTH_CARE[[#This Row],[Customer ID]],'MEDICAL EXAMINATION ANSWER'!A:J,3,FALSE)</f>
        <v>Obesity</v>
      </c>
      <c r="K42" t="str">
        <f>VLOOKUP(HEALTH_CARE[[#This Row],[Customer ID]],'MEDICAL EXAMINATION ANSWER'!A:J,5,FALSE)</f>
        <v>Normal</v>
      </c>
      <c r="L42" s="11" t="str">
        <f>VLOOKUP(HEALTH_CARE[[#This Row],[Customer ID]],'HOSPITAL DETAILS ANSWERS'!A:K,5,TRUE)</f>
        <v>2-Aug-2000</v>
      </c>
      <c r="M42" s="14">
        <f>VLOOKUP(HEALTH_CARE[[#This Row],[Customer ID]],'HOSPITAL DETAILS ANSWERS'!A:K,8,TRUE)</f>
        <v>44502</v>
      </c>
      <c r="N42" t="str">
        <f>VLOOKUP(HEALTH_CARE[[#This Row],[Customer ID]],'HOSPITAL DETAILS ANSWERS'!A:K,9,TRUE)</f>
        <v>Tier - 2</v>
      </c>
      <c r="O42" t="str">
        <f>VLOOKUP(HEALTH_CARE[[#This Row],[Customer ID]],'HOSPITAL DETAILS ANSWERS'!A:K,10,TRUE)</f>
        <v>Tier - 3</v>
      </c>
      <c r="P42" t="str">
        <f>VLOOKUP(HEALTH_CARE[[#This Row],[Customer ID]],'HOSPITAL DETAILS ANSWERS'!A:K,11,TRUE)</f>
        <v>R1013</v>
      </c>
      <c r="Q42" s="10">
        <f>VLOOKUP(HEALTH_CARE[[#This Row],[Customer ID]],'HOSPITAL DETAILS ANSWERS'!A:K,6,TRUE)</f>
        <v>22</v>
      </c>
    </row>
    <row r="43" spans="1:17" x14ac:dyDescent="0.25">
      <c r="A43" t="s">
        <v>2331</v>
      </c>
      <c r="B43" t="str">
        <f>VLOOKUP(HEALTH_CARE[[#This Row],[Customer ID]],'CUSTOMER_NAMES ANSWER'!A:D,3,FALSE)</f>
        <v>Roseann</v>
      </c>
      <c r="C43" s="9">
        <f>VLOOKUP(HEALTH_CARE[[#This Row],[Customer ID]],'MEDICAL EXAMINATION ANSWER'!A:J,2,FALSE)</f>
        <v>35.200000000000003</v>
      </c>
      <c r="D43" s="9">
        <f>VLOOKUP(HEALTH_CARE[[#This Row],[Customer ID]],'MEDICAL EXAMINATION ANSWER'!A:J,4,FALSE)</f>
        <v>11.68</v>
      </c>
      <c r="E43" t="str">
        <f>VLOOKUP(HEALTH_CARE[[#This Row],[Customer ID]],'MEDICAL EXAMINATION ANSWER'!A:J,6,FALSE)</f>
        <v>Yes</v>
      </c>
      <c r="F43" t="str">
        <f>VLOOKUP(HEALTH_CARE[[#This Row],[Customer ID]],'MEDICAL EXAMINATION ANSWER'!A:J,7,FALSE)</f>
        <v>No</v>
      </c>
      <c r="G43" t="str">
        <f>VLOOKUP(HEALTH_CARE[[#This Row],[Customer ID]],'MEDICAL EXAMINATION ANSWER'!A:J,8,FALSE)</f>
        <v>No</v>
      </c>
      <c r="H43" s="10">
        <f>VLOOKUP(HEALTH_CARE[[#This Row],[Customer ID]],'MEDICAL EXAMINATION ANSWER'!A:J,9,FALSE)</f>
        <v>0</v>
      </c>
      <c r="I43" t="str">
        <f>VLOOKUP(HEALTH_CARE[[#This Row],[Customer ID]],'MEDICAL EXAMINATION ANSWER'!A:J,10,FALSE)</f>
        <v>Yes</v>
      </c>
      <c r="J43" t="str">
        <f>VLOOKUP(HEALTH_CARE[[#This Row],[Customer ID]],'MEDICAL EXAMINATION ANSWER'!A:J,3,FALSE)</f>
        <v>Obesity</v>
      </c>
      <c r="K43" t="str">
        <f>VLOOKUP(HEALTH_CARE[[#This Row],[Customer ID]],'MEDICAL EXAMINATION ANSWER'!A:J,5,FALSE)</f>
        <v>Diabetes</v>
      </c>
      <c r="L43" s="11" t="str">
        <f>VLOOKUP(HEALTH_CARE[[#This Row],[Customer ID]],'HOSPITAL DETAILS ANSWERS'!A:K,5,TRUE)</f>
        <v>14-Sep-1967</v>
      </c>
      <c r="M43" s="14">
        <f>VLOOKUP(HEALTH_CARE[[#This Row],[Customer ID]],'HOSPITAL DETAILS ANSWERS'!A:K,8,TRUE)</f>
        <v>44424</v>
      </c>
      <c r="N43" t="str">
        <f>VLOOKUP(HEALTH_CARE[[#This Row],[Customer ID]],'HOSPITAL DETAILS ANSWERS'!A:K,9,TRUE)</f>
        <v>Tier - 2</v>
      </c>
      <c r="O43" t="str">
        <f>VLOOKUP(HEALTH_CARE[[#This Row],[Customer ID]],'HOSPITAL DETAILS ANSWERS'!A:K,10,TRUE)</f>
        <v>Tier - 3</v>
      </c>
      <c r="P43" t="str">
        <f>VLOOKUP(HEALTH_CARE[[#This Row],[Customer ID]],'HOSPITAL DETAILS ANSWERS'!A:K,11,TRUE)</f>
        <v>R1013</v>
      </c>
      <c r="Q43" s="10">
        <f>VLOOKUP(HEALTH_CARE[[#This Row],[Customer ID]],'HOSPITAL DETAILS ANSWERS'!A:K,6,TRUE)</f>
        <v>55</v>
      </c>
    </row>
    <row r="44" spans="1:17" x14ac:dyDescent="0.25">
      <c r="A44" t="s">
        <v>2330</v>
      </c>
      <c r="B44" t="str">
        <f>VLOOKUP(HEALTH_CARE[[#This Row],[Customer ID]],'CUSTOMER_NAMES ANSWER'!A:D,3,FALSE)</f>
        <v>Nicole</v>
      </c>
      <c r="C44" s="9">
        <f>VLOOKUP(HEALTH_CARE[[#This Row],[Customer ID]],'MEDICAL EXAMINATION ANSWER'!A:J,2,FALSE)</f>
        <v>38.06</v>
      </c>
      <c r="D44" s="9">
        <f>VLOOKUP(HEALTH_CARE[[#This Row],[Customer ID]],'MEDICAL EXAMINATION ANSWER'!A:J,4,FALSE)</f>
        <v>6.98</v>
      </c>
      <c r="E44" t="str">
        <f>VLOOKUP(HEALTH_CARE[[#This Row],[Customer ID]],'MEDICAL EXAMINATION ANSWER'!A:J,6,FALSE)</f>
        <v>No</v>
      </c>
      <c r="F44" t="str">
        <f>VLOOKUP(HEALTH_CARE[[#This Row],[Customer ID]],'MEDICAL EXAMINATION ANSWER'!A:J,7,FALSE)</f>
        <v>No</v>
      </c>
      <c r="G44" t="str">
        <f>VLOOKUP(HEALTH_CARE[[#This Row],[Customer ID]],'MEDICAL EXAMINATION ANSWER'!A:J,8,FALSE)</f>
        <v>No</v>
      </c>
      <c r="H44" s="10">
        <f>VLOOKUP(HEALTH_CARE[[#This Row],[Customer ID]],'MEDICAL EXAMINATION ANSWER'!A:J,9,FALSE)</f>
        <v>0</v>
      </c>
      <c r="I44" t="str">
        <f>VLOOKUP(HEALTH_CARE[[#This Row],[Customer ID]],'MEDICAL EXAMINATION ANSWER'!A:J,10,FALSE)</f>
        <v>Yes</v>
      </c>
      <c r="J44" t="str">
        <f>VLOOKUP(HEALTH_CARE[[#This Row],[Customer ID]],'MEDICAL EXAMINATION ANSWER'!A:J,3,FALSE)</f>
        <v>Obesity</v>
      </c>
      <c r="K44" t="str">
        <f>VLOOKUP(HEALTH_CARE[[#This Row],[Customer ID]],'MEDICAL EXAMINATION ANSWER'!A:J,5,FALSE)</f>
        <v>Diabetes</v>
      </c>
      <c r="L44" s="11" t="str">
        <f>VLOOKUP(HEALTH_CARE[[#This Row],[Customer ID]],'HOSPITAL DETAILS ANSWERS'!A:K,5,TRUE)</f>
        <v>29-Oct-1971</v>
      </c>
      <c r="M44" s="14">
        <f>VLOOKUP(HEALTH_CARE[[#This Row],[Customer ID]],'HOSPITAL DETAILS ANSWERS'!A:K,8,TRUE)</f>
        <v>44401</v>
      </c>
      <c r="N44" t="str">
        <f>VLOOKUP(HEALTH_CARE[[#This Row],[Customer ID]],'HOSPITAL DETAILS ANSWERS'!A:K,9,TRUE)</f>
        <v>Tier - 2</v>
      </c>
      <c r="O44" t="str">
        <f>VLOOKUP(HEALTH_CARE[[#This Row],[Customer ID]],'HOSPITAL DETAILS ANSWERS'!A:K,10,TRUE)</f>
        <v>Tier - 2</v>
      </c>
      <c r="P44" t="str">
        <f>VLOOKUP(HEALTH_CARE[[#This Row],[Customer ID]],'HOSPITAL DETAILS ANSWERS'!A:K,11,TRUE)</f>
        <v>R1013</v>
      </c>
      <c r="Q44" s="10">
        <f>VLOOKUP(HEALTH_CARE[[#This Row],[Customer ID]],'HOSPITAL DETAILS ANSWERS'!A:K,6,TRUE)</f>
        <v>51</v>
      </c>
    </row>
    <row r="45" spans="1:17" x14ac:dyDescent="0.25">
      <c r="A45" t="s">
        <v>2329</v>
      </c>
      <c r="B45" t="str">
        <f>VLOOKUP(HEALTH_CARE[[#This Row],[Customer ID]],'CUSTOMER_NAMES ANSWER'!A:D,3,FALSE)</f>
        <v>Spencer</v>
      </c>
      <c r="C45" s="9">
        <f>VLOOKUP(HEALTH_CARE[[#This Row],[Customer ID]],'MEDICAL EXAMINATION ANSWER'!A:J,2,FALSE)</f>
        <v>34.21</v>
      </c>
      <c r="D45" s="9">
        <f>VLOOKUP(HEALTH_CARE[[#This Row],[Customer ID]],'MEDICAL EXAMINATION ANSWER'!A:J,4,FALSE)</f>
        <v>8.34</v>
      </c>
      <c r="E45" t="str">
        <f>VLOOKUP(HEALTH_CARE[[#This Row],[Customer ID]],'MEDICAL EXAMINATION ANSWER'!A:J,6,FALSE)</f>
        <v>No</v>
      </c>
      <c r="F45" t="str">
        <f>VLOOKUP(HEALTH_CARE[[#This Row],[Customer ID]],'MEDICAL EXAMINATION ANSWER'!A:J,7,FALSE)</f>
        <v>No</v>
      </c>
      <c r="G45" t="str">
        <f>VLOOKUP(HEALTH_CARE[[#This Row],[Customer ID]],'MEDICAL EXAMINATION ANSWER'!A:J,8,FALSE)</f>
        <v>No</v>
      </c>
      <c r="H45" s="10">
        <f>VLOOKUP(HEALTH_CARE[[#This Row],[Customer ID]],'MEDICAL EXAMINATION ANSWER'!A:J,9,FALSE)</f>
        <v>0</v>
      </c>
      <c r="I45" t="str">
        <f>VLOOKUP(HEALTH_CARE[[#This Row],[Customer ID]],'MEDICAL EXAMINATION ANSWER'!A:J,10,FALSE)</f>
        <v>Yes</v>
      </c>
      <c r="J45" t="str">
        <f>VLOOKUP(HEALTH_CARE[[#This Row],[Customer ID]],'MEDICAL EXAMINATION ANSWER'!A:J,3,FALSE)</f>
        <v>Obesity</v>
      </c>
      <c r="K45" t="str">
        <f>VLOOKUP(HEALTH_CARE[[#This Row],[Customer ID]],'MEDICAL EXAMINATION ANSWER'!A:J,5,FALSE)</f>
        <v>Diabetes</v>
      </c>
      <c r="L45" s="11" t="str">
        <f>VLOOKUP(HEALTH_CARE[[#This Row],[Customer ID]],'HOSPITAL DETAILS ANSWERS'!A:K,5,TRUE)</f>
        <v>24-Nov-1968</v>
      </c>
      <c r="M45" s="14">
        <f>VLOOKUP(HEALTH_CARE[[#This Row],[Customer ID]],'HOSPITAL DETAILS ANSWERS'!A:K,8,TRUE)</f>
        <v>44261</v>
      </c>
      <c r="N45" t="str">
        <f>VLOOKUP(HEALTH_CARE[[#This Row],[Customer ID]],'HOSPITAL DETAILS ANSWERS'!A:K,9,TRUE)</f>
        <v>Tier - 2</v>
      </c>
      <c r="O45" t="str">
        <f>VLOOKUP(HEALTH_CARE[[#This Row],[Customer ID]],'HOSPITAL DETAILS ANSWERS'!A:K,10,TRUE)</f>
        <v>Tier - 1</v>
      </c>
      <c r="P45" t="str">
        <f>VLOOKUP(HEALTH_CARE[[#This Row],[Customer ID]],'HOSPITAL DETAILS ANSWERS'!A:K,11,TRUE)</f>
        <v>R1013</v>
      </c>
      <c r="Q45" s="10">
        <f>VLOOKUP(HEALTH_CARE[[#This Row],[Customer ID]],'HOSPITAL DETAILS ANSWERS'!A:K,6,TRUE)</f>
        <v>54</v>
      </c>
    </row>
    <row r="46" spans="1:17" x14ac:dyDescent="0.25">
      <c r="A46" t="s">
        <v>2328</v>
      </c>
      <c r="B46" t="str">
        <f>VLOOKUP(HEALTH_CARE[[#This Row],[Customer ID]],'CUSTOMER_NAMES ANSWER'!A:D,3,FALSE)</f>
        <v>Eric W</v>
      </c>
      <c r="C46" s="9">
        <f>VLOOKUP(HEALTH_CARE[[#This Row],[Customer ID]],'MEDICAL EXAMINATION ANSWER'!A:J,2,FALSE)</f>
        <v>38.94</v>
      </c>
      <c r="D46" s="9">
        <f>VLOOKUP(HEALTH_CARE[[#This Row],[Customer ID]],'MEDICAL EXAMINATION ANSWER'!A:J,4,FALSE)</f>
        <v>8.49</v>
      </c>
      <c r="E46" t="str">
        <f>VLOOKUP(HEALTH_CARE[[#This Row],[Customer ID]],'MEDICAL EXAMINATION ANSWER'!A:J,6,FALSE)</f>
        <v>Yes</v>
      </c>
      <c r="F46" t="str">
        <f>VLOOKUP(HEALTH_CARE[[#This Row],[Customer ID]],'MEDICAL EXAMINATION ANSWER'!A:J,7,FALSE)</f>
        <v>No</v>
      </c>
      <c r="G46" t="str">
        <f>VLOOKUP(HEALTH_CARE[[#This Row],[Customer ID]],'MEDICAL EXAMINATION ANSWER'!A:J,8,FALSE)</f>
        <v>No</v>
      </c>
      <c r="H46" s="10">
        <f>VLOOKUP(HEALTH_CARE[[#This Row],[Customer ID]],'MEDICAL EXAMINATION ANSWER'!A:J,9,FALSE)</f>
        <v>1</v>
      </c>
      <c r="I46" t="str">
        <f>VLOOKUP(HEALTH_CARE[[#This Row],[Customer ID]],'MEDICAL EXAMINATION ANSWER'!A:J,10,FALSE)</f>
        <v>Yes</v>
      </c>
      <c r="J46" t="str">
        <f>VLOOKUP(HEALTH_CARE[[#This Row],[Customer ID]],'MEDICAL EXAMINATION ANSWER'!A:J,3,FALSE)</f>
        <v>Obesity</v>
      </c>
      <c r="K46" t="str">
        <f>VLOOKUP(HEALTH_CARE[[#This Row],[Customer ID]],'MEDICAL EXAMINATION ANSWER'!A:J,5,FALSE)</f>
        <v>Diabetes</v>
      </c>
      <c r="L46" s="11" t="str">
        <f>VLOOKUP(HEALTH_CARE[[#This Row],[Customer ID]],'HOSPITAL DETAILS ANSWERS'!A:K,5,TRUE)</f>
        <v>1-Jun-1975</v>
      </c>
      <c r="M46" s="14">
        <f>VLOOKUP(HEALTH_CARE[[#This Row],[Customer ID]],'HOSPITAL DETAILS ANSWERS'!A:K,8,TRUE)</f>
        <v>44203</v>
      </c>
      <c r="N46" t="str">
        <f>VLOOKUP(HEALTH_CARE[[#This Row],[Customer ID]],'HOSPITAL DETAILS ANSWERS'!A:K,9,TRUE)</f>
        <v>Tier - 2</v>
      </c>
      <c r="O46" t="str">
        <f>VLOOKUP(HEALTH_CARE[[#This Row],[Customer ID]],'HOSPITAL DETAILS ANSWERS'!A:K,10,TRUE)</f>
        <v>Tier - 2</v>
      </c>
      <c r="P46" t="str">
        <f>VLOOKUP(HEALTH_CARE[[#This Row],[Customer ID]],'HOSPITAL DETAILS ANSWERS'!A:K,11,TRUE)</f>
        <v>R1013</v>
      </c>
      <c r="Q46" s="10">
        <f>VLOOKUP(HEALTH_CARE[[#This Row],[Customer ID]],'HOSPITAL DETAILS ANSWERS'!A:K,6,TRUE)</f>
        <v>48</v>
      </c>
    </row>
    <row r="47" spans="1:17" x14ac:dyDescent="0.25">
      <c r="A47" t="s">
        <v>2327</v>
      </c>
      <c r="B47" t="str">
        <f>VLOOKUP(HEALTH_CARE[[#This Row],[Customer ID]],'CUSTOMER_NAMES ANSWER'!A:D,3,FALSE)</f>
        <v>Brianna L</v>
      </c>
      <c r="C47" s="9">
        <f>VLOOKUP(HEALTH_CARE[[#This Row],[Customer ID]],'MEDICAL EXAMINATION ANSWER'!A:J,2,FALSE)</f>
        <v>30.21</v>
      </c>
      <c r="D47" s="9">
        <f>VLOOKUP(HEALTH_CARE[[#This Row],[Customer ID]],'MEDICAL EXAMINATION ANSWER'!A:J,4,FALSE)</f>
        <v>5.34</v>
      </c>
      <c r="E47" t="str">
        <f>VLOOKUP(HEALTH_CARE[[#This Row],[Customer ID]],'MEDICAL EXAMINATION ANSWER'!A:J,6,FALSE)</f>
        <v>Yes</v>
      </c>
      <c r="F47" t="str">
        <f>VLOOKUP(HEALTH_CARE[[#This Row],[Customer ID]],'MEDICAL EXAMINATION ANSWER'!A:J,7,FALSE)</f>
        <v>No</v>
      </c>
      <c r="G47" t="str">
        <f>VLOOKUP(HEALTH_CARE[[#This Row],[Customer ID]],'MEDICAL EXAMINATION ANSWER'!A:J,8,FALSE)</f>
        <v>No</v>
      </c>
      <c r="H47" s="10">
        <f>VLOOKUP(HEALTH_CARE[[#This Row],[Customer ID]],'MEDICAL EXAMINATION ANSWER'!A:J,9,FALSE)</f>
        <v>1</v>
      </c>
      <c r="I47" t="str">
        <f>VLOOKUP(HEALTH_CARE[[#This Row],[Customer ID]],'MEDICAL EXAMINATION ANSWER'!A:J,10,FALSE)</f>
        <v>Yes</v>
      </c>
      <c r="J47" t="str">
        <f>VLOOKUP(HEALTH_CARE[[#This Row],[Customer ID]],'MEDICAL EXAMINATION ANSWER'!A:J,3,FALSE)</f>
        <v>Obesity</v>
      </c>
      <c r="K47" t="str">
        <f>VLOOKUP(HEALTH_CARE[[#This Row],[Customer ID]],'MEDICAL EXAMINATION ANSWER'!A:J,5,FALSE)</f>
        <v>Normal</v>
      </c>
      <c r="L47" s="11" t="str">
        <f>VLOOKUP(HEALTH_CARE[[#This Row],[Customer ID]],'HOSPITAL DETAILS ANSWERS'!A:K,5,TRUE)</f>
        <v>16-Jul-1988</v>
      </c>
      <c r="M47" s="14">
        <f>VLOOKUP(HEALTH_CARE[[#This Row],[Customer ID]],'HOSPITAL DETAILS ANSWERS'!A:K,8,TRUE)</f>
        <v>43944</v>
      </c>
      <c r="N47" t="str">
        <f>VLOOKUP(HEALTH_CARE[[#This Row],[Customer ID]],'HOSPITAL DETAILS ANSWERS'!A:K,9,TRUE)</f>
        <v>Tier - 2</v>
      </c>
      <c r="O47" t="str">
        <f>VLOOKUP(HEALTH_CARE[[#This Row],[Customer ID]],'HOSPITAL DETAILS ANSWERS'!A:K,10,TRUE)</f>
        <v>Tier - 1</v>
      </c>
      <c r="P47" t="str">
        <f>VLOOKUP(HEALTH_CARE[[#This Row],[Customer ID]],'HOSPITAL DETAILS ANSWERS'!A:K,11,TRUE)</f>
        <v>R1012</v>
      </c>
      <c r="Q47" s="10">
        <f>VLOOKUP(HEALTH_CARE[[#This Row],[Customer ID]],'HOSPITAL DETAILS ANSWERS'!A:K,6,TRUE)</f>
        <v>34</v>
      </c>
    </row>
    <row r="48" spans="1:17" x14ac:dyDescent="0.25">
      <c r="A48" t="s">
        <v>2326</v>
      </c>
      <c r="B48" t="str">
        <f>VLOOKUP(HEALTH_CARE[[#This Row],[Customer ID]],'CUSTOMER_NAMES ANSWER'!A:D,3,FALSE)</f>
        <v>Thomas J</v>
      </c>
      <c r="C48" s="9">
        <f>VLOOKUP(HEALTH_CARE[[#This Row],[Customer ID]],'MEDICAL EXAMINATION ANSWER'!A:J,2,FALSE)</f>
        <v>33.630000000000003</v>
      </c>
      <c r="D48" s="9">
        <f>VLOOKUP(HEALTH_CARE[[#This Row],[Customer ID]],'MEDICAL EXAMINATION ANSWER'!A:J,4,FALSE)</f>
        <v>4.43</v>
      </c>
      <c r="E48" t="str">
        <f>VLOOKUP(HEALTH_CARE[[#This Row],[Customer ID]],'MEDICAL EXAMINATION ANSWER'!A:J,6,FALSE)</f>
        <v>Yes</v>
      </c>
      <c r="F48" t="str">
        <f>VLOOKUP(HEALTH_CARE[[#This Row],[Customer ID]],'MEDICAL EXAMINATION ANSWER'!A:J,7,FALSE)</f>
        <v>No</v>
      </c>
      <c r="G48" t="str">
        <f>VLOOKUP(HEALTH_CARE[[#This Row],[Customer ID]],'MEDICAL EXAMINATION ANSWER'!A:J,8,FALSE)</f>
        <v>No</v>
      </c>
      <c r="H48" s="10">
        <f>VLOOKUP(HEALTH_CARE[[#This Row],[Customer ID]],'MEDICAL EXAMINATION ANSWER'!A:J,9,FALSE)</f>
        <v>2</v>
      </c>
      <c r="I48" t="str">
        <f>VLOOKUP(HEALTH_CARE[[#This Row],[Customer ID]],'MEDICAL EXAMINATION ANSWER'!A:J,10,FALSE)</f>
        <v>Yes</v>
      </c>
      <c r="J48" t="str">
        <f>VLOOKUP(HEALTH_CARE[[#This Row],[Customer ID]],'MEDICAL EXAMINATION ANSWER'!A:J,3,FALSE)</f>
        <v>Obesity</v>
      </c>
      <c r="K48" t="str">
        <f>VLOOKUP(HEALTH_CARE[[#This Row],[Customer ID]],'MEDICAL EXAMINATION ANSWER'!A:J,5,FALSE)</f>
        <v>Normal</v>
      </c>
      <c r="L48" s="11" t="str">
        <f>VLOOKUP(HEALTH_CARE[[#This Row],[Customer ID]],'HOSPITAL DETAILS ANSWERS'!A:K,5,TRUE)</f>
        <v>5-Oct-1966</v>
      </c>
      <c r="M48" s="14">
        <f>VLOOKUP(HEALTH_CARE[[#This Row],[Customer ID]],'HOSPITAL DETAILS ANSWERS'!A:K,8,TRUE)</f>
        <v>43922</v>
      </c>
      <c r="N48" t="str">
        <f>VLOOKUP(HEALTH_CARE[[#This Row],[Customer ID]],'HOSPITAL DETAILS ANSWERS'!A:K,9,TRUE)</f>
        <v>Tier - 2</v>
      </c>
      <c r="O48" t="str">
        <f>VLOOKUP(HEALTH_CARE[[#This Row],[Customer ID]],'HOSPITAL DETAILS ANSWERS'!A:K,10,TRUE)</f>
        <v>Tier - 2</v>
      </c>
      <c r="P48" t="str">
        <f>VLOOKUP(HEALTH_CARE[[#This Row],[Customer ID]],'HOSPITAL DETAILS ANSWERS'!A:K,11,TRUE)</f>
        <v>R1012</v>
      </c>
      <c r="Q48" s="10">
        <f>VLOOKUP(HEALTH_CARE[[#This Row],[Customer ID]],'HOSPITAL DETAILS ANSWERS'!A:K,6,TRUE)</f>
        <v>56</v>
      </c>
    </row>
    <row r="49" spans="1:17" x14ac:dyDescent="0.25">
      <c r="A49" t="s">
        <v>2325</v>
      </c>
      <c r="B49" t="str">
        <f>VLOOKUP(HEALTH_CARE[[#This Row],[Customer ID]],'CUSTOMER_NAMES ANSWER'!A:D,3,FALSE)</f>
        <v>Melissa L</v>
      </c>
      <c r="C49" s="9">
        <f>VLOOKUP(HEALTH_CARE[[#This Row],[Customer ID]],'MEDICAL EXAMINATION ANSWER'!A:J,2,FALSE)</f>
        <v>40.369999999999997</v>
      </c>
      <c r="D49" s="9">
        <f>VLOOKUP(HEALTH_CARE[[#This Row],[Customer ID]],'MEDICAL EXAMINATION ANSWER'!A:J,4,FALSE)</f>
        <v>4.47</v>
      </c>
      <c r="E49" t="str">
        <f>VLOOKUP(HEALTH_CARE[[#This Row],[Customer ID]],'MEDICAL EXAMINATION ANSWER'!A:J,6,FALSE)</f>
        <v>No</v>
      </c>
      <c r="F49" t="str">
        <f>VLOOKUP(HEALTH_CARE[[#This Row],[Customer ID]],'MEDICAL EXAMINATION ANSWER'!A:J,7,FALSE)</f>
        <v>No</v>
      </c>
      <c r="G49" t="str">
        <f>VLOOKUP(HEALTH_CARE[[#This Row],[Customer ID]],'MEDICAL EXAMINATION ANSWER'!A:J,8,FALSE)</f>
        <v>No</v>
      </c>
      <c r="H49" s="10">
        <f>VLOOKUP(HEALTH_CARE[[#This Row],[Customer ID]],'MEDICAL EXAMINATION ANSWER'!A:J,9,FALSE)</f>
        <v>0</v>
      </c>
      <c r="I49" t="str">
        <f>VLOOKUP(HEALTH_CARE[[#This Row],[Customer ID]],'MEDICAL EXAMINATION ANSWER'!A:J,10,FALSE)</f>
        <v>Yes</v>
      </c>
      <c r="J49" t="str">
        <f>VLOOKUP(HEALTH_CARE[[#This Row],[Customer ID]],'MEDICAL EXAMINATION ANSWER'!A:J,3,FALSE)</f>
        <v>Obesity</v>
      </c>
      <c r="K49" t="str">
        <f>VLOOKUP(HEALTH_CARE[[#This Row],[Customer ID]],'MEDICAL EXAMINATION ANSWER'!A:J,5,FALSE)</f>
        <v>Normal</v>
      </c>
      <c r="L49" s="11" t="str">
        <f>VLOOKUP(HEALTH_CARE[[#This Row],[Customer ID]],'HOSPITAL DETAILS ANSWERS'!A:K,5,TRUE)</f>
        <v>10-Nov-1980</v>
      </c>
      <c r="M49" s="14">
        <f>VLOOKUP(HEALTH_CARE[[#This Row],[Customer ID]],'HOSPITAL DETAILS ANSWERS'!A:K,8,TRUE)</f>
        <v>43897</v>
      </c>
      <c r="N49" t="str">
        <f>VLOOKUP(HEALTH_CARE[[#This Row],[Customer ID]],'HOSPITAL DETAILS ANSWERS'!A:K,9,TRUE)</f>
        <v>Tier - 2</v>
      </c>
      <c r="O49" t="str">
        <f>VLOOKUP(HEALTH_CARE[[#This Row],[Customer ID]],'HOSPITAL DETAILS ANSWERS'!A:K,10,TRUE)</f>
        <v>Tier - 1</v>
      </c>
      <c r="P49" t="str">
        <f>VLOOKUP(HEALTH_CARE[[#This Row],[Customer ID]],'HOSPITAL DETAILS ANSWERS'!A:K,11,TRUE)</f>
        <v>R1013</v>
      </c>
      <c r="Q49" s="10">
        <f>VLOOKUP(HEALTH_CARE[[#This Row],[Customer ID]],'HOSPITAL DETAILS ANSWERS'!A:K,6,TRUE)</f>
        <v>42</v>
      </c>
    </row>
    <row r="50" spans="1:17" x14ac:dyDescent="0.25">
      <c r="A50" t="s">
        <v>2324</v>
      </c>
      <c r="B50" t="str">
        <f>VLOOKUP(HEALTH_CARE[[#This Row],[Customer ID]],'CUSTOMER_NAMES ANSWER'!A:D,3,FALSE)</f>
        <v>Flavio</v>
      </c>
      <c r="C50" s="9">
        <f>VLOOKUP(HEALTH_CARE[[#This Row],[Customer ID]],'MEDICAL EXAMINATION ANSWER'!A:J,2,FALSE)</f>
        <v>53.09</v>
      </c>
      <c r="D50" s="9">
        <f>VLOOKUP(HEALTH_CARE[[#This Row],[Customer ID]],'MEDICAL EXAMINATION ANSWER'!A:J,4,FALSE)</f>
        <v>4.82</v>
      </c>
      <c r="E50" t="str">
        <f>VLOOKUP(HEALTH_CARE[[#This Row],[Customer ID]],'MEDICAL EXAMINATION ANSWER'!A:J,6,FALSE)</f>
        <v>Yes</v>
      </c>
      <c r="F50" t="str">
        <f>VLOOKUP(HEALTH_CARE[[#This Row],[Customer ID]],'MEDICAL EXAMINATION ANSWER'!A:J,7,FALSE)</f>
        <v>No</v>
      </c>
      <c r="G50" t="str">
        <f>VLOOKUP(HEALTH_CARE[[#This Row],[Customer ID]],'MEDICAL EXAMINATION ANSWER'!A:J,8,FALSE)</f>
        <v>No</v>
      </c>
      <c r="H50" s="10">
        <f>VLOOKUP(HEALTH_CARE[[#This Row],[Customer ID]],'MEDICAL EXAMINATION ANSWER'!A:J,9,FALSE)</f>
        <v>2</v>
      </c>
      <c r="I50" t="str">
        <f>VLOOKUP(HEALTH_CARE[[#This Row],[Customer ID]],'MEDICAL EXAMINATION ANSWER'!A:J,10,FALSE)</f>
        <v>Yes</v>
      </c>
      <c r="J50" t="str">
        <f>VLOOKUP(HEALTH_CARE[[#This Row],[Customer ID]],'MEDICAL EXAMINATION ANSWER'!A:J,3,FALSE)</f>
        <v>Obesity</v>
      </c>
      <c r="K50" t="str">
        <f>VLOOKUP(HEALTH_CARE[[#This Row],[Customer ID]],'MEDICAL EXAMINATION ANSWER'!A:J,5,FALSE)</f>
        <v>Normal</v>
      </c>
      <c r="L50" s="11" t="str">
        <f>VLOOKUP(HEALTH_CARE[[#This Row],[Customer ID]],'HOSPITAL DETAILS ANSWERS'!A:K,5,TRUE)</f>
        <v>2-Jul-1966</v>
      </c>
      <c r="M50" s="14">
        <f>VLOOKUP(HEALTH_CARE[[#This Row],[Customer ID]],'HOSPITAL DETAILS ANSWERS'!A:K,8,TRUE)</f>
        <v>43818</v>
      </c>
      <c r="N50" t="str">
        <f>VLOOKUP(HEALTH_CARE[[#This Row],[Customer ID]],'HOSPITAL DETAILS ANSWERS'!A:K,9,TRUE)</f>
        <v>Tier - 2</v>
      </c>
      <c r="O50" t="str">
        <f>VLOOKUP(HEALTH_CARE[[#This Row],[Customer ID]],'HOSPITAL DETAILS ANSWERS'!A:K,10,TRUE)</f>
        <v>Tier - 3</v>
      </c>
      <c r="P50" t="str">
        <f>VLOOKUP(HEALTH_CARE[[#This Row],[Customer ID]],'HOSPITAL DETAILS ANSWERS'!A:K,11,TRUE)</f>
        <v>R1012</v>
      </c>
      <c r="Q50" s="10">
        <f>VLOOKUP(HEALTH_CARE[[#This Row],[Customer ID]],'HOSPITAL DETAILS ANSWERS'!A:K,6,TRUE)</f>
        <v>56</v>
      </c>
    </row>
    <row r="51" spans="1:17" x14ac:dyDescent="0.25">
      <c r="A51" t="s">
        <v>2323</v>
      </c>
      <c r="B51" t="str">
        <f>VLOOKUP(HEALTH_CARE[[#This Row],[Customer ID]],'CUSTOMER_NAMES ANSWER'!A:D,3,FALSE)</f>
        <v>Ryan</v>
      </c>
      <c r="C51" s="9">
        <f>VLOOKUP(HEALTH_CARE[[#This Row],[Customer ID]],'MEDICAL EXAMINATION ANSWER'!A:J,2,FALSE)</f>
        <v>31.79</v>
      </c>
      <c r="D51" s="9">
        <f>VLOOKUP(HEALTH_CARE[[#This Row],[Customer ID]],'MEDICAL EXAMINATION ANSWER'!A:J,4,FALSE)</f>
        <v>5.51</v>
      </c>
      <c r="E51" t="str">
        <f>VLOOKUP(HEALTH_CARE[[#This Row],[Customer ID]],'MEDICAL EXAMINATION ANSWER'!A:J,6,FALSE)</f>
        <v>Yes</v>
      </c>
      <c r="F51" t="str">
        <f>VLOOKUP(HEALTH_CARE[[#This Row],[Customer ID]],'MEDICAL EXAMINATION ANSWER'!A:J,7,FALSE)</f>
        <v>No</v>
      </c>
      <c r="G51" t="str">
        <f>VLOOKUP(HEALTH_CARE[[#This Row],[Customer ID]],'MEDICAL EXAMINATION ANSWER'!A:J,8,FALSE)</f>
        <v>No</v>
      </c>
      <c r="H51" s="10">
        <f>VLOOKUP(HEALTH_CARE[[#This Row],[Customer ID]],'MEDICAL EXAMINATION ANSWER'!A:J,9,FALSE)</f>
        <v>2</v>
      </c>
      <c r="I51" t="str">
        <f>VLOOKUP(HEALTH_CARE[[#This Row],[Customer ID]],'MEDICAL EXAMINATION ANSWER'!A:J,10,FALSE)</f>
        <v>Yes</v>
      </c>
      <c r="J51" t="str">
        <f>VLOOKUP(HEALTH_CARE[[#This Row],[Customer ID]],'MEDICAL EXAMINATION ANSWER'!A:J,3,FALSE)</f>
        <v>Obesity</v>
      </c>
      <c r="K51" t="str">
        <f>VLOOKUP(HEALTH_CARE[[#This Row],[Customer ID]],'MEDICAL EXAMINATION ANSWER'!A:J,5,FALSE)</f>
        <v>Normal</v>
      </c>
      <c r="L51" s="11" t="str">
        <f>VLOOKUP(HEALTH_CARE[[#This Row],[Customer ID]],'HOSPITAL DETAILS ANSWERS'!A:K,5,TRUE)</f>
        <v>25-Oct-1966</v>
      </c>
      <c r="M51" s="14">
        <f>VLOOKUP(HEALTH_CARE[[#This Row],[Customer ID]],'HOSPITAL DETAILS ANSWERS'!A:K,8,TRUE)</f>
        <v>43814</v>
      </c>
      <c r="N51" t="str">
        <f>VLOOKUP(HEALTH_CARE[[#This Row],[Customer ID]],'HOSPITAL DETAILS ANSWERS'!A:K,9,TRUE)</f>
        <v>Tier - 2</v>
      </c>
      <c r="O51" t="str">
        <f>VLOOKUP(HEALTH_CARE[[#This Row],[Customer ID]],'HOSPITAL DETAILS ANSWERS'!A:K,10,TRUE)</f>
        <v>Tier - 2</v>
      </c>
      <c r="P51" t="str">
        <f>VLOOKUP(HEALTH_CARE[[#This Row],[Customer ID]],'HOSPITAL DETAILS ANSWERS'!A:K,11,TRUE)</f>
        <v>R1013</v>
      </c>
      <c r="Q51" s="10">
        <f>VLOOKUP(HEALTH_CARE[[#This Row],[Customer ID]],'HOSPITAL DETAILS ANSWERS'!A:K,6,TRUE)</f>
        <v>56</v>
      </c>
    </row>
    <row r="52" spans="1:17" x14ac:dyDescent="0.25">
      <c r="A52" t="s">
        <v>2322</v>
      </c>
      <c r="B52" t="str">
        <f>VLOOKUP(HEALTH_CARE[[#This Row],[Customer ID]],'CUSTOMER_NAMES ANSWER'!A:D,3,FALSE)</f>
        <v>Anthony J</v>
      </c>
      <c r="C52" s="9">
        <f>VLOOKUP(HEALTH_CARE[[#This Row],[Customer ID]],'MEDICAL EXAMINATION ANSWER'!A:J,2,FALSE)</f>
        <v>41.9</v>
      </c>
      <c r="D52" s="9">
        <f>VLOOKUP(HEALTH_CARE[[#This Row],[Customer ID]],'MEDICAL EXAMINATION ANSWER'!A:J,4,FALSE)</f>
        <v>10.87</v>
      </c>
      <c r="E52" t="str">
        <f>VLOOKUP(HEALTH_CARE[[#This Row],[Customer ID]],'MEDICAL EXAMINATION ANSWER'!A:J,6,FALSE)</f>
        <v>Yes</v>
      </c>
      <c r="F52" t="str">
        <f>VLOOKUP(HEALTH_CARE[[#This Row],[Customer ID]],'MEDICAL EXAMINATION ANSWER'!A:J,7,FALSE)</f>
        <v>No</v>
      </c>
      <c r="G52" t="str">
        <f>VLOOKUP(HEALTH_CARE[[#This Row],[Customer ID]],'MEDICAL EXAMINATION ANSWER'!A:J,8,FALSE)</f>
        <v>No</v>
      </c>
      <c r="H52" s="10">
        <f>VLOOKUP(HEALTH_CARE[[#This Row],[Customer ID]],'MEDICAL EXAMINATION ANSWER'!A:J,9,FALSE)</f>
        <v>1</v>
      </c>
      <c r="I52" t="str">
        <f>VLOOKUP(HEALTH_CARE[[#This Row],[Customer ID]],'MEDICAL EXAMINATION ANSWER'!A:J,10,FALSE)</f>
        <v>Yes</v>
      </c>
      <c r="J52" t="str">
        <f>VLOOKUP(HEALTH_CARE[[#This Row],[Customer ID]],'MEDICAL EXAMINATION ANSWER'!A:J,3,FALSE)</f>
        <v>Obesity</v>
      </c>
      <c r="K52" t="str">
        <f>VLOOKUP(HEALTH_CARE[[#This Row],[Customer ID]],'MEDICAL EXAMINATION ANSWER'!A:J,5,FALSE)</f>
        <v>Diabetes</v>
      </c>
      <c r="L52" s="11" t="str">
        <f>VLOOKUP(HEALTH_CARE[[#This Row],[Customer ID]],'HOSPITAL DETAILS ANSWERS'!A:K,5,TRUE)</f>
        <v>29-Dec-1986</v>
      </c>
      <c r="M52" s="14">
        <f>VLOOKUP(HEALTH_CARE[[#This Row],[Customer ID]],'HOSPITAL DETAILS ANSWERS'!A:K,8,TRUE)</f>
        <v>43754</v>
      </c>
      <c r="N52" t="str">
        <f>VLOOKUP(HEALTH_CARE[[#This Row],[Customer ID]],'HOSPITAL DETAILS ANSWERS'!A:K,9,TRUE)</f>
        <v>Tier - 2</v>
      </c>
      <c r="O52" t="str">
        <f>VLOOKUP(HEALTH_CARE[[#This Row],[Customer ID]],'HOSPITAL DETAILS ANSWERS'!A:K,10,TRUE)</f>
        <v>Tier - 1</v>
      </c>
      <c r="P52" t="str">
        <f>VLOOKUP(HEALTH_CARE[[#This Row],[Customer ID]],'HOSPITAL DETAILS ANSWERS'!A:K,11,TRUE)</f>
        <v>R1015</v>
      </c>
      <c r="Q52" s="10">
        <f>VLOOKUP(HEALTH_CARE[[#This Row],[Customer ID]],'HOSPITAL DETAILS ANSWERS'!A:K,6,TRUE)</f>
        <v>36</v>
      </c>
    </row>
    <row r="53" spans="1:17" x14ac:dyDescent="0.25">
      <c r="A53" t="s">
        <v>2321</v>
      </c>
      <c r="B53" t="str">
        <f>VLOOKUP(HEALTH_CARE[[#This Row],[Customer ID]],'CUSTOMER_NAMES ANSWER'!A:D,3,FALSE)</f>
        <v>Alex</v>
      </c>
      <c r="C53" s="9">
        <f>VLOOKUP(HEALTH_CARE[[#This Row],[Customer ID]],'MEDICAL EXAMINATION ANSWER'!A:J,2,FALSE)</f>
        <v>31.16</v>
      </c>
      <c r="D53" s="9">
        <f>VLOOKUP(HEALTH_CARE[[#This Row],[Customer ID]],'MEDICAL EXAMINATION ANSWER'!A:J,4,FALSE)</f>
        <v>9.34</v>
      </c>
      <c r="E53" t="str">
        <f>VLOOKUP(HEALTH_CARE[[#This Row],[Customer ID]],'MEDICAL EXAMINATION ANSWER'!A:J,6,FALSE)</f>
        <v>No</v>
      </c>
      <c r="F53" t="str">
        <f>VLOOKUP(HEALTH_CARE[[#This Row],[Customer ID]],'MEDICAL EXAMINATION ANSWER'!A:J,7,FALSE)</f>
        <v>No</v>
      </c>
      <c r="G53" t="str">
        <f>VLOOKUP(HEALTH_CARE[[#This Row],[Customer ID]],'MEDICAL EXAMINATION ANSWER'!A:J,8,FALSE)</f>
        <v>No</v>
      </c>
      <c r="H53" s="10">
        <f>VLOOKUP(HEALTH_CARE[[#This Row],[Customer ID]],'MEDICAL EXAMINATION ANSWER'!A:J,9,FALSE)</f>
        <v>0</v>
      </c>
      <c r="I53" t="str">
        <f>VLOOKUP(HEALTH_CARE[[#This Row],[Customer ID]],'MEDICAL EXAMINATION ANSWER'!A:J,10,FALSE)</f>
        <v>Yes</v>
      </c>
      <c r="J53" t="str">
        <f>VLOOKUP(HEALTH_CARE[[#This Row],[Customer ID]],'MEDICAL EXAMINATION ANSWER'!A:J,3,FALSE)</f>
        <v>Obesity</v>
      </c>
      <c r="K53" t="str">
        <f>VLOOKUP(HEALTH_CARE[[#This Row],[Customer ID]],'MEDICAL EXAMINATION ANSWER'!A:J,5,FALSE)</f>
        <v>Diabetes</v>
      </c>
      <c r="L53" s="11" t="str">
        <f>VLOOKUP(HEALTH_CARE[[#This Row],[Customer ID]],'HOSPITAL DETAILS ANSWERS'!A:K,5,TRUE)</f>
        <v>22-Aug-1965</v>
      </c>
      <c r="M53" s="14">
        <f>VLOOKUP(HEALTH_CARE[[#This Row],[Customer ID]],'HOSPITAL DETAILS ANSWERS'!A:K,8,TRUE)</f>
        <v>43579</v>
      </c>
      <c r="N53" t="str">
        <f>VLOOKUP(HEALTH_CARE[[#This Row],[Customer ID]],'HOSPITAL DETAILS ANSWERS'!A:K,9,TRUE)</f>
        <v>Tier - 2</v>
      </c>
      <c r="O53" t="str">
        <f>VLOOKUP(HEALTH_CARE[[#This Row],[Customer ID]],'HOSPITAL DETAILS ANSWERS'!A:K,10,TRUE)</f>
        <v>Tier - 2</v>
      </c>
      <c r="P53" t="str">
        <f>VLOOKUP(HEALTH_CARE[[#This Row],[Customer ID]],'HOSPITAL DETAILS ANSWERS'!A:K,11,TRUE)</f>
        <v>R1012</v>
      </c>
      <c r="Q53" s="10">
        <f>VLOOKUP(HEALTH_CARE[[#This Row],[Customer ID]],'HOSPITAL DETAILS ANSWERS'!A:K,6,TRUE)</f>
        <v>57</v>
      </c>
    </row>
    <row r="54" spans="1:17" x14ac:dyDescent="0.25">
      <c r="A54" t="s">
        <v>2320</v>
      </c>
      <c r="B54" t="str">
        <f>VLOOKUP(HEALTH_CARE[[#This Row],[Customer ID]],'CUSTOMER_NAMES ANSWER'!A:D,3,FALSE)</f>
        <v>David</v>
      </c>
      <c r="C54" s="9">
        <f>VLOOKUP(HEALTH_CARE[[#This Row],[Customer ID]],'MEDICAL EXAMINATION ANSWER'!A:J,2,FALSE)</f>
        <v>34.1</v>
      </c>
      <c r="D54" s="9">
        <f>VLOOKUP(HEALTH_CARE[[#This Row],[Customer ID]],'MEDICAL EXAMINATION ANSWER'!A:J,4,FALSE)</f>
        <v>5.03</v>
      </c>
      <c r="E54" t="str">
        <f>VLOOKUP(HEALTH_CARE[[#This Row],[Customer ID]],'MEDICAL EXAMINATION ANSWER'!A:J,6,FALSE)</f>
        <v>Yes</v>
      </c>
      <c r="F54" t="str">
        <f>VLOOKUP(HEALTH_CARE[[#This Row],[Customer ID]],'MEDICAL EXAMINATION ANSWER'!A:J,7,FALSE)</f>
        <v>No</v>
      </c>
      <c r="G54" t="str">
        <f>VLOOKUP(HEALTH_CARE[[#This Row],[Customer ID]],'MEDICAL EXAMINATION ANSWER'!A:J,8,FALSE)</f>
        <v>Yes</v>
      </c>
      <c r="H54" s="10">
        <f>VLOOKUP(HEALTH_CARE[[#This Row],[Customer ID]],'MEDICAL EXAMINATION ANSWER'!A:J,9,FALSE)</f>
        <v>1</v>
      </c>
      <c r="I54" t="str">
        <f>VLOOKUP(HEALTH_CARE[[#This Row],[Customer ID]],'MEDICAL EXAMINATION ANSWER'!A:J,10,FALSE)</f>
        <v>Yes</v>
      </c>
      <c r="J54" t="str">
        <f>VLOOKUP(HEALTH_CARE[[#This Row],[Customer ID]],'MEDICAL EXAMINATION ANSWER'!A:J,3,FALSE)</f>
        <v>Obesity</v>
      </c>
      <c r="K54" t="str">
        <f>VLOOKUP(HEALTH_CARE[[#This Row],[Customer ID]],'MEDICAL EXAMINATION ANSWER'!A:J,5,FALSE)</f>
        <v>Normal</v>
      </c>
      <c r="L54" s="11" t="str">
        <f>VLOOKUP(HEALTH_CARE[[#This Row],[Customer ID]],'HOSPITAL DETAILS ANSWERS'!A:K,5,TRUE)</f>
        <v>3-Dec-1969</v>
      </c>
      <c r="M54" s="14">
        <f>VLOOKUP(HEALTH_CARE[[#This Row],[Customer ID]],'HOSPITAL DETAILS ANSWERS'!A:K,8,TRUE)</f>
        <v>43255</v>
      </c>
      <c r="N54" t="str">
        <f>VLOOKUP(HEALTH_CARE[[#This Row],[Customer ID]],'HOSPITAL DETAILS ANSWERS'!A:K,9,TRUE)</f>
        <v>Tier - 2</v>
      </c>
      <c r="O54" t="str">
        <f>VLOOKUP(HEALTH_CARE[[#This Row],[Customer ID]],'HOSPITAL DETAILS ANSWERS'!A:K,10,TRUE)</f>
        <v>Tier - 2</v>
      </c>
      <c r="P54" t="str">
        <f>VLOOKUP(HEALTH_CARE[[#This Row],[Customer ID]],'HOSPITAL DETAILS ANSWERS'!A:K,11,TRUE)</f>
        <v>R1016</v>
      </c>
      <c r="Q54" s="10">
        <f>VLOOKUP(HEALTH_CARE[[#This Row],[Customer ID]],'HOSPITAL DETAILS ANSWERS'!A:K,6,TRUE)</f>
        <v>53</v>
      </c>
    </row>
    <row r="55" spans="1:17" x14ac:dyDescent="0.25">
      <c r="A55" t="s">
        <v>2319</v>
      </c>
      <c r="B55" t="str">
        <f>VLOOKUP(HEALTH_CARE[[#This Row],[Customer ID]],'CUSTOMER_NAMES ANSWER'!A:D,3,FALSE)</f>
        <v>Andrew B</v>
      </c>
      <c r="C55" s="9">
        <f>VLOOKUP(HEALTH_CARE[[#This Row],[Customer ID]],'MEDICAL EXAMINATION ANSWER'!A:J,2,FALSE)</f>
        <v>51.93</v>
      </c>
      <c r="D55" s="9">
        <f>VLOOKUP(HEALTH_CARE[[#This Row],[Customer ID]],'MEDICAL EXAMINATION ANSWER'!A:J,4,FALSE)</f>
        <v>11.05</v>
      </c>
      <c r="E55" t="str">
        <f>VLOOKUP(HEALTH_CARE[[#This Row],[Customer ID]],'MEDICAL EXAMINATION ANSWER'!A:J,6,FALSE)</f>
        <v>No</v>
      </c>
      <c r="F55" t="str">
        <f>VLOOKUP(HEALTH_CARE[[#This Row],[Customer ID]],'MEDICAL EXAMINATION ANSWER'!A:J,7,FALSE)</f>
        <v>No</v>
      </c>
      <c r="G55" t="str">
        <f>VLOOKUP(HEALTH_CARE[[#This Row],[Customer ID]],'MEDICAL EXAMINATION ANSWER'!A:J,8,FALSE)</f>
        <v>No</v>
      </c>
      <c r="H55" s="10">
        <f>VLOOKUP(HEALTH_CARE[[#This Row],[Customer ID]],'MEDICAL EXAMINATION ANSWER'!A:J,9,FALSE)</f>
        <v>0</v>
      </c>
      <c r="I55" t="str">
        <f>VLOOKUP(HEALTH_CARE[[#This Row],[Customer ID]],'MEDICAL EXAMINATION ANSWER'!A:J,10,FALSE)</f>
        <v>Yes</v>
      </c>
      <c r="J55" t="str">
        <f>VLOOKUP(HEALTH_CARE[[#This Row],[Customer ID]],'MEDICAL EXAMINATION ANSWER'!A:J,3,FALSE)</f>
        <v>Obesity</v>
      </c>
      <c r="K55" t="str">
        <f>VLOOKUP(HEALTH_CARE[[#This Row],[Customer ID]],'MEDICAL EXAMINATION ANSWER'!A:J,5,FALSE)</f>
        <v>Diabetes</v>
      </c>
      <c r="L55" s="11" t="str">
        <f>VLOOKUP(HEALTH_CARE[[#This Row],[Customer ID]],'HOSPITAL DETAILS ANSWERS'!A:K,5,TRUE)</f>
        <v>29-Nov-1965</v>
      </c>
      <c r="M55" s="14">
        <f>VLOOKUP(HEALTH_CARE[[#This Row],[Customer ID]],'HOSPITAL DETAILS ANSWERS'!A:K,8,TRUE)</f>
        <v>43074</v>
      </c>
      <c r="N55" t="str">
        <f>VLOOKUP(HEALTH_CARE[[#This Row],[Customer ID]],'HOSPITAL DETAILS ANSWERS'!A:K,9,TRUE)</f>
        <v>Tier - 2</v>
      </c>
      <c r="O55" t="str">
        <f>VLOOKUP(HEALTH_CARE[[#This Row],[Customer ID]],'HOSPITAL DETAILS ANSWERS'!A:K,10,TRUE)</f>
        <v>Tier - 2</v>
      </c>
      <c r="P55" t="str">
        <f>VLOOKUP(HEALTH_CARE[[#This Row],[Customer ID]],'HOSPITAL DETAILS ANSWERS'!A:K,11,TRUE)</f>
        <v>R1011</v>
      </c>
      <c r="Q55" s="10">
        <f>VLOOKUP(HEALTH_CARE[[#This Row],[Customer ID]],'HOSPITAL DETAILS ANSWERS'!A:K,6,TRUE)</f>
        <v>57</v>
      </c>
    </row>
    <row r="56" spans="1:17" x14ac:dyDescent="0.25">
      <c r="A56" t="s">
        <v>2318</v>
      </c>
      <c r="B56" t="str">
        <f>VLOOKUP(HEALTH_CARE[[#This Row],[Customer ID]],'CUSTOMER_NAMES ANSWER'!A:D,3,FALSE)</f>
        <v>Dara E</v>
      </c>
      <c r="C56" s="9">
        <f>VLOOKUP(HEALTH_CARE[[#This Row],[Customer ID]],'MEDICAL EXAMINATION ANSWER'!A:J,2,FALSE)</f>
        <v>38.950000000000003</v>
      </c>
      <c r="D56" s="9">
        <f>VLOOKUP(HEALTH_CARE[[#This Row],[Customer ID]],'MEDICAL EXAMINATION ANSWER'!A:J,4,FALSE)</f>
        <v>11.95</v>
      </c>
      <c r="E56" t="str">
        <f>VLOOKUP(HEALTH_CARE[[#This Row],[Customer ID]],'MEDICAL EXAMINATION ANSWER'!A:J,6,FALSE)</f>
        <v>No</v>
      </c>
      <c r="F56" t="str">
        <f>VLOOKUP(HEALTH_CARE[[#This Row],[Customer ID]],'MEDICAL EXAMINATION ANSWER'!A:J,7,FALSE)</f>
        <v>No</v>
      </c>
      <c r="G56" t="str">
        <f>VLOOKUP(HEALTH_CARE[[#This Row],[Customer ID]],'MEDICAL EXAMINATION ANSWER'!A:J,8,FALSE)</f>
        <v>No</v>
      </c>
      <c r="H56" s="10">
        <f>VLOOKUP(HEALTH_CARE[[#This Row],[Customer ID]],'MEDICAL EXAMINATION ANSWER'!A:J,9,FALSE)</f>
        <v>0</v>
      </c>
      <c r="I56" t="str">
        <f>VLOOKUP(HEALTH_CARE[[#This Row],[Customer ID]],'MEDICAL EXAMINATION ANSWER'!A:J,10,FALSE)</f>
        <v>Yes</v>
      </c>
      <c r="J56" t="str">
        <f>VLOOKUP(HEALTH_CARE[[#This Row],[Customer ID]],'MEDICAL EXAMINATION ANSWER'!A:J,3,FALSE)</f>
        <v>Obesity</v>
      </c>
      <c r="K56" t="str">
        <f>VLOOKUP(HEALTH_CARE[[#This Row],[Customer ID]],'MEDICAL EXAMINATION ANSWER'!A:J,5,FALSE)</f>
        <v>Diabetes</v>
      </c>
      <c r="L56" s="11" t="str">
        <f>VLOOKUP(HEALTH_CARE[[#This Row],[Customer ID]],'HOSPITAL DETAILS ANSWERS'!A:K,5,TRUE)</f>
        <v>4-Nov-1978</v>
      </c>
      <c r="M56" s="14">
        <f>VLOOKUP(HEALTH_CARE[[#This Row],[Customer ID]],'HOSPITAL DETAILS ANSWERS'!A:K,8,TRUE)</f>
        <v>42984</v>
      </c>
      <c r="N56" t="str">
        <f>VLOOKUP(HEALTH_CARE[[#This Row],[Customer ID]],'HOSPITAL DETAILS ANSWERS'!A:K,9,TRUE)</f>
        <v>Tier - 1</v>
      </c>
      <c r="O56" t="str">
        <f>VLOOKUP(HEALTH_CARE[[#This Row],[Customer ID]],'HOSPITAL DETAILS ANSWERS'!A:K,10,TRUE)</f>
        <v>Tier - 2</v>
      </c>
      <c r="P56" t="str">
        <f>VLOOKUP(HEALTH_CARE[[#This Row],[Customer ID]],'HOSPITAL DETAILS ANSWERS'!A:K,11,TRUE)</f>
        <v>R1012</v>
      </c>
      <c r="Q56" s="10">
        <f>VLOOKUP(HEALTH_CARE[[#This Row],[Customer ID]],'HOSPITAL DETAILS ANSWERS'!A:K,6,TRUE)</f>
        <v>44</v>
      </c>
    </row>
    <row r="57" spans="1:17" x14ac:dyDescent="0.25">
      <c r="A57" t="s">
        <v>2317</v>
      </c>
      <c r="B57" t="str">
        <f>VLOOKUP(HEALTH_CARE[[#This Row],[Customer ID]],'CUSTOMER_NAMES ANSWER'!A:D,3,FALSE)</f>
        <v>Inna</v>
      </c>
      <c r="C57" s="9">
        <f>VLOOKUP(HEALTH_CARE[[#This Row],[Customer ID]],'MEDICAL EXAMINATION ANSWER'!A:J,2,FALSE)</f>
        <v>36.630000000000003</v>
      </c>
      <c r="D57" s="9">
        <f>VLOOKUP(HEALTH_CARE[[#This Row],[Customer ID]],'MEDICAL EXAMINATION ANSWER'!A:J,4,FALSE)</f>
        <v>7.72</v>
      </c>
      <c r="E57" t="str">
        <f>VLOOKUP(HEALTH_CARE[[#This Row],[Customer ID]],'MEDICAL EXAMINATION ANSWER'!A:J,6,FALSE)</f>
        <v>Yes</v>
      </c>
      <c r="F57" t="str">
        <f>VLOOKUP(HEALTH_CARE[[#This Row],[Customer ID]],'MEDICAL EXAMINATION ANSWER'!A:J,7,FALSE)</f>
        <v>No</v>
      </c>
      <c r="G57" t="str">
        <f>VLOOKUP(HEALTH_CARE[[#This Row],[Customer ID]],'MEDICAL EXAMINATION ANSWER'!A:J,8,FALSE)</f>
        <v>No</v>
      </c>
      <c r="H57" s="10">
        <f>VLOOKUP(HEALTH_CARE[[#This Row],[Customer ID]],'MEDICAL EXAMINATION ANSWER'!A:J,9,FALSE)</f>
        <v>1</v>
      </c>
      <c r="I57" t="str">
        <f>VLOOKUP(HEALTH_CARE[[#This Row],[Customer ID]],'MEDICAL EXAMINATION ANSWER'!A:J,10,FALSE)</f>
        <v>Yes</v>
      </c>
      <c r="J57" t="str">
        <f>VLOOKUP(HEALTH_CARE[[#This Row],[Customer ID]],'MEDICAL EXAMINATION ANSWER'!A:J,3,FALSE)</f>
        <v>Obesity</v>
      </c>
      <c r="K57" t="str">
        <f>VLOOKUP(HEALTH_CARE[[#This Row],[Customer ID]],'MEDICAL EXAMINATION ANSWER'!A:J,5,FALSE)</f>
        <v>Diabetes</v>
      </c>
      <c r="L57" s="11" t="str">
        <f>VLOOKUP(HEALTH_CARE[[#This Row],[Customer ID]],'HOSPITAL DETAILS ANSWERS'!A:K,5,TRUE)</f>
        <v>23-Oct-1975</v>
      </c>
      <c r="M57" s="14">
        <f>VLOOKUP(HEALTH_CARE[[#This Row],[Customer ID]],'HOSPITAL DETAILS ANSWERS'!A:K,8,TRUE)</f>
        <v>42970</v>
      </c>
      <c r="N57" t="str">
        <f>VLOOKUP(HEALTH_CARE[[#This Row],[Customer ID]],'HOSPITAL DETAILS ANSWERS'!A:K,9,TRUE)</f>
        <v>Tier - 1</v>
      </c>
      <c r="O57" t="str">
        <f>VLOOKUP(HEALTH_CARE[[#This Row],[Customer ID]],'HOSPITAL DETAILS ANSWERS'!A:K,10,TRUE)</f>
        <v>Tier - 3</v>
      </c>
      <c r="P57" t="str">
        <f>VLOOKUP(HEALTH_CARE[[#This Row],[Customer ID]],'HOSPITAL DETAILS ANSWERS'!A:K,11,TRUE)</f>
        <v>R1013</v>
      </c>
      <c r="Q57" s="10">
        <f>VLOOKUP(HEALTH_CARE[[#This Row],[Customer ID]],'HOSPITAL DETAILS ANSWERS'!A:K,6,TRUE)</f>
        <v>47</v>
      </c>
    </row>
    <row r="58" spans="1:17" x14ac:dyDescent="0.25">
      <c r="A58" t="s">
        <v>2316</v>
      </c>
      <c r="B58" t="str">
        <f>VLOOKUP(HEALTH_CARE[[#This Row],[Customer ID]],'CUSTOMER_NAMES ANSWER'!A:D,3,FALSE)</f>
        <v>Ari</v>
      </c>
      <c r="C58" s="9">
        <f>VLOOKUP(HEALTH_CARE[[#This Row],[Customer ID]],'MEDICAL EXAMINATION ANSWER'!A:J,2,FALSE)</f>
        <v>34.200000000000003</v>
      </c>
      <c r="D58" s="9">
        <f>VLOOKUP(HEALTH_CARE[[#This Row],[Customer ID]],'MEDICAL EXAMINATION ANSWER'!A:J,4,FALSE)</f>
        <v>5.75</v>
      </c>
      <c r="E58" t="str">
        <f>VLOOKUP(HEALTH_CARE[[#This Row],[Customer ID]],'MEDICAL EXAMINATION ANSWER'!A:J,6,FALSE)</f>
        <v>No</v>
      </c>
      <c r="F58" t="str">
        <f>VLOOKUP(HEALTH_CARE[[#This Row],[Customer ID]],'MEDICAL EXAMINATION ANSWER'!A:J,7,FALSE)</f>
        <v>No</v>
      </c>
      <c r="G58" t="str">
        <f>VLOOKUP(HEALTH_CARE[[#This Row],[Customer ID]],'MEDICAL EXAMINATION ANSWER'!A:J,8,FALSE)</f>
        <v>No</v>
      </c>
      <c r="H58" s="10">
        <f>VLOOKUP(HEALTH_CARE[[#This Row],[Customer ID]],'MEDICAL EXAMINATION ANSWER'!A:J,9,FALSE)</f>
        <v>2</v>
      </c>
      <c r="I58" t="str">
        <f>VLOOKUP(HEALTH_CARE[[#This Row],[Customer ID]],'MEDICAL EXAMINATION ANSWER'!A:J,10,FALSE)</f>
        <v>Yes</v>
      </c>
      <c r="J58" t="str">
        <f>VLOOKUP(HEALTH_CARE[[#This Row],[Customer ID]],'MEDICAL EXAMINATION ANSWER'!A:J,3,FALSE)</f>
        <v>Obesity</v>
      </c>
      <c r="K58" t="str">
        <f>VLOOKUP(HEALTH_CARE[[#This Row],[Customer ID]],'MEDICAL EXAMINATION ANSWER'!A:J,5,FALSE)</f>
        <v>Prediabetes</v>
      </c>
      <c r="L58" s="11" t="str">
        <f>VLOOKUP(HEALTH_CARE[[#This Row],[Customer ID]],'HOSPITAL DETAILS ANSWERS'!A:K,5,TRUE)</f>
        <v>10-Sep-1972</v>
      </c>
      <c r="M58" s="14">
        <f>VLOOKUP(HEALTH_CARE[[#This Row],[Customer ID]],'HOSPITAL DETAILS ANSWERS'!A:K,8,TRUE)</f>
        <v>42857</v>
      </c>
      <c r="N58" t="str">
        <f>VLOOKUP(HEALTH_CARE[[#This Row],[Customer ID]],'HOSPITAL DETAILS ANSWERS'!A:K,9,TRUE)</f>
        <v>Tier - 1</v>
      </c>
      <c r="O58" t="str">
        <f>VLOOKUP(HEALTH_CARE[[#This Row],[Customer ID]],'HOSPITAL DETAILS ANSWERS'!A:K,10,TRUE)</f>
        <v>Tier - 1</v>
      </c>
      <c r="P58" t="str">
        <f>VLOOKUP(HEALTH_CARE[[#This Row],[Customer ID]],'HOSPITAL DETAILS ANSWERS'!A:K,11,TRUE)</f>
        <v>R1011</v>
      </c>
      <c r="Q58" s="10">
        <f>VLOOKUP(HEALTH_CARE[[#This Row],[Customer ID]],'HOSPITAL DETAILS ANSWERS'!A:K,6,TRUE)</f>
        <v>50</v>
      </c>
    </row>
    <row r="59" spans="1:17" x14ac:dyDescent="0.25">
      <c r="A59" t="s">
        <v>2315</v>
      </c>
      <c r="B59" t="str">
        <f>VLOOKUP(HEALTH_CARE[[#This Row],[Customer ID]],'CUSTOMER_NAMES ANSWER'!A:D,3,FALSE)</f>
        <v>Lindsey</v>
      </c>
      <c r="C59" s="9">
        <f>VLOOKUP(HEALTH_CARE[[#This Row],[Customer ID]],'MEDICAL EXAMINATION ANSWER'!A:J,2,FALSE)</f>
        <v>50.63</v>
      </c>
      <c r="D59" s="9">
        <f>VLOOKUP(HEALTH_CARE[[#This Row],[Customer ID]],'MEDICAL EXAMINATION ANSWER'!A:J,4,FALSE)</f>
        <v>11.89</v>
      </c>
      <c r="E59" t="str">
        <f>VLOOKUP(HEALTH_CARE[[#This Row],[Customer ID]],'MEDICAL EXAMINATION ANSWER'!A:J,6,FALSE)</f>
        <v>No</v>
      </c>
      <c r="F59" t="str">
        <f>VLOOKUP(HEALTH_CARE[[#This Row],[Customer ID]],'MEDICAL EXAMINATION ANSWER'!A:J,7,FALSE)</f>
        <v>No</v>
      </c>
      <c r="G59" t="str">
        <f>VLOOKUP(HEALTH_CARE[[#This Row],[Customer ID]],'MEDICAL EXAMINATION ANSWER'!A:J,8,FALSE)</f>
        <v>No</v>
      </c>
      <c r="H59" s="10">
        <f>VLOOKUP(HEALTH_CARE[[#This Row],[Customer ID]],'MEDICAL EXAMINATION ANSWER'!A:J,9,FALSE)</f>
        <v>0</v>
      </c>
      <c r="I59" t="str">
        <f>VLOOKUP(HEALTH_CARE[[#This Row],[Customer ID]],'MEDICAL EXAMINATION ANSWER'!A:J,10,FALSE)</f>
        <v>Yes</v>
      </c>
      <c r="J59" t="str">
        <f>VLOOKUP(HEALTH_CARE[[#This Row],[Customer ID]],'MEDICAL EXAMINATION ANSWER'!A:J,3,FALSE)</f>
        <v>Obesity</v>
      </c>
      <c r="K59" t="str">
        <f>VLOOKUP(HEALTH_CARE[[#This Row],[Customer ID]],'MEDICAL EXAMINATION ANSWER'!A:J,5,FALSE)</f>
        <v>Diabetes</v>
      </c>
      <c r="L59" s="11" t="str">
        <f>VLOOKUP(HEALTH_CARE[[#This Row],[Customer ID]],'HOSPITAL DETAILS ANSWERS'!A:K,5,TRUE)</f>
        <v>29-Oct-1965</v>
      </c>
      <c r="M59" s="14">
        <f>VLOOKUP(HEALTH_CARE[[#This Row],[Customer ID]],'HOSPITAL DETAILS ANSWERS'!A:K,8,TRUE)</f>
        <v>42765</v>
      </c>
      <c r="N59" t="str">
        <f>VLOOKUP(HEALTH_CARE[[#This Row],[Customer ID]],'HOSPITAL DETAILS ANSWERS'!A:K,9,TRUE)</f>
        <v>Tier - 1</v>
      </c>
      <c r="O59" t="str">
        <f>VLOOKUP(HEALTH_CARE[[#This Row],[Customer ID]],'HOSPITAL DETAILS ANSWERS'!A:K,10,TRUE)</f>
        <v>Tier - 2</v>
      </c>
      <c r="P59" t="str">
        <f>VLOOKUP(HEALTH_CARE[[#This Row],[Customer ID]],'HOSPITAL DETAILS ANSWERS'!A:K,11,TRUE)</f>
        <v>R1011</v>
      </c>
      <c r="Q59" s="10">
        <f>VLOOKUP(HEALTH_CARE[[#This Row],[Customer ID]],'HOSPITAL DETAILS ANSWERS'!A:K,6,TRUE)</f>
        <v>57</v>
      </c>
    </row>
    <row r="60" spans="1:17" x14ac:dyDescent="0.25">
      <c r="A60" t="s">
        <v>2314</v>
      </c>
      <c r="B60" t="str">
        <f>VLOOKUP(HEALTH_CARE[[#This Row],[Customer ID]],'CUSTOMER_NAMES ANSWER'!A:D,3,FALSE)</f>
        <v>Kenny</v>
      </c>
      <c r="C60" s="9">
        <f>VLOOKUP(HEALTH_CARE[[#This Row],[Customer ID]],'MEDICAL EXAMINATION ANSWER'!A:J,2,FALSE)</f>
        <v>36.479999999999997</v>
      </c>
      <c r="D60" s="9">
        <f>VLOOKUP(HEALTH_CARE[[#This Row],[Customer ID]],'MEDICAL EXAMINATION ANSWER'!A:J,4,FALSE)</f>
        <v>6.2</v>
      </c>
      <c r="E60" t="str">
        <f>VLOOKUP(HEALTH_CARE[[#This Row],[Customer ID]],'MEDICAL EXAMINATION ANSWER'!A:J,6,FALSE)</f>
        <v>No</v>
      </c>
      <c r="F60" t="str">
        <f>VLOOKUP(HEALTH_CARE[[#This Row],[Customer ID]],'MEDICAL EXAMINATION ANSWER'!A:J,7,FALSE)</f>
        <v>No</v>
      </c>
      <c r="G60" t="str">
        <f>VLOOKUP(HEALTH_CARE[[#This Row],[Customer ID]],'MEDICAL EXAMINATION ANSWER'!A:J,8,FALSE)</f>
        <v>No</v>
      </c>
      <c r="H60" s="10">
        <f>VLOOKUP(HEALTH_CARE[[#This Row],[Customer ID]],'MEDICAL EXAMINATION ANSWER'!A:J,9,FALSE)</f>
        <v>0</v>
      </c>
      <c r="I60" t="str">
        <f>VLOOKUP(HEALTH_CARE[[#This Row],[Customer ID]],'MEDICAL EXAMINATION ANSWER'!A:J,10,FALSE)</f>
        <v>Yes</v>
      </c>
      <c r="J60" t="str">
        <f>VLOOKUP(HEALTH_CARE[[#This Row],[Customer ID]],'MEDICAL EXAMINATION ANSWER'!A:J,3,FALSE)</f>
        <v>Obesity</v>
      </c>
      <c r="K60" t="str">
        <f>VLOOKUP(HEALTH_CARE[[#This Row],[Customer ID]],'MEDICAL EXAMINATION ANSWER'!A:J,5,FALSE)</f>
        <v>Prediabetes</v>
      </c>
      <c r="L60" s="11" t="str">
        <f>VLOOKUP(HEALTH_CARE[[#This Row],[Customer ID]],'HOSPITAL DETAILS ANSWERS'!A:K,5,TRUE)</f>
        <v>21-Oct-1977</v>
      </c>
      <c r="M60" s="14">
        <f>VLOOKUP(HEALTH_CARE[[#This Row],[Customer ID]],'HOSPITAL DETAILS ANSWERS'!A:K,8,TRUE)</f>
        <v>42761</v>
      </c>
      <c r="N60" t="str">
        <f>VLOOKUP(HEALTH_CARE[[#This Row],[Customer ID]],'HOSPITAL DETAILS ANSWERS'!A:K,9,TRUE)</f>
        <v>Tier - 1</v>
      </c>
      <c r="O60" t="str">
        <f>VLOOKUP(HEALTH_CARE[[#This Row],[Customer ID]],'HOSPITAL DETAILS ANSWERS'!A:K,10,TRUE)</f>
        <v>Tier - 2</v>
      </c>
      <c r="P60" t="str">
        <f>VLOOKUP(HEALTH_CARE[[#This Row],[Customer ID]],'HOSPITAL DETAILS ANSWERS'!A:K,11,TRUE)</f>
        <v>R1012</v>
      </c>
      <c r="Q60" s="10">
        <f>VLOOKUP(HEALTH_CARE[[#This Row],[Customer ID]],'HOSPITAL DETAILS ANSWERS'!A:K,6,TRUE)</f>
        <v>45</v>
      </c>
    </row>
    <row r="61" spans="1:17" x14ac:dyDescent="0.25">
      <c r="A61" t="s">
        <v>2313</v>
      </c>
      <c r="B61" t="str">
        <f>VLOOKUP(HEALTH_CARE[[#This Row],[Customer ID]],'CUSTOMER_NAMES ANSWER'!A:D,3,FALSE)</f>
        <v>Louise</v>
      </c>
      <c r="C61" s="9">
        <f>VLOOKUP(HEALTH_CARE[[#This Row],[Customer ID]],'MEDICAL EXAMINATION ANSWER'!A:J,2,FALSE)</f>
        <v>54.82</v>
      </c>
      <c r="D61" s="9">
        <f>VLOOKUP(HEALTH_CARE[[#This Row],[Customer ID]],'MEDICAL EXAMINATION ANSWER'!A:J,4,FALSE)</f>
        <v>10.61</v>
      </c>
      <c r="E61" t="str">
        <f>VLOOKUP(HEALTH_CARE[[#This Row],[Customer ID]],'MEDICAL EXAMINATION ANSWER'!A:J,6,FALSE)</f>
        <v>No</v>
      </c>
      <c r="F61" t="str">
        <f>VLOOKUP(HEALTH_CARE[[#This Row],[Customer ID]],'MEDICAL EXAMINATION ANSWER'!A:J,7,FALSE)</f>
        <v>No</v>
      </c>
      <c r="G61" t="str">
        <f>VLOOKUP(HEALTH_CARE[[#This Row],[Customer ID]],'MEDICAL EXAMINATION ANSWER'!A:J,8,FALSE)</f>
        <v>No</v>
      </c>
      <c r="H61" s="10">
        <f>VLOOKUP(HEALTH_CARE[[#This Row],[Customer ID]],'MEDICAL EXAMINATION ANSWER'!A:J,9,FALSE)</f>
        <v>0</v>
      </c>
      <c r="I61" t="str">
        <f>VLOOKUP(HEALTH_CARE[[#This Row],[Customer ID]],'MEDICAL EXAMINATION ANSWER'!A:J,10,FALSE)</f>
        <v>Yes</v>
      </c>
      <c r="J61" t="str">
        <f>VLOOKUP(HEALTH_CARE[[#This Row],[Customer ID]],'MEDICAL EXAMINATION ANSWER'!A:J,3,FALSE)</f>
        <v>Obesity</v>
      </c>
      <c r="K61" t="str">
        <f>VLOOKUP(HEALTH_CARE[[#This Row],[Customer ID]],'MEDICAL EXAMINATION ANSWER'!A:J,5,FALSE)</f>
        <v>Diabetes</v>
      </c>
      <c r="L61" s="11" t="str">
        <f>VLOOKUP(HEALTH_CARE[[#This Row],[Customer ID]],'HOSPITAL DETAILS ANSWERS'!A:K,5,TRUE)</f>
        <v>3-Nov-1971</v>
      </c>
      <c r="M61" s="14">
        <f>VLOOKUP(HEALTH_CARE[[#This Row],[Customer ID]],'HOSPITAL DETAILS ANSWERS'!A:K,8,TRUE)</f>
        <v>42645</v>
      </c>
      <c r="N61" t="str">
        <f>VLOOKUP(HEALTH_CARE[[#This Row],[Customer ID]],'HOSPITAL DETAILS ANSWERS'!A:K,9,TRUE)</f>
        <v>Tier - 1</v>
      </c>
      <c r="O61" t="str">
        <f>VLOOKUP(HEALTH_CARE[[#This Row],[Customer ID]],'HOSPITAL DETAILS ANSWERS'!A:K,10,TRUE)</f>
        <v>Tier - 3</v>
      </c>
      <c r="P61" t="str">
        <f>VLOOKUP(HEALTH_CARE[[#This Row],[Customer ID]],'HOSPITAL DETAILS ANSWERS'!A:K,11,TRUE)</f>
        <v>R1011</v>
      </c>
      <c r="Q61" s="10">
        <f>VLOOKUP(HEALTH_CARE[[#This Row],[Customer ID]],'HOSPITAL DETAILS ANSWERS'!A:K,6,TRUE)</f>
        <v>51</v>
      </c>
    </row>
    <row r="62" spans="1:17" x14ac:dyDescent="0.25">
      <c r="A62" t="s">
        <v>2312</v>
      </c>
      <c r="B62" t="str">
        <f>VLOOKUP(HEALTH_CARE[[#This Row],[Customer ID]],'CUSTOMER_NAMES ANSWER'!A:D,3,FALSE)</f>
        <v>Cameron</v>
      </c>
      <c r="C62" s="9">
        <f>VLOOKUP(HEALTH_CARE[[#This Row],[Customer ID]],'MEDICAL EXAMINATION ANSWER'!A:J,2,FALSE)</f>
        <v>38.06</v>
      </c>
      <c r="D62" s="9">
        <f>VLOOKUP(HEALTH_CARE[[#This Row],[Customer ID]],'MEDICAL EXAMINATION ANSWER'!A:J,4,FALSE)</f>
        <v>6.04</v>
      </c>
      <c r="E62" t="str">
        <f>VLOOKUP(HEALTH_CARE[[#This Row],[Customer ID]],'MEDICAL EXAMINATION ANSWER'!A:J,6,FALSE)</f>
        <v>No</v>
      </c>
      <c r="F62" t="str">
        <f>VLOOKUP(HEALTH_CARE[[#This Row],[Customer ID]],'MEDICAL EXAMINATION ANSWER'!A:J,7,FALSE)</f>
        <v>No</v>
      </c>
      <c r="G62" t="str">
        <f>VLOOKUP(HEALTH_CARE[[#This Row],[Customer ID]],'MEDICAL EXAMINATION ANSWER'!A:J,8,FALSE)</f>
        <v>Yes</v>
      </c>
      <c r="H62" s="10">
        <f>VLOOKUP(HEALTH_CARE[[#This Row],[Customer ID]],'MEDICAL EXAMINATION ANSWER'!A:J,9,FALSE)</f>
        <v>1</v>
      </c>
      <c r="I62" t="str">
        <f>VLOOKUP(HEALTH_CARE[[#This Row],[Customer ID]],'MEDICAL EXAMINATION ANSWER'!A:J,10,FALSE)</f>
        <v>Yes</v>
      </c>
      <c r="J62" t="str">
        <f>VLOOKUP(HEALTH_CARE[[#This Row],[Customer ID]],'MEDICAL EXAMINATION ANSWER'!A:J,3,FALSE)</f>
        <v>Obesity</v>
      </c>
      <c r="K62" t="str">
        <f>VLOOKUP(HEALTH_CARE[[#This Row],[Customer ID]],'MEDICAL EXAMINATION ANSWER'!A:J,5,FALSE)</f>
        <v>Prediabetes</v>
      </c>
      <c r="L62" s="11" t="str">
        <f>VLOOKUP(HEALTH_CARE[[#This Row],[Customer ID]],'HOSPITAL DETAILS ANSWERS'!A:K,5,TRUE)</f>
        <v>27-Dec-1979</v>
      </c>
      <c r="M62" s="14">
        <f>VLOOKUP(HEALTH_CARE[[#This Row],[Customer ID]],'HOSPITAL DETAILS ANSWERS'!A:K,8,TRUE)</f>
        <v>42561</v>
      </c>
      <c r="N62" t="str">
        <f>VLOOKUP(HEALTH_CARE[[#This Row],[Customer ID]],'HOSPITAL DETAILS ANSWERS'!A:K,9,TRUE)</f>
        <v>Tier - 1</v>
      </c>
      <c r="O62" t="str">
        <f>VLOOKUP(HEALTH_CARE[[#This Row],[Customer ID]],'HOSPITAL DETAILS ANSWERS'!A:K,10,TRUE)</f>
        <v>Tier - 3</v>
      </c>
      <c r="P62" t="str">
        <f>VLOOKUP(HEALTH_CARE[[#This Row],[Customer ID]],'HOSPITAL DETAILS ANSWERS'!A:K,11,TRUE)</f>
        <v>R1013</v>
      </c>
      <c r="Q62" s="10">
        <f>VLOOKUP(HEALTH_CARE[[#This Row],[Customer ID]],'HOSPITAL DETAILS ANSWERS'!A:K,6,TRUE)</f>
        <v>43</v>
      </c>
    </row>
    <row r="63" spans="1:17" x14ac:dyDescent="0.25">
      <c r="A63" t="s">
        <v>2311</v>
      </c>
      <c r="B63" t="str">
        <f>VLOOKUP(HEALTH_CARE[[#This Row],[Customer ID]],'CUSTOMER_NAMES ANSWER'!A:D,3,FALSE)</f>
        <v>Katie T</v>
      </c>
      <c r="C63" s="9">
        <f>VLOOKUP(HEALTH_CARE[[#This Row],[Customer ID]],'MEDICAL EXAMINATION ANSWER'!A:J,2,FALSE)</f>
        <v>51.48</v>
      </c>
      <c r="D63" s="9">
        <f>VLOOKUP(HEALTH_CARE[[#This Row],[Customer ID]],'MEDICAL EXAMINATION ANSWER'!A:J,4,FALSE)</f>
        <v>9.33</v>
      </c>
      <c r="E63" t="str">
        <f>VLOOKUP(HEALTH_CARE[[#This Row],[Customer ID]],'MEDICAL EXAMINATION ANSWER'!A:J,6,FALSE)</f>
        <v>Yes</v>
      </c>
      <c r="F63" t="str">
        <f>VLOOKUP(HEALTH_CARE[[#This Row],[Customer ID]],'MEDICAL EXAMINATION ANSWER'!A:J,7,FALSE)</f>
        <v>No</v>
      </c>
      <c r="G63" t="str">
        <f>VLOOKUP(HEALTH_CARE[[#This Row],[Customer ID]],'MEDICAL EXAMINATION ANSWER'!A:J,8,FALSE)</f>
        <v>No</v>
      </c>
      <c r="H63" s="10">
        <f>VLOOKUP(HEALTH_CARE[[#This Row],[Customer ID]],'MEDICAL EXAMINATION ANSWER'!A:J,9,FALSE)</f>
        <v>0</v>
      </c>
      <c r="I63" t="str">
        <f>VLOOKUP(HEALTH_CARE[[#This Row],[Customer ID]],'MEDICAL EXAMINATION ANSWER'!A:J,10,FALSE)</f>
        <v>Yes</v>
      </c>
      <c r="J63" t="str">
        <f>VLOOKUP(HEALTH_CARE[[#This Row],[Customer ID]],'MEDICAL EXAMINATION ANSWER'!A:J,3,FALSE)</f>
        <v>Obesity</v>
      </c>
      <c r="K63" t="str">
        <f>VLOOKUP(HEALTH_CARE[[#This Row],[Customer ID]],'MEDICAL EXAMINATION ANSWER'!A:J,5,FALSE)</f>
        <v>Diabetes</v>
      </c>
      <c r="L63" s="11" t="str">
        <f>VLOOKUP(HEALTH_CARE[[#This Row],[Customer ID]],'HOSPITAL DETAILS ANSWERS'!A:K,5,TRUE)</f>
        <v>27-Jun-1967</v>
      </c>
      <c r="M63" s="14">
        <f>VLOOKUP(HEALTH_CARE[[#This Row],[Customer ID]],'HOSPITAL DETAILS ANSWERS'!A:K,8,TRUE)</f>
        <v>42539</v>
      </c>
      <c r="N63" t="str">
        <f>VLOOKUP(HEALTH_CARE[[#This Row],[Customer ID]],'HOSPITAL DETAILS ANSWERS'!A:K,9,TRUE)</f>
        <v>Tier - 1</v>
      </c>
      <c r="O63" t="str">
        <f>VLOOKUP(HEALTH_CARE[[#This Row],[Customer ID]],'HOSPITAL DETAILS ANSWERS'!A:K,10,TRUE)</f>
        <v>Tier - 3</v>
      </c>
      <c r="P63" t="str">
        <f>VLOOKUP(HEALTH_CARE[[#This Row],[Customer ID]],'HOSPITAL DETAILS ANSWERS'!A:K,11,TRUE)</f>
        <v>R1011</v>
      </c>
      <c r="Q63" s="10">
        <f>VLOOKUP(HEALTH_CARE[[#This Row],[Customer ID]],'HOSPITAL DETAILS ANSWERS'!A:K,6,TRUE)</f>
        <v>55</v>
      </c>
    </row>
    <row r="64" spans="1:17" x14ac:dyDescent="0.25">
      <c r="A64" t="s">
        <v>2310</v>
      </c>
      <c r="B64" t="str">
        <f>VLOOKUP(HEALTH_CARE[[#This Row],[Customer ID]],'CUSTOMER_NAMES ANSWER'!A:D,3,FALSE)</f>
        <v>Casey</v>
      </c>
      <c r="C64" s="9">
        <f>VLOOKUP(HEALTH_CARE[[#This Row],[Customer ID]],'MEDICAL EXAMINATION ANSWER'!A:J,2,FALSE)</f>
        <v>52.06</v>
      </c>
      <c r="D64" s="9">
        <f>VLOOKUP(HEALTH_CARE[[#This Row],[Customer ID]],'MEDICAL EXAMINATION ANSWER'!A:J,4,FALSE)</f>
        <v>11.47</v>
      </c>
      <c r="E64" t="str">
        <f>VLOOKUP(HEALTH_CARE[[#This Row],[Customer ID]],'MEDICAL EXAMINATION ANSWER'!A:J,6,FALSE)</f>
        <v>No</v>
      </c>
      <c r="F64" t="str">
        <f>VLOOKUP(HEALTH_CARE[[#This Row],[Customer ID]],'MEDICAL EXAMINATION ANSWER'!A:J,7,FALSE)</f>
        <v>No</v>
      </c>
      <c r="G64" t="str">
        <f>VLOOKUP(HEALTH_CARE[[#This Row],[Customer ID]],'MEDICAL EXAMINATION ANSWER'!A:J,8,FALSE)</f>
        <v>No</v>
      </c>
      <c r="H64" s="10">
        <f>VLOOKUP(HEALTH_CARE[[#This Row],[Customer ID]],'MEDICAL EXAMINATION ANSWER'!A:J,9,FALSE)</f>
        <v>0</v>
      </c>
      <c r="I64" t="str">
        <f>VLOOKUP(HEALTH_CARE[[#This Row],[Customer ID]],'MEDICAL EXAMINATION ANSWER'!A:J,10,FALSE)</f>
        <v>Yes</v>
      </c>
      <c r="J64" t="str">
        <f>VLOOKUP(HEALTH_CARE[[#This Row],[Customer ID]],'MEDICAL EXAMINATION ANSWER'!A:J,3,FALSE)</f>
        <v>Obesity</v>
      </c>
      <c r="K64" t="str">
        <f>VLOOKUP(HEALTH_CARE[[#This Row],[Customer ID]],'MEDICAL EXAMINATION ANSWER'!A:J,5,FALSE)</f>
        <v>Diabetes</v>
      </c>
      <c r="L64" s="11" t="str">
        <f>VLOOKUP(HEALTH_CARE[[#This Row],[Customer ID]],'HOSPITAL DETAILS ANSWERS'!A:K,5,TRUE)</f>
        <v>3-Aug-1968</v>
      </c>
      <c r="M64" s="14">
        <f>VLOOKUP(HEALTH_CARE[[#This Row],[Customer ID]],'HOSPITAL DETAILS ANSWERS'!A:K,8,TRUE)</f>
        <v>42479</v>
      </c>
      <c r="N64" t="str">
        <f>VLOOKUP(HEALTH_CARE[[#This Row],[Customer ID]],'HOSPITAL DETAILS ANSWERS'!A:K,9,TRUE)</f>
        <v>Tier - 1</v>
      </c>
      <c r="O64" t="str">
        <f>VLOOKUP(HEALTH_CARE[[#This Row],[Customer ID]],'HOSPITAL DETAILS ANSWERS'!A:K,10,TRUE)</f>
        <v>Tier - 2</v>
      </c>
      <c r="P64" t="str">
        <f>VLOOKUP(HEALTH_CARE[[#This Row],[Customer ID]],'HOSPITAL DETAILS ANSWERS'!A:K,11,TRUE)</f>
        <v>R1011</v>
      </c>
      <c r="Q64" s="10">
        <f>VLOOKUP(HEALTH_CARE[[#This Row],[Customer ID]],'HOSPITAL DETAILS ANSWERS'!A:K,6,TRUE)</f>
        <v>54</v>
      </c>
    </row>
    <row r="65" spans="1:17" x14ac:dyDescent="0.25">
      <c r="A65" t="s">
        <v>2309</v>
      </c>
      <c r="B65" t="str">
        <f>VLOOKUP(HEALTH_CARE[[#This Row],[Customer ID]],'CUSTOMER_NAMES ANSWER'!A:D,3,FALSE)</f>
        <v>David</v>
      </c>
      <c r="C65" s="9">
        <f>VLOOKUP(HEALTH_CARE[[#This Row],[Customer ID]],'MEDICAL EXAMINATION ANSWER'!A:J,2,FALSE)</f>
        <v>30.68</v>
      </c>
      <c r="D65" s="9">
        <f>VLOOKUP(HEALTH_CARE[[#This Row],[Customer ID]],'MEDICAL EXAMINATION ANSWER'!A:J,4,FALSE)</f>
        <v>7.02</v>
      </c>
      <c r="E65" t="str">
        <f>VLOOKUP(HEALTH_CARE[[#This Row],[Customer ID]],'MEDICAL EXAMINATION ANSWER'!A:J,6,FALSE)</f>
        <v>Yes</v>
      </c>
      <c r="F65" t="str">
        <f>VLOOKUP(HEALTH_CARE[[#This Row],[Customer ID]],'MEDICAL EXAMINATION ANSWER'!A:J,7,FALSE)</f>
        <v>No</v>
      </c>
      <c r="G65" t="str">
        <f>VLOOKUP(HEALTH_CARE[[#This Row],[Customer ID]],'MEDICAL EXAMINATION ANSWER'!A:J,8,FALSE)</f>
        <v>No</v>
      </c>
      <c r="H65" s="10">
        <f>VLOOKUP(HEALTH_CARE[[#This Row],[Customer ID]],'MEDICAL EXAMINATION ANSWER'!A:J,9,FALSE)</f>
        <v>0</v>
      </c>
      <c r="I65" t="str">
        <f>VLOOKUP(HEALTH_CARE[[#This Row],[Customer ID]],'MEDICAL EXAMINATION ANSWER'!A:J,10,FALSE)</f>
        <v>Yes</v>
      </c>
      <c r="J65" t="str">
        <f>VLOOKUP(HEALTH_CARE[[#This Row],[Customer ID]],'MEDICAL EXAMINATION ANSWER'!A:J,3,FALSE)</f>
        <v>Obesity</v>
      </c>
      <c r="K65" t="str">
        <f>VLOOKUP(HEALTH_CARE[[#This Row],[Customer ID]],'MEDICAL EXAMINATION ANSWER'!A:J,5,FALSE)</f>
        <v>Diabetes</v>
      </c>
      <c r="L65" s="11" t="str">
        <f>VLOOKUP(HEALTH_CARE[[#This Row],[Customer ID]],'HOSPITAL DETAILS ANSWERS'!A:K,5,TRUE)</f>
        <v>28-Jun-1967</v>
      </c>
      <c r="M65" s="14">
        <f>VLOOKUP(HEALTH_CARE[[#This Row],[Customer ID]],'HOSPITAL DETAILS ANSWERS'!A:K,8,TRUE)</f>
        <v>42304</v>
      </c>
      <c r="N65" t="str">
        <f>VLOOKUP(HEALTH_CARE[[#This Row],[Customer ID]],'HOSPITAL DETAILS ANSWERS'!A:K,9,TRUE)</f>
        <v>Tier - 1</v>
      </c>
      <c r="O65" t="str">
        <f>VLOOKUP(HEALTH_CARE[[#This Row],[Customer ID]],'HOSPITAL DETAILS ANSWERS'!A:K,10,TRUE)</f>
        <v>Tier - 2</v>
      </c>
      <c r="P65" t="str">
        <f>VLOOKUP(HEALTH_CARE[[#This Row],[Customer ID]],'HOSPITAL DETAILS ANSWERS'!A:K,11,TRUE)</f>
        <v>R1016</v>
      </c>
      <c r="Q65" s="10">
        <f>VLOOKUP(HEALTH_CARE[[#This Row],[Customer ID]],'HOSPITAL DETAILS ANSWERS'!A:K,6,TRUE)</f>
        <v>55</v>
      </c>
    </row>
    <row r="66" spans="1:17" x14ac:dyDescent="0.25">
      <c r="A66" t="s">
        <v>2308</v>
      </c>
      <c r="B66" t="str">
        <f>VLOOKUP(HEALTH_CARE[[#This Row],[Customer ID]],'CUSTOMER_NAMES ANSWER'!A:D,3,FALSE)</f>
        <v>Bryson C</v>
      </c>
      <c r="C66" s="9">
        <f>VLOOKUP(HEALTH_CARE[[#This Row],[Customer ID]],'MEDICAL EXAMINATION ANSWER'!A:J,2,FALSE)</f>
        <v>36.08</v>
      </c>
      <c r="D66" s="9">
        <f>VLOOKUP(HEALTH_CARE[[#This Row],[Customer ID]],'MEDICAL EXAMINATION ANSWER'!A:J,4,FALSE)</f>
        <v>8.8000000000000007</v>
      </c>
      <c r="E66" t="str">
        <f>VLOOKUP(HEALTH_CARE[[#This Row],[Customer ID]],'MEDICAL EXAMINATION ANSWER'!A:J,6,FALSE)</f>
        <v>Yes</v>
      </c>
      <c r="F66" t="str">
        <f>VLOOKUP(HEALTH_CARE[[#This Row],[Customer ID]],'MEDICAL EXAMINATION ANSWER'!A:J,7,FALSE)</f>
        <v>No</v>
      </c>
      <c r="G66" t="str">
        <f>VLOOKUP(HEALTH_CARE[[#This Row],[Customer ID]],'MEDICAL EXAMINATION ANSWER'!A:J,8,FALSE)</f>
        <v>No</v>
      </c>
      <c r="H66" s="10">
        <f>VLOOKUP(HEALTH_CARE[[#This Row],[Customer ID]],'MEDICAL EXAMINATION ANSWER'!A:J,9,FALSE)</f>
        <v>1</v>
      </c>
      <c r="I66" t="str">
        <f>VLOOKUP(HEALTH_CARE[[#This Row],[Customer ID]],'MEDICAL EXAMINATION ANSWER'!A:J,10,FALSE)</f>
        <v>Yes</v>
      </c>
      <c r="J66" t="str">
        <f>VLOOKUP(HEALTH_CARE[[#This Row],[Customer ID]],'MEDICAL EXAMINATION ANSWER'!A:J,3,FALSE)</f>
        <v>Obesity</v>
      </c>
      <c r="K66" t="str">
        <f>VLOOKUP(HEALTH_CARE[[#This Row],[Customer ID]],'MEDICAL EXAMINATION ANSWER'!A:J,5,FALSE)</f>
        <v>Diabetes</v>
      </c>
      <c r="L66" s="11" t="str">
        <f>VLOOKUP(HEALTH_CARE[[#This Row],[Customer ID]],'HOSPITAL DETAILS ANSWERS'!A:K,5,TRUE)</f>
        <v>15-Aug-1975</v>
      </c>
      <c r="M66" s="14">
        <f>VLOOKUP(HEALTH_CARE[[#This Row],[Customer ID]],'HOSPITAL DETAILS ANSWERS'!A:K,8,TRUE)</f>
        <v>42212</v>
      </c>
      <c r="N66" t="str">
        <f>VLOOKUP(HEALTH_CARE[[#This Row],[Customer ID]],'HOSPITAL DETAILS ANSWERS'!A:K,9,TRUE)</f>
        <v>Tier - 1</v>
      </c>
      <c r="O66" t="str">
        <f>VLOOKUP(HEALTH_CARE[[#This Row],[Customer ID]],'HOSPITAL DETAILS ANSWERS'!A:K,10,TRUE)</f>
        <v>Tier - 3</v>
      </c>
      <c r="P66" t="str">
        <f>VLOOKUP(HEALTH_CARE[[#This Row],[Customer ID]],'HOSPITAL DETAILS ANSWERS'!A:K,11,TRUE)</f>
        <v>R1013</v>
      </c>
      <c r="Q66" s="10">
        <f>VLOOKUP(HEALTH_CARE[[#This Row],[Customer ID]],'HOSPITAL DETAILS ANSWERS'!A:K,6,TRUE)</f>
        <v>47</v>
      </c>
    </row>
    <row r="67" spans="1:17" x14ac:dyDescent="0.25">
      <c r="A67" t="s">
        <v>2307</v>
      </c>
      <c r="B67" t="str">
        <f>VLOOKUP(HEALTH_CARE[[#This Row],[Customer ID]],'CUSTOMER_NAMES ANSWER'!A:D,3,FALSE)</f>
        <v>Megan</v>
      </c>
      <c r="C67" s="9">
        <f>VLOOKUP(HEALTH_CARE[[#This Row],[Customer ID]],'MEDICAL EXAMINATION ANSWER'!A:J,2,FALSE)</f>
        <v>54.99</v>
      </c>
      <c r="D67" s="9">
        <f>VLOOKUP(HEALTH_CARE[[#This Row],[Customer ID]],'MEDICAL EXAMINATION ANSWER'!A:J,4,FALSE)</f>
        <v>8.68</v>
      </c>
      <c r="E67" t="str">
        <f>VLOOKUP(HEALTH_CARE[[#This Row],[Customer ID]],'MEDICAL EXAMINATION ANSWER'!A:J,6,FALSE)</f>
        <v>No</v>
      </c>
      <c r="F67" t="str">
        <f>VLOOKUP(HEALTH_CARE[[#This Row],[Customer ID]],'MEDICAL EXAMINATION ANSWER'!A:J,7,FALSE)</f>
        <v>No</v>
      </c>
      <c r="G67" t="str">
        <f>VLOOKUP(HEALTH_CARE[[#This Row],[Customer ID]],'MEDICAL EXAMINATION ANSWER'!A:J,8,FALSE)</f>
        <v>No</v>
      </c>
      <c r="H67" s="10">
        <f>VLOOKUP(HEALTH_CARE[[#This Row],[Customer ID]],'MEDICAL EXAMINATION ANSWER'!A:J,9,FALSE)</f>
        <v>2</v>
      </c>
      <c r="I67" t="str">
        <f>VLOOKUP(HEALTH_CARE[[#This Row],[Customer ID]],'MEDICAL EXAMINATION ANSWER'!A:J,10,FALSE)</f>
        <v>Yes</v>
      </c>
      <c r="J67" t="str">
        <f>VLOOKUP(HEALTH_CARE[[#This Row],[Customer ID]],'MEDICAL EXAMINATION ANSWER'!A:J,3,FALSE)</f>
        <v>Obesity</v>
      </c>
      <c r="K67" t="str">
        <f>VLOOKUP(HEALTH_CARE[[#This Row],[Customer ID]],'MEDICAL EXAMINATION ANSWER'!A:J,5,FALSE)</f>
        <v>Diabetes</v>
      </c>
      <c r="L67" s="11" t="str">
        <f>VLOOKUP(HEALTH_CARE[[#This Row],[Customer ID]],'HOSPITAL DETAILS ANSWERS'!A:K,5,TRUE)</f>
        <v>18-Sep-1973</v>
      </c>
      <c r="M67" s="14">
        <f>VLOOKUP(HEALTH_CARE[[#This Row],[Customer ID]],'HOSPITAL DETAILS ANSWERS'!A:K,8,TRUE)</f>
        <v>42189</v>
      </c>
      <c r="N67" t="str">
        <f>VLOOKUP(HEALTH_CARE[[#This Row],[Customer ID]],'HOSPITAL DETAILS ANSWERS'!A:K,9,TRUE)</f>
        <v>Tier - 1</v>
      </c>
      <c r="O67" t="str">
        <f>VLOOKUP(HEALTH_CARE[[#This Row],[Customer ID]],'HOSPITAL DETAILS ANSWERS'!A:K,10,TRUE)</f>
        <v>Tier - 1</v>
      </c>
      <c r="P67" t="str">
        <f>VLOOKUP(HEALTH_CARE[[#This Row],[Customer ID]],'HOSPITAL DETAILS ANSWERS'!A:K,11,TRUE)</f>
        <v>R1011</v>
      </c>
      <c r="Q67" s="10">
        <f>VLOOKUP(HEALTH_CARE[[#This Row],[Customer ID]],'HOSPITAL DETAILS ANSWERS'!A:K,6,TRUE)</f>
        <v>49</v>
      </c>
    </row>
    <row r="68" spans="1:17" x14ac:dyDescent="0.25">
      <c r="A68" t="s">
        <v>2306</v>
      </c>
      <c r="B68" t="str">
        <f>VLOOKUP(HEALTH_CARE[[#This Row],[Customer ID]],'CUSTOMER_NAMES ANSWER'!A:D,3,FALSE)</f>
        <v>Daniel</v>
      </c>
      <c r="C68" s="9">
        <f>VLOOKUP(HEALTH_CARE[[#This Row],[Customer ID]],'MEDICAL EXAMINATION ANSWER'!A:J,2,FALSE)</f>
        <v>35.97</v>
      </c>
      <c r="D68" s="9">
        <f>VLOOKUP(HEALTH_CARE[[#This Row],[Customer ID]],'MEDICAL EXAMINATION ANSWER'!A:J,4,FALSE)</f>
        <v>6.12</v>
      </c>
      <c r="E68" t="str">
        <f>VLOOKUP(HEALTH_CARE[[#This Row],[Customer ID]],'MEDICAL EXAMINATION ANSWER'!A:J,6,FALSE)</f>
        <v>No</v>
      </c>
      <c r="F68" t="str">
        <f>VLOOKUP(HEALTH_CARE[[#This Row],[Customer ID]],'MEDICAL EXAMINATION ANSWER'!A:J,7,FALSE)</f>
        <v>No</v>
      </c>
      <c r="G68" t="str">
        <f>VLOOKUP(HEALTH_CARE[[#This Row],[Customer ID]],'MEDICAL EXAMINATION ANSWER'!A:J,8,FALSE)</f>
        <v>Yes</v>
      </c>
      <c r="H68" s="10">
        <f>VLOOKUP(HEALTH_CARE[[#This Row],[Customer ID]],'MEDICAL EXAMINATION ANSWER'!A:J,9,FALSE)</f>
        <v>1</v>
      </c>
      <c r="I68" t="str">
        <f>VLOOKUP(HEALTH_CARE[[#This Row],[Customer ID]],'MEDICAL EXAMINATION ANSWER'!A:J,10,FALSE)</f>
        <v>Yes</v>
      </c>
      <c r="J68" t="str">
        <f>VLOOKUP(HEALTH_CARE[[#This Row],[Customer ID]],'MEDICAL EXAMINATION ANSWER'!A:J,3,FALSE)</f>
        <v>Obesity</v>
      </c>
      <c r="K68" t="str">
        <f>VLOOKUP(HEALTH_CARE[[#This Row],[Customer ID]],'MEDICAL EXAMINATION ANSWER'!A:J,5,FALSE)</f>
        <v>Prediabetes</v>
      </c>
      <c r="L68" s="11" t="str">
        <f>VLOOKUP(HEALTH_CARE[[#This Row],[Customer ID]],'HOSPITAL DETAILS ANSWERS'!A:K,5,TRUE)</f>
        <v>3-Jul-1979</v>
      </c>
      <c r="M68" s="14">
        <f>VLOOKUP(HEALTH_CARE[[#This Row],[Customer ID]],'HOSPITAL DETAILS ANSWERS'!A:K,8,TRUE)</f>
        <v>42125</v>
      </c>
      <c r="N68" t="str">
        <f>VLOOKUP(HEALTH_CARE[[#This Row],[Customer ID]],'HOSPITAL DETAILS ANSWERS'!A:K,9,TRUE)</f>
        <v>Tier - 1</v>
      </c>
      <c r="O68" t="str">
        <f>VLOOKUP(HEALTH_CARE[[#This Row],[Customer ID]],'HOSPITAL DETAILS ANSWERS'!A:K,10,TRUE)</f>
        <v>Tier - 1</v>
      </c>
      <c r="P68" t="str">
        <f>VLOOKUP(HEALTH_CARE[[#This Row],[Customer ID]],'HOSPITAL DETAILS ANSWERS'!A:K,11,TRUE)</f>
        <v>R1013</v>
      </c>
      <c r="Q68" s="10">
        <f>VLOOKUP(HEALTH_CARE[[#This Row],[Customer ID]],'HOSPITAL DETAILS ANSWERS'!A:K,6,TRUE)</f>
        <v>43</v>
      </c>
    </row>
    <row r="69" spans="1:17" x14ac:dyDescent="0.25">
      <c r="A69" t="s">
        <v>2305</v>
      </c>
      <c r="B69" t="str">
        <f>VLOOKUP(HEALTH_CARE[[#This Row],[Customer ID]],'CUSTOMER_NAMES ANSWER'!A:D,3,FALSE)</f>
        <v>Steven M</v>
      </c>
      <c r="C69" s="9">
        <f>VLOOKUP(HEALTH_CARE[[#This Row],[Customer ID]],'MEDICAL EXAMINATION ANSWER'!A:J,2,FALSE)</f>
        <v>45.54</v>
      </c>
      <c r="D69" s="9">
        <f>VLOOKUP(HEALTH_CARE[[#This Row],[Customer ID]],'MEDICAL EXAMINATION ANSWER'!A:J,4,FALSE)</f>
        <v>5.4</v>
      </c>
      <c r="E69" t="str">
        <f>VLOOKUP(HEALTH_CARE[[#This Row],[Customer ID]],'MEDICAL EXAMINATION ANSWER'!A:J,6,FALSE)</f>
        <v>Yes</v>
      </c>
      <c r="F69" t="str">
        <f>VLOOKUP(HEALTH_CARE[[#This Row],[Customer ID]],'MEDICAL EXAMINATION ANSWER'!A:J,7,FALSE)</f>
        <v>No</v>
      </c>
      <c r="G69" t="str">
        <f>VLOOKUP(HEALTH_CARE[[#This Row],[Customer ID]],'MEDICAL EXAMINATION ANSWER'!A:J,8,FALSE)</f>
        <v>Yes</v>
      </c>
      <c r="H69" s="10">
        <f>VLOOKUP(HEALTH_CARE[[#This Row],[Customer ID]],'MEDICAL EXAMINATION ANSWER'!A:J,9,FALSE)</f>
        <v>1</v>
      </c>
      <c r="I69" t="str">
        <f>VLOOKUP(HEALTH_CARE[[#This Row],[Customer ID]],'MEDICAL EXAMINATION ANSWER'!A:J,10,FALSE)</f>
        <v>Yes</v>
      </c>
      <c r="J69" t="str">
        <f>VLOOKUP(HEALTH_CARE[[#This Row],[Customer ID]],'MEDICAL EXAMINATION ANSWER'!A:J,3,FALSE)</f>
        <v>Obesity</v>
      </c>
      <c r="K69" t="str">
        <f>VLOOKUP(HEALTH_CARE[[#This Row],[Customer ID]],'MEDICAL EXAMINATION ANSWER'!A:J,5,FALSE)</f>
        <v>Normal</v>
      </c>
      <c r="L69" s="11" t="str">
        <f>VLOOKUP(HEALTH_CARE[[#This Row],[Customer ID]],'HOSPITAL DETAILS ANSWERS'!A:K,5,TRUE)</f>
        <v>9-Dec-1997</v>
      </c>
      <c r="M69" s="14">
        <f>VLOOKUP(HEALTH_CARE[[#This Row],[Customer ID]],'HOSPITAL DETAILS ANSWERS'!A:K,8,TRUE)</f>
        <v>42113</v>
      </c>
      <c r="N69" t="str">
        <f>VLOOKUP(HEALTH_CARE[[#This Row],[Customer ID]],'HOSPITAL DETAILS ANSWERS'!A:K,9,TRUE)</f>
        <v>Tier - 1</v>
      </c>
      <c r="O69" t="str">
        <f>VLOOKUP(HEALTH_CARE[[#This Row],[Customer ID]],'HOSPITAL DETAILS ANSWERS'!A:K,10,TRUE)</f>
        <v>Tier - 3</v>
      </c>
      <c r="P69" t="str">
        <f>VLOOKUP(HEALTH_CARE[[#This Row],[Customer ID]],'HOSPITAL DETAILS ANSWERS'!A:K,11,TRUE)</f>
        <v>R1013</v>
      </c>
      <c r="Q69" s="10">
        <f>VLOOKUP(HEALTH_CARE[[#This Row],[Customer ID]],'HOSPITAL DETAILS ANSWERS'!A:K,6,TRUE)</f>
        <v>25</v>
      </c>
    </row>
    <row r="70" spans="1:17" x14ac:dyDescent="0.25">
      <c r="A70" t="s">
        <v>2304</v>
      </c>
      <c r="B70" t="str">
        <f>VLOOKUP(HEALTH_CARE[[#This Row],[Customer ID]],'CUSTOMER_NAMES ANSWER'!A:D,3,FALSE)</f>
        <v>Jenna L</v>
      </c>
      <c r="C70" s="9">
        <f>VLOOKUP(HEALTH_CARE[[#This Row],[Customer ID]],'MEDICAL EXAMINATION ANSWER'!A:J,2,FALSE)</f>
        <v>35.53</v>
      </c>
      <c r="D70" s="9">
        <f>VLOOKUP(HEALTH_CARE[[#This Row],[Customer ID]],'MEDICAL EXAMINATION ANSWER'!A:J,4,FALSE)</f>
        <v>4.3600000000000003</v>
      </c>
      <c r="E70" t="str">
        <f>VLOOKUP(HEALTH_CARE[[#This Row],[Customer ID]],'MEDICAL EXAMINATION ANSWER'!A:J,6,FALSE)</f>
        <v>Yes</v>
      </c>
      <c r="F70" t="str">
        <f>VLOOKUP(HEALTH_CARE[[#This Row],[Customer ID]],'MEDICAL EXAMINATION ANSWER'!A:J,7,FALSE)</f>
        <v>No</v>
      </c>
      <c r="G70" t="str">
        <f>VLOOKUP(HEALTH_CARE[[#This Row],[Customer ID]],'MEDICAL EXAMINATION ANSWER'!A:J,8,FALSE)</f>
        <v>No</v>
      </c>
      <c r="H70" s="10">
        <f>VLOOKUP(HEALTH_CARE[[#This Row],[Customer ID]],'MEDICAL EXAMINATION ANSWER'!A:J,9,FALSE)</f>
        <v>0</v>
      </c>
      <c r="I70" t="str">
        <f>VLOOKUP(HEALTH_CARE[[#This Row],[Customer ID]],'MEDICAL EXAMINATION ANSWER'!A:J,10,FALSE)</f>
        <v>Yes</v>
      </c>
      <c r="J70" t="str">
        <f>VLOOKUP(HEALTH_CARE[[#This Row],[Customer ID]],'MEDICAL EXAMINATION ANSWER'!A:J,3,FALSE)</f>
        <v>Obesity</v>
      </c>
      <c r="K70" t="str">
        <f>VLOOKUP(HEALTH_CARE[[#This Row],[Customer ID]],'MEDICAL EXAMINATION ANSWER'!A:J,5,FALSE)</f>
        <v>Normal</v>
      </c>
      <c r="L70" s="11" t="str">
        <f>VLOOKUP(HEALTH_CARE[[#This Row],[Customer ID]],'HOSPITAL DETAILS ANSWERS'!A:K,5,TRUE)</f>
        <v>28-Nov-1976</v>
      </c>
      <c r="M70" s="14">
        <f>VLOOKUP(HEALTH_CARE[[#This Row],[Customer ID]],'HOSPITAL DETAILS ANSWERS'!A:K,8,TRUE)</f>
        <v>42112</v>
      </c>
      <c r="N70" t="str">
        <f>VLOOKUP(HEALTH_CARE[[#This Row],[Customer ID]],'HOSPITAL DETAILS ANSWERS'!A:K,9,TRUE)</f>
        <v>Tier - 1</v>
      </c>
      <c r="O70" t="str">
        <f>VLOOKUP(HEALTH_CARE[[#This Row],[Customer ID]],'HOSPITAL DETAILS ANSWERS'!A:K,10,TRUE)</f>
        <v>Tier - 1</v>
      </c>
      <c r="P70" t="str">
        <f>VLOOKUP(HEALTH_CARE[[#This Row],[Customer ID]],'HOSPITAL DETAILS ANSWERS'!A:K,11,TRUE)</f>
        <v>R1024</v>
      </c>
      <c r="Q70" s="10">
        <f>VLOOKUP(HEALTH_CARE[[#This Row],[Customer ID]],'HOSPITAL DETAILS ANSWERS'!A:K,6,TRUE)</f>
        <v>46</v>
      </c>
    </row>
    <row r="71" spans="1:17" x14ac:dyDescent="0.25">
      <c r="A71" t="s">
        <v>2303</v>
      </c>
      <c r="B71" t="str">
        <f>VLOOKUP(HEALTH_CARE[[#This Row],[Customer ID]],'CUSTOMER_NAMES ANSWER'!A:D,3,FALSE)</f>
        <v>Freeman</v>
      </c>
      <c r="C71" s="9">
        <f>VLOOKUP(HEALTH_CARE[[#This Row],[Customer ID]],'MEDICAL EXAMINATION ANSWER'!A:J,2,FALSE)</f>
        <v>30.8</v>
      </c>
      <c r="D71" s="9">
        <f>VLOOKUP(HEALTH_CARE[[#This Row],[Customer ID]],'MEDICAL EXAMINATION ANSWER'!A:J,4,FALSE)</f>
        <v>9.77</v>
      </c>
      <c r="E71" t="str">
        <f>VLOOKUP(HEALTH_CARE[[#This Row],[Customer ID]],'MEDICAL EXAMINATION ANSWER'!A:J,6,FALSE)</f>
        <v>No</v>
      </c>
      <c r="F71" t="str">
        <f>VLOOKUP(HEALTH_CARE[[#This Row],[Customer ID]],'MEDICAL EXAMINATION ANSWER'!A:J,7,FALSE)</f>
        <v>No</v>
      </c>
      <c r="G71" t="str">
        <f>VLOOKUP(HEALTH_CARE[[#This Row],[Customer ID]],'MEDICAL EXAMINATION ANSWER'!A:J,8,FALSE)</f>
        <v>No</v>
      </c>
      <c r="H71" s="10">
        <f>VLOOKUP(HEALTH_CARE[[#This Row],[Customer ID]],'MEDICAL EXAMINATION ANSWER'!A:J,9,FALSE)</f>
        <v>0</v>
      </c>
      <c r="I71" t="str">
        <f>VLOOKUP(HEALTH_CARE[[#This Row],[Customer ID]],'MEDICAL EXAMINATION ANSWER'!A:J,10,FALSE)</f>
        <v>Yes</v>
      </c>
      <c r="J71" t="str">
        <f>VLOOKUP(HEALTH_CARE[[#This Row],[Customer ID]],'MEDICAL EXAMINATION ANSWER'!A:J,3,FALSE)</f>
        <v>Obesity</v>
      </c>
      <c r="K71" t="str">
        <f>VLOOKUP(HEALTH_CARE[[#This Row],[Customer ID]],'MEDICAL EXAMINATION ANSWER'!A:J,5,FALSE)</f>
        <v>Diabetes</v>
      </c>
      <c r="L71" s="11" t="str">
        <f>VLOOKUP(HEALTH_CARE[[#This Row],[Customer ID]],'HOSPITAL DETAILS ANSWERS'!A:K,5,TRUE)</f>
        <v>19-Dec-1968</v>
      </c>
      <c r="M71" s="14">
        <f>VLOOKUP(HEALTH_CARE[[#This Row],[Customer ID]],'HOSPITAL DETAILS ANSWERS'!A:K,8,TRUE)</f>
        <v>42000</v>
      </c>
      <c r="N71" t="str">
        <f>VLOOKUP(HEALTH_CARE[[#This Row],[Customer ID]],'HOSPITAL DETAILS ANSWERS'!A:K,9,TRUE)</f>
        <v>Tier - 1</v>
      </c>
      <c r="O71" t="str">
        <f>VLOOKUP(HEALTH_CARE[[#This Row],[Customer ID]],'HOSPITAL DETAILS ANSWERS'!A:K,10,TRUE)</f>
        <v>Tier - 3</v>
      </c>
      <c r="P71" t="str">
        <f>VLOOKUP(HEALTH_CARE[[#This Row],[Customer ID]],'HOSPITAL DETAILS ANSWERS'!A:K,11,TRUE)</f>
        <v>R1013</v>
      </c>
      <c r="Q71" s="10">
        <f>VLOOKUP(HEALTH_CARE[[#This Row],[Customer ID]],'HOSPITAL DETAILS ANSWERS'!A:K,6,TRUE)</f>
        <v>54</v>
      </c>
    </row>
    <row r="72" spans="1:17" x14ac:dyDescent="0.25">
      <c r="A72" t="s">
        <v>2302</v>
      </c>
      <c r="B72" t="str">
        <f>VLOOKUP(HEALTH_CARE[[#This Row],[Customer ID]],'CUSTOMER_NAMES ANSWER'!A:D,3,FALSE)</f>
        <v>Jeff</v>
      </c>
      <c r="C72" s="9">
        <f>VLOOKUP(HEALTH_CARE[[#This Row],[Customer ID]],'MEDICAL EXAMINATION ANSWER'!A:J,2,FALSE)</f>
        <v>38.39</v>
      </c>
      <c r="D72" s="9">
        <f>VLOOKUP(HEALTH_CARE[[#This Row],[Customer ID]],'MEDICAL EXAMINATION ANSWER'!A:J,4,FALSE)</f>
        <v>4.25</v>
      </c>
      <c r="E72" t="str">
        <f>VLOOKUP(HEALTH_CARE[[#This Row],[Customer ID]],'MEDICAL EXAMINATION ANSWER'!A:J,6,FALSE)</f>
        <v>No</v>
      </c>
      <c r="F72" t="str">
        <f>VLOOKUP(HEALTH_CARE[[#This Row],[Customer ID]],'MEDICAL EXAMINATION ANSWER'!A:J,7,FALSE)</f>
        <v>No</v>
      </c>
      <c r="G72" t="str">
        <f>VLOOKUP(HEALTH_CARE[[#This Row],[Customer ID]],'MEDICAL EXAMINATION ANSWER'!A:J,8,FALSE)</f>
        <v>No</v>
      </c>
      <c r="H72" s="10">
        <f>VLOOKUP(HEALTH_CARE[[#This Row],[Customer ID]],'MEDICAL EXAMINATION ANSWER'!A:J,9,FALSE)</f>
        <v>1</v>
      </c>
      <c r="I72" t="str">
        <f>VLOOKUP(HEALTH_CARE[[#This Row],[Customer ID]],'MEDICAL EXAMINATION ANSWER'!A:J,10,FALSE)</f>
        <v>Yes</v>
      </c>
      <c r="J72" t="str">
        <f>VLOOKUP(HEALTH_CARE[[#This Row],[Customer ID]],'MEDICAL EXAMINATION ANSWER'!A:J,3,FALSE)</f>
        <v>Obesity</v>
      </c>
      <c r="K72" t="str">
        <f>VLOOKUP(HEALTH_CARE[[#This Row],[Customer ID]],'MEDICAL EXAMINATION ANSWER'!A:J,5,FALSE)</f>
        <v>Normal</v>
      </c>
      <c r="L72" s="11" t="str">
        <f>VLOOKUP(HEALTH_CARE[[#This Row],[Customer ID]],'HOSPITAL DETAILS ANSWERS'!A:K,5,TRUE)</f>
        <v>10-Nov-1984</v>
      </c>
      <c r="M72" s="14">
        <f>VLOOKUP(HEALTH_CARE[[#This Row],[Customer ID]],'HOSPITAL DETAILS ANSWERS'!A:K,8,TRUE)</f>
        <v>41950</v>
      </c>
      <c r="N72" t="str">
        <f>VLOOKUP(HEALTH_CARE[[#This Row],[Customer ID]],'HOSPITAL DETAILS ANSWERS'!A:K,9,TRUE)</f>
        <v>Tier - 1</v>
      </c>
      <c r="O72" t="str">
        <f>VLOOKUP(HEALTH_CARE[[#This Row],[Customer ID]],'HOSPITAL DETAILS ANSWERS'!A:K,10,TRUE)</f>
        <v>Tier - 1</v>
      </c>
      <c r="P72" t="str">
        <f>VLOOKUP(HEALTH_CARE[[#This Row],[Customer ID]],'HOSPITAL DETAILS ANSWERS'!A:K,11,TRUE)</f>
        <v>R1013</v>
      </c>
      <c r="Q72" s="10">
        <f>VLOOKUP(HEALTH_CARE[[#This Row],[Customer ID]],'HOSPITAL DETAILS ANSWERS'!A:K,6,TRUE)</f>
        <v>38</v>
      </c>
    </row>
    <row r="73" spans="1:17" x14ac:dyDescent="0.25">
      <c r="A73" t="s">
        <v>2301</v>
      </c>
      <c r="B73" t="str">
        <f>VLOOKUP(HEALTH_CARE[[#This Row],[Customer ID]],'CUSTOMER_NAMES ANSWER'!A:D,3,FALSE)</f>
        <v>Elenilton V</v>
      </c>
      <c r="C73" s="9">
        <f>VLOOKUP(HEALTH_CARE[[#This Row],[Customer ID]],'MEDICAL EXAMINATION ANSWER'!A:J,2,FALSE)</f>
        <v>32.299999999999997</v>
      </c>
      <c r="D73" s="9">
        <f>VLOOKUP(HEALTH_CARE[[#This Row],[Customer ID]],'MEDICAL EXAMINATION ANSWER'!A:J,4,FALSE)</f>
        <v>4.76</v>
      </c>
      <c r="E73" t="str">
        <f>VLOOKUP(HEALTH_CARE[[#This Row],[Customer ID]],'MEDICAL EXAMINATION ANSWER'!A:J,6,FALSE)</f>
        <v>No</v>
      </c>
      <c r="F73" t="str">
        <f>VLOOKUP(HEALTH_CARE[[#This Row],[Customer ID]],'MEDICAL EXAMINATION ANSWER'!A:J,7,FALSE)</f>
        <v>No</v>
      </c>
      <c r="G73" t="str">
        <f>VLOOKUP(HEALTH_CARE[[#This Row],[Customer ID]],'MEDICAL EXAMINATION ANSWER'!A:J,8,FALSE)</f>
        <v>No</v>
      </c>
      <c r="H73" s="10">
        <f>VLOOKUP(HEALTH_CARE[[#This Row],[Customer ID]],'MEDICAL EXAMINATION ANSWER'!A:J,9,FALSE)</f>
        <v>2</v>
      </c>
      <c r="I73" t="str">
        <f>VLOOKUP(HEALTH_CARE[[#This Row],[Customer ID]],'MEDICAL EXAMINATION ANSWER'!A:J,10,FALSE)</f>
        <v>Yes</v>
      </c>
      <c r="J73" t="str">
        <f>VLOOKUP(HEALTH_CARE[[#This Row],[Customer ID]],'MEDICAL EXAMINATION ANSWER'!A:J,3,FALSE)</f>
        <v>Obesity</v>
      </c>
      <c r="K73" t="str">
        <f>VLOOKUP(HEALTH_CARE[[#This Row],[Customer ID]],'MEDICAL EXAMINATION ANSWER'!A:J,5,FALSE)</f>
        <v>Normal</v>
      </c>
      <c r="L73" s="11" t="str">
        <f>VLOOKUP(HEALTH_CARE[[#This Row],[Customer ID]],'HOSPITAL DETAILS ANSWERS'!A:K,5,TRUE)</f>
        <v>8-Jun-1972</v>
      </c>
      <c r="M73" s="14">
        <f>VLOOKUP(HEALTH_CARE[[#This Row],[Customer ID]],'HOSPITAL DETAILS ANSWERS'!A:K,8,TRUE)</f>
        <v>41920</v>
      </c>
      <c r="N73" t="str">
        <f>VLOOKUP(HEALTH_CARE[[#This Row],[Customer ID]],'HOSPITAL DETAILS ANSWERS'!A:K,9,TRUE)</f>
        <v>Tier - 1</v>
      </c>
      <c r="O73" t="str">
        <f>VLOOKUP(HEALTH_CARE[[#This Row],[Customer ID]],'HOSPITAL DETAILS ANSWERS'!A:K,10,TRUE)</f>
        <v>Tier - 1</v>
      </c>
      <c r="P73" t="str">
        <f>VLOOKUP(HEALTH_CARE[[#This Row],[Customer ID]],'HOSPITAL DETAILS ANSWERS'!A:K,11,TRUE)</f>
        <v>R1016</v>
      </c>
      <c r="Q73" s="10">
        <f>VLOOKUP(HEALTH_CARE[[#This Row],[Customer ID]],'HOSPITAL DETAILS ANSWERS'!A:K,6,TRUE)</f>
        <v>51</v>
      </c>
    </row>
    <row r="74" spans="1:17" x14ac:dyDescent="0.25">
      <c r="A74" t="s">
        <v>2300</v>
      </c>
      <c r="B74" t="str">
        <f>VLOOKUP(HEALTH_CARE[[#This Row],[Customer ID]],'CUSTOMER_NAMES ANSWER'!A:D,3,FALSE)</f>
        <v>Maurya</v>
      </c>
      <c r="C74" s="9">
        <f>VLOOKUP(HEALTH_CARE[[#This Row],[Customer ID]],'MEDICAL EXAMINATION ANSWER'!A:J,2,FALSE)</f>
        <v>48.8</v>
      </c>
      <c r="D74" s="9">
        <f>VLOOKUP(HEALTH_CARE[[#This Row],[Customer ID]],'MEDICAL EXAMINATION ANSWER'!A:J,4,FALSE)</f>
        <v>6.22</v>
      </c>
      <c r="E74" t="str">
        <f>VLOOKUP(HEALTH_CARE[[#This Row],[Customer ID]],'MEDICAL EXAMINATION ANSWER'!A:J,6,FALSE)</f>
        <v>Yes</v>
      </c>
      <c r="F74" t="str">
        <f>VLOOKUP(HEALTH_CARE[[#This Row],[Customer ID]],'MEDICAL EXAMINATION ANSWER'!A:J,7,FALSE)</f>
        <v>No</v>
      </c>
      <c r="G74" t="str">
        <f>VLOOKUP(HEALTH_CARE[[#This Row],[Customer ID]],'MEDICAL EXAMINATION ANSWER'!A:J,8,FALSE)</f>
        <v>No</v>
      </c>
      <c r="H74" s="10">
        <f>VLOOKUP(HEALTH_CARE[[#This Row],[Customer ID]],'MEDICAL EXAMINATION ANSWER'!A:J,9,FALSE)</f>
        <v>2</v>
      </c>
      <c r="I74" t="str">
        <f>VLOOKUP(HEALTH_CARE[[#This Row],[Customer ID]],'MEDICAL EXAMINATION ANSWER'!A:J,10,FALSE)</f>
        <v>Yes</v>
      </c>
      <c r="J74" t="str">
        <f>VLOOKUP(HEALTH_CARE[[#This Row],[Customer ID]],'MEDICAL EXAMINATION ANSWER'!A:J,3,FALSE)</f>
        <v>Obesity</v>
      </c>
      <c r="K74" t="str">
        <f>VLOOKUP(HEALTH_CARE[[#This Row],[Customer ID]],'MEDICAL EXAMINATION ANSWER'!A:J,5,FALSE)</f>
        <v>Prediabetes</v>
      </c>
      <c r="L74" s="11" t="str">
        <f>VLOOKUP(HEALTH_CARE[[#This Row],[Customer ID]],'HOSPITAL DETAILS ANSWERS'!A:K,5,TRUE)</f>
        <v>21-Sep-1966</v>
      </c>
      <c r="M74" s="14">
        <f>VLOOKUP(HEALTH_CARE[[#This Row],[Customer ID]],'HOSPITAL DETAILS ANSWERS'!A:K,8,TRUE)</f>
        <v>41887</v>
      </c>
      <c r="N74" t="str">
        <f>VLOOKUP(HEALTH_CARE[[#This Row],[Customer ID]],'HOSPITAL DETAILS ANSWERS'!A:K,9,TRUE)</f>
        <v>Tier - 1</v>
      </c>
      <c r="O74" t="str">
        <f>VLOOKUP(HEALTH_CARE[[#This Row],[Customer ID]],'HOSPITAL DETAILS ANSWERS'!A:K,10,TRUE)</f>
        <v>Tier - 3</v>
      </c>
      <c r="P74" t="str">
        <f>VLOOKUP(HEALTH_CARE[[#This Row],[Customer ID]],'HOSPITAL DETAILS ANSWERS'!A:K,11,TRUE)</f>
        <v>R1011</v>
      </c>
      <c r="Q74" s="10">
        <f>VLOOKUP(HEALTH_CARE[[#This Row],[Customer ID]],'HOSPITAL DETAILS ANSWERS'!A:K,6,TRUE)</f>
        <v>56</v>
      </c>
    </row>
    <row r="75" spans="1:17" x14ac:dyDescent="0.25">
      <c r="A75" t="s">
        <v>2299</v>
      </c>
      <c r="B75" t="str">
        <f>VLOOKUP(HEALTH_CARE[[#This Row],[Customer ID]],'CUSTOMER_NAMES ANSWER'!A:D,3,FALSE)</f>
        <v>Samantha C</v>
      </c>
      <c r="C75" s="9">
        <f>VLOOKUP(HEALTH_CARE[[#This Row],[Customer ID]],'MEDICAL EXAMINATION ANSWER'!A:J,2,FALSE)</f>
        <v>45.5</v>
      </c>
      <c r="D75" s="9">
        <f>VLOOKUP(HEALTH_CARE[[#This Row],[Customer ID]],'MEDICAL EXAMINATION ANSWER'!A:J,4,FALSE)</f>
        <v>7.96</v>
      </c>
      <c r="E75" t="str">
        <f>VLOOKUP(HEALTH_CARE[[#This Row],[Customer ID]],'MEDICAL EXAMINATION ANSWER'!A:J,6,FALSE)</f>
        <v>No</v>
      </c>
      <c r="F75" t="str">
        <f>VLOOKUP(HEALTH_CARE[[#This Row],[Customer ID]],'MEDICAL EXAMINATION ANSWER'!A:J,7,FALSE)</f>
        <v>No</v>
      </c>
      <c r="G75" t="str">
        <f>VLOOKUP(HEALTH_CARE[[#This Row],[Customer ID]],'MEDICAL EXAMINATION ANSWER'!A:J,8,FALSE)</f>
        <v>No</v>
      </c>
      <c r="H75" s="10">
        <f>VLOOKUP(HEALTH_CARE[[#This Row],[Customer ID]],'MEDICAL EXAMINATION ANSWER'!A:J,9,FALSE)</f>
        <v>0</v>
      </c>
      <c r="I75" t="str">
        <f>VLOOKUP(HEALTH_CARE[[#This Row],[Customer ID]],'MEDICAL EXAMINATION ANSWER'!A:J,10,FALSE)</f>
        <v>Yes</v>
      </c>
      <c r="J75" t="str">
        <f>VLOOKUP(HEALTH_CARE[[#This Row],[Customer ID]],'MEDICAL EXAMINATION ANSWER'!A:J,3,FALSE)</f>
        <v>Obesity</v>
      </c>
      <c r="K75" t="str">
        <f>VLOOKUP(HEALTH_CARE[[#This Row],[Customer ID]],'MEDICAL EXAMINATION ANSWER'!A:J,5,FALSE)</f>
        <v>Diabetes</v>
      </c>
      <c r="L75" s="11" t="str">
        <f>VLOOKUP(HEALTH_CARE[[#This Row],[Customer ID]],'HOSPITAL DETAILS ANSWERS'!A:K,5,TRUE)</f>
        <v>22-Sep-1962</v>
      </c>
      <c r="M75" s="14">
        <f>VLOOKUP(HEALTH_CARE[[#This Row],[Customer ID]],'HOSPITAL DETAILS ANSWERS'!A:K,8,TRUE)</f>
        <v>41795</v>
      </c>
      <c r="N75" t="str">
        <f>VLOOKUP(HEALTH_CARE[[#This Row],[Customer ID]],'HOSPITAL DETAILS ANSWERS'!A:K,9,TRUE)</f>
        <v>Tier - 1</v>
      </c>
      <c r="O75" t="str">
        <f>VLOOKUP(HEALTH_CARE[[#This Row],[Customer ID]],'HOSPITAL DETAILS ANSWERS'!A:K,10,TRUE)</f>
        <v>Tier - 3</v>
      </c>
      <c r="P75" t="str">
        <f>VLOOKUP(HEALTH_CARE[[#This Row],[Customer ID]],'HOSPITAL DETAILS ANSWERS'!A:K,11,TRUE)</f>
        <v>R1011</v>
      </c>
      <c r="Q75" s="10">
        <f>VLOOKUP(HEALTH_CARE[[#This Row],[Customer ID]],'HOSPITAL DETAILS ANSWERS'!A:K,6,TRUE)</f>
        <v>60</v>
      </c>
    </row>
    <row r="76" spans="1:17" x14ac:dyDescent="0.25">
      <c r="A76" t="s">
        <v>2298</v>
      </c>
      <c r="B76" t="str">
        <f>VLOOKUP(HEALTH_CARE[[#This Row],[Customer ID]],'CUSTOMER_NAMES ANSWER'!A:D,3,FALSE)</f>
        <v>Bethany A</v>
      </c>
      <c r="C76" s="9">
        <f>VLOOKUP(HEALTH_CARE[[#This Row],[Customer ID]],'MEDICAL EXAMINATION ANSWER'!A:J,2,FALSE)</f>
        <v>53.61</v>
      </c>
      <c r="D76" s="9">
        <f>VLOOKUP(HEALTH_CARE[[#This Row],[Customer ID]],'MEDICAL EXAMINATION ANSWER'!A:J,4,FALSE)</f>
        <v>10.92</v>
      </c>
      <c r="E76" t="str">
        <f>VLOOKUP(HEALTH_CARE[[#This Row],[Customer ID]],'MEDICAL EXAMINATION ANSWER'!A:J,6,FALSE)</f>
        <v>Yes</v>
      </c>
      <c r="F76" t="str">
        <f>VLOOKUP(HEALTH_CARE[[#This Row],[Customer ID]],'MEDICAL EXAMINATION ANSWER'!A:J,7,FALSE)</f>
        <v>No</v>
      </c>
      <c r="G76" t="str">
        <f>VLOOKUP(HEALTH_CARE[[#This Row],[Customer ID]],'MEDICAL EXAMINATION ANSWER'!A:J,8,FALSE)</f>
        <v>No</v>
      </c>
      <c r="H76" s="10">
        <f>VLOOKUP(HEALTH_CARE[[#This Row],[Customer ID]],'MEDICAL EXAMINATION ANSWER'!A:J,9,FALSE)</f>
        <v>1</v>
      </c>
      <c r="I76" t="str">
        <f>VLOOKUP(HEALTH_CARE[[#This Row],[Customer ID]],'MEDICAL EXAMINATION ANSWER'!A:J,10,FALSE)</f>
        <v>Yes</v>
      </c>
      <c r="J76" t="str">
        <f>VLOOKUP(HEALTH_CARE[[#This Row],[Customer ID]],'MEDICAL EXAMINATION ANSWER'!A:J,3,FALSE)</f>
        <v>Obesity</v>
      </c>
      <c r="K76" t="str">
        <f>VLOOKUP(HEALTH_CARE[[#This Row],[Customer ID]],'MEDICAL EXAMINATION ANSWER'!A:J,5,FALSE)</f>
        <v>Diabetes</v>
      </c>
      <c r="L76" s="11" t="str">
        <f>VLOOKUP(HEALTH_CARE[[#This Row],[Customer ID]],'HOSPITAL DETAILS ANSWERS'!A:K,5,TRUE)</f>
        <v>29-Sep-1975</v>
      </c>
      <c r="M76" s="14">
        <f>VLOOKUP(HEALTH_CARE[[#This Row],[Customer ID]],'HOSPITAL DETAILS ANSWERS'!A:K,8,TRUE)</f>
        <v>41682</v>
      </c>
      <c r="N76" t="str">
        <f>VLOOKUP(HEALTH_CARE[[#This Row],[Customer ID]],'HOSPITAL DETAILS ANSWERS'!A:K,9,TRUE)</f>
        <v>Tier - 1</v>
      </c>
      <c r="O76" t="str">
        <f>VLOOKUP(HEALTH_CARE[[#This Row],[Customer ID]],'HOSPITAL DETAILS ANSWERS'!A:K,10,TRUE)</f>
        <v>Tier - 1</v>
      </c>
      <c r="P76" t="str">
        <f>VLOOKUP(HEALTH_CARE[[#This Row],[Customer ID]],'HOSPITAL DETAILS ANSWERS'!A:K,11,TRUE)</f>
        <v>R1011</v>
      </c>
      <c r="Q76" s="10">
        <f>VLOOKUP(HEALTH_CARE[[#This Row],[Customer ID]],'HOSPITAL DETAILS ANSWERS'!A:K,6,TRUE)</f>
        <v>47</v>
      </c>
    </row>
    <row r="77" spans="1:17" x14ac:dyDescent="0.25">
      <c r="A77" t="s">
        <v>2297</v>
      </c>
      <c r="B77" t="str">
        <f>VLOOKUP(HEALTH_CARE[[#This Row],[Customer ID]],'CUSTOMER_NAMES ANSWER'!A:D,3,FALSE)</f>
        <v>Yves</v>
      </c>
      <c r="C77" s="9">
        <f>VLOOKUP(HEALTH_CARE[[#This Row],[Customer ID]],'MEDICAL EXAMINATION ANSWER'!A:J,2,FALSE)</f>
        <v>36.19</v>
      </c>
      <c r="D77" s="9">
        <f>VLOOKUP(HEALTH_CARE[[#This Row],[Customer ID]],'MEDICAL EXAMINATION ANSWER'!A:J,4,FALSE)</f>
        <v>11.51</v>
      </c>
      <c r="E77" t="str">
        <f>VLOOKUP(HEALTH_CARE[[#This Row],[Customer ID]],'MEDICAL EXAMINATION ANSWER'!A:J,6,FALSE)</f>
        <v>Yes</v>
      </c>
      <c r="F77" t="str">
        <f>VLOOKUP(HEALTH_CARE[[#This Row],[Customer ID]],'MEDICAL EXAMINATION ANSWER'!A:J,7,FALSE)</f>
        <v>No</v>
      </c>
      <c r="G77" t="str">
        <f>VLOOKUP(HEALTH_CARE[[#This Row],[Customer ID]],'MEDICAL EXAMINATION ANSWER'!A:J,8,FALSE)</f>
        <v>No</v>
      </c>
      <c r="H77" s="10">
        <f>VLOOKUP(HEALTH_CARE[[#This Row],[Customer ID]],'MEDICAL EXAMINATION ANSWER'!A:J,9,FALSE)</f>
        <v>1</v>
      </c>
      <c r="I77" t="str">
        <f>VLOOKUP(HEALTH_CARE[[#This Row],[Customer ID]],'MEDICAL EXAMINATION ANSWER'!A:J,10,FALSE)</f>
        <v>Yes</v>
      </c>
      <c r="J77" t="str">
        <f>VLOOKUP(HEALTH_CARE[[#This Row],[Customer ID]],'MEDICAL EXAMINATION ANSWER'!A:J,3,FALSE)</f>
        <v>Obesity</v>
      </c>
      <c r="K77" t="str">
        <f>VLOOKUP(HEALTH_CARE[[#This Row],[Customer ID]],'MEDICAL EXAMINATION ANSWER'!A:J,5,FALSE)</f>
        <v>Diabetes</v>
      </c>
      <c r="L77" s="11" t="str">
        <f>VLOOKUP(HEALTH_CARE[[#This Row],[Customer ID]],'HOSPITAL DETAILS ANSWERS'!A:K,5,TRUE)</f>
        <v>14-Nov-1975</v>
      </c>
      <c r="M77" s="14">
        <f>VLOOKUP(HEALTH_CARE[[#This Row],[Customer ID]],'HOSPITAL DETAILS ANSWERS'!A:K,8,TRUE)</f>
        <v>41677</v>
      </c>
      <c r="N77" t="str">
        <f>VLOOKUP(HEALTH_CARE[[#This Row],[Customer ID]],'HOSPITAL DETAILS ANSWERS'!A:K,9,TRUE)</f>
        <v>Tier - 1</v>
      </c>
      <c r="O77" t="str">
        <f>VLOOKUP(HEALTH_CARE[[#This Row],[Customer ID]],'HOSPITAL DETAILS ANSWERS'!A:K,10,TRUE)</f>
        <v>Tier - 2</v>
      </c>
      <c r="P77" t="str">
        <f>VLOOKUP(HEALTH_CARE[[#This Row],[Customer ID]],'HOSPITAL DETAILS ANSWERS'!A:K,11,TRUE)</f>
        <v>R1013</v>
      </c>
      <c r="Q77" s="10">
        <f>VLOOKUP(HEALTH_CARE[[#This Row],[Customer ID]],'HOSPITAL DETAILS ANSWERS'!A:K,6,TRUE)</f>
        <v>47</v>
      </c>
    </row>
    <row r="78" spans="1:17" x14ac:dyDescent="0.25">
      <c r="A78" t="s">
        <v>2296</v>
      </c>
      <c r="B78" t="str">
        <f>VLOOKUP(HEALTH_CARE[[#This Row],[Customer ID]],'CUSTOMER_NAMES ANSWER'!A:D,3,FALSE)</f>
        <v>Danielle</v>
      </c>
      <c r="C78" s="9">
        <f>VLOOKUP(HEALTH_CARE[[#This Row],[Customer ID]],'MEDICAL EXAMINATION ANSWER'!A:J,2,FALSE)</f>
        <v>34.6</v>
      </c>
      <c r="D78" s="9">
        <f>VLOOKUP(HEALTH_CARE[[#This Row],[Customer ID]],'MEDICAL EXAMINATION ANSWER'!A:J,4,FALSE)</f>
        <v>5.99</v>
      </c>
      <c r="E78" t="str">
        <f>VLOOKUP(HEALTH_CARE[[#This Row],[Customer ID]],'MEDICAL EXAMINATION ANSWER'!A:J,6,FALSE)</f>
        <v>Yes</v>
      </c>
      <c r="F78" t="str">
        <f>VLOOKUP(HEALTH_CARE[[#This Row],[Customer ID]],'MEDICAL EXAMINATION ANSWER'!A:J,7,FALSE)</f>
        <v>No</v>
      </c>
      <c r="G78" t="str">
        <f>VLOOKUP(HEALTH_CARE[[#This Row],[Customer ID]],'MEDICAL EXAMINATION ANSWER'!A:J,8,FALSE)</f>
        <v>No</v>
      </c>
      <c r="H78" s="10">
        <f>VLOOKUP(HEALTH_CARE[[#This Row],[Customer ID]],'MEDICAL EXAMINATION ANSWER'!A:J,9,FALSE)</f>
        <v>0</v>
      </c>
      <c r="I78" t="str">
        <f>VLOOKUP(HEALTH_CARE[[#This Row],[Customer ID]],'MEDICAL EXAMINATION ANSWER'!A:J,10,FALSE)</f>
        <v>Yes</v>
      </c>
      <c r="J78" t="str">
        <f>VLOOKUP(HEALTH_CARE[[#This Row],[Customer ID]],'MEDICAL EXAMINATION ANSWER'!A:J,3,FALSE)</f>
        <v>Obesity</v>
      </c>
      <c r="K78" t="str">
        <f>VLOOKUP(HEALTH_CARE[[#This Row],[Customer ID]],'MEDICAL EXAMINATION ANSWER'!A:J,5,FALSE)</f>
        <v>Prediabetes</v>
      </c>
      <c r="L78" s="11" t="str">
        <f>VLOOKUP(HEALTH_CARE[[#This Row],[Customer ID]],'HOSPITAL DETAILS ANSWERS'!A:K,5,TRUE)</f>
        <v>29-Oct-1976</v>
      </c>
      <c r="M78" s="14">
        <f>VLOOKUP(HEALTH_CARE[[#This Row],[Customer ID]],'HOSPITAL DETAILS ANSWERS'!A:K,8,TRUE)</f>
        <v>41662</v>
      </c>
      <c r="N78" t="str">
        <f>VLOOKUP(HEALTH_CARE[[#This Row],[Customer ID]],'HOSPITAL DETAILS ANSWERS'!A:K,9,TRUE)</f>
        <v>Tier - 1</v>
      </c>
      <c r="O78" t="str">
        <f>VLOOKUP(HEALTH_CARE[[#This Row],[Customer ID]],'HOSPITAL DETAILS ANSWERS'!A:K,10,TRUE)</f>
        <v>Tier - 3</v>
      </c>
      <c r="P78" t="str">
        <f>VLOOKUP(HEALTH_CARE[[#This Row],[Customer ID]],'HOSPITAL DETAILS ANSWERS'!A:K,11,TRUE)</f>
        <v>R1011</v>
      </c>
      <c r="Q78" s="10">
        <f>VLOOKUP(HEALTH_CARE[[#This Row],[Customer ID]],'HOSPITAL DETAILS ANSWERS'!A:K,6,TRUE)</f>
        <v>46</v>
      </c>
    </row>
    <row r="79" spans="1:17" x14ac:dyDescent="0.25">
      <c r="A79" t="s">
        <v>2295</v>
      </c>
      <c r="B79" t="str">
        <f>VLOOKUP(HEALTH_CARE[[#This Row],[Customer ID]],'CUSTOMER_NAMES ANSWER'!A:D,3,FALSE)</f>
        <v>Julia</v>
      </c>
      <c r="C79" s="9">
        <f>VLOOKUP(HEALTH_CARE[[#This Row],[Customer ID]],'MEDICAL EXAMINATION ANSWER'!A:J,2,FALSE)</f>
        <v>54.12</v>
      </c>
      <c r="D79" s="9">
        <f>VLOOKUP(HEALTH_CARE[[#This Row],[Customer ID]],'MEDICAL EXAMINATION ANSWER'!A:J,4,FALSE)</f>
        <v>11.57</v>
      </c>
      <c r="E79" t="str">
        <f>VLOOKUP(HEALTH_CARE[[#This Row],[Customer ID]],'MEDICAL EXAMINATION ANSWER'!A:J,6,FALSE)</f>
        <v>No</v>
      </c>
      <c r="F79" t="str">
        <f>VLOOKUP(HEALTH_CARE[[#This Row],[Customer ID]],'MEDICAL EXAMINATION ANSWER'!A:J,7,FALSE)</f>
        <v>No</v>
      </c>
      <c r="G79" t="str">
        <f>VLOOKUP(HEALTH_CARE[[#This Row],[Customer ID]],'MEDICAL EXAMINATION ANSWER'!A:J,8,FALSE)</f>
        <v>No</v>
      </c>
      <c r="H79" s="10">
        <f>VLOOKUP(HEALTH_CARE[[#This Row],[Customer ID]],'MEDICAL EXAMINATION ANSWER'!A:J,9,FALSE)</f>
        <v>0</v>
      </c>
      <c r="I79" t="str">
        <f>VLOOKUP(HEALTH_CARE[[#This Row],[Customer ID]],'MEDICAL EXAMINATION ANSWER'!A:J,10,FALSE)</f>
        <v>Yes</v>
      </c>
      <c r="J79" t="str">
        <f>VLOOKUP(HEALTH_CARE[[#This Row],[Customer ID]],'MEDICAL EXAMINATION ANSWER'!A:J,3,FALSE)</f>
        <v>Obesity</v>
      </c>
      <c r="K79" t="str">
        <f>VLOOKUP(HEALTH_CARE[[#This Row],[Customer ID]],'MEDICAL EXAMINATION ANSWER'!A:J,5,FALSE)</f>
        <v>Diabetes</v>
      </c>
      <c r="L79" s="11" t="str">
        <f>VLOOKUP(HEALTH_CARE[[#This Row],[Customer ID]],'HOSPITAL DETAILS ANSWERS'!A:K,5,TRUE)</f>
        <v>24-Nov-1974</v>
      </c>
      <c r="M79" s="14">
        <f>VLOOKUP(HEALTH_CARE[[#This Row],[Customer ID]],'HOSPITAL DETAILS ANSWERS'!A:K,8,TRUE)</f>
        <v>41637</v>
      </c>
      <c r="N79" t="str">
        <f>VLOOKUP(HEALTH_CARE[[#This Row],[Customer ID]],'HOSPITAL DETAILS ANSWERS'!A:K,9,TRUE)</f>
        <v>Tier - 1</v>
      </c>
      <c r="O79" t="str">
        <f>VLOOKUP(HEALTH_CARE[[#This Row],[Customer ID]],'HOSPITAL DETAILS ANSWERS'!A:K,10,TRUE)</f>
        <v>Tier - 1</v>
      </c>
      <c r="P79" t="str">
        <f>VLOOKUP(HEALTH_CARE[[#This Row],[Customer ID]],'HOSPITAL DETAILS ANSWERS'!A:K,11,TRUE)</f>
        <v>R1011</v>
      </c>
      <c r="Q79" s="10">
        <f>VLOOKUP(HEALTH_CARE[[#This Row],[Customer ID]],'HOSPITAL DETAILS ANSWERS'!A:K,6,TRUE)</f>
        <v>48</v>
      </c>
    </row>
    <row r="80" spans="1:17" x14ac:dyDescent="0.25">
      <c r="A80" t="s">
        <v>2294</v>
      </c>
      <c r="B80" t="str">
        <f>VLOOKUP(HEALTH_CARE[[#This Row],[Customer ID]],'CUSTOMER_NAMES ANSWER'!A:D,3,FALSE)</f>
        <v>Joshua</v>
      </c>
      <c r="C80" s="9">
        <f>VLOOKUP(HEALTH_CARE[[#This Row],[Customer ID]],'MEDICAL EXAMINATION ANSWER'!A:J,2,FALSE)</f>
        <v>48.82</v>
      </c>
      <c r="D80" s="9">
        <f>VLOOKUP(HEALTH_CARE[[#This Row],[Customer ID]],'MEDICAL EXAMINATION ANSWER'!A:J,4,FALSE)</f>
        <v>6.67</v>
      </c>
      <c r="E80" t="str">
        <f>VLOOKUP(HEALTH_CARE[[#This Row],[Customer ID]],'MEDICAL EXAMINATION ANSWER'!A:J,6,FALSE)</f>
        <v>Yes</v>
      </c>
      <c r="F80" t="str">
        <f>VLOOKUP(HEALTH_CARE[[#This Row],[Customer ID]],'MEDICAL EXAMINATION ANSWER'!A:J,7,FALSE)</f>
        <v>No</v>
      </c>
      <c r="G80" t="str">
        <f>VLOOKUP(HEALTH_CARE[[#This Row],[Customer ID]],'MEDICAL EXAMINATION ANSWER'!A:J,8,FALSE)</f>
        <v>No</v>
      </c>
      <c r="H80" s="10">
        <f>VLOOKUP(HEALTH_CARE[[#This Row],[Customer ID]],'MEDICAL EXAMINATION ANSWER'!A:J,9,FALSE)</f>
        <v>0</v>
      </c>
      <c r="I80" t="str">
        <f>VLOOKUP(HEALTH_CARE[[#This Row],[Customer ID]],'MEDICAL EXAMINATION ANSWER'!A:J,10,FALSE)</f>
        <v>Yes</v>
      </c>
      <c r="J80" t="str">
        <f>VLOOKUP(HEALTH_CARE[[#This Row],[Customer ID]],'MEDICAL EXAMINATION ANSWER'!A:J,3,FALSE)</f>
        <v>Obesity</v>
      </c>
      <c r="K80" t="str">
        <f>VLOOKUP(HEALTH_CARE[[#This Row],[Customer ID]],'MEDICAL EXAMINATION ANSWER'!A:J,5,FALSE)</f>
        <v>Diabetes</v>
      </c>
      <c r="L80" s="11" t="str">
        <f>VLOOKUP(HEALTH_CARE[[#This Row],[Customer ID]],'HOSPITAL DETAILS ANSWERS'!A:K,5,TRUE)</f>
        <v>22-Dec-1967</v>
      </c>
      <c r="M80" s="14">
        <f>VLOOKUP(HEALTH_CARE[[#This Row],[Customer ID]],'HOSPITAL DETAILS ANSWERS'!A:K,8,TRUE)</f>
        <v>41506</v>
      </c>
      <c r="N80" t="str">
        <f>VLOOKUP(HEALTH_CARE[[#This Row],[Customer ID]],'HOSPITAL DETAILS ANSWERS'!A:K,9,TRUE)</f>
        <v>Tier - 1</v>
      </c>
      <c r="O80" t="str">
        <f>VLOOKUP(HEALTH_CARE[[#This Row],[Customer ID]],'HOSPITAL DETAILS ANSWERS'!A:K,10,TRUE)</f>
        <v>Tier - 2</v>
      </c>
      <c r="P80" t="str">
        <f>VLOOKUP(HEALTH_CARE[[#This Row],[Customer ID]],'HOSPITAL DETAILS ANSWERS'!A:K,11,TRUE)</f>
        <v>R1011</v>
      </c>
      <c r="Q80" s="10">
        <f>VLOOKUP(HEALTH_CARE[[#This Row],[Customer ID]],'HOSPITAL DETAILS ANSWERS'!A:K,6,TRUE)</f>
        <v>55</v>
      </c>
    </row>
    <row r="81" spans="1:17" x14ac:dyDescent="0.25">
      <c r="A81" t="s">
        <v>2293</v>
      </c>
      <c r="B81" t="str">
        <f>VLOOKUP(HEALTH_CARE[[#This Row],[Customer ID]],'CUSTOMER_NAMES ANSWER'!A:D,3,FALSE)</f>
        <v>Jennifer</v>
      </c>
      <c r="C81" s="9">
        <f>VLOOKUP(HEALTH_CARE[[#This Row],[Customer ID]],'MEDICAL EXAMINATION ANSWER'!A:J,2,FALSE)</f>
        <v>51.01</v>
      </c>
      <c r="D81" s="9">
        <f>VLOOKUP(HEALTH_CARE[[#This Row],[Customer ID]],'MEDICAL EXAMINATION ANSWER'!A:J,4,FALSE)</f>
        <v>9.1999999999999993</v>
      </c>
      <c r="E81" t="str">
        <f>VLOOKUP(HEALTH_CARE[[#This Row],[Customer ID]],'MEDICAL EXAMINATION ANSWER'!A:J,6,FALSE)</f>
        <v>No</v>
      </c>
      <c r="F81" t="str">
        <f>VLOOKUP(HEALTH_CARE[[#This Row],[Customer ID]],'MEDICAL EXAMINATION ANSWER'!A:J,7,FALSE)</f>
        <v>No</v>
      </c>
      <c r="G81" t="str">
        <f>VLOOKUP(HEALTH_CARE[[#This Row],[Customer ID]],'MEDICAL EXAMINATION ANSWER'!A:J,8,FALSE)</f>
        <v>No</v>
      </c>
      <c r="H81" s="10">
        <f>VLOOKUP(HEALTH_CARE[[#This Row],[Customer ID]],'MEDICAL EXAMINATION ANSWER'!A:J,9,FALSE)</f>
        <v>0</v>
      </c>
      <c r="I81" t="str">
        <f>VLOOKUP(HEALTH_CARE[[#This Row],[Customer ID]],'MEDICAL EXAMINATION ANSWER'!A:J,10,FALSE)</f>
        <v>Yes</v>
      </c>
      <c r="J81" t="str">
        <f>VLOOKUP(HEALTH_CARE[[#This Row],[Customer ID]],'MEDICAL EXAMINATION ANSWER'!A:J,3,FALSE)</f>
        <v>Obesity</v>
      </c>
      <c r="K81" t="str">
        <f>VLOOKUP(HEALTH_CARE[[#This Row],[Customer ID]],'MEDICAL EXAMINATION ANSWER'!A:J,5,FALSE)</f>
        <v>Diabetes</v>
      </c>
      <c r="L81" s="11" t="str">
        <f>VLOOKUP(HEALTH_CARE[[#This Row],[Customer ID]],'HOSPITAL DETAILS ANSWERS'!A:K,5,TRUE)</f>
        <v>16-Oct-1971</v>
      </c>
      <c r="M81" s="14">
        <f>VLOOKUP(HEALTH_CARE[[#This Row],[Customer ID]],'HOSPITAL DETAILS ANSWERS'!A:K,8,TRUE)</f>
        <v>41352</v>
      </c>
      <c r="N81" t="str">
        <f>VLOOKUP(HEALTH_CARE[[#This Row],[Customer ID]],'HOSPITAL DETAILS ANSWERS'!A:K,9,TRUE)</f>
        <v>Tier - 1</v>
      </c>
      <c r="O81" t="str">
        <f>VLOOKUP(HEALTH_CARE[[#This Row],[Customer ID]],'HOSPITAL DETAILS ANSWERS'!A:K,10,TRUE)</f>
        <v>Tier - 2</v>
      </c>
      <c r="P81" t="str">
        <f>VLOOKUP(HEALTH_CARE[[#This Row],[Customer ID]],'HOSPITAL DETAILS ANSWERS'!A:K,11,TRUE)</f>
        <v>R1011</v>
      </c>
      <c r="Q81" s="10">
        <f>VLOOKUP(HEALTH_CARE[[#This Row],[Customer ID]],'HOSPITAL DETAILS ANSWERS'!A:K,6,TRUE)</f>
        <v>51</v>
      </c>
    </row>
    <row r="82" spans="1:17" x14ac:dyDescent="0.25">
      <c r="A82" t="s">
        <v>2292</v>
      </c>
      <c r="B82" t="str">
        <f>VLOOKUP(HEALTH_CARE[[#This Row],[Customer ID]],'CUSTOMER_NAMES ANSWER'!A:D,3,FALSE)</f>
        <v>Gwen M</v>
      </c>
      <c r="C82" s="9">
        <f>VLOOKUP(HEALTH_CARE[[#This Row],[Customer ID]],'MEDICAL EXAMINATION ANSWER'!A:J,2,FALSE)</f>
        <v>45.65</v>
      </c>
      <c r="D82" s="9">
        <f>VLOOKUP(HEALTH_CARE[[#This Row],[Customer ID]],'MEDICAL EXAMINATION ANSWER'!A:J,4,FALSE)</f>
        <v>5.1100000000000003</v>
      </c>
      <c r="E82" t="str">
        <f>VLOOKUP(HEALTH_CARE[[#This Row],[Customer ID]],'MEDICAL EXAMINATION ANSWER'!A:J,6,FALSE)</f>
        <v>Yes</v>
      </c>
      <c r="F82" t="str">
        <f>VLOOKUP(HEALTH_CARE[[#This Row],[Customer ID]],'MEDICAL EXAMINATION ANSWER'!A:J,7,FALSE)</f>
        <v>No</v>
      </c>
      <c r="G82" t="str">
        <f>VLOOKUP(HEALTH_CARE[[#This Row],[Customer ID]],'MEDICAL EXAMINATION ANSWER'!A:J,8,FALSE)</f>
        <v>No</v>
      </c>
      <c r="H82" s="10">
        <f>VLOOKUP(HEALTH_CARE[[#This Row],[Customer ID]],'MEDICAL EXAMINATION ANSWER'!A:J,9,FALSE)</f>
        <v>1</v>
      </c>
      <c r="I82" t="str">
        <f>VLOOKUP(HEALTH_CARE[[#This Row],[Customer ID]],'MEDICAL EXAMINATION ANSWER'!A:J,10,FALSE)</f>
        <v>Yes</v>
      </c>
      <c r="J82" t="str">
        <f>VLOOKUP(HEALTH_CARE[[#This Row],[Customer ID]],'MEDICAL EXAMINATION ANSWER'!A:J,3,FALSE)</f>
        <v>Obesity</v>
      </c>
      <c r="K82" t="str">
        <f>VLOOKUP(HEALTH_CARE[[#This Row],[Customer ID]],'MEDICAL EXAMINATION ANSWER'!A:J,5,FALSE)</f>
        <v>Normal</v>
      </c>
      <c r="L82" s="11" t="str">
        <f>VLOOKUP(HEALTH_CARE[[#This Row],[Customer ID]],'HOSPITAL DETAILS ANSWERS'!A:K,5,TRUE)</f>
        <v>7-Oct-1964</v>
      </c>
      <c r="M82" s="14">
        <f>VLOOKUP(HEALTH_CARE[[#This Row],[Customer ID]],'HOSPITAL DETAILS ANSWERS'!A:K,8,TRUE)</f>
        <v>41332</v>
      </c>
      <c r="N82" t="str">
        <f>VLOOKUP(HEALTH_CARE[[#This Row],[Customer ID]],'HOSPITAL DETAILS ANSWERS'!A:K,9,TRUE)</f>
        <v>Tier - 1</v>
      </c>
      <c r="O82" t="str">
        <f>VLOOKUP(HEALTH_CARE[[#This Row],[Customer ID]],'HOSPITAL DETAILS ANSWERS'!A:K,10,TRUE)</f>
        <v>Tier - 2</v>
      </c>
      <c r="P82" t="str">
        <f>VLOOKUP(HEALTH_CARE[[#This Row],[Customer ID]],'HOSPITAL DETAILS ANSWERS'!A:K,11,TRUE)</f>
        <v>R1011</v>
      </c>
      <c r="Q82" s="10">
        <f>VLOOKUP(HEALTH_CARE[[#This Row],[Customer ID]],'HOSPITAL DETAILS ANSWERS'!A:K,6,TRUE)</f>
        <v>58</v>
      </c>
    </row>
    <row r="83" spans="1:17" x14ac:dyDescent="0.25">
      <c r="A83" t="s">
        <v>2291</v>
      </c>
      <c r="B83" t="str">
        <f>VLOOKUP(HEALTH_CARE[[#This Row],[Customer ID]],'CUSTOMER_NAMES ANSWER'!A:D,3,FALSE)</f>
        <v>Patrick</v>
      </c>
      <c r="C83" s="9">
        <f>VLOOKUP(HEALTH_CARE[[#This Row],[Customer ID]],'MEDICAL EXAMINATION ANSWER'!A:J,2,FALSE)</f>
        <v>52.9</v>
      </c>
      <c r="D83" s="9">
        <f>VLOOKUP(HEALTH_CARE[[#This Row],[Customer ID]],'MEDICAL EXAMINATION ANSWER'!A:J,4,FALSE)</f>
        <v>5.34</v>
      </c>
      <c r="E83" t="str">
        <f>VLOOKUP(HEALTH_CARE[[#This Row],[Customer ID]],'MEDICAL EXAMINATION ANSWER'!A:J,6,FALSE)</f>
        <v>No</v>
      </c>
      <c r="F83" t="str">
        <f>VLOOKUP(HEALTH_CARE[[#This Row],[Customer ID]],'MEDICAL EXAMINATION ANSWER'!A:J,7,FALSE)</f>
        <v>No</v>
      </c>
      <c r="G83" t="str">
        <f>VLOOKUP(HEALTH_CARE[[#This Row],[Customer ID]],'MEDICAL EXAMINATION ANSWER'!A:J,8,FALSE)</f>
        <v>No</v>
      </c>
      <c r="H83" s="10">
        <f>VLOOKUP(HEALTH_CARE[[#This Row],[Customer ID]],'MEDICAL EXAMINATION ANSWER'!A:J,9,FALSE)</f>
        <v>0</v>
      </c>
      <c r="I83" t="str">
        <f>VLOOKUP(HEALTH_CARE[[#This Row],[Customer ID]],'MEDICAL EXAMINATION ANSWER'!A:J,10,FALSE)</f>
        <v>Yes</v>
      </c>
      <c r="J83" t="str">
        <f>VLOOKUP(HEALTH_CARE[[#This Row],[Customer ID]],'MEDICAL EXAMINATION ANSWER'!A:J,3,FALSE)</f>
        <v>Obesity</v>
      </c>
      <c r="K83" t="str">
        <f>VLOOKUP(HEALTH_CARE[[#This Row],[Customer ID]],'MEDICAL EXAMINATION ANSWER'!A:J,5,FALSE)</f>
        <v>Normal</v>
      </c>
      <c r="L83" s="11" t="str">
        <f>VLOOKUP(HEALTH_CARE[[#This Row],[Customer ID]],'HOSPITAL DETAILS ANSWERS'!A:K,5,TRUE)</f>
        <v>27-Aug-1977</v>
      </c>
      <c r="M83" s="14">
        <f>VLOOKUP(HEALTH_CARE[[#This Row],[Customer ID]],'HOSPITAL DETAILS ANSWERS'!A:K,8,TRUE)</f>
        <v>41272</v>
      </c>
      <c r="N83" t="str">
        <f>VLOOKUP(HEALTH_CARE[[#This Row],[Customer ID]],'HOSPITAL DETAILS ANSWERS'!A:K,9,TRUE)</f>
        <v>Tier - 1</v>
      </c>
      <c r="O83" t="str">
        <f>VLOOKUP(HEALTH_CARE[[#This Row],[Customer ID]],'HOSPITAL DETAILS ANSWERS'!A:K,10,TRUE)</f>
        <v>Tier - 2</v>
      </c>
      <c r="P83" t="str">
        <f>VLOOKUP(HEALTH_CARE[[#This Row],[Customer ID]],'HOSPITAL DETAILS ANSWERS'!A:K,11,TRUE)</f>
        <v>R1011</v>
      </c>
      <c r="Q83" s="10">
        <f>VLOOKUP(HEALTH_CARE[[#This Row],[Customer ID]],'HOSPITAL DETAILS ANSWERS'!A:K,6,TRUE)</f>
        <v>45</v>
      </c>
    </row>
    <row r="84" spans="1:17" x14ac:dyDescent="0.25">
      <c r="A84" t="s">
        <v>2290</v>
      </c>
      <c r="B84" t="str">
        <f>VLOOKUP(HEALTH_CARE[[#This Row],[Customer ID]],'CUSTOMER_NAMES ANSWER'!A:D,3,FALSE)</f>
        <v>Kate</v>
      </c>
      <c r="C84" s="9">
        <f>VLOOKUP(HEALTH_CARE[[#This Row],[Customer ID]],'MEDICAL EXAMINATION ANSWER'!A:J,2,FALSE)</f>
        <v>45.41</v>
      </c>
      <c r="D84" s="9">
        <f>VLOOKUP(HEALTH_CARE[[#This Row],[Customer ID]],'MEDICAL EXAMINATION ANSWER'!A:J,4,FALSE)</f>
        <v>4.03</v>
      </c>
      <c r="E84" t="str">
        <f>VLOOKUP(HEALTH_CARE[[#This Row],[Customer ID]],'MEDICAL EXAMINATION ANSWER'!A:J,6,FALSE)</f>
        <v>Yes</v>
      </c>
      <c r="F84" t="str">
        <f>VLOOKUP(HEALTH_CARE[[#This Row],[Customer ID]],'MEDICAL EXAMINATION ANSWER'!A:J,7,FALSE)</f>
        <v>No</v>
      </c>
      <c r="G84" t="str">
        <f>VLOOKUP(HEALTH_CARE[[#This Row],[Customer ID]],'MEDICAL EXAMINATION ANSWER'!A:J,8,FALSE)</f>
        <v>No</v>
      </c>
      <c r="H84" s="10">
        <f>VLOOKUP(HEALTH_CARE[[#This Row],[Customer ID]],'MEDICAL EXAMINATION ANSWER'!A:J,9,FALSE)</f>
        <v>1</v>
      </c>
      <c r="I84" t="str">
        <f>VLOOKUP(HEALTH_CARE[[#This Row],[Customer ID]],'MEDICAL EXAMINATION ANSWER'!A:J,10,FALSE)</f>
        <v>Yes</v>
      </c>
      <c r="J84" t="str">
        <f>VLOOKUP(HEALTH_CARE[[#This Row],[Customer ID]],'MEDICAL EXAMINATION ANSWER'!A:J,3,FALSE)</f>
        <v>Obesity</v>
      </c>
      <c r="K84" t="str">
        <f>VLOOKUP(HEALTH_CARE[[#This Row],[Customer ID]],'MEDICAL EXAMINATION ANSWER'!A:J,5,FALSE)</f>
        <v>Normal</v>
      </c>
      <c r="L84" s="11" t="str">
        <f>VLOOKUP(HEALTH_CARE[[#This Row],[Customer ID]],'HOSPITAL DETAILS ANSWERS'!A:K,5,TRUE)</f>
        <v>6-Jun-1964</v>
      </c>
      <c r="M84" s="14">
        <f>VLOOKUP(HEALTH_CARE[[#This Row],[Customer ID]],'HOSPITAL DETAILS ANSWERS'!A:K,8,TRUE)</f>
        <v>41251</v>
      </c>
      <c r="N84" t="str">
        <f>VLOOKUP(HEALTH_CARE[[#This Row],[Customer ID]],'HOSPITAL DETAILS ANSWERS'!A:K,9,TRUE)</f>
        <v>Tier - 1</v>
      </c>
      <c r="O84" t="str">
        <f>VLOOKUP(HEALTH_CARE[[#This Row],[Customer ID]],'HOSPITAL DETAILS ANSWERS'!A:K,10,TRUE)</f>
        <v>Tier - 3</v>
      </c>
      <c r="P84" t="str">
        <f>VLOOKUP(HEALTH_CARE[[#This Row],[Customer ID]],'HOSPITAL DETAILS ANSWERS'!A:K,11,TRUE)</f>
        <v>R1011</v>
      </c>
      <c r="Q84" s="10">
        <f>VLOOKUP(HEALTH_CARE[[#This Row],[Customer ID]],'HOSPITAL DETAILS ANSWERS'!A:K,6,TRUE)</f>
        <v>59</v>
      </c>
    </row>
    <row r="85" spans="1:17" x14ac:dyDescent="0.25">
      <c r="A85" t="s">
        <v>2289</v>
      </c>
      <c r="B85" t="str">
        <f>VLOOKUP(HEALTH_CARE[[#This Row],[Customer ID]],'CUSTOMER_NAMES ANSWER'!A:D,3,FALSE)</f>
        <v>Kevin</v>
      </c>
      <c r="C85" s="9">
        <f>VLOOKUP(HEALTH_CARE[[#This Row],[Customer ID]],'MEDICAL EXAMINATION ANSWER'!A:J,2,FALSE)</f>
        <v>49.41</v>
      </c>
      <c r="D85" s="9">
        <f>VLOOKUP(HEALTH_CARE[[#This Row],[Customer ID]],'MEDICAL EXAMINATION ANSWER'!A:J,4,FALSE)</f>
        <v>4.2300000000000004</v>
      </c>
      <c r="E85" t="str">
        <f>VLOOKUP(HEALTH_CARE[[#This Row],[Customer ID]],'MEDICAL EXAMINATION ANSWER'!A:J,6,FALSE)</f>
        <v>Yes</v>
      </c>
      <c r="F85" t="str">
        <f>VLOOKUP(HEALTH_CARE[[#This Row],[Customer ID]],'MEDICAL EXAMINATION ANSWER'!A:J,7,FALSE)</f>
        <v>No</v>
      </c>
      <c r="G85" t="str">
        <f>VLOOKUP(HEALTH_CARE[[#This Row],[Customer ID]],'MEDICAL EXAMINATION ANSWER'!A:J,8,FALSE)</f>
        <v>Yes</v>
      </c>
      <c r="H85" s="10">
        <f>VLOOKUP(HEALTH_CARE[[#This Row],[Customer ID]],'MEDICAL EXAMINATION ANSWER'!A:J,9,FALSE)</f>
        <v>1</v>
      </c>
      <c r="I85" t="str">
        <f>VLOOKUP(HEALTH_CARE[[#This Row],[Customer ID]],'MEDICAL EXAMINATION ANSWER'!A:J,10,FALSE)</f>
        <v>Yes</v>
      </c>
      <c r="J85" t="str">
        <f>VLOOKUP(HEALTH_CARE[[#This Row],[Customer ID]],'MEDICAL EXAMINATION ANSWER'!A:J,3,FALSE)</f>
        <v>Obesity</v>
      </c>
      <c r="K85" t="str">
        <f>VLOOKUP(HEALTH_CARE[[#This Row],[Customer ID]],'MEDICAL EXAMINATION ANSWER'!A:J,5,FALSE)</f>
        <v>Normal</v>
      </c>
      <c r="L85" s="11" t="str">
        <f>VLOOKUP(HEALTH_CARE[[#This Row],[Customer ID]],'HOSPITAL DETAILS ANSWERS'!A:K,5,TRUE)</f>
        <v>8-Aug-1969</v>
      </c>
      <c r="M85" s="14">
        <f>VLOOKUP(HEALTH_CARE[[#This Row],[Customer ID]],'HOSPITAL DETAILS ANSWERS'!A:K,8,TRUE)</f>
        <v>41192</v>
      </c>
      <c r="N85" t="str">
        <f>VLOOKUP(HEALTH_CARE[[#This Row],[Customer ID]],'HOSPITAL DETAILS ANSWERS'!A:K,9,TRUE)</f>
        <v>Tier - 1</v>
      </c>
      <c r="O85" t="str">
        <f>VLOOKUP(HEALTH_CARE[[#This Row],[Customer ID]],'HOSPITAL DETAILS ANSWERS'!A:K,10,TRUE)</f>
        <v>Tier - 2</v>
      </c>
      <c r="P85" t="str">
        <f>VLOOKUP(HEALTH_CARE[[#This Row],[Customer ID]],'HOSPITAL DETAILS ANSWERS'!A:K,11,TRUE)</f>
        <v>R1011</v>
      </c>
      <c r="Q85" s="10">
        <f>VLOOKUP(HEALTH_CARE[[#This Row],[Customer ID]],'HOSPITAL DETAILS ANSWERS'!A:K,6,TRUE)</f>
        <v>53</v>
      </c>
    </row>
    <row r="86" spans="1:17" x14ac:dyDescent="0.25">
      <c r="A86" t="s">
        <v>2288</v>
      </c>
      <c r="B86" t="str">
        <f>VLOOKUP(HEALTH_CARE[[#This Row],[Customer ID]],'CUSTOMER_NAMES ANSWER'!A:D,3,FALSE)</f>
        <v>Stephen Ii</v>
      </c>
      <c r="C86" s="9">
        <f>VLOOKUP(HEALTH_CARE[[#This Row],[Customer ID]],'MEDICAL EXAMINATION ANSWER'!A:J,2,FALSE)</f>
        <v>31.82</v>
      </c>
      <c r="D86" s="9">
        <f>VLOOKUP(HEALTH_CARE[[#This Row],[Customer ID]],'MEDICAL EXAMINATION ANSWER'!A:J,4,FALSE)</f>
        <v>4.0599999999999996</v>
      </c>
      <c r="E86" t="str">
        <f>VLOOKUP(HEALTH_CARE[[#This Row],[Customer ID]],'MEDICAL EXAMINATION ANSWER'!A:J,6,FALSE)</f>
        <v>No</v>
      </c>
      <c r="F86" t="str">
        <f>VLOOKUP(HEALTH_CARE[[#This Row],[Customer ID]],'MEDICAL EXAMINATION ANSWER'!A:J,7,FALSE)</f>
        <v>No</v>
      </c>
      <c r="G86" t="str">
        <f>VLOOKUP(HEALTH_CARE[[#This Row],[Customer ID]],'MEDICAL EXAMINATION ANSWER'!A:J,8,FALSE)</f>
        <v>No</v>
      </c>
      <c r="H86" s="10">
        <f>VLOOKUP(HEALTH_CARE[[#This Row],[Customer ID]],'MEDICAL EXAMINATION ANSWER'!A:J,9,FALSE)</f>
        <v>2</v>
      </c>
      <c r="I86" t="str">
        <f>VLOOKUP(HEALTH_CARE[[#This Row],[Customer ID]],'MEDICAL EXAMINATION ANSWER'!A:J,10,FALSE)</f>
        <v>Yes</v>
      </c>
      <c r="J86" t="str">
        <f>VLOOKUP(HEALTH_CARE[[#This Row],[Customer ID]],'MEDICAL EXAMINATION ANSWER'!A:J,3,FALSE)</f>
        <v>Obesity</v>
      </c>
      <c r="K86" t="str">
        <f>VLOOKUP(HEALTH_CARE[[#This Row],[Customer ID]],'MEDICAL EXAMINATION ANSWER'!A:J,5,FALSE)</f>
        <v>Normal</v>
      </c>
      <c r="L86" s="11" t="str">
        <f>VLOOKUP(HEALTH_CARE[[#This Row],[Customer ID]],'HOSPITAL DETAILS ANSWERS'!A:K,5,TRUE)</f>
        <v>6-Sep-1972</v>
      </c>
      <c r="M86" s="14">
        <f>VLOOKUP(HEALTH_CARE[[#This Row],[Customer ID]],'HOSPITAL DETAILS ANSWERS'!A:K,8,TRUE)</f>
        <v>41098</v>
      </c>
      <c r="N86" t="str">
        <f>VLOOKUP(HEALTH_CARE[[#This Row],[Customer ID]],'HOSPITAL DETAILS ANSWERS'!A:K,9,TRUE)</f>
        <v>Tier - 1</v>
      </c>
      <c r="O86" t="str">
        <f>VLOOKUP(HEALTH_CARE[[#This Row],[Customer ID]],'HOSPITAL DETAILS ANSWERS'!A:K,10,TRUE)</f>
        <v>Tier - 3</v>
      </c>
      <c r="P86" t="str">
        <f>VLOOKUP(HEALTH_CARE[[#This Row],[Customer ID]],'HOSPITAL DETAILS ANSWERS'!A:K,11,TRUE)</f>
        <v>R1016</v>
      </c>
      <c r="Q86" s="10">
        <f>VLOOKUP(HEALTH_CARE[[#This Row],[Customer ID]],'HOSPITAL DETAILS ANSWERS'!A:K,6,TRUE)</f>
        <v>50</v>
      </c>
    </row>
    <row r="87" spans="1:17" x14ac:dyDescent="0.25">
      <c r="A87" t="s">
        <v>2287</v>
      </c>
      <c r="B87" t="str">
        <f>VLOOKUP(HEALTH_CARE[[#This Row],[Customer ID]],'CUSTOMER_NAMES ANSWER'!A:D,3,FALSE)</f>
        <v>Philip</v>
      </c>
      <c r="C87" s="9">
        <f>VLOOKUP(HEALTH_CARE[[#This Row],[Customer ID]],'MEDICAL EXAMINATION ANSWER'!A:J,2,FALSE)</f>
        <v>51.28</v>
      </c>
      <c r="D87" s="9">
        <f>VLOOKUP(HEALTH_CARE[[#This Row],[Customer ID]],'MEDICAL EXAMINATION ANSWER'!A:J,4,FALSE)</f>
        <v>4.68</v>
      </c>
      <c r="E87" t="str">
        <f>VLOOKUP(HEALTH_CARE[[#This Row],[Customer ID]],'MEDICAL EXAMINATION ANSWER'!A:J,6,FALSE)</f>
        <v>No</v>
      </c>
      <c r="F87" t="str">
        <f>VLOOKUP(HEALTH_CARE[[#This Row],[Customer ID]],'MEDICAL EXAMINATION ANSWER'!A:J,7,FALSE)</f>
        <v>No</v>
      </c>
      <c r="G87" t="str">
        <f>VLOOKUP(HEALTH_CARE[[#This Row],[Customer ID]],'MEDICAL EXAMINATION ANSWER'!A:J,8,FALSE)</f>
        <v>No</v>
      </c>
      <c r="H87" s="10">
        <f>VLOOKUP(HEALTH_CARE[[#This Row],[Customer ID]],'MEDICAL EXAMINATION ANSWER'!A:J,9,FALSE)</f>
        <v>2</v>
      </c>
      <c r="I87" t="str">
        <f>VLOOKUP(HEALTH_CARE[[#This Row],[Customer ID]],'MEDICAL EXAMINATION ANSWER'!A:J,10,FALSE)</f>
        <v>Yes</v>
      </c>
      <c r="J87" t="str">
        <f>VLOOKUP(HEALTH_CARE[[#This Row],[Customer ID]],'MEDICAL EXAMINATION ANSWER'!A:J,3,FALSE)</f>
        <v>Obesity</v>
      </c>
      <c r="K87" t="str">
        <f>VLOOKUP(HEALTH_CARE[[#This Row],[Customer ID]],'MEDICAL EXAMINATION ANSWER'!A:J,5,FALSE)</f>
        <v>Normal</v>
      </c>
      <c r="L87" s="11" t="str">
        <f>VLOOKUP(HEALTH_CARE[[#This Row],[Customer ID]],'HOSPITAL DETAILS ANSWERS'!A:K,5,TRUE)</f>
        <v>12-Aug-1972</v>
      </c>
      <c r="M87" s="14">
        <f>VLOOKUP(HEALTH_CARE[[#This Row],[Customer ID]],'HOSPITAL DETAILS ANSWERS'!A:K,8,TRUE)</f>
        <v>41056</v>
      </c>
      <c r="N87" t="str">
        <f>VLOOKUP(HEALTH_CARE[[#This Row],[Customer ID]],'HOSPITAL DETAILS ANSWERS'!A:K,9,TRUE)</f>
        <v>Tier - 1</v>
      </c>
      <c r="O87" t="str">
        <f>VLOOKUP(HEALTH_CARE[[#This Row],[Customer ID]],'HOSPITAL DETAILS ANSWERS'!A:K,10,TRUE)</f>
        <v>Tier - 2</v>
      </c>
      <c r="P87" t="str">
        <f>VLOOKUP(HEALTH_CARE[[#This Row],[Customer ID]],'HOSPITAL DETAILS ANSWERS'!A:K,11,TRUE)</f>
        <v>R1011</v>
      </c>
      <c r="Q87" s="10">
        <f>VLOOKUP(HEALTH_CARE[[#This Row],[Customer ID]],'HOSPITAL DETAILS ANSWERS'!A:K,6,TRUE)</f>
        <v>50</v>
      </c>
    </row>
    <row r="88" spans="1:17" x14ac:dyDescent="0.25">
      <c r="A88" t="s">
        <v>2286</v>
      </c>
      <c r="B88" t="str">
        <f>VLOOKUP(HEALTH_CARE[[#This Row],[Customer ID]],'CUSTOMER_NAMES ANSWER'!A:D,3,FALSE)</f>
        <v>Brett A</v>
      </c>
      <c r="C88" s="9">
        <f>VLOOKUP(HEALTH_CARE[[#This Row],[Customer ID]],'MEDICAL EXAMINATION ANSWER'!A:J,2,FALSE)</f>
        <v>34.96</v>
      </c>
      <c r="D88" s="9">
        <f>VLOOKUP(HEALTH_CARE[[#This Row],[Customer ID]],'MEDICAL EXAMINATION ANSWER'!A:J,4,FALSE)</f>
        <v>4.34</v>
      </c>
      <c r="E88" t="str">
        <f>VLOOKUP(HEALTH_CARE[[#This Row],[Customer ID]],'MEDICAL EXAMINATION ANSWER'!A:J,6,FALSE)</f>
        <v>No</v>
      </c>
      <c r="F88" t="str">
        <f>VLOOKUP(HEALTH_CARE[[#This Row],[Customer ID]],'MEDICAL EXAMINATION ANSWER'!A:J,7,FALSE)</f>
        <v>No</v>
      </c>
      <c r="G88" t="str">
        <f>VLOOKUP(HEALTH_CARE[[#This Row],[Customer ID]],'MEDICAL EXAMINATION ANSWER'!A:J,8,FALSE)</f>
        <v>Yes</v>
      </c>
      <c r="H88" s="10">
        <f>VLOOKUP(HEALTH_CARE[[#This Row],[Customer ID]],'MEDICAL EXAMINATION ANSWER'!A:J,9,FALSE)</f>
        <v>1</v>
      </c>
      <c r="I88" t="str">
        <f>VLOOKUP(HEALTH_CARE[[#This Row],[Customer ID]],'MEDICAL EXAMINATION ANSWER'!A:J,10,FALSE)</f>
        <v>Yes</v>
      </c>
      <c r="J88" t="str">
        <f>VLOOKUP(HEALTH_CARE[[#This Row],[Customer ID]],'MEDICAL EXAMINATION ANSWER'!A:J,3,FALSE)</f>
        <v>Obesity</v>
      </c>
      <c r="K88" t="str">
        <f>VLOOKUP(HEALTH_CARE[[#This Row],[Customer ID]],'MEDICAL EXAMINATION ANSWER'!A:J,5,FALSE)</f>
        <v>Normal</v>
      </c>
      <c r="L88" s="11" t="str">
        <f>VLOOKUP(HEALTH_CARE[[#This Row],[Customer ID]],'HOSPITAL DETAILS ANSWERS'!A:K,5,TRUE)</f>
        <v>11-Oct-1979</v>
      </c>
      <c r="M88" s="14">
        <f>VLOOKUP(HEALTH_CARE[[#This Row],[Customer ID]],'HOSPITAL DETAILS ANSWERS'!A:K,8,TRUE)</f>
        <v>41035</v>
      </c>
      <c r="N88" t="str">
        <f>VLOOKUP(HEALTH_CARE[[#This Row],[Customer ID]],'HOSPITAL DETAILS ANSWERS'!A:K,9,TRUE)</f>
        <v>Tier - 1</v>
      </c>
      <c r="O88" t="str">
        <f>VLOOKUP(HEALTH_CARE[[#This Row],[Customer ID]],'HOSPITAL DETAILS ANSWERS'!A:K,10,TRUE)</f>
        <v>Tier - 3</v>
      </c>
      <c r="P88" t="str">
        <f>VLOOKUP(HEALTH_CARE[[#This Row],[Customer ID]],'HOSPITAL DETAILS ANSWERS'!A:K,11,TRUE)</f>
        <v>R1017</v>
      </c>
      <c r="Q88" s="10">
        <f>VLOOKUP(HEALTH_CARE[[#This Row],[Customer ID]],'HOSPITAL DETAILS ANSWERS'!A:K,6,TRUE)</f>
        <v>43</v>
      </c>
    </row>
    <row r="89" spans="1:17" x14ac:dyDescent="0.25">
      <c r="A89" t="s">
        <v>2285</v>
      </c>
      <c r="B89" t="str">
        <f>VLOOKUP(HEALTH_CARE[[#This Row],[Customer ID]],'CUSTOMER_NAMES ANSWER'!A:D,3,FALSE)</f>
        <v>Rebecca</v>
      </c>
      <c r="C89" s="9">
        <f>VLOOKUP(HEALTH_CARE[[#This Row],[Customer ID]],'MEDICAL EXAMINATION ANSWER'!A:J,2,FALSE)</f>
        <v>33.11</v>
      </c>
      <c r="D89" s="9">
        <f>VLOOKUP(HEALTH_CARE[[#This Row],[Customer ID]],'MEDICAL EXAMINATION ANSWER'!A:J,4,FALSE)</f>
        <v>10.51</v>
      </c>
      <c r="E89" t="str">
        <f>VLOOKUP(HEALTH_CARE[[#This Row],[Customer ID]],'MEDICAL EXAMINATION ANSWER'!A:J,6,FALSE)</f>
        <v>No</v>
      </c>
      <c r="F89" t="str">
        <f>VLOOKUP(HEALTH_CARE[[#This Row],[Customer ID]],'MEDICAL EXAMINATION ANSWER'!A:J,7,FALSE)</f>
        <v>No</v>
      </c>
      <c r="G89" t="str">
        <f>VLOOKUP(HEALTH_CARE[[#This Row],[Customer ID]],'MEDICAL EXAMINATION ANSWER'!A:J,8,FALSE)</f>
        <v>No</v>
      </c>
      <c r="H89" s="10">
        <f>VLOOKUP(HEALTH_CARE[[#This Row],[Customer ID]],'MEDICAL EXAMINATION ANSWER'!A:J,9,FALSE)</f>
        <v>0</v>
      </c>
      <c r="I89" t="str">
        <f>VLOOKUP(HEALTH_CARE[[#This Row],[Customer ID]],'MEDICAL EXAMINATION ANSWER'!A:J,10,FALSE)</f>
        <v>Yes</v>
      </c>
      <c r="J89" t="str">
        <f>VLOOKUP(HEALTH_CARE[[#This Row],[Customer ID]],'MEDICAL EXAMINATION ANSWER'!A:J,3,FALSE)</f>
        <v>Obesity</v>
      </c>
      <c r="K89" t="str">
        <f>VLOOKUP(HEALTH_CARE[[#This Row],[Customer ID]],'MEDICAL EXAMINATION ANSWER'!A:J,5,FALSE)</f>
        <v>Diabetes</v>
      </c>
      <c r="L89" s="11" t="str">
        <f>VLOOKUP(HEALTH_CARE[[#This Row],[Customer ID]],'HOSPITAL DETAILS ANSWERS'!A:K,5,TRUE)</f>
        <v>5-Jun-1974</v>
      </c>
      <c r="M89" s="14">
        <f>VLOOKUP(HEALTH_CARE[[#This Row],[Customer ID]],'HOSPITAL DETAILS ANSWERS'!A:K,8,TRUE)</f>
        <v>40975</v>
      </c>
      <c r="N89" t="str">
        <f>VLOOKUP(HEALTH_CARE[[#This Row],[Customer ID]],'HOSPITAL DETAILS ANSWERS'!A:K,9,TRUE)</f>
        <v>Tier - 1</v>
      </c>
      <c r="O89" t="str">
        <f>VLOOKUP(HEALTH_CARE[[#This Row],[Customer ID]],'HOSPITAL DETAILS ANSWERS'!A:K,10,TRUE)</f>
        <v>Tier - 2</v>
      </c>
      <c r="P89" t="str">
        <f>VLOOKUP(HEALTH_CARE[[#This Row],[Customer ID]],'HOSPITAL DETAILS ANSWERS'!A:K,11,TRUE)</f>
        <v>R1013</v>
      </c>
      <c r="Q89" s="10">
        <f>VLOOKUP(HEALTH_CARE[[#This Row],[Customer ID]],'HOSPITAL DETAILS ANSWERS'!A:K,6,TRUE)</f>
        <v>49</v>
      </c>
    </row>
    <row r="90" spans="1:17" x14ac:dyDescent="0.25">
      <c r="A90" t="s">
        <v>2284</v>
      </c>
      <c r="B90" t="str">
        <f>VLOOKUP(HEALTH_CARE[[#This Row],[Customer ID]],'CUSTOMER_NAMES ANSWER'!A:D,3,FALSE)</f>
        <v>Kelley</v>
      </c>
      <c r="C90" s="9">
        <f>VLOOKUP(HEALTH_CARE[[#This Row],[Customer ID]],'MEDICAL EXAMINATION ANSWER'!A:J,2,FALSE)</f>
        <v>54.74</v>
      </c>
      <c r="D90" s="9">
        <f>VLOOKUP(HEALTH_CARE[[#This Row],[Customer ID]],'MEDICAL EXAMINATION ANSWER'!A:J,4,FALSE)</f>
        <v>5.84</v>
      </c>
      <c r="E90" t="str">
        <f>VLOOKUP(HEALTH_CARE[[#This Row],[Customer ID]],'MEDICAL EXAMINATION ANSWER'!A:J,6,FALSE)</f>
        <v>Yes</v>
      </c>
      <c r="F90" t="str">
        <f>VLOOKUP(HEALTH_CARE[[#This Row],[Customer ID]],'MEDICAL EXAMINATION ANSWER'!A:J,7,FALSE)</f>
        <v>No</v>
      </c>
      <c r="G90" t="str">
        <f>VLOOKUP(HEALTH_CARE[[#This Row],[Customer ID]],'MEDICAL EXAMINATION ANSWER'!A:J,8,FALSE)</f>
        <v>Yes</v>
      </c>
      <c r="H90" s="10">
        <f>VLOOKUP(HEALTH_CARE[[#This Row],[Customer ID]],'MEDICAL EXAMINATION ANSWER'!A:J,9,FALSE)</f>
        <v>1</v>
      </c>
      <c r="I90" t="str">
        <f>VLOOKUP(HEALTH_CARE[[#This Row],[Customer ID]],'MEDICAL EXAMINATION ANSWER'!A:J,10,FALSE)</f>
        <v>Yes</v>
      </c>
      <c r="J90" t="str">
        <f>VLOOKUP(HEALTH_CARE[[#This Row],[Customer ID]],'MEDICAL EXAMINATION ANSWER'!A:J,3,FALSE)</f>
        <v>Obesity</v>
      </c>
      <c r="K90" t="str">
        <f>VLOOKUP(HEALTH_CARE[[#This Row],[Customer ID]],'MEDICAL EXAMINATION ANSWER'!A:J,5,FALSE)</f>
        <v>Prediabetes</v>
      </c>
      <c r="L90" s="11" t="str">
        <f>VLOOKUP(HEALTH_CARE[[#This Row],[Customer ID]],'HOSPITAL DETAILS ANSWERS'!A:K,5,TRUE)</f>
        <v>8-Sep-1983</v>
      </c>
      <c r="M90" s="14">
        <f>VLOOKUP(HEALTH_CARE[[#This Row],[Customer ID]],'HOSPITAL DETAILS ANSWERS'!A:K,8,TRUE)</f>
        <v>40962</v>
      </c>
      <c r="N90" t="str">
        <f>VLOOKUP(HEALTH_CARE[[#This Row],[Customer ID]],'HOSPITAL DETAILS ANSWERS'!A:K,9,TRUE)</f>
        <v>Tier - 1</v>
      </c>
      <c r="O90" t="str">
        <f>VLOOKUP(HEALTH_CARE[[#This Row],[Customer ID]],'HOSPITAL DETAILS ANSWERS'!A:K,10,TRUE)</f>
        <v>Tier - 2</v>
      </c>
      <c r="P90" t="str">
        <f>VLOOKUP(HEALTH_CARE[[#This Row],[Customer ID]],'HOSPITAL DETAILS ANSWERS'!A:K,11,TRUE)</f>
        <v>R1011</v>
      </c>
      <c r="Q90" s="10">
        <f>VLOOKUP(HEALTH_CARE[[#This Row],[Customer ID]],'HOSPITAL DETAILS ANSWERS'!A:K,6,TRUE)</f>
        <v>39</v>
      </c>
    </row>
    <row r="91" spans="1:17" x14ac:dyDescent="0.25">
      <c r="A91" t="s">
        <v>2283</v>
      </c>
      <c r="B91" t="str">
        <f>VLOOKUP(HEALTH_CARE[[#This Row],[Customer ID]],'CUSTOMER_NAMES ANSWER'!A:D,3,FALSE)</f>
        <v>Abigail K</v>
      </c>
      <c r="C91" s="9">
        <f>VLOOKUP(HEALTH_CARE[[#This Row],[Customer ID]],'MEDICAL EXAMINATION ANSWER'!A:J,2,FALSE)</f>
        <v>32.56</v>
      </c>
      <c r="D91" s="9">
        <f>VLOOKUP(HEALTH_CARE[[#This Row],[Customer ID]],'MEDICAL EXAMINATION ANSWER'!A:J,4,FALSE)</f>
        <v>5.41</v>
      </c>
      <c r="E91" t="str">
        <f>VLOOKUP(HEALTH_CARE[[#This Row],[Customer ID]],'MEDICAL EXAMINATION ANSWER'!A:J,6,FALSE)</f>
        <v>No</v>
      </c>
      <c r="F91" t="str">
        <f>VLOOKUP(HEALTH_CARE[[#This Row],[Customer ID]],'MEDICAL EXAMINATION ANSWER'!A:J,7,FALSE)</f>
        <v>No</v>
      </c>
      <c r="G91" t="str">
        <f>VLOOKUP(HEALTH_CARE[[#This Row],[Customer ID]],'MEDICAL EXAMINATION ANSWER'!A:J,8,FALSE)</f>
        <v>Yes</v>
      </c>
      <c r="H91" s="10">
        <f>VLOOKUP(HEALTH_CARE[[#This Row],[Customer ID]],'MEDICAL EXAMINATION ANSWER'!A:J,9,FALSE)</f>
        <v>1</v>
      </c>
      <c r="I91" t="str">
        <f>VLOOKUP(HEALTH_CARE[[#This Row],[Customer ID]],'MEDICAL EXAMINATION ANSWER'!A:J,10,FALSE)</f>
        <v>Yes</v>
      </c>
      <c r="J91" t="str">
        <f>VLOOKUP(HEALTH_CARE[[#This Row],[Customer ID]],'MEDICAL EXAMINATION ANSWER'!A:J,3,FALSE)</f>
        <v>Obesity</v>
      </c>
      <c r="K91" t="str">
        <f>VLOOKUP(HEALTH_CARE[[#This Row],[Customer ID]],'MEDICAL EXAMINATION ANSWER'!A:J,5,FALSE)</f>
        <v>Normal</v>
      </c>
      <c r="L91" s="11" t="str">
        <f>VLOOKUP(HEALTH_CARE[[#This Row],[Customer ID]],'HOSPITAL DETAILS ANSWERS'!A:K,5,TRUE)</f>
        <v>16-Sep-1979</v>
      </c>
      <c r="M91" s="14">
        <f>VLOOKUP(HEALTH_CARE[[#This Row],[Customer ID]],'HOSPITAL DETAILS ANSWERS'!A:K,8,TRUE)</f>
        <v>40942</v>
      </c>
      <c r="N91" t="str">
        <f>VLOOKUP(HEALTH_CARE[[#This Row],[Customer ID]],'HOSPITAL DETAILS ANSWERS'!A:K,9,TRUE)</f>
        <v>Tier - 1</v>
      </c>
      <c r="O91" t="str">
        <f>VLOOKUP(HEALTH_CARE[[#This Row],[Customer ID]],'HOSPITAL DETAILS ANSWERS'!A:K,10,TRUE)</f>
        <v>Tier - 2</v>
      </c>
      <c r="P91" t="str">
        <f>VLOOKUP(HEALTH_CARE[[#This Row],[Customer ID]],'HOSPITAL DETAILS ANSWERS'!A:K,11,TRUE)</f>
        <v>R1013</v>
      </c>
      <c r="Q91" s="10">
        <f>VLOOKUP(HEALTH_CARE[[#This Row],[Customer ID]],'HOSPITAL DETAILS ANSWERS'!A:K,6,TRUE)</f>
        <v>43</v>
      </c>
    </row>
    <row r="92" spans="1:17" x14ac:dyDescent="0.25">
      <c r="A92" t="s">
        <v>2282</v>
      </c>
      <c r="B92" t="str">
        <f>VLOOKUP(HEALTH_CARE[[#This Row],[Customer ID]],'CUSTOMER_NAMES ANSWER'!A:D,3,FALSE)</f>
        <v>Hope</v>
      </c>
      <c r="C92" s="9">
        <f>VLOOKUP(HEALTH_CARE[[#This Row],[Customer ID]],'MEDICAL EXAMINATION ANSWER'!A:J,2,FALSE)</f>
        <v>39.049999999999997</v>
      </c>
      <c r="D92" s="9">
        <f>VLOOKUP(HEALTH_CARE[[#This Row],[Customer ID]],'MEDICAL EXAMINATION ANSWER'!A:J,4,FALSE)</f>
        <v>6.06</v>
      </c>
      <c r="E92" t="str">
        <f>VLOOKUP(HEALTH_CARE[[#This Row],[Customer ID]],'MEDICAL EXAMINATION ANSWER'!A:J,6,FALSE)</f>
        <v>No</v>
      </c>
      <c r="F92" t="str">
        <f>VLOOKUP(HEALTH_CARE[[#This Row],[Customer ID]],'MEDICAL EXAMINATION ANSWER'!A:J,7,FALSE)</f>
        <v>No</v>
      </c>
      <c r="G92" t="str">
        <f>VLOOKUP(HEALTH_CARE[[#This Row],[Customer ID]],'MEDICAL EXAMINATION ANSWER'!A:J,8,FALSE)</f>
        <v>No</v>
      </c>
      <c r="H92" s="10">
        <f>VLOOKUP(HEALTH_CARE[[#This Row],[Customer ID]],'MEDICAL EXAMINATION ANSWER'!A:J,9,FALSE)</f>
        <v>1</v>
      </c>
      <c r="I92" t="str">
        <f>VLOOKUP(HEALTH_CARE[[#This Row],[Customer ID]],'MEDICAL EXAMINATION ANSWER'!A:J,10,FALSE)</f>
        <v>Yes</v>
      </c>
      <c r="J92" t="str">
        <f>VLOOKUP(HEALTH_CARE[[#This Row],[Customer ID]],'MEDICAL EXAMINATION ANSWER'!A:J,3,FALSE)</f>
        <v>Obesity</v>
      </c>
      <c r="K92" t="str">
        <f>VLOOKUP(HEALTH_CARE[[#This Row],[Customer ID]],'MEDICAL EXAMINATION ANSWER'!A:J,5,FALSE)</f>
        <v>Prediabetes</v>
      </c>
      <c r="L92" s="11" t="str">
        <f>VLOOKUP(HEALTH_CARE[[#This Row],[Customer ID]],'HOSPITAL DETAILS ANSWERS'!A:K,5,TRUE)</f>
        <v>4-Aug-1992</v>
      </c>
      <c r="M92" s="14">
        <f>VLOOKUP(HEALTH_CARE[[#This Row],[Customer ID]],'HOSPITAL DETAILS ANSWERS'!A:K,8,TRUE)</f>
        <v>40933</v>
      </c>
      <c r="N92" t="str">
        <f>VLOOKUP(HEALTH_CARE[[#This Row],[Customer ID]],'HOSPITAL DETAILS ANSWERS'!A:K,9,TRUE)</f>
        <v>Tier - 1</v>
      </c>
      <c r="O92" t="str">
        <f>VLOOKUP(HEALTH_CARE[[#This Row],[Customer ID]],'HOSPITAL DETAILS ANSWERS'!A:K,10,TRUE)</f>
        <v>Tier - 2</v>
      </c>
      <c r="P92" t="str">
        <f>VLOOKUP(HEALTH_CARE[[#This Row],[Customer ID]],'HOSPITAL DETAILS ANSWERS'!A:K,11,TRUE)</f>
        <v>R1013</v>
      </c>
      <c r="Q92" s="10">
        <f>VLOOKUP(HEALTH_CARE[[#This Row],[Customer ID]],'HOSPITAL DETAILS ANSWERS'!A:K,6,TRUE)</f>
        <v>30</v>
      </c>
    </row>
    <row r="93" spans="1:17" x14ac:dyDescent="0.25">
      <c r="A93" t="s">
        <v>2281</v>
      </c>
      <c r="B93" t="str">
        <f>VLOOKUP(HEALTH_CARE[[#This Row],[Customer ID]],'CUSTOMER_NAMES ANSWER'!A:D,3,FALSE)</f>
        <v>Elyse M</v>
      </c>
      <c r="C93" s="9">
        <f>VLOOKUP(HEALTH_CARE[[#This Row],[Customer ID]],'MEDICAL EXAMINATION ANSWER'!A:J,2,FALSE)</f>
        <v>42.75</v>
      </c>
      <c r="D93" s="9">
        <f>VLOOKUP(HEALTH_CARE[[#This Row],[Customer ID]],'MEDICAL EXAMINATION ANSWER'!A:J,4,FALSE)</f>
        <v>4.22</v>
      </c>
      <c r="E93" t="str">
        <f>VLOOKUP(HEALTH_CARE[[#This Row],[Customer ID]],'MEDICAL EXAMINATION ANSWER'!A:J,6,FALSE)</f>
        <v>No</v>
      </c>
      <c r="F93" t="str">
        <f>VLOOKUP(HEALTH_CARE[[#This Row],[Customer ID]],'MEDICAL EXAMINATION ANSWER'!A:J,7,FALSE)</f>
        <v>No</v>
      </c>
      <c r="G93" t="str">
        <f>VLOOKUP(HEALTH_CARE[[#This Row],[Customer ID]],'MEDICAL EXAMINATION ANSWER'!A:J,8,FALSE)</f>
        <v>No</v>
      </c>
      <c r="H93" s="10">
        <f>VLOOKUP(HEALTH_CARE[[#This Row],[Customer ID]],'MEDICAL EXAMINATION ANSWER'!A:J,9,FALSE)</f>
        <v>0</v>
      </c>
      <c r="I93" t="str">
        <f>VLOOKUP(HEALTH_CARE[[#This Row],[Customer ID]],'MEDICAL EXAMINATION ANSWER'!A:J,10,FALSE)</f>
        <v>Yes</v>
      </c>
      <c r="J93" t="str">
        <f>VLOOKUP(HEALTH_CARE[[#This Row],[Customer ID]],'MEDICAL EXAMINATION ANSWER'!A:J,3,FALSE)</f>
        <v>Obesity</v>
      </c>
      <c r="K93" t="str">
        <f>VLOOKUP(HEALTH_CARE[[#This Row],[Customer ID]],'MEDICAL EXAMINATION ANSWER'!A:J,5,FALSE)</f>
        <v>Normal</v>
      </c>
      <c r="L93" s="11" t="str">
        <f>VLOOKUP(HEALTH_CARE[[#This Row],[Customer ID]],'HOSPITAL DETAILS ANSWERS'!A:K,5,TRUE)</f>
        <v>2-Jul-1999</v>
      </c>
      <c r="M93" s="14">
        <f>VLOOKUP(HEALTH_CARE[[#This Row],[Customer ID]],'HOSPITAL DETAILS ANSWERS'!A:K,8,TRUE)</f>
        <v>40905</v>
      </c>
      <c r="N93" t="str">
        <f>VLOOKUP(HEALTH_CARE[[#This Row],[Customer ID]],'HOSPITAL DETAILS ANSWERS'!A:K,9,TRUE)</f>
        <v>Tier - 1</v>
      </c>
      <c r="O93" t="str">
        <f>VLOOKUP(HEALTH_CARE[[#This Row],[Customer ID]],'HOSPITAL DETAILS ANSWERS'!A:K,10,TRUE)</f>
        <v>Tier - 1</v>
      </c>
      <c r="P93" t="str">
        <f>VLOOKUP(HEALTH_CARE[[#This Row],[Customer ID]],'HOSPITAL DETAILS ANSWERS'!A:K,11,TRUE)</f>
        <v>R1024</v>
      </c>
      <c r="Q93" s="10">
        <f>VLOOKUP(HEALTH_CARE[[#This Row],[Customer ID]],'HOSPITAL DETAILS ANSWERS'!A:K,6,TRUE)</f>
        <v>23</v>
      </c>
    </row>
    <row r="94" spans="1:17" x14ac:dyDescent="0.25">
      <c r="A94" t="s">
        <v>2280</v>
      </c>
      <c r="B94" t="str">
        <f>VLOOKUP(HEALTH_CARE[[#This Row],[Customer ID]],'CUSTOMER_NAMES ANSWER'!A:D,3,FALSE)</f>
        <v>Nicholas</v>
      </c>
      <c r="C94" s="9">
        <f>VLOOKUP(HEALTH_CARE[[#This Row],[Customer ID]],'MEDICAL EXAMINATION ANSWER'!A:J,2,FALSE)</f>
        <v>50.58</v>
      </c>
      <c r="D94" s="9">
        <f>VLOOKUP(HEALTH_CARE[[#This Row],[Customer ID]],'MEDICAL EXAMINATION ANSWER'!A:J,4,FALSE)</f>
        <v>5.12</v>
      </c>
      <c r="E94" t="str">
        <f>VLOOKUP(HEALTH_CARE[[#This Row],[Customer ID]],'MEDICAL EXAMINATION ANSWER'!A:J,6,FALSE)</f>
        <v>No</v>
      </c>
      <c r="F94" t="str">
        <f>VLOOKUP(HEALTH_CARE[[#This Row],[Customer ID]],'MEDICAL EXAMINATION ANSWER'!A:J,7,FALSE)</f>
        <v>No</v>
      </c>
      <c r="G94" t="str">
        <f>VLOOKUP(HEALTH_CARE[[#This Row],[Customer ID]],'MEDICAL EXAMINATION ANSWER'!A:J,8,FALSE)</f>
        <v>No</v>
      </c>
      <c r="H94" s="10">
        <f>VLOOKUP(HEALTH_CARE[[#This Row],[Customer ID]],'MEDICAL EXAMINATION ANSWER'!A:J,9,FALSE)</f>
        <v>2</v>
      </c>
      <c r="I94" t="str">
        <f>VLOOKUP(HEALTH_CARE[[#This Row],[Customer ID]],'MEDICAL EXAMINATION ANSWER'!A:J,10,FALSE)</f>
        <v>Yes</v>
      </c>
      <c r="J94" t="str">
        <f>VLOOKUP(HEALTH_CARE[[#This Row],[Customer ID]],'MEDICAL EXAMINATION ANSWER'!A:J,3,FALSE)</f>
        <v>Obesity</v>
      </c>
      <c r="K94" t="str">
        <f>VLOOKUP(HEALTH_CARE[[#This Row],[Customer ID]],'MEDICAL EXAMINATION ANSWER'!A:J,5,FALSE)</f>
        <v>Normal</v>
      </c>
      <c r="L94" s="11" t="str">
        <f>VLOOKUP(HEALTH_CARE[[#This Row],[Customer ID]],'HOSPITAL DETAILS ANSWERS'!A:K,5,TRUE)</f>
        <v>10-Jun-1972</v>
      </c>
      <c r="M94" s="14">
        <f>VLOOKUP(HEALTH_CARE[[#This Row],[Customer ID]],'HOSPITAL DETAILS ANSWERS'!A:K,8,TRUE)</f>
        <v>40818</v>
      </c>
      <c r="N94" t="str">
        <f>VLOOKUP(HEALTH_CARE[[#This Row],[Customer ID]],'HOSPITAL DETAILS ANSWERS'!A:K,9,TRUE)</f>
        <v>Tier - 1</v>
      </c>
      <c r="O94" t="str">
        <f>VLOOKUP(HEALTH_CARE[[#This Row],[Customer ID]],'HOSPITAL DETAILS ANSWERS'!A:K,10,TRUE)</f>
        <v>Tier - 3</v>
      </c>
      <c r="P94" t="str">
        <f>VLOOKUP(HEALTH_CARE[[#This Row],[Customer ID]],'HOSPITAL DETAILS ANSWERS'!A:K,11,TRUE)</f>
        <v>R1011</v>
      </c>
      <c r="Q94" s="10">
        <f>VLOOKUP(HEALTH_CARE[[#This Row],[Customer ID]],'HOSPITAL DETAILS ANSWERS'!A:K,6,TRUE)</f>
        <v>50</v>
      </c>
    </row>
    <row r="95" spans="1:17" x14ac:dyDescent="0.25">
      <c r="A95" t="s">
        <v>2279</v>
      </c>
      <c r="B95" t="str">
        <f>VLOOKUP(HEALTH_CARE[[#This Row],[Customer ID]],'CUSTOMER_NAMES ANSWER'!A:D,3,FALSE)</f>
        <v>David</v>
      </c>
      <c r="C95" s="9">
        <f>VLOOKUP(HEALTH_CARE[[#This Row],[Customer ID]],'MEDICAL EXAMINATION ANSWER'!A:J,2,FALSE)</f>
        <v>30.5</v>
      </c>
      <c r="D95" s="9">
        <f>VLOOKUP(HEALTH_CARE[[#This Row],[Customer ID]],'MEDICAL EXAMINATION ANSWER'!A:J,4,FALSE)</f>
        <v>4.57</v>
      </c>
      <c r="E95" t="str">
        <f>VLOOKUP(HEALTH_CARE[[#This Row],[Customer ID]],'MEDICAL EXAMINATION ANSWER'!A:J,6,FALSE)</f>
        <v>Yes</v>
      </c>
      <c r="F95" t="str">
        <f>VLOOKUP(HEALTH_CARE[[#This Row],[Customer ID]],'MEDICAL EXAMINATION ANSWER'!A:J,7,FALSE)</f>
        <v>No</v>
      </c>
      <c r="G95" t="str">
        <f>VLOOKUP(HEALTH_CARE[[#This Row],[Customer ID]],'MEDICAL EXAMINATION ANSWER'!A:J,8,FALSE)</f>
        <v>No</v>
      </c>
      <c r="H95" s="10">
        <f>VLOOKUP(HEALTH_CARE[[#This Row],[Customer ID]],'MEDICAL EXAMINATION ANSWER'!A:J,9,FALSE)</f>
        <v>0</v>
      </c>
      <c r="I95" t="str">
        <f>VLOOKUP(HEALTH_CARE[[#This Row],[Customer ID]],'MEDICAL EXAMINATION ANSWER'!A:J,10,FALSE)</f>
        <v>Yes</v>
      </c>
      <c r="J95" t="str">
        <f>VLOOKUP(HEALTH_CARE[[#This Row],[Customer ID]],'MEDICAL EXAMINATION ANSWER'!A:J,3,FALSE)</f>
        <v>Obesity</v>
      </c>
      <c r="K95" t="str">
        <f>VLOOKUP(HEALTH_CARE[[#This Row],[Customer ID]],'MEDICAL EXAMINATION ANSWER'!A:J,5,FALSE)</f>
        <v>Normal</v>
      </c>
      <c r="L95" s="11" t="str">
        <f>VLOOKUP(HEALTH_CARE[[#This Row],[Customer ID]],'HOSPITAL DETAILS ANSWERS'!A:K,5,TRUE)</f>
        <v>26-Dec-1976</v>
      </c>
      <c r="M95" s="14">
        <f>VLOOKUP(HEALTH_CARE[[#This Row],[Customer ID]],'HOSPITAL DETAILS ANSWERS'!A:K,8,TRUE)</f>
        <v>40721</v>
      </c>
      <c r="N95" t="str">
        <f>VLOOKUP(HEALTH_CARE[[#This Row],[Customer ID]],'HOSPITAL DETAILS ANSWERS'!A:K,9,TRUE)</f>
        <v>Tier - 1</v>
      </c>
      <c r="O95" t="str">
        <f>VLOOKUP(HEALTH_CARE[[#This Row],[Customer ID]],'HOSPITAL DETAILS ANSWERS'!A:K,10,TRUE)</f>
        <v>Tier - 3</v>
      </c>
      <c r="P95" t="str">
        <f>VLOOKUP(HEALTH_CARE[[#This Row],[Customer ID]],'HOSPITAL DETAILS ANSWERS'!A:K,11,TRUE)</f>
        <v>R1012</v>
      </c>
      <c r="Q95" s="10">
        <f>VLOOKUP(HEALTH_CARE[[#This Row],[Customer ID]],'HOSPITAL DETAILS ANSWERS'!A:K,6,TRUE)</f>
        <v>46</v>
      </c>
    </row>
    <row r="96" spans="1:17" x14ac:dyDescent="0.25">
      <c r="A96" t="s">
        <v>2278</v>
      </c>
      <c r="B96" t="str">
        <f>VLOOKUP(HEALTH_CARE[[#This Row],[Customer ID]],'CUSTOMER_NAMES ANSWER'!A:D,3,FALSE)</f>
        <v>Natalie</v>
      </c>
      <c r="C96" s="9">
        <f>VLOOKUP(HEALTH_CARE[[#This Row],[Customer ID]],'MEDICAL EXAMINATION ANSWER'!A:J,2,FALSE)</f>
        <v>48.31</v>
      </c>
      <c r="D96" s="9">
        <f>VLOOKUP(HEALTH_CARE[[#This Row],[Customer ID]],'MEDICAL EXAMINATION ANSWER'!A:J,4,FALSE)</f>
        <v>9.58</v>
      </c>
      <c r="E96" t="str">
        <f>VLOOKUP(HEALTH_CARE[[#This Row],[Customer ID]],'MEDICAL EXAMINATION ANSWER'!A:J,6,FALSE)</f>
        <v>Yes</v>
      </c>
      <c r="F96" t="str">
        <f>VLOOKUP(HEALTH_CARE[[#This Row],[Customer ID]],'MEDICAL EXAMINATION ANSWER'!A:J,7,FALSE)</f>
        <v>No</v>
      </c>
      <c r="G96" t="str">
        <f>VLOOKUP(HEALTH_CARE[[#This Row],[Customer ID]],'MEDICAL EXAMINATION ANSWER'!A:J,8,FALSE)</f>
        <v>No</v>
      </c>
      <c r="H96" s="10">
        <f>VLOOKUP(HEALTH_CARE[[#This Row],[Customer ID]],'MEDICAL EXAMINATION ANSWER'!A:J,9,FALSE)</f>
        <v>2</v>
      </c>
      <c r="I96" t="str">
        <f>VLOOKUP(HEALTH_CARE[[#This Row],[Customer ID]],'MEDICAL EXAMINATION ANSWER'!A:J,10,FALSE)</f>
        <v>Yes</v>
      </c>
      <c r="J96" t="str">
        <f>VLOOKUP(HEALTH_CARE[[#This Row],[Customer ID]],'MEDICAL EXAMINATION ANSWER'!A:J,3,FALSE)</f>
        <v>Obesity</v>
      </c>
      <c r="K96" t="str">
        <f>VLOOKUP(HEALTH_CARE[[#This Row],[Customer ID]],'MEDICAL EXAMINATION ANSWER'!A:J,5,FALSE)</f>
        <v>Diabetes</v>
      </c>
      <c r="L96" s="11" t="str">
        <f>VLOOKUP(HEALTH_CARE[[#This Row],[Customer ID]],'HOSPITAL DETAILS ANSWERS'!A:K,5,TRUE)</f>
        <v>25-Sep-1970</v>
      </c>
      <c r="M96" s="14">
        <f>VLOOKUP(HEALTH_CARE[[#This Row],[Customer ID]],'HOSPITAL DETAILS ANSWERS'!A:K,8,TRUE)</f>
        <v>40693</v>
      </c>
      <c r="N96" t="str">
        <f>VLOOKUP(HEALTH_CARE[[#This Row],[Customer ID]],'HOSPITAL DETAILS ANSWERS'!A:K,9,TRUE)</f>
        <v>Tier - 1</v>
      </c>
      <c r="O96" t="str">
        <f>VLOOKUP(HEALTH_CARE[[#This Row],[Customer ID]],'HOSPITAL DETAILS ANSWERS'!A:K,10,TRUE)</f>
        <v>Tier - 1</v>
      </c>
      <c r="P96" t="str">
        <f>VLOOKUP(HEALTH_CARE[[#This Row],[Customer ID]],'HOSPITAL DETAILS ANSWERS'!A:K,11,TRUE)</f>
        <v>R1011</v>
      </c>
      <c r="Q96" s="10">
        <f>VLOOKUP(HEALTH_CARE[[#This Row],[Customer ID]],'HOSPITAL DETAILS ANSWERS'!A:K,6,TRUE)</f>
        <v>52</v>
      </c>
    </row>
    <row r="97" spans="1:17" x14ac:dyDescent="0.25">
      <c r="A97" t="s">
        <v>2277</v>
      </c>
      <c r="B97" t="str">
        <f>VLOOKUP(HEALTH_CARE[[#This Row],[Customer ID]],'CUSTOMER_NAMES ANSWER'!A:D,3,FALSE)</f>
        <v>Thomas</v>
      </c>
      <c r="C97" s="9">
        <f>VLOOKUP(HEALTH_CARE[[#This Row],[Customer ID]],'MEDICAL EXAMINATION ANSWER'!A:J,2,FALSE)</f>
        <v>48.99</v>
      </c>
      <c r="D97" s="9">
        <f>VLOOKUP(HEALTH_CARE[[#This Row],[Customer ID]],'MEDICAL EXAMINATION ANSWER'!A:J,4,FALSE)</f>
        <v>9.7799999999999994</v>
      </c>
      <c r="E97" t="str">
        <f>VLOOKUP(HEALTH_CARE[[#This Row],[Customer ID]],'MEDICAL EXAMINATION ANSWER'!A:J,6,FALSE)</f>
        <v>Yes</v>
      </c>
      <c r="F97" t="str">
        <f>VLOOKUP(HEALTH_CARE[[#This Row],[Customer ID]],'MEDICAL EXAMINATION ANSWER'!A:J,7,FALSE)</f>
        <v>No</v>
      </c>
      <c r="G97" t="str">
        <f>VLOOKUP(HEALTH_CARE[[#This Row],[Customer ID]],'MEDICAL EXAMINATION ANSWER'!A:J,8,FALSE)</f>
        <v>No</v>
      </c>
      <c r="H97" s="10">
        <f>VLOOKUP(HEALTH_CARE[[#This Row],[Customer ID]],'MEDICAL EXAMINATION ANSWER'!A:J,9,FALSE)</f>
        <v>1</v>
      </c>
      <c r="I97" t="str">
        <f>VLOOKUP(HEALTH_CARE[[#This Row],[Customer ID]],'MEDICAL EXAMINATION ANSWER'!A:J,10,FALSE)</f>
        <v>Yes</v>
      </c>
      <c r="J97" t="str">
        <f>VLOOKUP(HEALTH_CARE[[#This Row],[Customer ID]],'MEDICAL EXAMINATION ANSWER'!A:J,3,FALSE)</f>
        <v>Obesity</v>
      </c>
      <c r="K97" t="str">
        <f>VLOOKUP(HEALTH_CARE[[#This Row],[Customer ID]],'MEDICAL EXAMINATION ANSWER'!A:J,5,FALSE)</f>
        <v>Diabetes</v>
      </c>
      <c r="L97" s="11" t="str">
        <f>VLOOKUP(HEALTH_CARE[[#This Row],[Customer ID]],'HOSPITAL DETAILS ANSWERS'!A:K,5,TRUE)</f>
        <v>10-Jul-1975</v>
      </c>
      <c r="M97" s="14">
        <f>VLOOKUP(HEALTH_CARE[[#This Row],[Customer ID]],'HOSPITAL DETAILS ANSWERS'!A:K,8,TRUE)</f>
        <v>40591</v>
      </c>
      <c r="N97" t="str">
        <f>VLOOKUP(HEALTH_CARE[[#This Row],[Customer ID]],'HOSPITAL DETAILS ANSWERS'!A:K,9,TRUE)</f>
        <v>Tier - 1</v>
      </c>
      <c r="O97" t="str">
        <f>VLOOKUP(HEALTH_CARE[[#This Row],[Customer ID]],'HOSPITAL DETAILS ANSWERS'!A:K,10,TRUE)</f>
        <v>Tier - 3</v>
      </c>
      <c r="P97" t="str">
        <f>VLOOKUP(HEALTH_CARE[[#This Row],[Customer ID]],'HOSPITAL DETAILS ANSWERS'!A:K,11,TRUE)</f>
        <v>R1012</v>
      </c>
      <c r="Q97" s="10">
        <f>VLOOKUP(HEALTH_CARE[[#This Row],[Customer ID]],'HOSPITAL DETAILS ANSWERS'!A:K,6,TRUE)</f>
        <v>47</v>
      </c>
    </row>
    <row r="98" spans="1:17" x14ac:dyDescent="0.25">
      <c r="A98" t="s">
        <v>2276</v>
      </c>
      <c r="B98" t="str">
        <f>VLOOKUP(HEALTH_CARE[[#This Row],[Customer ID]],'CUSTOMER_NAMES ANSWER'!A:D,3,FALSE)</f>
        <v>Pamela J</v>
      </c>
      <c r="C98" s="9">
        <f>VLOOKUP(HEALTH_CARE[[#This Row],[Customer ID]],'MEDICAL EXAMINATION ANSWER'!A:J,2,FALSE)</f>
        <v>38.39</v>
      </c>
      <c r="D98" s="9">
        <f>VLOOKUP(HEALTH_CARE[[#This Row],[Customer ID]],'MEDICAL EXAMINATION ANSWER'!A:J,4,FALSE)</f>
        <v>4.1100000000000003</v>
      </c>
      <c r="E98" t="str">
        <f>VLOOKUP(HEALTH_CARE[[#This Row],[Customer ID]],'MEDICAL EXAMINATION ANSWER'!A:J,6,FALSE)</f>
        <v>Yes</v>
      </c>
      <c r="F98" t="str">
        <f>VLOOKUP(HEALTH_CARE[[#This Row],[Customer ID]],'MEDICAL EXAMINATION ANSWER'!A:J,7,FALSE)</f>
        <v>No</v>
      </c>
      <c r="G98" t="str">
        <f>VLOOKUP(HEALTH_CARE[[#This Row],[Customer ID]],'MEDICAL EXAMINATION ANSWER'!A:J,8,FALSE)</f>
        <v>No</v>
      </c>
      <c r="H98" s="10">
        <f>VLOOKUP(HEALTH_CARE[[#This Row],[Customer ID]],'MEDICAL EXAMINATION ANSWER'!A:J,9,FALSE)</f>
        <v>0</v>
      </c>
      <c r="I98" t="str">
        <f>VLOOKUP(HEALTH_CARE[[#This Row],[Customer ID]],'MEDICAL EXAMINATION ANSWER'!A:J,10,FALSE)</f>
        <v>Yes</v>
      </c>
      <c r="J98" t="str">
        <f>VLOOKUP(HEALTH_CARE[[#This Row],[Customer ID]],'MEDICAL EXAMINATION ANSWER'!A:J,3,FALSE)</f>
        <v>Obesity</v>
      </c>
      <c r="K98" t="str">
        <f>VLOOKUP(HEALTH_CARE[[#This Row],[Customer ID]],'MEDICAL EXAMINATION ANSWER'!A:J,5,FALSE)</f>
        <v>Normal</v>
      </c>
      <c r="L98" s="11" t="str">
        <f>VLOOKUP(HEALTH_CARE[[#This Row],[Customer ID]],'HOSPITAL DETAILS ANSWERS'!A:K,5,TRUE)</f>
        <v>3-Nov-1985</v>
      </c>
      <c r="M98" s="14">
        <f>VLOOKUP(HEALTH_CARE[[#This Row],[Customer ID]],'HOSPITAL DETAILS ANSWERS'!A:K,8,TRUE)</f>
        <v>40420</v>
      </c>
      <c r="N98" t="str">
        <f>VLOOKUP(HEALTH_CARE[[#This Row],[Customer ID]],'HOSPITAL DETAILS ANSWERS'!A:K,9,TRUE)</f>
        <v>Tier - 1</v>
      </c>
      <c r="O98" t="str">
        <f>VLOOKUP(HEALTH_CARE[[#This Row],[Customer ID]],'HOSPITAL DETAILS ANSWERS'!A:K,10,TRUE)</f>
        <v>Tier - 2</v>
      </c>
      <c r="P98" t="str">
        <f>VLOOKUP(HEALTH_CARE[[#This Row],[Customer ID]],'HOSPITAL DETAILS ANSWERS'!A:K,11,TRUE)</f>
        <v>R1013</v>
      </c>
      <c r="Q98" s="10">
        <f>VLOOKUP(HEALTH_CARE[[#This Row],[Customer ID]],'HOSPITAL DETAILS ANSWERS'!A:K,6,TRUE)</f>
        <v>37</v>
      </c>
    </row>
    <row r="99" spans="1:17" x14ac:dyDescent="0.25">
      <c r="A99" t="s">
        <v>2275</v>
      </c>
      <c r="B99" t="str">
        <f>VLOOKUP(HEALTH_CARE[[#This Row],[Customer ID]],'CUSTOMER_NAMES ANSWER'!A:D,3,FALSE)</f>
        <v>Jessica</v>
      </c>
      <c r="C99" s="9">
        <f>VLOOKUP(HEALTH_CARE[[#This Row],[Customer ID]],'MEDICAL EXAMINATION ANSWER'!A:J,2,FALSE)</f>
        <v>44.34</v>
      </c>
      <c r="D99" s="9">
        <f>VLOOKUP(HEALTH_CARE[[#This Row],[Customer ID]],'MEDICAL EXAMINATION ANSWER'!A:J,4,FALSE)</f>
        <v>4.0199999999999996</v>
      </c>
      <c r="E99" t="str">
        <f>VLOOKUP(HEALTH_CARE[[#This Row],[Customer ID]],'MEDICAL EXAMINATION ANSWER'!A:J,6,FALSE)</f>
        <v>Yes</v>
      </c>
      <c r="F99" t="str">
        <f>VLOOKUP(HEALTH_CARE[[#This Row],[Customer ID]],'MEDICAL EXAMINATION ANSWER'!A:J,7,FALSE)</f>
        <v>No</v>
      </c>
      <c r="G99" t="str">
        <f>VLOOKUP(HEALTH_CARE[[#This Row],[Customer ID]],'MEDICAL EXAMINATION ANSWER'!A:J,8,FALSE)</f>
        <v>No</v>
      </c>
      <c r="H99" s="10">
        <f>VLOOKUP(HEALTH_CARE[[#This Row],[Customer ID]],'MEDICAL EXAMINATION ANSWER'!A:J,9,FALSE)</f>
        <v>2</v>
      </c>
      <c r="I99" t="str">
        <f>VLOOKUP(HEALTH_CARE[[#This Row],[Customer ID]],'MEDICAL EXAMINATION ANSWER'!A:J,10,FALSE)</f>
        <v>Yes</v>
      </c>
      <c r="J99" t="str">
        <f>VLOOKUP(HEALTH_CARE[[#This Row],[Customer ID]],'MEDICAL EXAMINATION ANSWER'!A:J,3,FALSE)</f>
        <v>Obesity</v>
      </c>
      <c r="K99" t="str">
        <f>VLOOKUP(HEALTH_CARE[[#This Row],[Customer ID]],'MEDICAL EXAMINATION ANSWER'!A:J,5,FALSE)</f>
        <v>Normal</v>
      </c>
      <c r="L99" s="11" t="str">
        <f>VLOOKUP(HEALTH_CARE[[#This Row],[Customer ID]],'HOSPITAL DETAILS ANSWERS'!A:K,5,TRUE)</f>
        <v>12-Aug-1966</v>
      </c>
      <c r="M99" s="14">
        <f>VLOOKUP(HEALTH_CARE[[#This Row],[Customer ID]],'HOSPITAL DETAILS ANSWERS'!A:K,8,TRUE)</f>
        <v>40374</v>
      </c>
      <c r="N99" t="str">
        <f>VLOOKUP(HEALTH_CARE[[#This Row],[Customer ID]],'HOSPITAL DETAILS ANSWERS'!A:K,9,TRUE)</f>
        <v>Tier - 1</v>
      </c>
      <c r="O99" t="str">
        <f>VLOOKUP(HEALTH_CARE[[#This Row],[Customer ID]],'HOSPITAL DETAILS ANSWERS'!A:K,10,TRUE)</f>
        <v>Tier - 3</v>
      </c>
      <c r="P99" t="str">
        <f>VLOOKUP(HEALTH_CARE[[#This Row],[Customer ID]],'HOSPITAL DETAILS ANSWERS'!A:K,11,TRUE)</f>
        <v>R1011</v>
      </c>
      <c r="Q99" s="10">
        <f>VLOOKUP(HEALTH_CARE[[#This Row],[Customer ID]],'HOSPITAL DETAILS ANSWERS'!A:K,6,TRUE)</f>
        <v>56</v>
      </c>
    </row>
    <row r="100" spans="1:17" x14ac:dyDescent="0.25">
      <c r="A100" t="s">
        <v>2274</v>
      </c>
      <c r="B100" t="str">
        <f>VLOOKUP(HEALTH_CARE[[#This Row],[Customer ID]],'CUSTOMER_NAMES ANSWER'!A:D,3,FALSE)</f>
        <v>Ron N</v>
      </c>
      <c r="C100" s="9">
        <f>VLOOKUP(HEALTH_CARE[[#This Row],[Customer ID]],'MEDICAL EXAMINATION ANSWER'!A:J,2,FALSE)</f>
        <v>41.51</v>
      </c>
      <c r="D100" s="9">
        <f>VLOOKUP(HEALTH_CARE[[#This Row],[Customer ID]],'MEDICAL EXAMINATION ANSWER'!A:J,4,FALSE)</f>
        <v>6.92</v>
      </c>
      <c r="E100" t="str">
        <f>VLOOKUP(HEALTH_CARE[[#This Row],[Customer ID]],'MEDICAL EXAMINATION ANSWER'!A:J,6,FALSE)</f>
        <v>No</v>
      </c>
      <c r="F100" t="str">
        <f>VLOOKUP(HEALTH_CARE[[#This Row],[Customer ID]],'MEDICAL EXAMINATION ANSWER'!A:J,7,FALSE)</f>
        <v>No</v>
      </c>
      <c r="G100" t="str">
        <f>VLOOKUP(HEALTH_CARE[[#This Row],[Customer ID]],'MEDICAL EXAMINATION ANSWER'!A:J,8,FALSE)</f>
        <v>No</v>
      </c>
      <c r="H100" s="10">
        <f>VLOOKUP(HEALTH_CARE[[#This Row],[Customer ID]],'MEDICAL EXAMINATION ANSWER'!A:J,9,FALSE)</f>
        <v>0</v>
      </c>
      <c r="I100" t="str">
        <f>VLOOKUP(HEALTH_CARE[[#This Row],[Customer ID]],'MEDICAL EXAMINATION ANSWER'!A:J,10,FALSE)</f>
        <v>Yes</v>
      </c>
      <c r="J100" t="str">
        <f>VLOOKUP(HEALTH_CARE[[#This Row],[Customer ID]],'MEDICAL EXAMINATION ANSWER'!A:J,3,FALSE)</f>
        <v>Obesity</v>
      </c>
      <c r="K100" t="str">
        <f>VLOOKUP(HEALTH_CARE[[#This Row],[Customer ID]],'MEDICAL EXAMINATION ANSWER'!A:J,5,FALSE)</f>
        <v>Diabetes</v>
      </c>
      <c r="L100" s="11" t="str">
        <f>VLOOKUP(HEALTH_CARE[[#This Row],[Customer ID]],'HOSPITAL DETAILS ANSWERS'!A:K,5,TRUE)</f>
        <v>4-Sep-1962</v>
      </c>
      <c r="M100" s="14">
        <f>VLOOKUP(HEALTH_CARE[[#This Row],[Customer ID]],'HOSPITAL DETAILS ANSWERS'!A:K,8,TRUE)</f>
        <v>40310</v>
      </c>
      <c r="N100" t="str">
        <f>VLOOKUP(HEALTH_CARE[[#This Row],[Customer ID]],'HOSPITAL DETAILS ANSWERS'!A:K,9,TRUE)</f>
        <v>Tier - 1</v>
      </c>
      <c r="O100" t="str">
        <f>VLOOKUP(HEALTH_CARE[[#This Row],[Customer ID]],'HOSPITAL DETAILS ANSWERS'!A:K,10,TRUE)</f>
        <v>Tier - 3</v>
      </c>
      <c r="P100" t="str">
        <f>VLOOKUP(HEALTH_CARE[[#This Row],[Customer ID]],'HOSPITAL DETAILS ANSWERS'!A:K,11,TRUE)</f>
        <v>R1011</v>
      </c>
      <c r="Q100" s="10">
        <f>VLOOKUP(HEALTH_CARE[[#This Row],[Customer ID]],'HOSPITAL DETAILS ANSWERS'!A:K,6,TRUE)</f>
        <v>60</v>
      </c>
    </row>
    <row r="101" spans="1:17" x14ac:dyDescent="0.25">
      <c r="A101" t="s">
        <v>2273</v>
      </c>
      <c r="B101" t="str">
        <f>VLOOKUP(HEALTH_CARE[[#This Row],[Customer ID]],'CUSTOMER_NAMES ANSWER'!A:D,3,FALSE)</f>
        <v>Daniel</v>
      </c>
      <c r="C101" s="9">
        <f>VLOOKUP(HEALTH_CARE[[#This Row],[Customer ID]],'MEDICAL EXAMINATION ANSWER'!A:J,2,FALSE)</f>
        <v>48.2</v>
      </c>
      <c r="D101" s="9">
        <f>VLOOKUP(HEALTH_CARE[[#This Row],[Customer ID]],'MEDICAL EXAMINATION ANSWER'!A:J,4,FALSE)</f>
        <v>4.84</v>
      </c>
      <c r="E101" t="str">
        <f>VLOOKUP(HEALTH_CARE[[#This Row],[Customer ID]],'MEDICAL EXAMINATION ANSWER'!A:J,6,FALSE)</f>
        <v>No</v>
      </c>
      <c r="F101" t="str">
        <f>VLOOKUP(HEALTH_CARE[[#This Row],[Customer ID]],'MEDICAL EXAMINATION ANSWER'!A:J,7,FALSE)</f>
        <v>No</v>
      </c>
      <c r="G101" t="str">
        <f>VLOOKUP(HEALTH_CARE[[#This Row],[Customer ID]],'MEDICAL EXAMINATION ANSWER'!A:J,8,FALSE)</f>
        <v>No</v>
      </c>
      <c r="H101" s="10">
        <f>VLOOKUP(HEALTH_CARE[[#This Row],[Customer ID]],'MEDICAL EXAMINATION ANSWER'!A:J,9,FALSE)</f>
        <v>0</v>
      </c>
      <c r="I101" t="str">
        <f>VLOOKUP(HEALTH_CARE[[#This Row],[Customer ID]],'MEDICAL EXAMINATION ANSWER'!A:J,10,FALSE)</f>
        <v>Yes</v>
      </c>
      <c r="J101" t="str">
        <f>VLOOKUP(HEALTH_CARE[[#This Row],[Customer ID]],'MEDICAL EXAMINATION ANSWER'!A:J,3,FALSE)</f>
        <v>Obesity</v>
      </c>
      <c r="K101" t="str">
        <f>VLOOKUP(HEALTH_CARE[[#This Row],[Customer ID]],'MEDICAL EXAMINATION ANSWER'!A:J,5,FALSE)</f>
        <v>Normal</v>
      </c>
      <c r="L101" s="11" t="str">
        <f>VLOOKUP(HEALTH_CARE[[#This Row],[Customer ID]],'HOSPITAL DETAILS ANSWERS'!A:K,5,TRUE)</f>
        <v>27-Jun-1977</v>
      </c>
      <c r="M101" s="14">
        <f>VLOOKUP(HEALTH_CARE[[#This Row],[Customer ID]],'HOSPITAL DETAILS ANSWERS'!A:K,8,TRUE)</f>
        <v>40285</v>
      </c>
      <c r="N101" t="str">
        <f>VLOOKUP(HEALTH_CARE[[#This Row],[Customer ID]],'HOSPITAL DETAILS ANSWERS'!A:K,9,TRUE)</f>
        <v>Tier - 1</v>
      </c>
      <c r="O101" t="str">
        <f>VLOOKUP(HEALTH_CARE[[#This Row],[Customer ID]],'HOSPITAL DETAILS ANSWERS'!A:K,10,TRUE)</f>
        <v>Tier - 3</v>
      </c>
      <c r="P101" t="str">
        <f>VLOOKUP(HEALTH_CARE[[#This Row],[Customer ID]],'HOSPITAL DETAILS ANSWERS'!A:K,11,TRUE)</f>
        <v>R1012</v>
      </c>
      <c r="Q101" s="10">
        <f>VLOOKUP(HEALTH_CARE[[#This Row],[Customer ID]],'HOSPITAL DETAILS ANSWERS'!A:K,6,TRUE)</f>
        <v>45</v>
      </c>
    </row>
    <row r="102" spans="1:17" x14ac:dyDescent="0.25">
      <c r="A102" t="s">
        <v>2272</v>
      </c>
      <c r="B102" t="str">
        <f>VLOOKUP(HEALTH_CARE[[#This Row],[Customer ID]],'CUSTOMER_NAMES ANSWER'!A:D,3,FALSE)</f>
        <v>Brian</v>
      </c>
      <c r="C102" s="9">
        <f>VLOOKUP(HEALTH_CARE[[#This Row],[Customer ID]],'MEDICAL EXAMINATION ANSWER'!A:J,2,FALSE)</f>
        <v>35.75</v>
      </c>
      <c r="D102" s="9">
        <f>VLOOKUP(HEALTH_CARE[[#This Row],[Customer ID]],'MEDICAL EXAMINATION ANSWER'!A:J,4,FALSE)</f>
        <v>8</v>
      </c>
      <c r="E102" t="str">
        <f>VLOOKUP(HEALTH_CARE[[#This Row],[Customer ID]],'MEDICAL EXAMINATION ANSWER'!A:J,6,FALSE)</f>
        <v>Yes</v>
      </c>
      <c r="F102" t="str">
        <f>VLOOKUP(HEALTH_CARE[[#This Row],[Customer ID]],'MEDICAL EXAMINATION ANSWER'!A:J,7,FALSE)</f>
        <v>No</v>
      </c>
      <c r="G102" t="str">
        <f>VLOOKUP(HEALTH_CARE[[#This Row],[Customer ID]],'MEDICAL EXAMINATION ANSWER'!A:J,8,FALSE)</f>
        <v>No</v>
      </c>
      <c r="H102" s="10">
        <f>VLOOKUP(HEALTH_CARE[[#This Row],[Customer ID]],'MEDICAL EXAMINATION ANSWER'!A:J,9,FALSE)</f>
        <v>0</v>
      </c>
      <c r="I102" t="str">
        <f>VLOOKUP(HEALTH_CARE[[#This Row],[Customer ID]],'MEDICAL EXAMINATION ANSWER'!A:J,10,FALSE)</f>
        <v>Yes</v>
      </c>
      <c r="J102" t="str">
        <f>VLOOKUP(HEALTH_CARE[[#This Row],[Customer ID]],'MEDICAL EXAMINATION ANSWER'!A:J,3,FALSE)</f>
        <v>Obesity</v>
      </c>
      <c r="K102" t="str">
        <f>VLOOKUP(HEALTH_CARE[[#This Row],[Customer ID]],'MEDICAL EXAMINATION ANSWER'!A:J,5,FALSE)</f>
        <v>Diabetes</v>
      </c>
      <c r="L102" s="11" t="str">
        <f>VLOOKUP(HEALTH_CARE[[#This Row],[Customer ID]],'HOSPITAL DETAILS ANSWERS'!A:K,5,TRUE)</f>
        <v>4-Oct-1981</v>
      </c>
      <c r="M102" s="14">
        <f>VLOOKUP(HEALTH_CARE[[#This Row],[Customer ID]],'HOSPITAL DETAILS ANSWERS'!A:K,8,TRUE)</f>
        <v>40274</v>
      </c>
      <c r="N102" t="str">
        <f>VLOOKUP(HEALTH_CARE[[#This Row],[Customer ID]],'HOSPITAL DETAILS ANSWERS'!A:K,9,TRUE)</f>
        <v>Tier - 1</v>
      </c>
      <c r="O102" t="str">
        <f>VLOOKUP(HEALTH_CARE[[#This Row],[Customer ID]],'HOSPITAL DETAILS ANSWERS'!A:K,10,TRUE)</f>
        <v>Tier - 3</v>
      </c>
      <c r="P102" t="str">
        <f>VLOOKUP(HEALTH_CARE[[#This Row],[Customer ID]],'HOSPITAL DETAILS ANSWERS'!A:K,11,TRUE)</f>
        <v>R1013</v>
      </c>
      <c r="Q102" s="10">
        <f>VLOOKUP(HEALTH_CARE[[#This Row],[Customer ID]],'HOSPITAL DETAILS ANSWERS'!A:K,6,TRUE)</f>
        <v>41</v>
      </c>
    </row>
    <row r="103" spans="1:17" x14ac:dyDescent="0.25">
      <c r="A103" t="s">
        <v>2271</v>
      </c>
      <c r="B103" t="str">
        <f>VLOOKUP(HEALTH_CARE[[#This Row],[Customer ID]],'CUSTOMER_NAMES ANSWER'!A:D,3,FALSE)</f>
        <v>Sari</v>
      </c>
      <c r="C103" s="9">
        <f>VLOOKUP(HEALTH_CARE[[#This Row],[Customer ID]],'MEDICAL EXAMINATION ANSWER'!A:J,2,FALSE)</f>
        <v>53.81</v>
      </c>
      <c r="D103" s="9">
        <f>VLOOKUP(HEALTH_CARE[[#This Row],[Customer ID]],'MEDICAL EXAMINATION ANSWER'!A:J,4,FALSE)</f>
        <v>8.77</v>
      </c>
      <c r="E103" t="str">
        <f>VLOOKUP(HEALTH_CARE[[#This Row],[Customer ID]],'MEDICAL EXAMINATION ANSWER'!A:J,6,FALSE)</f>
        <v>Yes</v>
      </c>
      <c r="F103" t="str">
        <f>VLOOKUP(HEALTH_CARE[[#This Row],[Customer ID]],'MEDICAL EXAMINATION ANSWER'!A:J,7,FALSE)</f>
        <v>No</v>
      </c>
      <c r="G103" t="str">
        <f>VLOOKUP(HEALTH_CARE[[#This Row],[Customer ID]],'MEDICAL EXAMINATION ANSWER'!A:J,8,FALSE)</f>
        <v>No</v>
      </c>
      <c r="H103" s="10">
        <f>VLOOKUP(HEALTH_CARE[[#This Row],[Customer ID]],'MEDICAL EXAMINATION ANSWER'!A:J,9,FALSE)</f>
        <v>0</v>
      </c>
      <c r="I103" t="str">
        <f>VLOOKUP(HEALTH_CARE[[#This Row],[Customer ID]],'MEDICAL EXAMINATION ANSWER'!A:J,10,FALSE)</f>
        <v>Yes</v>
      </c>
      <c r="J103" t="str">
        <f>VLOOKUP(HEALTH_CARE[[#This Row],[Customer ID]],'MEDICAL EXAMINATION ANSWER'!A:J,3,FALSE)</f>
        <v>Obesity</v>
      </c>
      <c r="K103" t="str">
        <f>VLOOKUP(HEALTH_CARE[[#This Row],[Customer ID]],'MEDICAL EXAMINATION ANSWER'!A:J,5,FALSE)</f>
        <v>Diabetes</v>
      </c>
      <c r="L103" s="11" t="str">
        <f>VLOOKUP(HEALTH_CARE[[#This Row],[Customer ID]],'HOSPITAL DETAILS ANSWERS'!A:K,5,TRUE)</f>
        <v>28-Jul-1981</v>
      </c>
      <c r="M103" s="14">
        <f>VLOOKUP(HEALTH_CARE[[#This Row],[Customer ID]],'HOSPITAL DETAILS ANSWERS'!A:K,8,TRUE)</f>
        <v>40209</v>
      </c>
      <c r="N103" t="str">
        <f>VLOOKUP(HEALTH_CARE[[#This Row],[Customer ID]],'HOSPITAL DETAILS ANSWERS'!A:K,9,TRUE)</f>
        <v>Tier - 1</v>
      </c>
      <c r="O103" t="str">
        <f>VLOOKUP(HEALTH_CARE[[#This Row],[Customer ID]],'HOSPITAL DETAILS ANSWERS'!A:K,10,TRUE)</f>
        <v>Tier - 2</v>
      </c>
      <c r="P103" t="str">
        <f>VLOOKUP(HEALTH_CARE[[#This Row],[Customer ID]],'HOSPITAL DETAILS ANSWERS'!A:K,11,TRUE)</f>
        <v>R1011</v>
      </c>
      <c r="Q103" s="10">
        <f>VLOOKUP(HEALTH_CARE[[#This Row],[Customer ID]],'HOSPITAL DETAILS ANSWERS'!A:K,6,TRUE)</f>
        <v>41</v>
      </c>
    </row>
    <row r="104" spans="1:17" x14ac:dyDescent="0.25">
      <c r="A104" t="s">
        <v>2270</v>
      </c>
      <c r="B104" t="str">
        <f>VLOOKUP(HEALTH_CARE[[#This Row],[Customer ID]],'CUSTOMER_NAMES ANSWER'!A:D,3,FALSE)</f>
        <v>Robert M</v>
      </c>
      <c r="C104" s="9">
        <f>VLOOKUP(HEALTH_CARE[[#This Row],[Customer ID]],'MEDICAL EXAMINATION ANSWER'!A:J,2,FALSE)</f>
        <v>49.48</v>
      </c>
      <c r="D104" s="9">
        <f>VLOOKUP(HEALTH_CARE[[#This Row],[Customer ID]],'MEDICAL EXAMINATION ANSWER'!A:J,4,FALSE)</f>
        <v>4.96</v>
      </c>
      <c r="E104" t="str">
        <f>VLOOKUP(HEALTH_CARE[[#This Row],[Customer ID]],'MEDICAL EXAMINATION ANSWER'!A:J,6,FALSE)</f>
        <v>No</v>
      </c>
      <c r="F104" t="str">
        <f>VLOOKUP(HEALTH_CARE[[#This Row],[Customer ID]],'MEDICAL EXAMINATION ANSWER'!A:J,7,FALSE)</f>
        <v>No</v>
      </c>
      <c r="G104" t="str">
        <f>VLOOKUP(HEALTH_CARE[[#This Row],[Customer ID]],'MEDICAL EXAMINATION ANSWER'!A:J,8,FALSE)</f>
        <v>Yes</v>
      </c>
      <c r="H104" s="10">
        <f>VLOOKUP(HEALTH_CARE[[#This Row],[Customer ID]],'MEDICAL EXAMINATION ANSWER'!A:J,9,FALSE)</f>
        <v>1</v>
      </c>
      <c r="I104" t="str">
        <f>VLOOKUP(HEALTH_CARE[[#This Row],[Customer ID]],'MEDICAL EXAMINATION ANSWER'!A:J,10,FALSE)</f>
        <v>Yes</v>
      </c>
      <c r="J104" t="str">
        <f>VLOOKUP(HEALTH_CARE[[#This Row],[Customer ID]],'MEDICAL EXAMINATION ANSWER'!A:J,3,FALSE)</f>
        <v>Obesity</v>
      </c>
      <c r="K104" t="str">
        <f>VLOOKUP(HEALTH_CARE[[#This Row],[Customer ID]],'MEDICAL EXAMINATION ANSWER'!A:J,5,FALSE)</f>
        <v>Normal</v>
      </c>
      <c r="L104" s="11" t="str">
        <f>VLOOKUP(HEALTH_CARE[[#This Row],[Customer ID]],'HOSPITAL DETAILS ANSWERS'!A:K,5,TRUE)</f>
        <v>18-Aug-1979</v>
      </c>
      <c r="M104" s="14">
        <f>VLOOKUP(HEALTH_CARE[[#This Row],[Customer ID]],'HOSPITAL DETAILS ANSWERS'!A:K,8,TRUE)</f>
        <v>40205</v>
      </c>
      <c r="N104" t="str">
        <f>VLOOKUP(HEALTH_CARE[[#This Row],[Customer ID]],'HOSPITAL DETAILS ANSWERS'!A:K,9,TRUE)</f>
        <v>Tier - 1</v>
      </c>
      <c r="O104" t="str">
        <f>VLOOKUP(HEALTH_CARE[[#This Row],[Customer ID]],'HOSPITAL DETAILS ANSWERS'!A:K,10,TRUE)</f>
        <v>Tier - 3</v>
      </c>
      <c r="P104" t="str">
        <f>VLOOKUP(HEALTH_CARE[[#This Row],[Customer ID]],'HOSPITAL DETAILS ANSWERS'!A:K,11,TRUE)</f>
        <v>R1012</v>
      </c>
      <c r="Q104" s="10">
        <f>VLOOKUP(HEALTH_CARE[[#This Row],[Customer ID]],'HOSPITAL DETAILS ANSWERS'!A:K,6,TRUE)</f>
        <v>43</v>
      </c>
    </row>
    <row r="105" spans="1:17" x14ac:dyDescent="0.25">
      <c r="A105" t="s">
        <v>2269</v>
      </c>
      <c r="B105" t="str">
        <f>VLOOKUP(HEALTH_CARE[[#This Row],[Customer ID]],'CUSTOMER_NAMES ANSWER'!A:D,3,FALSE)</f>
        <v>Ricardo</v>
      </c>
      <c r="C105" s="9">
        <f>VLOOKUP(HEALTH_CARE[[#This Row],[Customer ID]],'MEDICAL EXAMINATION ANSWER'!A:J,2,FALSE)</f>
        <v>34.1</v>
      </c>
      <c r="D105" s="9">
        <f>VLOOKUP(HEALTH_CARE[[#This Row],[Customer ID]],'MEDICAL EXAMINATION ANSWER'!A:J,4,FALSE)</f>
        <v>4.43</v>
      </c>
      <c r="E105" t="str">
        <f>VLOOKUP(HEALTH_CARE[[#This Row],[Customer ID]],'MEDICAL EXAMINATION ANSWER'!A:J,6,FALSE)</f>
        <v>Yes</v>
      </c>
      <c r="F105" t="str">
        <f>VLOOKUP(HEALTH_CARE[[#This Row],[Customer ID]],'MEDICAL EXAMINATION ANSWER'!A:J,7,FALSE)</f>
        <v>No</v>
      </c>
      <c r="G105" t="str">
        <f>VLOOKUP(HEALTH_CARE[[#This Row],[Customer ID]],'MEDICAL EXAMINATION ANSWER'!A:J,8,FALSE)</f>
        <v>No</v>
      </c>
      <c r="H105" s="10">
        <f>VLOOKUP(HEALTH_CARE[[#This Row],[Customer ID]],'MEDICAL EXAMINATION ANSWER'!A:J,9,FALSE)</f>
        <v>0</v>
      </c>
      <c r="I105" t="str">
        <f>VLOOKUP(HEALTH_CARE[[#This Row],[Customer ID]],'MEDICAL EXAMINATION ANSWER'!A:J,10,FALSE)</f>
        <v>Yes</v>
      </c>
      <c r="J105" t="str">
        <f>VLOOKUP(HEALTH_CARE[[#This Row],[Customer ID]],'MEDICAL EXAMINATION ANSWER'!A:J,3,FALSE)</f>
        <v>Obesity</v>
      </c>
      <c r="K105" t="str">
        <f>VLOOKUP(HEALTH_CARE[[#This Row],[Customer ID]],'MEDICAL EXAMINATION ANSWER'!A:J,5,FALSE)</f>
        <v>Normal</v>
      </c>
      <c r="L105" s="11" t="str">
        <f>VLOOKUP(HEALTH_CARE[[#This Row],[Customer ID]],'HOSPITAL DETAILS ANSWERS'!A:K,5,TRUE)</f>
        <v>21-Oct-1985</v>
      </c>
      <c r="M105" s="14">
        <f>VLOOKUP(HEALTH_CARE[[#This Row],[Customer ID]],'HOSPITAL DETAILS ANSWERS'!A:K,8,TRUE)</f>
        <v>40183</v>
      </c>
      <c r="N105" t="str">
        <f>VLOOKUP(HEALTH_CARE[[#This Row],[Customer ID]],'HOSPITAL DETAILS ANSWERS'!A:K,9,TRUE)</f>
        <v>Tier - 1</v>
      </c>
      <c r="O105" t="str">
        <f>VLOOKUP(HEALTH_CARE[[#This Row],[Customer ID]],'HOSPITAL DETAILS ANSWERS'!A:K,10,TRUE)</f>
        <v>Tier - 2</v>
      </c>
      <c r="P105" t="str">
        <f>VLOOKUP(HEALTH_CARE[[#This Row],[Customer ID]],'HOSPITAL DETAILS ANSWERS'!A:K,11,TRUE)</f>
        <v>R1011</v>
      </c>
      <c r="Q105" s="10">
        <f>VLOOKUP(HEALTH_CARE[[#This Row],[Customer ID]],'HOSPITAL DETAILS ANSWERS'!A:K,6,TRUE)</f>
        <v>37</v>
      </c>
    </row>
    <row r="106" spans="1:17" x14ac:dyDescent="0.25">
      <c r="A106" t="s">
        <v>2268</v>
      </c>
      <c r="B106" t="str">
        <f>VLOOKUP(HEALTH_CARE[[#This Row],[Customer ID]],'CUSTOMER_NAMES ANSWER'!A:D,3,FALSE)</f>
        <v>Gedion</v>
      </c>
      <c r="C106" s="9">
        <f>VLOOKUP(HEALTH_CARE[[#This Row],[Customer ID]],'MEDICAL EXAMINATION ANSWER'!A:J,2,FALSE)</f>
        <v>35.299999999999997</v>
      </c>
      <c r="D106" s="9">
        <f>VLOOKUP(HEALTH_CARE[[#This Row],[Customer ID]],'MEDICAL EXAMINATION ANSWER'!A:J,4,FALSE)</f>
        <v>5.82</v>
      </c>
      <c r="E106" t="str">
        <f>VLOOKUP(HEALTH_CARE[[#This Row],[Customer ID]],'MEDICAL EXAMINATION ANSWER'!A:J,6,FALSE)</f>
        <v>Yes</v>
      </c>
      <c r="F106" t="str">
        <f>VLOOKUP(HEALTH_CARE[[#This Row],[Customer ID]],'MEDICAL EXAMINATION ANSWER'!A:J,7,FALSE)</f>
        <v>No</v>
      </c>
      <c r="G106" t="str">
        <f>VLOOKUP(HEALTH_CARE[[#This Row],[Customer ID]],'MEDICAL EXAMINATION ANSWER'!A:J,8,FALSE)</f>
        <v>Yes</v>
      </c>
      <c r="H106" s="10">
        <f>VLOOKUP(HEALTH_CARE[[#This Row],[Customer ID]],'MEDICAL EXAMINATION ANSWER'!A:J,9,FALSE)</f>
        <v>1</v>
      </c>
      <c r="I106" t="str">
        <f>VLOOKUP(HEALTH_CARE[[#This Row],[Customer ID]],'MEDICAL EXAMINATION ANSWER'!A:J,10,FALSE)</f>
        <v>Yes</v>
      </c>
      <c r="J106" t="str">
        <f>VLOOKUP(HEALTH_CARE[[#This Row],[Customer ID]],'MEDICAL EXAMINATION ANSWER'!A:J,3,FALSE)</f>
        <v>Obesity</v>
      </c>
      <c r="K106" t="str">
        <f>VLOOKUP(HEALTH_CARE[[#This Row],[Customer ID]],'MEDICAL EXAMINATION ANSWER'!A:J,5,FALSE)</f>
        <v>Prediabetes</v>
      </c>
      <c r="L106" s="11" t="str">
        <f>VLOOKUP(HEALTH_CARE[[#This Row],[Customer ID]],'HOSPITAL DETAILS ANSWERS'!A:K,5,TRUE)</f>
        <v>14-Oct-1983</v>
      </c>
      <c r="M106" s="14">
        <f>VLOOKUP(HEALTH_CARE[[#This Row],[Customer ID]],'HOSPITAL DETAILS ANSWERS'!A:K,8,TRUE)</f>
        <v>40104</v>
      </c>
      <c r="N106" t="str">
        <f>VLOOKUP(HEALTH_CARE[[#This Row],[Customer ID]],'HOSPITAL DETAILS ANSWERS'!A:K,9,TRUE)</f>
        <v>Tier - 1</v>
      </c>
      <c r="O106" t="str">
        <f>VLOOKUP(HEALTH_CARE[[#This Row],[Customer ID]],'HOSPITAL DETAILS ANSWERS'!A:K,10,TRUE)</f>
        <v>Tier - 2</v>
      </c>
      <c r="P106" t="str">
        <f>VLOOKUP(HEALTH_CARE[[#This Row],[Customer ID]],'HOSPITAL DETAILS ANSWERS'!A:K,11,TRUE)</f>
        <v>R1011</v>
      </c>
      <c r="Q106" s="10">
        <f>VLOOKUP(HEALTH_CARE[[#This Row],[Customer ID]],'HOSPITAL DETAILS ANSWERS'!A:K,6,TRUE)</f>
        <v>39</v>
      </c>
    </row>
    <row r="107" spans="1:17" x14ac:dyDescent="0.25">
      <c r="A107" t="s">
        <v>2267</v>
      </c>
      <c r="B107" t="str">
        <f>VLOOKUP(HEALTH_CARE[[#This Row],[Customer ID]],'CUSTOMER_NAMES ANSWER'!A:D,3,FALSE)</f>
        <v>Mark</v>
      </c>
      <c r="C107" s="9">
        <f>VLOOKUP(HEALTH_CARE[[#This Row],[Customer ID]],'MEDICAL EXAMINATION ANSWER'!A:J,2,FALSE)</f>
        <v>43.83</v>
      </c>
      <c r="D107" s="9">
        <f>VLOOKUP(HEALTH_CARE[[#This Row],[Customer ID]],'MEDICAL EXAMINATION ANSWER'!A:J,4,FALSE)</f>
        <v>6.03</v>
      </c>
      <c r="E107" t="str">
        <f>VLOOKUP(HEALTH_CARE[[#This Row],[Customer ID]],'MEDICAL EXAMINATION ANSWER'!A:J,6,FALSE)</f>
        <v>Yes</v>
      </c>
      <c r="F107" t="str">
        <f>VLOOKUP(HEALTH_CARE[[#This Row],[Customer ID]],'MEDICAL EXAMINATION ANSWER'!A:J,7,FALSE)</f>
        <v>No</v>
      </c>
      <c r="G107" t="str">
        <f>VLOOKUP(HEALTH_CARE[[#This Row],[Customer ID]],'MEDICAL EXAMINATION ANSWER'!A:J,8,FALSE)</f>
        <v>No</v>
      </c>
      <c r="H107" s="10">
        <f>VLOOKUP(HEALTH_CARE[[#This Row],[Customer ID]],'MEDICAL EXAMINATION ANSWER'!A:J,9,FALSE)</f>
        <v>2</v>
      </c>
      <c r="I107" t="str">
        <f>VLOOKUP(HEALTH_CARE[[#This Row],[Customer ID]],'MEDICAL EXAMINATION ANSWER'!A:J,10,FALSE)</f>
        <v>Yes</v>
      </c>
      <c r="J107" t="str">
        <f>VLOOKUP(HEALTH_CARE[[#This Row],[Customer ID]],'MEDICAL EXAMINATION ANSWER'!A:J,3,FALSE)</f>
        <v>Obesity</v>
      </c>
      <c r="K107" t="str">
        <f>VLOOKUP(HEALTH_CARE[[#This Row],[Customer ID]],'MEDICAL EXAMINATION ANSWER'!A:J,5,FALSE)</f>
        <v>Prediabetes</v>
      </c>
      <c r="L107" s="11" t="str">
        <f>VLOOKUP(HEALTH_CARE[[#This Row],[Customer ID]],'HOSPITAL DETAILS ANSWERS'!A:K,5,TRUE)</f>
        <v>12-Aug-1966</v>
      </c>
      <c r="M107" s="14">
        <f>VLOOKUP(HEALTH_CARE[[#This Row],[Customer ID]],'HOSPITAL DETAILS ANSWERS'!A:K,8,TRUE)</f>
        <v>40070</v>
      </c>
      <c r="N107" t="str">
        <f>VLOOKUP(HEALTH_CARE[[#This Row],[Customer ID]],'HOSPITAL DETAILS ANSWERS'!A:K,9,TRUE)</f>
        <v>Tier - 1</v>
      </c>
      <c r="O107" t="str">
        <f>VLOOKUP(HEALTH_CARE[[#This Row],[Customer ID]],'HOSPITAL DETAILS ANSWERS'!A:K,10,TRUE)</f>
        <v>Tier - 3</v>
      </c>
      <c r="P107" t="str">
        <f>VLOOKUP(HEALTH_CARE[[#This Row],[Customer ID]],'HOSPITAL DETAILS ANSWERS'!A:K,11,TRUE)</f>
        <v>R1011</v>
      </c>
      <c r="Q107" s="10">
        <f>VLOOKUP(HEALTH_CARE[[#This Row],[Customer ID]],'HOSPITAL DETAILS ANSWERS'!A:K,6,TRUE)</f>
        <v>56</v>
      </c>
    </row>
    <row r="108" spans="1:17" x14ac:dyDescent="0.25">
      <c r="A108" t="s">
        <v>2266</v>
      </c>
      <c r="B108" t="str">
        <f>VLOOKUP(HEALTH_CARE[[#This Row],[Customer ID]],'CUSTOMER_NAMES ANSWER'!A:D,3,FALSE)</f>
        <v>Gamini P</v>
      </c>
      <c r="C108" s="9">
        <f>VLOOKUP(HEALTH_CARE[[#This Row],[Customer ID]],'MEDICAL EXAMINATION ANSWER'!A:J,2,FALSE)</f>
        <v>50.07</v>
      </c>
      <c r="D108" s="9">
        <f>VLOOKUP(HEALTH_CARE[[#This Row],[Customer ID]],'MEDICAL EXAMINATION ANSWER'!A:J,4,FALSE)</f>
        <v>9.27</v>
      </c>
      <c r="E108" t="str">
        <f>VLOOKUP(HEALTH_CARE[[#This Row],[Customer ID]],'MEDICAL EXAMINATION ANSWER'!A:J,6,FALSE)</f>
        <v>No</v>
      </c>
      <c r="F108" t="str">
        <f>VLOOKUP(HEALTH_CARE[[#This Row],[Customer ID]],'MEDICAL EXAMINATION ANSWER'!A:J,7,FALSE)</f>
        <v>No</v>
      </c>
      <c r="G108" t="str">
        <f>VLOOKUP(HEALTH_CARE[[#This Row],[Customer ID]],'MEDICAL EXAMINATION ANSWER'!A:J,8,FALSE)</f>
        <v>No</v>
      </c>
      <c r="H108" s="10">
        <f>VLOOKUP(HEALTH_CARE[[#This Row],[Customer ID]],'MEDICAL EXAMINATION ANSWER'!A:J,9,FALSE)</f>
        <v>0</v>
      </c>
      <c r="I108" t="str">
        <f>VLOOKUP(HEALTH_CARE[[#This Row],[Customer ID]],'MEDICAL EXAMINATION ANSWER'!A:J,10,FALSE)</f>
        <v>Yes</v>
      </c>
      <c r="J108" t="str">
        <f>VLOOKUP(HEALTH_CARE[[#This Row],[Customer ID]],'MEDICAL EXAMINATION ANSWER'!A:J,3,FALSE)</f>
        <v>Obesity</v>
      </c>
      <c r="K108" t="str">
        <f>VLOOKUP(HEALTH_CARE[[#This Row],[Customer ID]],'MEDICAL EXAMINATION ANSWER'!A:J,5,FALSE)</f>
        <v>Diabetes</v>
      </c>
      <c r="L108" s="11" t="str">
        <f>VLOOKUP(HEALTH_CARE[[#This Row],[Customer ID]],'HOSPITAL DETAILS ANSWERS'!A:K,5,TRUE)</f>
        <v>20-Dec-1978</v>
      </c>
      <c r="M108" s="14">
        <f>VLOOKUP(HEALTH_CARE[[#This Row],[Customer ID]],'HOSPITAL DETAILS ANSWERS'!A:K,8,TRUE)</f>
        <v>40055</v>
      </c>
      <c r="N108" t="str">
        <f>VLOOKUP(HEALTH_CARE[[#This Row],[Customer ID]],'HOSPITAL DETAILS ANSWERS'!A:K,9,TRUE)</f>
        <v>Tier - 1</v>
      </c>
      <c r="O108" t="str">
        <f>VLOOKUP(HEALTH_CARE[[#This Row],[Customer ID]],'HOSPITAL DETAILS ANSWERS'!A:K,10,TRUE)</f>
        <v>Tier - 3</v>
      </c>
      <c r="P108" t="str">
        <f>VLOOKUP(HEALTH_CARE[[#This Row],[Customer ID]],'HOSPITAL DETAILS ANSWERS'!A:K,11,TRUE)</f>
        <v>R1011</v>
      </c>
      <c r="Q108" s="10">
        <f>VLOOKUP(HEALTH_CARE[[#This Row],[Customer ID]],'HOSPITAL DETAILS ANSWERS'!A:K,6,TRUE)</f>
        <v>44</v>
      </c>
    </row>
    <row r="109" spans="1:17" x14ac:dyDescent="0.25">
      <c r="A109" t="s">
        <v>2265</v>
      </c>
      <c r="B109" t="str">
        <f>VLOOKUP(HEALTH_CARE[[#This Row],[Customer ID]],'CUSTOMER_NAMES ANSWER'!A:D,3,FALSE)</f>
        <v>Emily J</v>
      </c>
      <c r="C109" s="9">
        <f>VLOOKUP(HEALTH_CARE[[#This Row],[Customer ID]],'MEDICAL EXAMINATION ANSWER'!A:J,2,FALSE)</f>
        <v>32.770000000000003</v>
      </c>
      <c r="D109" s="9">
        <f>VLOOKUP(HEALTH_CARE[[#This Row],[Customer ID]],'MEDICAL EXAMINATION ANSWER'!A:J,4,FALSE)</f>
        <v>5.53</v>
      </c>
      <c r="E109" t="str">
        <f>VLOOKUP(HEALTH_CARE[[#This Row],[Customer ID]],'MEDICAL EXAMINATION ANSWER'!A:J,6,FALSE)</f>
        <v>No</v>
      </c>
      <c r="F109" t="str">
        <f>VLOOKUP(HEALTH_CARE[[#This Row],[Customer ID]],'MEDICAL EXAMINATION ANSWER'!A:J,7,FALSE)</f>
        <v>No</v>
      </c>
      <c r="G109" t="str">
        <f>VLOOKUP(HEALTH_CARE[[#This Row],[Customer ID]],'MEDICAL EXAMINATION ANSWER'!A:J,8,FALSE)</f>
        <v>No</v>
      </c>
      <c r="H109" s="10">
        <f>VLOOKUP(HEALTH_CARE[[#This Row],[Customer ID]],'MEDICAL EXAMINATION ANSWER'!A:J,9,FALSE)</f>
        <v>0</v>
      </c>
      <c r="I109" t="str">
        <f>VLOOKUP(HEALTH_CARE[[#This Row],[Customer ID]],'MEDICAL EXAMINATION ANSWER'!A:J,10,FALSE)</f>
        <v>Yes</v>
      </c>
      <c r="J109" t="str">
        <f>VLOOKUP(HEALTH_CARE[[#This Row],[Customer ID]],'MEDICAL EXAMINATION ANSWER'!A:J,3,FALSE)</f>
        <v>Obesity</v>
      </c>
      <c r="K109" t="str">
        <f>VLOOKUP(HEALTH_CARE[[#This Row],[Customer ID]],'MEDICAL EXAMINATION ANSWER'!A:J,5,FALSE)</f>
        <v>Normal</v>
      </c>
      <c r="L109" s="11" t="str">
        <f>VLOOKUP(HEALTH_CARE[[#This Row],[Customer ID]],'HOSPITAL DETAILS ANSWERS'!A:K,5,TRUE)</f>
        <v>25-Dec-1982</v>
      </c>
      <c r="M109" s="14">
        <f>VLOOKUP(HEALTH_CARE[[#This Row],[Customer ID]],'HOSPITAL DETAILS ANSWERS'!A:K,8,TRUE)</f>
        <v>40004</v>
      </c>
      <c r="N109" t="str">
        <f>VLOOKUP(HEALTH_CARE[[#This Row],[Customer ID]],'HOSPITAL DETAILS ANSWERS'!A:K,9,TRUE)</f>
        <v>Tier - 1</v>
      </c>
      <c r="O109" t="str">
        <f>VLOOKUP(HEALTH_CARE[[#This Row],[Customer ID]],'HOSPITAL DETAILS ANSWERS'!A:K,10,TRUE)</f>
        <v>Tier - 1</v>
      </c>
      <c r="P109" t="str">
        <f>VLOOKUP(HEALTH_CARE[[#This Row],[Customer ID]],'HOSPITAL DETAILS ANSWERS'!A:K,11,TRUE)</f>
        <v>R1012</v>
      </c>
      <c r="Q109" s="10">
        <f>VLOOKUP(HEALTH_CARE[[#This Row],[Customer ID]],'HOSPITAL DETAILS ANSWERS'!A:K,6,TRUE)</f>
        <v>40</v>
      </c>
    </row>
    <row r="110" spans="1:17" x14ac:dyDescent="0.25">
      <c r="A110" t="s">
        <v>2264</v>
      </c>
      <c r="B110" t="str">
        <f>VLOOKUP(HEALTH_CARE[[#This Row],[Customer ID]],'CUSTOMER_NAMES ANSWER'!A:D,3,FALSE)</f>
        <v>Amanda</v>
      </c>
      <c r="C110" s="9">
        <f>VLOOKUP(HEALTH_CARE[[#This Row],[Customer ID]],'MEDICAL EXAMINATION ANSWER'!A:J,2,FALSE)</f>
        <v>34.1</v>
      </c>
      <c r="D110" s="9">
        <f>VLOOKUP(HEALTH_CARE[[#This Row],[Customer ID]],'MEDICAL EXAMINATION ANSWER'!A:J,4,FALSE)</f>
        <v>5.07</v>
      </c>
      <c r="E110" t="str">
        <f>VLOOKUP(HEALTH_CARE[[#This Row],[Customer ID]],'MEDICAL EXAMINATION ANSWER'!A:J,6,FALSE)</f>
        <v>No</v>
      </c>
      <c r="F110" t="str">
        <f>VLOOKUP(HEALTH_CARE[[#This Row],[Customer ID]],'MEDICAL EXAMINATION ANSWER'!A:J,7,FALSE)</f>
        <v>No</v>
      </c>
      <c r="G110" t="str">
        <f>VLOOKUP(HEALTH_CARE[[#This Row],[Customer ID]],'MEDICAL EXAMINATION ANSWER'!A:J,8,FALSE)</f>
        <v>No</v>
      </c>
      <c r="H110" s="10">
        <f>VLOOKUP(HEALTH_CARE[[#This Row],[Customer ID]],'MEDICAL EXAMINATION ANSWER'!A:J,9,FALSE)</f>
        <v>1</v>
      </c>
      <c r="I110" t="str">
        <f>VLOOKUP(HEALTH_CARE[[#This Row],[Customer ID]],'MEDICAL EXAMINATION ANSWER'!A:J,10,FALSE)</f>
        <v>Yes</v>
      </c>
      <c r="J110" t="str">
        <f>VLOOKUP(HEALTH_CARE[[#This Row],[Customer ID]],'MEDICAL EXAMINATION ANSWER'!A:J,3,FALSE)</f>
        <v>Obesity</v>
      </c>
      <c r="K110" t="str">
        <f>VLOOKUP(HEALTH_CARE[[#This Row],[Customer ID]],'MEDICAL EXAMINATION ANSWER'!A:J,5,FALSE)</f>
        <v>Normal</v>
      </c>
      <c r="L110" s="11" t="str">
        <f>VLOOKUP(HEALTH_CARE[[#This Row],[Customer ID]],'HOSPITAL DETAILS ANSWERS'!A:K,5,TRUE)</f>
        <v>8-Aug-1987</v>
      </c>
      <c r="M110" s="14">
        <f>VLOOKUP(HEALTH_CARE[[#This Row],[Customer ID]],'HOSPITAL DETAILS ANSWERS'!A:K,8,TRUE)</f>
        <v>39984</v>
      </c>
      <c r="N110" t="str">
        <f>VLOOKUP(HEALTH_CARE[[#This Row],[Customer ID]],'HOSPITAL DETAILS ANSWERS'!A:K,9,TRUE)</f>
        <v>Tier - 2</v>
      </c>
      <c r="O110" t="str">
        <f>VLOOKUP(HEALTH_CARE[[#This Row],[Customer ID]],'HOSPITAL DETAILS ANSWERS'!A:K,10,TRUE)</f>
        <v>Tier - 3</v>
      </c>
      <c r="P110" t="str">
        <f>VLOOKUP(HEALTH_CARE[[#This Row],[Customer ID]],'HOSPITAL DETAILS ANSWERS'!A:K,11,TRUE)</f>
        <v>R1012</v>
      </c>
      <c r="Q110" s="10">
        <f>VLOOKUP(HEALTH_CARE[[#This Row],[Customer ID]],'HOSPITAL DETAILS ANSWERS'!A:K,6,TRUE)</f>
        <v>35</v>
      </c>
    </row>
    <row r="111" spans="1:17" x14ac:dyDescent="0.25">
      <c r="A111" t="s">
        <v>2263</v>
      </c>
      <c r="B111" t="str">
        <f>VLOOKUP(HEALTH_CARE[[#This Row],[Customer ID]],'CUSTOMER_NAMES ANSWER'!A:D,3,FALSE)</f>
        <v>Nicholas</v>
      </c>
      <c r="C111" s="9">
        <f>VLOOKUP(HEALTH_CARE[[#This Row],[Customer ID]],'MEDICAL EXAMINATION ANSWER'!A:J,2,FALSE)</f>
        <v>48.93</v>
      </c>
      <c r="D111" s="9">
        <f>VLOOKUP(HEALTH_CARE[[#This Row],[Customer ID]],'MEDICAL EXAMINATION ANSWER'!A:J,4,FALSE)</f>
        <v>11.17</v>
      </c>
      <c r="E111" t="str">
        <f>VLOOKUP(HEALTH_CARE[[#This Row],[Customer ID]],'MEDICAL EXAMINATION ANSWER'!A:J,6,FALSE)</f>
        <v>Yes</v>
      </c>
      <c r="F111" t="str">
        <f>VLOOKUP(HEALTH_CARE[[#This Row],[Customer ID]],'MEDICAL EXAMINATION ANSWER'!A:J,7,FALSE)</f>
        <v>No</v>
      </c>
      <c r="G111" t="str">
        <f>VLOOKUP(HEALTH_CARE[[#This Row],[Customer ID]],'MEDICAL EXAMINATION ANSWER'!A:J,8,FALSE)</f>
        <v>No</v>
      </c>
      <c r="H111" s="10">
        <f>VLOOKUP(HEALTH_CARE[[#This Row],[Customer ID]],'MEDICAL EXAMINATION ANSWER'!A:J,9,FALSE)</f>
        <v>1</v>
      </c>
      <c r="I111" t="str">
        <f>VLOOKUP(HEALTH_CARE[[#This Row],[Customer ID]],'MEDICAL EXAMINATION ANSWER'!A:J,10,FALSE)</f>
        <v>Yes</v>
      </c>
      <c r="J111" t="str">
        <f>VLOOKUP(HEALTH_CARE[[#This Row],[Customer ID]],'MEDICAL EXAMINATION ANSWER'!A:J,3,FALSE)</f>
        <v>Obesity</v>
      </c>
      <c r="K111" t="str">
        <f>VLOOKUP(HEALTH_CARE[[#This Row],[Customer ID]],'MEDICAL EXAMINATION ANSWER'!A:J,5,FALSE)</f>
        <v>Diabetes</v>
      </c>
      <c r="L111" s="11" t="str">
        <f>VLOOKUP(HEALTH_CARE[[#This Row],[Customer ID]],'HOSPITAL DETAILS ANSWERS'!A:K,5,TRUE)</f>
        <v>2-Dec-1975</v>
      </c>
      <c r="M111" s="14">
        <f>VLOOKUP(HEALTH_CARE[[#This Row],[Customer ID]],'HOSPITAL DETAILS ANSWERS'!A:K,8,TRUE)</f>
        <v>39964</v>
      </c>
      <c r="N111" t="str">
        <f>VLOOKUP(HEALTH_CARE[[#This Row],[Customer ID]],'HOSPITAL DETAILS ANSWERS'!A:K,9,TRUE)</f>
        <v>Tier - 2</v>
      </c>
      <c r="O111" t="str">
        <f>VLOOKUP(HEALTH_CARE[[#This Row],[Customer ID]],'HOSPITAL DETAILS ANSWERS'!A:K,10,TRUE)</f>
        <v>Tier - 2</v>
      </c>
      <c r="P111" t="str">
        <f>VLOOKUP(HEALTH_CARE[[#This Row],[Customer ID]],'HOSPITAL DETAILS ANSWERS'!A:K,11,TRUE)</f>
        <v>R1011</v>
      </c>
      <c r="Q111" s="10">
        <f>VLOOKUP(HEALTH_CARE[[#This Row],[Customer ID]],'HOSPITAL DETAILS ANSWERS'!A:K,6,TRUE)</f>
        <v>47</v>
      </c>
    </row>
    <row r="112" spans="1:17" x14ac:dyDescent="0.25">
      <c r="A112" t="s">
        <v>2262</v>
      </c>
      <c r="B112" t="str">
        <f>VLOOKUP(HEALTH_CARE[[#This Row],[Customer ID]],'CUSTOMER_NAMES ANSWER'!A:D,3,FALSE)</f>
        <v>Knox</v>
      </c>
      <c r="C112" s="9">
        <f>VLOOKUP(HEALTH_CARE[[#This Row],[Customer ID]],'MEDICAL EXAMINATION ANSWER'!A:J,2,FALSE)</f>
        <v>37.07</v>
      </c>
      <c r="D112" s="9">
        <f>VLOOKUP(HEALTH_CARE[[#This Row],[Customer ID]],'MEDICAL EXAMINATION ANSWER'!A:J,4,FALSE)</f>
        <v>6.14</v>
      </c>
      <c r="E112" t="str">
        <f>VLOOKUP(HEALTH_CARE[[#This Row],[Customer ID]],'MEDICAL EXAMINATION ANSWER'!A:J,6,FALSE)</f>
        <v>Yes</v>
      </c>
      <c r="F112" t="str">
        <f>VLOOKUP(HEALTH_CARE[[#This Row],[Customer ID]],'MEDICAL EXAMINATION ANSWER'!A:J,7,FALSE)</f>
        <v>No</v>
      </c>
      <c r="G112" t="str">
        <f>VLOOKUP(HEALTH_CARE[[#This Row],[Customer ID]],'MEDICAL EXAMINATION ANSWER'!A:J,8,FALSE)</f>
        <v>No</v>
      </c>
      <c r="H112" s="10">
        <f>VLOOKUP(HEALTH_CARE[[#This Row],[Customer ID]],'MEDICAL EXAMINATION ANSWER'!A:J,9,FALSE)</f>
        <v>0</v>
      </c>
      <c r="I112" t="str">
        <f>VLOOKUP(HEALTH_CARE[[#This Row],[Customer ID]],'MEDICAL EXAMINATION ANSWER'!A:J,10,FALSE)</f>
        <v>Yes</v>
      </c>
      <c r="J112" t="str">
        <f>VLOOKUP(HEALTH_CARE[[#This Row],[Customer ID]],'MEDICAL EXAMINATION ANSWER'!A:J,3,FALSE)</f>
        <v>Obesity</v>
      </c>
      <c r="K112" t="str">
        <f>VLOOKUP(HEALTH_CARE[[#This Row],[Customer ID]],'MEDICAL EXAMINATION ANSWER'!A:J,5,FALSE)</f>
        <v>Prediabetes</v>
      </c>
      <c r="L112" s="11" t="str">
        <f>VLOOKUP(HEALTH_CARE[[#This Row],[Customer ID]],'HOSPITAL DETAILS ANSWERS'!A:K,5,TRUE)</f>
        <v>22-Aug-1985</v>
      </c>
      <c r="M112" s="14">
        <f>VLOOKUP(HEALTH_CARE[[#This Row],[Customer ID]],'HOSPITAL DETAILS ANSWERS'!A:K,8,TRUE)</f>
        <v>39872</v>
      </c>
      <c r="N112" t="str">
        <f>VLOOKUP(HEALTH_CARE[[#This Row],[Customer ID]],'HOSPITAL DETAILS ANSWERS'!A:K,9,TRUE)</f>
        <v>Tier - 1</v>
      </c>
      <c r="O112" t="str">
        <f>VLOOKUP(HEALTH_CARE[[#This Row],[Customer ID]],'HOSPITAL DETAILS ANSWERS'!A:K,10,TRUE)</f>
        <v>Tier - 2</v>
      </c>
      <c r="P112" t="str">
        <f>VLOOKUP(HEALTH_CARE[[#This Row],[Customer ID]],'HOSPITAL DETAILS ANSWERS'!A:K,11,TRUE)</f>
        <v>R1013</v>
      </c>
      <c r="Q112" s="10">
        <f>VLOOKUP(HEALTH_CARE[[#This Row],[Customer ID]],'HOSPITAL DETAILS ANSWERS'!A:K,6,TRUE)</f>
        <v>37</v>
      </c>
    </row>
    <row r="113" spans="1:17" x14ac:dyDescent="0.25">
      <c r="A113" t="s">
        <v>2261</v>
      </c>
      <c r="B113" t="str">
        <f>VLOOKUP(HEALTH_CARE[[#This Row],[Customer ID]],'CUSTOMER_NAMES ANSWER'!A:D,3,FALSE)</f>
        <v>Yianna</v>
      </c>
      <c r="C113" s="9">
        <f>VLOOKUP(HEALTH_CARE[[#This Row],[Customer ID]],'MEDICAL EXAMINATION ANSWER'!A:J,2,FALSE)</f>
        <v>51.51</v>
      </c>
      <c r="D113" s="9">
        <f>VLOOKUP(HEALTH_CARE[[#This Row],[Customer ID]],'MEDICAL EXAMINATION ANSWER'!A:J,4,FALSE)</f>
        <v>6.26</v>
      </c>
      <c r="E113" t="str">
        <f>VLOOKUP(HEALTH_CARE[[#This Row],[Customer ID]],'MEDICAL EXAMINATION ANSWER'!A:J,6,FALSE)</f>
        <v>Yes</v>
      </c>
      <c r="F113" t="str">
        <f>VLOOKUP(HEALTH_CARE[[#This Row],[Customer ID]],'MEDICAL EXAMINATION ANSWER'!A:J,7,FALSE)</f>
        <v>No</v>
      </c>
      <c r="G113" t="str">
        <f>VLOOKUP(HEALTH_CARE[[#This Row],[Customer ID]],'MEDICAL EXAMINATION ANSWER'!A:J,8,FALSE)</f>
        <v>Yes</v>
      </c>
      <c r="H113" s="10">
        <f>VLOOKUP(HEALTH_CARE[[#This Row],[Customer ID]],'MEDICAL EXAMINATION ANSWER'!A:J,9,FALSE)</f>
        <v>1</v>
      </c>
      <c r="I113" t="str">
        <f>VLOOKUP(HEALTH_CARE[[#This Row],[Customer ID]],'MEDICAL EXAMINATION ANSWER'!A:J,10,FALSE)</f>
        <v>Yes</v>
      </c>
      <c r="J113" t="str">
        <f>VLOOKUP(HEALTH_CARE[[#This Row],[Customer ID]],'MEDICAL EXAMINATION ANSWER'!A:J,3,FALSE)</f>
        <v>Obesity</v>
      </c>
      <c r="K113" t="str">
        <f>VLOOKUP(HEALTH_CARE[[#This Row],[Customer ID]],'MEDICAL EXAMINATION ANSWER'!A:J,5,FALSE)</f>
        <v>Prediabetes</v>
      </c>
      <c r="L113" s="11" t="str">
        <f>VLOOKUP(HEALTH_CARE[[#This Row],[Customer ID]],'HOSPITAL DETAILS ANSWERS'!A:K,5,TRUE)</f>
        <v>1-Jun-1983</v>
      </c>
      <c r="M113" s="14">
        <f>VLOOKUP(HEALTH_CARE[[#This Row],[Customer ID]],'HOSPITAL DETAILS ANSWERS'!A:K,8,TRUE)</f>
        <v>39866</v>
      </c>
      <c r="N113" t="str">
        <f>VLOOKUP(HEALTH_CARE[[#This Row],[Customer ID]],'HOSPITAL DETAILS ANSWERS'!A:K,9,TRUE)</f>
        <v>Tier - 2</v>
      </c>
      <c r="O113" t="str">
        <f>VLOOKUP(HEALTH_CARE[[#This Row],[Customer ID]],'HOSPITAL DETAILS ANSWERS'!A:K,10,TRUE)</f>
        <v>Tier - 2</v>
      </c>
      <c r="P113" t="str">
        <f>VLOOKUP(HEALTH_CARE[[#This Row],[Customer ID]],'HOSPITAL DETAILS ANSWERS'!A:K,11,TRUE)</f>
        <v>R1011</v>
      </c>
      <c r="Q113" s="10">
        <f>VLOOKUP(HEALTH_CARE[[#This Row],[Customer ID]],'HOSPITAL DETAILS ANSWERS'!A:K,6,TRUE)</f>
        <v>40</v>
      </c>
    </row>
    <row r="114" spans="1:17" x14ac:dyDescent="0.25">
      <c r="A114" t="s">
        <v>2260</v>
      </c>
      <c r="B114" t="str">
        <f>VLOOKUP(HEALTH_CARE[[#This Row],[Customer ID]],'CUSTOMER_NAMES ANSWER'!A:D,3,FALSE)</f>
        <v>Roberta</v>
      </c>
      <c r="C114" s="9">
        <f>VLOOKUP(HEALTH_CARE[[#This Row],[Customer ID]],'MEDICAL EXAMINATION ANSWER'!A:J,2,FALSE)</f>
        <v>34.799999999999997</v>
      </c>
      <c r="D114" s="9">
        <f>VLOOKUP(HEALTH_CARE[[#This Row],[Customer ID]],'MEDICAL EXAMINATION ANSWER'!A:J,4,FALSE)</f>
        <v>4.72</v>
      </c>
      <c r="E114" t="str">
        <f>VLOOKUP(HEALTH_CARE[[#This Row],[Customer ID]],'MEDICAL EXAMINATION ANSWER'!A:J,6,FALSE)</f>
        <v>Yes</v>
      </c>
      <c r="F114" t="str">
        <f>VLOOKUP(HEALTH_CARE[[#This Row],[Customer ID]],'MEDICAL EXAMINATION ANSWER'!A:J,7,FALSE)</f>
        <v>No</v>
      </c>
      <c r="G114" t="str">
        <f>VLOOKUP(HEALTH_CARE[[#This Row],[Customer ID]],'MEDICAL EXAMINATION ANSWER'!A:J,8,FALSE)</f>
        <v>No</v>
      </c>
      <c r="H114" s="10">
        <f>VLOOKUP(HEALTH_CARE[[#This Row],[Customer ID]],'MEDICAL EXAMINATION ANSWER'!A:J,9,FALSE)</f>
        <v>0</v>
      </c>
      <c r="I114" t="str">
        <f>VLOOKUP(HEALTH_CARE[[#This Row],[Customer ID]],'MEDICAL EXAMINATION ANSWER'!A:J,10,FALSE)</f>
        <v>Yes</v>
      </c>
      <c r="J114" t="str">
        <f>VLOOKUP(HEALTH_CARE[[#This Row],[Customer ID]],'MEDICAL EXAMINATION ANSWER'!A:J,3,FALSE)</f>
        <v>Obesity</v>
      </c>
      <c r="K114" t="str">
        <f>VLOOKUP(HEALTH_CARE[[#This Row],[Customer ID]],'MEDICAL EXAMINATION ANSWER'!A:J,5,FALSE)</f>
        <v>Normal</v>
      </c>
      <c r="L114" s="11" t="str">
        <f>VLOOKUP(HEALTH_CARE[[#This Row],[Customer ID]],'HOSPITAL DETAILS ANSWERS'!A:K,5,TRUE)</f>
        <v>17-Jul-1985</v>
      </c>
      <c r="M114" s="14">
        <f>VLOOKUP(HEALTH_CARE[[#This Row],[Customer ID]],'HOSPITAL DETAILS ANSWERS'!A:K,8,TRUE)</f>
        <v>39837</v>
      </c>
      <c r="N114" t="str">
        <f>VLOOKUP(HEALTH_CARE[[#This Row],[Customer ID]],'HOSPITAL DETAILS ANSWERS'!A:K,9,TRUE)</f>
        <v>Tier - 2</v>
      </c>
      <c r="O114" t="str">
        <f>VLOOKUP(HEALTH_CARE[[#This Row],[Customer ID]],'HOSPITAL DETAILS ANSWERS'!A:K,10,TRUE)</f>
        <v>Tier - 1</v>
      </c>
      <c r="P114" t="str">
        <f>VLOOKUP(HEALTH_CARE[[#This Row],[Customer ID]],'HOSPITAL DETAILS ANSWERS'!A:K,11,TRUE)</f>
        <v>R1011</v>
      </c>
      <c r="Q114" s="10">
        <f>VLOOKUP(HEALTH_CARE[[#This Row],[Customer ID]],'HOSPITAL DETAILS ANSWERS'!A:K,6,TRUE)</f>
        <v>37</v>
      </c>
    </row>
    <row r="115" spans="1:17" x14ac:dyDescent="0.25">
      <c r="A115" t="s">
        <v>2259</v>
      </c>
      <c r="B115" t="str">
        <f>VLOOKUP(HEALTH_CARE[[#This Row],[Customer ID]],'CUSTOMER_NAMES ANSWER'!A:D,3,FALSE)</f>
        <v>Benjamin P</v>
      </c>
      <c r="C115" s="9">
        <f>VLOOKUP(HEALTH_CARE[[#This Row],[Customer ID]],'MEDICAL EXAMINATION ANSWER'!A:J,2,FALSE)</f>
        <v>36.67</v>
      </c>
      <c r="D115" s="9">
        <f>VLOOKUP(HEALTH_CARE[[#This Row],[Customer ID]],'MEDICAL EXAMINATION ANSWER'!A:J,4,FALSE)</f>
        <v>5.18</v>
      </c>
      <c r="E115" t="str">
        <f>VLOOKUP(HEALTH_CARE[[#This Row],[Customer ID]],'MEDICAL EXAMINATION ANSWER'!A:J,6,FALSE)</f>
        <v>No</v>
      </c>
      <c r="F115" t="str">
        <f>VLOOKUP(HEALTH_CARE[[#This Row],[Customer ID]],'MEDICAL EXAMINATION ANSWER'!A:J,7,FALSE)</f>
        <v>No</v>
      </c>
      <c r="G115" t="str">
        <f>VLOOKUP(HEALTH_CARE[[#This Row],[Customer ID]],'MEDICAL EXAMINATION ANSWER'!A:J,8,FALSE)</f>
        <v>No</v>
      </c>
      <c r="H115" s="10">
        <f>VLOOKUP(HEALTH_CARE[[#This Row],[Customer ID]],'MEDICAL EXAMINATION ANSWER'!A:J,9,FALSE)</f>
        <v>1</v>
      </c>
      <c r="I115" t="str">
        <f>VLOOKUP(HEALTH_CARE[[#This Row],[Customer ID]],'MEDICAL EXAMINATION ANSWER'!A:J,10,FALSE)</f>
        <v>Yes</v>
      </c>
      <c r="J115" t="str">
        <f>VLOOKUP(HEALTH_CARE[[#This Row],[Customer ID]],'MEDICAL EXAMINATION ANSWER'!A:J,3,FALSE)</f>
        <v>Obesity</v>
      </c>
      <c r="K115" t="str">
        <f>VLOOKUP(HEALTH_CARE[[#This Row],[Customer ID]],'MEDICAL EXAMINATION ANSWER'!A:J,5,FALSE)</f>
        <v>Normal</v>
      </c>
      <c r="L115" s="11" t="str">
        <f>VLOOKUP(HEALTH_CARE[[#This Row],[Customer ID]],'HOSPITAL DETAILS ANSWERS'!A:K,5,TRUE)</f>
        <v>24-Jul-1987</v>
      </c>
      <c r="M115" s="14">
        <f>VLOOKUP(HEALTH_CARE[[#This Row],[Customer ID]],'HOSPITAL DETAILS ANSWERS'!A:K,8,TRUE)</f>
        <v>39775</v>
      </c>
      <c r="N115" t="str">
        <f>VLOOKUP(HEALTH_CARE[[#This Row],[Customer ID]],'HOSPITAL DETAILS ANSWERS'!A:K,9,TRUE)</f>
        <v>Tier - 1</v>
      </c>
      <c r="O115" t="str">
        <f>VLOOKUP(HEALTH_CARE[[#This Row],[Customer ID]],'HOSPITAL DETAILS ANSWERS'!A:K,10,TRUE)</f>
        <v>Tier - 1</v>
      </c>
      <c r="P115" t="str">
        <f>VLOOKUP(HEALTH_CARE[[#This Row],[Customer ID]],'HOSPITAL DETAILS ANSWERS'!A:K,11,TRUE)</f>
        <v>R1014</v>
      </c>
      <c r="Q115" s="10">
        <f>VLOOKUP(HEALTH_CARE[[#This Row],[Customer ID]],'HOSPITAL DETAILS ANSWERS'!A:K,6,TRUE)</f>
        <v>35</v>
      </c>
    </row>
    <row r="116" spans="1:17" x14ac:dyDescent="0.25">
      <c r="A116" t="s">
        <v>2258</v>
      </c>
      <c r="B116" t="str">
        <f>VLOOKUP(HEALTH_CARE[[#This Row],[Customer ID]],'CUSTOMER_NAMES ANSWER'!A:D,3,FALSE)</f>
        <v>Craig</v>
      </c>
      <c r="C116" s="9">
        <f>VLOOKUP(HEALTH_CARE[[#This Row],[Customer ID]],'MEDICAL EXAMINATION ANSWER'!A:J,2,FALSE)</f>
        <v>30.9</v>
      </c>
      <c r="D116" s="9">
        <f>VLOOKUP(HEALTH_CARE[[#This Row],[Customer ID]],'MEDICAL EXAMINATION ANSWER'!A:J,4,FALSE)</f>
        <v>9.4</v>
      </c>
      <c r="E116" t="str">
        <f>VLOOKUP(HEALTH_CARE[[#This Row],[Customer ID]],'MEDICAL EXAMINATION ANSWER'!A:J,6,FALSE)</f>
        <v>No</v>
      </c>
      <c r="F116" t="str">
        <f>VLOOKUP(HEALTH_CARE[[#This Row],[Customer ID]],'MEDICAL EXAMINATION ANSWER'!A:J,7,FALSE)</f>
        <v>No</v>
      </c>
      <c r="G116" t="str">
        <f>VLOOKUP(HEALTH_CARE[[#This Row],[Customer ID]],'MEDICAL EXAMINATION ANSWER'!A:J,8,FALSE)</f>
        <v>No</v>
      </c>
      <c r="H116" s="10">
        <f>VLOOKUP(HEALTH_CARE[[#This Row],[Customer ID]],'MEDICAL EXAMINATION ANSWER'!A:J,9,FALSE)</f>
        <v>2</v>
      </c>
      <c r="I116" t="str">
        <f>VLOOKUP(HEALTH_CARE[[#This Row],[Customer ID]],'MEDICAL EXAMINATION ANSWER'!A:J,10,FALSE)</f>
        <v>Yes</v>
      </c>
      <c r="J116" t="str">
        <f>VLOOKUP(HEALTH_CARE[[#This Row],[Customer ID]],'MEDICAL EXAMINATION ANSWER'!A:J,3,FALSE)</f>
        <v>Obesity</v>
      </c>
      <c r="K116" t="str">
        <f>VLOOKUP(HEALTH_CARE[[#This Row],[Customer ID]],'MEDICAL EXAMINATION ANSWER'!A:J,5,FALSE)</f>
        <v>Diabetes</v>
      </c>
      <c r="L116" s="11" t="str">
        <f>VLOOKUP(HEALTH_CARE[[#This Row],[Customer ID]],'HOSPITAL DETAILS ANSWERS'!A:K,5,TRUE)</f>
        <v>17-Dec-1973</v>
      </c>
      <c r="M116" s="14">
        <f>VLOOKUP(HEALTH_CARE[[#This Row],[Customer ID]],'HOSPITAL DETAILS ANSWERS'!A:K,8,TRUE)</f>
        <v>39728</v>
      </c>
      <c r="N116" t="str">
        <f>VLOOKUP(HEALTH_CARE[[#This Row],[Customer ID]],'HOSPITAL DETAILS ANSWERS'!A:K,9,TRUE)</f>
        <v>Tier - 1</v>
      </c>
      <c r="O116" t="str">
        <f>VLOOKUP(HEALTH_CARE[[#This Row],[Customer ID]],'HOSPITAL DETAILS ANSWERS'!A:K,10,TRUE)</f>
        <v>Tier - 2</v>
      </c>
      <c r="P116" t="str">
        <f>VLOOKUP(HEALTH_CARE[[#This Row],[Customer ID]],'HOSPITAL DETAILS ANSWERS'!A:K,11,TRUE)</f>
        <v>R1011</v>
      </c>
      <c r="Q116" s="10">
        <f>VLOOKUP(HEALTH_CARE[[#This Row],[Customer ID]],'HOSPITAL DETAILS ANSWERS'!A:K,6,TRUE)</f>
        <v>49</v>
      </c>
    </row>
    <row r="117" spans="1:17" x14ac:dyDescent="0.25">
      <c r="A117" t="s">
        <v>2257</v>
      </c>
      <c r="B117" t="str">
        <f>VLOOKUP(HEALTH_CARE[[#This Row],[Customer ID]],'CUSTOMER_NAMES ANSWER'!A:D,3,FALSE)</f>
        <v>Ann</v>
      </c>
      <c r="C117" s="9">
        <f>VLOOKUP(HEALTH_CARE[[#This Row],[Customer ID]],'MEDICAL EXAMINATION ANSWER'!A:J,2,FALSE)</f>
        <v>30.5</v>
      </c>
      <c r="D117" s="9">
        <f>VLOOKUP(HEALTH_CARE[[#This Row],[Customer ID]],'MEDICAL EXAMINATION ANSWER'!A:J,4,FALSE)</f>
        <v>6.29</v>
      </c>
      <c r="E117" t="str">
        <f>VLOOKUP(HEALTH_CARE[[#This Row],[Customer ID]],'MEDICAL EXAMINATION ANSWER'!A:J,6,FALSE)</f>
        <v>No</v>
      </c>
      <c r="F117" t="str">
        <f>VLOOKUP(HEALTH_CARE[[#This Row],[Customer ID]],'MEDICAL EXAMINATION ANSWER'!A:J,7,FALSE)</f>
        <v>No</v>
      </c>
      <c r="G117" t="str">
        <f>VLOOKUP(HEALTH_CARE[[#This Row],[Customer ID]],'MEDICAL EXAMINATION ANSWER'!A:J,8,FALSE)</f>
        <v>No</v>
      </c>
      <c r="H117" s="10">
        <f>VLOOKUP(HEALTH_CARE[[#This Row],[Customer ID]],'MEDICAL EXAMINATION ANSWER'!A:J,9,FALSE)</f>
        <v>0</v>
      </c>
      <c r="I117" t="str">
        <f>VLOOKUP(HEALTH_CARE[[#This Row],[Customer ID]],'MEDICAL EXAMINATION ANSWER'!A:J,10,FALSE)</f>
        <v>Yes</v>
      </c>
      <c r="J117" t="str">
        <f>VLOOKUP(HEALTH_CARE[[#This Row],[Customer ID]],'MEDICAL EXAMINATION ANSWER'!A:J,3,FALSE)</f>
        <v>Obesity</v>
      </c>
      <c r="K117" t="str">
        <f>VLOOKUP(HEALTH_CARE[[#This Row],[Customer ID]],'MEDICAL EXAMINATION ANSWER'!A:J,5,FALSE)</f>
        <v>Prediabetes</v>
      </c>
      <c r="L117" s="11" t="str">
        <f>VLOOKUP(HEALTH_CARE[[#This Row],[Customer ID]],'HOSPITAL DETAILS ANSWERS'!A:K,5,TRUE)</f>
        <v>12-Aug-1977</v>
      </c>
      <c r="M117" s="14">
        <f>VLOOKUP(HEALTH_CARE[[#This Row],[Customer ID]],'HOSPITAL DETAILS ANSWERS'!A:K,8,TRUE)</f>
        <v>39726</v>
      </c>
      <c r="N117" t="str">
        <f>VLOOKUP(HEALTH_CARE[[#This Row],[Customer ID]],'HOSPITAL DETAILS ANSWERS'!A:K,9,TRUE)</f>
        <v>Tier - 2</v>
      </c>
      <c r="O117" t="str">
        <f>VLOOKUP(HEALTH_CARE[[#This Row],[Customer ID]],'HOSPITAL DETAILS ANSWERS'!A:K,10,TRUE)</f>
        <v>Tier - 1</v>
      </c>
      <c r="P117" t="str">
        <f>VLOOKUP(HEALTH_CARE[[#This Row],[Customer ID]],'HOSPITAL DETAILS ANSWERS'!A:K,11,TRUE)</f>
        <v>R1012</v>
      </c>
      <c r="Q117" s="10">
        <f>VLOOKUP(HEALTH_CARE[[#This Row],[Customer ID]],'HOSPITAL DETAILS ANSWERS'!A:K,6,TRUE)</f>
        <v>45</v>
      </c>
    </row>
    <row r="118" spans="1:17" x14ac:dyDescent="0.25">
      <c r="A118" t="s">
        <v>2256</v>
      </c>
      <c r="B118" t="str">
        <f>VLOOKUP(HEALTH_CARE[[#This Row],[Customer ID]],'CUSTOMER_NAMES ANSWER'!A:D,3,FALSE)</f>
        <v>Jamie P</v>
      </c>
      <c r="C118" s="9">
        <f>VLOOKUP(HEALTH_CARE[[#This Row],[Customer ID]],'MEDICAL EXAMINATION ANSWER'!A:J,2,FALSE)</f>
        <v>44.88</v>
      </c>
      <c r="D118" s="9">
        <f>VLOOKUP(HEALTH_CARE[[#This Row],[Customer ID]],'MEDICAL EXAMINATION ANSWER'!A:J,4,FALSE)</f>
        <v>6.04</v>
      </c>
      <c r="E118" t="str">
        <f>VLOOKUP(HEALTH_CARE[[#This Row],[Customer ID]],'MEDICAL EXAMINATION ANSWER'!A:J,6,FALSE)</f>
        <v>No</v>
      </c>
      <c r="F118" t="str">
        <f>VLOOKUP(HEALTH_CARE[[#This Row],[Customer ID]],'MEDICAL EXAMINATION ANSWER'!A:J,7,FALSE)</f>
        <v>No</v>
      </c>
      <c r="G118" t="str">
        <f>VLOOKUP(HEALTH_CARE[[#This Row],[Customer ID]],'MEDICAL EXAMINATION ANSWER'!A:J,8,FALSE)</f>
        <v>Yes</v>
      </c>
      <c r="H118" s="10">
        <f>VLOOKUP(HEALTH_CARE[[#This Row],[Customer ID]],'MEDICAL EXAMINATION ANSWER'!A:J,9,FALSE)</f>
        <v>1</v>
      </c>
      <c r="I118" t="str">
        <f>VLOOKUP(HEALTH_CARE[[#This Row],[Customer ID]],'MEDICAL EXAMINATION ANSWER'!A:J,10,FALSE)</f>
        <v>Yes</v>
      </c>
      <c r="J118" t="str">
        <f>VLOOKUP(HEALTH_CARE[[#This Row],[Customer ID]],'MEDICAL EXAMINATION ANSWER'!A:J,3,FALSE)</f>
        <v>Obesity</v>
      </c>
      <c r="K118" t="str">
        <f>VLOOKUP(HEALTH_CARE[[#This Row],[Customer ID]],'MEDICAL EXAMINATION ANSWER'!A:J,5,FALSE)</f>
        <v>Prediabetes</v>
      </c>
      <c r="L118" s="11" t="str">
        <f>VLOOKUP(HEALTH_CARE[[#This Row],[Customer ID]],'HOSPITAL DETAILS ANSWERS'!A:K,5,TRUE)</f>
        <v>16-Jul-2003</v>
      </c>
      <c r="M118" s="14">
        <f>VLOOKUP(HEALTH_CARE[[#This Row],[Customer ID]],'HOSPITAL DETAILS ANSWERS'!A:K,8,TRUE)</f>
        <v>39723</v>
      </c>
      <c r="N118" t="str">
        <f>VLOOKUP(HEALTH_CARE[[#This Row],[Customer ID]],'HOSPITAL DETAILS ANSWERS'!A:K,9,TRUE)</f>
        <v>Tier - 1</v>
      </c>
      <c r="O118" t="str">
        <f>VLOOKUP(HEALTH_CARE[[#This Row],[Customer ID]],'HOSPITAL DETAILS ANSWERS'!A:K,10,TRUE)</f>
        <v>Tier - 1</v>
      </c>
      <c r="P118" t="str">
        <f>VLOOKUP(HEALTH_CARE[[#This Row],[Customer ID]],'HOSPITAL DETAILS ANSWERS'!A:K,11,TRUE)</f>
        <v>R1013</v>
      </c>
      <c r="Q118" s="10">
        <f>VLOOKUP(HEALTH_CARE[[#This Row],[Customer ID]],'HOSPITAL DETAILS ANSWERS'!A:K,6,TRUE)</f>
        <v>19</v>
      </c>
    </row>
    <row r="119" spans="1:17" x14ac:dyDescent="0.25">
      <c r="A119" t="s">
        <v>2255</v>
      </c>
      <c r="B119" t="str">
        <f>VLOOKUP(HEALTH_CARE[[#This Row],[Customer ID]],'CUSTOMER_NAMES ANSWER'!A:D,3,FALSE)</f>
        <v>John</v>
      </c>
      <c r="C119" s="9">
        <f>VLOOKUP(HEALTH_CARE[[#This Row],[Customer ID]],'MEDICAL EXAMINATION ANSWER'!A:J,2,FALSE)</f>
        <v>44.32</v>
      </c>
      <c r="D119" s="9">
        <f>VLOOKUP(HEALTH_CARE[[#This Row],[Customer ID]],'MEDICAL EXAMINATION ANSWER'!A:J,4,FALSE)</f>
        <v>10.55</v>
      </c>
      <c r="E119" t="str">
        <f>VLOOKUP(HEALTH_CARE[[#This Row],[Customer ID]],'MEDICAL EXAMINATION ANSWER'!A:J,6,FALSE)</f>
        <v>No</v>
      </c>
      <c r="F119" t="str">
        <f>VLOOKUP(HEALTH_CARE[[#This Row],[Customer ID]],'MEDICAL EXAMINATION ANSWER'!A:J,7,FALSE)</f>
        <v>No</v>
      </c>
      <c r="G119" t="str">
        <f>VLOOKUP(HEALTH_CARE[[#This Row],[Customer ID]],'MEDICAL EXAMINATION ANSWER'!A:J,8,FALSE)</f>
        <v>No</v>
      </c>
      <c r="H119" s="10">
        <f>VLOOKUP(HEALTH_CARE[[#This Row],[Customer ID]],'MEDICAL EXAMINATION ANSWER'!A:J,9,FALSE)</f>
        <v>0</v>
      </c>
      <c r="I119" t="str">
        <f>VLOOKUP(HEALTH_CARE[[#This Row],[Customer ID]],'MEDICAL EXAMINATION ANSWER'!A:J,10,FALSE)</f>
        <v>Yes</v>
      </c>
      <c r="J119" t="str">
        <f>VLOOKUP(HEALTH_CARE[[#This Row],[Customer ID]],'MEDICAL EXAMINATION ANSWER'!A:J,3,FALSE)</f>
        <v>Obesity</v>
      </c>
      <c r="K119" t="str">
        <f>VLOOKUP(HEALTH_CARE[[#This Row],[Customer ID]],'MEDICAL EXAMINATION ANSWER'!A:J,5,FALSE)</f>
        <v>Diabetes</v>
      </c>
      <c r="L119" s="11" t="str">
        <f>VLOOKUP(HEALTH_CARE[[#This Row],[Customer ID]],'HOSPITAL DETAILS ANSWERS'!A:K,5,TRUE)</f>
        <v>29-Sep-1968</v>
      </c>
      <c r="M119" s="14">
        <f>VLOOKUP(HEALTH_CARE[[#This Row],[Customer ID]],'HOSPITAL DETAILS ANSWERS'!A:K,8,TRUE)</f>
        <v>39722</v>
      </c>
      <c r="N119" t="str">
        <f>VLOOKUP(HEALTH_CARE[[#This Row],[Customer ID]],'HOSPITAL DETAILS ANSWERS'!A:K,9,TRUE)</f>
        <v>Tier - 2</v>
      </c>
      <c r="O119" t="str">
        <f>VLOOKUP(HEALTH_CARE[[#This Row],[Customer ID]],'HOSPITAL DETAILS ANSWERS'!A:K,10,TRUE)</f>
        <v>Tier - 2</v>
      </c>
      <c r="P119" t="str">
        <f>VLOOKUP(HEALTH_CARE[[#This Row],[Customer ID]],'HOSPITAL DETAILS ANSWERS'!A:K,11,TRUE)</f>
        <v>R1011</v>
      </c>
      <c r="Q119" s="10">
        <f>VLOOKUP(HEALTH_CARE[[#This Row],[Customer ID]],'HOSPITAL DETAILS ANSWERS'!A:K,6,TRUE)</f>
        <v>54</v>
      </c>
    </row>
    <row r="120" spans="1:17" x14ac:dyDescent="0.25">
      <c r="A120" t="s">
        <v>2254</v>
      </c>
      <c r="B120" t="str">
        <f>VLOOKUP(HEALTH_CARE[[#This Row],[Customer ID]],'CUSTOMER_NAMES ANSWER'!A:D,3,FALSE)</f>
        <v>Charlie</v>
      </c>
      <c r="C120" s="9">
        <f>VLOOKUP(HEALTH_CARE[[#This Row],[Customer ID]],'MEDICAL EXAMINATION ANSWER'!A:J,2,FALSE)</f>
        <v>46.39</v>
      </c>
      <c r="D120" s="9">
        <f>VLOOKUP(HEALTH_CARE[[#This Row],[Customer ID]],'MEDICAL EXAMINATION ANSWER'!A:J,4,FALSE)</f>
        <v>5.09</v>
      </c>
      <c r="E120" t="str">
        <f>VLOOKUP(HEALTH_CARE[[#This Row],[Customer ID]],'MEDICAL EXAMINATION ANSWER'!A:J,6,FALSE)</f>
        <v>No</v>
      </c>
      <c r="F120" t="str">
        <f>VLOOKUP(HEALTH_CARE[[#This Row],[Customer ID]],'MEDICAL EXAMINATION ANSWER'!A:J,7,FALSE)</f>
        <v>No</v>
      </c>
      <c r="G120" t="str">
        <f>VLOOKUP(HEALTH_CARE[[#This Row],[Customer ID]],'MEDICAL EXAMINATION ANSWER'!A:J,8,FALSE)</f>
        <v>No</v>
      </c>
      <c r="H120" s="10">
        <f>VLOOKUP(HEALTH_CARE[[#This Row],[Customer ID]],'MEDICAL EXAMINATION ANSWER'!A:J,9,FALSE)</f>
        <v>0</v>
      </c>
      <c r="I120" t="str">
        <f>VLOOKUP(HEALTH_CARE[[#This Row],[Customer ID]],'MEDICAL EXAMINATION ANSWER'!A:J,10,FALSE)</f>
        <v>Yes</v>
      </c>
      <c r="J120" t="str">
        <f>VLOOKUP(HEALTH_CARE[[#This Row],[Customer ID]],'MEDICAL EXAMINATION ANSWER'!A:J,3,FALSE)</f>
        <v>Obesity</v>
      </c>
      <c r="K120" t="str">
        <f>VLOOKUP(HEALTH_CARE[[#This Row],[Customer ID]],'MEDICAL EXAMINATION ANSWER'!A:J,5,FALSE)</f>
        <v>Normal</v>
      </c>
      <c r="L120" s="11" t="str">
        <f>VLOOKUP(HEALTH_CARE[[#This Row],[Customer ID]],'HOSPITAL DETAILS ANSWERS'!A:K,5,TRUE)</f>
        <v>17-Dec-1977</v>
      </c>
      <c r="M120" s="14">
        <f>VLOOKUP(HEALTH_CARE[[#This Row],[Customer ID]],'HOSPITAL DETAILS ANSWERS'!A:K,8,TRUE)</f>
        <v>39671</v>
      </c>
      <c r="N120" t="str">
        <f>VLOOKUP(HEALTH_CARE[[#This Row],[Customer ID]],'HOSPITAL DETAILS ANSWERS'!A:K,9,TRUE)</f>
        <v>Tier - 2</v>
      </c>
      <c r="O120" t="str">
        <f>VLOOKUP(HEALTH_CARE[[#This Row],[Customer ID]],'HOSPITAL DETAILS ANSWERS'!A:K,10,TRUE)</f>
        <v>Tier - 1</v>
      </c>
      <c r="P120" t="str">
        <f>VLOOKUP(HEALTH_CARE[[#This Row],[Customer ID]],'HOSPITAL DETAILS ANSWERS'!A:K,11,TRUE)</f>
        <v>R1012</v>
      </c>
      <c r="Q120" s="10">
        <f>VLOOKUP(HEALTH_CARE[[#This Row],[Customer ID]],'HOSPITAL DETAILS ANSWERS'!A:K,6,TRUE)</f>
        <v>45</v>
      </c>
    </row>
    <row r="121" spans="1:17" x14ac:dyDescent="0.25">
      <c r="A121" t="s">
        <v>2253</v>
      </c>
      <c r="B121" t="str">
        <f>VLOOKUP(HEALTH_CARE[[#This Row],[Customer ID]],'CUSTOMER_NAMES ANSWER'!A:D,3,FALSE)</f>
        <v>Meb</v>
      </c>
      <c r="C121" s="9">
        <f>VLOOKUP(HEALTH_CARE[[#This Row],[Customer ID]],'MEDICAL EXAMINATION ANSWER'!A:J,2,FALSE)</f>
        <v>42.13</v>
      </c>
      <c r="D121" s="9">
        <f>VLOOKUP(HEALTH_CARE[[#This Row],[Customer ID]],'MEDICAL EXAMINATION ANSWER'!A:J,4,FALSE)</f>
        <v>5.2</v>
      </c>
      <c r="E121" t="str">
        <f>VLOOKUP(HEALTH_CARE[[#This Row],[Customer ID]],'MEDICAL EXAMINATION ANSWER'!A:J,6,FALSE)</f>
        <v>Yes</v>
      </c>
      <c r="F121" t="str">
        <f>VLOOKUP(HEALTH_CARE[[#This Row],[Customer ID]],'MEDICAL EXAMINATION ANSWER'!A:J,7,FALSE)</f>
        <v>No</v>
      </c>
      <c r="G121" t="str">
        <f>VLOOKUP(HEALTH_CARE[[#This Row],[Customer ID]],'MEDICAL EXAMINATION ANSWER'!A:J,8,FALSE)</f>
        <v>No</v>
      </c>
      <c r="H121" s="10">
        <f>VLOOKUP(HEALTH_CARE[[#This Row],[Customer ID]],'MEDICAL EXAMINATION ANSWER'!A:J,9,FALSE)</f>
        <v>1</v>
      </c>
      <c r="I121" t="str">
        <f>VLOOKUP(HEALTH_CARE[[#This Row],[Customer ID]],'MEDICAL EXAMINATION ANSWER'!A:J,10,FALSE)</f>
        <v>Yes</v>
      </c>
      <c r="J121" t="str">
        <f>VLOOKUP(HEALTH_CARE[[#This Row],[Customer ID]],'MEDICAL EXAMINATION ANSWER'!A:J,3,FALSE)</f>
        <v>Obesity</v>
      </c>
      <c r="K121" t="str">
        <f>VLOOKUP(HEALTH_CARE[[#This Row],[Customer ID]],'MEDICAL EXAMINATION ANSWER'!A:J,5,FALSE)</f>
        <v>Normal</v>
      </c>
      <c r="L121" s="11" t="str">
        <f>VLOOKUP(HEALTH_CARE[[#This Row],[Customer ID]],'HOSPITAL DETAILS ANSWERS'!A:K,5,TRUE)</f>
        <v>7-Aug-1995</v>
      </c>
      <c r="M121" s="14">
        <f>VLOOKUP(HEALTH_CARE[[#This Row],[Customer ID]],'HOSPITAL DETAILS ANSWERS'!A:K,8,TRUE)</f>
        <v>39612</v>
      </c>
      <c r="N121" t="str">
        <f>VLOOKUP(HEALTH_CARE[[#This Row],[Customer ID]],'HOSPITAL DETAILS ANSWERS'!A:K,9,TRUE)</f>
        <v>Tier - 1</v>
      </c>
      <c r="O121" t="str">
        <f>VLOOKUP(HEALTH_CARE[[#This Row],[Customer ID]],'HOSPITAL DETAILS ANSWERS'!A:K,10,TRUE)</f>
        <v>Tier - 3</v>
      </c>
      <c r="P121" t="str">
        <f>VLOOKUP(HEALTH_CARE[[#This Row],[Customer ID]],'HOSPITAL DETAILS ANSWERS'!A:K,11,TRUE)</f>
        <v>R1013</v>
      </c>
      <c r="Q121" s="10">
        <f>VLOOKUP(HEALTH_CARE[[#This Row],[Customer ID]],'HOSPITAL DETAILS ANSWERS'!A:K,6,TRUE)</f>
        <v>27</v>
      </c>
    </row>
    <row r="122" spans="1:17" x14ac:dyDescent="0.25">
      <c r="A122" t="s">
        <v>2252</v>
      </c>
      <c r="B122" t="str">
        <f>VLOOKUP(HEALTH_CARE[[#This Row],[Customer ID]],'CUSTOMER_NAMES ANSWER'!A:D,3,FALSE)</f>
        <v>Aaqib L</v>
      </c>
      <c r="C122" s="9">
        <f>VLOOKUP(HEALTH_CARE[[#This Row],[Customer ID]],'MEDICAL EXAMINATION ANSWER'!A:J,2,FALSE)</f>
        <v>30.78</v>
      </c>
      <c r="D122" s="9">
        <f>VLOOKUP(HEALTH_CARE[[#This Row],[Customer ID]],'MEDICAL EXAMINATION ANSWER'!A:J,4,FALSE)</f>
        <v>8.4499999999999993</v>
      </c>
      <c r="E122" t="str">
        <f>VLOOKUP(HEALTH_CARE[[#This Row],[Customer ID]],'MEDICAL EXAMINATION ANSWER'!A:J,6,FALSE)</f>
        <v>Yes</v>
      </c>
      <c r="F122" t="str">
        <f>VLOOKUP(HEALTH_CARE[[#This Row],[Customer ID]],'MEDICAL EXAMINATION ANSWER'!A:J,7,FALSE)</f>
        <v>No</v>
      </c>
      <c r="G122" t="str">
        <f>VLOOKUP(HEALTH_CARE[[#This Row],[Customer ID]],'MEDICAL EXAMINATION ANSWER'!A:J,8,FALSE)</f>
        <v>No</v>
      </c>
      <c r="H122" s="10">
        <f>VLOOKUP(HEALTH_CARE[[#This Row],[Customer ID]],'MEDICAL EXAMINATION ANSWER'!A:J,9,FALSE)</f>
        <v>0</v>
      </c>
      <c r="I122" t="str">
        <f>VLOOKUP(HEALTH_CARE[[#This Row],[Customer ID]],'MEDICAL EXAMINATION ANSWER'!A:J,10,FALSE)</f>
        <v>Yes</v>
      </c>
      <c r="J122" t="str">
        <f>VLOOKUP(HEALTH_CARE[[#This Row],[Customer ID]],'MEDICAL EXAMINATION ANSWER'!A:J,3,FALSE)</f>
        <v>Obesity</v>
      </c>
      <c r="K122" t="str">
        <f>VLOOKUP(HEALTH_CARE[[#This Row],[Customer ID]],'MEDICAL EXAMINATION ANSWER'!A:J,5,FALSE)</f>
        <v>Diabetes</v>
      </c>
      <c r="L122" s="11" t="str">
        <f>VLOOKUP(HEALTH_CARE[[#This Row],[Customer ID]],'HOSPITAL DETAILS ANSWERS'!A:K,5,TRUE)</f>
        <v>5-Jul-1981</v>
      </c>
      <c r="M122" s="14">
        <f>VLOOKUP(HEALTH_CARE[[#This Row],[Customer ID]],'HOSPITAL DETAILS ANSWERS'!A:K,8,TRUE)</f>
        <v>39598</v>
      </c>
      <c r="N122" t="str">
        <f>VLOOKUP(HEALTH_CARE[[#This Row],[Customer ID]],'HOSPITAL DETAILS ANSWERS'!A:K,9,TRUE)</f>
        <v>Tier - 1</v>
      </c>
      <c r="O122" t="str">
        <f>VLOOKUP(HEALTH_CARE[[#This Row],[Customer ID]],'HOSPITAL DETAILS ANSWERS'!A:K,10,TRUE)</f>
        <v>Tier - 2</v>
      </c>
      <c r="P122" t="str">
        <f>VLOOKUP(HEALTH_CARE[[#This Row],[Customer ID]],'HOSPITAL DETAILS ANSWERS'!A:K,11,TRUE)</f>
        <v>R1017</v>
      </c>
      <c r="Q122" s="10">
        <f>VLOOKUP(HEALTH_CARE[[#This Row],[Customer ID]],'HOSPITAL DETAILS ANSWERS'!A:K,6,TRUE)</f>
        <v>41</v>
      </c>
    </row>
    <row r="123" spans="1:17" x14ac:dyDescent="0.25">
      <c r="A123" t="s">
        <v>2251</v>
      </c>
      <c r="B123" t="str">
        <f>VLOOKUP(HEALTH_CARE[[#This Row],[Customer ID]],'CUSTOMER_NAMES ANSWER'!A:D,3,FALSE)</f>
        <v>Craig A</v>
      </c>
      <c r="C123" s="9">
        <f>VLOOKUP(HEALTH_CARE[[#This Row],[Customer ID]],'MEDICAL EXAMINATION ANSWER'!A:J,2,FALSE)</f>
        <v>31.35</v>
      </c>
      <c r="D123" s="9">
        <f>VLOOKUP(HEALTH_CARE[[#This Row],[Customer ID]],'MEDICAL EXAMINATION ANSWER'!A:J,4,FALSE)</f>
        <v>9.5399999999999991</v>
      </c>
      <c r="E123" t="str">
        <f>VLOOKUP(HEALTH_CARE[[#This Row],[Customer ID]],'MEDICAL EXAMINATION ANSWER'!A:J,6,FALSE)</f>
        <v>No</v>
      </c>
      <c r="F123" t="str">
        <f>VLOOKUP(HEALTH_CARE[[#This Row],[Customer ID]],'MEDICAL EXAMINATION ANSWER'!A:J,7,FALSE)</f>
        <v>No</v>
      </c>
      <c r="G123" t="str">
        <f>VLOOKUP(HEALTH_CARE[[#This Row],[Customer ID]],'MEDICAL EXAMINATION ANSWER'!A:J,8,FALSE)</f>
        <v>No</v>
      </c>
      <c r="H123" s="10">
        <f>VLOOKUP(HEALTH_CARE[[#This Row],[Customer ID]],'MEDICAL EXAMINATION ANSWER'!A:J,9,FALSE)</f>
        <v>0</v>
      </c>
      <c r="I123" t="str">
        <f>VLOOKUP(HEALTH_CARE[[#This Row],[Customer ID]],'MEDICAL EXAMINATION ANSWER'!A:J,10,FALSE)</f>
        <v>Yes</v>
      </c>
      <c r="J123" t="str">
        <f>VLOOKUP(HEALTH_CARE[[#This Row],[Customer ID]],'MEDICAL EXAMINATION ANSWER'!A:J,3,FALSE)</f>
        <v>Obesity</v>
      </c>
      <c r="K123" t="str">
        <f>VLOOKUP(HEALTH_CARE[[#This Row],[Customer ID]],'MEDICAL EXAMINATION ANSWER'!A:J,5,FALSE)</f>
        <v>Diabetes</v>
      </c>
      <c r="L123" s="11" t="str">
        <f>VLOOKUP(HEALTH_CARE[[#This Row],[Customer ID]],'HOSPITAL DETAILS ANSWERS'!A:K,5,TRUE)</f>
        <v>12-Jul-1978</v>
      </c>
      <c r="M123" s="14">
        <f>VLOOKUP(HEALTH_CARE[[#This Row],[Customer ID]],'HOSPITAL DETAILS ANSWERS'!A:K,8,TRUE)</f>
        <v>39557</v>
      </c>
      <c r="N123" t="str">
        <f>VLOOKUP(HEALTH_CARE[[#This Row],[Customer ID]],'HOSPITAL DETAILS ANSWERS'!A:K,9,TRUE)</f>
        <v>Tier - 1</v>
      </c>
      <c r="O123" t="str">
        <f>VLOOKUP(HEALTH_CARE[[#This Row],[Customer ID]],'HOSPITAL DETAILS ANSWERS'!A:K,10,TRUE)</f>
        <v>Tier - 2</v>
      </c>
      <c r="P123" t="str">
        <f>VLOOKUP(HEALTH_CARE[[#This Row],[Customer ID]],'HOSPITAL DETAILS ANSWERS'!A:K,11,TRUE)</f>
        <v>R1015</v>
      </c>
      <c r="Q123" s="10">
        <f>VLOOKUP(HEALTH_CARE[[#This Row],[Customer ID]],'HOSPITAL DETAILS ANSWERS'!A:K,6,TRUE)</f>
        <v>44</v>
      </c>
    </row>
    <row r="124" spans="1:17" x14ac:dyDescent="0.25">
      <c r="A124" t="s">
        <v>2250</v>
      </c>
      <c r="B124" t="str">
        <f>VLOOKUP(HEALTH_CARE[[#This Row],[Customer ID]],'CUSTOMER_NAMES ANSWER'!A:D,3,FALSE)</f>
        <v>Meredith</v>
      </c>
      <c r="C124" s="9">
        <f>VLOOKUP(HEALTH_CARE[[#This Row],[Customer ID]],'MEDICAL EXAMINATION ANSWER'!A:J,2,FALSE)</f>
        <v>41.46</v>
      </c>
      <c r="D124" s="9">
        <f>VLOOKUP(HEALTH_CARE[[#This Row],[Customer ID]],'MEDICAL EXAMINATION ANSWER'!A:J,4,FALSE)</f>
        <v>4.99</v>
      </c>
      <c r="E124" t="str">
        <f>VLOOKUP(HEALTH_CARE[[#This Row],[Customer ID]],'MEDICAL EXAMINATION ANSWER'!A:J,6,FALSE)</f>
        <v>Yes</v>
      </c>
      <c r="F124" t="str">
        <f>VLOOKUP(HEALTH_CARE[[#This Row],[Customer ID]],'MEDICAL EXAMINATION ANSWER'!A:J,7,FALSE)</f>
        <v>No</v>
      </c>
      <c r="G124" t="str">
        <f>VLOOKUP(HEALTH_CARE[[#This Row],[Customer ID]],'MEDICAL EXAMINATION ANSWER'!A:J,8,FALSE)</f>
        <v>No</v>
      </c>
      <c r="H124" s="10">
        <f>VLOOKUP(HEALTH_CARE[[#This Row],[Customer ID]],'MEDICAL EXAMINATION ANSWER'!A:J,9,FALSE)</f>
        <v>2</v>
      </c>
      <c r="I124" t="str">
        <f>VLOOKUP(HEALTH_CARE[[#This Row],[Customer ID]],'MEDICAL EXAMINATION ANSWER'!A:J,10,FALSE)</f>
        <v>Yes</v>
      </c>
      <c r="J124" t="str">
        <f>VLOOKUP(HEALTH_CARE[[#This Row],[Customer ID]],'MEDICAL EXAMINATION ANSWER'!A:J,3,FALSE)</f>
        <v>Obesity</v>
      </c>
      <c r="K124" t="str">
        <f>VLOOKUP(HEALTH_CARE[[#This Row],[Customer ID]],'MEDICAL EXAMINATION ANSWER'!A:J,5,FALSE)</f>
        <v>Normal</v>
      </c>
      <c r="L124" s="11" t="str">
        <f>VLOOKUP(HEALTH_CARE[[#This Row],[Customer ID]],'HOSPITAL DETAILS ANSWERS'!A:K,5,TRUE)</f>
        <v>24-Jun-1966</v>
      </c>
      <c r="M124" s="14">
        <f>VLOOKUP(HEALTH_CARE[[#This Row],[Customer ID]],'HOSPITAL DETAILS ANSWERS'!A:K,8,TRUE)</f>
        <v>39397</v>
      </c>
      <c r="N124" t="str">
        <f>VLOOKUP(HEALTH_CARE[[#This Row],[Customer ID]],'HOSPITAL DETAILS ANSWERS'!A:K,9,TRUE)</f>
        <v>Tier - 2</v>
      </c>
      <c r="O124" t="str">
        <f>VLOOKUP(HEALTH_CARE[[#This Row],[Customer ID]],'HOSPITAL DETAILS ANSWERS'!A:K,10,TRUE)</f>
        <v>Tier - 2</v>
      </c>
      <c r="P124" t="str">
        <f>VLOOKUP(HEALTH_CARE[[#This Row],[Customer ID]],'HOSPITAL DETAILS ANSWERS'!A:K,11,TRUE)</f>
        <v>R1011</v>
      </c>
      <c r="Q124" s="10">
        <f>VLOOKUP(HEALTH_CARE[[#This Row],[Customer ID]],'HOSPITAL DETAILS ANSWERS'!A:K,6,TRUE)</f>
        <v>56</v>
      </c>
    </row>
    <row r="125" spans="1:17" x14ac:dyDescent="0.25">
      <c r="A125" t="s">
        <v>2249</v>
      </c>
      <c r="B125" t="str">
        <f>VLOOKUP(HEALTH_CARE[[#This Row],[Customer ID]],'CUSTOMER_NAMES ANSWER'!A:D,3,FALSE)</f>
        <v>Doug</v>
      </c>
      <c r="C125" s="9">
        <f>VLOOKUP(HEALTH_CARE[[#This Row],[Customer ID]],'MEDICAL EXAMINATION ANSWER'!A:J,2,FALSE)</f>
        <v>48</v>
      </c>
      <c r="D125" s="9">
        <f>VLOOKUP(HEALTH_CARE[[#This Row],[Customer ID]],'MEDICAL EXAMINATION ANSWER'!A:J,4,FALSE)</f>
        <v>10.54</v>
      </c>
      <c r="E125" t="str">
        <f>VLOOKUP(HEALTH_CARE[[#This Row],[Customer ID]],'MEDICAL EXAMINATION ANSWER'!A:J,6,FALSE)</f>
        <v>No</v>
      </c>
      <c r="F125" t="str">
        <f>VLOOKUP(HEALTH_CARE[[#This Row],[Customer ID]],'MEDICAL EXAMINATION ANSWER'!A:J,7,FALSE)</f>
        <v>No</v>
      </c>
      <c r="G125" t="str">
        <f>VLOOKUP(HEALTH_CARE[[#This Row],[Customer ID]],'MEDICAL EXAMINATION ANSWER'!A:J,8,FALSE)</f>
        <v>No</v>
      </c>
      <c r="H125" s="10">
        <f>VLOOKUP(HEALTH_CARE[[#This Row],[Customer ID]],'MEDICAL EXAMINATION ANSWER'!A:J,9,FALSE)</f>
        <v>0</v>
      </c>
      <c r="I125" t="str">
        <f>VLOOKUP(HEALTH_CARE[[#This Row],[Customer ID]],'MEDICAL EXAMINATION ANSWER'!A:J,10,FALSE)</f>
        <v>Yes</v>
      </c>
      <c r="J125" t="str">
        <f>VLOOKUP(HEALTH_CARE[[#This Row],[Customer ID]],'MEDICAL EXAMINATION ANSWER'!A:J,3,FALSE)</f>
        <v>Obesity</v>
      </c>
      <c r="K125" t="str">
        <f>VLOOKUP(HEALTH_CARE[[#This Row],[Customer ID]],'MEDICAL EXAMINATION ANSWER'!A:J,5,FALSE)</f>
        <v>Diabetes</v>
      </c>
      <c r="L125" s="11" t="str">
        <f>VLOOKUP(HEALTH_CARE[[#This Row],[Customer ID]],'HOSPITAL DETAILS ANSWERS'!A:K,5,TRUE)</f>
        <v>5-Aug-1978</v>
      </c>
      <c r="M125" s="14">
        <f>VLOOKUP(HEALTH_CARE[[#This Row],[Customer ID]],'HOSPITAL DETAILS ANSWERS'!A:K,8,TRUE)</f>
        <v>39353</v>
      </c>
      <c r="N125" t="str">
        <f>VLOOKUP(HEALTH_CARE[[#This Row],[Customer ID]],'HOSPITAL DETAILS ANSWERS'!A:K,9,TRUE)</f>
        <v>Tier - 2</v>
      </c>
      <c r="O125" t="str">
        <f>VLOOKUP(HEALTH_CARE[[#This Row],[Customer ID]],'HOSPITAL DETAILS ANSWERS'!A:K,10,TRUE)</f>
        <v>Tier - 3</v>
      </c>
      <c r="P125" t="str">
        <f>VLOOKUP(HEALTH_CARE[[#This Row],[Customer ID]],'HOSPITAL DETAILS ANSWERS'!A:K,11,TRUE)</f>
        <v>R1011</v>
      </c>
      <c r="Q125" s="10">
        <f>VLOOKUP(HEALTH_CARE[[#This Row],[Customer ID]],'HOSPITAL DETAILS ANSWERS'!A:K,6,TRUE)</f>
        <v>44</v>
      </c>
    </row>
    <row r="126" spans="1:17" x14ac:dyDescent="0.25">
      <c r="A126" t="s">
        <v>2248</v>
      </c>
      <c r="B126" t="str">
        <f>VLOOKUP(HEALTH_CARE[[#This Row],[Customer ID]],'CUSTOMER_NAMES ANSWER'!A:D,3,FALSE)</f>
        <v>Elizabeth J</v>
      </c>
      <c r="C126" s="9">
        <f>VLOOKUP(HEALTH_CARE[[#This Row],[Customer ID]],'MEDICAL EXAMINATION ANSWER'!A:J,2,FALSE)</f>
        <v>49.13</v>
      </c>
      <c r="D126" s="9">
        <f>VLOOKUP(HEALTH_CARE[[#This Row],[Customer ID]],'MEDICAL EXAMINATION ANSWER'!A:J,4,FALSE)</f>
        <v>4.54</v>
      </c>
      <c r="E126" t="str">
        <f>VLOOKUP(HEALTH_CARE[[#This Row],[Customer ID]],'MEDICAL EXAMINATION ANSWER'!A:J,6,FALSE)</f>
        <v>No</v>
      </c>
      <c r="F126" t="str">
        <f>VLOOKUP(HEALTH_CARE[[#This Row],[Customer ID]],'MEDICAL EXAMINATION ANSWER'!A:J,7,FALSE)</f>
        <v>No</v>
      </c>
      <c r="G126" t="str">
        <f>VLOOKUP(HEALTH_CARE[[#This Row],[Customer ID]],'MEDICAL EXAMINATION ANSWER'!A:J,8,FALSE)</f>
        <v>No</v>
      </c>
      <c r="H126" s="10">
        <f>VLOOKUP(HEALTH_CARE[[#This Row],[Customer ID]],'MEDICAL EXAMINATION ANSWER'!A:J,9,FALSE)</f>
        <v>0</v>
      </c>
      <c r="I126" t="str">
        <f>VLOOKUP(HEALTH_CARE[[#This Row],[Customer ID]],'MEDICAL EXAMINATION ANSWER'!A:J,10,FALSE)</f>
        <v>Yes</v>
      </c>
      <c r="J126" t="str">
        <f>VLOOKUP(HEALTH_CARE[[#This Row],[Customer ID]],'MEDICAL EXAMINATION ANSWER'!A:J,3,FALSE)</f>
        <v>Obesity</v>
      </c>
      <c r="K126" t="str">
        <f>VLOOKUP(HEALTH_CARE[[#This Row],[Customer ID]],'MEDICAL EXAMINATION ANSWER'!A:J,5,FALSE)</f>
        <v>Normal</v>
      </c>
      <c r="L126" s="11" t="str">
        <f>VLOOKUP(HEALTH_CARE[[#This Row],[Customer ID]],'HOSPITAL DETAILS ANSWERS'!A:K,5,TRUE)</f>
        <v>16-Aug-1982</v>
      </c>
      <c r="M126" s="14">
        <f>VLOOKUP(HEALTH_CARE[[#This Row],[Customer ID]],'HOSPITAL DETAILS ANSWERS'!A:K,8,TRUE)</f>
        <v>39316</v>
      </c>
      <c r="N126" t="str">
        <f>VLOOKUP(HEALTH_CARE[[#This Row],[Customer ID]],'HOSPITAL DETAILS ANSWERS'!A:K,9,TRUE)</f>
        <v>Tier - 2</v>
      </c>
      <c r="O126" t="str">
        <f>VLOOKUP(HEALTH_CARE[[#This Row],[Customer ID]],'HOSPITAL DETAILS ANSWERS'!A:K,10,TRUE)</f>
        <v>Tier - 3</v>
      </c>
      <c r="P126" t="str">
        <f>VLOOKUP(HEALTH_CARE[[#This Row],[Customer ID]],'HOSPITAL DETAILS ANSWERS'!A:K,11,TRUE)</f>
        <v>R1011</v>
      </c>
      <c r="Q126" s="10">
        <f>VLOOKUP(HEALTH_CARE[[#This Row],[Customer ID]],'HOSPITAL DETAILS ANSWERS'!A:K,6,TRUE)</f>
        <v>40</v>
      </c>
    </row>
    <row r="127" spans="1:17" x14ac:dyDescent="0.25">
      <c r="A127" t="s">
        <v>2247</v>
      </c>
      <c r="B127" t="str">
        <f>VLOOKUP(HEALTH_CARE[[#This Row],[Customer ID]],'CUSTOMER_NAMES ANSWER'!A:D,3,FALSE)</f>
        <v>Matthew P</v>
      </c>
      <c r="C127" s="9">
        <f>VLOOKUP(HEALTH_CARE[[#This Row],[Customer ID]],'MEDICAL EXAMINATION ANSWER'!A:J,2,FALSE)</f>
        <v>37.799999999999997</v>
      </c>
      <c r="D127" s="9">
        <f>VLOOKUP(HEALTH_CARE[[#This Row],[Customer ID]],'MEDICAL EXAMINATION ANSWER'!A:J,4,FALSE)</f>
        <v>6.29</v>
      </c>
      <c r="E127" t="str">
        <f>VLOOKUP(HEALTH_CARE[[#This Row],[Customer ID]],'MEDICAL EXAMINATION ANSWER'!A:J,6,FALSE)</f>
        <v>No</v>
      </c>
      <c r="F127" t="str">
        <f>VLOOKUP(HEALTH_CARE[[#This Row],[Customer ID]],'MEDICAL EXAMINATION ANSWER'!A:J,7,FALSE)</f>
        <v>No</v>
      </c>
      <c r="G127" t="str">
        <f>VLOOKUP(HEALTH_CARE[[#This Row],[Customer ID]],'MEDICAL EXAMINATION ANSWER'!A:J,8,FALSE)</f>
        <v>No</v>
      </c>
      <c r="H127" s="10">
        <f>VLOOKUP(HEALTH_CARE[[#This Row],[Customer ID]],'MEDICAL EXAMINATION ANSWER'!A:J,9,FALSE)</f>
        <v>1</v>
      </c>
      <c r="I127" t="str">
        <f>VLOOKUP(HEALTH_CARE[[#This Row],[Customer ID]],'MEDICAL EXAMINATION ANSWER'!A:J,10,FALSE)</f>
        <v>Yes</v>
      </c>
      <c r="J127" t="str">
        <f>VLOOKUP(HEALTH_CARE[[#This Row],[Customer ID]],'MEDICAL EXAMINATION ANSWER'!A:J,3,FALSE)</f>
        <v>Obesity</v>
      </c>
      <c r="K127" t="str">
        <f>VLOOKUP(HEALTH_CARE[[#This Row],[Customer ID]],'MEDICAL EXAMINATION ANSWER'!A:J,5,FALSE)</f>
        <v>Prediabetes</v>
      </c>
      <c r="L127" s="11" t="str">
        <f>VLOOKUP(HEALTH_CARE[[#This Row],[Customer ID]],'HOSPITAL DETAILS ANSWERS'!A:K,5,TRUE)</f>
        <v>30-Nov-1992</v>
      </c>
      <c r="M127" s="14">
        <f>VLOOKUP(HEALTH_CARE[[#This Row],[Customer ID]],'HOSPITAL DETAILS ANSWERS'!A:K,8,TRUE)</f>
        <v>39242</v>
      </c>
      <c r="N127" t="str">
        <f>VLOOKUP(HEALTH_CARE[[#This Row],[Customer ID]],'HOSPITAL DETAILS ANSWERS'!A:K,9,TRUE)</f>
        <v>Tier - 1</v>
      </c>
      <c r="O127" t="str">
        <f>VLOOKUP(HEALTH_CARE[[#This Row],[Customer ID]],'HOSPITAL DETAILS ANSWERS'!A:K,10,TRUE)</f>
        <v>Tier - 3</v>
      </c>
      <c r="P127" t="str">
        <f>VLOOKUP(HEALTH_CARE[[#This Row],[Customer ID]],'HOSPITAL DETAILS ANSWERS'!A:K,11,TRUE)</f>
        <v>R1011</v>
      </c>
      <c r="Q127" s="10">
        <f>VLOOKUP(HEALTH_CARE[[#This Row],[Customer ID]],'HOSPITAL DETAILS ANSWERS'!A:K,6,TRUE)</f>
        <v>30</v>
      </c>
    </row>
    <row r="128" spans="1:17" x14ac:dyDescent="0.25">
      <c r="A128" t="s">
        <v>2246</v>
      </c>
      <c r="B128" t="str">
        <f>VLOOKUP(HEALTH_CARE[[#This Row],[Customer ID]],'CUSTOMER_NAMES ANSWER'!A:D,3,FALSE)</f>
        <v>Guillermo Sr</v>
      </c>
      <c r="C128" s="9">
        <f>VLOOKUP(HEALTH_CARE[[#This Row],[Customer ID]],'MEDICAL EXAMINATION ANSWER'!A:J,2,FALSE)</f>
        <v>38.299999999999997</v>
      </c>
      <c r="D128" s="9">
        <f>VLOOKUP(HEALTH_CARE[[#This Row],[Customer ID]],'MEDICAL EXAMINATION ANSWER'!A:J,4,FALSE)</f>
        <v>9.51</v>
      </c>
      <c r="E128" t="str">
        <f>VLOOKUP(HEALTH_CARE[[#This Row],[Customer ID]],'MEDICAL EXAMINATION ANSWER'!A:J,6,FALSE)</f>
        <v>No</v>
      </c>
      <c r="F128" t="str">
        <f>VLOOKUP(HEALTH_CARE[[#This Row],[Customer ID]],'MEDICAL EXAMINATION ANSWER'!A:J,7,FALSE)</f>
        <v>No</v>
      </c>
      <c r="G128" t="str">
        <f>VLOOKUP(HEALTH_CARE[[#This Row],[Customer ID]],'MEDICAL EXAMINATION ANSWER'!A:J,8,FALSE)</f>
        <v>No</v>
      </c>
      <c r="H128" s="10">
        <f>VLOOKUP(HEALTH_CARE[[#This Row],[Customer ID]],'MEDICAL EXAMINATION ANSWER'!A:J,9,FALSE)</f>
        <v>0</v>
      </c>
      <c r="I128" t="str">
        <f>VLOOKUP(HEALTH_CARE[[#This Row],[Customer ID]],'MEDICAL EXAMINATION ANSWER'!A:J,10,FALSE)</f>
        <v>Yes</v>
      </c>
      <c r="J128" t="str">
        <f>VLOOKUP(HEALTH_CARE[[#This Row],[Customer ID]],'MEDICAL EXAMINATION ANSWER'!A:J,3,FALSE)</f>
        <v>Obesity</v>
      </c>
      <c r="K128" t="str">
        <f>VLOOKUP(HEALTH_CARE[[#This Row],[Customer ID]],'MEDICAL EXAMINATION ANSWER'!A:J,5,FALSE)</f>
        <v>Diabetes</v>
      </c>
      <c r="L128" s="11" t="str">
        <f>VLOOKUP(HEALTH_CARE[[#This Row],[Customer ID]],'HOSPITAL DETAILS ANSWERS'!A:K,5,TRUE)</f>
        <v>7-Jul-1962</v>
      </c>
      <c r="M128" s="14">
        <f>VLOOKUP(HEALTH_CARE[[#This Row],[Customer ID]],'HOSPITAL DETAILS ANSWERS'!A:K,8,TRUE)</f>
        <v>39222</v>
      </c>
      <c r="N128" t="str">
        <f>VLOOKUP(HEALTH_CARE[[#This Row],[Customer ID]],'HOSPITAL DETAILS ANSWERS'!A:K,9,TRUE)</f>
        <v>Tier - 2</v>
      </c>
      <c r="O128" t="str">
        <f>VLOOKUP(HEALTH_CARE[[#This Row],[Customer ID]],'HOSPITAL DETAILS ANSWERS'!A:K,10,TRUE)</f>
        <v>Tier - 1</v>
      </c>
      <c r="P128" t="str">
        <f>VLOOKUP(HEALTH_CARE[[#This Row],[Customer ID]],'HOSPITAL DETAILS ANSWERS'!A:K,11,TRUE)</f>
        <v>R1011</v>
      </c>
      <c r="Q128" s="10">
        <f>VLOOKUP(HEALTH_CARE[[#This Row],[Customer ID]],'HOSPITAL DETAILS ANSWERS'!A:K,6,TRUE)</f>
        <v>60</v>
      </c>
    </row>
    <row r="129" spans="1:17" x14ac:dyDescent="0.25">
      <c r="A129" t="s">
        <v>2245</v>
      </c>
      <c r="B129" t="str">
        <f>VLOOKUP(HEALTH_CARE[[#This Row],[Customer ID]],'CUSTOMER_NAMES ANSWER'!A:D,3,FALSE)</f>
        <v>Ryan C</v>
      </c>
      <c r="C129" s="9">
        <f>VLOOKUP(HEALTH_CARE[[#This Row],[Customer ID]],'MEDICAL EXAMINATION ANSWER'!A:J,2,FALSE)</f>
        <v>32.770000000000003</v>
      </c>
      <c r="D129" s="9">
        <f>VLOOKUP(HEALTH_CARE[[#This Row],[Customer ID]],'MEDICAL EXAMINATION ANSWER'!A:J,4,FALSE)</f>
        <v>4.72</v>
      </c>
      <c r="E129" t="str">
        <f>VLOOKUP(HEALTH_CARE[[#This Row],[Customer ID]],'MEDICAL EXAMINATION ANSWER'!A:J,6,FALSE)</f>
        <v>No</v>
      </c>
      <c r="F129" t="str">
        <f>VLOOKUP(HEALTH_CARE[[#This Row],[Customer ID]],'MEDICAL EXAMINATION ANSWER'!A:J,7,FALSE)</f>
        <v>No</v>
      </c>
      <c r="G129" t="str">
        <f>VLOOKUP(HEALTH_CARE[[#This Row],[Customer ID]],'MEDICAL EXAMINATION ANSWER'!A:J,8,FALSE)</f>
        <v>No</v>
      </c>
      <c r="H129" s="10">
        <f>VLOOKUP(HEALTH_CARE[[#This Row],[Customer ID]],'MEDICAL EXAMINATION ANSWER'!A:J,9,FALSE)</f>
        <v>0</v>
      </c>
      <c r="I129" t="str">
        <f>VLOOKUP(HEALTH_CARE[[#This Row],[Customer ID]],'MEDICAL EXAMINATION ANSWER'!A:J,10,FALSE)</f>
        <v>Yes</v>
      </c>
      <c r="J129" t="str">
        <f>VLOOKUP(HEALTH_CARE[[#This Row],[Customer ID]],'MEDICAL EXAMINATION ANSWER'!A:J,3,FALSE)</f>
        <v>Obesity</v>
      </c>
      <c r="K129" t="str">
        <f>VLOOKUP(HEALTH_CARE[[#This Row],[Customer ID]],'MEDICAL EXAMINATION ANSWER'!A:J,5,FALSE)</f>
        <v>Normal</v>
      </c>
      <c r="L129" s="11" t="str">
        <f>VLOOKUP(HEALTH_CARE[[#This Row],[Customer ID]],'HOSPITAL DETAILS ANSWERS'!A:K,5,TRUE)</f>
        <v>4-Aug-1982</v>
      </c>
      <c r="M129" s="14">
        <f>VLOOKUP(HEALTH_CARE[[#This Row],[Customer ID]],'HOSPITAL DETAILS ANSWERS'!A:K,8,TRUE)</f>
        <v>39126</v>
      </c>
      <c r="N129" t="str">
        <f>VLOOKUP(HEALTH_CARE[[#This Row],[Customer ID]],'HOSPITAL DETAILS ANSWERS'!A:K,9,TRUE)</f>
        <v>Tier - 1</v>
      </c>
      <c r="O129" t="str">
        <f>VLOOKUP(HEALTH_CARE[[#This Row],[Customer ID]],'HOSPITAL DETAILS ANSWERS'!A:K,10,TRUE)</f>
        <v>Tier - 1</v>
      </c>
      <c r="P129" t="str">
        <f>VLOOKUP(HEALTH_CARE[[#This Row],[Customer ID]],'HOSPITAL DETAILS ANSWERS'!A:K,11,TRUE)</f>
        <v>R1016</v>
      </c>
      <c r="Q129" s="10">
        <f>VLOOKUP(HEALTH_CARE[[#This Row],[Customer ID]],'HOSPITAL DETAILS ANSWERS'!A:K,6,TRUE)</f>
        <v>40</v>
      </c>
    </row>
    <row r="130" spans="1:17" x14ac:dyDescent="0.25">
      <c r="A130" t="s">
        <v>2244</v>
      </c>
      <c r="B130" t="str">
        <f>VLOOKUP(HEALTH_CARE[[#This Row],[Customer ID]],'CUSTOMER_NAMES ANSWER'!A:D,3,FALSE)</f>
        <v>Dane</v>
      </c>
      <c r="C130" s="9">
        <f>VLOOKUP(HEALTH_CARE[[#This Row],[Customer ID]],'MEDICAL EXAMINATION ANSWER'!A:J,2,FALSE)</f>
        <v>34.200000000000003</v>
      </c>
      <c r="D130" s="9">
        <f>VLOOKUP(HEALTH_CARE[[#This Row],[Customer ID]],'MEDICAL EXAMINATION ANSWER'!A:J,4,FALSE)</f>
        <v>5.91</v>
      </c>
      <c r="E130" t="str">
        <f>VLOOKUP(HEALTH_CARE[[#This Row],[Customer ID]],'MEDICAL EXAMINATION ANSWER'!A:J,6,FALSE)</f>
        <v>Yes</v>
      </c>
      <c r="F130" t="str">
        <f>VLOOKUP(HEALTH_CARE[[#This Row],[Customer ID]],'MEDICAL EXAMINATION ANSWER'!A:J,7,FALSE)</f>
        <v>No</v>
      </c>
      <c r="G130" t="str">
        <f>VLOOKUP(HEALTH_CARE[[#This Row],[Customer ID]],'MEDICAL EXAMINATION ANSWER'!A:J,8,FALSE)</f>
        <v>No</v>
      </c>
      <c r="H130" s="10">
        <f>VLOOKUP(HEALTH_CARE[[#This Row],[Customer ID]],'MEDICAL EXAMINATION ANSWER'!A:J,9,FALSE)</f>
        <v>0</v>
      </c>
      <c r="I130" t="str">
        <f>VLOOKUP(HEALTH_CARE[[#This Row],[Customer ID]],'MEDICAL EXAMINATION ANSWER'!A:J,10,FALSE)</f>
        <v>Yes</v>
      </c>
      <c r="J130" t="str">
        <f>VLOOKUP(HEALTH_CARE[[#This Row],[Customer ID]],'MEDICAL EXAMINATION ANSWER'!A:J,3,FALSE)</f>
        <v>Obesity</v>
      </c>
      <c r="K130" t="str">
        <f>VLOOKUP(HEALTH_CARE[[#This Row],[Customer ID]],'MEDICAL EXAMINATION ANSWER'!A:J,5,FALSE)</f>
        <v>Prediabetes</v>
      </c>
      <c r="L130" s="11" t="str">
        <f>VLOOKUP(HEALTH_CARE[[#This Row],[Customer ID]],'HOSPITAL DETAILS ANSWERS'!A:K,5,TRUE)</f>
        <v>20-Sep-1985</v>
      </c>
      <c r="M130" s="14">
        <f>VLOOKUP(HEALTH_CARE[[#This Row],[Customer ID]],'HOSPITAL DETAILS ANSWERS'!A:K,8,TRUE)</f>
        <v>39048</v>
      </c>
      <c r="N130" t="str">
        <f>VLOOKUP(HEALTH_CARE[[#This Row],[Customer ID]],'HOSPITAL DETAILS ANSWERS'!A:K,9,TRUE)</f>
        <v>Tier - 1</v>
      </c>
      <c r="O130" t="str">
        <f>VLOOKUP(HEALTH_CARE[[#This Row],[Customer ID]],'HOSPITAL DETAILS ANSWERS'!A:K,10,TRUE)</f>
        <v>Tier - 3</v>
      </c>
      <c r="P130" t="str">
        <f>VLOOKUP(HEALTH_CARE[[#This Row],[Customer ID]],'HOSPITAL DETAILS ANSWERS'!A:K,11,TRUE)</f>
        <v>R1017</v>
      </c>
      <c r="Q130" s="10">
        <f>VLOOKUP(HEALTH_CARE[[#This Row],[Customer ID]],'HOSPITAL DETAILS ANSWERS'!A:K,6,TRUE)</f>
        <v>37</v>
      </c>
    </row>
    <row r="131" spans="1:17" x14ac:dyDescent="0.25">
      <c r="A131" t="s">
        <v>2243</v>
      </c>
      <c r="B131" t="str">
        <f>VLOOKUP(HEALTH_CARE[[#This Row],[Customer ID]],'CUSTOMER_NAMES ANSWER'!A:D,3,FALSE)</f>
        <v>Jonas</v>
      </c>
      <c r="C131" s="9">
        <f>VLOOKUP(HEALTH_CARE[[#This Row],[Customer ID]],'MEDICAL EXAMINATION ANSWER'!A:J,2,FALSE)</f>
        <v>30.2</v>
      </c>
      <c r="D131" s="9">
        <f>VLOOKUP(HEALTH_CARE[[#This Row],[Customer ID]],'MEDICAL EXAMINATION ANSWER'!A:J,4,FALSE)</f>
        <v>9.58</v>
      </c>
      <c r="E131" t="str">
        <f>VLOOKUP(HEALTH_CARE[[#This Row],[Customer ID]],'MEDICAL EXAMINATION ANSWER'!A:J,6,FALSE)</f>
        <v>No</v>
      </c>
      <c r="F131" t="str">
        <f>VLOOKUP(HEALTH_CARE[[#This Row],[Customer ID]],'MEDICAL EXAMINATION ANSWER'!A:J,7,FALSE)</f>
        <v>No</v>
      </c>
      <c r="G131" t="str">
        <f>VLOOKUP(HEALTH_CARE[[#This Row],[Customer ID]],'MEDICAL EXAMINATION ANSWER'!A:J,8,FALSE)</f>
        <v>No</v>
      </c>
      <c r="H131" s="10">
        <f>VLOOKUP(HEALTH_CARE[[#This Row],[Customer ID]],'MEDICAL EXAMINATION ANSWER'!A:J,9,FALSE)</f>
        <v>0</v>
      </c>
      <c r="I131" t="str">
        <f>VLOOKUP(HEALTH_CARE[[#This Row],[Customer ID]],'MEDICAL EXAMINATION ANSWER'!A:J,10,FALSE)</f>
        <v>Yes</v>
      </c>
      <c r="J131" t="str">
        <f>VLOOKUP(HEALTH_CARE[[#This Row],[Customer ID]],'MEDICAL EXAMINATION ANSWER'!A:J,3,FALSE)</f>
        <v>Obesity</v>
      </c>
      <c r="K131" t="str">
        <f>VLOOKUP(HEALTH_CARE[[#This Row],[Customer ID]],'MEDICAL EXAMINATION ANSWER'!A:J,5,FALSE)</f>
        <v>Diabetes</v>
      </c>
      <c r="L131" s="11" t="str">
        <f>VLOOKUP(HEALTH_CARE[[#This Row],[Customer ID]],'HOSPITAL DETAILS ANSWERS'!A:K,5,TRUE)</f>
        <v>12-Oct-1978</v>
      </c>
      <c r="M131" s="14">
        <f>VLOOKUP(HEALTH_CARE[[#This Row],[Customer ID]],'HOSPITAL DETAILS ANSWERS'!A:K,8,TRUE)</f>
        <v>38999</v>
      </c>
      <c r="N131" t="str">
        <f>VLOOKUP(HEALTH_CARE[[#This Row],[Customer ID]],'HOSPITAL DETAILS ANSWERS'!A:K,9,TRUE)</f>
        <v>Tier - 1</v>
      </c>
      <c r="O131" t="str">
        <f>VLOOKUP(HEALTH_CARE[[#This Row],[Customer ID]],'HOSPITAL DETAILS ANSWERS'!A:K,10,TRUE)</f>
        <v>Tier - 1</v>
      </c>
      <c r="P131" t="str">
        <f>VLOOKUP(HEALTH_CARE[[#This Row],[Customer ID]],'HOSPITAL DETAILS ANSWERS'!A:K,11,TRUE)</f>
        <v>R1011</v>
      </c>
      <c r="Q131" s="10">
        <f>VLOOKUP(HEALTH_CARE[[#This Row],[Customer ID]],'HOSPITAL DETAILS ANSWERS'!A:K,6,TRUE)</f>
        <v>44</v>
      </c>
    </row>
    <row r="132" spans="1:17" x14ac:dyDescent="0.25">
      <c r="A132" t="s">
        <v>2242</v>
      </c>
      <c r="B132" t="str">
        <f>VLOOKUP(HEALTH_CARE[[#This Row],[Customer ID]],'CUSTOMER_NAMES ANSWER'!A:D,3,FALSE)</f>
        <v>George E</v>
      </c>
      <c r="C132" s="9">
        <f>VLOOKUP(HEALTH_CARE[[#This Row],[Customer ID]],'MEDICAL EXAMINATION ANSWER'!A:J,2,FALSE)</f>
        <v>48.32</v>
      </c>
      <c r="D132" s="9">
        <f>VLOOKUP(HEALTH_CARE[[#This Row],[Customer ID]],'MEDICAL EXAMINATION ANSWER'!A:J,4,FALSE)</f>
        <v>5.77</v>
      </c>
      <c r="E132" t="str">
        <f>VLOOKUP(HEALTH_CARE[[#This Row],[Customer ID]],'MEDICAL EXAMINATION ANSWER'!A:J,6,FALSE)</f>
        <v>No</v>
      </c>
      <c r="F132" t="str">
        <f>VLOOKUP(HEALTH_CARE[[#This Row],[Customer ID]],'MEDICAL EXAMINATION ANSWER'!A:J,7,FALSE)</f>
        <v>No</v>
      </c>
      <c r="G132" t="str">
        <f>VLOOKUP(HEALTH_CARE[[#This Row],[Customer ID]],'MEDICAL EXAMINATION ANSWER'!A:J,8,FALSE)</f>
        <v>No</v>
      </c>
      <c r="H132" s="10">
        <f>VLOOKUP(HEALTH_CARE[[#This Row],[Customer ID]],'MEDICAL EXAMINATION ANSWER'!A:J,9,FALSE)</f>
        <v>0</v>
      </c>
      <c r="I132" t="str">
        <f>VLOOKUP(HEALTH_CARE[[#This Row],[Customer ID]],'MEDICAL EXAMINATION ANSWER'!A:J,10,FALSE)</f>
        <v>Yes</v>
      </c>
      <c r="J132" t="str">
        <f>VLOOKUP(HEALTH_CARE[[#This Row],[Customer ID]],'MEDICAL EXAMINATION ANSWER'!A:J,3,FALSE)</f>
        <v>Obesity</v>
      </c>
      <c r="K132" t="str">
        <f>VLOOKUP(HEALTH_CARE[[#This Row],[Customer ID]],'MEDICAL EXAMINATION ANSWER'!A:J,5,FALSE)</f>
        <v>Prediabetes</v>
      </c>
      <c r="L132" s="11" t="str">
        <f>VLOOKUP(HEALTH_CARE[[#This Row],[Customer ID]],'HOSPITAL DETAILS ANSWERS'!A:K,5,TRUE)</f>
        <v>24-Sep-1980</v>
      </c>
      <c r="M132" s="14">
        <f>VLOOKUP(HEALTH_CARE[[#This Row],[Customer ID]],'HOSPITAL DETAILS ANSWERS'!A:K,8,TRUE)</f>
        <v>38948</v>
      </c>
      <c r="N132" t="str">
        <f>VLOOKUP(HEALTH_CARE[[#This Row],[Customer ID]],'HOSPITAL DETAILS ANSWERS'!A:K,9,TRUE)</f>
        <v>Tier - 2</v>
      </c>
      <c r="O132" t="str">
        <f>VLOOKUP(HEALTH_CARE[[#This Row],[Customer ID]],'HOSPITAL DETAILS ANSWERS'!A:K,10,TRUE)</f>
        <v>Tier - 3</v>
      </c>
      <c r="P132" t="str">
        <f>VLOOKUP(HEALTH_CARE[[#This Row],[Customer ID]],'HOSPITAL DETAILS ANSWERS'!A:K,11,TRUE)</f>
        <v>R1011</v>
      </c>
      <c r="Q132" s="10">
        <f>VLOOKUP(HEALTH_CARE[[#This Row],[Customer ID]],'HOSPITAL DETAILS ANSWERS'!A:K,6,TRUE)</f>
        <v>42</v>
      </c>
    </row>
    <row r="133" spans="1:17" x14ac:dyDescent="0.25">
      <c r="A133" t="s">
        <v>2241</v>
      </c>
      <c r="B133" t="str">
        <f>VLOOKUP(HEALTH_CARE[[#This Row],[Customer ID]],'CUSTOMER_NAMES ANSWER'!A:D,3,FALSE)</f>
        <v>Sara S</v>
      </c>
      <c r="C133" s="9">
        <f>VLOOKUP(HEALTH_CARE[[#This Row],[Customer ID]],'MEDICAL EXAMINATION ANSWER'!A:J,2,FALSE)</f>
        <v>44.86</v>
      </c>
      <c r="D133" s="9">
        <f>VLOOKUP(HEALTH_CARE[[#This Row],[Customer ID]],'MEDICAL EXAMINATION ANSWER'!A:J,4,FALSE)</f>
        <v>4.38</v>
      </c>
      <c r="E133" t="str">
        <f>VLOOKUP(HEALTH_CARE[[#This Row],[Customer ID]],'MEDICAL EXAMINATION ANSWER'!A:J,6,FALSE)</f>
        <v>Yes</v>
      </c>
      <c r="F133" t="str">
        <f>VLOOKUP(HEALTH_CARE[[#This Row],[Customer ID]],'MEDICAL EXAMINATION ANSWER'!A:J,7,FALSE)</f>
        <v>No</v>
      </c>
      <c r="G133" t="str">
        <f>VLOOKUP(HEALTH_CARE[[#This Row],[Customer ID]],'MEDICAL EXAMINATION ANSWER'!A:J,8,FALSE)</f>
        <v>No</v>
      </c>
      <c r="H133" s="10">
        <f>VLOOKUP(HEALTH_CARE[[#This Row],[Customer ID]],'MEDICAL EXAMINATION ANSWER'!A:J,9,FALSE)</f>
        <v>0</v>
      </c>
      <c r="I133" t="str">
        <f>VLOOKUP(HEALTH_CARE[[#This Row],[Customer ID]],'MEDICAL EXAMINATION ANSWER'!A:J,10,FALSE)</f>
        <v>Yes</v>
      </c>
      <c r="J133" t="str">
        <f>VLOOKUP(HEALTH_CARE[[#This Row],[Customer ID]],'MEDICAL EXAMINATION ANSWER'!A:J,3,FALSE)</f>
        <v>Obesity</v>
      </c>
      <c r="K133" t="str">
        <f>VLOOKUP(HEALTH_CARE[[#This Row],[Customer ID]],'MEDICAL EXAMINATION ANSWER'!A:J,5,FALSE)</f>
        <v>Normal</v>
      </c>
      <c r="L133" s="11" t="str">
        <f>VLOOKUP(HEALTH_CARE[[#This Row],[Customer ID]],'HOSPITAL DETAILS ANSWERS'!A:K,5,TRUE)</f>
        <v>15-Dec-1976</v>
      </c>
      <c r="M133" s="14">
        <f>VLOOKUP(HEALTH_CARE[[#This Row],[Customer ID]],'HOSPITAL DETAILS ANSWERS'!A:K,8,TRUE)</f>
        <v>38933</v>
      </c>
      <c r="N133" t="str">
        <f>VLOOKUP(HEALTH_CARE[[#This Row],[Customer ID]],'HOSPITAL DETAILS ANSWERS'!A:K,9,TRUE)</f>
        <v>Tier - 2</v>
      </c>
      <c r="O133" t="str">
        <f>VLOOKUP(HEALTH_CARE[[#This Row],[Customer ID]],'HOSPITAL DETAILS ANSWERS'!A:K,10,TRUE)</f>
        <v>Tier - 3</v>
      </c>
      <c r="P133" t="str">
        <f>VLOOKUP(HEALTH_CARE[[#This Row],[Customer ID]],'HOSPITAL DETAILS ANSWERS'!A:K,11,TRUE)</f>
        <v>R1011</v>
      </c>
      <c r="Q133" s="10">
        <f>VLOOKUP(HEALTH_CARE[[#This Row],[Customer ID]],'HOSPITAL DETAILS ANSWERS'!A:K,6,TRUE)</f>
        <v>46</v>
      </c>
    </row>
    <row r="134" spans="1:17" x14ac:dyDescent="0.25">
      <c r="A134" t="s">
        <v>2240</v>
      </c>
      <c r="B134" t="str">
        <f>VLOOKUP(HEALTH_CARE[[#This Row],[Customer ID]],'CUSTOMER_NAMES ANSWER'!A:D,3,FALSE)</f>
        <v>Nick</v>
      </c>
      <c r="C134" s="9">
        <f>VLOOKUP(HEALTH_CARE[[#This Row],[Customer ID]],'MEDICAL EXAMINATION ANSWER'!A:J,2,FALSE)</f>
        <v>52.15</v>
      </c>
      <c r="D134" s="9">
        <f>VLOOKUP(HEALTH_CARE[[#This Row],[Customer ID]],'MEDICAL EXAMINATION ANSWER'!A:J,4,FALSE)</f>
        <v>5.65</v>
      </c>
      <c r="E134" t="str">
        <f>VLOOKUP(HEALTH_CARE[[#This Row],[Customer ID]],'MEDICAL EXAMINATION ANSWER'!A:J,6,FALSE)</f>
        <v>No</v>
      </c>
      <c r="F134" t="str">
        <f>VLOOKUP(HEALTH_CARE[[#This Row],[Customer ID]],'MEDICAL EXAMINATION ANSWER'!A:J,7,FALSE)</f>
        <v>No</v>
      </c>
      <c r="G134" t="str">
        <f>VLOOKUP(HEALTH_CARE[[#This Row],[Customer ID]],'MEDICAL EXAMINATION ANSWER'!A:J,8,FALSE)</f>
        <v>No</v>
      </c>
      <c r="H134" s="10">
        <f>VLOOKUP(HEALTH_CARE[[#This Row],[Customer ID]],'MEDICAL EXAMINATION ANSWER'!A:J,9,FALSE)</f>
        <v>1</v>
      </c>
      <c r="I134" t="str">
        <f>VLOOKUP(HEALTH_CARE[[#This Row],[Customer ID]],'MEDICAL EXAMINATION ANSWER'!A:J,10,FALSE)</f>
        <v>Yes</v>
      </c>
      <c r="J134" t="str">
        <f>VLOOKUP(HEALTH_CARE[[#This Row],[Customer ID]],'MEDICAL EXAMINATION ANSWER'!A:J,3,FALSE)</f>
        <v>Obesity</v>
      </c>
      <c r="K134" t="str">
        <f>VLOOKUP(HEALTH_CARE[[#This Row],[Customer ID]],'MEDICAL EXAMINATION ANSWER'!A:J,5,FALSE)</f>
        <v>Normal</v>
      </c>
      <c r="L134" s="11" t="str">
        <f>VLOOKUP(HEALTH_CARE[[#This Row],[Customer ID]],'HOSPITAL DETAILS ANSWERS'!A:K,5,TRUE)</f>
        <v>16-Jun-1987</v>
      </c>
      <c r="M134" s="14">
        <f>VLOOKUP(HEALTH_CARE[[#This Row],[Customer ID]],'HOSPITAL DETAILS ANSWERS'!A:K,8,TRUE)</f>
        <v>38925</v>
      </c>
      <c r="N134" t="str">
        <f>VLOOKUP(HEALTH_CARE[[#This Row],[Customer ID]],'HOSPITAL DETAILS ANSWERS'!A:K,9,TRUE)</f>
        <v>Tier - 2</v>
      </c>
      <c r="O134" t="str">
        <f>VLOOKUP(HEALTH_CARE[[#This Row],[Customer ID]],'HOSPITAL DETAILS ANSWERS'!A:K,10,TRUE)</f>
        <v>Tier - 2</v>
      </c>
      <c r="P134" t="str">
        <f>VLOOKUP(HEALTH_CARE[[#This Row],[Customer ID]],'HOSPITAL DETAILS ANSWERS'!A:K,11,TRUE)</f>
        <v>R1011</v>
      </c>
      <c r="Q134" s="10">
        <f>VLOOKUP(HEALTH_CARE[[#This Row],[Customer ID]],'HOSPITAL DETAILS ANSWERS'!A:K,6,TRUE)</f>
        <v>35</v>
      </c>
    </row>
    <row r="135" spans="1:17" x14ac:dyDescent="0.25">
      <c r="A135" t="s">
        <v>2239</v>
      </c>
      <c r="B135" t="str">
        <f>VLOOKUP(HEALTH_CARE[[#This Row],[Customer ID]],'CUSTOMER_NAMES ANSWER'!A:D,3,FALSE)</f>
        <v>Timothy</v>
      </c>
      <c r="C135" s="9">
        <f>VLOOKUP(HEALTH_CARE[[#This Row],[Customer ID]],'MEDICAL EXAMINATION ANSWER'!A:J,2,FALSE)</f>
        <v>41.12</v>
      </c>
      <c r="D135" s="9">
        <f>VLOOKUP(HEALTH_CARE[[#This Row],[Customer ID]],'MEDICAL EXAMINATION ANSWER'!A:J,4,FALSE)</f>
        <v>7.54</v>
      </c>
      <c r="E135" t="str">
        <f>VLOOKUP(HEALTH_CARE[[#This Row],[Customer ID]],'MEDICAL EXAMINATION ANSWER'!A:J,6,FALSE)</f>
        <v>Yes</v>
      </c>
      <c r="F135" t="str">
        <f>VLOOKUP(HEALTH_CARE[[#This Row],[Customer ID]],'MEDICAL EXAMINATION ANSWER'!A:J,7,FALSE)</f>
        <v>No</v>
      </c>
      <c r="G135" t="str">
        <f>VLOOKUP(HEALTH_CARE[[#This Row],[Customer ID]],'MEDICAL EXAMINATION ANSWER'!A:J,8,FALSE)</f>
        <v>No</v>
      </c>
      <c r="H135" s="10">
        <f>VLOOKUP(HEALTH_CARE[[#This Row],[Customer ID]],'MEDICAL EXAMINATION ANSWER'!A:J,9,FALSE)</f>
        <v>0</v>
      </c>
      <c r="I135" t="str">
        <f>VLOOKUP(HEALTH_CARE[[#This Row],[Customer ID]],'MEDICAL EXAMINATION ANSWER'!A:J,10,FALSE)</f>
        <v>Yes</v>
      </c>
      <c r="J135" t="str">
        <f>VLOOKUP(HEALTH_CARE[[#This Row],[Customer ID]],'MEDICAL EXAMINATION ANSWER'!A:J,3,FALSE)</f>
        <v>Obesity</v>
      </c>
      <c r="K135" t="str">
        <f>VLOOKUP(HEALTH_CARE[[#This Row],[Customer ID]],'MEDICAL EXAMINATION ANSWER'!A:J,5,FALSE)</f>
        <v>Diabetes</v>
      </c>
      <c r="L135" s="11" t="str">
        <f>VLOOKUP(HEALTH_CARE[[#This Row],[Customer ID]],'HOSPITAL DETAILS ANSWERS'!A:K,5,TRUE)</f>
        <v>30-Jul-1967</v>
      </c>
      <c r="M135" s="14">
        <f>VLOOKUP(HEALTH_CARE[[#This Row],[Customer ID]],'HOSPITAL DETAILS ANSWERS'!A:K,8,TRUE)</f>
        <v>38894</v>
      </c>
      <c r="N135" t="str">
        <f>VLOOKUP(HEALTH_CARE[[#This Row],[Customer ID]],'HOSPITAL DETAILS ANSWERS'!A:K,9,TRUE)</f>
        <v>Tier - 1</v>
      </c>
      <c r="O135" t="str">
        <f>VLOOKUP(HEALTH_CARE[[#This Row],[Customer ID]],'HOSPITAL DETAILS ANSWERS'!A:K,10,TRUE)</f>
        <v>Tier - 2</v>
      </c>
      <c r="P135" t="str">
        <f>VLOOKUP(HEALTH_CARE[[#This Row],[Customer ID]],'HOSPITAL DETAILS ANSWERS'!A:K,11,TRUE)</f>
        <v>R1011</v>
      </c>
      <c r="Q135" s="10">
        <f>VLOOKUP(HEALTH_CARE[[#This Row],[Customer ID]],'HOSPITAL DETAILS ANSWERS'!A:K,6,TRUE)</f>
        <v>55</v>
      </c>
    </row>
    <row r="136" spans="1:17" x14ac:dyDescent="0.25">
      <c r="A136" t="s">
        <v>2238</v>
      </c>
      <c r="B136" t="str">
        <f>VLOOKUP(HEALTH_CARE[[#This Row],[Customer ID]],'CUSTOMER_NAMES ANSWER'!A:D,3,FALSE)</f>
        <v>Becky L</v>
      </c>
      <c r="C136" s="9">
        <f>VLOOKUP(HEALTH_CARE[[#This Row],[Customer ID]],'MEDICAL EXAMINATION ANSWER'!A:J,2,FALSE)</f>
        <v>38.39</v>
      </c>
      <c r="D136" s="9">
        <f>VLOOKUP(HEALTH_CARE[[#This Row],[Customer ID]],'MEDICAL EXAMINATION ANSWER'!A:J,4,FALSE)</f>
        <v>5.1100000000000003</v>
      </c>
      <c r="E136" t="str">
        <f>VLOOKUP(HEALTH_CARE[[#This Row],[Customer ID]],'MEDICAL EXAMINATION ANSWER'!A:J,6,FALSE)</f>
        <v>Yes</v>
      </c>
      <c r="F136" t="str">
        <f>VLOOKUP(HEALTH_CARE[[#This Row],[Customer ID]],'MEDICAL EXAMINATION ANSWER'!A:J,7,FALSE)</f>
        <v>No</v>
      </c>
      <c r="G136" t="str">
        <f>VLOOKUP(HEALTH_CARE[[#This Row],[Customer ID]],'MEDICAL EXAMINATION ANSWER'!A:J,8,FALSE)</f>
        <v>No</v>
      </c>
      <c r="H136" s="10">
        <f>VLOOKUP(HEALTH_CARE[[#This Row],[Customer ID]],'MEDICAL EXAMINATION ANSWER'!A:J,9,FALSE)</f>
        <v>1</v>
      </c>
      <c r="I136" t="str">
        <f>VLOOKUP(HEALTH_CARE[[#This Row],[Customer ID]],'MEDICAL EXAMINATION ANSWER'!A:J,10,FALSE)</f>
        <v>Yes</v>
      </c>
      <c r="J136" t="str">
        <f>VLOOKUP(HEALTH_CARE[[#This Row],[Customer ID]],'MEDICAL EXAMINATION ANSWER'!A:J,3,FALSE)</f>
        <v>Obesity</v>
      </c>
      <c r="K136" t="str">
        <f>VLOOKUP(HEALTH_CARE[[#This Row],[Customer ID]],'MEDICAL EXAMINATION ANSWER'!A:J,5,FALSE)</f>
        <v>Normal</v>
      </c>
      <c r="L136" s="11" t="str">
        <f>VLOOKUP(HEALTH_CARE[[#This Row],[Customer ID]],'HOSPITAL DETAILS ANSWERS'!A:K,5,TRUE)</f>
        <v>6-Jun-1964</v>
      </c>
      <c r="M136" s="14">
        <f>VLOOKUP(HEALTH_CARE[[#This Row],[Customer ID]],'HOSPITAL DETAILS ANSWERS'!A:K,8,TRUE)</f>
        <v>38870</v>
      </c>
      <c r="N136" t="str">
        <f>VLOOKUP(HEALTH_CARE[[#This Row],[Customer ID]],'HOSPITAL DETAILS ANSWERS'!A:K,9,TRUE)</f>
        <v>Tier - 2</v>
      </c>
      <c r="O136" t="str">
        <f>VLOOKUP(HEALTH_CARE[[#This Row],[Customer ID]],'HOSPITAL DETAILS ANSWERS'!A:K,10,TRUE)</f>
        <v>Tier - 2</v>
      </c>
      <c r="P136" t="str">
        <f>VLOOKUP(HEALTH_CARE[[#This Row],[Customer ID]],'HOSPITAL DETAILS ANSWERS'!A:K,11,TRUE)</f>
        <v>R1011</v>
      </c>
      <c r="Q136" s="10">
        <f>VLOOKUP(HEALTH_CARE[[#This Row],[Customer ID]],'HOSPITAL DETAILS ANSWERS'!A:K,6,TRUE)</f>
        <v>59</v>
      </c>
    </row>
    <row r="137" spans="1:17" x14ac:dyDescent="0.25">
      <c r="A137" t="s">
        <v>2237</v>
      </c>
      <c r="B137" t="str">
        <f>VLOOKUP(HEALTH_CARE[[#This Row],[Customer ID]],'CUSTOMER_NAMES ANSWER'!A:D,3,FALSE)</f>
        <v>Steph K</v>
      </c>
      <c r="C137" s="9">
        <f>VLOOKUP(HEALTH_CARE[[#This Row],[Customer ID]],'MEDICAL EXAMINATION ANSWER'!A:J,2,FALSE)</f>
        <v>46.85</v>
      </c>
      <c r="D137" s="9">
        <f>VLOOKUP(HEALTH_CARE[[#This Row],[Customer ID]],'MEDICAL EXAMINATION ANSWER'!A:J,4,FALSE)</f>
        <v>4.25</v>
      </c>
      <c r="E137" t="str">
        <f>VLOOKUP(HEALTH_CARE[[#This Row],[Customer ID]],'MEDICAL EXAMINATION ANSWER'!A:J,6,FALSE)</f>
        <v>No</v>
      </c>
      <c r="F137" t="str">
        <f>VLOOKUP(HEALTH_CARE[[#This Row],[Customer ID]],'MEDICAL EXAMINATION ANSWER'!A:J,7,FALSE)</f>
        <v>No</v>
      </c>
      <c r="G137" t="str">
        <f>VLOOKUP(HEALTH_CARE[[#This Row],[Customer ID]],'MEDICAL EXAMINATION ANSWER'!A:J,8,FALSE)</f>
        <v>Yes</v>
      </c>
      <c r="H137" s="10">
        <f>VLOOKUP(HEALTH_CARE[[#This Row],[Customer ID]],'MEDICAL EXAMINATION ANSWER'!A:J,9,FALSE)</f>
        <v>1</v>
      </c>
      <c r="I137" t="str">
        <f>VLOOKUP(HEALTH_CARE[[#This Row],[Customer ID]],'MEDICAL EXAMINATION ANSWER'!A:J,10,FALSE)</f>
        <v>Yes</v>
      </c>
      <c r="J137" t="str">
        <f>VLOOKUP(HEALTH_CARE[[#This Row],[Customer ID]],'MEDICAL EXAMINATION ANSWER'!A:J,3,FALSE)</f>
        <v>Obesity</v>
      </c>
      <c r="K137" t="str">
        <f>VLOOKUP(HEALTH_CARE[[#This Row],[Customer ID]],'MEDICAL EXAMINATION ANSWER'!A:J,5,FALSE)</f>
        <v>Normal</v>
      </c>
      <c r="L137" s="11" t="str">
        <f>VLOOKUP(HEALTH_CARE[[#This Row],[Customer ID]],'HOSPITAL DETAILS ANSWERS'!A:K,5,TRUE)</f>
        <v>3-Dec-1979</v>
      </c>
      <c r="M137" s="14">
        <f>VLOOKUP(HEALTH_CARE[[#This Row],[Customer ID]],'HOSPITAL DETAILS ANSWERS'!A:K,8,TRUE)</f>
        <v>38837</v>
      </c>
      <c r="N137" t="str">
        <f>VLOOKUP(HEALTH_CARE[[#This Row],[Customer ID]],'HOSPITAL DETAILS ANSWERS'!A:K,9,TRUE)</f>
        <v>Tier - 2</v>
      </c>
      <c r="O137" t="str">
        <f>VLOOKUP(HEALTH_CARE[[#This Row],[Customer ID]],'HOSPITAL DETAILS ANSWERS'!A:K,10,TRUE)</f>
        <v>Tier - 1</v>
      </c>
      <c r="P137" t="str">
        <f>VLOOKUP(HEALTH_CARE[[#This Row],[Customer ID]],'HOSPITAL DETAILS ANSWERS'!A:K,11,TRUE)</f>
        <v>R1011</v>
      </c>
      <c r="Q137" s="10">
        <f>VLOOKUP(HEALTH_CARE[[#This Row],[Customer ID]],'HOSPITAL DETAILS ANSWERS'!A:K,6,TRUE)</f>
        <v>43</v>
      </c>
    </row>
    <row r="138" spans="1:17" x14ac:dyDescent="0.25">
      <c r="A138" t="s">
        <v>2236</v>
      </c>
      <c r="B138" t="str">
        <f>VLOOKUP(HEALTH_CARE[[#This Row],[Customer ID]],'CUSTOMER_NAMES ANSWER'!A:D,3,FALSE)</f>
        <v>Kristine B</v>
      </c>
      <c r="C138" s="9">
        <f>VLOOKUP(HEALTH_CARE[[#This Row],[Customer ID]],'MEDICAL EXAMINATION ANSWER'!A:J,2,FALSE)</f>
        <v>42.24</v>
      </c>
      <c r="D138" s="9">
        <f>VLOOKUP(HEALTH_CARE[[#This Row],[Customer ID]],'MEDICAL EXAMINATION ANSWER'!A:J,4,FALSE)</f>
        <v>5.55</v>
      </c>
      <c r="E138" t="str">
        <f>VLOOKUP(HEALTH_CARE[[#This Row],[Customer ID]],'MEDICAL EXAMINATION ANSWER'!A:J,6,FALSE)</f>
        <v>No</v>
      </c>
      <c r="F138" t="str">
        <f>VLOOKUP(HEALTH_CARE[[#This Row],[Customer ID]],'MEDICAL EXAMINATION ANSWER'!A:J,7,FALSE)</f>
        <v>Yes</v>
      </c>
      <c r="G138" t="str">
        <f>VLOOKUP(HEALTH_CARE[[#This Row],[Customer ID]],'MEDICAL EXAMINATION ANSWER'!A:J,8,FALSE)</f>
        <v>No</v>
      </c>
      <c r="H138" s="10">
        <f>VLOOKUP(HEALTH_CARE[[#This Row],[Customer ID]],'MEDICAL EXAMINATION ANSWER'!A:J,9,FALSE)</f>
        <v>1</v>
      </c>
      <c r="I138" t="str">
        <f>VLOOKUP(HEALTH_CARE[[#This Row],[Customer ID]],'MEDICAL EXAMINATION ANSWER'!A:J,10,FALSE)</f>
        <v>Yes</v>
      </c>
      <c r="J138" t="str">
        <f>VLOOKUP(HEALTH_CARE[[#This Row],[Customer ID]],'MEDICAL EXAMINATION ANSWER'!A:J,3,FALSE)</f>
        <v>Obesity</v>
      </c>
      <c r="K138" t="str">
        <f>VLOOKUP(HEALTH_CARE[[#This Row],[Customer ID]],'MEDICAL EXAMINATION ANSWER'!A:J,5,FALSE)</f>
        <v>Normal</v>
      </c>
      <c r="L138" s="11" t="str">
        <f>VLOOKUP(HEALTH_CARE[[#This Row],[Customer ID]],'HOSPITAL DETAILS ANSWERS'!A:K,5,TRUE)</f>
        <v>5-Dec-2004</v>
      </c>
      <c r="M138" s="14">
        <f>VLOOKUP(HEALTH_CARE[[#This Row],[Customer ID]],'HOSPITAL DETAILS ANSWERS'!A:K,8,TRUE)</f>
        <v>38793</v>
      </c>
      <c r="N138" t="str">
        <f>VLOOKUP(HEALTH_CARE[[#This Row],[Customer ID]],'HOSPITAL DETAILS ANSWERS'!A:K,9,TRUE)</f>
        <v>Tier - 2</v>
      </c>
      <c r="O138" t="str">
        <f>VLOOKUP(HEALTH_CARE[[#This Row],[Customer ID]],'HOSPITAL DETAILS ANSWERS'!A:K,10,TRUE)</f>
        <v>Tier - 2</v>
      </c>
      <c r="P138" t="str">
        <f>VLOOKUP(HEALTH_CARE[[#This Row],[Customer ID]],'HOSPITAL DETAILS ANSWERS'!A:K,11,TRUE)</f>
        <v>R1013</v>
      </c>
      <c r="Q138" s="10">
        <f>VLOOKUP(HEALTH_CARE[[#This Row],[Customer ID]],'HOSPITAL DETAILS ANSWERS'!A:K,6,TRUE)</f>
        <v>18</v>
      </c>
    </row>
    <row r="139" spans="1:17" x14ac:dyDescent="0.25">
      <c r="A139" t="s">
        <v>2235</v>
      </c>
      <c r="B139" t="str">
        <f>VLOOKUP(HEALTH_CARE[[#This Row],[Customer ID]],'CUSTOMER_NAMES ANSWER'!A:D,3,FALSE)</f>
        <v>Taylor B</v>
      </c>
      <c r="C139" s="9">
        <f>VLOOKUP(HEALTH_CARE[[#This Row],[Customer ID]],'MEDICAL EXAMINATION ANSWER'!A:J,2,FALSE)</f>
        <v>34.39</v>
      </c>
      <c r="D139" s="9">
        <f>VLOOKUP(HEALTH_CARE[[#This Row],[Customer ID]],'MEDICAL EXAMINATION ANSWER'!A:J,4,FALSE)</f>
        <v>5.78</v>
      </c>
      <c r="E139" t="str">
        <f>VLOOKUP(HEALTH_CARE[[#This Row],[Customer ID]],'MEDICAL EXAMINATION ANSWER'!A:J,6,FALSE)</f>
        <v>No</v>
      </c>
      <c r="F139" t="str">
        <f>VLOOKUP(HEALTH_CARE[[#This Row],[Customer ID]],'MEDICAL EXAMINATION ANSWER'!A:J,7,FALSE)</f>
        <v>No</v>
      </c>
      <c r="G139" t="str">
        <f>VLOOKUP(HEALTH_CARE[[#This Row],[Customer ID]],'MEDICAL EXAMINATION ANSWER'!A:J,8,FALSE)</f>
        <v>No</v>
      </c>
      <c r="H139" s="10">
        <f>VLOOKUP(HEALTH_CARE[[#This Row],[Customer ID]],'MEDICAL EXAMINATION ANSWER'!A:J,9,FALSE)</f>
        <v>0</v>
      </c>
      <c r="I139" t="str">
        <f>VLOOKUP(HEALTH_CARE[[#This Row],[Customer ID]],'MEDICAL EXAMINATION ANSWER'!A:J,10,FALSE)</f>
        <v>Yes</v>
      </c>
      <c r="J139" t="str">
        <f>VLOOKUP(HEALTH_CARE[[#This Row],[Customer ID]],'MEDICAL EXAMINATION ANSWER'!A:J,3,FALSE)</f>
        <v>Obesity</v>
      </c>
      <c r="K139" t="str">
        <f>VLOOKUP(HEALTH_CARE[[#This Row],[Customer ID]],'MEDICAL EXAMINATION ANSWER'!A:J,5,FALSE)</f>
        <v>Prediabetes</v>
      </c>
      <c r="L139" s="11" t="str">
        <f>VLOOKUP(HEALTH_CARE[[#This Row],[Customer ID]],'HOSPITAL DETAILS ANSWERS'!A:K,5,TRUE)</f>
        <v>8-Nov-1991</v>
      </c>
      <c r="M139" s="14">
        <f>VLOOKUP(HEALTH_CARE[[#This Row],[Customer ID]],'HOSPITAL DETAILS ANSWERS'!A:K,8,TRUE)</f>
        <v>38747</v>
      </c>
      <c r="N139" t="str">
        <f>VLOOKUP(HEALTH_CARE[[#This Row],[Customer ID]],'HOSPITAL DETAILS ANSWERS'!A:K,9,TRUE)</f>
        <v>Tier - 1</v>
      </c>
      <c r="O139" t="str">
        <f>VLOOKUP(HEALTH_CARE[[#This Row],[Customer ID]],'HOSPITAL DETAILS ANSWERS'!A:K,10,TRUE)</f>
        <v>Tier - 2</v>
      </c>
      <c r="P139" t="str">
        <f>VLOOKUP(HEALTH_CARE[[#This Row],[Customer ID]],'HOSPITAL DETAILS ANSWERS'!A:K,11,TRUE)</f>
        <v>R1012</v>
      </c>
      <c r="Q139" s="10">
        <f>VLOOKUP(HEALTH_CARE[[#This Row],[Customer ID]],'HOSPITAL DETAILS ANSWERS'!A:K,6,TRUE)</f>
        <v>31</v>
      </c>
    </row>
    <row r="140" spans="1:17" x14ac:dyDescent="0.25">
      <c r="A140" t="s">
        <v>2234</v>
      </c>
      <c r="B140" t="str">
        <f>VLOOKUP(HEALTH_CARE[[#This Row],[Customer ID]],'CUSTOMER_NAMES ANSWER'!A:D,3,FALSE)</f>
        <v>William</v>
      </c>
      <c r="C140" s="9">
        <f>VLOOKUP(HEALTH_CARE[[#This Row],[Customer ID]],'MEDICAL EXAMINATION ANSWER'!A:J,2,FALSE)</f>
        <v>42.89</v>
      </c>
      <c r="D140" s="9">
        <f>VLOOKUP(HEALTH_CARE[[#This Row],[Customer ID]],'MEDICAL EXAMINATION ANSWER'!A:J,4,FALSE)</f>
        <v>5.28</v>
      </c>
      <c r="E140" t="str">
        <f>VLOOKUP(HEALTH_CARE[[#This Row],[Customer ID]],'MEDICAL EXAMINATION ANSWER'!A:J,6,FALSE)</f>
        <v>Yes</v>
      </c>
      <c r="F140" t="str">
        <f>VLOOKUP(HEALTH_CARE[[#This Row],[Customer ID]],'MEDICAL EXAMINATION ANSWER'!A:J,7,FALSE)</f>
        <v>No</v>
      </c>
      <c r="G140" t="str">
        <f>VLOOKUP(HEALTH_CARE[[#This Row],[Customer ID]],'MEDICAL EXAMINATION ANSWER'!A:J,8,FALSE)</f>
        <v>No</v>
      </c>
      <c r="H140" s="10">
        <f>VLOOKUP(HEALTH_CARE[[#This Row],[Customer ID]],'MEDICAL EXAMINATION ANSWER'!A:J,9,FALSE)</f>
        <v>0</v>
      </c>
      <c r="I140" t="str">
        <f>VLOOKUP(HEALTH_CARE[[#This Row],[Customer ID]],'MEDICAL EXAMINATION ANSWER'!A:J,10,FALSE)</f>
        <v>Yes</v>
      </c>
      <c r="J140" t="str">
        <f>VLOOKUP(HEALTH_CARE[[#This Row],[Customer ID]],'MEDICAL EXAMINATION ANSWER'!A:J,3,FALSE)</f>
        <v>Obesity</v>
      </c>
      <c r="K140" t="str">
        <f>VLOOKUP(HEALTH_CARE[[#This Row],[Customer ID]],'MEDICAL EXAMINATION ANSWER'!A:J,5,FALSE)</f>
        <v>Normal</v>
      </c>
      <c r="L140" s="11" t="str">
        <f>VLOOKUP(HEALTH_CARE[[#This Row],[Customer ID]],'HOSPITAL DETAILS ANSWERS'!A:K,5,TRUE)</f>
        <v>15-Jun-1976</v>
      </c>
      <c r="M140" s="14">
        <f>VLOOKUP(HEALTH_CARE[[#This Row],[Customer ID]],'HOSPITAL DETAILS ANSWERS'!A:K,8,TRUE)</f>
        <v>38741</v>
      </c>
      <c r="N140" t="str">
        <f>VLOOKUP(HEALTH_CARE[[#This Row],[Customer ID]],'HOSPITAL DETAILS ANSWERS'!A:K,9,TRUE)</f>
        <v>Tier - 2</v>
      </c>
      <c r="O140" t="str">
        <f>VLOOKUP(HEALTH_CARE[[#This Row],[Customer ID]],'HOSPITAL DETAILS ANSWERS'!A:K,10,TRUE)</f>
        <v>Tier - 2</v>
      </c>
      <c r="P140" t="str">
        <f>VLOOKUP(HEALTH_CARE[[#This Row],[Customer ID]],'HOSPITAL DETAILS ANSWERS'!A:K,11,TRUE)</f>
        <v>R1012</v>
      </c>
      <c r="Q140" s="10">
        <f>VLOOKUP(HEALTH_CARE[[#This Row],[Customer ID]],'HOSPITAL DETAILS ANSWERS'!A:K,6,TRUE)</f>
        <v>46</v>
      </c>
    </row>
    <row r="141" spans="1:17" x14ac:dyDescent="0.25">
      <c r="A141" t="s">
        <v>2233</v>
      </c>
      <c r="B141" t="str">
        <f>VLOOKUP(HEALTH_CARE[[#This Row],[Customer ID]],'CUSTOMER_NAMES ANSWER'!A:D,3,FALSE)</f>
        <v>Sage</v>
      </c>
      <c r="C141" s="9">
        <f>VLOOKUP(HEALTH_CARE[[#This Row],[Customer ID]],'MEDICAL EXAMINATION ANSWER'!A:J,2,FALSE)</f>
        <v>36.299999999999997</v>
      </c>
      <c r="D141" s="9">
        <f>VLOOKUP(HEALTH_CARE[[#This Row],[Customer ID]],'MEDICAL EXAMINATION ANSWER'!A:J,4,FALSE)</f>
        <v>5.39</v>
      </c>
      <c r="E141" t="str">
        <f>VLOOKUP(HEALTH_CARE[[#This Row],[Customer ID]],'MEDICAL EXAMINATION ANSWER'!A:J,6,FALSE)</f>
        <v>No</v>
      </c>
      <c r="F141" t="str">
        <f>VLOOKUP(HEALTH_CARE[[#This Row],[Customer ID]],'MEDICAL EXAMINATION ANSWER'!A:J,7,FALSE)</f>
        <v>No</v>
      </c>
      <c r="G141" t="str">
        <f>VLOOKUP(HEALTH_CARE[[#This Row],[Customer ID]],'MEDICAL EXAMINATION ANSWER'!A:J,8,FALSE)</f>
        <v>No</v>
      </c>
      <c r="H141" s="10">
        <f>VLOOKUP(HEALTH_CARE[[#This Row],[Customer ID]],'MEDICAL EXAMINATION ANSWER'!A:J,9,FALSE)</f>
        <v>0</v>
      </c>
      <c r="I141" t="str">
        <f>VLOOKUP(HEALTH_CARE[[#This Row],[Customer ID]],'MEDICAL EXAMINATION ANSWER'!A:J,10,FALSE)</f>
        <v>Yes</v>
      </c>
      <c r="J141" t="str">
        <f>VLOOKUP(HEALTH_CARE[[#This Row],[Customer ID]],'MEDICAL EXAMINATION ANSWER'!A:J,3,FALSE)</f>
        <v>Obesity</v>
      </c>
      <c r="K141" t="str">
        <f>VLOOKUP(HEALTH_CARE[[#This Row],[Customer ID]],'MEDICAL EXAMINATION ANSWER'!A:J,5,FALSE)</f>
        <v>Normal</v>
      </c>
      <c r="L141" s="11" t="str">
        <f>VLOOKUP(HEALTH_CARE[[#This Row],[Customer ID]],'HOSPITAL DETAILS ANSWERS'!A:K,5,TRUE)</f>
        <v>2-Nov-1991</v>
      </c>
      <c r="M141" s="14">
        <f>VLOOKUP(HEALTH_CARE[[#This Row],[Customer ID]],'HOSPITAL DETAILS ANSWERS'!A:K,8,TRUE)</f>
        <v>38711</v>
      </c>
      <c r="N141" t="str">
        <f>VLOOKUP(HEALTH_CARE[[#This Row],[Customer ID]],'HOSPITAL DETAILS ANSWERS'!A:K,9,TRUE)</f>
        <v>Tier - 2</v>
      </c>
      <c r="O141" t="str">
        <f>VLOOKUP(HEALTH_CARE[[#This Row],[Customer ID]],'HOSPITAL DETAILS ANSWERS'!A:K,10,TRUE)</f>
        <v>Tier - 2</v>
      </c>
      <c r="P141" t="str">
        <f>VLOOKUP(HEALTH_CARE[[#This Row],[Customer ID]],'HOSPITAL DETAILS ANSWERS'!A:K,11,TRUE)</f>
        <v>R1011</v>
      </c>
      <c r="Q141" s="10">
        <f>VLOOKUP(HEALTH_CARE[[#This Row],[Customer ID]],'HOSPITAL DETAILS ANSWERS'!A:K,6,TRUE)</f>
        <v>31</v>
      </c>
    </row>
    <row r="142" spans="1:17" x14ac:dyDescent="0.25">
      <c r="A142" t="s">
        <v>2232</v>
      </c>
      <c r="B142" t="str">
        <f>VLOOKUP(HEALTH_CARE[[#This Row],[Customer ID]],'CUSTOMER_NAMES ANSWER'!A:D,3,FALSE)</f>
        <v>Cole</v>
      </c>
      <c r="C142" s="9">
        <f>VLOOKUP(HEALTH_CARE[[#This Row],[Customer ID]],'MEDICAL EXAMINATION ANSWER'!A:J,2,FALSE)</f>
        <v>35.200000000000003</v>
      </c>
      <c r="D142" s="9">
        <f>VLOOKUP(HEALTH_CARE[[#This Row],[Customer ID]],'MEDICAL EXAMINATION ANSWER'!A:J,4,FALSE)</f>
        <v>8.01</v>
      </c>
      <c r="E142" t="str">
        <f>VLOOKUP(HEALTH_CARE[[#This Row],[Customer ID]],'MEDICAL EXAMINATION ANSWER'!A:J,6,FALSE)</f>
        <v>Yes</v>
      </c>
      <c r="F142" t="str">
        <f>VLOOKUP(HEALTH_CARE[[#This Row],[Customer ID]],'MEDICAL EXAMINATION ANSWER'!A:J,7,FALSE)</f>
        <v>No</v>
      </c>
      <c r="G142" t="str">
        <f>VLOOKUP(HEALTH_CARE[[#This Row],[Customer ID]],'MEDICAL EXAMINATION ANSWER'!A:J,8,FALSE)</f>
        <v>No</v>
      </c>
      <c r="H142" s="10">
        <f>VLOOKUP(HEALTH_CARE[[#This Row],[Customer ID]],'MEDICAL EXAMINATION ANSWER'!A:J,9,FALSE)</f>
        <v>1</v>
      </c>
      <c r="I142" t="str">
        <f>VLOOKUP(HEALTH_CARE[[#This Row],[Customer ID]],'MEDICAL EXAMINATION ANSWER'!A:J,10,FALSE)</f>
        <v>Yes</v>
      </c>
      <c r="J142" t="str">
        <f>VLOOKUP(HEALTH_CARE[[#This Row],[Customer ID]],'MEDICAL EXAMINATION ANSWER'!A:J,3,FALSE)</f>
        <v>Obesity</v>
      </c>
      <c r="K142" t="str">
        <f>VLOOKUP(HEALTH_CARE[[#This Row],[Customer ID]],'MEDICAL EXAMINATION ANSWER'!A:J,5,FALSE)</f>
        <v>Diabetes</v>
      </c>
      <c r="L142" s="11" t="str">
        <f>VLOOKUP(HEALTH_CARE[[#This Row],[Customer ID]],'HOSPITAL DETAILS ANSWERS'!A:K,5,TRUE)</f>
        <v>20-Jul-1986</v>
      </c>
      <c r="M142" s="14">
        <f>VLOOKUP(HEALTH_CARE[[#This Row],[Customer ID]],'HOSPITAL DETAILS ANSWERS'!A:K,8,TRUE)</f>
        <v>38710</v>
      </c>
      <c r="N142" t="str">
        <f>VLOOKUP(HEALTH_CARE[[#This Row],[Customer ID]],'HOSPITAL DETAILS ANSWERS'!A:K,9,TRUE)</f>
        <v>Tier - 1</v>
      </c>
      <c r="O142" t="str">
        <f>VLOOKUP(HEALTH_CARE[[#This Row],[Customer ID]],'HOSPITAL DETAILS ANSWERS'!A:K,10,TRUE)</f>
        <v>Tier - 3</v>
      </c>
      <c r="P142" t="str">
        <f>VLOOKUP(HEALTH_CARE[[#This Row],[Customer ID]],'HOSPITAL DETAILS ANSWERS'!A:K,11,TRUE)</f>
        <v>R1013</v>
      </c>
      <c r="Q142" s="10">
        <f>VLOOKUP(HEALTH_CARE[[#This Row],[Customer ID]],'HOSPITAL DETAILS ANSWERS'!A:K,6,TRUE)</f>
        <v>36</v>
      </c>
    </row>
    <row r="143" spans="1:17" x14ac:dyDescent="0.25">
      <c r="A143" t="s">
        <v>2231</v>
      </c>
      <c r="B143" t="str">
        <f>VLOOKUP(HEALTH_CARE[[#This Row],[Customer ID]],'CUSTOMER_NAMES ANSWER'!A:D,3,FALSE)</f>
        <v>Jesse</v>
      </c>
      <c r="C143" s="9">
        <f>VLOOKUP(HEALTH_CARE[[#This Row],[Customer ID]],'MEDICAL EXAMINATION ANSWER'!A:J,2,FALSE)</f>
        <v>53.62</v>
      </c>
      <c r="D143" s="9">
        <f>VLOOKUP(HEALTH_CARE[[#This Row],[Customer ID]],'MEDICAL EXAMINATION ANSWER'!A:J,4,FALSE)</f>
        <v>5.21</v>
      </c>
      <c r="E143" t="str">
        <f>VLOOKUP(HEALTH_CARE[[#This Row],[Customer ID]],'MEDICAL EXAMINATION ANSWER'!A:J,6,FALSE)</f>
        <v>No</v>
      </c>
      <c r="F143" t="str">
        <f>VLOOKUP(HEALTH_CARE[[#This Row],[Customer ID]],'MEDICAL EXAMINATION ANSWER'!A:J,7,FALSE)</f>
        <v>No</v>
      </c>
      <c r="G143" t="str">
        <f>VLOOKUP(HEALTH_CARE[[#This Row],[Customer ID]],'MEDICAL EXAMINATION ANSWER'!A:J,8,FALSE)</f>
        <v>No</v>
      </c>
      <c r="H143" s="10">
        <f>VLOOKUP(HEALTH_CARE[[#This Row],[Customer ID]],'MEDICAL EXAMINATION ANSWER'!A:J,9,FALSE)</f>
        <v>0</v>
      </c>
      <c r="I143" t="str">
        <f>VLOOKUP(HEALTH_CARE[[#This Row],[Customer ID]],'MEDICAL EXAMINATION ANSWER'!A:J,10,FALSE)</f>
        <v>Yes</v>
      </c>
      <c r="J143" t="str">
        <f>VLOOKUP(HEALTH_CARE[[#This Row],[Customer ID]],'MEDICAL EXAMINATION ANSWER'!A:J,3,FALSE)</f>
        <v>Obesity</v>
      </c>
      <c r="K143" t="str">
        <f>VLOOKUP(HEALTH_CARE[[#This Row],[Customer ID]],'MEDICAL EXAMINATION ANSWER'!A:J,5,FALSE)</f>
        <v>Normal</v>
      </c>
      <c r="L143" s="11" t="str">
        <f>VLOOKUP(HEALTH_CARE[[#This Row],[Customer ID]],'HOSPITAL DETAILS ANSWERS'!A:K,5,TRUE)</f>
        <v>13-Jul-1990</v>
      </c>
      <c r="M143" s="14">
        <f>VLOOKUP(HEALTH_CARE[[#This Row],[Customer ID]],'HOSPITAL DETAILS ANSWERS'!A:K,8,TRUE)</f>
        <v>38653</v>
      </c>
      <c r="N143" t="str">
        <f>VLOOKUP(HEALTH_CARE[[#This Row],[Customer ID]],'HOSPITAL DETAILS ANSWERS'!A:K,9,TRUE)</f>
        <v>Tier - 2</v>
      </c>
      <c r="O143" t="str">
        <f>VLOOKUP(HEALTH_CARE[[#This Row],[Customer ID]],'HOSPITAL DETAILS ANSWERS'!A:K,10,TRUE)</f>
        <v>Tier - 2</v>
      </c>
      <c r="P143" t="str">
        <f>VLOOKUP(HEALTH_CARE[[#This Row],[Customer ID]],'HOSPITAL DETAILS ANSWERS'!A:K,11,TRUE)</f>
        <v>R1011</v>
      </c>
      <c r="Q143" s="10">
        <f>VLOOKUP(HEALTH_CARE[[#This Row],[Customer ID]],'HOSPITAL DETAILS ANSWERS'!A:K,6,TRUE)</f>
        <v>32</v>
      </c>
    </row>
    <row r="144" spans="1:17" x14ac:dyDescent="0.25">
      <c r="A144" t="s">
        <v>2230</v>
      </c>
      <c r="B144" t="str">
        <f>VLOOKUP(HEALTH_CARE[[#This Row],[Customer ID]],'CUSTOMER_NAMES ANSWER'!A:D,3,FALSE)</f>
        <v>Tammi J</v>
      </c>
      <c r="C144" s="9">
        <f>VLOOKUP(HEALTH_CARE[[#This Row],[Customer ID]],'MEDICAL EXAMINATION ANSWER'!A:J,2,FALSE)</f>
        <v>36.67</v>
      </c>
      <c r="D144" s="9">
        <f>VLOOKUP(HEALTH_CARE[[#This Row],[Customer ID]],'MEDICAL EXAMINATION ANSWER'!A:J,4,FALSE)</f>
        <v>6.27</v>
      </c>
      <c r="E144" t="str">
        <f>VLOOKUP(HEALTH_CARE[[#This Row],[Customer ID]],'MEDICAL EXAMINATION ANSWER'!A:J,6,FALSE)</f>
        <v>No</v>
      </c>
      <c r="F144" t="str">
        <f>VLOOKUP(HEALTH_CARE[[#This Row],[Customer ID]],'MEDICAL EXAMINATION ANSWER'!A:J,7,FALSE)</f>
        <v>No</v>
      </c>
      <c r="G144" t="str">
        <f>VLOOKUP(HEALTH_CARE[[#This Row],[Customer ID]],'MEDICAL EXAMINATION ANSWER'!A:J,8,FALSE)</f>
        <v>No</v>
      </c>
      <c r="H144" s="10">
        <f>VLOOKUP(HEALTH_CARE[[#This Row],[Customer ID]],'MEDICAL EXAMINATION ANSWER'!A:J,9,FALSE)</f>
        <v>0</v>
      </c>
      <c r="I144" t="str">
        <f>VLOOKUP(HEALTH_CARE[[#This Row],[Customer ID]],'MEDICAL EXAMINATION ANSWER'!A:J,10,FALSE)</f>
        <v>Yes</v>
      </c>
      <c r="J144" t="str">
        <f>VLOOKUP(HEALTH_CARE[[#This Row],[Customer ID]],'MEDICAL EXAMINATION ANSWER'!A:J,3,FALSE)</f>
        <v>Obesity</v>
      </c>
      <c r="K144" t="str">
        <f>VLOOKUP(HEALTH_CARE[[#This Row],[Customer ID]],'MEDICAL EXAMINATION ANSWER'!A:J,5,FALSE)</f>
        <v>Prediabetes</v>
      </c>
      <c r="L144" s="11" t="str">
        <f>VLOOKUP(HEALTH_CARE[[#This Row],[Customer ID]],'HOSPITAL DETAILS ANSWERS'!A:K,5,TRUE)</f>
        <v>12-Nov-1999</v>
      </c>
      <c r="M144" s="14">
        <f>VLOOKUP(HEALTH_CARE[[#This Row],[Customer ID]],'HOSPITAL DETAILS ANSWERS'!A:K,8,TRUE)</f>
        <v>38512</v>
      </c>
      <c r="N144" t="str">
        <f>VLOOKUP(HEALTH_CARE[[#This Row],[Customer ID]],'HOSPITAL DETAILS ANSWERS'!A:K,9,TRUE)</f>
        <v>Tier - 2</v>
      </c>
      <c r="O144" t="str">
        <f>VLOOKUP(HEALTH_CARE[[#This Row],[Customer ID]],'HOSPITAL DETAILS ANSWERS'!A:K,10,TRUE)</f>
        <v>Tier - 2</v>
      </c>
      <c r="P144" t="str">
        <f>VLOOKUP(HEALTH_CARE[[#This Row],[Customer ID]],'HOSPITAL DETAILS ANSWERS'!A:K,11,TRUE)</f>
        <v>R1024</v>
      </c>
      <c r="Q144" s="10">
        <f>VLOOKUP(HEALTH_CARE[[#This Row],[Customer ID]],'HOSPITAL DETAILS ANSWERS'!A:K,6,TRUE)</f>
        <v>23</v>
      </c>
    </row>
    <row r="145" spans="1:17" x14ac:dyDescent="0.25">
      <c r="A145" t="s">
        <v>2229</v>
      </c>
      <c r="B145" t="str">
        <f>VLOOKUP(HEALTH_CARE[[#This Row],[Customer ID]],'CUSTOMER_NAMES ANSWER'!A:D,3,FALSE)</f>
        <v>Matthew S</v>
      </c>
      <c r="C145" s="9">
        <f>VLOOKUP(HEALTH_CARE[[#This Row],[Customer ID]],'MEDICAL EXAMINATION ANSWER'!A:J,2,FALSE)</f>
        <v>33.4</v>
      </c>
      <c r="D145" s="9">
        <f>VLOOKUP(HEALTH_CARE[[#This Row],[Customer ID]],'MEDICAL EXAMINATION ANSWER'!A:J,4,FALSE)</f>
        <v>10.73</v>
      </c>
      <c r="E145" t="str">
        <f>VLOOKUP(HEALTH_CARE[[#This Row],[Customer ID]],'MEDICAL EXAMINATION ANSWER'!A:J,6,FALSE)</f>
        <v>Yes</v>
      </c>
      <c r="F145" t="str">
        <f>VLOOKUP(HEALTH_CARE[[#This Row],[Customer ID]],'MEDICAL EXAMINATION ANSWER'!A:J,7,FALSE)</f>
        <v>No</v>
      </c>
      <c r="G145" t="str">
        <f>VLOOKUP(HEALTH_CARE[[#This Row],[Customer ID]],'MEDICAL EXAMINATION ANSWER'!A:J,8,FALSE)</f>
        <v>No</v>
      </c>
      <c r="H145" s="10">
        <f>VLOOKUP(HEALTH_CARE[[#This Row],[Customer ID]],'MEDICAL EXAMINATION ANSWER'!A:J,9,FALSE)</f>
        <v>1</v>
      </c>
      <c r="I145" t="str">
        <f>VLOOKUP(HEALTH_CARE[[#This Row],[Customer ID]],'MEDICAL EXAMINATION ANSWER'!A:J,10,FALSE)</f>
        <v>Yes</v>
      </c>
      <c r="J145" t="str">
        <f>VLOOKUP(HEALTH_CARE[[#This Row],[Customer ID]],'MEDICAL EXAMINATION ANSWER'!A:J,3,FALSE)</f>
        <v>Obesity</v>
      </c>
      <c r="K145" t="str">
        <f>VLOOKUP(HEALTH_CARE[[#This Row],[Customer ID]],'MEDICAL EXAMINATION ANSWER'!A:J,5,FALSE)</f>
        <v>Diabetes</v>
      </c>
      <c r="L145" s="11" t="str">
        <f>VLOOKUP(HEALTH_CARE[[#This Row],[Customer ID]],'HOSPITAL DETAILS ANSWERS'!A:K,5,TRUE)</f>
        <v>21-Jun-1986</v>
      </c>
      <c r="M145" s="14">
        <f>VLOOKUP(HEALTH_CARE[[#This Row],[Customer ID]],'HOSPITAL DETAILS ANSWERS'!A:K,8,TRUE)</f>
        <v>38416</v>
      </c>
      <c r="N145" t="str">
        <f>VLOOKUP(HEALTH_CARE[[#This Row],[Customer ID]],'HOSPITAL DETAILS ANSWERS'!A:K,9,TRUE)</f>
        <v>Tier - 1</v>
      </c>
      <c r="O145" t="str">
        <f>VLOOKUP(HEALTH_CARE[[#This Row],[Customer ID]],'HOSPITAL DETAILS ANSWERS'!A:K,10,TRUE)</f>
        <v>Tier - 2</v>
      </c>
      <c r="P145" t="str">
        <f>VLOOKUP(HEALTH_CARE[[#This Row],[Customer ID]],'HOSPITAL DETAILS ANSWERS'!A:K,11,TRUE)</f>
        <v>R1011</v>
      </c>
      <c r="Q145" s="10">
        <f>VLOOKUP(HEALTH_CARE[[#This Row],[Customer ID]],'HOSPITAL DETAILS ANSWERS'!A:K,6,TRUE)</f>
        <v>36</v>
      </c>
    </row>
    <row r="146" spans="1:17" x14ac:dyDescent="0.25">
      <c r="A146" t="s">
        <v>2228</v>
      </c>
      <c r="B146" t="str">
        <f>VLOOKUP(HEALTH_CARE[[#This Row],[Customer ID]],'CUSTOMER_NAMES ANSWER'!A:D,3,FALSE)</f>
        <v>Eric</v>
      </c>
      <c r="C146" s="9">
        <f>VLOOKUP(HEALTH_CARE[[#This Row],[Customer ID]],'MEDICAL EXAMINATION ANSWER'!A:J,2,FALSE)</f>
        <v>42.71</v>
      </c>
      <c r="D146" s="9">
        <f>VLOOKUP(HEALTH_CARE[[#This Row],[Customer ID]],'MEDICAL EXAMINATION ANSWER'!A:J,4,FALSE)</f>
        <v>10.52</v>
      </c>
      <c r="E146" t="str">
        <f>VLOOKUP(HEALTH_CARE[[#This Row],[Customer ID]],'MEDICAL EXAMINATION ANSWER'!A:J,6,FALSE)</f>
        <v>No</v>
      </c>
      <c r="F146" t="str">
        <f>VLOOKUP(HEALTH_CARE[[#This Row],[Customer ID]],'MEDICAL EXAMINATION ANSWER'!A:J,7,FALSE)</f>
        <v>No</v>
      </c>
      <c r="G146" t="str">
        <f>VLOOKUP(HEALTH_CARE[[#This Row],[Customer ID]],'MEDICAL EXAMINATION ANSWER'!A:J,8,FALSE)</f>
        <v>No</v>
      </c>
      <c r="H146" s="10">
        <f>VLOOKUP(HEALTH_CARE[[#This Row],[Customer ID]],'MEDICAL EXAMINATION ANSWER'!A:J,9,FALSE)</f>
        <v>0</v>
      </c>
      <c r="I146" t="str">
        <f>VLOOKUP(HEALTH_CARE[[#This Row],[Customer ID]],'MEDICAL EXAMINATION ANSWER'!A:J,10,FALSE)</f>
        <v>Yes</v>
      </c>
      <c r="J146" t="str">
        <f>VLOOKUP(HEALTH_CARE[[#This Row],[Customer ID]],'MEDICAL EXAMINATION ANSWER'!A:J,3,FALSE)</f>
        <v>Obesity</v>
      </c>
      <c r="K146" t="str">
        <f>VLOOKUP(HEALTH_CARE[[#This Row],[Customer ID]],'MEDICAL EXAMINATION ANSWER'!A:J,5,FALSE)</f>
        <v>Diabetes</v>
      </c>
      <c r="L146" s="11" t="str">
        <f>VLOOKUP(HEALTH_CARE[[#This Row],[Customer ID]],'HOSPITAL DETAILS ANSWERS'!A:K,5,TRUE)</f>
        <v>23-Dec-1971</v>
      </c>
      <c r="M146" s="14">
        <f>VLOOKUP(HEALTH_CARE[[#This Row],[Customer ID]],'HOSPITAL DETAILS ANSWERS'!A:K,8,TRUE)</f>
        <v>38406</v>
      </c>
      <c r="N146" t="str">
        <f>VLOOKUP(HEALTH_CARE[[#This Row],[Customer ID]],'HOSPITAL DETAILS ANSWERS'!A:K,9,TRUE)</f>
        <v>Tier - 2</v>
      </c>
      <c r="O146" t="str">
        <f>VLOOKUP(HEALTH_CARE[[#This Row],[Customer ID]],'HOSPITAL DETAILS ANSWERS'!A:K,10,TRUE)</f>
        <v>Tier - 1</v>
      </c>
      <c r="P146" t="str">
        <f>VLOOKUP(HEALTH_CARE[[#This Row],[Customer ID]],'HOSPITAL DETAILS ANSWERS'!A:K,11,TRUE)</f>
        <v>R1011</v>
      </c>
      <c r="Q146" s="10">
        <f>VLOOKUP(HEALTH_CARE[[#This Row],[Customer ID]],'HOSPITAL DETAILS ANSWERS'!A:K,6,TRUE)</f>
        <v>51</v>
      </c>
    </row>
    <row r="147" spans="1:17" x14ac:dyDescent="0.25">
      <c r="A147" t="s">
        <v>2227</v>
      </c>
      <c r="B147" t="str">
        <f>VLOOKUP(HEALTH_CARE[[#This Row],[Customer ID]],'CUSTOMER_NAMES ANSWER'!A:D,3,FALSE)</f>
        <v>Valeria R</v>
      </c>
      <c r="C147" s="9">
        <f>VLOOKUP(HEALTH_CARE[[#This Row],[Customer ID]],'MEDICAL EXAMINATION ANSWER'!A:J,2,FALSE)</f>
        <v>41.52</v>
      </c>
      <c r="D147" s="9">
        <f>VLOOKUP(HEALTH_CARE[[#This Row],[Customer ID]],'MEDICAL EXAMINATION ANSWER'!A:J,4,FALSE)</f>
        <v>11.82</v>
      </c>
      <c r="E147" t="str">
        <f>VLOOKUP(HEALTH_CARE[[#This Row],[Customer ID]],'MEDICAL EXAMINATION ANSWER'!A:J,6,FALSE)</f>
        <v>Yes</v>
      </c>
      <c r="F147" t="str">
        <f>VLOOKUP(HEALTH_CARE[[#This Row],[Customer ID]],'MEDICAL EXAMINATION ANSWER'!A:J,7,FALSE)</f>
        <v>No</v>
      </c>
      <c r="G147" t="str">
        <f>VLOOKUP(HEALTH_CARE[[#This Row],[Customer ID]],'MEDICAL EXAMINATION ANSWER'!A:J,8,FALSE)</f>
        <v>No</v>
      </c>
      <c r="H147" s="10">
        <f>VLOOKUP(HEALTH_CARE[[#This Row],[Customer ID]],'MEDICAL EXAMINATION ANSWER'!A:J,9,FALSE)</f>
        <v>2</v>
      </c>
      <c r="I147" t="str">
        <f>VLOOKUP(HEALTH_CARE[[#This Row],[Customer ID]],'MEDICAL EXAMINATION ANSWER'!A:J,10,FALSE)</f>
        <v>Yes</v>
      </c>
      <c r="J147" t="str">
        <f>VLOOKUP(HEALTH_CARE[[#This Row],[Customer ID]],'MEDICAL EXAMINATION ANSWER'!A:J,3,FALSE)</f>
        <v>Obesity</v>
      </c>
      <c r="K147" t="str">
        <f>VLOOKUP(HEALTH_CARE[[#This Row],[Customer ID]],'MEDICAL EXAMINATION ANSWER'!A:J,5,FALSE)</f>
        <v>Diabetes</v>
      </c>
      <c r="L147" s="11" t="str">
        <f>VLOOKUP(HEALTH_CARE[[#This Row],[Customer ID]],'HOSPITAL DETAILS ANSWERS'!A:K,5,TRUE)</f>
        <v>22-Aug-1970</v>
      </c>
      <c r="M147" s="14">
        <f>VLOOKUP(HEALTH_CARE[[#This Row],[Customer ID]],'HOSPITAL DETAILS ANSWERS'!A:K,8,TRUE)</f>
        <v>38390</v>
      </c>
      <c r="N147" t="str">
        <f>VLOOKUP(HEALTH_CARE[[#This Row],[Customer ID]],'HOSPITAL DETAILS ANSWERS'!A:K,9,TRUE)</f>
        <v>Tier - 2</v>
      </c>
      <c r="O147" t="str">
        <f>VLOOKUP(HEALTH_CARE[[#This Row],[Customer ID]],'HOSPITAL DETAILS ANSWERS'!A:K,10,TRUE)</f>
        <v>Tier - 3</v>
      </c>
      <c r="P147" t="str">
        <f>VLOOKUP(HEALTH_CARE[[#This Row],[Customer ID]],'HOSPITAL DETAILS ANSWERS'!A:K,11,TRUE)</f>
        <v>R1011</v>
      </c>
      <c r="Q147" s="10">
        <f>VLOOKUP(HEALTH_CARE[[#This Row],[Customer ID]],'HOSPITAL DETAILS ANSWERS'!A:K,6,TRUE)</f>
        <v>52</v>
      </c>
    </row>
    <row r="148" spans="1:17" x14ac:dyDescent="0.25">
      <c r="A148" t="s">
        <v>2226</v>
      </c>
      <c r="B148" t="str">
        <f>VLOOKUP(HEALTH_CARE[[#This Row],[Customer ID]],'CUSTOMER_NAMES ANSWER'!A:D,3,FALSE)</f>
        <v>Michael P</v>
      </c>
      <c r="C148" s="9">
        <f>VLOOKUP(HEALTH_CARE[[#This Row],[Customer ID]],'MEDICAL EXAMINATION ANSWER'!A:J,2,FALSE)</f>
        <v>39.4</v>
      </c>
      <c r="D148" s="9">
        <f>VLOOKUP(HEALTH_CARE[[#This Row],[Customer ID]],'MEDICAL EXAMINATION ANSWER'!A:J,4,FALSE)</f>
        <v>6.76</v>
      </c>
      <c r="E148" t="str">
        <f>VLOOKUP(HEALTH_CARE[[#This Row],[Customer ID]],'MEDICAL EXAMINATION ANSWER'!A:J,6,FALSE)</f>
        <v>No</v>
      </c>
      <c r="F148" t="str">
        <f>VLOOKUP(HEALTH_CARE[[#This Row],[Customer ID]],'MEDICAL EXAMINATION ANSWER'!A:J,7,FALSE)</f>
        <v>No</v>
      </c>
      <c r="G148" t="str">
        <f>VLOOKUP(HEALTH_CARE[[#This Row],[Customer ID]],'MEDICAL EXAMINATION ANSWER'!A:J,8,FALSE)</f>
        <v>No</v>
      </c>
      <c r="H148" s="10">
        <f>VLOOKUP(HEALTH_CARE[[#This Row],[Customer ID]],'MEDICAL EXAMINATION ANSWER'!A:J,9,FALSE)</f>
        <v>0</v>
      </c>
      <c r="I148" t="str">
        <f>VLOOKUP(HEALTH_CARE[[#This Row],[Customer ID]],'MEDICAL EXAMINATION ANSWER'!A:J,10,FALSE)</f>
        <v>Yes</v>
      </c>
      <c r="J148" t="str">
        <f>VLOOKUP(HEALTH_CARE[[#This Row],[Customer ID]],'MEDICAL EXAMINATION ANSWER'!A:J,3,FALSE)</f>
        <v>Obesity</v>
      </c>
      <c r="K148" t="str">
        <f>VLOOKUP(HEALTH_CARE[[#This Row],[Customer ID]],'MEDICAL EXAMINATION ANSWER'!A:J,5,FALSE)</f>
        <v>Diabetes</v>
      </c>
      <c r="L148" s="11" t="str">
        <f>VLOOKUP(HEALTH_CARE[[#This Row],[Customer ID]],'HOSPITAL DETAILS ANSWERS'!A:K,5,TRUE)</f>
        <v>17-Sep-2002</v>
      </c>
      <c r="M148" s="14">
        <f>VLOOKUP(HEALTH_CARE[[#This Row],[Customer ID]],'HOSPITAL DETAILS ANSWERS'!A:K,8,TRUE)</f>
        <v>38345</v>
      </c>
      <c r="N148" t="str">
        <f>VLOOKUP(HEALTH_CARE[[#This Row],[Customer ID]],'HOSPITAL DETAILS ANSWERS'!A:K,9,TRUE)</f>
        <v>Tier - 1</v>
      </c>
      <c r="O148" t="str">
        <f>VLOOKUP(HEALTH_CARE[[#This Row],[Customer ID]],'HOSPITAL DETAILS ANSWERS'!A:K,10,TRUE)</f>
        <v>Tier - 3</v>
      </c>
      <c r="P148" t="str">
        <f>VLOOKUP(HEALTH_CARE[[#This Row],[Customer ID]],'HOSPITAL DETAILS ANSWERS'!A:K,11,TRUE)</f>
        <v>R1011</v>
      </c>
      <c r="Q148" s="10">
        <f>VLOOKUP(HEALTH_CARE[[#This Row],[Customer ID]],'HOSPITAL DETAILS ANSWERS'!A:K,6,TRUE)</f>
        <v>20</v>
      </c>
    </row>
    <row r="149" spans="1:17" x14ac:dyDescent="0.25">
      <c r="A149" t="s">
        <v>2225</v>
      </c>
      <c r="B149" t="str">
        <f>VLOOKUP(HEALTH_CARE[[#This Row],[Customer ID]],'CUSTOMER_NAMES ANSWER'!A:D,3,FALSE)</f>
        <v>Rami</v>
      </c>
      <c r="C149" s="9">
        <f>VLOOKUP(HEALTH_CARE[[#This Row],[Customer ID]],'MEDICAL EXAMINATION ANSWER'!A:J,2,FALSE)</f>
        <v>46.45</v>
      </c>
      <c r="D149" s="9">
        <f>VLOOKUP(HEALTH_CARE[[#This Row],[Customer ID]],'MEDICAL EXAMINATION ANSWER'!A:J,4,FALSE)</f>
        <v>5.62</v>
      </c>
      <c r="E149" t="str">
        <f>VLOOKUP(HEALTH_CARE[[#This Row],[Customer ID]],'MEDICAL EXAMINATION ANSWER'!A:J,6,FALSE)</f>
        <v>No</v>
      </c>
      <c r="F149" t="str">
        <f>VLOOKUP(HEALTH_CARE[[#This Row],[Customer ID]],'MEDICAL EXAMINATION ANSWER'!A:J,7,FALSE)</f>
        <v>No</v>
      </c>
      <c r="G149" t="str">
        <f>VLOOKUP(HEALTH_CARE[[#This Row],[Customer ID]],'MEDICAL EXAMINATION ANSWER'!A:J,8,FALSE)</f>
        <v>No</v>
      </c>
      <c r="H149" s="10">
        <f>VLOOKUP(HEALTH_CARE[[#This Row],[Customer ID]],'MEDICAL EXAMINATION ANSWER'!A:J,9,FALSE)</f>
        <v>0</v>
      </c>
      <c r="I149" t="str">
        <f>VLOOKUP(HEALTH_CARE[[#This Row],[Customer ID]],'MEDICAL EXAMINATION ANSWER'!A:J,10,FALSE)</f>
        <v>Yes</v>
      </c>
      <c r="J149" t="str">
        <f>VLOOKUP(HEALTH_CARE[[#This Row],[Customer ID]],'MEDICAL EXAMINATION ANSWER'!A:J,3,FALSE)</f>
        <v>Obesity</v>
      </c>
      <c r="K149" t="str">
        <f>VLOOKUP(HEALTH_CARE[[#This Row],[Customer ID]],'MEDICAL EXAMINATION ANSWER'!A:J,5,FALSE)</f>
        <v>Normal</v>
      </c>
      <c r="L149" s="11" t="str">
        <f>VLOOKUP(HEALTH_CARE[[#This Row],[Customer ID]],'HOSPITAL DETAILS ANSWERS'!A:K,5,TRUE)</f>
        <v>12-Jun-1980</v>
      </c>
      <c r="M149" s="14">
        <f>VLOOKUP(HEALTH_CARE[[#This Row],[Customer ID]],'HOSPITAL DETAILS ANSWERS'!A:K,8,TRUE)</f>
        <v>38314</v>
      </c>
      <c r="N149" t="str">
        <f>VLOOKUP(HEALTH_CARE[[#This Row],[Customer ID]],'HOSPITAL DETAILS ANSWERS'!A:K,9,TRUE)</f>
        <v>Tier - 1</v>
      </c>
      <c r="O149" t="str">
        <f>VLOOKUP(HEALTH_CARE[[#This Row],[Customer ID]],'HOSPITAL DETAILS ANSWERS'!A:K,10,TRUE)</f>
        <v>Tier - 3</v>
      </c>
      <c r="P149" t="str">
        <f>VLOOKUP(HEALTH_CARE[[#This Row],[Customer ID]],'HOSPITAL DETAILS ANSWERS'!A:K,11,TRUE)</f>
        <v>R1011</v>
      </c>
      <c r="Q149" s="10">
        <f>VLOOKUP(HEALTH_CARE[[#This Row],[Customer ID]],'HOSPITAL DETAILS ANSWERS'!A:K,6,TRUE)</f>
        <v>42</v>
      </c>
    </row>
    <row r="150" spans="1:17" x14ac:dyDescent="0.25">
      <c r="A150" t="s">
        <v>2224</v>
      </c>
      <c r="B150" t="str">
        <f>VLOOKUP(HEALTH_CARE[[#This Row],[Customer ID]],'CUSTOMER_NAMES ANSWER'!A:D,3,FALSE)</f>
        <v>Denis</v>
      </c>
      <c r="C150" s="9">
        <f>VLOOKUP(HEALTH_CARE[[#This Row],[Customer ID]],'MEDICAL EXAMINATION ANSWER'!A:J,2,FALSE)</f>
        <v>35.75</v>
      </c>
      <c r="D150" s="9">
        <f>VLOOKUP(HEALTH_CARE[[#This Row],[Customer ID]],'MEDICAL EXAMINATION ANSWER'!A:J,4,FALSE)</f>
        <v>4.1900000000000004</v>
      </c>
      <c r="E150" t="str">
        <f>VLOOKUP(HEALTH_CARE[[#This Row],[Customer ID]],'MEDICAL EXAMINATION ANSWER'!A:J,6,FALSE)</f>
        <v>No</v>
      </c>
      <c r="F150" t="str">
        <f>VLOOKUP(HEALTH_CARE[[#This Row],[Customer ID]],'MEDICAL EXAMINATION ANSWER'!A:J,7,FALSE)</f>
        <v>No</v>
      </c>
      <c r="G150" t="str">
        <f>VLOOKUP(HEALTH_CARE[[#This Row],[Customer ID]],'MEDICAL EXAMINATION ANSWER'!A:J,8,FALSE)</f>
        <v>No</v>
      </c>
      <c r="H150" s="10">
        <f>VLOOKUP(HEALTH_CARE[[#This Row],[Customer ID]],'MEDICAL EXAMINATION ANSWER'!A:J,9,FALSE)</f>
        <v>0</v>
      </c>
      <c r="I150" t="str">
        <f>VLOOKUP(HEALTH_CARE[[#This Row],[Customer ID]],'MEDICAL EXAMINATION ANSWER'!A:J,10,FALSE)</f>
        <v>Yes</v>
      </c>
      <c r="J150" t="str">
        <f>VLOOKUP(HEALTH_CARE[[#This Row],[Customer ID]],'MEDICAL EXAMINATION ANSWER'!A:J,3,FALSE)</f>
        <v>Obesity</v>
      </c>
      <c r="K150" t="str">
        <f>VLOOKUP(HEALTH_CARE[[#This Row],[Customer ID]],'MEDICAL EXAMINATION ANSWER'!A:J,5,FALSE)</f>
        <v>Normal</v>
      </c>
      <c r="L150" s="11" t="str">
        <f>VLOOKUP(HEALTH_CARE[[#This Row],[Customer ID]],'HOSPITAL DETAILS ANSWERS'!A:K,5,TRUE)</f>
        <v>30-Oct-1989</v>
      </c>
      <c r="M150" s="14">
        <f>VLOOKUP(HEALTH_CARE[[#This Row],[Customer ID]],'HOSPITAL DETAILS ANSWERS'!A:K,8,TRUE)</f>
        <v>38283</v>
      </c>
      <c r="N150" t="str">
        <f>VLOOKUP(HEALTH_CARE[[#This Row],[Customer ID]],'HOSPITAL DETAILS ANSWERS'!A:K,9,TRUE)</f>
        <v>Tier - 1</v>
      </c>
      <c r="O150" t="str">
        <f>VLOOKUP(HEALTH_CARE[[#This Row],[Customer ID]],'HOSPITAL DETAILS ANSWERS'!A:K,10,TRUE)</f>
        <v>Tier - 2</v>
      </c>
      <c r="P150" t="str">
        <f>VLOOKUP(HEALTH_CARE[[#This Row],[Customer ID]],'HOSPITAL DETAILS ANSWERS'!A:K,11,TRUE)</f>
        <v>R1013</v>
      </c>
      <c r="Q150" s="10">
        <f>VLOOKUP(HEALTH_CARE[[#This Row],[Customer ID]],'HOSPITAL DETAILS ANSWERS'!A:K,6,TRUE)</f>
        <v>33</v>
      </c>
    </row>
    <row r="151" spans="1:17" x14ac:dyDescent="0.25">
      <c r="A151" t="s">
        <v>2223</v>
      </c>
      <c r="B151" t="str">
        <f>VLOOKUP(HEALTH_CARE[[#This Row],[Customer ID]],'CUSTOMER_NAMES ANSWER'!A:D,3,FALSE)</f>
        <v>Brian E</v>
      </c>
      <c r="C151" s="9">
        <f>VLOOKUP(HEALTH_CARE[[#This Row],[Customer ID]],'MEDICAL EXAMINATION ANSWER'!A:J,2,FALSE)</f>
        <v>26.07</v>
      </c>
      <c r="D151" s="9">
        <f>VLOOKUP(HEALTH_CARE[[#This Row],[Customer ID]],'MEDICAL EXAMINATION ANSWER'!A:J,4,FALSE)</f>
        <v>5.32</v>
      </c>
      <c r="E151" t="str">
        <f>VLOOKUP(HEALTH_CARE[[#This Row],[Customer ID]],'MEDICAL EXAMINATION ANSWER'!A:J,6,FALSE)</f>
        <v>No</v>
      </c>
      <c r="F151" t="str">
        <f>VLOOKUP(HEALTH_CARE[[#This Row],[Customer ID]],'MEDICAL EXAMINATION ANSWER'!A:J,7,FALSE)</f>
        <v>No</v>
      </c>
      <c r="G151" t="str">
        <f>VLOOKUP(HEALTH_CARE[[#This Row],[Customer ID]],'MEDICAL EXAMINATION ANSWER'!A:J,8,FALSE)</f>
        <v>No</v>
      </c>
      <c r="H151" s="10">
        <f>VLOOKUP(HEALTH_CARE[[#This Row],[Customer ID]],'MEDICAL EXAMINATION ANSWER'!A:J,9,FALSE)</f>
        <v>0</v>
      </c>
      <c r="I151" t="str">
        <f>VLOOKUP(HEALTH_CARE[[#This Row],[Customer ID]],'MEDICAL EXAMINATION ANSWER'!A:J,10,FALSE)</f>
        <v>Yes</v>
      </c>
      <c r="J151" t="str">
        <f>VLOOKUP(HEALTH_CARE[[#This Row],[Customer ID]],'MEDICAL EXAMINATION ANSWER'!A:J,3,FALSE)</f>
        <v>Over Weight</v>
      </c>
      <c r="K151" t="str">
        <f>VLOOKUP(HEALTH_CARE[[#This Row],[Customer ID]],'MEDICAL EXAMINATION ANSWER'!A:J,5,FALSE)</f>
        <v>Normal</v>
      </c>
      <c r="L151" s="11" t="str">
        <f>VLOOKUP(HEALTH_CARE[[#This Row],[Customer ID]],'HOSPITAL DETAILS ANSWERS'!A:K,5,TRUE)</f>
        <v>16-Aug-1980</v>
      </c>
      <c r="M151" s="14">
        <f>VLOOKUP(HEALTH_CARE[[#This Row],[Customer ID]],'HOSPITAL DETAILS ANSWERS'!A:K,8,TRUE)</f>
        <v>38246</v>
      </c>
      <c r="N151" t="str">
        <f>VLOOKUP(HEALTH_CARE[[#This Row],[Customer ID]],'HOSPITAL DETAILS ANSWERS'!A:K,9,TRUE)</f>
        <v>Tier - 1</v>
      </c>
      <c r="O151" t="str">
        <f>VLOOKUP(HEALTH_CARE[[#This Row],[Customer ID]],'HOSPITAL DETAILS ANSWERS'!A:K,10,TRUE)</f>
        <v>Tier - 2</v>
      </c>
      <c r="P151" t="str">
        <f>VLOOKUP(HEALTH_CARE[[#This Row],[Customer ID]],'HOSPITAL DETAILS ANSWERS'!A:K,11,TRUE)</f>
        <v>R1013</v>
      </c>
      <c r="Q151" s="10">
        <f>VLOOKUP(HEALTH_CARE[[#This Row],[Customer ID]],'HOSPITAL DETAILS ANSWERS'!A:K,6,TRUE)</f>
        <v>42</v>
      </c>
    </row>
    <row r="152" spans="1:17" x14ac:dyDescent="0.25">
      <c r="A152" t="s">
        <v>2222</v>
      </c>
      <c r="B152" t="str">
        <f>VLOOKUP(HEALTH_CARE[[#This Row],[Customer ID]],'CUSTOMER_NAMES ANSWER'!A:D,3,FALSE)</f>
        <v>Bonnie</v>
      </c>
      <c r="C152" s="9">
        <f>VLOOKUP(HEALTH_CARE[[#This Row],[Customer ID]],'MEDICAL EXAMINATION ANSWER'!A:J,2,FALSE)</f>
        <v>36.54</v>
      </c>
      <c r="D152" s="9">
        <f>VLOOKUP(HEALTH_CARE[[#This Row],[Customer ID]],'MEDICAL EXAMINATION ANSWER'!A:J,4,FALSE)</f>
        <v>4.46</v>
      </c>
      <c r="E152" t="str">
        <f>VLOOKUP(HEALTH_CARE[[#This Row],[Customer ID]],'MEDICAL EXAMINATION ANSWER'!A:J,6,FALSE)</f>
        <v>Yes</v>
      </c>
      <c r="F152" t="str">
        <f>VLOOKUP(HEALTH_CARE[[#This Row],[Customer ID]],'MEDICAL EXAMINATION ANSWER'!A:J,7,FALSE)</f>
        <v>No</v>
      </c>
      <c r="G152" t="str">
        <f>VLOOKUP(HEALTH_CARE[[#This Row],[Customer ID]],'MEDICAL EXAMINATION ANSWER'!A:J,8,FALSE)</f>
        <v>No</v>
      </c>
      <c r="H152" s="10">
        <f>VLOOKUP(HEALTH_CARE[[#This Row],[Customer ID]],'MEDICAL EXAMINATION ANSWER'!A:J,9,FALSE)</f>
        <v>1</v>
      </c>
      <c r="I152" t="str">
        <f>VLOOKUP(HEALTH_CARE[[#This Row],[Customer ID]],'MEDICAL EXAMINATION ANSWER'!A:J,10,FALSE)</f>
        <v>Yes</v>
      </c>
      <c r="J152" t="str">
        <f>VLOOKUP(HEALTH_CARE[[#This Row],[Customer ID]],'MEDICAL EXAMINATION ANSWER'!A:J,3,FALSE)</f>
        <v>Obesity</v>
      </c>
      <c r="K152" t="str">
        <f>VLOOKUP(HEALTH_CARE[[#This Row],[Customer ID]],'MEDICAL EXAMINATION ANSWER'!A:J,5,FALSE)</f>
        <v>Normal</v>
      </c>
      <c r="L152" s="11" t="str">
        <f>VLOOKUP(HEALTH_CARE[[#This Row],[Customer ID]],'HOSPITAL DETAILS ANSWERS'!A:K,5,TRUE)</f>
        <v>16-Jun-1964</v>
      </c>
      <c r="M152" s="14">
        <f>VLOOKUP(HEALTH_CARE[[#This Row],[Customer ID]],'HOSPITAL DETAILS ANSWERS'!A:K,8,TRUE)</f>
        <v>38242</v>
      </c>
      <c r="N152" t="str">
        <f>VLOOKUP(HEALTH_CARE[[#This Row],[Customer ID]],'HOSPITAL DETAILS ANSWERS'!A:K,9,TRUE)</f>
        <v>Tier - 2</v>
      </c>
      <c r="O152" t="str">
        <f>VLOOKUP(HEALTH_CARE[[#This Row],[Customer ID]],'HOSPITAL DETAILS ANSWERS'!A:K,10,TRUE)</f>
        <v>Tier - 3</v>
      </c>
      <c r="P152" t="str">
        <f>VLOOKUP(HEALTH_CARE[[#This Row],[Customer ID]],'HOSPITAL DETAILS ANSWERS'!A:K,11,TRUE)</f>
        <v>R1011</v>
      </c>
      <c r="Q152" s="10">
        <f>VLOOKUP(HEALTH_CARE[[#This Row],[Customer ID]],'HOSPITAL DETAILS ANSWERS'!A:K,6,TRUE)</f>
        <v>58</v>
      </c>
    </row>
    <row r="153" spans="1:17" x14ac:dyDescent="0.25">
      <c r="A153" t="s">
        <v>2221</v>
      </c>
      <c r="B153" t="str">
        <f>VLOOKUP(HEALTH_CARE[[#This Row],[Customer ID]],'CUSTOMER_NAMES ANSWER'!A:D,3,FALSE)</f>
        <v>Michael P</v>
      </c>
      <c r="C153" s="9">
        <f>VLOOKUP(HEALTH_CARE[[#This Row],[Customer ID]],'MEDICAL EXAMINATION ANSWER'!A:J,2,FALSE)</f>
        <v>51.64</v>
      </c>
      <c r="D153" s="9">
        <f>VLOOKUP(HEALTH_CARE[[#This Row],[Customer ID]],'MEDICAL EXAMINATION ANSWER'!A:J,4,FALSE)</f>
        <v>5.65</v>
      </c>
      <c r="E153" t="str">
        <f>VLOOKUP(HEALTH_CARE[[#This Row],[Customer ID]],'MEDICAL EXAMINATION ANSWER'!A:J,6,FALSE)</f>
        <v>No</v>
      </c>
      <c r="F153" t="str">
        <f>VLOOKUP(HEALTH_CARE[[#This Row],[Customer ID]],'MEDICAL EXAMINATION ANSWER'!A:J,7,FALSE)</f>
        <v>No</v>
      </c>
      <c r="G153" t="str">
        <f>VLOOKUP(HEALTH_CARE[[#This Row],[Customer ID]],'MEDICAL EXAMINATION ANSWER'!A:J,8,FALSE)</f>
        <v>No</v>
      </c>
      <c r="H153" s="10">
        <f>VLOOKUP(HEALTH_CARE[[#This Row],[Customer ID]],'MEDICAL EXAMINATION ANSWER'!A:J,9,FALSE)</f>
        <v>0</v>
      </c>
      <c r="I153" t="str">
        <f>VLOOKUP(HEALTH_CARE[[#This Row],[Customer ID]],'MEDICAL EXAMINATION ANSWER'!A:J,10,FALSE)</f>
        <v>Yes</v>
      </c>
      <c r="J153" t="str">
        <f>VLOOKUP(HEALTH_CARE[[#This Row],[Customer ID]],'MEDICAL EXAMINATION ANSWER'!A:J,3,FALSE)</f>
        <v>Obesity</v>
      </c>
      <c r="K153" t="str">
        <f>VLOOKUP(HEALTH_CARE[[#This Row],[Customer ID]],'MEDICAL EXAMINATION ANSWER'!A:J,5,FALSE)</f>
        <v>Normal</v>
      </c>
      <c r="L153" s="11" t="str">
        <f>VLOOKUP(HEALTH_CARE[[#This Row],[Customer ID]],'HOSPITAL DETAILS ANSWERS'!A:K,5,TRUE)</f>
        <v>8-Sep-1989</v>
      </c>
      <c r="M153" s="14">
        <f>VLOOKUP(HEALTH_CARE[[#This Row],[Customer ID]],'HOSPITAL DETAILS ANSWERS'!A:K,8,TRUE)</f>
        <v>38238</v>
      </c>
      <c r="N153" t="str">
        <f>VLOOKUP(HEALTH_CARE[[#This Row],[Customer ID]],'HOSPITAL DETAILS ANSWERS'!A:K,9,TRUE)</f>
        <v>Tier - 2</v>
      </c>
      <c r="O153" t="str">
        <f>VLOOKUP(HEALTH_CARE[[#This Row],[Customer ID]],'HOSPITAL DETAILS ANSWERS'!A:K,10,TRUE)</f>
        <v>Tier - 3</v>
      </c>
      <c r="P153" t="str">
        <f>VLOOKUP(HEALTH_CARE[[#This Row],[Customer ID]],'HOSPITAL DETAILS ANSWERS'!A:K,11,TRUE)</f>
        <v>R1011</v>
      </c>
      <c r="Q153" s="10">
        <f>VLOOKUP(HEALTH_CARE[[#This Row],[Customer ID]],'HOSPITAL DETAILS ANSWERS'!A:K,6,TRUE)</f>
        <v>33</v>
      </c>
    </row>
    <row r="154" spans="1:17" x14ac:dyDescent="0.25">
      <c r="A154" t="s">
        <v>2220</v>
      </c>
      <c r="B154" t="str">
        <f>VLOOKUP(HEALTH_CARE[[#This Row],[Customer ID]],'CUSTOMER_NAMES ANSWER'!A:D,3,FALSE)</f>
        <v>Paul</v>
      </c>
      <c r="C154" s="9">
        <f>VLOOKUP(HEALTH_CARE[[#This Row],[Customer ID]],'MEDICAL EXAMINATION ANSWER'!A:J,2,FALSE)</f>
        <v>42.83</v>
      </c>
      <c r="D154" s="9">
        <f>VLOOKUP(HEALTH_CARE[[#This Row],[Customer ID]],'MEDICAL EXAMINATION ANSWER'!A:J,4,FALSE)</f>
        <v>6.04</v>
      </c>
      <c r="E154" t="str">
        <f>VLOOKUP(HEALTH_CARE[[#This Row],[Customer ID]],'MEDICAL EXAMINATION ANSWER'!A:J,6,FALSE)</f>
        <v>No</v>
      </c>
      <c r="F154" t="str">
        <f>VLOOKUP(HEALTH_CARE[[#This Row],[Customer ID]],'MEDICAL EXAMINATION ANSWER'!A:J,7,FALSE)</f>
        <v>No</v>
      </c>
      <c r="G154" t="str">
        <f>VLOOKUP(HEALTH_CARE[[#This Row],[Customer ID]],'MEDICAL EXAMINATION ANSWER'!A:J,8,FALSE)</f>
        <v>No</v>
      </c>
      <c r="H154" s="10">
        <f>VLOOKUP(HEALTH_CARE[[#This Row],[Customer ID]],'MEDICAL EXAMINATION ANSWER'!A:J,9,FALSE)</f>
        <v>2</v>
      </c>
      <c r="I154" t="str">
        <f>VLOOKUP(HEALTH_CARE[[#This Row],[Customer ID]],'MEDICAL EXAMINATION ANSWER'!A:J,10,FALSE)</f>
        <v>Yes</v>
      </c>
      <c r="J154" t="str">
        <f>VLOOKUP(HEALTH_CARE[[#This Row],[Customer ID]],'MEDICAL EXAMINATION ANSWER'!A:J,3,FALSE)</f>
        <v>Obesity</v>
      </c>
      <c r="K154" t="str">
        <f>VLOOKUP(HEALTH_CARE[[#This Row],[Customer ID]],'MEDICAL EXAMINATION ANSWER'!A:J,5,FALSE)</f>
        <v>Prediabetes</v>
      </c>
      <c r="L154" s="11" t="str">
        <f>VLOOKUP(HEALTH_CARE[[#This Row],[Customer ID]],'HOSPITAL DETAILS ANSWERS'!A:K,5,TRUE)</f>
        <v>19-Nov-1972</v>
      </c>
      <c r="M154" s="14">
        <f>VLOOKUP(HEALTH_CARE[[#This Row],[Customer ID]],'HOSPITAL DETAILS ANSWERS'!A:K,8,TRUE)</f>
        <v>38190</v>
      </c>
      <c r="N154" t="str">
        <f>VLOOKUP(HEALTH_CARE[[#This Row],[Customer ID]],'HOSPITAL DETAILS ANSWERS'!A:K,9,TRUE)</f>
        <v>Tier - 2</v>
      </c>
      <c r="O154" t="str">
        <f>VLOOKUP(HEALTH_CARE[[#This Row],[Customer ID]],'HOSPITAL DETAILS ANSWERS'!A:K,10,TRUE)</f>
        <v>Tier - 2</v>
      </c>
      <c r="P154" t="str">
        <f>VLOOKUP(HEALTH_CARE[[#This Row],[Customer ID]],'HOSPITAL DETAILS ANSWERS'!A:K,11,TRUE)</f>
        <v>R1011</v>
      </c>
      <c r="Q154" s="10">
        <f>VLOOKUP(HEALTH_CARE[[#This Row],[Customer ID]],'HOSPITAL DETAILS ANSWERS'!A:K,6,TRUE)</f>
        <v>50</v>
      </c>
    </row>
    <row r="155" spans="1:17" x14ac:dyDescent="0.25">
      <c r="A155" t="s">
        <v>2219</v>
      </c>
      <c r="B155" t="str">
        <f>VLOOKUP(HEALTH_CARE[[#This Row],[Customer ID]],'CUSTOMER_NAMES ANSWER'!A:D,3,FALSE)</f>
        <v>Michael</v>
      </c>
      <c r="C155" s="9">
        <f>VLOOKUP(HEALTH_CARE[[#This Row],[Customer ID]],'MEDICAL EXAMINATION ANSWER'!A:J,2,FALSE)</f>
        <v>40.15</v>
      </c>
      <c r="D155" s="9">
        <f>VLOOKUP(HEALTH_CARE[[#This Row],[Customer ID]],'MEDICAL EXAMINATION ANSWER'!A:J,4,FALSE)</f>
        <v>5.76</v>
      </c>
      <c r="E155" t="str">
        <f>VLOOKUP(HEALTH_CARE[[#This Row],[Customer ID]],'MEDICAL EXAMINATION ANSWER'!A:J,6,FALSE)</f>
        <v>No</v>
      </c>
      <c r="F155" t="str">
        <f>VLOOKUP(HEALTH_CARE[[#This Row],[Customer ID]],'MEDICAL EXAMINATION ANSWER'!A:J,7,FALSE)</f>
        <v>No</v>
      </c>
      <c r="G155" t="str">
        <f>VLOOKUP(HEALTH_CARE[[#This Row],[Customer ID]],'MEDICAL EXAMINATION ANSWER'!A:J,8,FALSE)</f>
        <v>No</v>
      </c>
      <c r="H155" s="10">
        <f>VLOOKUP(HEALTH_CARE[[#This Row],[Customer ID]],'MEDICAL EXAMINATION ANSWER'!A:J,9,FALSE)</f>
        <v>1</v>
      </c>
      <c r="I155" t="str">
        <f>VLOOKUP(HEALTH_CARE[[#This Row],[Customer ID]],'MEDICAL EXAMINATION ANSWER'!A:J,10,FALSE)</f>
        <v>Yes</v>
      </c>
      <c r="J155" t="str">
        <f>VLOOKUP(HEALTH_CARE[[#This Row],[Customer ID]],'MEDICAL EXAMINATION ANSWER'!A:J,3,FALSE)</f>
        <v>Obesity</v>
      </c>
      <c r="K155" t="str">
        <f>VLOOKUP(HEALTH_CARE[[#This Row],[Customer ID]],'MEDICAL EXAMINATION ANSWER'!A:J,5,FALSE)</f>
        <v>Prediabetes</v>
      </c>
      <c r="L155" s="11" t="str">
        <f>VLOOKUP(HEALTH_CARE[[#This Row],[Customer ID]],'HOSPITAL DETAILS ANSWERS'!A:K,5,TRUE)</f>
        <v>29-Jul-1998</v>
      </c>
      <c r="M155" s="14">
        <f>VLOOKUP(HEALTH_CARE[[#This Row],[Customer ID]],'HOSPITAL DETAILS ANSWERS'!A:K,8,TRUE)</f>
        <v>38127</v>
      </c>
      <c r="N155" t="str">
        <f>VLOOKUP(HEALTH_CARE[[#This Row],[Customer ID]],'HOSPITAL DETAILS ANSWERS'!A:K,9,TRUE)</f>
        <v>Tier - 1</v>
      </c>
      <c r="O155" t="str">
        <f>VLOOKUP(HEALTH_CARE[[#This Row],[Customer ID]],'HOSPITAL DETAILS ANSWERS'!A:K,10,TRUE)</f>
        <v>Tier - 3</v>
      </c>
      <c r="P155" t="str">
        <f>VLOOKUP(HEALTH_CARE[[#This Row],[Customer ID]],'HOSPITAL DETAILS ANSWERS'!A:K,11,TRUE)</f>
        <v>R1013</v>
      </c>
      <c r="Q155" s="10">
        <f>VLOOKUP(HEALTH_CARE[[#This Row],[Customer ID]],'HOSPITAL DETAILS ANSWERS'!A:K,6,TRUE)</f>
        <v>24</v>
      </c>
    </row>
    <row r="156" spans="1:17" x14ac:dyDescent="0.25">
      <c r="A156" t="s">
        <v>2218</v>
      </c>
      <c r="B156" t="str">
        <f>VLOOKUP(HEALTH_CARE[[#This Row],[Customer ID]],'CUSTOMER_NAMES ANSWER'!A:D,3,FALSE)</f>
        <v>Samuel</v>
      </c>
      <c r="C156" s="9">
        <f>VLOOKUP(HEALTH_CARE[[#This Row],[Customer ID]],'MEDICAL EXAMINATION ANSWER'!A:J,2,FALSE)</f>
        <v>27.8</v>
      </c>
      <c r="D156" s="9">
        <f>VLOOKUP(HEALTH_CARE[[#This Row],[Customer ID]],'MEDICAL EXAMINATION ANSWER'!A:J,4,FALSE)</f>
        <v>4.3600000000000003</v>
      </c>
      <c r="E156" t="str">
        <f>VLOOKUP(HEALTH_CARE[[#This Row],[Customer ID]],'MEDICAL EXAMINATION ANSWER'!A:J,6,FALSE)</f>
        <v>No</v>
      </c>
      <c r="F156" t="str">
        <f>VLOOKUP(HEALTH_CARE[[#This Row],[Customer ID]],'MEDICAL EXAMINATION ANSWER'!A:J,7,FALSE)</f>
        <v>No</v>
      </c>
      <c r="G156" t="str">
        <f>VLOOKUP(HEALTH_CARE[[#This Row],[Customer ID]],'MEDICAL EXAMINATION ANSWER'!A:J,8,FALSE)</f>
        <v>Yes</v>
      </c>
      <c r="H156" s="10">
        <f>VLOOKUP(HEALTH_CARE[[#This Row],[Customer ID]],'MEDICAL EXAMINATION ANSWER'!A:J,9,FALSE)</f>
        <v>1</v>
      </c>
      <c r="I156" t="str">
        <f>VLOOKUP(HEALTH_CARE[[#This Row],[Customer ID]],'MEDICAL EXAMINATION ANSWER'!A:J,10,FALSE)</f>
        <v>Yes</v>
      </c>
      <c r="J156" t="str">
        <f>VLOOKUP(HEALTH_CARE[[#This Row],[Customer ID]],'MEDICAL EXAMINATION ANSWER'!A:J,3,FALSE)</f>
        <v>Over Weight</v>
      </c>
      <c r="K156" t="str">
        <f>VLOOKUP(HEALTH_CARE[[#This Row],[Customer ID]],'MEDICAL EXAMINATION ANSWER'!A:J,5,FALSE)</f>
        <v>Normal</v>
      </c>
      <c r="L156" s="11" t="str">
        <f>VLOOKUP(HEALTH_CARE[[#This Row],[Customer ID]],'HOSPITAL DETAILS ANSWERS'!A:K,5,TRUE)</f>
        <v>9-Sep-1979</v>
      </c>
      <c r="M156" s="14">
        <f>VLOOKUP(HEALTH_CARE[[#This Row],[Customer ID]],'HOSPITAL DETAILS ANSWERS'!A:K,8,TRUE)</f>
        <v>37830</v>
      </c>
      <c r="N156" t="str">
        <f>VLOOKUP(HEALTH_CARE[[#This Row],[Customer ID]],'HOSPITAL DETAILS ANSWERS'!A:K,9,TRUE)</f>
        <v>Tier - 1</v>
      </c>
      <c r="O156" t="str">
        <f>VLOOKUP(HEALTH_CARE[[#This Row],[Customer ID]],'HOSPITAL DETAILS ANSWERS'!A:K,10,TRUE)</f>
        <v>Tier - 2</v>
      </c>
      <c r="P156" t="str">
        <f>VLOOKUP(HEALTH_CARE[[#This Row],[Customer ID]],'HOSPITAL DETAILS ANSWERS'!A:K,11,TRUE)</f>
        <v>R1011</v>
      </c>
      <c r="Q156" s="10">
        <f>VLOOKUP(HEALTH_CARE[[#This Row],[Customer ID]],'HOSPITAL DETAILS ANSWERS'!A:K,6,TRUE)</f>
        <v>43</v>
      </c>
    </row>
    <row r="157" spans="1:17" x14ac:dyDescent="0.25">
      <c r="A157" t="s">
        <v>2217</v>
      </c>
      <c r="B157" t="str">
        <f>VLOOKUP(HEALTH_CARE[[#This Row],[Customer ID]],'CUSTOMER_NAMES ANSWER'!A:D,3,FALSE)</f>
        <v>Matthew</v>
      </c>
      <c r="C157" s="9">
        <f>VLOOKUP(HEALTH_CARE[[#This Row],[Customer ID]],'MEDICAL EXAMINATION ANSWER'!A:J,2,FALSE)</f>
        <v>45.81</v>
      </c>
      <c r="D157" s="9">
        <f>VLOOKUP(HEALTH_CARE[[#This Row],[Customer ID]],'MEDICAL EXAMINATION ANSWER'!A:J,4,FALSE)</f>
        <v>4.76</v>
      </c>
      <c r="E157" t="str">
        <f>VLOOKUP(HEALTH_CARE[[#This Row],[Customer ID]],'MEDICAL EXAMINATION ANSWER'!A:J,6,FALSE)</f>
        <v>Yes</v>
      </c>
      <c r="F157" t="str">
        <f>VLOOKUP(HEALTH_CARE[[#This Row],[Customer ID]],'MEDICAL EXAMINATION ANSWER'!A:J,7,FALSE)</f>
        <v>No</v>
      </c>
      <c r="G157" t="str">
        <f>VLOOKUP(HEALTH_CARE[[#This Row],[Customer ID]],'MEDICAL EXAMINATION ANSWER'!A:J,8,FALSE)</f>
        <v>Yes</v>
      </c>
      <c r="H157" s="10">
        <f>VLOOKUP(HEALTH_CARE[[#This Row],[Customer ID]],'MEDICAL EXAMINATION ANSWER'!A:J,9,FALSE)</f>
        <v>1</v>
      </c>
      <c r="I157" t="str">
        <f>VLOOKUP(HEALTH_CARE[[#This Row],[Customer ID]],'MEDICAL EXAMINATION ANSWER'!A:J,10,FALSE)</f>
        <v>Yes</v>
      </c>
      <c r="J157" t="str">
        <f>VLOOKUP(HEALTH_CARE[[#This Row],[Customer ID]],'MEDICAL EXAMINATION ANSWER'!A:J,3,FALSE)</f>
        <v>Obesity</v>
      </c>
      <c r="K157" t="str">
        <f>VLOOKUP(HEALTH_CARE[[#This Row],[Customer ID]],'MEDICAL EXAMINATION ANSWER'!A:J,5,FALSE)</f>
        <v>Normal</v>
      </c>
      <c r="L157" s="11" t="str">
        <f>VLOOKUP(HEALTH_CARE[[#This Row],[Customer ID]],'HOSPITAL DETAILS ANSWERS'!A:K,5,TRUE)</f>
        <v>26-Jul-1983</v>
      </c>
      <c r="M157" s="14">
        <f>VLOOKUP(HEALTH_CARE[[#This Row],[Customer ID]],'HOSPITAL DETAILS ANSWERS'!A:K,8,TRUE)</f>
        <v>37801</v>
      </c>
      <c r="N157" t="str">
        <f>VLOOKUP(HEALTH_CARE[[#This Row],[Customer ID]],'HOSPITAL DETAILS ANSWERS'!A:K,9,TRUE)</f>
        <v>Tier - 2</v>
      </c>
      <c r="O157" t="str">
        <f>VLOOKUP(HEALTH_CARE[[#This Row],[Customer ID]],'HOSPITAL DETAILS ANSWERS'!A:K,10,TRUE)</f>
        <v>Tier - 2</v>
      </c>
      <c r="P157" t="str">
        <f>VLOOKUP(HEALTH_CARE[[#This Row],[Customer ID]],'HOSPITAL DETAILS ANSWERS'!A:K,11,TRUE)</f>
        <v>R1011</v>
      </c>
      <c r="Q157" s="10">
        <f>VLOOKUP(HEALTH_CARE[[#This Row],[Customer ID]],'HOSPITAL DETAILS ANSWERS'!A:K,6,TRUE)</f>
        <v>39</v>
      </c>
    </row>
    <row r="158" spans="1:17" x14ac:dyDescent="0.25">
      <c r="A158" t="s">
        <v>2216</v>
      </c>
      <c r="B158" t="str">
        <f>VLOOKUP(HEALTH_CARE[[#This Row],[Customer ID]],'CUSTOMER_NAMES ANSWER'!A:D,3,FALSE)</f>
        <v>Daniel</v>
      </c>
      <c r="C158" s="9">
        <f>VLOOKUP(HEALTH_CARE[[#This Row],[Customer ID]],'MEDICAL EXAMINATION ANSWER'!A:J,2,FALSE)</f>
        <v>34.43</v>
      </c>
      <c r="D158" s="9">
        <f>VLOOKUP(HEALTH_CARE[[#This Row],[Customer ID]],'MEDICAL EXAMINATION ANSWER'!A:J,4,FALSE)</f>
        <v>10.82</v>
      </c>
      <c r="E158" t="str">
        <f>VLOOKUP(HEALTH_CARE[[#This Row],[Customer ID]],'MEDICAL EXAMINATION ANSWER'!A:J,6,FALSE)</f>
        <v>Yes</v>
      </c>
      <c r="F158" t="str">
        <f>VLOOKUP(HEALTH_CARE[[#This Row],[Customer ID]],'MEDICAL EXAMINATION ANSWER'!A:J,7,FALSE)</f>
        <v>No</v>
      </c>
      <c r="G158" t="str">
        <f>VLOOKUP(HEALTH_CARE[[#This Row],[Customer ID]],'MEDICAL EXAMINATION ANSWER'!A:J,8,FALSE)</f>
        <v>No</v>
      </c>
      <c r="H158" s="10">
        <f>VLOOKUP(HEALTH_CARE[[#This Row],[Customer ID]],'MEDICAL EXAMINATION ANSWER'!A:J,9,FALSE)</f>
        <v>1</v>
      </c>
      <c r="I158" t="str">
        <f>VLOOKUP(HEALTH_CARE[[#This Row],[Customer ID]],'MEDICAL EXAMINATION ANSWER'!A:J,10,FALSE)</f>
        <v>Yes</v>
      </c>
      <c r="J158" t="str">
        <f>VLOOKUP(HEALTH_CARE[[#This Row],[Customer ID]],'MEDICAL EXAMINATION ANSWER'!A:J,3,FALSE)</f>
        <v>Obesity</v>
      </c>
      <c r="K158" t="str">
        <f>VLOOKUP(HEALTH_CARE[[#This Row],[Customer ID]],'MEDICAL EXAMINATION ANSWER'!A:J,5,FALSE)</f>
        <v>Diabetes</v>
      </c>
      <c r="L158" s="11" t="str">
        <f>VLOOKUP(HEALTH_CARE[[#This Row],[Customer ID]],'HOSPITAL DETAILS ANSWERS'!A:K,5,TRUE)</f>
        <v>15-Aug-1986</v>
      </c>
      <c r="M158" s="14">
        <f>VLOOKUP(HEALTH_CARE[[#This Row],[Customer ID]],'HOSPITAL DETAILS ANSWERS'!A:K,8,TRUE)</f>
        <v>37743</v>
      </c>
      <c r="N158" t="str">
        <f>VLOOKUP(HEALTH_CARE[[#This Row],[Customer ID]],'HOSPITAL DETAILS ANSWERS'!A:K,9,TRUE)</f>
        <v>Tier - 1</v>
      </c>
      <c r="O158" t="str">
        <f>VLOOKUP(HEALTH_CARE[[#This Row],[Customer ID]],'HOSPITAL DETAILS ANSWERS'!A:K,10,TRUE)</f>
        <v>Tier - 1</v>
      </c>
      <c r="P158" t="str">
        <f>VLOOKUP(HEALTH_CARE[[#This Row],[Customer ID]],'HOSPITAL DETAILS ANSWERS'!A:K,11,TRUE)</f>
        <v>R1013</v>
      </c>
      <c r="Q158" s="10">
        <f>VLOOKUP(HEALTH_CARE[[#This Row],[Customer ID]],'HOSPITAL DETAILS ANSWERS'!A:K,6,TRUE)</f>
        <v>36</v>
      </c>
    </row>
    <row r="159" spans="1:17" x14ac:dyDescent="0.25">
      <c r="A159" t="s">
        <v>2215</v>
      </c>
      <c r="B159" t="str">
        <f>VLOOKUP(HEALTH_CARE[[#This Row],[Customer ID]],'CUSTOMER_NAMES ANSWER'!A:D,3,FALSE)</f>
        <v>Syndy</v>
      </c>
      <c r="C159" s="9">
        <f>VLOOKUP(HEALTH_CARE[[#This Row],[Customer ID]],'MEDICAL EXAMINATION ANSWER'!A:J,2,FALSE)</f>
        <v>41.33</v>
      </c>
      <c r="D159" s="9">
        <f>VLOOKUP(HEALTH_CARE[[#This Row],[Customer ID]],'MEDICAL EXAMINATION ANSWER'!A:J,4,FALSE)</f>
        <v>4.01</v>
      </c>
      <c r="E159" t="str">
        <f>VLOOKUP(HEALTH_CARE[[#This Row],[Customer ID]],'MEDICAL EXAMINATION ANSWER'!A:J,6,FALSE)</f>
        <v>Yes</v>
      </c>
      <c r="F159" t="str">
        <f>VLOOKUP(HEALTH_CARE[[#This Row],[Customer ID]],'MEDICAL EXAMINATION ANSWER'!A:J,7,FALSE)</f>
        <v>No</v>
      </c>
      <c r="G159" t="str">
        <f>VLOOKUP(HEALTH_CARE[[#This Row],[Customer ID]],'MEDICAL EXAMINATION ANSWER'!A:J,8,FALSE)</f>
        <v>No</v>
      </c>
      <c r="H159" s="10">
        <f>VLOOKUP(HEALTH_CARE[[#This Row],[Customer ID]],'MEDICAL EXAMINATION ANSWER'!A:J,9,FALSE)</f>
        <v>0</v>
      </c>
      <c r="I159" t="str">
        <f>VLOOKUP(HEALTH_CARE[[#This Row],[Customer ID]],'MEDICAL EXAMINATION ANSWER'!A:J,10,FALSE)</f>
        <v>Yes</v>
      </c>
      <c r="J159" t="str">
        <f>VLOOKUP(HEALTH_CARE[[#This Row],[Customer ID]],'MEDICAL EXAMINATION ANSWER'!A:J,3,FALSE)</f>
        <v>Obesity</v>
      </c>
      <c r="K159" t="str">
        <f>VLOOKUP(HEALTH_CARE[[#This Row],[Customer ID]],'MEDICAL EXAMINATION ANSWER'!A:J,5,FALSE)</f>
        <v>Normal</v>
      </c>
      <c r="L159" s="11" t="str">
        <f>VLOOKUP(HEALTH_CARE[[#This Row],[Customer ID]],'HOSPITAL DETAILS ANSWERS'!A:K,5,TRUE)</f>
        <v>18-Sep-1976</v>
      </c>
      <c r="M159" s="14">
        <f>VLOOKUP(HEALTH_CARE[[#This Row],[Customer ID]],'HOSPITAL DETAILS ANSWERS'!A:K,8,TRUE)</f>
        <v>37736</v>
      </c>
      <c r="N159" t="str">
        <f>VLOOKUP(HEALTH_CARE[[#This Row],[Customer ID]],'HOSPITAL DETAILS ANSWERS'!A:K,9,TRUE)</f>
        <v>Tier - 2</v>
      </c>
      <c r="O159" t="str">
        <f>VLOOKUP(HEALTH_CARE[[#This Row],[Customer ID]],'HOSPITAL DETAILS ANSWERS'!A:K,10,TRUE)</f>
        <v>Tier - 2</v>
      </c>
      <c r="P159" t="str">
        <f>VLOOKUP(HEALTH_CARE[[#This Row],[Customer ID]],'HOSPITAL DETAILS ANSWERS'!A:K,11,TRUE)</f>
        <v>R1011</v>
      </c>
      <c r="Q159" s="10">
        <f>VLOOKUP(HEALTH_CARE[[#This Row],[Customer ID]],'HOSPITAL DETAILS ANSWERS'!A:K,6,TRUE)</f>
        <v>46</v>
      </c>
    </row>
    <row r="160" spans="1:17" x14ac:dyDescent="0.25">
      <c r="A160" t="s">
        <v>2214</v>
      </c>
      <c r="B160" t="str">
        <f>VLOOKUP(HEALTH_CARE[[#This Row],[Customer ID]],'CUSTOMER_NAMES ANSWER'!A:D,3,FALSE)</f>
        <v>Aleksandra</v>
      </c>
      <c r="C160" s="9">
        <f>VLOOKUP(HEALTH_CARE[[#This Row],[Customer ID]],'MEDICAL EXAMINATION ANSWER'!A:J,2,FALSE)</f>
        <v>31.92</v>
      </c>
      <c r="D160" s="9">
        <f>VLOOKUP(HEALTH_CARE[[#This Row],[Customer ID]],'MEDICAL EXAMINATION ANSWER'!A:J,4,FALSE)</f>
        <v>5.12</v>
      </c>
      <c r="E160" t="str">
        <f>VLOOKUP(HEALTH_CARE[[#This Row],[Customer ID]],'MEDICAL EXAMINATION ANSWER'!A:J,6,FALSE)</f>
        <v>Yes</v>
      </c>
      <c r="F160" t="str">
        <f>VLOOKUP(HEALTH_CARE[[#This Row],[Customer ID]],'MEDICAL EXAMINATION ANSWER'!A:J,7,FALSE)</f>
        <v>No</v>
      </c>
      <c r="G160" t="str">
        <f>VLOOKUP(HEALTH_CARE[[#This Row],[Customer ID]],'MEDICAL EXAMINATION ANSWER'!A:J,8,FALSE)</f>
        <v>No</v>
      </c>
      <c r="H160" s="10">
        <f>VLOOKUP(HEALTH_CARE[[#This Row],[Customer ID]],'MEDICAL EXAMINATION ANSWER'!A:J,9,FALSE)</f>
        <v>1</v>
      </c>
      <c r="I160" t="str">
        <f>VLOOKUP(HEALTH_CARE[[#This Row],[Customer ID]],'MEDICAL EXAMINATION ANSWER'!A:J,10,FALSE)</f>
        <v>Yes</v>
      </c>
      <c r="J160" t="str">
        <f>VLOOKUP(HEALTH_CARE[[#This Row],[Customer ID]],'MEDICAL EXAMINATION ANSWER'!A:J,3,FALSE)</f>
        <v>Obesity</v>
      </c>
      <c r="K160" t="str">
        <f>VLOOKUP(HEALTH_CARE[[#This Row],[Customer ID]],'MEDICAL EXAMINATION ANSWER'!A:J,5,FALSE)</f>
        <v>Normal</v>
      </c>
      <c r="L160" s="11" t="str">
        <f>VLOOKUP(HEALTH_CARE[[#This Row],[Customer ID]],'HOSPITAL DETAILS ANSWERS'!A:K,5,TRUE)</f>
        <v>10-Oct-1988</v>
      </c>
      <c r="M160" s="14">
        <f>VLOOKUP(HEALTH_CARE[[#This Row],[Customer ID]],'HOSPITAL DETAILS ANSWERS'!A:K,8,TRUE)</f>
        <v>37702</v>
      </c>
      <c r="N160" t="str">
        <f>VLOOKUP(HEALTH_CARE[[#This Row],[Customer ID]],'HOSPITAL DETAILS ANSWERS'!A:K,9,TRUE)</f>
        <v>Tier - 2</v>
      </c>
      <c r="O160" t="str">
        <f>VLOOKUP(HEALTH_CARE[[#This Row],[Customer ID]],'HOSPITAL DETAILS ANSWERS'!A:K,10,TRUE)</f>
        <v>Tier - 3</v>
      </c>
      <c r="P160" t="str">
        <f>VLOOKUP(HEALTH_CARE[[#This Row],[Customer ID]],'HOSPITAL DETAILS ANSWERS'!A:K,11,TRUE)</f>
        <v>R1023</v>
      </c>
      <c r="Q160" s="10">
        <f>VLOOKUP(HEALTH_CARE[[#This Row],[Customer ID]],'HOSPITAL DETAILS ANSWERS'!A:K,6,TRUE)</f>
        <v>34</v>
      </c>
    </row>
    <row r="161" spans="1:17" x14ac:dyDescent="0.25">
      <c r="A161" t="s">
        <v>2213</v>
      </c>
      <c r="B161" t="str">
        <f>VLOOKUP(HEALTH_CARE[[#This Row],[Customer ID]],'CUSTOMER_NAMES ANSWER'!A:D,3,FALSE)</f>
        <v>Steeve T Sr</v>
      </c>
      <c r="C161" s="9">
        <f>VLOOKUP(HEALTH_CARE[[#This Row],[Customer ID]],'MEDICAL EXAMINATION ANSWER'!A:J,2,FALSE)</f>
        <v>39.799999999999997</v>
      </c>
      <c r="D161" s="9">
        <f>VLOOKUP(HEALTH_CARE[[#This Row],[Customer ID]],'MEDICAL EXAMINATION ANSWER'!A:J,4,FALSE)</f>
        <v>10.54</v>
      </c>
      <c r="E161" t="str">
        <f>VLOOKUP(HEALTH_CARE[[#This Row],[Customer ID]],'MEDICAL EXAMINATION ANSWER'!A:J,6,FALSE)</f>
        <v>Yes</v>
      </c>
      <c r="F161" t="str">
        <f>VLOOKUP(HEALTH_CARE[[#This Row],[Customer ID]],'MEDICAL EXAMINATION ANSWER'!A:J,7,FALSE)</f>
        <v>No</v>
      </c>
      <c r="G161" t="str">
        <f>VLOOKUP(HEALTH_CARE[[#This Row],[Customer ID]],'MEDICAL EXAMINATION ANSWER'!A:J,8,FALSE)</f>
        <v>No</v>
      </c>
      <c r="H161" s="10">
        <f>VLOOKUP(HEALTH_CARE[[#This Row],[Customer ID]],'MEDICAL EXAMINATION ANSWER'!A:J,9,FALSE)</f>
        <v>2</v>
      </c>
      <c r="I161" t="str">
        <f>VLOOKUP(HEALTH_CARE[[#This Row],[Customer ID]],'MEDICAL EXAMINATION ANSWER'!A:J,10,FALSE)</f>
        <v>Yes</v>
      </c>
      <c r="J161" t="str">
        <f>VLOOKUP(HEALTH_CARE[[#This Row],[Customer ID]],'MEDICAL EXAMINATION ANSWER'!A:J,3,FALSE)</f>
        <v>Obesity</v>
      </c>
      <c r="K161" t="str">
        <f>VLOOKUP(HEALTH_CARE[[#This Row],[Customer ID]],'MEDICAL EXAMINATION ANSWER'!A:J,5,FALSE)</f>
        <v>Diabetes</v>
      </c>
      <c r="L161" s="11" t="str">
        <f>VLOOKUP(HEALTH_CARE[[#This Row],[Customer ID]],'HOSPITAL DETAILS ANSWERS'!A:K,5,TRUE)</f>
        <v>28-Oct-1970</v>
      </c>
      <c r="M161" s="14">
        <f>VLOOKUP(HEALTH_CARE[[#This Row],[Customer ID]],'HOSPITAL DETAILS ANSWERS'!A:K,8,TRUE)</f>
        <v>37676</v>
      </c>
      <c r="N161" t="str">
        <f>VLOOKUP(HEALTH_CARE[[#This Row],[Customer ID]],'HOSPITAL DETAILS ANSWERS'!A:K,9,TRUE)</f>
        <v>Tier - 2</v>
      </c>
      <c r="O161" t="str">
        <f>VLOOKUP(HEALTH_CARE[[#This Row],[Customer ID]],'HOSPITAL DETAILS ANSWERS'!A:K,10,TRUE)</f>
        <v>Tier - 3</v>
      </c>
      <c r="P161" t="str">
        <f>VLOOKUP(HEALTH_CARE[[#This Row],[Customer ID]],'HOSPITAL DETAILS ANSWERS'!A:K,11,TRUE)</f>
        <v>R1011</v>
      </c>
      <c r="Q161" s="10">
        <f>VLOOKUP(HEALTH_CARE[[#This Row],[Customer ID]],'HOSPITAL DETAILS ANSWERS'!A:K,6,TRUE)</f>
        <v>52</v>
      </c>
    </row>
    <row r="162" spans="1:17" x14ac:dyDescent="0.25">
      <c r="A162" t="s">
        <v>2212</v>
      </c>
      <c r="B162" t="str">
        <f>VLOOKUP(HEALTH_CARE[[#This Row],[Customer ID]],'CUSTOMER_NAMES ANSWER'!A:D,3,FALSE)</f>
        <v>Richard</v>
      </c>
      <c r="C162" s="9">
        <f>VLOOKUP(HEALTH_CARE[[#This Row],[Customer ID]],'MEDICAL EXAMINATION ANSWER'!A:J,2,FALSE)</f>
        <v>42.82</v>
      </c>
      <c r="D162" s="9">
        <f>VLOOKUP(HEALTH_CARE[[#This Row],[Customer ID]],'MEDICAL EXAMINATION ANSWER'!A:J,4,FALSE)</f>
        <v>4.21</v>
      </c>
      <c r="E162" t="str">
        <f>VLOOKUP(HEALTH_CARE[[#This Row],[Customer ID]],'MEDICAL EXAMINATION ANSWER'!A:J,6,FALSE)</f>
        <v>No</v>
      </c>
      <c r="F162" t="str">
        <f>VLOOKUP(HEALTH_CARE[[#This Row],[Customer ID]],'MEDICAL EXAMINATION ANSWER'!A:J,7,FALSE)</f>
        <v>No</v>
      </c>
      <c r="G162" t="str">
        <f>VLOOKUP(HEALTH_CARE[[#This Row],[Customer ID]],'MEDICAL EXAMINATION ANSWER'!A:J,8,FALSE)</f>
        <v>No</v>
      </c>
      <c r="H162" s="10">
        <f>VLOOKUP(HEALTH_CARE[[#This Row],[Customer ID]],'MEDICAL EXAMINATION ANSWER'!A:J,9,FALSE)</f>
        <v>0</v>
      </c>
      <c r="I162" t="str">
        <f>VLOOKUP(HEALTH_CARE[[#This Row],[Customer ID]],'MEDICAL EXAMINATION ANSWER'!A:J,10,FALSE)</f>
        <v>Yes</v>
      </c>
      <c r="J162" t="str">
        <f>VLOOKUP(HEALTH_CARE[[#This Row],[Customer ID]],'MEDICAL EXAMINATION ANSWER'!A:J,3,FALSE)</f>
        <v>Obesity</v>
      </c>
      <c r="K162" t="str">
        <f>VLOOKUP(HEALTH_CARE[[#This Row],[Customer ID]],'MEDICAL EXAMINATION ANSWER'!A:J,5,FALSE)</f>
        <v>Normal</v>
      </c>
      <c r="L162" s="11" t="str">
        <f>VLOOKUP(HEALTH_CARE[[#This Row],[Customer ID]],'HOSPITAL DETAILS ANSWERS'!A:K,5,TRUE)</f>
        <v>20-Jun-1982</v>
      </c>
      <c r="M162" s="14">
        <f>VLOOKUP(HEALTH_CARE[[#This Row],[Customer ID]],'HOSPITAL DETAILS ANSWERS'!A:K,8,TRUE)</f>
        <v>37651</v>
      </c>
      <c r="N162" t="str">
        <f>VLOOKUP(HEALTH_CARE[[#This Row],[Customer ID]],'HOSPITAL DETAILS ANSWERS'!A:K,9,TRUE)</f>
        <v>Tier - 2</v>
      </c>
      <c r="O162" t="str">
        <f>VLOOKUP(HEALTH_CARE[[#This Row],[Customer ID]],'HOSPITAL DETAILS ANSWERS'!A:K,10,TRUE)</f>
        <v>Tier - 2</v>
      </c>
      <c r="P162" t="str">
        <f>VLOOKUP(HEALTH_CARE[[#This Row],[Customer ID]],'HOSPITAL DETAILS ANSWERS'!A:K,11,TRUE)</f>
        <v>R1012</v>
      </c>
      <c r="Q162" s="10">
        <f>VLOOKUP(HEALTH_CARE[[#This Row],[Customer ID]],'HOSPITAL DETAILS ANSWERS'!A:K,6,TRUE)</f>
        <v>40</v>
      </c>
    </row>
    <row r="163" spans="1:17" x14ac:dyDescent="0.25">
      <c r="A163" t="s">
        <v>2211</v>
      </c>
      <c r="B163" t="str">
        <f>VLOOKUP(HEALTH_CARE[[#This Row],[Customer ID]],'CUSTOMER_NAMES ANSWER'!A:D,3,FALSE)</f>
        <v>Aaron T</v>
      </c>
      <c r="C163" s="9">
        <f>VLOOKUP(HEALTH_CARE[[#This Row],[Customer ID]],'MEDICAL EXAMINATION ANSWER'!A:J,2,FALSE)</f>
        <v>33.630000000000003</v>
      </c>
      <c r="D163" s="9">
        <f>VLOOKUP(HEALTH_CARE[[#This Row],[Customer ID]],'MEDICAL EXAMINATION ANSWER'!A:J,4,FALSE)</f>
        <v>5.42</v>
      </c>
      <c r="E163" t="str">
        <f>VLOOKUP(HEALTH_CARE[[#This Row],[Customer ID]],'MEDICAL EXAMINATION ANSWER'!A:J,6,FALSE)</f>
        <v>No</v>
      </c>
      <c r="F163" t="str">
        <f>VLOOKUP(HEALTH_CARE[[#This Row],[Customer ID]],'MEDICAL EXAMINATION ANSWER'!A:J,7,FALSE)</f>
        <v>No</v>
      </c>
      <c r="G163" t="str">
        <f>VLOOKUP(HEALTH_CARE[[#This Row],[Customer ID]],'MEDICAL EXAMINATION ANSWER'!A:J,8,FALSE)</f>
        <v>No</v>
      </c>
      <c r="H163" s="10">
        <f>VLOOKUP(HEALTH_CARE[[#This Row],[Customer ID]],'MEDICAL EXAMINATION ANSWER'!A:J,9,FALSE)</f>
        <v>0</v>
      </c>
      <c r="I163" t="str">
        <f>VLOOKUP(HEALTH_CARE[[#This Row],[Customer ID]],'MEDICAL EXAMINATION ANSWER'!A:J,10,FALSE)</f>
        <v>Yes</v>
      </c>
      <c r="J163" t="str">
        <f>VLOOKUP(HEALTH_CARE[[#This Row],[Customer ID]],'MEDICAL EXAMINATION ANSWER'!A:J,3,FALSE)</f>
        <v>Obesity</v>
      </c>
      <c r="K163" t="str">
        <f>VLOOKUP(HEALTH_CARE[[#This Row],[Customer ID]],'MEDICAL EXAMINATION ANSWER'!A:J,5,FALSE)</f>
        <v>Normal</v>
      </c>
      <c r="L163" s="11" t="str">
        <f>VLOOKUP(HEALTH_CARE[[#This Row],[Customer ID]],'HOSPITAL DETAILS ANSWERS'!A:K,5,TRUE)</f>
        <v>16-Nov-1990</v>
      </c>
      <c r="M163" s="14">
        <f>VLOOKUP(HEALTH_CARE[[#This Row],[Customer ID]],'HOSPITAL DETAILS ANSWERS'!A:K,8,TRUE)</f>
        <v>37608</v>
      </c>
      <c r="N163" t="str">
        <f>VLOOKUP(HEALTH_CARE[[#This Row],[Customer ID]],'HOSPITAL DETAILS ANSWERS'!A:K,9,TRUE)</f>
        <v>Tier - 1</v>
      </c>
      <c r="O163" t="str">
        <f>VLOOKUP(HEALTH_CARE[[#This Row],[Customer ID]],'HOSPITAL DETAILS ANSWERS'!A:K,10,TRUE)</f>
        <v>Tier - 2</v>
      </c>
      <c r="P163" t="str">
        <f>VLOOKUP(HEALTH_CARE[[#This Row],[Customer ID]],'HOSPITAL DETAILS ANSWERS'!A:K,11,TRUE)</f>
        <v>R1019</v>
      </c>
      <c r="Q163" s="10">
        <f>VLOOKUP(HEALTH_CARE[[#This Row],[Customer ID]],'HOSPITAL DETAILS ANSWERS'!A:K,6,TRUE)</f>
        <v>32</v>
      </c>
    </row>
    <row r="164" spans="1:17" x14ac:dyDescent="0.25">
      <c r="A164" t="s">
        <v>2210</v>
      </c>
      <c r="B164" t="str">
        <f>VLOOKUP(HEALTH_CARE[[#This Row],[Customer ID]],'CUSTOMER_NAMES ANSWER'!A:D,3,FALSE)</f>
        <v>Akira</v>
      </c>
      <c r="C164" s="9">
        <f>VLOOKUP(HEALTH_CARE[[#This Row],[Customer ID]],'MEDICAL EXAMINATION ANSWER'!A:J,2,FALSE)</f>
        <v>37.07</v>
      </c>
      <c r="D164" s="9">
        <f>VLOOKUP(HEALTH_CARE[[#This Row],[Customer ID]],'MEDICAL EXAMINATION ANSWER'!A:J,4,FALSE)</f>
        <v>4.28</v>
      </c>
      <c r="E164" t="str">
        <f>VLOOKUP(HEALTH_CARE[[#This Row],[Customer ID]],'MEDICAL EXAMINATION ANSWER'!A:J,6,FALSE)</f>
        <v>No</v>
      </c>
      <c r="F164" t="str">
        <f>VLOOKUP(HEALTH_CARE[[#This Row],[Customer ID]],'MEDICAL EXAMINATION ANSWER'!A:J,7,FALSE)</f>
        <v>Yes</v>
      </c>
      <c r="G164" t="str">
        <f>VLOOKUP(HEALTH_CARE[[#This Row],[Customer ID]],'MEDICAL EXAMINATION ANSWER'!A:J,8,FALSE)</f>
        <v>No</v>
      </c>
      <c r="H164" s="10">
        <f>VLOOKUP(HEALTH_CARE[[#This Row],[Customer ID]],'MEDICAL EXAMINATION ANSWER'!A:J,9,FALSE)</f>
        <v>1</v>
      </c>
      <c r="I164" t="str">
        <f>VLOOKUP(HEALTH_CARE[[#This Row],[Customer ID]],'MEDICAL EXAMINATION ANSWER'!A:J,10,FALSE)</f>
        <v>Yes</v>
      </c>
      <c r="J164" t="str">
        <f>VLOOKUP(HEALTH_CARE[[#This Row],[Customer ID]],'MEDICAL EXAMINATION ANSWER'!A:J,3,FALSE)</f>
        <v>Obesity</v>
      </c>
      <c r="K164" t="str">
        <f>VLOOKUP(HEALTH_CARE[[#This Row],[Customer ID]],'MEDICAL EXAMINATION ANSWER'!A:J,5,FALSE)</f>
        <v>Normal</v>
      </c>
      <c r="L164" s="11" t="str">
        <f>VLOOKUP(HEALTH_CARE[[#This Row],[Customer ID]],'HOSPITAL DETAILS ANSWERS'!A:K,5,TRUE)</f>
        <v>12-Oct-2000</v>
      </c>
      <c r="M164" s="14">
        <f>VLOOKUP(HEALTH_CARE[[#This Row],[Customer ID]],'HOSPITAL DETAILS ANSWERS'!A:K,8,TRUE)</f>
        <v>37485</v>
      </c>
      <c r="N164" t="str">
        <f>VLOOKUP(HEALTH_CARE[[#This Row],[Customer ID]],'HOSPITAL DETAILS ANSWERS'!A:K,9,TRUE)</f>
        <v>Tier - 1</v>
      </c>
      <c r="O164" t="str">
        <f>VLOOKUP(HEALTH_CARE[[#This Row],[Customer ID]],'HOSPITAL DETAILS ANSWERS'!A:K,10,TRUE)</f>
        <v>Tier - 1</v>
      </c>
      <c r="P164" t="str">
        <f>VLOOKUP(HEALTH_CARE[[#This Row],[Customer ID]],'HOSPITAL DETAILS ANSWERS'!A:K,11,TRUE)</f>
        <v>R1013</v>
      </c>
      <c r="Q164" s="10">
        <f>VLOOKUP(HEALTH_CARE[[#This Row],[Customer ID]],'HOSPITAL DETAILS ANSWERS'!A:K,6,TRUE)</f>
        <v>22</v>
      </c>
    </row>
    <row r="165" spans="1:17" x14ac:dyDescent="0.25">
      <c r="A165" t="s">
        <v>2209</v>
      </c>
      <c r="B165" t="str">
        <f>VLOOKUP(HEALTH_CARE[[#This Row],[Customer ID]],'CUSTOMER_NAMES ANSWER'!A:D,3,FALSE)</f>
        <v>Ben</v>
      </c>
      <c r="C165" s="9">
        <f>VLOOKUP(HEALTH_CARE[[#This Row],[Customer ID]],'MEDICAL EXAMINATION ANSWER'!A:J,2,FALSE)</f>
        <v>35.619999999999997</v>
      </c>
      <c r="D165" s="9">
        <f>VLOOKUP(HEALTH_CARE[[#This Row],[Customer ID]],'MEDICAL EXAMINATION ANSWER'!A:J,4,FALSE)</f>
        <v>8.9</v>
      </c>
      <c r="E165" t="str">
        <f>VLOOKUP(HEALTH_CARE[[#This Row],[Customer ID]],'MEDICAL EXAMINATION ANSWER'!A:J,6,FALSE)</f>
        <v>No</v>
      </c>
      <c r="F165" t="str">
        <f>VLOOKUP(HEALTH_CARE[[#This Row],[Customer ID]],'MEDICAL EXAMINATION ANSWER'!A:J,7,FALSE)</f>
        <v>No</v>
      </c>
      <c r="G165" t="str">
        <f>VLOOKUP(HEALTH_CARE[[#This Row],[Customer ID]],'MEDICAL EXAMINATION ANSWER'!A:J,8,FALSE)</f>
        <v>No</v>
      </c>
      <c r="H165" s="10">
        <f>VLOOKUP(HEALTH_CARE[[#This Row],[Customer ID]],'MEDICAL EXAMINATION ANSWER'!A:J,9,FALSE)</f>
        <v>0</v>
      </c>
      <c r="I165" t="str">
        <f>VLOOKUP(HEALTH_CARE[[#This Row],[Customer ID]],'MEDICAL EXAMINATION ANSWER'!A:J,10,FALSE)</f>
        <v>Yes</v>
      </c>
      <c r="J165" t="str">
        <f>VLOOKUP(HEALTH_CARE[[#This Row],[Customer ID]],'MEDICAL EXAMINATION ANSWER'!A:J,3,FALSE)</f>
        <v>Obesity</v>
      </c>
      <c r="K165" t="str">
        <f>VLOOKUP(HEALTH_CARE[[#This Row],[Customer ID]],'MEDICAL EXAMINATION ANSWER'!A:J,5,FALSE)</f>
        <v>Diabetes</v>
      </c>
      <c r="L165" s="11" t="str">
        <f>VLOOKUP(HEALTH_CARE[[#This Row],[Customer ID]],'HOSPITAL DETAILS ANSWERS'!A:K,5,TRUE)</f>
        <v>27-Sep-2002</v>
      </c>
      <c r="M165" s="14">
        <f>VLOOKUP(HEALTH_CARE[[#This Row],[Customer ID]],'HOSPITAL DETAILS ANSWERS'!A:K,8,TRUE)</f>
        <v>37466</v>
      </c>
      <c r="N165" t="str">
        <f>VLOOKUP(HEALTH_CARE[[#This Row],[Customer ID]],'HOSPITAL DETAILS ANSWERS'!A:K,9,TRUE)</f>
        <v>Tier - 1</v>
      </c>
      <c r="O165" t="str">
        <f>VLOOKUP(HEALTH_CARE[[#This Row],[Customer ID]],'HOSPITAL DETAILS ANSWERS'!A:K,10,TRUE)</f>
        <v>Tier - 2</v>
      </c>
      <c r="P165" t="str">
        <f>VLOOKUP(HEALTH_CARE[[#This Row],[Customer ID]],'HOSPITAL DETAILS ANSWERS'!A:K,11,TRUE)</f>
        <v>R1012</v>
      </c>
      <c r="Q165" s="10">
        <f>VLOOKUP(HEALTH_CARE[[#This Row],[Customer ID]],'HOSPITAL DETAILS ANSWERS'!A:K,6,TRUE)</f>
        <v>20</v>
      </c>
    </row>
    <row r="166" spans="1:17" x14ac:dyDescent="0.25">
      <c r="A166" t="s">
        <v>2208</v>
      </c>
      <c r="B166" t="str">
        <f>VLOOKUP(HEALTH_CARE[[#This Row],[Customer ID]],'CUSTOMER_NAMES ANSWER'!A:D,3,FALSE)</f>
        <v>Jana</v>
      </c>
      <c r="C166" s="9">
        <f>VLOOKUP(HEALTH_CARE[[#This Row],[Customer ID]],'MEDICAL EXAMINATION ANSWER'!A:J,2,FALSE)</f>
        <v>42.69</v>
      </c>
      <c r="D166" s="9">
        <f>VLOOKUP(HEALTH_CARE[[#This Row],[Customer ID]],'MEDICAL EXAMINATION ANSWER'!A:J,4,FALSE)</f>
        <v>4.8899999999999997</v>
      </c>
      <c r="E166" t="str">
        <f>VLOOKUP(HEALTH_CARE[[#This Row],[Customer ID]],'MEDICAL EXAMINATION ANSWER'!A:J,6,FALSE)</f>
        <v>No</v>
      </c>
      <c r="F166" t="str">
        <f>VLOOKUP(HEALTH_CARE[[#This Row],[Customer ID]],'MEDICAL EXAMINATION ANSWER'!A:J,7,FALSE)</f>
        <v>No</v>
      </c>
      <c r="G166" t="str">
        <f>VLOOKUP(HEALTH_CARE[[#This Row],[Customer ID]],'MEDICAL EXAMINATION ANSWER'!A:J,8,FALSE)</f>
        <v>Yes</v>
      </c>
      <c r="H166" s="10">
        <f>VLOOKUP(HEALTH_CARE[[#This Row],[Customer ID]],'MEDICAL EXAMINATION ANSWER'!A:J,9,FALSE)</f>
        <v>1</v>
      </c>
      <c r="I166" t="str">
        <f>VLOOKUP(HEALTH_CARE[[#This Row],[Customer ID]],'MEDICAL EXAMINATION ANSWER'!A:J,10,FALSE)</f>
        <v>Yes</v>
      </c>
      <c r="J166" t="str">
        <f>VLOOKUP(HEALTH_CARE[[#This Row],[Customer ID]],'MEDICAL EXAMINATION ANSWER'!A:J,3,FALSE)</f>
        <v>Obesity</v>
      </c>
      <c r="K166" t="str">
        <f>VLOOKUP(HEALTH_CARE[[#This Row],[Customer ID]],'MEDICAL EXAMINATION ANSWER'!A:J,5,FALSE)</f>
        <v>Normal</v>
      </c>
      <c r="L166" s="11" t="str">
        <f>VLOOKUP(HEALTH_CARE[[#This Row],[Customer ID]],'HOSPITAL DETAILS ANSWERS'!A:K,5,TRUE)</f>
        <v>3-Aug-1979</v>
      </c>
      <c r="M166" s="14">
        <f>VLOOKUP(HEALTH_CARE[[#This Row],[Customer ID]],'HOSPITAL DETAILS ANSWERS'!A:K,8,TRUE)</f>
        <v>37426</v>
      </c>
      <c r="N166" t="str">
        <f>VLOOKUP(HEALTH_CARE[[#This Row],[Customer ID]],'HOSPITAL DETAILS ANSWERS'!A:K,9,TRUE)</f>
        <v>Tier - 2</v>
      </c>
      <c r="O166" t="str">
        <f>VLOOKUP(HEALTH_CARE[[#This Row],[Customer ID]],'HOSPITAL DETAILS ANSWERS'!A:K,10,TRUE)</f>
        <v>Tier - 1</v>
      </c>
      <c r="P166" t="str">
        <f>VLOOKUP(HEALTH_CARE[[#This Row],[Customer ID]],'HOSPITAL DETAILS ANSWERS'!A:K,11,TRUE)</f>
        <v>R1011</v>
      </c>
      <c r="Q166" s="10">
        <f>VLOOKUP(HEALTH_CARE[[#This Row],[Customer ID]],'HOSPITAL DETAILS ANSWERS'!A:K,6,TRUE)</f>
        <v>43</v>
      </c>
    </row>
    <row r="167" spans="1:17" x14ac:dyDescent="0.25">
      <c r="A167" t="s">
        <v>2207</v>
      </c>
      <c r="B167" t="str">
        <f>VLOOKUP(HEALTH_CARE[[#This Row],[Customer ID]],'CUSTOMER_NAMES ANSWER'!A:D,3,FALSE)</f>
        <v>Jay T</v>
      </c>
      <c r="C167" s="9">
        <f>VLOOKUP(HEALTH_CARE[[#This Row],[Customer ID]],'MEDICAL EXAMINATION ANSWER'!A:J,2,FALSE)</f>
        <v>37.869999999999997</v>
      </c>
      <c r="D167" s="9">
        <f>VLOOKUP(HEALTH_CARE[[#This Row],[Customer ID]],'MEDICAL EXAMINATION ANSWER'!A:J,4,FALSE)</f>
        <v>4.29</v>
      </c>
      <c r="E167" t="str">
        <f>VLOOKUP(HEALTH_CARE[[#This Row],[Customer ID]],'MEDICAL EXAMINATION ANSWER'!A:J,6,FALSE)</f>
        <v>Yes</v>
      </c>
      <c r="F167" t="str">
        <f>VLOOKUP(HEALTH_CARE[[#This Row],[Customer ID]],'MEDICAL EXAMINATION ANSWER'!A:J,7,FALSE)</f>
        <v>No</v>
      </c>
      <c r="G167" t="str">
        <f>VLOOKUP(HEALTH_CARE[[#This Row],[Customer ID]],'MEDICAL EXAMINATION ANSWER'!A:J,8,FALSE)</f>
        <v>Yes</v>
      </c>
      <c r="H167" s="10">
        <f>VLOOKUP(HEALTH_CARE[[#This Row],[Customer ID]],'MEDICAL EXAMINATION ANSWER'!A:J,9,FALSE)</f>
        <v>1</v>
      </c>
      <c r="I167" t="str">
        <f>VLOOKUP(HEALTH_CARE[[#This Row],[Customer ID]],'MEDICAL EXAMINATION ANSWER'!A:J,10,FALSE)</f>
        <v>Yes</v>
      </c>
      <c r="J167" t="str">
        <f>VLOOKUP(HEALTH_CARE[[#This Row],[Customer ID]],'MEDICAL EXAMINATION ANSWER'!A:J,3,FALSE)</f>
        <v>Obesity</v>
      </c>
      <c r="K167" t="str">
        <f>VLOOKUP(HEALTH_CARE[[#This Row],[Customer ID]],'MEDICAL EXAMINATION ANSWER'!A:J,5,FALSE)</f>
        <v>Normal</v>
      </c>
      <c r="L167" s="11" t="str">
        <f>VLOOKUP(HEALTH_CARE[[#This Row],[Customer ID]],'HOSPITAL DETAILS ANSWERS'!A:K,5,TRUE)</f>
        <v>30-Oct-1969</v>
      </c>
      <c r="M167" s="14">
        <f>VLOOKUP(HEALTH_CARE[[#This Row],[Customer ID]],'HOSPITAL DETAILS ANSWERS'!A:K,8,TRUE)</f>
        <v>37278</v>
      </c>
      <c r="N167" t="str">
        <f>VLOOKUP(HEALTH_CARE[[#This Row],[Customer ID]],'HOSPITAL DETAILS ANSWERS'!A:K,9,TRUE)</f>
        <v>Tier - 1</v>
      </c>
      <c r="O167" t="str">
        <f>VLOOKUP(HEALTH_CARE[[#This Row],[Customer ID]],'HOSPITAL DETAILS ANSWERS'!A:K,10,TRUE)</f>
        <v>Tier - 3</v>
      </c>
      <c r="P167" t="str">
        <f>VLOOKUP(HEALTH_CARE[[#This Row],[Customer ID]],'HOSPITAL DETAILS ANSWERS'!A:K,11,TRUE)</f>
        <v>R1011</v>
      </c>
      <c r="Q167" s="10">
        <f>VLOOKUP(HEALTH_CARE[[#This Row],[Customer ID]],'HOSPITAL DETAILS ANSWERS'!A:K,6,TRUE)</f>
        <v>53</v>
      </c>
    </row>
    <row r="168" spans="1:17" x14ac:dyDescent="0.25">
      <c r="A168" t="s">
        <v>2206</v>
      </c>
      <c r="B168" t="str">
        <f>VLOOKUP(HEALTH_CARE[[#This Row],[Customer ID]],'CUSTOMER_NAMES ANSWER'!A:D,3,FALSE)</f>
        <v>Marie-Helene</v>
      </c>
      <c r="C168" s="9">
        <f>VLOOKUP(HEALTH_CARE[[#This Row],[Customer ID]],'MEDICAL EXAMINATION ANSWER'!A:J,2,FALSE)</f>
        <v>40.61</v>
      </c>
      <c r="D168" s="9">
        <f>VLOOKUP(HEALTH_CARE[[#This Row],[Customer ID]],'MEDICAL EXAMINATION ANSWER'!A:J,4,FALSE)</f>
        <v>8</v>
      </c>
      <c r="E168" t="str">
        <f>VLOOKUP(HEALTH_CARE[[#This Row],[Customer ID]],'MEDICAL EXAMINATION ANSWER'!A:J,6,FALSE)</f>
        <v>Yes</v>
      </c>
      <c r="F168" t="str">
        <f>VLOOKUP(HEALTH_CARE[[#This Row],[Customer ID]],'MEDICAL EXAMINATION ANSWER'!A:J,7,FALSE)</f>
        <v>No</v>
      </c>
      <c r="G168" t="str">
        <f>VLOOKUP(HEALTH_CARE[[#This Row],[Customer ID]],'MEDICAL EXAMINATION ANSWER'!A:J,8,FALSE)</f>
        <v>No</v>
      </c>
      <c r="H168" s="10">
        <f>VLOOKUP(HEALTH_CARE[[#This Row],[Customer ID]],'MEDICAL EXAMINATION ANSWER'!A:J,9,FALSE)</f>
        <v>1</v>
      </c>
      <c r="I168" t="str">
        <f>VLOOKUP(HEALTH_CARE[[#This Row],[Customer ID]],'MEDICAL EXAMINATION ANSWER'!A:J,10,FALSE)</f>
        <v>Yes</v>
      </c>
      <c r="J168" t="str">
        <f>VLOOKUP(HEALTH_CARE[[#This Row],[Customer ID]],'MEDICAL EXAMINATION ANSWER'!A:J,3,FALSE)</f>
        <v>Obesity</v>
      </c>
      <c r="K168" t="str">
        <f>VLOOKUP(HEALTH_CARE[[#This Row],[Customer ID]],'MEDICAL EXAMINATION ANSWER'!A:J,5,FALSE)</f>
        <v>Diabetes</v>
      </c>
      <c r="L168" s="11" t="str">
        <f>VLOOKUP(HEALTH_CARE[[#This Row],[Customer ID]],'HOSPITAL DETAILS ANSWERS'!A:K,5,TRUE)</f>
        <v>9-Nov-1975</v>
      </c>
      <c r="M168" s="14">
        <f>VLOOKUP(HEALTH_CARE[[#This Row],[Customer ID]],'HOSPITAL DETAILS ANSWERS'!A:K,8,TRUE)</f>
        <v>37273</v>
      </c>
      <c r="N168" t="str">
        <f>VLOOKUP(HEALTH_CARE[[#This Row],[Customer ID]],'HOSPITAL DETAILS ANSWERS'!A:K,9,TRUE)</f>
        <v>Tier - 2</v>
      </c>
      <c r="O168" t="str">
        <f>VLOOKUP(HEALTH_CARE[[#This Row],[Customer ID]],'HOSPITAL DETAILS ANSWERS'!A:K,10,TRUE)</f>
        <v>Tier - 3</v>
      </c>
      <c r="P168" t="str">
        <f>VLOOKUP(HEALTH_CARE[[#This Row],[Customer ID]],'HOSPITAL DETAILS ANSWERS'!A:K,11,TRUE)</f>
        <v>R1011</v>
      </c>
      <c r="Q168" s="10">
        <f>VLOOKUP(HEALTH_CARE[[#This Row],[Customer ID]],'HOSPITAL DETAILS ANSWERS'!A:K,6,TRUE)</f>
        <v>47</v>
      </c>
    </row>
    <row r="169" spans="1:17" x14ac:dyDescent="0.25">
      <c r="A169" t="s">
        <v>2205</v>
      </c>
      <c r="B169" t="str">
        <f>VLOOKUP(HEALTH_CARE[[#This Row],[Customer ID]],'CUSTOMER_NAMES ANSWER'!A:D,3,FALSE)</f>
        <v>Bret R</v>
      </c>
      <c r="C169" s="9">
        <f>VLOOKUP(HEALTH_CARE[[#This Row],[Customer ID]],'MEDICAL EXAMINATION ANSWER'!A:J,2,FALSE)</f>
        <v>30.78</v>
      </c>
      <c r="D169" s="9">
        <f>VLOOKUP(HEALTH_CARE[[#This Row],[Customer ID]],'MEDICAL EXAMINATION ANSWER'!A:J,4,FALSE)</f>
        <v>4.67</v>
      </c>
      <c r="E169" t="str">
        <f>VLOOKUP(HEALTH_CARE[[#This Row],[Customer ID]],'MEDICAL EXAMINATION ANSWER'!A:J,6,FALSE)</f>
        <v>Yes</v>
      </c>
      <c r="F169" t="str">
        <f>VLOOKUP(HEALTH_CARE[[#This Row],[Customer ID]],'MEDICAL EXAMINATION ANSWER'!A:J,7,FALSE)</f>
        <v>No</v>
      </c>
      <c r="G169" t="str">
        <f>VLOOKUP(HEALTH_CARE[[#This Row],[Customer ID]],'MEDICAL EXAMINATION ANSWER'!A:J,8,FALSE)</f>
        <v>No</v>
      </c>
      <c r="H169" s="10">
        <f>VLOOKUP(HEALTH_CARE[[#This Row],[Customer ID]],'MEDICAL EXAMINATION ANSWER'!A:J,9,FALSE)</f>
        <v>0</v>
      </c>
      <c r="I169" t="str">
        <f>VLOOKUP(HEALTH_CARE[[#This Row],[Customer ID]],'MEDICAL EXAMINATION ANSWER'!A:J,10,FALSE)</f>
        <v>Yes</v>
      </c>
      <c r="J169" t="str">
        <f>VLOOKUP(HEALTH_CARE[[#This Row],[Customer ID]],'MEDICAL EXAMINATION ANSWER'!A:J,3,FALSE)</f>
        <v>Obesity</v>
      </c>
      <c r="K169" t="str">
        <f>VLOOKUP(HEALTH_CARE[[#This Row],[Customer ID]],'MEDICAL EXAMINATION ANSWER'!A:J,5,FALSE)</f>
        <v>Normal</v>
      </c>
      <c r="L169" s="11" t="str">
        <f>VLOOKUP(HEALTH_CARE[[#This Row],[Customer ID]],'HOSPITAL DETAILS ANSWERS'!A:K,5,TRUE)</f>
        <v>17-Nov-1985</v>
      </c>
      <c r="M169" s="14">
        <f>VLOOKUP(HEALTH_CARE[[#This Row],[Customer ID]],'HOSPITAL DETAILS ANSWERS'!A:K,8,TRUE)</f>
        <v>37271</v>
      </c>
      <c r="N169" t="str">
        <f>VLOOKUP(HEALTH_CARE[[#This Row],[Customer ID]],'HOSPITAL DETAILS ANSWERS'!A:K,9,TRUE)</f>
        <v>Tier - 2</v>
      </c>
      <c r="O169" t="str">
        <f>VLOOKUP(HEALTH_CARE[[#This Row],[Customer ID]],'HOSPITAL DETAILS ANSWERS'!A:K,10,TRUE)</f>
        <v>Tier - 1</v>
      </c>
      <c r="P169" t="str">
        <f>VLOOKUP(HEALTH_CARE[[#This Row],[Customer ID]],'HOSPITAL DETAILS ANSWERS'!A:K,11,TRUE)</f>
        <v>R1024</v>
      </c>
      <c r="Q169" s="10">
        <f>VLOOKUP(HEALTH_CARE[[#This Row],[Customer ID]],'HOSPITAL DETAILS ANSWERS'!A:K,6,TRUE)</f>
        <v>37</v>
      </c>
    </row>
    <row r="170" spans="1:17" x14ac:dyDescent="0.25">
      <c r="A170" t="s">
        <v>2204</v>
      </c>
      <c r="B170" t="str">
        <f>VLOOKUP(HEALTH_CARE[[#This Row],[Customer ID]],'CUSTOMER_NAMES ANSWER'!A:D,3,FALSE)</f>
        <v>Gardner L</v>
      </c>
      <c r="C170" s="9">
        <f>VLOOKUP(HEALTH_CARE[[#This Row],[Customer ID]],'MEDICAL EXAMINATION ANSWER'!A:J,2,FALSE)</f>
        <v>49.49</v>
      </c>
      <c r="D170" s="9">
        <f>VLOOKUP(HEALTH_CARE[[#This Row],[Customer ID]],'MEDICAL EXAMINATION ANSWER'!A:J,4,FALSE)</f>
        <v>4.5</v>
      </c>
      <c r="E170" t="str">
        <f>VLOOKUP(HEALTH_CARE[[#This Row],[Customer ID]],'MEDICAL EXAMINATION ANSWER'!A:J,6,FALSE)</f>
        <v>No</v>
      </c>
      <c r="F170" t="str">
        <f>VLOOKUP(HEALTH_CARE[[#This Row],[Customer ID]],'MEDICAL EXAMINATION ANSWER'!A:J,7,FALSE)</f>
        <v>No</v>
      </c>
      <c r="G170" t="str">
        <f>VLOOKUP(HEALTH_CARE[[#This Row],[Customer ID]],'MEDICAL EXAMINATION ANSWER'!A:J,8,FALSE)</f>
        <v>No</v>
      </c>
      <c r="H170" s="10">
        <f>VLOOKUP(HEALTH_CARE[[#This Row],[Customer ID]],'MEDICAL EXAMINATION ANSWER'!A:J,9,FALSE)</f>
        <v>0</v>
      </c>
      <c r="I170" t="str">
        <f>VLOOKUP(HEALTH_CARE[[#This Row],[Customer ID]],'MEDICAL EXAMINATION ANSWER'!A:J,10,FALSE)</f>
        <v>Yes</v>
      </c>
      <c r="J170" t="str">
        <f>VLOOKUP(HEALTH_CARE[[#This Row],[Customer ID]],'MEDICAL EXAMINATION ANSWER'!A:J,3,FALSE)</f>
        <v>Obesity</v>
      </c>
      <c r="K170" t="str">
        <f>VLOOKUP(HEALTH_CARE[[#This Row],[Customer ID]],'MEDICAL EXAMINATION ANSWER'!A:J,5,FALSE)</f>
        <v>Normal</v>
      </c>
      <c r="L170" s="11" t="str">
        <f>VLOOKUP(HEALTH_CARE[[#This Row],[Customer ID]],'HOSPITAL DETAILS ANSWERS'!A:K,5,TRUE)</f>
        <v>17-Oct-1990</v>
      </c>
      <c r="M170" s="14">
        <f>VLOOKUP(HEALTH_CARE[[#This Row],[Customer ID]],'HOSPITAL DETAILS ANSWERS'!A:K,8,TRUE)</f>
        <v>37252</v>
      </c>
      <c r="N170" t="str">
        <f>VLOOKUP(HEALTH_CARE[[#This Row],[Customer ID]],'HOSPITAL DETAILS ANSWERS'!A:K,9,TRUE)</f>
        <v>Tier - 2</v>
      </c>
      <c r="O170" t="str">
        <f>VLOOKUP(HEALTH_CARE[[#This Row],[Customer ID]],'HOSPITAL DETAILS ANSWERS'!A:K,10,TRUE)</f>
        <v>Tier - 2</v>
      </c>
      <c r="P170" t="str">
        <f>VLOOKUP(HEALTH_CARE[[#This Row],[Customer ID]],'HOSPITAL DETAILS ANSWERS'!A:K,11,TRUE)</f>
        <v>R1011</v>
      </c>
      <c r="Q170" s="10">
        <f>VLOOKUP(HEALTH_CARE[[#This Row],[Customer ID]],'HOSPITAL DETAILS ANSWERS'!A:K,6,TRUE)</f>
        <v>32</v>
      </c>
    </row>
    <row r="171" spans="1:17" x14ac:dyDescent="0.25">
      <c r="A171" t="s">
        <v>2203</v>
      </c>
      <c r="B171" t="str">
        <f>VLOOKUP(HEALTH_CARE[[#This Row],[Customer ID]],'CUSTOMER_NAMES ANSWER'!A:D,3,FALSE)</f>
        <v>Bobby</v>
      </c>
      <c r="C171" s="9">
        <f>VLOOKUP(HEALTH_CARE[[#This Row],[Customer ID]],'MEDICAL EXAMINATION ANSWER'!A:J,2,FALSE)</f>
        <v>37.619999999999997</v>
      </c>
      <c r="D171" s="9">
        <f>VLOOKUP(HEALTH_CARE[[#This Row],[Customer ID]],'MEDICAL EXAMINATION ANSWER'!A:J,4,FALSE)</f>
        <v>6.32</v>
      </c>
      <c r="E171" t="str">
        <f>VLOOKUP(HEALTH_CARE[[#This Row],[Customer ID]],'MEDICAL EXAMINATION ANSWER'!A:J,6,FALSE)</f>
        <v>Yes</v>
      </c>
      <c r="F171" t="str">
        <f>VLOOKUP(HEALTH_CARE[[#This Row],[Customer ID]],'MEDICAL EXAMINATION ANSWER'!A:J,7,FALSE)</f>
        <v>Yes</v>
      </c>
      <c r="G171" t="str">
        <f>VLOOKUP(HEALTH_CARE[[#This Row],[Customer ID]],'MEDICAL EXAMINATION ANSWER'!A:J,8,FALSE)</f>
        <v>No</v>
      </c>
      <c r="H171" s="10">
        <f>VLOOKUP(HEALTH_CARE[[#This Row],[Customer ID]],'MEDICAL EXAMINATION ANSWER'!A:J,9,FALSE)</f>
        <v>2</v>
      </c>
      <c r="I171" t="str">
        <f>VLOOKUP(HEALTH_CARE[[#This Row],[Customer ID]],'MEDICAL EXAMINATION ANSWER'!A:J,10,FALSE)</f>
        <v>Yes</v>
      </c>
      <c r="J171" t="str">
        <f>VLOOKUP(HEALTH_CARE[[#This Row],[Customer ID]],'MEDICAL EXAMINATION ANSWER'!A:J,3,FALSE)</f>
        <v>Obesity</v>
      </c>
      <c r="K171" t="str">
        <f>VLOOKUP(HEALTH_CARE[[#This Row],[Customer ID]],'MEDICAL EXAMINATION ANSWER'!A:J,5,FALSE)</f>
        <v>Prediabetes</v>
      </c>
      <c r="L171" s="11" t="str">
        <f>VLOOKUP(HEALTH_CARE[[#This Row],[Customer ID]],'HOSPITAL DETAILS ANSWERS'!A:K,5,TRUE)</f>
        <v>5-Sep-2000</v>
      </c>
      <c r="M171" s="14">
        <f>VLOOKUP(HEALTH_CARE[[#This Row],[Customer ID]],'HOSPITAL DETAILS ANSWERS'!A:K,8,TRUE)</f>
        <v>37166</v>
      </c>
      <c r="N171" t="str">
        <f>VLOOKUP(HEALTH_CARE[[#This Row],[Customer ID]],'HOSPITAL DETAILS ANSWERS'!A:K,9,TRUE)</f>
        <v>Tier - 1</v>
      </c>
      <c r="O171" t="str">
        <f>VLOOKUP(HEALTH_CARE[[#This Row],[Customer ID]],'HOSPITAL DETAILS ANSWERS'!A:K,10,TRUE)</f>
        <v>Tier - 3</v>
      </c>
      <c r="P171" t="str">
        <f>VLOOKUP(HEALTH_CARE[[#This Row],[Customer ID]],'HOSPITAL DETAILS ANSWERS'!A:K,11,TRUE)</f>
        <v>UNKNOWN</v>
      </c>
      <c r="Q171" s="10">
        <f>VLOOKUP(HEALTH_CARE[[#This Row],[Customer ID]],'HOSPITAL DETAILS ANSWERS'!A:K,6,TRUE)</f>
        <v>22</v>
      </c>
    </row>
    <row r="172" spans="1:17" x14ac:dyDescent="0.25">
      <c r="A172" t="s">
        <v>2202</v>
      </c>
      <c r="B172" t="str">
        <f>VLOOKUP(HEALTH_CARE[[#This Row],[Customer ID]],'CUSTOMER_NAMES ANSWER'!A:D,3,FALSE)</f>
        <v>Natalie</v>
      </c>
      <c r="C172" s="9">
        <f>VLOOKUP(HEALTH_CARE[[#This Row],[Customer ID]],'MEDICAL EXAMINATION ANSWER'!A:J,2,FALSE)</f>
        <v>36.08</v>
      </c>
      <c r="D172" s="9">
        <f>VLOOKUP(HEALTH_CARE[[#This Row],[Customer ID]],'MEDICAL EXAMINATION ANSWER'!A:J,4,FALSE)</f>
        <v>6.1</v>
      </c>
      <c r="E172" t="str">
        <f>VLOOKUP(HEALTH_CARE[[#This Row],[Customer ID]],'MEDICAL EXAMINATION ANSWER'!A:J,6,FALSE)</f>
        <v>Yes</v>
      </c>
      <c r="F172" t="str">
        <f>VLOOKUP(HEALTH_CARE[[#This Row],[Customer ID]],'MEDICAL EXAMINATION ANSWER'!A:J,7,FALSE)</f>
        <v>No</v>
      </c>
      <c r="G172" t="str">
        <f>VLOOKUP(HEALTH_CARE[[#This Row],[Customer ID]],'MEDICAL EXAMINATION ANSWER'!A:J,8,FALSE)</f>
        <v>No</v>
      </c>
      <c r="H172" s="10">
        <f>VLOOKUP(HEALTH_CARE[[#This Row],[Customer ID]],'MEDICAL EXAMINATION ANSWER'!A:J,9,FALSE)</f>
        <v>1</v>
      </c>
      <c r="I172" t="str">
        <f>VLOOKUP(HEALTH_CARE[[#This Row],[Customer ID]],'MEDICAL EXAMINATION ANSWER'!A:J,10,FALSE)</f>
        <v>Yes</v>
      </c>
      <c r="J172" t="str">
        <f>VLOOKUP(HEALTH_CARE[[#This Row],[Customer ID]],'MEDICAL EXAMINATION ANSWER'!A:J,3,FALSE)</f>
        <v>Obesity</v>
      </c>
      <c r="K172" t="str">
        <f>VLOOKUP(HEALTH_CARE[[#This Row],[Customer ID]],'MEDICAL EXAMINATION ANSWER'!A:J,5,FALSE)</f>
        <v>Prediabetes</v>
      </c>
      <c r="L172" s="11" t="str">
        <f>VLOOKUP(HEALTH_CARE[[#This Row],[Customer ID]],'HOSPITAL DETAILS ANSWERS'!A:K,5,TRUE)</f>
        <v>30-Oct-1995</v>
      </c>
      <c r="M172" s="14">
        <f>VLOOKUP(HEALTH_CARE[[#This Row],[Customer ID]],'HOSPITAL DETAILS ANSWERS'!A:K,8,TRUE)</f>
        <v>37134</v>
      </c>
      <c r="N172" t="str">
        <f>VLOOKUP(HEALTH_CARE[[#This Row],[Customer ID]],'HOSPITAL DETAILS ANSWERS'!A:K,9,TRUE)</f>
        <v>Tier - 2</v>
      </c>
      <c r="O172" t="str">
        <f>VLOOKUP(HEALTH_CARE[[#This Row],[Customer ID]],'HOSPITAL DETAILS ANSWERS'!A:K,10,TRUE)</f>
        <v>Tier - 2</v>
      </c>
      <c r="P172" t="str">
        <f>VLOOKUP(HEALTH_CARE[[#This Row],[Customer ID]],'HOSPITAL DETAILS ANSWERS'!A:K,11,TRUE)</f>
        <v>R1013</v>
      </c>
      <c r="Q172" s="10">
        <f>VLOOKUP(HEALTH_CARE[[#This Row],[Customer ID]],'HOSPITAL DETAILS ANSWERS'!A:K,6,TRUE)</f>
        <v>27</v>
      </c>
    </row>
    <row r="173" spans="1:17" x14ac:dyDescent="0.25">
      <c r="A173" t="s">
        <v>2201</v>
      </c>
      <c r="B173" t="str">
        <f>VLOOKUP(HEALTH_CARE[[#This Row],[Customer ID]],'CUSTOMER_NAMES ANSWER'!A:D,3,FALSE)</f>
        <v>Lina</v>
      </c>
      <c r="C173" s="9">
        <f>VLOOKUP(HEALTH_CARE[[#This Row],[Customer ID]],'MEDICAL EXAMINATION ANSWER'!A:J,2,FALSE)</f>
        <v>33.5</v>
      </c>
      <c r="D173" s="9">
        <f>VLOOKUP(HEALTH_CARE[[#This Row],[Customer ID]],'MEDICAL EXAMINATION ANSWER'!A:J,4,FALSE)</f>
        <v>5.4</v>
      </c>
      <c r="E173" t="str">
        <f>VLOOKUP(HEALTH_CARE[[#This Row],[Customer ID]],'MEDICAL EXAMINATION ANSWER'!A:J,6,FALSE)</f>
        <v>No</v>
      </c>
      <c r="F173" t="str">
        <f>VLOOKUP(HEALTH_CARE[[#This Row],[Customer ID]],'MEDICAL EXAMINATION ANSWER'!A:J,7,FALSE)</f>
        <v>No</v>
      </c>
      <c r="G173" t="str">
        <f>VLOOKUP(HEALTH_CARE[[#This Row],[Customer ID]],'MEDICAL EXAMINATION ANSWER'!A:J,8,FALSE)</f>
        <v>No</v>
      </c>
      <c r="H173" s="10">
        <f>VLOOKUP(HEALTH_CARE[[#This Row],[Customer ID]],'MEDICAL EXAMINATION ANSWER'!A:J,9,FALSE)</f>
        <v>0</v>
      </c>
      <c r="I173" t="str">
        <f>VLOOKUP(HEALTH_CARE[[#This Row],[Customer ID]],'MEDICAL EXAMINATION ANSWER'!A:J,10,FALSE)</f>
        <v>Yes</v>
      </c>
      <c r="J173" t="str">
        <f>VLOOKUP(HEALTH_CARE[[#This Row],[Customer ID]],'MEDICAL EXAMINATION ANSWER'!A:J,3,FALSE)</f>
        <v>Obesity</v>
      </c>
      <c r="K173" t="str">
        <f>VLOOKUP(HEALTH_CARE[[#This Row],[Customer ID]],'MEDICAL EXAMINATION ANSWER'!A:J,5,FALSE)</f>
        <v>Normal</v>
      </c>
      <c r="L173" s="11" t="str">
        <f>VLOOKUP(HEALTH_CARE[[#This Row],[Customer ID]],'HOSPITAL DETAILS ANSWERS'!A:K,5,TRUE)</f>
        <v>10-Jun-1989</v>
      </c>
      <c r="M173" s="14">
        <f>VLOOKUP(HEALTH_CARE[[#This Row],[Customer ID]],'HOSPITAL DETAILS ANSWERS'!A:K,8,TRUE)</f>
        <v>37080</v>
      </c>
      <c r="N173" t="str">
        <f>VLOOKUP(HEALTH_CARE[[#This Row],[Customer ID]],'HOSPITAL DETAILS ANSWERS'!A:K,9,TRUE)</f>
        <v>Tier - 2</v>
      </c>
      <c r="O173" t="str">
        <f>VLOOKUP(HEALTH_CARE[[#This Row],[Customer ID]],'HOSPITAL DETAILS ANSWERS'!A:K,10,TRUE)</f>
        <v>Tier - 3</v>
      </c>
      <c r="P173" t="str">
        <f>VLOOKUP(HEALTH_CARE[[#This Row],[Customer ID]],'HOSPITAL DETAILS ANSWERS'!A:K,11,TRUE)</f>
        <v>R1011</v>
      </c>
      <c r="Q173" s="10">
        <f>VLOOKUP(HEALTH_CARE[[#This Row],[Customer ID]],'HOSPITAL DETAILS ANSWERS'!A:K,6,TRUE)</f>
        <v>33</v>
      </c>
    </row>
    <row r="174" spans="1:17" x14ac:dyDescent="0.25">
      <c r="A174" t="s">
        <v>2200</v>
      </c>
      <c r="B174" t="str">
        <f>VLOOKUP(HEALTH_CARE[[#This Row],[Customer ID]],'CUSTOMER_NAMES ANSWER'!A:D,3,FALSE)</f>
        <v>Zebulon</v>
      </c>
      <c r="C174" s="9">
        <f>VLOOKUP(HEALTH_CARE[[#This Row],[Customer ID]],'MEDICAL EXAMINATION ANSWER'!A:J,2,FALSE)</f>
        <v>47.46</v>
      </c>
      <c r="D174" s="9">
        <f>VLOOKUP(HEALTH_CARE[[#This Row],[Customer ID]],'MEDICAL EXAMINATION ANSWER'!A:J,4,FALSE)</f>
        <v>6.24</v>
      </c>
      <c r="E174" t="str">
        <f>VLOOKUP(HEALTH_CARE[[#This Row],[Customer ID]],'MEDICAL EXAMINATION ANSWER'!A:J,6,FALSE)</f>
        <v>Yes</v>
      </c>
      <c r="F174" t="str">
        <f>VLOOKUP(HEALTH_CARE[[#This Row],[Customer ID]],'MEDICAL EXAMINATION ANSWER'!A:J,7,FALSE)</f>
        <v>No</v>
      </c>
      <c r="G174" t="str">
        <f>VLOOKUP(HEALTH_CARE[[#This Row],[Customer ID]],'MEDICAL EXAMINATION ANSWER'!A:J,8,FALSE)</f>
        <v>No</v>
      </c>
      <c r="H174" s="10">
        <f>VLOOKUP(HEALTH_CARE[[#This Row],[Customer ID]],'MEDICAL EXAMINATION ANSWER'!A:J,9,FALSE)</f>
        <v>1</v>
      </c>
      <c r="I174" t="str">
        <f>VLOOKUP(HEALTH_CARE[[#This Row],[Customer ID]],'MEDICAL EXAMINATION ANSWER'!A:J,10,FALSE)</f>
        <v>Yes</v>
      </c>
      <c r="J174" t="str">
        <f>VLOOKUP(HEALTH_CARE[[#This Row],[Customer ID]],'MEDICAL EXAMINATION ANSWER'!A:J,3,FALSE)</f>
        <v>Obesity</v>
      </c>
      <c r="K174" t="str">
        <f>VLOOKUP(HEALTH_CARE[[#This Row],[Customer ID]],'MEDICAL EXAMINATION ANSWER'!A:J,5,FALSE)</f>
        <v>Prediabetes</v>
      </c>
      <c r="L174" s="11" t="str">
        <f>VLOOKUP(HEALTH_CARE[[#This Row],[Customer ID]],'HOSPITAL DETAILS ANSWERS'!A:K,5,TRUE)</f>
        <v>17-Dec-1988</v>
      </c>
      <c r="M174" s="14">
        <f>VLOOKUP(HEALTH_CARE[[#This Row],[Customer ID]],'HOSPITAL DETAILS ANSWERS'!A:K,8,TRUE)</f>
        <v>37077</v>
      </c>
      <c r="N174" t="str">
        <f>VLOOKUP(HEALTH_CARE[[#This Row],[Customer ID]],'HOSPITAL DETAILS ANSWERS'!A:K,9,TRUE)</f>
        <v>Tier - 2</v>
      </c>
      <c r="O174" t="str">
        <f>VLOOKUP(HEALTH_CARE[[#This Row],[Customer ID]],'HOSPITAL DETAILS ANSWERS'!A:K,10,TRUE)</f>
        <v>Tier - 1</v>
      </c>
      <c r="P174" t="str">
        <f>VLOOKUP(HEALTH_CARE[[#This Row],[Customer ID]],'HOSPITAL DETAILS ANSWERS'!A:K,11,TRUE)</f>
        <v>R1011</v>
      </c>
      <c r="Q174" s="10">
        <f>VLOOKUP(HEALTH_CARE[[#This Row],[Customer ID]],'HOSPITAL DETAILS ANSWERS'!A:K,6,TRUE)</f>
        <v>34</v>
      </c>
    </row>
    <row r="175" spans="1:17" x14ac:dyDescent="0.25">
      <c r="A175" t="s">
        <v>2199</v>
      </c>
      <c r="B175" t="str">
        <f>VLOOKUP(HEALTH_CARE[[#This Row],[Customer ID]],'CUSTOMER_NAMES ANSWER'!A:D,3,FALSE)</f>
        <v>Amanda</v>
      </c>
      <c r="C175" s="9">
        <f>VLOOKUP(HEALTH_CARE[[#This Row],[Customer ID]],'MEDICAL EXAMINATION ANSWER'!A:J,2,FALSE)</f>
        <v>49.24</v>
      </c>
      <c r="D175" s="9">
        <f>VLOOKUP(HEALTH_CARE[[#This Row],[Customer ID]],'MEDICAL EXAMINATION ANSWER'!A:J,4,FALSE)</f>
        <v>4.45</v>
      </c>
      <c r="E175" t="str">
        <f>VLOOKUP(HEALTH_CARE[[#This Row],[Customer ID]],'MEDICAL EXAMINATION ANSWER'!A:J,6,FALSE)</f>
        <v>No</v>
      </c>
      <c r="F175" t="str">
        <f>VLOOKUP(HEALTH_CARE[[#This Row],[Customer ID]],'MEDICAL EXAMINATION ANSWER'!A:J,7,FALSE)</f>
        <v>No</v>
      </c>
      <c r="G175" t="str">
        <f>VLOOKUP(HEALTH_CARE[[#This Row],[Customer ID]],'MEDICAL EXAMINATION ANSWER'!A:J,8,FALSE)</f>
        <v>No</v>
      </c>
      <c r="H175" s="10">
        <f>VLOOKUP(HEALTH_CARE[[#This Row],[Customer ID]],'MEDICAL EXAMINATION ANSWER'!A:J,9,FALSE)</f>
        <v>0</v>
      </c>
      <c r="I175" t="str">
        <f>VLOOKUP(HEALTH_CARE[[#This Row],[Customer ID]],'MEDICAL EXAMINATION ANSWER'!A:J,10,FALSE)</f>
        <v>Yes</v>
      </c>
      <c r="J175" t="str">
        <f>VLOOKUP(HEALTH_CARE[[#This Row],[Customer ID]],'MEDICAL EXAMINATION ANSWER'!A:J,3,FALSE)</f>
        <v>Obesity</v>
      </c>
      <c r="K175" t="str">
        <f>VLOOKUP(HEALTH_CARE[[#This Row],[Customer ID]],'MEDICAL EXAMINATION ANSWER'!A:J,5,FALSE)</f>
        <v>Normal</v>
      </c>
      <c r="L175" s="11" t="str">
        <f>VLOOKUP(HEALTH_CARE[[#This Row],[Customer ID]],'HOSPITAL DETAILS ANSWERS'!A:K,5,TRUE)</f>
        <v>1-Nov-1991</v>
      </c>
      <c r="M175" s="14">
        <f>VLOOKUP(HEALTH_CARE[[#This Row],[Customer ID]],'HOSPITAL DETAILS ANSWERS'!A:K,8,TRUE)</f>
        <v>37041</v>
      </c>
      <c r="N175" t="str">
        <f>VLOOKUP(HEALTH_CARE[[#This Row],[Customer ID]],'HOSPITAL DETAILS ANSWERS'!A:K,9,TRUE)</f>
        <v>Tier - 2</v>
      </c>
      <c r="O175" t="str">
        <f>VLOOKUP(HEALTH_CARE[[#This Row],[Customer ID]],'HOSPITAL DETAILS ANSWERS'!A:K,10,TRUE)</f>
        <v>Tier - 2</v>
      </c>
      <c r="P175" t="str">
        <f>VLOOKUP(HEALTH_CARE[[#This Row],[Customer ID]],'HOSPITAL DETAILS ANSWERS'!A:K,11,TRUE)</f>
        <v>R1011</v>
      </c>
      <c r="Q175" s="10">
        <f>VLOOKUP(HEALTH_CARE[[#This Row],[Customer ID]],'HOSPITAL DETAILS ANSWERS'!A:K,6,TRUE)</f>
        <v>31</v>
      </c>
    </row>
    <row r="176" spans="1:17" x14ac:dyDescent="0.25">
      <c r="A176" t="s">
        <v>2198</v>
      </c>
      <c r="B176" t="str">
        <f>VLOOKUP(HEALTH_CARE[[#This Row],[Customer ID]],'CUSTOMER_NAMES ANSWER'!A:D,3,FALSE)</f>
        <v>Greg</v>
      </c>
      <c r="C176" s="9">
        <f>VLOOKUP(HEALTH_CARE[[#This Row],[Customer ID]],'MEDICAL EXAMINATION ANSWER'!A:J,2,FALSE)</f>
        <v>54.4</v>
      </c>
      <c r="D176" s="9">
        <f>VLOOKUP(HEALTH_CARE[[#This Row],[Customer ID]],'MEDICAL EXAMINATION ANSWER'!A:J,4,FALSE)</f>
        <v>5.22</v>
      </c>
      <c r="E176" t="str">
        <f>VLOOKUP(HEALTH_CARE[[#This Row],[Customer ID]],'MEDICAL EXAMINATION ANSWER'!A:J,6,FALSE)</f>
        <v>No</v>
      </c>
      <c r="F176" t="str">
        <f>VLOOKUP(HEALTH_CARE[[#This Row],[Customer ID]],'MEDICAL EXAMINATION ANSWER'!A:J,7,FALSE)</f>
        <v>No</v>
      </c>
      <c r="G176" t="str">
        <f>VLOOKUP(HEALTH_CARE[[#This Row],[Customer ID]],'MEDICAL EXAMINATION ANSWER'!A:J,8,FALSE)</f>
        <v>No</v>
      </c>
      <c r="H176" s="10">
        <f>VLOOKUP(HEALTH_CARE[[#This Row],[Customer ID]],'MEDICAL EXAMINATION ANSWER'!A:J,9,FALSE)</f>
        <v>1</v>
      </c>
      <c r="I176" t="str">
        <f>VLOOKUP(HEALTH_CARE[[#This Row],[Customer ID]],'MEDICAL EXAMINATION ANSWER'!A:J,10,FALSE)</f>
        <v>Yes</v>
      </c>
      <c r="J176" t="str">
        <f>VLOOKUP(HEALTH_CARE[[#This Row],[Customer ID]],'MEDICAL EXAMINATION ANSWER'!A:J,3,FALSE)</f>
        <v>Obesity</v>
      </c>
      <c r="K176" t="str">
        <f>VLOOKUP(HEALTH_CARE[[#This Row],[Customer ID]],'MEDICAL EXAMINATION ANSWER'!A:J,5,FALSE)</f>
        <v>Normal</v>
      </c>
      <c r="L176" s="11" t="str">
        <f>VLOOKUP(HEALTH_CARE[[#This Row],[Customer ID]],'HOSPITAL DETAILS ANSWERS'!A:K,5,TRUE)</f>
        <v>13-Sep-1992</v>
      </c>
      <c r="M176" s="14">
        <f>VLOOKUP(HEALTH_CARE[[#This Row],[Customer ID]],'HOSPITAL DETAILS ANSWERS'!A:K,8,TRUE)</f>
        <v>36977</v>
      </c>
      <c r="N176" t="str">
        <f>VLOOKUP(HEALTH_CARE[[#This Row],[Customer ID]],'HOSPITAL DETAILS ANSWERS'!A:K,9,TRUE)</f>
        <v>Tier - 2</v>
      </c>
      <c r="O176" t="str">
        <f>VLOOKUP(HEALTH_CARE[[#This Row],[Customer ID]],'HOSPITAL DETAILS ANSWERS'!A:K,10,TRUE)</f>
        <v>Tier - 3</v>
      </c>
      <c r="P176" t="str">
        <f>VLOOKUP(HEALTH_CARE[[#This Row],[Customer ID]],'HOSPITAL DETAILS ANSWERS'!A:K,11,TRUE)</f>
        <v>R1011</v>
      </c>
      <c r="Q176" s="10">
        <f>VLOOKUP(HEALTH_CARE[[#This Row],[Customer ID]],'HOSPITAL DETAILS ANSWERS'!A:K,6,TRUE)</f>
        <v>30</v>
      </c>
    </row>
    <row r="177" spans="1:17" x14ac:dyDescent="0.25">
      <c r="A177" t="s">
        <v>2197</v>
      </c>
      <c r="B177" t="str">
        <f>VLOOKUP(HEALTH_CARE[[#This Row],[Customer ID]],'CUSTOMER_NAMES ANSWER'!A:D,3,FALSE)</f>
        <v>John</v>
      </c>
      <c r="C177" s="9">
        <f>VLOOKUP(HEALTH_CARE[[#This Row],[Customer ID]],'MEDICAL EXAMINATION ANSWER'!A:J,2,FALSE)</f>
        <v>35.53</v>
      </c>
      <c r="D177" s="9">
        <f>VLOOKUP(HEALTH_CARE[[#This Row],[Customer ID]],'MEDICAL EXAMINATION ANSWER'!A:J,4,FALSE)</f>
        <v>4.6100000000000003</v>
      </c>
      <c r="E177" t="str">
        <f>VLOOKUP(HEALTH_CARE[[#This Row],[Customer ID]],'MEDICAL EXAMINATION ANSWER'!A:J,6,FALSE)</f>
        <v>No</v>
      </c>
      <c r="F177" t="str">
        <f>VLOOKUP(HEALTH_CARE[[#This Row],[Customer ID]],'MEDICAL EXAMINATION ANSWER'!A:J,7,FALSE)</f>
        <v>No</v>
      </c>
      <c r="G177" t="str">
        <f>VLOOKUP(HEALTH_CARE[[#This Row],[Customer ID]],'MEDICAL EXAMINATION ANSWER'!A:J,8,FALSE)</f>
        <v>No</v>
      </c>
      <c r="H177" s="10">
        <f>VLOOKUP(HEALTH_CARE[[#This Row],[Customer ID]],'MEDICAL EXAMINATION ANSWER'!A:J,9,FALSE)</f>
        <v>1</v>
      </c>
      <c r="I177" t="str">
        <f>VLOOKUP(HEALTH_CARE[[#This Row],[Customer ID]],'MEDICAL EXAMINATION ANSWER'!A:J,10,FALSE)</f>
        <v>Yes</v>
      </c>
      <c r="J177" t="str">
        <f>VLOOKUP(HEALTH_CARE[[#This Row],[Customer ID]],'MEDICAL EXAMINATION ANSWER'!A:J,3,FALSE)</f>
        <v>Obesity</v>
      </c>
      <c r="K177" t="str">
        <f>VLOOKUP(HEALTH_CARE[[#This Row],[Customer ID]],'MEDICAL EXAMINATION ANSWER'!A:J,5,FALSE)</f>
        <v>Normal</v>
      </c>
      <c r="L177" s="11" t="str">
        <f>VLOOKUP(HEALTH_CARE[[#This Row],[Customer ID]],'HOSPITAL DETAILS ANSWERS'!A:K,5,TRUE)</f>
        <v>25-Aug-1992</v>
      </c>
      <c r="M177" s="14">
        <f>VLOOKUP(HEALTH_CARE[[#This Row],[Customer ID]],'HOSPITAL DETAILS ANSWERS'!A:K,8,TRUE)</f>
        <v>36951</v>
      </c>
      <c r="N177" t="str">
        <f>VLOOKUP(HEALTH_CARE[[#This Row],[Customer ID]],'HOSPITAL DETAILS ANSWERS'!A:K,9,TRUE)</f>
        <v>Tier - 1</v>
      </c>
      <c r="O177" t="str">
        <f>VLOOKUP(HEALTH_CARE[[#This Row],[Customer ID]],'HOSPITAL DETAILS ANSWERS'!A:K,10,TRUE)</f>
        <v>Tier - 1</v>
      </c>
      <c r="P177" t="str">
        <f>VLOOKUP(HEALTH_CARE[[#This Row],[Customer ID]],'HOSPITAL DETAILS ANSWERS'!A:K,11,TRUE)</f>
        <v>R1013</v>
      </c>
      <c r="Q177" s="10">
        <f>VLOOKUP(HEALTH_CARE[[#This Row],[Customer ID]],'HOSPITAL DETAILS ANSWERS'!A:K,6,TRUE)</f>
        <v>30</v>
      </c>
    </row>
    <row r="178" spans="1:17" x14ac:dyDescent="0.25">
      <c r="A178" t="s">
        <v>2196</v>
      </c>
      <c r="B178" t="str">
        <f>VLOOKUP(HEALTH_CARE[[#This Row],[Customer ID]],'CUSTOMER_NAMES ANSWER'!A:D,3,FALSE)</f>
        <v>Kelsey A</v>
      </c>
      <c r="C178" s="9">
        <f>VLOOKUP(HEALTH_CARE[[#This Row],[Customer ID]],'MEDICAL EXAMINATION ANSWER'!A:J,2,FALSE)</f>
        <v>39.729999999999997</v>
      </c>
      <c r="D178" s="9">
        <f>VLOOKUP(HEALTH_CARE[[#This Row],[Customer ID]],'MEDICAL EXAMINATION ANSWER'!A:J,4,FALSE)</f>
        <v>6.24</v>
      </c>
      <c r="E178" t="str">
        <f>VLOOKUP(HEALTH_CARE[[#This Row],[Customer ID]],'MEDICAL EXAMINATION ANSWER'!A:J,6,FALSE)</f>
        <v>No</v>
      </c>
      <c r="F178" t="str">
        <f>VLOOKUP(HEALTH_CARE[[#This Row],[Customer ID]],'MEDICAL EXAMINATION ANSWER'!A:J,7,FALSE)</f>
        <v>No</v>
      </c>
      <c r="G178" t="str">
        <f>VLOOKUP(HEALTH_CARE[[#This Row],[Customer ID]],'MEDICAL EXAMINATION ANSWER'!A:J,8,FALSE)</f>
        <v>No</v>
      </c>
      <c r="H178" s="10">
        <f>VLOOKUP(HEALTH_CARE[[#This Row],[Customer ID]],'MEDICAL EXAMINATION ANSWER'!A:J,9,FALSE)</f>
        <v>0</v>
      </c>
      <c r="I178" t="str">
        <f>VLOOKUP(HEALTH_CARE[[#This Row],[Customer ID]],'MEDICAL EXAMINATION ANSWER'!A:J,10,FALSE)</f>
        <v>Yes</v>
      </c>
      <c r="J178" t="str">
        <f>VLOOKUP(HEALTH_CARE[[#This Row],[Customer ID]],'MEDICAL EXAMINATION ANSWER'!A:J,3,FALSE)</f>
        <v>Obesity</v>
      </c>
      <c r="K178" t="str">
        <f>VLOOKUP(HEALTH_CARE[[#This Row],[Customer ID]],'MEDICAL EXAMINATION ANSWER'!A:J,5,FALSE)</f>
        <v>Prediabetes</v>
      </c>
      <c r="L178" s="11" t="str">
        <f>VLOOKUP(HEALTH_CARE[[#This Row],[Customer ID]],'HOSPITAL DETAILS ANSWERS'!A:K,5,TRUE)</f>
        <v>13-Aug-1977</v>
      </c>
      <c r="M178" s="14">
        <f>VLOOKUP(HEALTH_CARE[[#This Row],[Customer ID]],'HOSPITAL DETAILS ANSWERS'!A:K,8,TRUE)</f>
        <v>36936</v>
      </c>
      <c r="N178" t="str">
        <f>VLOOKUP(HEALTH_CARE[[#This Row],[Customer ID]],'HOSPITAL DETAILS ANSWERS'!A:K,9,TRUE)</f>
        <v>Tier - 2</v>
      </c>
      <c r="O178" t="str">
        <f>VLOOKUP(HEALTH_CARE[[#This Row],[Customer ID]],'HOSPITAL DETAILS ANSWERS'!A:K,10,TRUE)</f>
        <v>Tier - 1</v>
      </c>
      <c r="P178" t="str">
        <f>VLOOKUP(HEALTH_CARE[[#This Row],[Customer ID]],'HOSPITAL DETAILS ANSWERS'!A:K,11,TRUE)</f>
        <v>R1011</v>
      </c>
      <c r="Q178" s="10">
        <f>VLOOKUP(HEALTH_CARE[[#This Row],[Customer ID]],'HOSPITAL DETAILS ANSWERS'!A:K,6,TRUE)</f>
        <v>45</v>
      </c>
    </row>
    <row r="179" spans="1:17" x14ac:dyDescent="0.25">
      <c r="A179" t="s">
        <v>2195</v>
      </c>
      <c r="B179" t="str">
        <f>VLOOKUP(HEALTH_CARE[[#This Row],[Customer ID]],'CUSTOMER_NAMES ANSWER'!A:D,3,FALSE)</f>
        <v>Bronwen L</v>
      </c>
      <c r="C179" s="9">
        <f>VLOOKUP(HEALTH_CARE[[#This Row],[Customer ID]],'MEDICAL EXAMINATION ANSWER'!A:J,2,FALSE)</f>
        <v>35.68</v>
      </c>
      <c r="D179" s="9">
        <f>VLOOKUP(HEALTH_CARE[[#This Row],[Customer ID]],'MEDICAL EXAMINATION ANSWER'!A:J,4,FALSE)</f>
        <v>10.039999999999999</v>
      </c>
      <c r="E179" t="str">
        <f>VLOOKUP(HEALTH_CARE[[#This Row],[Customer ID]],'MEDICAL EXAMINATION ANSWER'!A:J,6,FALSE)</f>
        <v>No</v>
      </c>
      <c r="F179" t="str">
        <f>VLOOKUP(HEALTH_CARE[[#This Row],[Customer ID]],'MEDICAL EXAMINATION ANSWER'!A:J,7,FALSE)</f>
        <v>No</v>
      </c>
      <c r="G179" t="str">
        <f>VLOOKUP(HEALTH_CARE[[#This Row],[Customer ID]],'MEDICAL EXAMINATION ANSWER'!A:J,8,FALSE)</f>
        <v>No</v>
      </c>
      <c r="H179" s="10">
        <f>VLOOKUP(HEALTH_CARE[[#This Row],[Customer ID]],'MEDICAL EXAMINATION ANSWER'!A:J,9,FALSE)</f>
        <v>0</v>
      </c>
      <c r="I179" t="str">
        <f>VLOOKUP(HEALTH_CARE[[#This Row],[Customer ID]],'MEDICAL EXAMINATION ANSWER'!A:J,10,FALSE)</f>
        <v>Yes</v>
      </c>
      <c r="J179" t="str">
        <f>VLOOKUP(HEALTH_CARE[[#This Row],[Customer ID]],'MEDICAL EXAMINATION ANSWER'!A:J,3,FALSE)</f>
        <v>Obesity</v>
      </c>
      <c r="K179" t="str">
        <f>VLOOKUP(HEALTH_CARE[[#This Row],[Customer ID]],'MEDICAL EXAMINATION ANSWER'!A:J,5,FALSE)</f>
        <v>Diabetes</v>
      </c>
      <c r="L179" s="11" t="str">
        <f>VLOOKUP(HEALTH_CARE[[#This Row],[Customer ID]],'HOSPITAL DETAILS ANSWERS'!A:K,5,TRUE)</f>
        <v>22-Oct-1968</v>
      </c>
      <c r="M179" s="14">
        <f>VLOOKUP(HEALTH_CARE[[#This Row],[Customer ID]],'HOSPITAL DETAILS ANSWERS'!A:K,8,TRUE)</f>
        <v>36923</v>
      </c>
      <c r="N179" t="str">
        <f>VLOOKUP(HEALTH_CARE[[#This Row],[Customer ID]],'HOSPITAL DETAILS ANSWERS'!A:K,9,TRUE)</f>
        <v>Tier - 2</v>
      </c>
      <c r="O179" t="str">
        <f>VLOOKUP(HEALTH_CARE[[#This Row],[Customer ID]],'HOSPITAL DETAILS ANSWERS'!A:K,10,TRUE)</f>
        <v>Tier - 1</v>
      </c>
      <c r="P179" t="str">
        <f>VLOOKUP(HEALTH_CARE[[#This Row],[Customer ID]],'HOSPITAL DETAILS ANSWERS'!A:K,11,TRUE)</f>
        <v>R1011</v>
      </c>
      <c r="Q179" s="10">
        <f>VLOOKUP(HEALTH_CARE[[#This Row],[Customer ID]],'HOSPITAL DETAILS ANSWERS'!A:K,6,TRUE)</f>
        <v>54</v>
      </c>
    </row>
    <row r="180" spans="1:17" x14ac:dyDescent="0.25">
      <c r="A180" t="s">
        <v>2194</v>
      </c>
      <c r="B180" t="str">
        <f>VLOOKUP(HEALTH_CARE[[#This Row],[Customer ID]],'CUSTOMER_NAMES ANSWER'!A:D,3,FALSE)</f>
        <v>Manuela</v>
      </c>
      <c r="C180" s="9">
        <f>VLOOKUP(HEALTH_CARE[[#This Row],[Customer ID]],'MEDICAL EXAMINATION ANSWER'!A:J,2,FALSE)</f>
        <v>48.86</v>
      </c>
      <c r="D180" s="9">
        <f>VLOOKUP(HEALTH_CARE[[#This Row],[Customer ID]],'MEDICAL EXAMINATION ANSWER'!A:J,4,FALSE)</f>
        <v>6.09</v>
      </c>
      <c r="E180" t="str">
        <f>VLOOKUP(HEALTH_CARE[[#This Row],[Customer ID]],'MEDICAL EXAMINATION ANSWER'!A:J,6,FALSE)</f>
        <v>No</v>
      </c>
      <c r="F180" t="str">
        <f>VLOOKUP(HEALTH_CARE[[#This Row],[Customer ID]],'MEDICAL EXAMINATION ANSWER'!A:J,7,FALSE)</f>
        <v>No</v>
      </c>
      <c r="G180" t="str">
        <f>VLOOKUP(HEALTH_CARE[[#This Row],[Customer ID]],'MEDICAL EXAMINATION ANSWER'!A:J,8,FALSE)</f>
        <v>No</v>
      </c>
      <c r="H180" s="10">
        <f>VLOOKUP(HEALTH_CARE[[#This Row],[Customer ID]],'MEDICAL EXAMINATION ANSWER'!A:J,9,FALSE)</f>
        <v>0</v>
      </c>
      <c r="I180" t="str">
        <f>VLOOKUP(HEALTH_CARE[[#This Row],[Customer ID]],'MEDICAL EXAMINATION ANSWER'!A:J,10,FALSE)</f>
        <v>Yes</v>
      </c>
      <c r="J180" t="str">
        <f>VLOOKUP(HEALTH_CARE[[#This Row],[Customer ID]],'MEDICAL EXAMINATION ANSWER'!A:J,3,FALSE)</f>
        <v>Obesity</v>
      </c>
      <c r="K180" t="str">
        <f>VLOOKUP(HEALTH_CARE[[#This Row],[Customer ID]],'MEDICAL EXAMINATION ANSWER'!A:J,5,FALSE)</f>
        <v>Prediabetes</v>
      </c>
      <c r="L180" s="11" t="str">
        <f>VLOOKUP(HEALTH_CARE[[#This Row],[Customer ID]],'HOSPITAL DETAILS ANSWERS'!A:K,5,TRUE)</f>
        <v>10-Jun-1991</v>
      </c>
      <c r="M180" s="14">
        <f>VLOOKUP(HEALTH_CARE[[#This Row],[Customer ID]],'HOSPITAL DETAILS ANSWERS'!A:K,8,TRUE)</f>
        <v>36912</v>
      </c>
      <c r="N180" t="str">
        <f>VLOOKUP(HEALTH_CARE[[#This Row],[Customer ID]],'HOSPITAL DETAILS ANSWERS'!A:K,9,TRUE)</f>
        <v>Tier - 2</v>
      </c>
      <c r="O180" t="str">
        <f>VLOOKUP(HEALTH_CARE[[#This Row],[Customer ID]],'HOSPITAL DETAILS ANSWERS'!A:K,10,TRUE)</f>
        <v>Tier - 2</v>
      </c>
      <c r="P180" t="str">
        <f>VLOOKUP(HEALTH_CARE[[#This Row],[Customer ID]],'HOSPITAL DETAILS ANSWERS'!A:K,11,TRUE)</f>
        <v>R1011</v>
      </c>
      <c r="Q180" s="10">
        <f>VLOOKUP(HEALTH_CARE[[#This Row],[Customer ID]],'HOSPITAL DETAILS ANSWERS'!A:K,6,TRUE)</f>
        <v>31</v>
      </c>
    </row>
    <row r="181" spans="1:17" x14ac:dyDescent="0.25">
      <c r="A181" t="s">
        <v>2193</v>
      </c>
      <c r="B181" t="str">
        <f>VLOOKUP(HEALTH_CARE[[#This Row],[Customer ID]],'CUSTOMER_NAMES ANSWER'!A:D,3,FALSE)</f>
        <v>Jennifer L</v>
      </c>
      <c r="C181" s="9">
        <f>VLOOKUP(HEALTH_CARE[[#This Row],[Customer ID]],'MEDICAL EXAMINATION ANSWER'!A:J,2,FALSE)</f>
        <v>34.799999999999997</v>
      </c>
      <c r="D181" s="9">
        <f>VLOOKUP(HEALTH_CARE[[#This Row],[Customer ID]],'MEDICAL EXAMINATION ANSWER'!A:J,4,FALSE)</f>
        <v>11.4</v>
      </c>
      <c r="E181" t="str">
        <f>VLOOKUP(HEALTH_CARE[[#This Row],[Customer ID]],'MEDICAL EXAMINATION ANSWER'!A:J,6,FALSE)</f>
        <v>Yes</v>
      </c>
      <c r="F181" t="str">
        <f>VLOOKUP(HEALTH_CARE[[#This Row],[Customer ID]],'MEDICAL EXAMINATION ANSWER'!A:J,7,FALSE)</f>
        <v>No</v>
      </c>
      <c r="G181" t="str">
        <f>VLOOKUP(HEALTH_CARE[[#This Row],[Customer ID]],'MEDICAL EXAMINATION ANSWER'!A:J,8,FALSE)</f>
        <v>Yes</v>
      </c>
      <c r="H181" s="10">
        <f>VLOOKUP(HEALTH_CARE[[#This Row],[Customer ID]],'MEDICAL EXAMINATION ANSWER'!A:J,9,FALSE)</f>
        <v>1</v>
      </c>
      <c r="I181" t="str">
        <f>VLOOKUP(HEALTH_CARE[[#This Row],[Customer ID]],'MEDICAL EXAMINATION ANSWER'!A:J,10,FALSE)</f>
        <v>No</v>
      </c>
      <c r="J181" t="str">
        <f>VLOOKUP(HEALTH_CARE[[#This Row],[Customer ID]],'MEDICAL EXAMINATION ANSWER'!A:J,3,FALSE)</f>
        <v>Obesity</v>
      </c>
      <c r="K181" t="str">
        <f>VLOOKUP(HEALTH_CARE[[#This Row],[Customer ID]],'MEDICAL EXAMINATION ANSWER'!A:J,5,FALSE)</f>
        <v>Diabetes</v>
      </c>
      <c r="L181" s="11" t="str">
        <f>VLOOKUP(HEALTH_CARE[[#This Row],[Customer ID]],'HOSPITAL DETAILS ANSWERS'!A:K,5,TRUE)</f>
        <v>24-Jul-1963</v>
      </c>
      <c r="M181" s="14">
        <f>VLOOKUP(HEALTH_CARE[[#This Row],[Customer ID]],'HOSPITAL DETAILS ANSWERS'!A:K,8,TRUE)</f>
        <v>36911</v>
      </c>
      <c r="N181" t="str">
        <f>VLOOKUP(HEALTH_CARE[[#This Row],[Customer ID]],'HOSPITAL DETAILS ANSWERS'!A:K,9,TRUE)</f>
        <v>Tier - 2</v>
      </c>
      <c r="O181" t="str">
        <f>VLOOKUP(HEALTH_CARE[[#This Row],[Customer ID]],'HOSPITAL DETAILS ANSWERS'!A:K,10,TRUE)</f>
        <v>Tier - 2</v>
      </c>
      <c r="P181" t="str">
        <f>VLOOKUP(HEALTH_CARE[[#This Row],[Customer ID]],'HOSPITAL DETAILS ANSWERS'!A:K,11,TRUE)</f>
        <v>R1011</v>
      </c>
      <c r="Q181" s="10">
        <f>VLOOKUP(HEALTH_CARE[[#This Row],[Customer ID]],'HOSPITAL DETAILS ANSWERS'!A:K,6,TRUE)</f>
        <v>59</v>
      </c>
    </row>
    <row r="182" spans="1:17" x14ac:dyDescent="0.25">
      <c r="A182" t="s">
        <v>2192</v>
      </c>
      <c r="B182" t="str">
        <f>VLOOKUP(HEALTH_CARE[[#This Row],[Customer ID]],'CUSTOMER_NAMES ANSWER'!A:D,3,FALSE)</f>
        <v>Abby W</v>
      </c>
      <c r="C182" s="9">
        <f>VLOOKUP(HEALTH_CARE[[#This Row],[Customer ID]],'MEDICAL EXAMINATION ANSWER'!A:J,2,FALSE)</f>
        <v>32.49</v>
      </c>
      <c r="D182" s="9">
        <f>VLOOKUP(HEALTH_CARE[[#This Row],[Customer ID]],'MEDICAL EXAMINATION ANSWER'!A:J,4,FALSE)</f>
        <v>4.29</v>
      </c>
      <c r="E182" t="str">
        <f>VLOOKUP(HEALTH_CARE[[#This Row],[Customer ID]],'MEDICAL EXAMINATION ANSWER'!A:J,6,FALSE)</f>
        <v>No</v>
      </c>
      <c r="F182" t="str">
        <f>VLOOKUP(HEALTH_CARE[[#This Row],[Customer ID]],'MEDICAL EXAMINATION ANSWER'!A:J,7,FALSE)</f>
        <v>No</v>
      </c>
      <c r="G182" t="str">
        <f>VLOOKUP(HEALTH_CARE[[#This Row],[Customer ID]],'MEDICAL EXAMINATION ANSWER'!A:J,8,FALSE)</f>
        <v>Yes</v>
      </c>
      <c r="H182" s="10">
        <f>VLOOKUP(HEALTH_CARE[[#This Row],[Customer ID]],'MEDICAL EXAMINATION ANSWER'!A:J,9,FALSE)</f>
        <v>1</v>
      </c>
      <c r="I182" t="str">
        <f>VLOOKUP(HEALTH_CARE[[#This Row],[Customer ID]],'MEDICAL EXAMINATION ANSWER'!A:J,10,FALSE)</f>
        <v>Yes</v>
      </c>
      <c r="J182" t="str">
        <f>VLOOKUP(HEALTH_CARE[[#This Row],[Customer ID]],'MEDICAL EXAMINATION ANSWER'!A:J,3,FALSE)</f>
        <v>Obesity</v>
      </c>
      <c r="K182" t="str">
        <f>VLOOKUP(HEALTH_CARE[[#This Row],[Customer ID]],'MEDICAL EXAMINATION ANSWER'!A:J,5,FALSE)</f>
        <v>Normal</v>
      </c>
      <c r="L182" s="11" t="str">
        <f>VLOOKUP(HEALTH_CARE[[#This Row],[Customer ID]],'HOSPITAL DETAILS ANSWERS'!A:K,5,TRUE)</f>
        <v>21-Jun-2003</v>
      </c>
      <c r="M182" s="14">
        <f>VLOOKUP(HEALTH_CARE[[#This Row],[Customer ID]],'HOSPITAL DETAILS ANSWERS'!A:K,8,TRUE)</f>
        <v>36899</v>
      </c>
      <c r="N182" t="str">
        <f>VLOOKUP(HEALTH_CARE[[#This Row],[Customer ID]],'HOSPITAL DETAILS ANSWERS'!A:K,9,TRUE)</f>
        <v>Tier - 2</v>
      </c>
      <c r="O182" t="str">
        <f>VLOOKUP(HEALTH_CARE[[#This Row],[Customer ID]],'HOSPITAL DETAILS ANSWERS'!A:K,10,TRUE)</f>
        <v>Tier - 1</v>
      </c>
      <c r="P182" t="str">
        <f>VLOOKUP(HEALTH_CARE[[#This Row],[Customer ID]],'HOSPITAL DETAILS ANSWERS'!A:K,11,TRUE)</f>
        <v>R1012</v>
      </c>
      <c r="Q182" s="10">
        <f>VLOOKUP(HEALTH_CARE[[#This Row],[Customer ID]],'HOSPITAL DETAILS ANSWERS'!A:K,6,TRUE)</f>
        <v>19</v>
      </c>
    </row>
    <row r="183" spans="1:17" x14ac:dyDescent="0.25">
      <c r="A183" t="s">
        <v>2191</v>
      </c>
      <c r="B183" t="str">
        <f>VLOOKUP(HEALTH_CARE[[#This Row],[Customer ID]],'CUSTOMER_NAMES ANSWER'!A:D,3,FALSE)</f>
        <v>Tyler</v>
      </c>
      <c r="C183" s="9">
        <f>VLOOKUP(HEALTH_CARE[[#This Row],[Customer ID]],'MEDICAL EXAMINATION ANSWER'!A:J,2,FALSE)</f>
        <v>39</v>
      </c>
      <c r="D183" s="9">
        <f>VLOOKUP(HEALTH_CARE[[#This Row],[Customer ID]],'MEDICAL EXAMINATION ANSWER'!A:J,4,FALSE)</f>
        <v>5.7</v>
      </c>
      <c r="E183" t="str">
        <f>VLOOKUP(HEALTH_CARE[[#This Row],[Customer ID]],'MEDICAL EXAMINATION ANSWER'!A:J,6,FALSE)</f>
        <v>No</v>
      </c>
      <c r="F183" t="str">
        <f>VLOOKUP(HEALTH_CARE[[#This Row],[Customer ID]],'MEDICAL EXAMINATION ANSWER'!A:J,7,FALSE)</f>
        <v>No</v>
      </c>
      <c r="G183" t="str">
        <f>VLOOKUP(HEALTH_CARE[[#This Row],[Customer ID]],'MEDICAL EXAMINATION ANSWER'!A:J,8,FALSE)</f>
        <v>No</v>
      </c>
      <c r="H183" s="10">
        <f>VLOOKUP(HEALTH_CARE[[#This Row],[Customer ID]],'MEDICAL EXAMINATION ANSWER'!A:J,9,FALSE)</f>
        <v>2</v>
      </c>
      <c r="I183" t="str">
        <f>VLOOKUP(HEALTH_CARE[[#This Row],[Customer ID]],'MEDICAL EXAMINATION ANSWER'!A:J,10,FALSE)</f>
        <v>Yes</v>
      </c>
      <c r="J183" t="str">
        <f>VLOOKUP(HEALTH_CARE[[#This Row],[Customer ID]],'MEDICAL EXAMINATION ANSWER'!A:J,3,FALSE)</f>
        <v>Obesity</v>
      </c>
      <c r="K183" t="str">
        <f>VLOOKUP(HEALTH_CARE[[#This Row],[Customer ID]],'MEDICAL EXAMINATION ANSWER'!A:J,5,FALSE)</f>
        <v>Prediabetes</v>
      </c>
      <c r="L183" s="11" t="str">
        <f>VLOOKUP(HEALTH_CARE[[#This Row],[Customer ID]],'HOSPITAL DETAILS ANSWERS'!A:K,5,TRUE)</f>
        <v>5-Dec-1972</v>
      </c>
      <c r="M183" s="14">
        <f>VLOOKUP(HEALTH_CARE[[#This Row],[Customer ID]],'HOSPITAL DETAILS ANSWERS'!A:K,8,TRUE)</f>
        <v>36890</v>
      </c>
      <c r="N183" t="str">
        <f>VLOOKUP(HEALTH_CARE[[#This Row],[Customer ID]],'HOSPITAL DETAILS ANSWERS'!A:K,9,TRUE)</f>
        <v>Tier - 1</v>
      </c>
      <c r="O183" t="str">
        <f>VLOOKUP(HEALTH_CARE[[#This Row],[Customer ID]],'HOSPITAL DETAILS ANSWERS'!A:K,10,TRUE)</f>
        <v>Tier - 3</v>
      </c>
      <c r="P183" t="str">
        <f>VLOOKUP(HEALTH_CARE[[#This Row],[Customer ID]],'HOSPITAL DETAILS ANSWERS'!A:K,11,TRUE)</f>
        <v>R1011</v>
      </c>
      <c r="Q183" s="10">
        <f>VLOOKUP(HEALTH_CARE[[#This Row],[Customer ID]],'HOSPITAL DETAILS ANSWERS'!A:K,6,TRUE)</f>
        <v>50</v>
      </c>
    </row>
    <row r="184" spans="1:17" x14ac:dyDescent="0.25">
      <c r="A184" t="s">
        <v>2190</v>
      </c>
      <c r="B184" t="str">
        <f>VLOOKUP(HEALTH_CARE[[#This Row],[Customer ID]],'CUSTOMER_NAMES ANSWER'!A:D,3,FALSE)</f>
        <v>Jeffrey</v>
      </c>
      <c r="C184" s="9">
        <f>VLOOKUP(HEALTH_CARE[[#This Row],[Customer ID]],'MEDICAL EXAMINATION ANSWER'!A:J,2,FALSE)</f>
        <v>35.299999999999997</v>
      </c>
      <c r="D184" s="9">
        <f>VLOOKUP(HEALTH_CARE[[#This Row],[Customer ID]],'MEDICAL EXAMINATION ANSWER'!A:J,4,FALSE)</f>
        <v>6.09</v>
      </c>
      <c r="E184" t="str">
        <f>VLOOKUP(HEALTH_CARE[[#This Row],[Customer ID]],'MEDICAL EXAMINATION ANSWER'!A:J,6,FALSE)</f>
        <v>No</v>
      </c>
      <c r="F184" t="str">
        <f>VLOOKUP(HEALTH_CARE[[#This Row],[Customer ID]],'MEDICAL EXAMINATION ANSWER'!A:J,7,FALSE)</f>
        <v>No</v>
      </c>
      <c r="G184" t="str">
        <f>VLOOKUP(HEALTH_CARE[[#This Row],[Customer ID]],'MEDICAL EXAMINATION ANSWER'!A:J,8,FALSE)</f>
        <v>No</v>
      </c>
      <c r="H184" s="10">
        <f>VLOOKUP(HEALTH_CARE[[#This Row],[Customer ID]],'MEDICAL EXAMINATION ANSWER'!A:J,9,FALSE)</f>
        <v>1</v>
      </c>
      <c r="I184" t="str">
        <f>VLOOKUP(HEALTH_CARE[[#This Row],[Customer ID]],'MEDICAL EXAMINATION ANSWER'!A:J,10,FALSE)</f>
        <v>Yes</v>
      </c>
      <c r="J184" t="str">
        <f>VLOOKUP(HEALTH_CARE[[#This Row],[Customer ID]],'MEDICAL EXAMINATION ANSWER'!A:J,3,FALSE)</f>
        <v>Obesity</v>
      </c>
      <c r="K184" t="str">
        <f>VLOOKUP(HEALTH_CARE[[#This Row],[Customer ID]],'MEDICAL EXAMINATION ANSWER'!A:J,5,FALSE)</f>
        <v>Prediabetes</v>
      </c>
      <c r="L184" s="11" t="str">
        <f>VLOOKUP(HEALTH_CARE[[#This Row],[Customer ID]],'HOSPITAL DETAILS ANSWERS'!A:K,5,TRUE)</f>
        <v>4-Jul-1992</v>
      </c>
      <c r="M184" s="14">
        <f>VLOOKUP(HEALTH_CARE[[#This Row],[Customer ID]],'HOSPITAL DETAILS ANSWERS'!A:K,8,TRUE)</f>
        <v>36838</v>
      </c>
      <c r="N184" t="str">
        <f>VLOOKUP(HEALTH_CARE[[#This Row],[Customer ID]],'HOSPITAL DETAILS ANSWERS'!A:K,9,TRUE)</f>
        <v>Tier - 2</v>
      </c>
      <c r="O184" t="str">
        <f>VLOOKUP(HEALTH_CARE[[#This Row],[Customer ID]],'HOSPITAL DETAILS ANSWERS'!A:K,10,TRUE)</f>
        <v>Tier - 3</v>
      </c>
      <c r="P184" t="str">
        <f>VLOOKUP(HEALTH_CARE[[#This Row],[Customer ID]],'HOSPITAL DETAILS ANSWERS'!A:K,11,TRUE)</f>
        <v>R1011</v>
      </c>
      <c r="Q184" s="10">
        <f>VLOOKUP(HEALTH_CARE[[#This Row],[Customer ID]],'HOSPITAL DETAILS ANSWERS'!A:K,6,TRUE)</f>
        <v>30</v>
      </c>
    </row>
    <row r="185" spans="1:17" x14ac:dyDescent="0.25">
      <c r="A185" t="s">
        <v>2189</v>
      </c>
      <c r="B185" t="str">
        <f>VLOOKUP(HEALTH_CARE[[#This Row],[Customer ID]],'CUSTOMER_NAMES ANSWER'!A:D,3,FALSE)</f>
        <v>Matthew F</v>
      </c>
      <c r="C185" s="9">
        <f>VLOOKUP(HEALTH_CARE[[#This Row],[Customer ID]],'MEDICAL EXAMINATION ANSWER'!A:J,2,FALSE)</f>
        <v>33.42</v>
      </c>
      <c r="D185" s="9">
        <f>VLOOKUP(HEALTH_CARE[[#This Row],[Customer ID]],'MEDICAL EXAMINATION ANSWER'!A:J,4,FALSE)</f>
        <v>10.67</v>
      </c>
      <c r="E185" t="str">
        <f>VLOOKUP(HEALTH_CARE[[#This Row],[Customer ID]],'MEDICAL EXAMINATION ANSWER'!A:J,6,FALSE)</f>
        <v>No</v>
      </c>
      <c r="F185" t="str">
        <f>VLOOKUP(HEALTH_CARE[[#This Row],[Customer ID]],'MEDICAL EXAMINATION ANSWER'!A:J,7,FALSE)</f>
        <v>No</v>
      </c>
      <c r="G185" t="str">
        <f>VLOOKUP(HEALTH_CARE[[#This Row],[Customer ID]],'MEDICAL EXAMINATION ANSWER'!A:J,8,FALSE)</f>
        <v>No</v>
      </c>
      <c r="H185" s="10">
        <f>VLOOKUP(HEALTH_CARE[[#This Row],[Customer ID]],'MEDICAL EXAMINATION ANSWER'!A:J,9,FALSE)</f>
        <v>0</v>
      </c>
      <c r="I185" t="str">
        <f>VLOOKUP(HEALTH_CARE[[#This Row],[Customer ID]],'MEDICAL EXAMINATION ANSWER'!A:J,10,FALSE)</f>
        <v>Yes</v>
      </c>
      <c r="J185" t="str">
        <f>VLOOKUP(HEALTH_CARE[[#This Row],[Customer ID]],'MEDICAL EXAMINATION ANSWER'!A:J,3,FALSE)</f>
        <v>Obesity</v>
      </c>
      <c r="K185" t="str">
        <f>VLOOKUP(HEALTH_CARE[[#This Row],[Customer ID]],'MEDICAL EXAMINATION ANSWER'!A:J,5,FALSE)</f>
        <v>Diabetes</v>
      </c>
      <c r="L185" s="11" t="str">
        <f>VLOOKUP(HEALTH_CARE[[#This Row],[Customer ID]],'HOSPITAL DETAILS ANSWERS'!A:K,5,TRUE)</f>
        <v>28-Dec-1965</v>
      </c>
      <c r="M185" s="14">
        <f>VLOOKUP(HEALTH_CARE[[#This Row],[Customer ID]],'HOSPITAL DETAILS ANSWERS'!A:K,8,TRUE)</f>
        <v>36796</v>
      </c>
      <c r="N185" t="str">
        <f>VLOOKUP(HEALTH_CARE[[#This Row],[Customer ID]],'HOSPITAL DETAILS ANSWERS'!A:K,9,TRUE)</f>
        <v>Tier - 2</v>
      </c>
      <c r="O185" t="str">
        <f>VLOOKUP(HEALTH_CARE[[#This Row],[Customer ID]],'HOSPITAL DETAILS ANSWERS'!A:K,10,TRUE)</f>
        <v>Tier - 1</v>
      </c>
      <c r="P185" t="str">
        <f>VLOOKUP(HEALTH_CARE[[#This Row],[Customer ID]],'HOSPITAL DETAILS ANSWERS'!A:K,11,TRUE)</f>
        <v>R1011</v>
      </c>
      <c r="Q185" s="10">
        <f>VLOOKUP(HEALTH_CARE[[#This Row],[Customer ID]],'HOSPITAL DETAILS ANSWERS'!A:K,6,TRUE)</f>
        <v>57</v>
      </c>
    </row>
    <row r="186" spans="1:17" x14ac:dyDescent="0.25">
      <c r="A186" t="s">
        <v>2188</v>
      </c>
      <c r="B186" t="str">
        <f>VLOOKUP(HEALTH_CARE[[#This Row],[Customer ID]],'CUSTOMER_NAMES ANSWER'!A:D,3,FALSE)</f>
        <v>Ryan J</v>
      </c>
      <c r="C186" s="9">
        <f>VLOOKUP(HEALTH_CARE[[#This Row],[Customer ID]],'MEDICAL EXAMINATION ANSWER'!A:J,2,FALSE)</f>
        <v>37.18</v>
      </c>
      <c r="D186" s="9">
        <f>VLOOKUP(HEALTH_CARE[[#This Row],[Customer ID]],'MEDICAL EXAMINATION ANSWER'!A:J,4,FALSE)</f>
        <v>6.75</v>
      </c>
      <c r="E186" t="str">
        <f>VLOOKUP(HEALTH_CARE[[#This Row],[Customer ID]],'MEDICAL EXAMINATION ANSWER'!A:J,6,FALSE)</f>
        <v>Yes</v>
      </c>
      <c r="F186" t="str">
        <f>VLOOKUP(HEALTH_CARE[[#This Row],[Customer ID]],'MEDICAL EXAMINATION ANSWER'!A:J,7,FALSE)</f>
        <v>No</v>
      </c>
      <c r="G186" t="str">
        <f>VLOOKUP(HEALTH_CARE[[#This Row],[Customer ID]],'MEDICAL EXAMINATION ANSWER'!A:J,8,FALSE)</f>
        <v>No</v>
      </c>
      <c r="H186" s="10">
        <f>VLOOKUP(HEALTH_CARE[[#This Row],[Customer ID]],'MEDICAL EXAMINATION ANSWER'!A:J,9,FALSE)</f>
        <v>2</v>
      </c>
      <c r="I186" t="str">
        <f>VLOOKUP(HEALTH_CARE[[#This Row],[Customer ID]],'MEDICAL EXAMINATION ANSWER'!A:J,10,FALSE)</f>
        <v>Yes</v>
      </c>
      <c r="J186" t="str">
        <f>VLOOKUP(HEALTH_CARE[[#This Row],[Customer ID]],'MEDICAL EXAMINATION ANSWER'!A:J,3,FALSE)</f>
        <v>Obesity</v>
      </c>
      <c r="K186" t="str">
        <f>VLOOKUP(HEALTH_CARE[[#This Row],[Customer ID]],'MEDICAL EXAMINATION ANSWER'!A:J,5,FALSE)</f>
        <v>Diabetes</v>
      </c>
      <c r="L186" s="11" t="str">
        <f>VLOOKUP(HEALTH_CARE[[#This Row],[Customer ID]],'HOSPITAL DETAILS ANSWERS'!A:K,5,TRUE)</f>
        <v>14-Jul-1970</v>
      </c>
      <c r="M186" s="14">
        <f>VLOOKUP(HEALTH_CARE[[#This Row],[Customer ID]],'HOSPITAL DETAILS ANSWERS'!A:K,8,TRUE)</f>
        <v>36787</v>
      </c>
      <c r="N186" t="str">
        <f>VLOOKUP(HEALTH_CARE[[#This Row],[Customer ID]],'HOSPITAL DETAILS ANSWERS'!A:K,9,TRUE)</f>
        <v>Tier - 1</v>
      </c>
      <c r="O186" t="str">
        <f>VLOOKUP(HEALTH_CARE[[#This Row],[Customer ID]],'HOSPITAL DETAILS ANSWERS'!A:K,10,TRUE)</f>
        <v>Tier - 1</v>
      </c>
      <c r="P186" t="str">
        <f>VLOOKUP(HEALTH_CARE[[#This Row],[Customer ID]],'HOSPITAL DETAILS ANSWERS'!A:K,11,TRUE)</f>
        <v>R1011</v>
      </c>
      <c r="Q186" s="10">
        <f>VLOOKUP(HEALTH_CARE[[#This Row],[Customer ID]],'HOSPITAL DETAILS ANSWERS'!A:K,6,TRUE)</f>
        <v>52</v>
      </c>
    </row>
    <row r="187" spans="1:17" x14ac:dyDescent="0.25">
      <c r="A187" t="s">
        <v>2187</v>
      </c>
      <c r="B187" t="str">
        <f>VLOOKUP(HEALTH_CARE[[#This Row],[Customer ID]],'CUSTOMER_NAMES ANSWER'!A:D,3,FALSE)</f>
        <v>Amy</v>
      </c>
      <c r="C187" s="9">
        <f>VLOOKUP(HEALTH_CARE[[#This Row],[Customer ID]],'MEDICAL EXAMINATION ANSWER'!A:J,2,FALSE)</f>
        <v>33.33</v>
      </c>
      <c r="D187" s="9">
        <f>VLOOKUP(HEALTH_CARE[[#This Row],[Customer ID]],'MEDICAL EXAMINATION ANSWER'!A:J,4,FALSE)</f>
        <v>9.26</v>
      </c>
      <c r="E187" t="str">
        <f>VLOOKUP(HEALTH_CARE[[#This Row],[Customer ID]],'MEDICAL EXAMINATION ANSWER'!A:J,6,FALSE)</f>
        <v>Yes</v>
      </c>
      <c r="F187" t="str">
        <f>VLOOKUP(HEALTH_CARE[[#This Row],[Customer ID]],'MEDICAL EXAMINATION ANSWER'!A:J,7,FALSE)</f>
        <v>No</v>
      </c>
      <c r="G187" t="str">
        <f>VLOOKUP(HEALTH_CARE[[#This Row],[Customer ID]],'MEDICAL EXAMINATION ANSWER'!A:J,8,FALSE)</f>
        <v>No</v>
      </c>
      <c r="H187" s="10">
        <f>VLOOKUP(HEALTH_CARE[[#This Row],[Customer ID]],'MEDICAL EXAMINATION ANSWER'!A:J,9,FALSE)</f>
        <v>2</v>
      </c>
      <c r="I187" t="str">
        <f>VLOOKUP(HEALTH_CARE[[#This Row],[Customer ID]],'MEDICAL EXAMINATION ANSWER'!A:J,10,FALSE)</f>
        <v>No</v>
      </c>
      <c r="J187" t="str">
        <f>VLOOKUP(HEALTH_CARE[[#This Row],[Customer ID]],'MEDICAL EXAMINATION ANSWER'!A:J,3,FALSE)</f>
        <v>Obesity</v>
      </c>
      <c r="K187" t="str">
        <f>VLOOKUP(HEALTH_CARE[[#This Row],[Customer ID]],'MEDICAL EXAMINATION ANSWER'!A:J,5,FALSE)</f>
        <v>Diabetes</v>
      </c>
      <c r="L187" s="11" t="str">
        <f>VLOOKUP(HEALTH_CARE[[#This Row],[Customer ID]],'HOSPITAL DETAILS ANSWERS'!A:K,5,TRUE)</f>
        <v>29-Jul-1961</v>
      </c>
      <c r="M187" s="14">
        <f>VLOOKUP(HEALTH_CARE[[#This Row],[Customer ID]],'HOSPITAL DETAILS ANSWERS'!A:K,8,TRUE)</f>
        <v>36581</v>
      </c>
      <c r="N187" t="str">
        <f>VLOOKUP(HEALTH_CARE[[#This Row],[Customer ID]],'HOSPITAL DETAILS ANSWERS'!A:K,9,TRUE)</f>
        <v>Tier - 2</v>
      </c>
      <c r="O187" t="str">
        <f>VLOOKUP(HEALTH_CARE[[#This Row],[Customer ID]],'HOSPITAL DETAILS ANSWERS'!A:K,10,TRUE)</f>
        <v>Tier - 2</v>
      </c>
      <c r="P187" t="str">
        <f>VLOOKUP(HEALTH_CARE[[#This Row],[Customer ID]],'HOSPITAL DETAILS ANSWERS'!A:K,11,TRUE)</f>
        <v>R1013</v>
      </c>
      <c r="Q187" s="10">
        <f>VLOOKUP(HEALTH_CARE[[#This Row],[Customer ID]],'HOSPITAL DETAILS ANSWERS'!A:K,6,TRUE)</f>
        <v>61</v>
      </c>
    </row>
    <row r="188" spans="1:17" x14ac:dyDescent="0.25">
      <c r="A188" t="s">
        <v>2186</v>
      </c>
      <c r="B188" t="str">
        <f>VLOOKUP(HEALTH_CARE[[#This Row],[Customer ID]],'CUSTOMER_NAMES ANSWER'!A:D,3,FALSE)</f>
        <v>Andrew P</v>
      </c>
      <c r="C188" s="9">
        <f>VLOOKUP(HEALTH_CARE[[#This Row],[Customer ID]],'MEDICAL EXAMINATION ANSWER'!A:J,2,FALSE)</f>
        <v>53.21</v>
      </c>
      <c r="D188" s="9">
        <f>VLOOKUP(HEALTH_CARE[[#This Row],[Customer ID]],'MEDICAL EXAMINATION ANSWER'!A:J,4,FALSE)</f>
        <v>4.2699999999999996</v>
      </c>
      <c r="E188" t="str">
        <f>VLOOKUP(HEALTH_CARE[[#This Row],[Customer ID]],'MEDICAL EXAMINATION ANSWER'!A:J,6,FALSE)</f>
        <v>No</v>
      </c>
      <c r="F188" t="str">
        <f>VLOOKUP(HEALTH_CARE[[#This Row],[Customer ID]],'MEDICAL EXAMINATION ANSWER'!A:J,7,FALSE)</f>
        <v>No</v>
      </c>
      <c r="G188" t="str">
        <f>VLOOKUP(HEALTH_CARE[[#This Row],[Customer ID]],'MEDICAL EXAMINATION ANSWER'!A:J,8,FALSE)</f>
        <v>No</v>
      </c>
      <c r="H188" s="10">
        <f>VLOOKUP(HEALTH_CARE[[#This Row],[Customer ID]],'MEDICAL EXAMINATION ANSWER'!A:J,9,FALSE)</f>
        <v>1</v>
      </c>
      <c r="I188" t="str">
        <f>VLOOKUP(HEALTH_CARE[[#This Row],[Customer ID]],'MEDICAL EXAMINATION ANSWER'!A:J,10,FALSE)</f>
        <v>Yes</v>
      </c>
      <c r="J188" t="str">
        <f>VLOOKUP(HEALTH_CARE[[#This Row],[Customer ID]],'MEDICAL EXAMINATION ANSWER'!A:J,3,FALSE)</f>
        <v>Obesity</v>
      </c>
      <c r="K188" t="str">
        <f>VLOOKUP(HEALTH_CARE[[#This Row],[Customer ID]],'MEDICAL EXAMINATION ANSWER'!A:J,5,FALSE)</f>
        <v>Normal</v>
      </c>
      <c r="L188" s="11" t="str">
        <f>VLOOKUP(HEALTH_CARE[[#This Row],[Customer ID]],'HOSPITAL DETAILS ANSWERS'!A:K,5,TRUE)</f>
        <v>9-Oct-1992</v>
      </c>
      <c r="M188" s="14">
        <f>VLOOKUP(HEALTH_CARE[[#This Row],[Customer ID]],'HOSPITAL DETAILS ANSWERS'!A:K,8,TRUE)</f>
        <v>36573</v>
      </c>
      <c r="N188" t="str">
        <f>VLOOKUP(HEALTH_CARE[[#This Row],[Customer ID]],'HOSPITAL DETAILS ANSWERS'!A:K,9,TRUE)</f>
        <v>Tier - 1</v>
      </c>
      <c r="O188" t="str">
        <f>VLOOKUP(HEALTH_CARE[[#This Row],[Customer ID]],'HOSPITAL DETAILS ANSWERS'!A:K,10,TRUE)</f>
        <v>Tier - 2</v>
      </c>
      <c r="P188" t="str">
        <f>VLOOKUP(HEALTH_CARE[[#This Row],[Customer ID]],'HOSPITAL DETAILS ANSWERS'!A:K,11,TRUE)</f>
        <v>R1011</v>
      </c>
      <c r="Q188" s="10">
        <f>VLOOKUP(HEALTH_CARE[[#This Row],[Customer ID]],'HOSPITAL DETAILS ANSWERS'!A:K,6,TRUE)</f>
        <v>30</v>
      </c>
    </row>
    <row r="189" spans="1:17" x14ac:dyDescent="0.25">
      <c r="A189" t="s">
        <v>2185</v>
      </c>
      <c r="B189" t="str">
        <f>VLOOKUP(HEALTH_CARE[[#This Row],[Customer ID]],'CUSTOMER_NAMES ANSWER'!A:D,3,FALSE)</f>
        <v>George M</v>
      </c>
      <c r="C189" s="9">
        <f>VLOOKUP(HEALTH_CARE[[#This Row],[Customer ID]],'MEDICAL EXAMINATION ANSWER'!A:J,2,FALSE)</f>
        <v>38.729999999999997</v>
      </c>
      <c r="D189" s="9">
        <f>VLOOKUP(HEALTH_CARE[[#This Row],[Customer ID]],'MEDICAL EXAMINATION ANSWER'!A:J,4,FALSE)</f>
        <v>11.51</v>
      </c>
      <c r="E189" t="str">
        <f>VLOOKUP(HEALTH_CARE[[#This Row],[Customer ID]],'MEDICAL EXAMINATION ANSWER'!A:J,6,FALSE)</f>
        <v>No</v>
      </c>
      <c r="F189" t="str">
        <f>VLOOKUP(HEALTH_CARE[[#This Row],[Customer ID]],'MEDICAL EXAMINATION ANSWER'!A:J,7,FALSE)</f>
        <v>No</v>
      </c>
      <c r="G189" t="str">
        <f>VLOOKUP(HEALTH_CARE[[#This Row],[Customer ID]],'MEDICAL EXAMINATION ANSWER'!A:J,8,FALSE)</f>
        <v>No</v>
      </c>
      <c r="H189" s="10">
        <f>VLOOKUP(HEALTH_CARE[[#This Row],[Customer ID]],'MEDICAL EXAMINATION ANSWER'!A:J,9,FALSE)</f>
        <v>2</v>
      </c>
      <c r="I189" t="str">
        <f>VLOOKUP(HEALTH_CARE[[#This Row],[Customer ID]],'MEDICAL EXAMINATION ANSWER'!A:J,10,FALSE)</f>
        <v>Yes</v>
      </c>
      <c r="J189" t="str">
        <f>VLOOKUP(HEALTH_CARE[[#This Row],[Customer ID]],'MEDICAL EXAMINATION ANSWER'!A:J,3,FALSE)</f>
        <v>Obesity</v>
      </c>
      <c r="K189" t="str">
        <f>VLOOKUP(HEALTH_CARE[[#This Row],[Customer ID]],'MEDICAL EXAMINATION ANSWER'!A:J,5,FALSE)</f>
        <v>Diabetes</v>
      </c>
      <c r="L189" s="11" t="str">
        <f>VLOOKUP(HEALTH_CARE[[#This Row],[Customer ID]],'HOSPITAL DETAILS ANSWERS'!A:K,5,TRUE)</f>
        <v>9-Aug-1973</v>
      </c>
      <c r="M189" s="14">
        <f>VLOOKUP(HEALTH_CARE[[#This Row],[Customer ID]],'HOSPITAL DETAILS ANSWERS'!A:K,8,TRUE)</f>
        <v>36542</v>
      </c>
      <c r="N189" t="str">
        <f>VLOOKUP(HEALTH_CARE[[#This Row],[Customer ID]],'HOSPITAL DETAILS ANSWERS'!A:K,9,TRUE)</f>
        <v>Tier - 2</v>
      </c>
      <c r="O189" t="str">
        <f>VLOOKUP(HEALTH_CARE[[#This Row],[Customer ID]],'HOSPITAL DETAILS ANSWERS'!A:K,10,TRUE)</f>
        <v>Tier - 3</v>
      </c>
      <c r="P189" t="str">
        <f>VLOOKUP(HEALTH_CARE[[#This Row],[Customer ID]],'HOSPITAL DETAILS ANSWERS'!A:K,11,TRUE)</f>
        <v>R1011</v>
      </c>
      <c r="Q189" s="10">
        <f>VLOOKUP(HEALTH_CARE[[#This Row],[Customer ID]],'HOSPITAL DETAILS ANSWERS'!A:K,6,TRUE)</f>
        <v>49</v>
      </c>
    </row>
    <row r="190" spans="1:17" x14ac:dyDescent="0.25">
      <c r="A190" t="s">
        <v>2184</v>
      </c>
      <c r="B190" t="str">
        <f>VLOOKUP(HEALTH_CARE[[#This Row],[Customer ID]],'CUSTOMER_NAMES ANSWER'!A:D,3,FALSE)</f>
        <v>Sarah</v>
      </c>
      <c r="C190" s="9">
        <f>VLOOKUP(HEALTH_CARE[[#This Row],[Customer ID]],'MEDICAL EXAMINATION ANSWER'!A:J,2,FALSE)</f>
        <v>29.73</v>
      </c>
      <c r="D190" s="9">
        <f>VLOOKUP(HEALTH_CARE[[#This Row],[Customer ID]],'MEDICAL EXAMINATION ANSWER'!A:J,4,FALSE)</f>
        <v>7.22</v>
      </c>
      <c r="E190" t="str">
        <f>VLOOKUP(HEALTH_CARE[[#This Row],[Customer ID]],'MEDICAL EXAMINATION ANSWER'!A:J,6,FALSE)</f>
        <v>No</v>
      </c>
      <c r="F190" t="str">
        <f>VLOOKUP(HEALTH_CARE[[#This Row],[Customer ID]],'MEDICAL EXAMINATION ANSWER'!A:J,7,FALSE)</f>
        <v>No</v>
      </c>
      <c r="G190" t="str">
        <f>VLOOKUP(HEALTH_CARE[[#This Row],[Customer ID]],'MEDICAL EXAMINATION ANSWER'!A:J,8,FALSE)</f>
        <v>No</v>
      </c>
      <c r="H190" s="10">
        <f>VLOOKUP(HEALTH_CARE[[#This Row],[Customer ID]],'MEDICAL EXAMINATION ANSWER'!A:J,9,FALSE)</f>
        <v>0</v>
      </c>
      <c r="I190" t="str">
        <f>VLOOKUP(HEALTH_CARE[[#This Row],[Customer ID]],'MEDICAL EXAMINATION ANSWER'!A:J,10,FALSE)</f>
        <v>Yes</v>
      </c>
      <c r="J190" t="str">
        <f>VLOOKUP(HEALTH_CARE[[#This Row],[Customer ID]],'MEDICAL EXAMINATION ANSWER'!A:J,3,FALSE)</f>
        <v>Over Weight</v>
      </c>
      <c r="K190" t="str">
        <f>VLOOKUP(HEALTH_CARE[[#This Row],[Customer ID]],'MEDICAL EXAMINATION ANSWER'!A:J,5,FALSE)</f>
        <v>Diabetes</v>
      </c>
      <c r="L190" s="11" t="str">
        <f>VLOOKUP(HEALTH_CARE[[#This Row],[Customer ID]],'HOSPITAL DETAILS ANSWERS'!A:K,5,TRUE)</f>
        <v>19-Nov-1962</v>
      </c>
      <c r="M190" s="14">
        <f>VLOOKUP(HEALTH_CARE[[#This Row],[Customer ID]],'HOSPITAL DETAILS ANSWERS'!A:K,8,TRUE)</f>
        <v>36446</v>
      </c>
      <c r="N190" t="str">
        <f>VLOOKUP(HEALTH_CARE[[#This Row],[Customer ID]],'HOSPITAL DETAILS ANSWERS'!A:K,9,TRUE)</f>
        <v>Tier - 2</v>
      </c>
      <c r="O190" t="str">
        <f>VLOOKUP(HEALTH_CARE[[#This Row],[Customer ID]],'HOSPITAL DETAILS ANSWERS'!A:K,10,TRUE)</f>
        <v>Tier - 2</v>
      </c>
      <c r="P190" t="str">
        <f>VLOOKUP(HEALTH_CARE[[#This Row],[Customer ID]],'HOSPITAL DETAILS ANSWERS'!A:K,11,TRUE)</f>
        <v>R1011</v>
      </c>
      <c r="Q190" s="10">
        <f>VLOOKUP(HEALTH_CARE[[#This Row],[Customer ID]],'HOSPITAL DETAILS ANSWERS'!A:K,6,TRUE)</f>
        <v>60</v>
      </c>
    </row>
    <row r="191" spans="1:17" x14ac:dyDescent="0.25">
      <c r="A191" t="s">
        <v>2183</v>
      </c>
      <c r="B191" t="str">
        <f>VLOOKUP(HEALTH_CARE[[#This Row],[Customer ID]],'CUSTOMER_NAMES ANSWER'!A:D,3,FALSE)</f>
        <v>Lara</v>
      </c>
      <c r="C191" s="9">
        <f>VLOOKUP(HEALTH_CARE[[#This Row],[Customer ID]],'MEDICAL EXAMINATION ANSWER'!A:J,2,FALSE)</f>
        <v>34.700000000000003</v>
      </c>
      <c r="D191" s="9">
        <f>VLOOKUP(HEALTH_CARE[[#This Row],[Customer ID]],'MEDICAL EXAMINATION ANSWER'!A:J,4,FALSE)</f>
        <v>4.37</v>
      </c>
      <c r="E191" t="str">
        <f>VLOOKUP(HEALTH_CARE[[#This Row],[Customer ID]],'MEDICAL EXAMINATION ANSWER'!A:J,6,FALSE)</f>
        <v>No</v>
      </c>
      <c r="F191" t="str">
        <f>VLOOKUP(HEALTH_CARE[[#This Row],[Customer ID]],'MEDICAL EXAMINATION ANSWER'!A:J,7,FALSE)</f>
        <v>No</v>
      </c>
      <c r="G191" t="str">
        <f>VLOOKUP(HEALTH_CARE[[#This Row],[Customer ID]],'MEDICAL EXAMINATION ANSWER'!A:J,8,FALSE)</f>
        <v>Yes</v>
      </c>
      <c r="H191" s="10">
        <f>VLOOKUP(HEALTH_CARE[[#This Row],[Customer ID]],'MEDICAL EXAMINATION ANSWER'!A:J,9,FALSE)</f>
        <v>1</v>
      </c>
      <c r="I191" t="str">
        <f>VLOOKUP(HEALTH_CARE[[#This Row],[Customer ID]],'MEDICAL EXAMINATION ANSWER'!A:J,10,FALSE)</f>
        <v>Yes</v>
      </c>
      <c r="J191" t="str">
        <f>VLOOKUP(HEALTH_CARE[[#This Row],[Customer ID]],'MEDICAL EXAMINATION ANSWER'!A:J,3,FALSE)</f>
        <v>Obesity</v>
      </c>
      <c r="K191" t="str">
        <f>VLOOKUP(HEALTH_CARE[[#This Row],[Customer ID]],'MEDICAL EXAMINATION ANSWER'!A:J,5,FALSE)</f>
        <v>Normal</v>
      </c>
      <c r="L191" s="11" t="str">
        <f>VLOOKUP(HEALTH_CARE[[#This Row],[Customer ID]],'HOSPITAL DETAILS ANSWERS'!A:K,5,TRUE)</f>
        <v>9-Dec-2003</v>
      </c>
      <c r="M191" s="14">
        <f>VLOOKUP(HEALTH_CARE[[#This Row],[Customer ID]],'HOSPITAL DETAILS ANSWERS'!A:K,8,TRUE)</f>
        <v>36398</v>
      </c>
      <c r="N191" t="str">
        <f>VLOOKUP(HEALTH_CARE[[#This Row],[Customer ID]],'HOSPITAL DETAILS ANSWERS'!A:K,9,TRUE)</f>
        <v>Tier - 2</v>
      </c>
      <c r="O191" t="str">
        <f>VLOOKUP(HEALTH_CARE[[#This Row],[Customer ID]],'HOSPITAL DETAILS ANSWERS'!A:K,10,TRUE)</f>
        <v>Tier - 3</v>
      </c>
      <c r="P191" t="str">
        <f>VLOOKUP(HEALTH_CARE[[#This Row],[Customer ID]],'HOSPITAL DETAILS ANSWERS'!A:K,11,TRUE)</f>
        <v>R1011</v>
      </c>
      <c r="Q191" s="10">
        <f>VLOOKUP(HEALTH_CARE[[#This Row],[Customer ID]],'HOSPITAL DETAILS ANSWERS'!A:K,6,TRUE)</f>
        <v>19</v>
      </c>
    </row>
    <row r="192" spans="1:17" x14ac:dyDescent="0.25">
      <c r="A192" t="s">
        <v>2182</v>
      </c>
      <c r="B192" t="str">
        <f>VLOOKUP(HEALTH_CARE[[#This Row],[Customer ID]],'CUSTOMER_NAMES ANSWER'!A:D,3,FALSE)</f>
        <v>Sebastien</v>
      </c>
      <c r="C192" s="9">
        <f>VLOOKUP(HEALTH_CARE[[#This Row],[Customer ID]],'MEDICAL EXAMINATION ANSWER'!A:J,2,FALSE)</f>
        <v>38.28</v>
      </c>
      <c r="D192" s="9">
        <f>VLOOKUP(HEALTH_CARE[[#This Row],[Customer ID]],'MEDICAL EXAMINATION ANSWER'!A:J,4,FALSE)</f>
        <v>11.56</v>
      </c>
      <c r="E192" t="str">
        <f>VLOOKUP(HEALTH_CARE[[#This Row],[Customer ID]],'MEDICAL EXAMINATION ANSWER'!A:J,6,FALSE)</f>
        <v>Yes</v>
      </c>
      <c r="F192" t="str">
        <f>VLOOKUP(HEALTH_CARE[[#This Row],[Customer ID]],'MEDICAL EXAMINATION ANSWER'!A:J,7,FALSE)</f>
        <v>No</v>
      </c>
      <c r="G192" t="str">
        <f>VLOOKUP(HEALTH_CARE[[#This Row],[Customer ID]],'MEDICAL EXAMINATION ANSWER'!A:J,8,FALSE)</f>
        <v>No</v>
      </c>
      <c r="H192" s="10">
        <f>VLOOKUP(HEALTH_CARE[[#This Row],[Customer ID]],'MEDICAL EXAMINATION ANSWER'!A:J,9,FALSE)</f>
        <v>1</v>
      </c>
      <c r="I192" t="str">
        <f>VLOOKUP(HEALTH_CARE[[#This Row],[Customer ID]],'MEDICAL EXAMINATION ANSWER'!A:J,10,FALSE)</f>
        <v>Yes</v>
      </c>
      <c r="J192" t="str">
        <f>VLOOKUP(HEALTH_CARE[[#This Row],[Customer ID]],'MEDICAL EXAMINATION ANSWER'!A:J,3,FALSE)</f>
        <v>Obesity</v>
      </c>
      <c r="K192" t="str">
        <f>VLOOKUP(HEALTH_CARE[[#This Row],[Customer ID]],'MEDICAL EXAMINATION ANSWER'!A:J,5,FALSE)</f>
        <v>Diabetes</v>
      </c>
      <c r="L192" s="11" t="str">
        <f>VLOOKUP(HEALTH_CARE[[#This Row],[Customer ID]],'HOSPITAL DETAILS ANSWERS'!A:K,5,TRUE)</f>
        <v>5-Jun-1975</v>
      </c>
      <c r="M192" s="14">
        <f>VLOOKUP(HEALTH_CARE[[#This Row],[Customer ID]],'HOSPITAL DETAILS ANSWERS'!A:K,8,TRUE)</f>
        <v>36351</v>
      </c>
      <c r="N192" t="str">
        <f>VLOOKUP(HEALTH_CARE[[#This Row],[Customer ID]],'HOSPITAL DETAILS ANSWERS'!A:K,9,TRUE)</f>
        <v>Tier - 1</v>
      </c>
      <c r="O192" t="str">
        <f>VLOOKUP(HEALTH_CARE[[#This Row],[Customer ID]],'HOSPITAL DETAILS ANSWERS'!A:K,10,TRUE)</f>
        <v>Tier - 2</v>
      </c>
      <c r="P192" t="str">
        <f>VLOOKUP(HEALTH_CARE[[#This Row],[Customer ID]],'HOSPITAL DETAILS ANSWERS'!A:K,11,TRUE)</f>
        <v>R1011</v>
      </c>
      <c r="Q192" s="10">
        <f>VLOOKUP(HEALTH_CARE[[#This Row],[Customer ID]],'HOSPITAL DETAILS ANSWERS'!A:K,6,TRUE)</f>
        <v>48</v>
      </c>
    </row>
    <row r="193" spans="1:17" x14ac:dyDescent="0.25">
      <c r="A193" t="s">
        <v>2181</v>
      </c>
      <c r="B193" t="str">
        <f>VLOOKUP(HEALTH_CARE[[#This Row],[Customer ID]],'CUSTOMER_NAMES ANSWER'!A:D,3,FALSE)</f>
        <v>Padraig</v>
      </c>
      <c r="C193" s="9">
        <f>VLOOKUP(HEALTH_CARE[[#This Row],[Customer ID]],'MEDICAL EXAMINATION ANSWER'!A:J,2,FALSE)</f>
        <v>33.57</v>
      </c>
      <c r="D193" s="9">
        <f>VLOOKUP(HEALTH_CARE[[#This Row],[Customer ID]],'MEDICAL EXAMINATION ANSWER'!A:J,4,FALSE)</f>
        <v>8.82</v>
      </c>
      <c r="E193" t="str">
        <f>VLOOKUP(HEALTH_CARE[[#This Row],[Customer ID]],'MEDICAL EXAMINATION ANSWER'!A:J,6,FALSE)</f>
        <v>Yes</v>
      </c>
      <c r="F193" t="str">
        <f>VLOOKUP(HEALTH_CARE[[#This Row],[Customer ID]],'MEDICAL EXAMINATION ANSWER'!A:J,7,FALSE)</f>
        <v>No</v>
      </c>
      <c r="G193" t="str">
        <f>VLOOKUP(HEALTH_CARE[[#This Row],[Customer ID]],'MEDICAL EXAMINATION ANSWER'!A:J,8,FALSE)</f>
        <v>No</v>
      </c>
      <c r="H193" s="10">
        <f>VLOOKUP(HEALTH_CARE[[#This Row],[Customer ID]],'MEDICAL EXAMINATION ANSWER'!A:J,9,FALSE)</f>
        <v>0</v>
      </c>
      <c r="I193" t="str">
        <f>VLOOKUP(HEALTH_CARE[[#This Row],[Customer ID]],'MEDICAL EXAMINATION ANSWER'!A:J,10,FALSE)</f>
        <v>Yes</v>
      </c>
      <c r="J193" t="str">
        <f>VLOOKUP(HEALTH_CARE[[#This Row],[Customer ID]],'MEDICAL EXAMINATION ANSWER'!A:J,3,FALSE)</f>
        <v>Obesity</v>
      </c>
      <c r="K193" t="str">
        <f>VLOOKUP(HEALTH_CARE[[#This Row],[Customer ID]],'MEDICAL EXAMINATION ANSWER'!A:J,5,FALSE)</f>
        <v>Diabetes</v>
      </c>
      <c r="L193" s="11" t="str">
        <f>VLOOKUP(HEALTH_CARE[[#This Row],[Customer ID]],'HOSPITAL DETAILS ANSWERS'!A:K,5,TRUE)</f>
        <v>18-Oct-1967</v>
      </c>
      <c r="M193" s="14">
        <f>VLOOKUP(HEALTH_CARE[[#This Row],[Customer ID]],'HOSPITAL DETAILS ANSWERS'!A:K,8,TRUE)</f>
        <v>36333</v>
      </c>
      <c r="N193" t="str">
        <f>VLOOKUP(HEALTH_CARE[[#This Row],[Customer ID]],'HOSPITAL DETAILS ANSWERS'!A:K,9,TRUE)</f>
        <v>Tier - 1</v>
      </c>
      <c r="O193" t="str">
        <f>VLOOKUP(HEALTH_CARE[[#This Row],[Customer ID]],'HOSPITAL DETAILS ANSWERS'!A:K,10,TRUE)</f>
        <v>Tier - 3</v>
      </c>
      <c r="P193" t="str">
        <f>VLOOKUP(HEALTH_CARE[[#This Row],[Customer ID]],'HOSPITAL DETAILS ANSWERS'!A:K,11,TRUE)</f>
        <v>R1011</v>
      </c>
      <c r="Q193" s="10">
        <f>VLOOKUP(HEALTH_CARE[[#This Row],[Customer ID]],'HOSPITAL DETAILS ANSWERS'!A:K,6,TRUE)</f>
        <v>55</v>
      </c>
    </row>
    <row r="194" spans="1:17" x14ac:dyDescent="0.25">
      <c r="A194" t="s">
        <v>2180</v>
      </c>
      <c r="B194" t="str">
        <f>VLOOKUP(HEALTH_CARE[[#This Row],[Customer ID]],'CUSTOMER_NAMES ANSWER'!A:D,3,FALSE)</f>
        <v>Heather</v>
      </c>
      <c r="C194" s="9">
        <f>VLOOKUP(HEALTH_CARE[[#This Row],[Customer ID]],'MEDICAL EXAMINATION ANSWER'!A:J,2,FALSE)</f>
        <v>52.06</v>
      </c>
      <c r="D194" s="9">
        <f>VLOOKUP(HEALTH_CARE[[#This Row],[Customer ID]],'MEDICAL EXAMINATION ANSWER'!A:J,4,FALSE)</f>
        <v>4.6900000000000004</v>
      </c>
      <c r="E194" t="str">
        <f>VLOOKUP(HEALTH_CARE[[#This Row],[Customer ID]],'MEDICAL EXAMINATION ANSWER'!A:J,6,FALSE)</f>
        <v>No</v>
      </c>
      <c r="F194" t="str">
        <f>VLOOKUP(HEALTH_CARE[[#This Row],[Customer ID]],'MEDICAL EXAMINATION ANSWER'!A:J,7,FALSE)</f>
        <v>No</v>
      </c>
      <c r="G194" t="str">
        <f>VLOOKUP(HEALTH_CARE[[#This Row],[Customer ID]],'MEDICAL EXAMINATION ANSWER'!A:J,8,FALSE)</f>
        <v>No</v>
      </c>
      <c r="H194" s="10">
        <f>VLOOKUP(HEALTH_CARE[[#This Row],[Customer ID]],'MEDICAL EXAMINATION ANSWER'!A:J,9,FALSE)</f>
        <v>1</v>
      </c>
      <c r="I194" t="str">
        <f>VLOOKUP(HEALTH_CARE[[#This Row],[Customer ID]],'MEDICAL EXAMINATION ANSWER'!A:J,10,FALSE)</f>
        <v>Yes</v>
      </c>
      <c r="J194" t="str">
        <f>VLOOKUP(HEALTH_CARE[[#This Row],[Customer ID]],'MEDICAL EXAMINATION ANSWER'!A:J,3,FALSE)</f>
        <v>Obesity</v>
      </c>
      <c r="K194" t="str">
        <f>VLOOKUP(HEALTH_CARE[[#This Row],[Customer ID]],'MEDICAL EXAMINATION ANSWER'!A:J,5,FALSE)</f>
        <v>Normal</v>
      </c>
      <c r="L194" s="11" t="str">
        <f>VLOOKUP(HEALTH_CARE[[#This Row],[Customer ID]],'HOSPITAL DETAILS ANSWERS'!A:K,5,TRUE)</f>
        <v>16-Jun-1992</v>
      </c>
      <c r="M194" s="14">
        <f>VLOOKUP(HEALTH_CARE[[#This Row],[Customer ID]],'HOSPITAL DETAILS ANSWERS'!A:K,8,TRUE)</f>
        <v>36315</v>
      </c>
      <c r="N194" t="str">
        <f>VLOOKUP(HEALTH_CARE[[#This Row],[Customer ID]],'HOSPITAL DETAILS ANSWERS'!A:K,9,TRUE)</f>
        <v>Tier - 2</v>
      </c>
      <c r="O194" t="str">
        <f>VLOOKUP(HEALTH_CARE[[#This Row],[Customer ID]],'HOSPITAL DETAILS ANSWERS'!A:K,10,TRUE)</f>
        <v>Tier - 2</v>
      </c>
      <c r="P194" t="str">
        <f>VLOOKUP(HEALTH_CARE[[#This Row],[Customer ID]],'HOSPITAL DETAILS ANSWERS'!A:K,11,TRUE)</f>
        <v>R1011</v>
      </c>
      <c r="Q194" s="10">
        <f>VLOOKUP(HEALTH_CARE[[#This Row],[Customer ID]],'HOSPITAL DETAILS ANSWERS'!A:K,6,TRUE)</f>
        <v>30</v>
      </c>
    </row>
    <row r="195" spans="1:17" x14ac:dyDescent="0.25">
      <c r="A195" t="s">
        <v>2179</v>
      </c>
      <c r="B195" t="str">
        <f>VLOOKUP(HEALTH_CARE[[#This Row],[Customer ID]],'CUSTOMER_NAMES ANSWER'!A:D,3,FALSE)</f>
        <v>Jorge</v>
      </c>
      <c r="C195" s="9">
        <f>VLOOKUP(HEALTH_CARE[[#This Row],[Customer ID]],'MEDICAL EXAMINATION ANSWER'!A:J,2,FALSE)</f>
        <v>38.17</v>
      </c>
      <c r="D195" s="9">
        <f>VLOOKUP(HEALTH_CARE[[#This Row],[Customer ID]],'MEDICAL EXAMINATION ANSWER'!A:J,4,FALSE)</f>
        <v>4.53</v>
      </c>
      <c r="E195" t="str">
        <f>VLOOKUP(HEALTH_CARE[[#This Row],[Customer ID]],'MEDICAL EXAMINATION ANSWER'!A:J,6,FALSE)</f>
        <v>No</v>
      </c>
      <c r="F195" t="str">
        <f>VLOOKUP(HEALTH_CARE[[#This Row],[Customer ID]],'MEDICAL EXAMINATION ANSWER'!A:J,7,FALSE)</f>
        <v>Yes</v>
      </c>
      <c r="G195" t="str">
        <f>VLOOKUP(HEALTH_CARE[[#This Row],[Customer ID]],'MEDICAL EXAMINATION ANSWER'!A:J,8,FALSE)</f>
        <v>No</v>
      </c>
      <c r="H195" s="10">
        <f>VLOOKUP(HEALTH_CARE[[#This Row],[Customer ID]],'MEDICAL EXAMINATION ANSWER'!A:J,9,FALSE)</f>
        <v>1</v>
      </c>
      <c r="I195" t="str">
        <f>VLOOKUP(HEALTH_CARE[[#This Row],[Customer ID]],'MEDICAL EXAMINATION ANSWER'!A:J,10,FALSE)</f>
        <v>Yes</v>
      </c>
      <c r="J195" t="str">
        <f>VLOOKUP(HEALTH_CARE[[#This Row],[Customer ID]],'MEDICAL EXAMINATION ANSWER'!A:J,3,FALSE)</f>
        <v>Obesity</v>
      </c>
      <c r="K195" t="str">
        <f>VLOOKUP(HEALTH_CARE[[#This Row],[Customer ID]],'MEDICAL EXAMINATION ANSWER'!A:J,5,FALSE)</f>
        <v>Normal</v>
      </c>
      <c r="L195" s="11" t="str">
        <f>VLOOKUP(HEALTH_CARE[[#This Row],[Customer ID]],'HOSPITAL DETAILS ANSWERS'!A:K,5,TRUE)</f>
        <v>25-Dec-2004</v>
      </c>
      <c r="M195" s="14">
        <f>VLOOKUP(HEALTH_CARE[[#This Row],[Customer ID]],'HOSPITAL DETAILS ANSWERS'!A:K,8,TRUE)</f>
        <v>36308</v>
      </c>
      <c r="N195" t="str">
        <f>VLOOKUP(HEALTH_CARE[[#This Row],[Customer ID]],'HOSPITAL DETAILS ANSWERS'!A:K,9,TRUE)</f>
        <v>Tier - 1</v>
      </c>
      <c r="O195" t="str">
        <f>VLOOKUP(HEALTH_CARE[[#This Row],[Customer ID]],'HOSPITAL DETAILS ANSWERS'!A:K,10,TRUE)</f>
        <v>Tier - 2</v>
      </c>
      <c r="P195" t="str">
        <f>VLOOKUP(HEALTH_CARE[[#This Row],[Customer ID]],'HOSPITAL DETAILS ANSWERS'!A:K,11,TRUE)</f>
        <v>R1013</v>
      </c>
      <c r="Q195" s="10">
        <f>VLOOKUP(HEALTH_CARE[[#This Row],[Customer ID]],'HOSPITAL DETAILS ANSWERS'!A:K,6,TRUE)</f>
        <v>18</v>
      </c>
    </row>
    <row r="196" spans="1:17" x14ac:dyDescent="0.25">
      <c r="A196" t="s">
        <v>2178</v>
      </c>
      <c r="B196" t="str">
        <f>VLOOKUP(HEALTH_CARE[[#This Row],[Customer ID]],'CUSTOMER_NAMES ANSWER'!A:D,3,FALSE)</f>
        <v>Jack R</v>
      </c>
      <c r="C196" s="9">
        <f>VLOOKUP(HEALTH_CARE[[#This Row],[Customer ID]],'MEDICAL EXAMINATION ANSWER'!A:J,2,FALSE)</f>
        <v>36.950000000000003</v>
      </c>
      <c r="D196" s="9">
        <f>VLOOKUP(HEALTH_CARE[[#This Row],[Customer ID]],'MEDICAL EXAMINATION ANSWER'!A:J,4,FALSE)</f>
        <v>5.84</v>
      </c>
      <c r="E196" t="str">
        <f>VLOOKUP(HEALTH_CARE[[#This Row],[Customer ID]],'MEDICAL EXAMINATION ANSWER'!A:J,6,FALSE)</f>
        <v>No</v>
      </c>
      <c r="F196" t="str">
        <f>VLOOKUP(HEALTH_CARE[[#This Row],[Customer ID]],'MEDICAL EXAMINATION ANSWER'!A:J,7,FALSE)</f>
        <v>No</v>
      </c>
      <c r="G196" t="str">
        <f>VLOOKUP(HEALTH_CARE[[#This Row],[Customer ID]],'MEDICAL EXAMINATION ANSWER'!A:J,8,FALSE)</f>
        <v>Yes</v>
      </c>
      <c r="H196" s="10">
        <f>VLOOKUP(HEALTH_CARE[[#This Row],[Customer ID]],'MEDICAL EXAMINATION ANSWER'!A:J,9,FALSE)</f>
        <v>1</v>
      </c>
      <c r="I196" t="str">
        <f>VLOOKUP(HEALTH_CARE[[#This Row],[Customer ID]],'MEDICAL EXAMINATION ANSWER'!A:J,10,FALSE)</f>
        <v>Yes</v>
      </c>
      <c r="J196" t="str">
        <f>VLOOKUP(HEALTH_CARE[[#This Row],[Customer ID]],'MEDICAL EXAMINATION ANSWER'!A:J,3,FALSE)</f>
        <v>Obesity</v>
      </c>
      <c r="K196" t="str">
        <f>VLOOKUP(HEALTH_CARE[[#This Row],[Customer ID]],'MEDICAL EXAMINATION ANSWER'!A:J,5,FALSE)</f>
        <v>Prediabetes</v>
      </c>
      <c r="L196" s="11" t="str">
        <f>VLOOKUP(HEALTH_CARE[[#This Row],[Customer ID]],'HOSPITAL DETAILS ANSWERS'!A:K,5,TRUE)</f>
        <v>5-Sep-2003</v>
      </c>
      <c r="M196" s="14">
        <f>VLOOKUP(HEALTH_CARE[[#This Row],[Customer ID]],'HOSPITAL DETAILS ANSWERS'!A:K,8,TRUE)</f>
        <v>36220</v>
      </c>
      <c r="N196" t="str">
        <f>VLOOKUP(HEALTH_CARE[[#This Row],[Customer ID]],'HOSPITAL DETAILS ANSWERS'!A:K,9,TRUE)</f>
        <v>Tier - 1</v>
      </c>
      <c r="O196" t="str">
        <f>VLOOKUP(HEALTH_CARE[[#This Row],[Customer ID]],'HOSPITAL DETAILS ANSWERS'!A:K,10,TRUE)</f>
        <v>Tier - 1</v>
      </c>
      <c r="P196" t="str">
        <f>VLOOKUP(HEALTH_CARE[[#This Row],[Customer ID]],'HOSPITAL DETAILS ANSWERS'!A:K,11,TRUE)</f>
        <v>R1012</v>
      </c>
      <c r="Q196" s="10">
        <f>VLOOKUP(HEALTH_CARE[[#This Row],[Customer ID]],'HOSPITAL DETAILS ANSWERS'!A:K,6,TRUE)</f>
        <v>19</v>
      </c>
    </row>
    <row r="197" spans="1:17" x14ac:dyDescent="0.25">
      <c r="A197" t="s">
        <v>2177</v>
      </c>
      <c r="B197" t="str">
        <f>VLOOKUP(HEALTH_CARE[[#This Row],[Customer ID]],'CUSTOMER_NAMES ANSWER'!A:D,3,FALSE)</f>
        <v>Felix</v>
      </c>
      <c r="C197" s="9">
        <f>VLOOKUP(HEALTH_CARE[[#This Row],[Customer ID]],'MEDICAL EXAMINATION ANSWER'!A:J,2,FALSE)</f>
        <v>34.4</v>
      </c>
      <c r="D197" s="9">
        <f>VLOOKUP(HEALTH_CARE[[#This Row],[Customer ID]],'MEDICAL EXAMINATION ANSWER'!A:J,4,FALSE)</f>
        <v>4.9000000000000004</v>
      </c>
      <c r="E197" t="str">
        <f>VLOOKUP(HEALTH_CARE[[#This Row],[Customer ID]],'MEDICAL EXAMINATION ANSWER'!A:J,6,FALSE)</f>
        <v>No</v>
      </c>
      <c r="F197" t="str">
        <f>VLOOKUP(HEALTH_CARE[[#This Row],[Customer ID]],'MEDICAL EXAMINATION ANSWER'!A:J,7,FALSE)</f>
        <v>No</v>
      </c>
      <c r="G197" t="str">
        <f>VLOOKUP(HEALTH_CARE[[#This Row],[Customer ID]],'MEDICAL EXAMINATION ANSWER'!A:J,8,FALSE)</f>
        <v>Yes</v>
      </c>
      <c r="H197" s="10">
        <f>VLOOKUP(HEALTH_CARE[[#This Row],[Customer ID]],'MEDICAL EXAMINATION ANSWER'!A:J,9,FALSE)</f>
        <v>1</v>
      </c>
      <c r="I197" t="str">
        <f>VLOOKUP(HEALTH_CARE[[#This Row],[Customer ID]],'MEDICAL EXAMINATION ANSWER'!A:J,10,FALSE)</f>
        <v>Yes</v>
      </c>
      <c r="J197" t="str">
        <f>VLOOKUP(HEALTH_CARE[[#This Row],[Customer ID]],'MEDICAL EXAMINATION ANSWER'!A:J,3,FALSE)</f>
        <v>Obesity</v>
      </c>
      <c r="K197" t="str">
        <f>VLOOKUP(HEALTH_CARE[[#This Row],[Customer ID]],'MEDICAL EXAMINATION ANSWER'!A:J,5,FALSE)</f>
        <v>Normal</v>
      </c>
      <c r="L197" s="11" t="str">
        <f>VLOOKUP(HEALTH_CARE[[#This Row],[Customer ID]],'HOSPITAL DETAILS ANSWERS'!A:K,5,TRUE)</f>
        <v>28-Dec-1993</v>
      </c>
      <c r="M197" s="14">
        <f>VLOOKUP(HEALTH_CARE[[#This Row],[Customer ID]],'HOSPITAL DETAILS ANSWERS'!A:K,8,TRUE)</f>
        <v>36198</v>
      </c>
      <c r="N197" t="str">
        <f>VLOOKUP(HEALTH_CARE[[#This Row],[Customer ID]],'HOSPITAL DETAILS ANSWERS'!A:K,9,TRUE)</f>
        <v>Tier - 1</v>
      </c>
      <c r="O197" t="str">
        <f>VLOOKUP(HEALTH_CARE[[#This Row],[Customer ID]],'HOSPITAL DETAILS ANSWERS'!A:K,10,TRUE)</f>
        <v>Tier - 3</v>
      </c>
      <c r="P197" t="str">
        <f>VLOOKUP(HEALTH_CARE[[#This Row],[Customer ID]],'HOSPITAL DETAILS ANSWERS'!A:K,11,TRUE)</f>
        <v>R1011</v>
      </c>
      <c r="Q197" s="10">
        <f>VLOOKUP(HEALTH_CARE[[#This Row],[Customer ID]],'HOSPITAL DETAILS ANSWERS'!A:K,6,TRUE)</f>
        <v>29</v>
      </c>
    </row>
    <row r="198" spans="1:17" x14ac:dyDescent="0.25">
      <c r="A198" t="s">
        <v>2176</v>
      </c>
      <c r="B198" t="str">
        <f>VLOOKUP(HEALTH_CARE[[#This Row],[Customer ID]],'CUSTOMER_NAMES ANSWER'!A:D,3,FALSE)</f>
        <v>Christopher C</v>
      </c>
      <c r="C198" s="9">
        <f>VLOOKUP(HEALTH_CARE[[#This Row],[Customer ID]],'MEDICAL EXAMINATION ANSWER'!A:J,2,FALSE)</f>
        <v>31.73</v>
      </c>
      <c r="D198" s="9">
        <f>VLOOKUP(HEALTH_CARE[[#This Row],[Customer ID]],'MEDICAL EXAMINATION ANSWER'!A:J,4,FALSE)</f>
        <v>4.3</v>
      </c>
      <c r="E198" t="str">
        <f>VLOOKUP(HEALTH_CARE[[#This Row],[Customer ID]],'MEDICAL EXAMINATION ANSWER'!A:J,6,FALSE)</f>
        <v>No</v>
      </c>
      <c r="F198" t="str">
        <f>VLOOKUP(HEALTH_CARE[[#This Row],[Customer ID]],'MEDICAL EXAMINATION ANSWER'!A:J,7,FALSE)</f>
        <v>No</v>
      </c>
      <c r="G198" t="str">
        <f>VLOOKUP(HEALTH_CARE[[#This Row],[Customer ID]],'MEDICAL EXAMINATION ANSWER'!A:J,8,FALSE)</f>
        <v>No</v>
      </c>
      <c r="H198" s="10">
        <f>VLOOKUP(HEALTH_CARE[[#This Row],[Customer ID]],'MEDICAL EXAMINATION ANSWER'!A:J,9,FALSE)</f>
        <v>0</v>
      </c>
      <c r="I198" t="str">
        <f>VLOOKUP(HEALTH_CARE[[#This Row],[Customer ID]],'MEDICAL EXAMINATION ANSWER'!A:J,10,FALSE)</f>
        <v>Yes</v>
      </c>
      <c r="J198" t="str">
        <f>VLOOKUP(HEALTH_CARE[[#This Row],[Customer ID]],'MEDICAL EXAMINATION ANSWER'!A:J,3,FALSE)</f>
        <v>Obesity</v>
      </c>
      <c r="K198" t="str">
        <f>VLOOKUP(HEALTH_CARE[[#This Row],[Customer ID]],'MEDICAL EXAMINATION ANSWER'!A:J,5,FALSE)</f>
        <v>Normal</v>
      </c>
      <c r="L198" s="11" t="str">
        <f>VLOOKUP(HEALTH_CARE[[#This Row],[Customer ID]],'HOSPITAL DETAILS ANSWERS'!A:K,5,TRUE)</f>
        <v>1-Oct-1999</v>
      </c>
      <c r="M198" s="14">
        <f>VLOOKUP(HEALTH_CARE[[#This Row],[Customer ID]],'HOSPITAL DETAILS ANSWERS'!A:K,8,TRUE)</f>
        <v>36190</v>
      </c>
      <c r="N198" t="str">
        <f>VLOOKUP(HEALTH_CARE[[#This Row],[Customer ID]],'HOSPITAL DETAILS ANSWERS'!A:K,9,TRUE)</f>
        <v>Tier - 1</v>
      </c>
      <c r="O198" t="str">
        <f>VLOOKUP(HEALTH_CARE[[#This Row],[Customer ID]],'HOSPITAL DETAILS ANSWERS'!A:K,10,TRUE)</f>
        <v>Tier - 3</v>
      </c>
      <c r="P198" t="str">
        <f>VLOOKUP(HEALTH_CARE[[#This Row],[Customer ID]],'HOSPITAL DETAILS ANSWERS'!A:K,11,TRUE)</f>
        <v>R1016</v>
      </c>
      <c r="Q198" s="10">
        <f>VLOOKUP(HEALTH_CARE[[#This Row],[Customer ID]],'HOSPITAL DETAILS ANSWERS'!A:K,6,TRUE)</f>
        <v>23</v>
      </c>
    </row>
    <row r="199" spans="1:17" x14ac:dyDescent="0.25">
      <c r="A199" t="s">
        <v>2175</v>
      </c>
      <c r="B199" t="str">
        <f>VLOOKUP(HEALTH_CARE[[#This Row],[Customer ID]],'CUSTOMER_NAMES ANSWER'!A:D,3,FALSE)</f>
        <v>Jesse</v>
      </c>
      <c r="C199" s="9">
        <f>VLOOKUP(HEALTH_CARE[[#This Row],[Customer ID]],'MEDICAL EXAMINATION ANSWER'!A:J,2,FALSE)</f>
        <v>36.64</v>
      </c>
      <c r="D199" s="9">
        <f>VLOOKUP(HEALTH_CARE[[#This Row],[Customer ID]],'MEDICAL EXAMINATION ANSWER'!A:J,4,FALSE)</f>
        <v>11.34</v>
      </c>
      <c r="E199" t="str">
        <f>VLOOKUP(HEALTH_CARE[[#This Row],[Customer ID]],'MEDICAL EXAMINATION ANSWER'!A:J,6,FALSE)</f>
        <v>No</v>
      </c>
      <c r="F199" t="str">
        <f>VLOOKUP(HEALTH_CARE[[#This Row],[Customer ID]],'MEDICAL EXAMINATION ANSWER'!A:J,7,FALSE)</f>
        <v>No</v>
      </c>
      <c r="G199" t="str">
        <f>VLOOKUP(HEALTH_CARE[[#This Row],[Customer ID]],'MEDICAL EXAMINATION ANSWER'!A:J,8,FALSE)</f>
        <v>No</v>
      </c>
      <c r="H199" s="10">
        <f>VLOOKUP(HEALTH_CARE[[#This Row],[Customer ID]],'MEDICAL EXAMINATION ANSWER'!A:J,9,FALSE)</f>
        <v>0</v>
      </c>
      <c r="I199" t="str">
        <f>VLOOKUP(HEALTH_CARE[[#This Row],[Customer ID]],'MEDICAL EXAMINATION ANSWER'!A:J,10,FALSE)</f>
        <v>Yes</v>
      </c>
      <c r="J199" t="str">
        <f>VLOOKUP(HEALTH_CARE[[#This Row],[Customer ID]],'MEDICAL EXAMINATION ANSWER'!A:J,3,FALSE)</f>
        <v>Obesity</v>
      </c>
      <c r="K199" t="str">
        <f>VLOOKUP(HEALTH_CARE[[#This Row],[Customer ID]],'MEDICAL EXAMINATION ANSWER'!A:J,5,FALSE)</f>
        <v>Diabetes</v>
      </c>
      <c r="L199" s="11" t="str">
        <f>VLOOKUP(HEALTH_CARE[[#This Row],[Customer ID]],'HOSPITAL DETAILS ANSWERS'!A:K,5,TRUE)</f>
        <v>6-Dec-1974</v>
      </c>
      <c r="M199" s="14">
        <f>VLOOKUP(HEALTH_CARE[[#This Row],[Customer ID]],'HOSPITAL DETAILS ANSWERS'!A:K,8,TRUE)</f>
        <v>36183</v>
      </c>
      <c r="N199" t="str">
        <f>VLOOKUP(HEALTH_CARE[[#This Row],[Customer ID]],'HOSPITAL DETAILS ANSWERS'!A:K,9,TRUE)</f>
        <v>Tier - 2</v>
      </c>
      <c r="O199" t="str">
        <f>VLOOKUP(HEALTH_CARE[[#This Row],[Customer ID]],'HOSPITAL DETAILS ANSWERS'!A:K,10,TRUE)</f>
        <v>Tier - 3</v>
      </c>
      <c r="P199" t="str">
        <f>VLOOKUP(HEALTH_CARE[[#This Row],[Customer ID]],'HOSPITAL DETAILS ANSWERS'!A:K,11,TRUE)</f>
        <v>R1012</v>
      </c>
      <c r="Q199" s="10">
        <f>VLOOKUP(HEALTH_CARE[[#This Row],[Customer ID]],'HOSPITAL DETAILS ANSWERS'!A:K,6,TRUE)</f>
        <v>48</v>
      </c>
    </row>
    <row r="200" spans="1:17" x14ac:dyDescent="0.25">
      <c r="A200" t="s">
        <v>2174</v>
      </c>
      <c r="B200" t="str">
        <f>VLOOKUP(HEALTH_CARE[[#This Row],[Customer ID]],'CUSTOMER_NAMES ANSWER'!A:D,3,FALSE)</f>
        <v>Jill</v>
      </c>
      <c r="C200" s="9">
        <f>VLOOKUP(HEALTH_CARE[[#This Row],[Customer ID]],'MEDICAL EXAMINATION ANSWER'!A:J,2,FALSE)</f>
        <v>36.85</v>
      </c>
      <c r="D200" s="9">
        <f>VLOOKUP(HEALTH_CARE[[#This Row],[Customer ID]],'MEDICAL EXAMINATION ANSWER'!A:J,4,FALSE)</f>
        <v>5.88</v>
      </c>
      <c r="E200" t="str">
        <f>VLOOKUP(HEALTH_CARE[[#This Row],[Customer ID]],'MEDICAL EXAMINATION ANSWER'!A:J,6,FALSE)</f>
        <v>No</v>
      </c>
      <c r="F200" t="str">
        <f>VLOOKUP(HEALTH_CARE[[#This Row],[Customer ID]],'MEDICAL EXAMINATION ANSWER'!A:J,7,FALSE)</f>
        <v>Yes</v>
      </c>
      <c r="G200" t="str">
        <f>VLOOKUP(HEALTH_CARE[[#This Row],[Customer ID]],'MEDICAL EXAMINATION ANSWER'!A:J,8,FALSE)</f>
        <v>No</v>
      </c>
      <c r="H200" s="10">
        <f>VLOOKUP(HEALTH_CARE[[#This Row],[Customer ID]],'MEDICAL EXAMINATION ANSWER'!A:J,9,FALSE)</f>
        <v>1</v>
      </c>
      <c r="I200" t="str">
        <f>VLOOKUP(HEALTH_CARE[[#This Row],[Customer ID]],'MEDICAL EXAMINATION ANSWER'!A:J,10,FALSE)</f>
        <v>Yes</v>
      </c>
      <c r="J200" t="str">
        <f>VLOOKUP(HEALTH_CARE[[#This Row],[Customer ID]],'MEDICAL EXAMINATION ANSWER'!A:J,3,FALSE)</f>
        <v>Obesity</v>
      </c>
      <c r="K200" t="str">
        <f>VLOOKUP(HEALTH_CARE[[#This Row],[Customer ID]],'MEDICAL EXAMINATION ANSWER'!A:J,5,FALSE)</f>
        <v>Prediabetes</v>
      </c>
      <c r="L200" s="11" t="str">
        <f>VLOOKUP(HEALTH_CARE[[#This Row],[Customer ID]],'HOSPITAL DETAILS ANSWERS'!A:K,5,TRUE)</f>
        <v>30-Aug-2004</v>
      </c>
      <c r="M200" s="14">
        <f>VLOOKUP(HEALTH_CARE[[#This Row],[Customer ID]],'HOSPITAL DETAILS ANSWERS'!A:K,8,TRUE)</f>
        <v>36150</v>
      </c>
      <c r="N200" t="str">
        <f>VLOOKUP(HEALTH_CARE[[#This Row],[Customer ID]],'HOSPITAL DETAILS ANSWERS'!A:K,9,TRUE)</f>
        <v>Tier - 2</v>
      </c>
      <c r="O200" t="str">
        <f>VLOOKUP(HEALTH_CARE[[#This Row],[Customer ID]],'HOSPITAL DETAILS ANSWERS'!A:K,10,TRUE)</f>
        <v>Tier - 2</v>
      </c>
      <c r="P200" t="str">
        <f>VLOOKUP(HEALTH_CARE[[#This Row],[Customer ID]],'HOSPITAL DETAILS ANSWERS'!A:K,11,TRUE)</f>
        <v>R1013</v>
      </c>
      <c r="Q200" s="10">
        <f>VLOOKUP(HEALTH_CARE[[#This Row],[Customer ID]],'HOSPITAL DETAILS ANSWERS'!A:K,6,TRUE)</f>
        <v>18</v>
      </c>
    </row>
    <row r="201" spans="1:17" x14ac:dyDescent="0.25">
      <c r="A201" t="s">
        <v>2173</v>
      </c>
      <c r="B201" t="str">
        <f>VLOOKUP(HEALTH_CARE[[#This Row],[Customer ID]],'CUSTOMER_NAMES ANSWER'!A:D,3,FALSE)</f>
        <v>William</v>
      </c>
      <c r="C201" s="9">
        <f>VLOOKUP(HEALTH_CARE[[#This Row],[Customer ID]],'MEDICAL EXAMINATION ANSWER'!A:J,2,FALSE)</f>
        <v>33.33</v>
      </c>
      <c r="D201" s="9">
        <f>VLOOKUP(HEALTH_CARE[[#This Row],[Customer ID]],'MEDICAL EXAMINATION ANSWER'!A:J,4,FALSE)</f>
        <v>5.01</v>
      </c>
      <c r="E201" t="str">
        <f>VLOOKUP(HEALTH_CARE[[#This Row],[Customer ID]],'MEDICAL EXAMINATION ANSWER'!A:J,6,FALSE)</f>
        <v>Yes</v>
      </c>
      <c r="F201" t="str">
        <f>VLOOKUP(HEALTH_CARE[[#This Row],[Customer ID]],'MEDICAL EXAMINATION ANSWER'!A:J,7,FALSE)</f>
        <v>No</v>
      </c>
      <c r="G201" t="str">
        <f>VLOOKUP(HEALTH_CARE[[#This Row],[Customer ID]],'MEDICAL EXAMINATION ANSWER'!A:J,8,FALSE)</f>
        <v>Yes</v>
      </c>
      <c r="H201" s="10">
        <f>VLOOKUP(HEALTH_CARE[[#This Row],[Customer ID]],'MEDICAL EXAMINATION ANSWER'!A:J,9,FALSE)</f>
        <v>1</v>
      </c>
      <c r="I201" t="str">
        <f>VLOOKUP(HEALTH_CARE[[#This Row],[Customer ID]],'MEDICAL EXAMINATION ANSWER'!A:J,10,FALSE)</f>
        <v>Yes</v>
      </c>
      <c r="J201" t="str">
        <f>VLOOKUP(HEALTH_CARE[[#This Row],[Customer ID]],'MEDICAL EXAMINATION ANSWER'!A:J,3,FALSE)</f>
        <v>Obesity</v>
      </c>
      <c r="K201" t="str">
        <f>VLOOKUP(HEALTH_CARE[[#This Row],[Customer ID]],'MEDICAL EXAMINATION ANSWER'!A:J,5,FALSE)</f>
        <v>Normal</v>
      </c>
      <c r="L201" s="11" t="str">
        <f>VLOOKUP(HEALTH_CARE[[#This Row],[Customer ID]],'HOSPITAL DETAILS ANSWERS'!A:K,5,TRUE)</f>
        <v>12-Jun-1997</v>
      </c>
      <c r="M201" s="14">
        <f>VLOOKUP(HEALTH_CARE[[#This Row],[Customer ID]],'HOSPITAL DETAILS ANSWERS'!A:K,8,TRUE)</f>
        <v>36125</v>
      </c>
      <c r="N201" t="str">
        <f>VLOOKUP(HEALTH_CARE[[#This Row],[Customer ID]],'HOSPITAL DETAILS ANSWERS'!A:K,9,TRUE)</f>
        <v>Tier - 1</v>
      </c>
      <c r="O201" t="str">
        <f>VLOOKUP(HEALTH_CARE[[#This Row],[Customer ID]],'HOSPITAL DETAILS ANSWERS'!A:K,10,TRUE)</f>
        <v>Tier - 3</v>
      </c>
      <c r="P201" t="str">
        <f>VLOOKUP(HEALTH_CARE[[#This Row],[Customer ID]],'HOSPITAL DETAILS ANSWERS'!A:K,11,TRUE)</f>
        <v>R1013</v>
      </c>
      <c r="Q201" s="10">
        <f>VLOOKUP(HEALTH_CARE[[#This Row],[Customer ID]],'HOSPITAL DETAILS ANSWERS'!A:K,6,TRUE)</f>
        <v>25</v>
      </c>
    </row>
    <row r="202" spans="1:17" x14ac:dyDescent="0.25">
      <c r="A202" t="s">
        <v>2172</v>
      </c>
      <c r="B202" t="str">
        <f>VLOOKUP(HEALTH_CARE[[#This Row],[Customer ID]],'CUSTOMER_NAMES ANSWER'!A:D,3,FALSE)</f>
        <v>Alejandro</v>
      </c>
      <c r="C202" s="9">
        <f>VLOOKUP(HEALTH_CARE[[#This Row],[Customer ID]],'MEDICAL EXAMINATION ANSWER'!A:J,2,FALSE)</f>
        <v>39.14</v>
      </c>
      <c r="D202" s="9">
        <f>VLOOKUP(HEALTH_CARE[[#This Row],[Customer ID]],'MEDICAL EXAMINATION ANSWER'!A:J,4,FALSE)</f>
        <v>4.4000000000000004</v>
      </c>
      <c r="E202" t="str">
        <f>VLOOKUP(HEALTH_CARE[[#This Row],[Customer ID]],'MEDICAL EXAMINATION ANSWER'!A:J,6,FALSE)</f>
        <v>No</v>
      </c>
      <c r="F202" t="str">
        <f>VLOOKUP(HEALTH_CARE[[#This Row],[Customer ID]],'MEDICAL EXAMINATION ANSWER'!A:J,7,FALSE)</f>
        <v>No</v>
      </c>
      <c r="G202" t="str">
        <f>VLOOKUP(HEALTH_CARE[[#This Row],[Customer ID]],'MEDICAL EXAMINATION ANSWER'!A:J,8,FALSE)</f>
        <v>Yes</v>
      </c>
      <c r="H202" s="10">
        <f>VLOOKUP(HEALTH_CARE[[#This Row],[Customer ID]],'MEDICAL EXAMINATION ANSWER'!A:J,9,FALSE)</f>
        <v>1</v>
      </c>
      <c r="I202" t="str">
        <f>VLOOKUP(HEALTH_CARE[[#This Row],[Customer ID]],'MEDICAL EXAMINATION ANSWER'!A:J,10,FALSE)</f>
        <v>Yes</v>
      </c>
      <c r="J202" t="str">
        <f>VLOOKUP(HEALTH_CARE[[#This Row],[Customer ID]],'MEDICAL EXAMINATION ANSWER'!A:J,3,FALSE)</f>
        <v>Obesity</v>
      </c>
      <c r="K202" t="str">
        <f>VLOOKUP(HEALTH_CARE[[#This Row],[Customer ID]],'MEDICAL EXAMINATION ANSWER'!A:J,5,FALSE)</f>
        <v>Normal</v>
      </c>
      <c r="L202" s="11" t="str">
        <f>VLOOKUP(HEALTH_CARE[[#This Row],[Customer ID]],'HOSPITAL DETAILS ANSWERS'!A:K,5,TRUE)</f>
        <v>4-Nov-1979</v>
      </c>
      <c r="M202" s="14">
        <f>VLOOKUP(HEALTH_CARE[[#This Row],[Customer ID]],'HOSPITAL DETAILS ANSWERS'!A:K,8,TRUE)</f>
        <v>36091</v>
      </c>
      <c r="N202" t="str">
        <f>VLOOKUP(HEALTH_CARE[[#This Row],[Customer ID]],'HOSPITAL DETAILS ANSWERS'!A:K,9,TRUE)</f>
        <v>Tier - 2</v>
      </c>
      <c r="O202" t="str">
        <f>VLOOKUP(HEALTH_CARE[[#This Row],[Customer ID]],'HOSPITAL DETAILS ANSWERS'!A:K,10,TRUE)</f>
        <v>Tier - 2</v>
      </c>
      <c r="P202" t="str">
        <f>VLOOKUP(HEALTH_CARE[[#This Row],[Customer ID]],'HOSPITAL DETAILS ANSWERS'!A:K,11,TRUE)</f>
        <v>R1011</v>
      </c>
      <c r="Q202" s="10">
        <f>VLOOKUP(HEALTH_CARE[[#This Row],[Customer ID]],'HOSPITAL DETAILS ANSWERS'!A:K,6,TRUE)</f>
        <v>43</v>
      </c>
    </row>
    <row r="203" spans="1:17" x14ac:dyDescent="0.25">
      <c r="A203" t="s">
        <v>2171</v>
      </c>
      <c r="B203" t="str">
        <f>VLOOKUP(HEALTH_CARE[[#This Row],[Customer ID]],'CUSTOMER_NAMES ANSWER'!A:D,3,FALSE)</f>
        <v>Ian E</v>
      </c>
      <c r="C203" s="9">
        <f>VLOOKUP(HEALTH_CARE[[#This Row],[Customer ID]],'MEDICAL EXAMINATION ANSWER'!A:J,2,FALSE)</f>
        <v>32.9</v>
      </c>
      <c r="D203" s="9">
        <f>VLOOKUP(HEALTH_CARE[[#This Row],[Customer ID]],'MEDICAL EXAMINATION ANSWER'!A:J,4,FALSE)</f>
        <v>6.26</v>
      </c>
      <c r="E203" t="str">
        <f>VLOOKUP(HEALTH_CARE[[#This Row],[Customer ID]],'MEDICAL EXAMINATION ANSWER'!A:J,6,FALSE)</f>
        <v>Yes</v>
      </c>
      <c r="F203" t="str">
        <f>VLOOKUP(HEALTH_CARE[[#This Row],[Customer ID]],'MEDICAL EXAMINATION ANSWER'!A:J,7,FALSE)</f>
        <v>No</v>
      </c>
      <c r="G203" t="str">
        <f>VLOOKUP(HEALTH_CARE[[#This Row],[Customer ID]],'MEDICAL EXAMINATION ANSWER'!A:J,8,FALSE)</f>
        <v>No</v>
      </c>
      <c r="H203" s="10">
        <f>VLOOKUP(HEALTH_CARE[[#This Row],[Customer ID]],'MEDICAL EXAMINATION ANSWER'!A:J,9,FALSE)</f>
        <v>0</v>
      </c>
      <c r="I203" t="str">
        <f>VLOOKUP(HEALTH_CARE[[#This Row],[Customer ID]],'MEDICAL EXAMINATION ANSWER'!A:J,10,FALSE)</f>
        <v>Yes</v>
      </c>
      <c r="J203" t="str">
        <f>VLOOKUP(HEALTH_CARE[[#This Row],[Customer ID]],'MEDICAL EXAMINATION ANSWER'!A:J,3,FALSE)</f>
        <v>Obesity</v>
      </c>
      <c r="K203" t="str">
        <f>VLOOKUP(HEALTH_CARE[[#This Row],[Customer ID]],'MEDICAL EXAMINATION ANSWER'!A:J,5,FALSE)</f>
        <v>Prediabetes</v>
      </c>
      <c r="L203" s="11" t="str">
        <f>VLOOKUP(HEALTH_CARE[[#This Row],[Customer ID]],'HOSPITAL DETAILS ANSWERS'!A:K,5,TRUE)</f>
        <v>20-Aug-1996</v>
      </c>
      <c r="M203" s="14">
        <f>VLOOKUP(HEALTH_CARE[[#This Row],[Customer ID]],'HOSPITAL DETAILS ANSWERS'!A:K,8,TRUE)</f>
        <v>36086</v>
      </c>
      <c r="N203" t="str">
        <f>VLOOKUP(HEALTH_CARE[[#This Row],[Customer ID]],'HOSPITAL DETAILS ANSWERS'!A:K,9,TRUE)</f>
        <v>Tier - 1</v>
      </c>
      <c r="O203" t="str">
        <f>VLOOKUP(HEALTH_CARE[[#This Row],[Customer ID]],'HOSPITAL DETAILS ANSWERS'!A:K,10,TRUE)</f>
        <v>Tier - 1</v>
      </c>
      <c r="P203" t="str">
        <f>VLOOKUP(HEALTH_CARE[[#This Row],[Customer ID]],'HOSPITAL DETAILS ANSWERS'!A:K,11,TRUE)</f>
        <v>R1011</v>
      </c>
      <c r="Q203" s="10">
        <f>VLOOKUP(HEALTH_CARE[[#This Row],[Customer ID]],'HOSPITAL DETAILS ANSWERS'!A:K,6,TRUE)</f>
        <v>26</v>
      </c>
    </row>
    <row r="204" spans="1:17" x14ac:dyDescent="0.25">
      <c r="A204" t="s">
        <v>2170</v>
      </c>
      <c r="B204" t="str">
        <f>VLOOKUP(HEALTH_CARE[[#This Row],[Customer ID]],'CUSTOMER_NAMES ANSWER'!A:D,3,FALSE)</f>
        <v>Hector Sr</v>
      </c>
      <c r="C204" s="9">
        <f>VLOOKUP(HEALTH_CARE[[#This Row],[Customer ID]],'MEDICAL EXAMINATION ANSWER'!A:J,2,FALSE)</f>
        <v>29.78</v>
      </c>
      <c r="D204" s="9">
        <f>VLOOKUP(HEALTH_CARE[[#This Row],[Customer ID]],'MEDICAL EXAMINATION ANSWER'!A:J,4,FALSE)</f>
        <v>10.27</v>
      </c>
      <c r="E204" t="str">
        <f>VLOOKUP(HEALTH_CARE[[#This Row],[Customer ID]],'MEDICAL EXAMINATION ANSWER'!A:J,6,FALSE)</f>
        <v>Yes</v>
      </c>
      <c r="F204" t="str">
        <f>VLOOKUP(HEALTH_CARE[[#This Row],[Customer ID]],'MEDICAL EXAMINATION ANSWER'!A:J,7,FALSE)</f>
        <v>No</v>
      </c>
      <c r="G204" t="str">
        <f>VLOOKUP(HEALTH_CARE[[#This Row],[Customer ID]],'MEDICAL EXAMINATION ANSWER'!A:J,8,FALSE)</f>
        <v>Yes</v>
      </c>
      <c r="H204" s="10">
        <f>VLOOKUP(HEALTH_CARE[[#This Row],[Customer ID]],'MEDICAL EXAMINATION ANSWER'!A:J,9,FALSE)</f>
        <v>1</v>
      </c>
      <c r="I204" t="str">
        <f>VLOOKUP(HEALTH_CARE[[#This Row],[Customer ID]],'MEDICAL EXAMINATION ANSWER'!A:J,10,FALSE)</f>
        <v>Yes</v>
      </c>
      <c r="J204" t="str">
        <f>VLOOKUP(HEALTH_CARE[[#This Row],[Customer ID]],'MEDICAL EXAMINATION ANSWER'!A:J,3,FALSE)</f>
        <v>Over Weight</v>
      </c>
      <c r="K204" t="str">
        <f>VLOOKUP(HEALTH_CARE[[#This Row],[Customer ID]],'MEDICAL EXAMINATION ANSWER'!A:J,5,FALSE)</f>
        <v>Diabetes</v>
      </c>
      <c r="L204" s="11" t="str">
        <f>VLOOKUP(HEALTH_CARE[[#This Row],[Customer ID]],'HOSPITAL DETAILS ANSWERS'!A:K,5,TRUE)</f>
        <v>22-Jul-1963</v>
      </c>
      <c r="M204" s="14">
        <f>VLOOKUP(HEALTH_CARE[[#This Row],[Customer ID]],'HOSPITAL DETAILS ANSWERS'!A:K,8,TRUE)</f>
        <v>36075</v>
      </c>
      <c r="N204" t="str">
        <f>VLOOKUP(HEALTH_CARE[[#This Row],[Customer ID]],'HOSPITAL DETAILS ANSWERS'!A:K,9,TRUE)</f>
        <v>Tier - 2</v>
      </c>
      <c r="O204" t="str">
        <f>VLOOKUP(HEALTH_CARE[[#This Row],[Customer ID]],'HOSPITAL DETAILS ANSWERS'!A:K,10,TRUE)</f>
        <v>Tier - 1</v>
      </c>
      <c r="P204" t="str">
        <f>VLOOKUP(HEALTH_CARE[[#This Row],[Customer ID]],'HOSPITAL DETAILS ANSWERS'!A:K,11,TRUE)</f>
        <v>R1011</v>
      </c>
      <c r="Q204" s="10">
        <f>VLOOKUP(HEALTH_CARE[[#This Row],[Customer ID]],'HOSPITAL DETAILS ANSWERS'!A:K,6,TRUE)</f>
        <v>59</v>
      </c>
    </row>
    <row r="205" spans="1:17" x14ac:dyDescent="0.25">
      <c r="A205" t="s">
        <v>2169</v>
      </c>
      <c r="B205" t="str">
        <f>VLOOKUP(HEALTH_CARE[[#This Row],[Customer ID]],'CUSTOMER_NAMES ANSWER'!A:D,3,FALSE)</f>
        <v>Rebecca</v>
      </c>
      <c r="C205" s="9">
        <f>VLOOKUP(HEALTH_CARE[[#This Row],[Customer ID]],'MEDICAL EXAMINATION ANSWER'!A:J,2,FALSE)</f>
        <v>32.78</v>
      </c>
      <c r="D205" s="9">
        <f>VLOOKUP(HEALTH_CARE[[#This Row],[Customer ID]],'MEDICAL EXAMINATION ANSWER'!A:J,4,FALSE)</f>
        <v>5.27</v>
      </c>
      <c r="E205" t="str">
        <f>VLOOKUP(HEALTH_CARE[[#This Row],[Customer ID]],'MEDICAL EXAMINATION ANSWER'!A:J,6,FALSE)</f>
        <v>No</v>
      </c>
      <c r="F205" t="str">
        <f>VLOOKUP(HEALTH_CARE[[#This Row],[Customer ID]],'MEDICAL EXAMINATION ANSWER'!A:J,7,FALSE)</f>
        <v>No</v>
      </c>
      <c r="G205" t="str">
        <f>VLOOKUP(HEALTH_CARE[[#This Row],[Customer ID]],'MEDICAL EXAMINATION ANSWER'!A:J,8,FALSE)</f>
        <v>No</v>
      </c>
      <c r="H205" s="10">
        <f>VLOOKUP(HEALTH_CARE[[#This Row],[Customer ID]],'MEDICAL EXAMINATION ANSWER'!A:J,9,FALSE)</f>
        <v>0</v>
      </c>
      <c r="I205" t="str">
        <f>VLOOKUP(HEALTH_CARE[[#This Row],[Customer ID]],'MEDICAL EXAMINATION ANSWER'!A:J,10,FALSE)</f>
        <v>Yes</v>
      </c>
      <c r="J205" t="str">
        <f>VLOOKUP(HEALTH_CARE[[#This Row],[Customer ID]],'MEDICAL EXAMINATION ANSWER'!A:J,3,FALSE)</f>
        <v>Obesity</v>
      </c>
      <c r="K205" t="str">
        <f>VLOOKUP(HEALTH_CARE[[#This Row],[Customer ID]],'MEDICAL EXAMINATION ANSWER'!A:J,5,FALSE)</f>
        <v>Normal</v>
      </c>
      <c r="L205" s="11" t="str">
        <f>VLOOKUP(HEALTH_CARE[[#This Row],[Customer ID]],'HOSPITAL DETAILS ANSWERS'!A:K,5,TRUE)</f>
        <v>4-Sep-1999</v>
      </c>
      <c r="M205" s="14">
        <f>VLOOKUP(HEALTH_CARE[[#This Row],[Customer ID]],'HOSPITAL DETAILS ANSWERS'!A:K,8,TRUE)</f>
        <v>36022</v>
      </c>
      <c r="N205" t="str">
        <f>VLOOKUP(HEALTH_CARE[[#This Row],[Customer ID]],'HOSPITAL DETAILS ANSWERS'!A:K,9,TRUE)</f>
        <v>Tier - 2</v>
      </c>
      <c r="O205" t="str">
        <f>VLOOKUP(HEALTH_CARE[[#This Row],[Customer ID]],'HOSPITAL DETAILS ANSWERS'!A:K,10,TRUE)</f>
        <v>Tier - 3</v>
      </c>
      <c r="P205" t="str">
        <f>VLOOKUP(HEALTH_CARE[[#This Row],[Customer ID]],'HOSPITAL DETAILS ANSWERS'!A:K,11,TRUE)</f>
        <v>R1013</v>
      </c>
      <c r="Q205" s="10">
        <f>VLOOKUP(HEALTH_CARE[[#This Row],[Customer ID]],'HOSPITAL DETAILS ANSWERS'!A:K,6,TRUE)</f>
        <v>23</v>
      </c>
    </row>
    <row r="206" spans="1:17" x14ac:dyDescent="0.25">
      <c r="A206" t="s">
        <v>2168</v>
      </c>
      <c r="B206" t="str">
        <f>VLOOKUP(HEALTH_CARE[[#This Row],[Customer ID]],'CUSTOMER_NAMES ANSWER'!A:D,3,FALSE)</f>
        <v>Matt</v>
      </c>
      <c r="C206" s="9">
        <f>VLOOKUP(HEALTH_CARE[[#This Row],[Customer ID]],'MEDICAL EXAMINATION ANSWER'!A:J,2,FALSE)</f>
        <v>41.65</v>
      </c>
      <c r="D206" s="9">
        <f>VLOOKUP(HEALTH_CARE[[#This Row],[Customer ID]],'MEDICAL EXAMINATION ANSWER'!A:J,4,FALSE)</f>
        <v>10.73</v>
      </c>
      <c r="E206" t="str">
        <f>VLOOKUP(HEALTH_CARE[[#This Row],[Customer ID]],'MEDICAL EXAMINATION ANSWER'!A:J,6,FALSE)</f>
        <v>Yes</v>
      </c>
      <c r="F206" t="str">
        <f>VLOOKUP(HEALTH_CARE[[#This Row],[Customer ID]],'MEDICAL EXAMINATION ANSWER'!A:J,7,FALSE)</f>
        <v>No</v>
      </c>
      <c r="G206" t="str">
        <f>VLOOKUP(HEALTH_CARE[[#This Row],[Customer ID]],'MEDICAL EXAMINATION ANSWER'!A:J,8,FALSE)</f>
        <v>No</v>
      </c>
      <c r="H206" s="10">
        <f>VLOOKUP(HEALTH_CARE[[#This Row],[Customer ID]],'MEDICAL EXAMINATION ANSWER'!A:J,9,FALSE)</f>
        <v>0</v>
      </c>
      <c r="I206" t="str">
        <f>VLOOKUP(HEALTH_CARE[[#This Row],[Customer ID]],'MEDICAL EXAMINATION ANSWER'!A:J,10,FALSE)</f>
        <v>Yes</v>
      </c>
      <c r="J206" t="str">
        <f>VLOOKUP(HEALTH_CARE[[#This Row],[Customer ID]],'MEDICAL EXAMINATION ANSWER'!A:J,3,FALSE)</f>
        <v>Obesity</v>
      </c>
      <c r="K206" t="str">
        <f>VLOOKUP(HEALTH_CARE[[#This Row],[Customer ID]],'MEDICAL EXAMINATION ANSWER'!A:J,5,FALSE)</f>
        <v>Diabetes</v>
      </c>
      <c r="L206" s="11" t="str">
        <f>VLOOKUP(HEALTH_CARE[[#This Row],[Customer ID]],'HOSPITAL DETAILS ANSWERS'!A:K,5,TRUE)</f>
        <v>22-Nov-1981</v>
      </c>
      <c r="M206" s="14">
        <f>VLOOKUP(HEALTH_CARE[[#This Row],[Customer ID]],'HOSPITAL DETAILS ANSWERS'!A:K,8,TRUE)</f>
        <v>35953</v>
      </c>
      <c r="N206" t="str">
        <f>VLOOKUP(HEALTH_CARE[[#This Row],[Customer ID]],'HOSPITAL DETAILS ANSWERS'!A:K,9,TRUE)</f>
        <v>Tier - 1</v>
      </c>
      <c r="O206" t="str">
        <f>VLOOKUP(HEALTH_CARE[[#This Row],[Customer ID]],'HOSPITAL DETAILS ANSWERS'!A:K,10,TRUE)</f>
        <v>Tier - 3</v>
      </c>
      <c r="P206" t="str">
        <f>VLOOKUP(HEALTH_CARE[[#This Row],[Customer ID]],'HOSPITAL DETAILS ANSWERS'!A:K,11,TRUE)</f>
        <v>R1011</v>
      </c>
      <c r="Q206" s="10">
        <f>VLOOKUP(HEALTH_CARE[[#This Row],[Customer ID]],'HOSPITAL DETAILS ANSWERS'!A:K,6,TRUE)</f>
        <v>41</v>
      </c>
    </row>
    <row r="207" spans="1:17" x14ac:dyDescent="0.25">
      <c r="A207" t="s">
        <v>2167</v>
      </c>
      <c r="B207" t="str">
        <f>VLOOKUP(HEALTH_CARE[[#This Row],[Customer ID]],'CUSTOMER_NAMES ANSWER'!A:D,3,FALSE)</f>
        <v>Elizabeth H</v>
      </c>
      <c r="C207" s="9">
        <f>VLOOKUP(HEALTH_CARE[[#This Row],[Customer ID]],'MEDICAL EXAMINATION ANSWER'!A:J,2,FALSE)</f>
        <v>50.79</v>
      </c>
      <c r="D207" s="9">
        <f>VLOOKUP(HEALTH_CARE[[#This Row],[Customer ID]],'MEDICAL EXAMINATION ANSWER'!A:J,4,FALSE)</f>
        <v>4.45</v>
      </c>
      <c r="E207" t="str">
        <f>VLOOKUP(HEALTH_CARE[[#This Row],[Customer ID]],'MEDICAL EXAMINATION ANSWER'!A:J,6,FALSE)</f>
        <v>No</v>
      </c>
      <c r="F207" t="str">
        <f>VLOOKUP(HEALTH_CARE[[#This Row],[Customer ID]],'MEDICAL EXAMINATION ANSWER'!A:J,7,FALSE)</f>
        <v>No</v>
      </c>
      <c r="G207" t="str">
        <f>VLOOKUP(HEALTH_CARE[[#This Row],[Customer ID]],'MEDICAL EXAMINATION ANSWER'!A:J,8,FALSE)</f>
        <v>No</v>
      </c>
      <c r="H207" s="10">
        <f>VLOOKUP(HEALTH_CARE[[#This Row],[Customer ID]],'MEDICAL EXAMINATION ANSWER'!A:J,9,FALSE)</f>
        <v>1</v>
      </c>
      <c r="I207" t="str">
        <f>VLOOKUP(HEALTH_CARE[[#This Row],[Customer ID]],'MEDICAL EXAMINATION ANSWER'!A:J,10,FALSE)</f>
        <v>Yes</v>
      </c>
      <c r="J207" t="str">
        <f>VLOOKUP(HEALTH_CARE[[#This Row],[Customer ID]],'MEDICAL EXAMINATION ANSWER'!A:J,3,FALSE)</f>
        <v>Obesity</v>
      </c>
      <c r="K207" t="str">
        <f>VLOOKUP(HEALTH_CARE[[#This Row],[Customer ID]],'MEDICAL EXAMINATION ANSWER'!A:J,5,FALSE)</f>
        <v>Normal</v>
      </c>
      <c r="L207" s="11" t="str">
        <f>VLOOKUP(HEALTH_CARE[[#This Row],[Customer ID]],'HOSPITAL DETAILS ANSWERS'!A:K,5,TRUE)</f>
        <v>18-Jun-1992</v>
      </c>
      <c r="M207" s="14">
        <f>VLOOKUP(HEALTH_CARE[[#This Row],[Customer ID]],'HOSPITAL DETAILS ANSWERS'!A:K,8,TRUE)</f>
        <v>35884</v>
      </c>
      <c r="N207" t="str">
        <f>VLOOKUP(HEALTH_CARE[[#This Row],[Customer ID]],'HOSPITAL DETAILS ANSWERS'!A:K,9,TRUE)</f>
        <v>Tier - 2</v>
      </c>
      <c r="O207" t="str">
        <f>VLOOKUP(HEALTH_CARE[[#This Row],[Customer ID]],'HOSPITAL DETAILS ANSWERS'!A:K,10,TRUE)</f>
        <v>Tier - 1</v>
      </c>
      <c r="P207" t="str">
        <f>VLOOKUP(HEALTH_CARE[[#This Row],[Customer ID]],'HOSPITAL DETAILS ANSWERS'!A:K,11,TRUE)</f>
        <v>R1011</v>
      </c>
      <c r="Q207" s="10">
        <f>VLOOKUP(HEALTH_CARE[[#This Row],[Customer ID]],'HOSPITAL DETAILS ANSWERS'!A:K,6,TRUE)</f>
        <v>30</v>
      </c>
    </row>
    <row r="208" spans="1:17" x14ac:dyDescent="0.25">
      <c r="A208" t="s">
        <v>2166</v>
      </c>
      <c r="B208" t="str">
        <f>VLOOKUP(HEALTH_CARE[[#This Row],[Customer ID]],'CUSTOMER_NAMES ANSWER'!A:D,3,FALSE)</f>
        <v>Grace</v>
      </c>
      <c r="C208" s="9">
        <f>VLOOKUP(HEALTH_CARE[[#This Row],[Customer ID]],'MEDICAL EXAMINATION ANSWER'!A:J,2,FALSE)</f>
        <v>35.43</v>
      </c>
      <c r="D208" s="9">
        <f>VLOOKUP(HEALTH_CARE[[#This Row],[Customer ID]],'MEDICAL EXAMINATION ANSWER'!A:J,4,FALSE)</f>
        <v>5.25</v>
      </c>
      <c r="E208" t="str">
        <f>VLOOKUP(HEALTH_CARE[[#This Row],[Customer ID]],'MEDICAL EXAMINATION ANSWER'!A:J,6,FALSE)</f>
        <v>Yes</v>
      </c>
      <c r="F208" t="str">
        <f>VLOOKUP(HEALTH_CARE[[#This Row],[Customer ID]],'MEDICAL EXAMINATION ANSWER'!A:J,7,FALSE)</f>
        <v>No</v>
      </c>
      <c r="G208" t="str">
        <f>VLOOKUP(HEALTH_CARE[[#This Row],[Customer ID]],'MEDICAL EXAMINATION ANSWER'!A:J,8,FALSE)</f>
        <v>No</v>
      </c>
      <c r="H208" s="10">
        <f>VLOOKUP(HEALTH_CARE[[#This Row],[Customer ID]],'MEDICAL EXAMINATION ANSWER'!A:J,9,FALSE)</f>
        <v>0</v>
      </c>
      <c r="I208" t="str">
        <f>VLOOKUP(HEALTH_CARE[[#This Row],[Customer ID]],'MEDICAL EXAMINATION ANSWER'!A:J,10,FALSE)</f>
        <v>Yes</v>
      </c>
      <c r="J208" t="str">
        <f>VLOOKUP(HEALTH_CARE[[#This Row],[Customer ID]],'MEDICAL EXAMINATION ANSWER'!A:J,3,FALSE)</f>
        <v>Obesity</v>
      </c>
      <c r="K208" t="str">
        <f>VLOOKUP(HEALTH_CARE[[#This Row],[Customer ID]],'MEDICAL EXAMINATION ANSWER'!A:J,5,FALSE)</f>
        <v>Normal</v>
      </c>
      <c r="L208" s="11" t="str">
        <f>VLOOKUP(HEALTH_CARE[[#This Row],[Customer ID]],'HOSPITAL DETAILS ANSWERS'!A:K,5,TRUE)</f>
        <v>4-Oct-1976</v>
      </c>
      <c r="M208" s="14">
        <f>VLOOKUP(HEALTH_CARE[[#This Row],[Customer ID]],'HOSPITAL DETAILS ANSWERS'!A:K,8,TRUE)</f>
        <v>35734</v>
      </c>
      <c r="N208" t="str">
        <f>VLOOKUP(HEALTH_CARE[[#This Row],[Customer ID]],'HOSPITAL DETAILS ANSWERS'!A:K,9,TRUE)</f>
        <v>Tier - 2</v>
      </c>
      <c r="O208" t="str">
        <f>VLOOKUP(HEALTH_CARE[[#This Row],[Customer ID]],'HOSPITAL DETAILS ANSWERS'!A:K,10,TRUE)</f>
        <v>Tier - 2</v>
      </c>
      <c r="P208" t="str">
        <f>VLOOKUP(HEALTH_CARE[[#This Row],[Customer ID]],'HOSPITAL DETAILS ANSWERS'!A:K,11,TRUE)</f>
        <v>R1011</v>
      </c>
      <c r="Q208" s="10">
        <f>VLOOKUP(HEALTH_CARE[[#This Row],[Customer ID]],'HOSPITAL DETAILS ANSWERS'!A:K,6,TRUE)</f>
        <v>46</v>
      </c>
    </row>
    <row r="209" spans="1:17" x14ac:dyDescent="0.25">
      <c r="A209" t="s">
        <v>2165</v>
      </c>
      <c r="B209" t="str">
        <f>VLOOKUP(HEALTH_CARE[[#This Row],[Customer ID]],'CUSTOMER_NAMES ANSWER'!A:D,3,FALSE)</f>
        <v>Jaime</v>
      </c>
      <c r="C209" s="9">
        <f>VLOOKUP(HEALTH_CARE[[#This Row],[Customer ID]],'MEDICAL EXAMINATION ANSWER'!A:J,2,FALSE)</f>
        <v>35.25</v>
      </c>
      <c r="D209" s="9">
        <f>VLOOKUP(HEALTH_CARE[[#This Row],[Customer ID]],'MEDICAL EXAMINATION ANSWER'!A:J,4,FALSE)</f>
        <v>9.51</v>
      </c>
      <c r="E209" t="str">
        <f>VLOOKUP(HEALTH_CARE[[#This Row],[Customer ID]],'MEDICAL EXAMINATION ANSWER'!A:J,6,FALSE)</f>
        <v>No</v>
      </c>
      <c r="F209" t="str">
        <f>VLOOKUP(HEALTH_CARE[[#This Row],[Customer ID]],'MEDICAL EXAMINATION ANSWER'!A:J,7,FALSE)</f>
        <v>No</v>
      </c>
      <c r="G209" t="str">
        <f>VLOOKUP(HEALTH_CARE[[#This Row],[Customer ID]],'MEDICAL EXAMINATION ANSWER'!A:J,8,FALSE)</f>
        <v>No</v>
      </c>
      <c r="H209" s="10">
        <f>VLOOKUP(HEALTH_CARE[[#This Row],[Customer ID]],'MEDICAL EXAMINATION ANSWER'!A:J,9,FALSE)</f>
        <v>0</v>
      </c>
      <c r="I209" t="str">
        <f>VLOOKUP(HEALTH_CARE[[#This Row],[Customer ID]],'MEDICAL EXAMINATION ANSWER'!A:J,10,FALSE)</f>
        <v>Yes</v>
      </c>
      <c r="J209" t="str">
        <f>VLOOKUP(HEALTH_CARE[[#This Row],[Customer ID]],'MEDICAL EXAMINATION ANSWER'!A:J,3,FALSE)</f>
        <v>Obesity</v>
      </c>
      <c r="K209" t="str">
        <f>VLOOKUP(HEALTH_CARE[[#This Row],[Customer ID]],'MEDICAL EXAMINATION ANSWER'!A:J,5,FALSE)</f>
        <v>Diabetes</v>
      </c>
      <c r="L209" s="11" t="str">
        <f>VLOOKUP(HEALTH_CARE[[#This Row],[Customer ID]],'HOSPITAL DETAILS ANSWERS'!A:K,5,TRUE)</f>
        <v>15-Jul-1974</v>
      </c>
      <c r="M209" s="14">
        <f>VLOOKUP(HEALTH_CARE[[#This Row],[Customer ID]],'HOSPITAL DETAILS ANSWERS'!A:K,8,TRUE)</f>
        <v>35712</v>
      </c>
      <c r="N209" t="str">
        <f>VLOOKUP(HEALTH_CARE[[#This Row],[Customer ID]],'HOSPITAL DETAILS ANSWERS'!A:K,9,TRUE)</f>
        <v>Tier - 2</v>
      </c>
      <c r="O209" t="str">
        <f>VLOOKUP(HEALTH_CARE[[#This Row],[Customer ID]],'HOSPITAL DETAILS ANSWERS'!A:K,10,TRUE)</f>
        <v>Tier - 3</v>
      </c>
      <c r="P209" t="str">
        <f>VLOOKUP(HEALTH_CARE[[#This Row],[Customer ID]],'HOSPITAL DETAILS ANSWERS'!A:K,11,TRUE)</f>
        <v>R1012</v>
      </c>
      <c r="Q209" s="10">
        <f>VLOOKUP(HEALTH_CARE[[#This Row],[Customer ID]],'HOSPITAL DETAILS ANSWERS'!A:K,6,TRUE)</f>
        <v>48</v>
      </c>
    </row>
    <row r="210" spans="1:17" x14ac:dyDescent="0.25">
      <c r="A210" t="s">
        <v>2164</v>
      </c>
      <c r="B210" t="str">
        <f>VLOOKUP(HEALTH_CARE[[#This Row],[Customer ID]],'CUSTOMER_NAMES ANSWER'!A:D,3,FALSE)</f>
        <v>Calesse</v>
      </c>
      <c r="C210" s="9">
        <f>VLOOKUP(HEALTH_CARE[[#This Row],[Customer ID]],'MEDICAL EXAMINATION ANSWER'!A:J,2,FALSE)</f>
        <v>36.85</v>
      </c>
      <c r="D210" s="9">
        <f>VLOOKUP(HEALTH_CARE[[#This Row],[Customer ID]],'MEDICAL EXAMINATION ANSWER'!A:J,4,FALSE)</f>
        <v>11.12</v>
      </c>
      <c r="E210" t="str">
        <f>VLOOKUP(HEALTH_CARE[[#This Row],[Customer ID]],'MEDICAL EXAMINATION ANSWER'!A:J,6,FALSE)</f>
        <v>No</v>
      </c>
      <c r="F210" t="str">
        <f>VLOOKUP(HEALTH_CARE[[#This Row],[Customer ID]],'MEDICAL EXAMINATION ANSWER'!A:J,7,FALSE)</f>
        <v>No</v>
      </c>
      <c r="G210" t="str">
        <f>VLOOKUP(HEALTH_CARE[[#This Row],[Customer ID]],'MEDICAL EXAMINATION ANSWER'!A:J,8,FALSE)</f>
        <v>No</v>
      </c>
      <c r="H210" s="10">
        <f>VLOOKUP(HEALTH_CARE[[#This Row],[Customer ID]],'MEDICAL EXAMINATION ANSWER'!A:J,9,FALSE)</f>
        <v>0</v>
      </c>
      <c r="I210" t="str">
        <f>VLOOKUP(HEALTH_CARE[[#This Row],[Customer ID]],'MEDICAL EXAMINATION ANSWER'!A:J,10,FALSE)</f>
        <v>Yes</v>
      </c>
      <c r="J210" t="str">
        <f>VLOOKUP(HEALTH_CARE[[#This Row],[Customer ID]],'MEDICAL EXAMINATION ANSWER'!A:J,3,FALSE)</f>
        <v>Obesity</v>
      </c>
      <c r="K210" t="str">
        <f>VLOOKUP(HEALTH_CARE[[#This Row],[Customer ID]],'MEDICAL EXAMINATION ANSWER'!A:J,5,FALSE)</f>
        <v>Diabetes</v>
      </c>
      <c r="L210" s="11" t="str">
        <f>VLOOKUP(HEALTH_CARE[[#This Row],[Customer ID]],'HOSPITAL DETAILS ANSWERS'!A:K,5,TRUE)</f>
        <v>19-Dec-1978</v>
      </c>
      <c r="M210" s="14">
        <f>VLOOKUP(HEALTH_CARE[[#This Row],[Customer ID]],'HOSPITAL DETAILS ANSWERS'!A:K,8,TRUE)</f>
        <v>35702</v>
      </c>
      <c r="N210" t="str">
        <f>VLOOKUP(HEALTH_CARE[[#This Row],[Customer ID]],'HOSPITAL DETAILS ANSWERS'!A:K,9,TRUE)</f>
        <v>Tier - 2</v>
      </c>
      <c r="O210" t="str">
        <f>VLOOKUP(HEALTH_CARE[[#This Row],[Customer ID]],'HOSPITAL DETAILS ANSWERS'!A:K,10,TRUE)</f>
        <v>Tier - 1</v>
      </c>
      <c r="P210" t="str">
        <f>VLOOKUP(HEALTH_CARE[[#This Row],[Customer ID]],'HOSPITAL DETAILS ANSWERS'!A:K,11,TRUE)</f>
        <v>R1011</v>
      </c>
      <c r="Q210" s="10">
        <f>VLOOKUP(HEALTH_CARE[[#This Row],[Customer ID]],'HOSPITAL DETAILS ANSWERS'!A:K,6,TRUE)</f>
        <v>44</v>
      </c>
    </row>
    <row r="211" spans="1:17" x14ac:dyDescent="0.25">
      <c r="A211" t="s">
        <v>2163</v>
      </c>
      <c r="B211" t="str">
        <f>VLOOKUP(HEALTH_CARE[[#This Row],[Customer ID]],'CUSTOMER_NAMES ANSWER'!A:D,3,FALSE)</f>
        <v>Kate L</v>
      </c>
      <c r="C211" s="9">
        <f>VLOOKUP(HEALTH_CARE[[#This Row],[Customer ID]],'MEDICAL EXAMINATION ANSWER'!A:J,2,FALSE)</f>
        <v>31.02</v>
      </c>
      <c r="D211" s="9">
        <f>VLOOKUP(HEALTH_CARE[[#This Row],[Customer ID]],'MEDICAL EXAMINATION ANSWER'!A:J,4,FALSE)</f>
        <v>4.5599999999999996</v>
      </c>
      <c r="E211" t="str">
        <f>VLOOKUP(HEALTH_CARE[[#This Row],[Customer ID]],'MEDICAL EXAMINATION ANSWER'!A:J,6,FALSE)</f>
        <v>No</v>
      </c>
      <c r="F211" t="str">
        <f>VLOOKUP(HEALTH_CARE[[#This Row],[Customer ID]],'MEDICAL EXAMINATION ANSWER'!A:J,7,FALSE)</f>
        <v>Yes</v>
      </c>
      <c r="G211" t="str">
        <f>VLOOKUP(HEALTH_CARE[[#This Row],[Customer ID]],'MEDICAL EXAMINATION ANSWER'!A:J,8,FALSE)</f>
        <v>No</v>
      </c>
      <c r="H211" s="10">
        <f>VLOOKUP(HEALTH_CARE[[#This Row],[Customer ID]],'MEDICAL EXAMINATION ANSWER'!A:J,9,FALSE)</f>
        <v>1</v>
      </c>
      <c r="I211" t="str">
        <f>VLOOKUP(HEALTH_CARE[[#This Row],[Customer ID]],'MEDICAL EXAMINATION ANSWER'!A:J,10,FALSE)</f>
        <v>Yes</v>
      </c>
      <c r="J211" t="str">
        <f>VLOOKUP(HEALTH_CARE[[#This Row],[Customer ID]],'MEDICAL EXAMINATION ANSWER'!A:J,3,FALSE)</f>
        <v>Obesity</v>
      </c>
      <c r="K211" t="str">
        <f>VLOOKUP(HEALTH_CARE[[#This Row],[Customer ID]],'MEDICAL EXAMINATION ANSWER'!A:J,5,FALSE)</f>
        <v>Normal</v>
      </c>
      <c r="L211" s="11" t="str">
        <f>VLOOKUP(HEALTH_CARE[[#This Row],[Customer ID]],'HOSPITAL DETAILS ANSWERS'!A:K,5,TRUE)</f>
        <v>17-Dec-2000</v>
      </c>
      <c r="M211" s="14">
        <f>VLOOKUP(HEALTH_CARE[[#This Row],[Customer ID]],'HOSPITAL DETAILS ANSWERS'!A:K,8,TRUE)</f>
        <v>35596</v>
      </c>
      <c r="N211" t="str">
        <f>VLOOKUP(HEALTH_CARE[[#This Row],[Customer ID]],'HOSPITAL DETAILS ANSWERS'!A:K,9,TRUE)</f>
        <v>Tier - 2</v>
      </c>
      <c r="O211" t="str">
        <f>VLOOKUP(HEALTH_CARE[[#This Row],[Customer ID]],'HOSPITAL DETAILS ANSWERS'!A:K,10,TRUE)</f>
        <v>Tier - 3</v>
      </c>
      <c r="P211" t="str">
        <f>VLOOKUP(HEALTH_CARE[[#This Row],[Customer ID]],'HOSPITAL DETAILS ANSWERS'!A:K,11,TRUE)</f>
        <v>R1013</v>
      </c>
      <c r="Q211" s="10">
        <f>VLOOKUP(HEALTH_CARE[[#This Row],[Customer ID]],'HOSPITAL DETAILS ANSWERS'!A:K,6,TRUE)</f>
        <v>22</v>
      </c>
    </row>
    <row r="212" spans="1:17" x14ac:dyDescent="0.25">
      <c r="A212" t="s">
        <v>2162</v>
      </c>
      <c r="B212" t="str">
        <f>VLOOKUP(HEALTH_CARE[[#This Row],[Customer ID]],'CUSTOMER_NAMES ANSWER'!A:D,3,FALSE)</f>
        <v>Sergey</v>
      </c>
      <c r="C212" s="9">
        <f>VLOOKUP(HEALTH_CARE[[#This Row],[Customer ID]],'MEDICAL EXAMINATION ANSWER'!A:J,2,FALSE)</f>
        <v>35.6</v>
      </c>
      <c r="D212" s="9">
        <f>VLOOKUP(HEALTH_CARE[[#This Row],[Customer ID]],'MEDICAL EXAMINATION ANSWER'!A:J,4,FALSE)</f>
        <v>4.0199999999999996</v>
      </c>
      <c r="E212" t="str">
        <f>VLOOKUP(HEALTH_CARE[[#This Row],[Customer ID]],'MEDICAL EXAMINATION ANSWER'!A:J,6,FALSE)</f>
        <v>Yes</v>
      </c>
      <c r="F212" t="str">
        <f>VLOOKUP(HEALTH_CARE[[#This Row],[Customer ID]],'MEDICAL EXAMINATION ANSWER'!A:J,7,FALSE)</f>
        <v>Yes</v>
      </c>
      <c r="G212" t="str">
        <f>VLOOKUP(HEALTH_CARE[[#This Row],[Customer ID]],'MEDICAL EXAMINATION ANSWER'!A:J,8,FALSE)</f>
        <v>No</v>
      </c>
      <c r="H212" s="10">
        <f>VLOOKUP(HEALTH_CARE[[#This Row],[Customer ID]],'MEDICAL EXAMINATION ANSWER'!A:J,9,FALSE)</f>
        <v>2</v>
      </c>
      <c r="I212" t="str">
        <f>VLOOKUP(HEALTH_CARE[[#This Row],[Customer ID]],'MEDICAL EXAMINATION ANSWER'!A:J,10,FALSE)</f>
        <v>Yes</v>
      </c>
      <c r="J212" t="str">
        <f>VLOOKUP(HEALTH_CARE[[#This Row],[Customer ID]],'MEDICAL EXAMINATION ANSWER'!A:J,3,FALSE)</f>
        <v>Obesity</v>
      </c>
      <c r="K212" t="str">
        <f>VLOOKUP(HEALTH_CARE[[#This Row],[Customer ID]],'MEDICAL EXAMINATION ANSWER'!A:J,5,FALSE)</f>
        <v>Normal</v>
      </c>
      <c r="L212" s="11" t="str">
        <f>VLOOKUP(HEALTH_CARE[[#This Row],[Customer ID]],'HOSPITAL DETAILS ANSWERS'!A:K,5,TRUE)</f>
        <v>19-Nov-2000</v>
      </c>
      <c r="M212" s="14">
        <f>VLOOKUP(HEALTH_CARE[[#This Row],[Customer ID]],'HOSPITAL DETAILS ANSWERS'!A:K,8,TRUE)</f>
        <v>35586</v>
      </c>
      <c r="N212" t="str">
        <f>VLOOKUP(HEALTH_CARE[[#This Row],[Customer ID]],'HOSPITAL DETAILS ANSWERS'!A:K,9,TRUE)</f>
        <v>Tier - 2</v>
      </c>
      <c r="O212" t="str">
        <f>VLOOKUP(HEALTH_CARE[[#This Row],[Customer ID]],'HOSPITAL DETAILS ANSWERS'!A:K,10,TRUE)</f>
        <v>Tier - 3</v>
      </c>
      <c r="P212" t="str">
        <f>VLOOKUP(HEALTH_CARE[[#This Row],[Customer ID]],'HOSPITAL DETAILS ANSWERS'!A:K,11,TRUE)</f>
        <v>R1011</v>
      </c>
      <c r="Q212" s="10">
        <f>VLOOKUP(HEALTH_CARE[[#This Row],[Customer ID]],'HOSPITAL DETAILS ANSWERS'!A:K,6,TRUE)</f>
        <v>22</v>
      </c>
    </row>
    <row r="213" spans="1:17" x14ac:dyDescent="0.25">
      <c r="A213" t="s">
        <v>2161</v>
      </c>
      <c r="B213" t="str">
        <f>VLOOKUP(HEALTH_CARE[[#This Row],[Customer ID]],'CUSTOMER_NAMES ANSWER'!A:D,3,FALSE)</f>
        <v>Timothy V</v>
      </c>
      <c r="C213" s="9">
        <f>VLOOKUP(HEALTH_CARE[[#This Row],[Customer ID]],'MEDICAL EXAMINATION ANSWER'!A:J,2,FALSE)</f>
        <v>34.39</v>
      </c>
      <c r="D213" s="9">
        <f>VLOOKUP(HEALTH_CARE[[#This Row],[Customer ID]],'MEDICAL EXAMINATION ANSWER'!A:J,4,FALSE)</f>
        <v>8.7200000000000006</v>
      </c>
      <c r="E213" t="str">
        <f>VLOOKUP(HEALTH_CARE[[#This Row],[Customer ID]],'MEDICAL EXAMINATION ANSWER'!A:J,6,FALSE)</f>
        <v>No</v>
      </c>
      <c r="F213" t="str">
        <f>VLOOKUP(HEALTH_CARE[[#This Row],[Customer ID]],'MEDICAL EXAMINATION ANSWER'!A:J,7,FALSE)</f>
        <v>No</v>
      </c>
      <c r="G213" t="str">
        <f>VLOOKUP(HEALTH_CARE[[#This Row],[Customer ID]],'MEDICAL EXAMINATION ANSWER'!A:J,8,FALSE)</f>
        <v>No</v>
      </c>
      <c r="H213" s="10">
        <f>VLOOKUP(HEALTH_CARE[[#This Row],[Customer ID]],'MEDICAL EXAMINATION ANSWER'!A:J,9,FALSE)</f>
        <v>0</v>
      </c>
      <c r="I213" t="str">
        <f>VLOOKUP(HEALTH_CARE[[#This Row],[Customer ID]],'MEDICAL EXAMINATION ANSWER'!A:J,10,FALSE)</f>
        <v>Yes</v>
      </c>
      <c r="J213" t="str">
        <f>VLOOKUP(HEALTH_CARE[[#This Row],[Customer ID]],'MEDICAL EXAMINATION ANSWER'!A:J,3,FALSE)</f>
        <v>Obesity</v>
      </c>
      <c r="K213" t="str">
        <f>VLOOKUP(HEALTH_CARE[[#This Row],[Customer ID]],'MEDICAL EXAMINATION ANSWER'!A:J,5,FALSE)</f>
        <v>Diabetes</v>
      </c>
      <c r="L213" s="11" t="str">
        <f>VLOOKUP(HEALTH_CARE[[#This Row],[Customer ID]],'HOSPITAL DETAILS ANSWERS'!A:K,5,TRUE)</f>
        <v>10-Aug-1971</v>
      </c>
      <c r="M213" s="14">
        <f>VLOOKUP(HEALTH_CARE[[#This Row],[Customer ID]],'HOSPITAL DETAILS ANSWERS'!A:K,8,TRUE)</f>
        <v>35584</v>
      </c>
      <c r="N213" t="str">
        <f>VLOOKUP(HEALTH_CARE[[#This Row],[Customer ID]],'HOSPITAL DETAILS ANSWERS'!A:K,9,TRUE)</f>
        <v>Tier - 1</v>
      </c>
      <c r="O213" t="str">
        <f>VLOOKUP(HEALTH_CARE[[#This Row],[Customer ID]],'HOSPITAL DETAILS ANSWERS'!A:K,10,TRUE)</f>
        <v>Tier - 3</v>
      </c>
      <c r="P213" t="str">
        <f>VLOOKUP(HEALTH_CARE[[#This Row],[Customer ID]],'HOSPITAL DETAILS ANSWERS'!A:K,11,TRUE)</f>
        <v>R1011</v>
      </c>
      <c r="Q213" s="10">
        <f>VLOOKUP(HEALTH_CARE[[#This Row],[Customer ID]],'HOSPITAL DETAILS ANSWERS'!A:K,6,TRUE)</f>
        <v>51</v>
      </c>
    </row>
    <row r="214" spans="1:17" x14ac:dyDescent="0.25">
      <c r="A214" t="s">
        <v>2160</v>
      </c>
      <c r="B214" t="str">
        <f>VLOOKUP(HEALTH_CARE[[#This Row],[Customer ID]],'CUSTOMER_NAMES ANSWER'!A:D,3,FALSE)</f>
        <v>Andrew S</v>
      </c>
      <c r="C214" s="9">
        <f>VLOOKUP(HEALTH_CARE[[#This Row],[Customer ID]],'MEDICAL EXAMINATION ANSWER'!A:J,2,FALSE)</f>
        <v>29.06</v>
      </c>
      <c r="D214" s="9">
        <f>VLOOKUP(HEALTH_CARE[[#This Row],[Customer ID]],'MEDICAL EXAMINATION ANSWER'!A:J,4,FALSE)</f>
        <v>6.25</v>
      </c>
      <c r="E214" t="str">
        <f>VLOOKUP(HEALTH_CARE[[#This Row],[Customer ID]],'MEDICAL EXAMINATION ANSWER'!A:J,6,FALSE)</f>
        <v>Yes</v>
      </c>
      <c r="F214" t="str">
        <f>VLOOKUP(HEALTH_CARE[[#This Row],[Customer ID]],'MEDICAL EXAMINATION ANSWER'!A:J,7,FALSE)</f>
        <v>No</v>
      </c>
      <c r="G214" t="str">
        <f>VLOOKUP(HEALTH_CARE[[#This Row],[Customer ID]],'MEDICAL EXAMINATION ANSWER'!A:J,8,FALSE)</f>
        <v>No</v>
      </c>
      <c r="H214" s="10">
        <f>VLOOKUP(HEALTH_CARE[[#This Row],[Customer ID]],'MEDICAL EXAMINATION ANSWER'!A:J,9,FALSE)</f>
        <v>1</v>
      </c>
      <c r="I214" t="str">
        <f>VLOOKUP(HEALTH_CARE[[#This Row],[Customer ID]],'MEDICAL EXAMINATION ANSWER'!A:J,10,FALSE)</f>
        <v>Yes</v>
      </c>
      <c r="J214" t="str">
        <f>VLOOKUP(HEALTH_CARE[[#This Row],[Customer ID]],'MEDICAL EXAMINATION ANSWER'!A:J,3,FALSE)</f>
        <v>Over Weight</v>
      </c>
      <c r="K214" t="str">
        <f>VLOOKUP(HEALTH_CARE[[#This Row],[Customer ID]],'MEDICAL EXAMINATION ANSWER'!A:J,5,FALSE)</f>
        <v>Prediabetes</v>
      </c>
      <c r="L214" s="11" t="str">
        <f>VLOOKUP(HEALTH_CARE[[#This Row],[Customer ID]],'HOSPITAL DETAILS ANSWERS'!A:K,5,TRUE)</f>
        <v>29-Aug-1964</v>
      </c>
      <c r="M214" s="14">
        <f>VLOOKUP(HEALTH_CARE[[#This Row],[Customer ID]],'HOSPITAL DETAILS ANSWERS'!A:K,8,TRUE)</f>
        <v>35574</v>
      </c>
      <c r="N214" t="str">
        <f>VLOOKUP(HEALTH_CARE[[#This Row],[Customer ID]],'HOSPITAL DETAILS ANSWERS'!A:K,9,TRUE)</f>
        <v>Tier - 2</v>
      </c>
      <c r="O214" t="str">
        <f>VLOOKUP(HEALTH_CARE[[#This Row],[Customer ID]],'HOSPITAL DETAILS ANSWERS'!A:K,10,TRUE)</f>
        <v>Tier - 1</v>
      </c>
      <c r="P214" t="str">
        <f>VLOOKUP(HEALTH_CARE[[#This Row],[Customer ID]],'HOSPITAL DETAILS ANSWERS'!A:K,11,TRUE)</f>
        <v>R1011</v>
      </c>
      <c r="Q214" s="10">
        <f>VLOOKUP(HEALTH_CARE[[#This Row],[Customer ID]],'HOSPITAL DETAILS ANSWERS'!A:K,6,TRUE)</f>
        <v>58</v>
      </c>
    </row>
    <row r="215" spans="1:17" x14ac:dyDescent="0.25">
      <c r="A215" t="s">
        <v>2159</v>
      </c>
      <c r="B215" t="str">
        <f>VLOOKUP(HEALTH_CARE[[#This Row],[Customer ID]],'CUSTOMER_NAMES ANSWER'!A:D,3,FALSE)</f>
        <v>Matthew D</v>
      </c>
      <c r="C215" s="9">
        <f>VLOOKUP(HEALTH_CARE[[#This Row],[Customer ID]],'MEDICAL EXAMINATION ANSWER'!A:J,2,FALSE)</f>
        <v>35.799999999999997</v>
      </c>
      <c r="D215" s="9">
        <f>VLOOKUP(HEALTH_CARE[[#This Row],[Customer ID]],'MEDICAL EXAMINATION ANSWER'!A:J,4,FALSE)</f>
        <v>7.32</v>
      </c>
      <c r="E215" t="str">
        <f>VLOOKUP(HEALTH_CARE[[#This Row],[Customer ID]],'MEDICAL EXAMINATION ANSWER'!A:J,6,FALSE)</f>
        <v>No</v>
      </c>
      <c r="F215" t="str">
        <f>VLOOKUP(HEALTH_CARE[[#This Row],[Customer ID]],'MEDICAL EXAMINATION ANSWER'!A:J,7,FALSE)</f>
        <v>No</v>
      </c>
      <c r="G215" t="str">
        <f>VLOOKUP(HEALTH_CARE[[#This Row],[Customer ID]],'MEDICAL EXAMINATION ANSWER'!A:J,8,FALSE)</f>
        <v>No</v>
      </c>
      <c r="H215" s="10">
        <f>VLOOKUP(HEALTH_CARE[[#This Row],[Customer ID]],'MEDICAL EXAMINATION ANSWER'!A:J,9,FALSE)</f>
        <v>2</v>
      </c>
      <c r="I215" t="str">
        <f>VLOOKUP(HEALTH_CARE[[#This Row],[Customer ID]],'MEDICAL EXAMINATION ANSWER'!A:J,10,FALSE)</f>
        <v>Yes</v>
      </c>
      <c r="J215" t="str">
        <f>VLOOKUP(HEALTH_CARE[[#This Row],[Customer ID]],'MEDICAL EXAMINATION ANSWER'!A:J,3,FALSE)</f>
        <v>Obesity</v>
      </c>
      <c r="K215" t="str">
        <f>VLOOKUP(HEALTH_CARE[[#This Row],[Customer ID]],'MEDICAL EXAMINATION ANSWER'!A:J,5,FALSE)</f>
        <v>Diabetes</v>
      </c>
      <c r="L215" s="11" t="str">
        <f>VLOOKUP(HEALTH_CARE[[#This Row],[Customer ID]],'HOSPITAL DETAILS ANSWERS'!A:K,5,TRUE)</f>
        <v>27-Oct-1973</v>
      </c>
      <c r="M215" s="14">
        <f>VLOOKUP(HEALTH_CARE[[#This Row],[Customer ID]],'HOSPITAL DETAILS ANSWERS'!A:K,8,TRUE)</f>
        <v>35548</v>
      </c>
      <c r="N215" t="str">
        <f>VLOOKUP(HEALTH_CARE[[#This Row],[Customer ID]],'HOSPITAL DETAILS ANSWERS'!A:K,9,TRUE)</f>
        <v>Tier - 1</v>
      </c>
      <c r="O215" t="str">
        <f>VLOOKUP(HEALTH_CARE[[#This Row],[Customer ID]],'HOSPITAL DETAILS ANSWERS'!A:K,10,TRUE)</f>
        <v>Tier - 1</v>
      </c>
      <c r="P215" t="str">
        <f>VLOOKUP(HEALTH_CARE[[#This Row],[Customer ID]],'HOSPITAL DETAILS ANSWERS'!A:K,11,TRUE)</f>
        <v>R1011</v>
      </c>
      <c r="Q215" s="10">
        <f>VLOOKUP(HEALTH_CARE[[#This Row],[Customer ID]],'HOSPITAL DETAILS ANSWERS'!A:K,6,TRUE)</f>
        <v>49</v>
      </c>
    </row>
    <row r="216" spans="1:17" x14ac:dyDescent="0.25">
      <c r="A216" t="s">
        <v>2158</v>
      </c>
      <c r="B216" t="str">
        <f>VLOOKUP(HEALTH_CARE[[#This Row],[Customer ID]],'CUSTOMER_NAMES ANSWER'!A:D,3,FALSE)</f>
        <v>Jessica</v>
      </c>
      <c r="C216" s="9">
        <f>VLOOKUP(HEALTH_CARE[[#This Row],[Customer ID]],'MEDICAL EXAMINATION ANSWER'!A:J,2,FALSE)</f>
        <v>49.8</v>
      </c>
      <c r="D216" s="9">
        <f>VLOOKUP(HEALTH_CARE[[#This Row],[Customer ID]],'MEDICAL EXAMINATION ANSWER'!A:J,4,FALSE)</f>
        <v>4.24</v>
      </c>
      <c r="E216" t="str">
        <f>VLOOKUP(HEALTH_CARE[[#This Row],[Customer ID]],'MEDICAL EXAMINATION ANSWER'!A:J,6,FALSE)</f>
        <v>No</v>
      </c>
      <c r="F216" t="str">
        <f>VLOOKUP(HEALTH_CARE[[#This Row],[Customer ID]],'MEDICAL EXAMINATION ANSWER'!A:J,7,FALSE)</f>
        <v>No</v>
      </c>
      <c r="G216" t="str">
        <f>VLOOKUP(HEALTH_CARE[[#This Row],[Customer ID]],'MEDICAL EXAMINATION ANSWER'!A:J,8,FALSE)</f>
        <v>No</v>
      </c>
      <c r="H216" s="10">
        <f>VLOOKUP(HEALTH_CARE[[#This Row],[Customer ID]],'MEDICAL EXAMINATION ANSWER'!A:J,9,FALSE)</f>
        <v>1</v>
      </c>
      <c r="I216" t="str">
        <f>VLOOKUP(HEALTH_CARE[[#This Row],[Customer ID]],'MEDICAL EXAMINATION ANSWER'!A:J,10,FALSE)</f>
        <v>Yes</v>
      </c>
      <c r="J216" t="str">
        <f>VLOOKUP(HEALTH_CARE[[#This Row],[Customer ID]],'MEDICAL EXAMINATION ANSWER'!A:J,3,FALSE)</f>
        <v>Obesity</v>
      </c>
      <c r="K216" t="str">
        <f>VLOOKUP(HEALTH_CARE[[#This Row],[Customer ID]],'MEDICAL EXAMINATION ANSWER'!A:J,5,FALSE)</f>
        <v>Normal</v>
      </c>
      <c r="L216" s="11" t="str">
        <f>VLOOKUP(HEALTH_CARE[[#This Row],[Customer ID]],'HOSPITAL DETAILS ANSWERS'!A:K,5,TRUE)</f>
        <v>13-Sep-1992</v>
      </c>
      <c r="M216" s="14">
        <f>VLOOKUP(HEALTH_CARE[[#This Row],[Customer ID]],'HOSPITAL DETAILS ANSWERS'!A:K,8,TRUE)</f>
        <v>35548</v>
      </c>
      <c r="N216" t="str">
        <f>VLOOKUP(HEALTH_CARE[[#This Row],[Customer ID]],'HOSPITAL DETAILS ANSWERS'!A:K,9,TRUE)</f>
        <v>Tier - 2</v>
      </c>
      <c r="O216" t="str">
        <f>VLOOKUP(HEALTH_CARE[[#This Row],[Customer ID]],'HOSPITAL DETAILS ANSWERS'!A:K,10,TRUE)</f>
        <v>Tier - 3</v>
      </c>
      <c r="P216" t="str">
        <f>VLOOKUP(HEALTH_CARE[[#This Row],[Customer ID]],'HOSPITAL DETAILS ANSWERS'!A:K,11,TRUE)</f>
        <v>R1011</v>
      </c>
      <c r="Q216" s="10">
        <f>VLOOKUP(HEALTH_CARE[[#This Row],[Customer ID]],'HOSPITAL DETAILS ANSWERS'!A:K,6,TRUE)</f>
        <v>30</v>
      </c>
    </row>
    <row r="217" spans="1:17" x14ac:dyDescent="0.25">
      <c r="A217" t="s">
        <v>2157</v>
      </c>
      <c r="B217" t="str">
        <f>VLOOKUP(HEALTH_CARE[[#This Row],[Customer ID]],'CUSTOMER_NAMES ANSWER'!A:D,3,FALSE)</f>
        <v>Lawrence</v>
      </c>
      <c r="C217" s="9">
        <f>VLOOKUP(HEALTH_CARE[[#This Row],[Customer ID]],'MEDICAL EXAMINATION ANSWER'!A:J,2,FALSE)</f>
        <v>35.71</v>
      </c>
      <c r="D217" s="9">
        <f>VLOOKUP(HEALTH_CARE[[#This Row],[Customer ID]],'MEDICAL EXAMINATION ANSWER'!A:J,4,FALSE)</f>
        <v>6.84</v>
      </c>
      <c r="E217" t="str">
        <f>VLOOKUP(HEALTH_CARE[[#This Row],[Customer ID]],'MEDICAL EXAMINATION ANSWER'!A:J,6,FALSE)</f>
        <v>No</v>
      </c>
      <c r="F217" t="str">
        <f>VLOOKUP(HEALTH_CARE[[#This Row],[Customer ID]],'MEDICAL EXAMINATION ANSWER'!A:J,7,FALSE)</f>
        <v>No</v>
      </c>
      <c r="G217" t="str">
        <f>VLOOKUP(HEALTH_CARE[[#This Row],[Customer ID]],'MEDICAL EXAMINATION ANSWER'!A:J,8,FALSE)</f>
        <v>No</v>
      </c>
      <c r="H217" s="10">
        <f>VLOOKUP(HEALTH_CARE[[#This Row],[Customer ID]],'MEDICAL EXAMINATION ANSWER'!A:J,9,FALSE)</f>
        <v>2</v>
      </c>
      <c r="I217" t="str">
        <f>VLOOKUP(HEALTH_CARE[[#This Row],[Customer ID]],'MEDICAL EXAMINATION ANSWER'!A:J,10,FALSE)</f>
        <v>Yes</v>
      </c>
      <c r="J217" t="str">
        <f>VLOOKUP(HEALTH_CARE[[#This Row],[Customer ID]],'MEDICAL EXAMINATION ANSWER'!A:J,3,FALSE)</f>
        <v>Obesity</v>
      </c>
      <c r="K217" t="str">
        <f>VLOOKUP(HEALTH_CARE[[#This Row],[Customer ID]],'MEDICAL EXAMINATION ANSWER'!A:J,5,FALSE)</f>
        <v>Diabetes</v>
      </c>
      <c r="L217" s="11" t="str">
        <f>VLOOKUP(HEALTH_CARE[[#This Row],[Customer ID]],'HOSPITAL DETAILS ANSWERS'!A:K,5,TRUE)</f>
        <v>16-Dec-1973</v>
      </c>
      <c r="M217" s="14">
        <f>VLOOKUP(HEALTH_CARE[[#This Row],[Customer ID]],'HOSPITAL DETAILS ANSWERS'!A:K,8,TRUE)</f>
        <v>35518</v>
      </c>
      <c r="N217" t="str">
        <f>VLOOKUP(HEALTH_CARE[[#This Row],[Customer ID]],'HOSPITAL DETAILS ANSWERS'!A:K,9,TRUE)</f>
        <v>Tier - 2</v>
      </c>
      <c r="O217" t="str">
        <f>VLOOKUP(HEALTH_CARE[[#This Row],[Customer ID]],'HOSPITAL DETAILS ANSWERS'!A:K,10,TRUE)</f>
        <v>Tier - 2</v>
      </c>
      <c r="P217" t="str">
        <f>VLOOKUP(HEALTH_CARE[[#This Row],[Customer ID]],'HOSPITAL DETAILS ANSWERS'!A:K,11,TRUE)</f>
        <v>R1011</v>
      </c>
      <c r="Q217" s="10">
        <f>VLOOKUP(HEALTH_CARE[[#This Row],[Customer ID]],'HOSPITAL DETAILS ANSWERS'!A:K,6,TRUE)</f>
        <v>49</v>
      </c>
    </row>
    <row r="218" spans="1:17" x14ac:dyDescent="0.25">
      <c r="A218" t="s">
        <v>2156</v>
      </c>
      <c r="B218" t="str">
        <f>VLOOKUP(HEALTH_CARE[[#This Row],[Customer ID]],'CUSTOMER_NAMES ANSWER'!A:D,3,FALSE)</f>
        <v>Alex</v>
      </c>
      <c r="C218" s="9">
        <f>VLOOKUP(HEALTH_CARE[[#This Row],[Customer ID]],'MEDICAL EXAMINATION ANSWER'!A:J,2,FALSE)</f>
        <v>30.8</v>
      </c>
      <c r="D218" s="9">
        <f>VLOOKUP(HEALTH_CARE[[#This Row],[Customer ID]],'MEDICAL EXAMINATION ANSWER'!A:J,4,FALSE)</f>
        <v>5.23</v>
      </c>
      <c r="E218" t="str">
        <f>VLOOKUP(HEALTH_CARE[[#This Row],[Customer ID]],'MEDICAL EXAMINATION ANSWER'!A:J,6,FALSE)</f>
        <v>Yes</v>
      </c>
      <c r="F218" t="str">
        <f>VLOOKUP(HEALTH_CARE[[#This Row],[Customer ID]],'MEDICAL EXAMINATION ANSWER'!A:J,7,FALSE)</f>
        <v>No</v>
      </c>
      <c r="G218" t="str">
        <f>VLOOKUP(HEALTH_CARE[[#This Row],[Customer ID]],'MEDICAL EXAMINATION ANSWER'!A:J,8,FALSE)</f>
        <v>No</v>
      </c>
      <c r="H218" s="10">
        <f>VLOOKUP(HEALTH_CARE[[#This Row],[Customer ID]],'MEDICAL EXAMINATION ANSWER'!A:J,9,FALSE)</f>
        <v>1</v>
      </c>
      <c r="I218" t="str">
        <f>VLOOKUP(HEALTH_CARE[[#This Row],[Customer ID]],'MEDICAL EXAMINATION ANSWER'!A:J,10,FALSE)</f>
        <v>Yes</v>
      </c>
      <c r="J218" t="str">
        <f>VLOOKUP(HEALTH_CARE[[#This Row],[Customer ID]],'MEDICAL EXAMINATION ANSWER'!A:J,3,FALSE)</f>
        <v>Obesity</v>
      </c>
      <c r="K218" t="str">
        <f>VLOOKUP(HEALTH_CARE[[#This Row],[Customer ID]],'MEDICAL EXAMINATION ANSWER'!A:J,5,FALSE)</f>
        <v>Normal</v>
      </c>
      <c r="L218" s="11" t="str">
        <f>VLOOKUP(HEALTH_CARE[[#This Row],[Customer ID]],'HOSPITAL DETAILS ANSWERS'!A:K,5,TRUE)</f>
        <v>20-Nov-1988</v>
      </c>
      <c r="M218" s="14">
        <f>VLOOKUP(HEALTH_CARE[[#This Row],[Customer ID]],'HOSPITAL DETAILS ANSWERS'!A:K,8,TRUE)</f>
        <v>35492</v>
      </c>
      <c r="N218" t="str">
        <f>VLOOKUP(HEALTH_CARE[[#This Row],[Customer ID]],'HOSPITAL DETAILS ANSWERS'!A:K,9,TRUE)</f>
        <v>Tier - 1</v>
      </c>
      <c r="O218" t="str">
        <f>VLOOKUP(HEALTH_CARE[[#This Row],[Customer ID]],'HOSPITAL DETAILS ANSWERS'!A:K,10,TRUE)</f>
        <v>Tier - 2</v>
      </c>
      <c r="P218" t="str">
        <f>VLOOKUP(HEALTH_CARE[[#This Row],[Customer ID]],'HOSPITAL DETAILS ANSWERS'!A:K,11,TRUE)</f>
        <v>R1011</v>
      </c>
      <c r="Q218" s="10">
        <f>VLOOKUP(HEALTH_CARE[[#This Row],[Customer ID]],'HOSPITAL DETAILS ANSWERS'!A:K,6,TRUE)</f>
        <v>34</v>
      </c>
    </row>
    <row r="219" spans="1:17" x14ac:dyDescent="0.25">
      <c r="A219" t="s">
        <v>2155</v>
      </c>
      <c r="B219" t="str">
        <f>VLOOKUP(HEALTH_CARE[[#This Row],[Customer ID]],'CUSTOMER_NAMES ANSWER'!A:D,3,FALSE)</f>
        <v>Kevin</v>
      </c>
      <c r="C219" s="9">
        <f>VLOOKUP(HEALTH_CARE[[#This Row],[Customer ID]],'MEDICAL EXAMINATION ANSWER'!A:J,2,FALSE)</f>
        <v>33.69</v>
      </c>
      <c r="D219" s="9">
        <f>VLOOKUP(HEALTH_CARE[[#This Row],[Customer ID]],'MEDICAL EXAMINATION ANSWER'!A:J,4,FALSE)</f>
        <v>9.68</v>
      </c>
      <c r="E219" t="str">
        <f>VLOOKUP(HEALTH_CARE[[#This Row],[Customer ID]],'MEDICAL EXAMINATION ANSWER'!A:J,6,FALSE)</f>
        <v>No</v>
      </c>
      <c r="F219" t="str">
        <f>VLOOKUP(HEALTH_CARE[[#This Row],[Customer ID]],'MEDICAL EXAMINATION ANSWER'!A:J,7,FALSE)</f>
        <v>No</v>
      </c>
      <c r="G219" t="str">
        <f>VLOOKUP(HEALTH_CARE[[#This Row],[Customer ID]],'MEDICAL EXAMINATION ANSWER'!A:J,8,FALSE)</f>
        <v>No</v>
      </c>
      <c r="H219" s="10">
        <f>VLOOKUP(HEALTH_CARE[[#This Row],[Customer ID]],'MEDICAL EXAMINATION ANSWER'!A:J,9,FALSE)</f>
        <v>0</v>
      </c>
      <c r="I219" t="str">
        <f>VLOOKUP(HEALTH_CARE[[#This Row],[Customer ID]],'MEDICAL EXAMINATION ANSWER'!A:J,10,FALSE)</f>
        <v>Yes</v>
      </c>
      <c r="J219" t="str">
        <f>VLOOKUP(HEALTH_CARE[[#This Row],[Customer ID]],'MEDICAL EXAMINATION ANSWER'!A:J,3,FALSE)</f>
        <v>Obesity</v>
      </c>
      <c r="K219" t="str">
        <f>VLOOKUP(HEALTH_CARE[[#This Row],[Customer ID]],'MEDICAL EXAMINATION ANSWER'!A:J,5,FALSE)</f>
        <v>Diabetes</v>
      </c>
      <c r="L219" s="11" t="str">
        <f>VLOOKUP(HEALTH_CARE[[#This Row],[Customer ID]],'HOSPITAL DETAILS ANSWERS'!A:K,5,TRUE)</f>
        <v>22-Sep-1971</v>
      </c>
      <c r="M219" s="14">
        <f>VLOOKUP(HEALTH_CARE[[#This Row],[Customer ID]],'HOSPITAL DETAILS ANSWERS'!A:K,8,TRUE)</f>
        <v>35346</v>
      </c>
      <c r="N219" t="str">
        <f>VLOOKUP(HEALTH_CARE[[#This Row],[Customer ID]],'HOSPITAL DETAILS ANSWERS'!A:K,9,TRUE)</f>
        <v>Tier - 2</v>
      </c>
      <c r="O219" t="str">
        <f>VLOOKUP(HEALTH_CARE[[#This Row],[Customer ID]],'HOSPITAL DETAILS ANSWERS'!A:K,10,TRUE)</f>
        <v>Tier - 3</v>
      </c>
      <c r="P219" t="str">
        <f>VLOOKUP(HEALTH_CARE[[#This Row],[Customer ID]],'HOSPITAL DETAILS ANSWERS'!A:K,11,TRUE)</f>
        <v>R1011</v>
      </c>
      <c r="Q219" s="10">
        <f>VLOOKUP(HEALTH_CARE[[#This Row],[Customer ID]],'HOSPITAL DETAILS ANSWERS'!A:K,6,TRUE)</f>
        <v>51</v>
      </c>
    </row>
    <row r="220" spans="1:17" x14ac:dyDescent="0.25">
      <c r="A220" t="s">
        <v>2154</v>
      </c>
      <c r="B220" t="str">
        <f>VLOOKUP(HEALTH_CARE[[#This Row],[Customer ID]],'CUSTOMER_NAMES ANSWER'!A:D,3,FALSE)</f>
        <v>Gavin M</v>
      </c>
      <c r="C220" s="9">
        <f>VLOOKUP(HEALTH_CARE[[#This Row],[Customer ID]],'MEDICAL EXAMINATION ANSWER'!A:J,2,FALSE)</f>
        <v>42.27</v>
      </c>
      <c r="D220" s="9">
        <f>VLOOKUP(HEALTH_CARE[[#This Row],[Customer ID]],'MEDICAL EXAMINATION ANSWER'!A:J,4,FALSE)</f>
        <v>6.05</v>
      </c>
      <c r="E220" t="str">
        <f>VLOOKUP(HEALTH_CARE[[#This Row],[Customer ID]],'MEDICAL EXAMINATION ANSWER'!A:J,6,FALSE)</f>
        <v>Yes</v>
      </c>
      <c r="F220" t="str">
        <f>VLOOKUP(HEALTH_CARE[[#This Row],[Customer ID]],'MEDICAL EXAMINATION ANSWER'!A:J,7,FALSE)</f>
        <v>No</v>
      </c>
      <c r="G220" t="str">
        <f>VLOOKUP(HEALTH_CARE[[#This Row],[Customer ID]],'MEDICAL EXAMINATION ANSWER'!A:J,8,FALSE)</f>
        <v>No</v>
      </c>
      <c r="H220" s="10">
        <f>VLOOKUP(HEALTH_CARE[[#This Row],[Customer ID]],'MEDICAL EXAMINATION ANSWER'!A:J,9,FALSE)</f>
        <v>1</v>
      </c>
      <c r="I220" t="str">
        <f>VLOOKUP(HEALTH_CARE[[#This Row],[Customer ID]],'MEDICAL EXAMINATION ANSWER'!A:J,10,FALSE)</f>
        <v>Yes</v>
      </c>
      <c r="J220" t="str">
        <f>VLOOKUP(HEALTH_CARE[[#This Row],[Customer ID]],'MEDICAL EXAMINATION ANSWER'!A:J,3,FALSE)</f>
        <v>Obesity</v>
      </c>
      <c r="K220" t="str">
        <f>VLOOKUP(HEALTH_CARE[[#This Row],[Customer ID]],'MEDICAL EXAMINATION ANSWER'!A:J,5,FALSE)</f>
        <v>Prediabetes</v>
      </c>
      <c r="L220" s="11" t="str">
        <f>VLOOKUP(HEALTH_CARE[[#This Row],[Customer ID]],'HOSPITAL DETAILS ANSWERS'!A:K,5,TRUE)</f>
        <v>19-Sep-1988</v>
      </c>
      <c r="M220" s="14">
        <f>VLOOKUP(HEALTH_CARE[[#This Row],[Customer ID]],'HOSPITAL DETAILS ANSWERS'!A:K,8,TRUE)</f>
        <v>35316</v>
      </c>
      <c r="N220" t="str">
        <f>VLOOKUP(HEALTH_CARE[[#This Row],[Customer ID]],'HOSPITAL DETAILS ANSWERS'!A:K,9,TRUE)</f>
        <v>Tier - 2</v>
      </c>
      <c r="O220" t="str">
        <f>VLOOKUP(HEALTH_CARE[[#This Row],[Customer ID]],'HOSPITAL DETAILS ANSWERS'!A:K,10,TRUE)</f>
        <v>Tier - 1</v>
      </c>
      <c r="P220" t="str">
        <f>VLOOKUP(HEALTH_CARE[[#This Row],[Customer ID]],'HOSPITAL DETAILS ANSWERS'!A:K,11,TRUE)</f>
        <v>R1011</v>
      </c>
      <c r="Q220" s="10">
        <f>VLOOKUP(HEALTH_CARE[[#This Row],[Customer ID]],'HOSPITAL DETAILS ANSWERS'!A:K,6,TRUE)</f>
        <v>34</v>
      </c>
    </row>
    <row r="221" spans="1:17" x14ac:dyDescent="0.25">
      <c r="A221" t="s">
        <v>2153</v>
      </c>
      <c r="B221" t="str">
        <f>VLOOKUP(HEALTH_CARE[[#This Row],[Customer ID]],'CUSTOMER_NAMES ANSWER'!A:D,3,FALSE)</f>
        <v>Rick E</v>
      </c>
      <c r="C221" s="9">
        <f>VLOOKUP(HEALTH_CARE[[#This Row],[Customer ID]],'MEDICAL EXAMINATION ANSWER'!A:J,2,FALSE)</f>
        <v>53.25</v>
      </c>
      <c r="D221" s="9">
        <f>VLOOKUP(HEALTH_CARE[[#This Row],[Customer ID]],'MEDICAL EXAMINATION ANSWER'!A:J,4,FALSE)</f>
        <v>6.11</v>
      </c>
      <c r="E221" t="str">
        <f>VLOOKUP(HEALTH_CARE[[#This Row],[Customer ID]],'MEDICAL EXAMINATION ANSWER'!A:J,6,FALSE)</f>
        <v>Yes</v>
      </c>
      <c r="F221" t="str">
        <f>VLOOKUP(HEALTH_CARE[[#This Row],[Customer ID]],'MEDICAL EXAMINATION ANSWER'!A:J,7,FALSE)</f>
        <v>No</v>
      </c>
      <c r="G221" t="str">
        <f>VLOOKUP(HEALTH_CARE[[#This Row],[Customer ID]],'MEDICAL EXAMINATION ANSWER'!A:J,8,FALSE)</f>
        <v>Yes</v>
      </c>
      <c r="H221" s="10">
        <f>VLOOKUP(HEALTH_CARE[[#This Row],[Customer ID]],'MEDICAL EXAMINATION ANSWER'!A:J,9,FALSE)</f>
        <v>1</v>
      </c>
      <c r="I221" t="str">
        <f>VLOOKUP(HEALTH_CARE[[#This Row],[Customer ID]],'MEDICAL EXAMINATION ANSWER'!A:J,10,FALSE)</f>
        <v>Yes</v>
      </c>
      <c r="J221" t="str">
        <f>VLOOKUP(HEALTH_CARE[[#This Row],[Customer ID]],'MEDICAL EXAMINATION ANSWER'!A:J,3,FALSE)</f>
        <v>Obesity</v>
      </c>
      <c r="K221" t="str">
        <f>VLOOKUP(HEALTH_CARE[[#This Row],[Customer ID]],'MEDICAL EXAMINATION ANSWER'!A:J,5,FALSE)</f>
        <v>Prediabetes</v>
      </c>
      <c r="L221" s="11" t="str">
        <f>VLOOKUP(HEALTH_CARE[[#This Row],[Customer ID]],'HOSPITAL DETAILS ANSWERS'!A:K,5,TRUE)</f>
        <v>9-Jul-1997</v>
      </c>
      <c r="M221" s="14">
        <f>VLOOKUP(HEALTH_CARE[[#This Row],[Customer ID]],'HOSPITAL DETAILS ANSWERS'!A:K,8,TRUE)</f>
        <v>35303</v>
      </c>
      <c r="N221" t="str">
        <f>VLOOKUP(HEALTH_CARE[[#This Row],[Customer ID]],'HOSPITAL DETAILS ANSWERS'!A:K,9,TRUE)</f>
        <v>Tier - 1</v>
      </c>
      <c r="O221" t="str">
        <f>VLOOKUP(HEALTH_CARE[[#This Row],[Customer ID]],'HOSPITAL DETAILS ANSWERS'!A:K,10,TRUE)</f>
        <v>Tier - 2</v>
      </c>
      <c r="P221" t="str">
        <f>VLOOKUP(HEALTH_CARE[[#This Row],[Customer ID]],'HOSPITAL DETAILS ANSWERS'!A:K,11,TRUE)</f>
        <v>R1011</v>
      </c>
      <c r="Q221" s="10">
        <f>VLOOKUP(HEALTH_CARE[[#This Row],[Customer ID]],'HOSPITAL DETAILS ANSWERS'!A:K,6,TRUE)</f>
        <v>25</v>
      </c>
    </row>
    <row r="222" spans="1:17" x14ac:dyDescent="0.25">
      <c r="A222" t="s">
        <v>2152</v>
      </c>
      <c r="B222" t="str">
        <f>VLOOKUP(HEALTH_CARE[[#This Row],[Customer ID]],'CUSTOMER_NAMES ANSWER'!A:D,3,FALSE)</f>
        <v>Andrea H</v>
      </c>
      <c r="C222" s="9">
        <f>VLOOKUP(HEALTH_CARE[[#This Row],[Customer ID]],'MEDICAL EXAMINATION ANSWER'!A:J,2,FALSE)</f>
        <v>26.8</v>
      </c>
      <c r="D222" s="9">
        <f>VLOOKUP(HEALTH_CARE[[#This Row],[Customer ID]],'MEDICAL EXAMINATION ANSWER'!A:J,4,FALSE)</f>
        <v>10.93</v>
      </c>
      <c r="E222" t="str">
        <f>VLOOKUP(HEALTH_CARE[[#This Row],[Customer ID]],'MEDICAL EXAMINATION ANSWER'!A:J,6,FALSE)</f>
        <v>Yes</v>
      </c>
      <c r="F222" t="str">
        <f>VLOOKUP(HEALTH_CARE[[#This Row],[Customer ID]],'MEDICAL EXAMINATION ANSWER'!A:J,7,FALSE)</f>
        <v>No</v>
      </c>
      <c r="G222" t="str">
        <f>VLOOKUP(HEALTH_CARE[[#This Row],[Customer ID]],'MEDICAL EXAMINATION ANSWER'!A:J,8,FALSE)</f>
        <v>No</v>
      </c>
      <c r="H222" s="10">
        <f>VLOOKUP(HEALTH_CARE[[#This Row],[Customer ID]],'MEDICAL EXAMINATION ANSWER'!A:J,9,FALSE)</f>
        <v>0</v>
      </c>
      <c r="I222" t="str">
        <f>VLOOKUP(HEALTH_CARE[[#This Row],[Customer ID]],'MEDICAL EXAMINATION ANSWER'!A:J,10,FALSE)</f>
        <v>No</v>
      </c>
      <c r="J222" t="str">
        <f>VLOOKUP(HEALTH_CARE[[#This Row],[Customer ID]],'MEDICAL EXAMINATION ANSWER'!A:J,3,FALSE)</f>
        <v>Over Weight</v>
      </c>
      <c r="K222" t="str">
        <f>VLOOKUP(HEALTH_CARE[[#This Row],[Customer ID]],'MEDICAL EXAMINATION ANSWER'!A:J,5,FALSE)</f>
        <v>Diabetes</v>
      </c>
      <c r="L222" s="11" t="str">
        <f>VLOOKUP(HEALTH_CARE[[#This Row],[Customer ID]],'HOSPITAL DETAILS ANSWERS'!A:K,5,TRUE)</f>
        <v>30-Dec-1967</v>
      </c>
      <c r="M222" s="14">
        <f>VLOOKUP(HEALTH_CARE[[#This Row],[Customer ID]],'HOSPITAL DETAILS ANSWERS'!A:K,8,TRUE)</f>
        <v>35161</v>
      </c>
      <c r="N222" t="str">
        <f>VLOOKUP(HEALTH_CARE[[#This Row],[Customer ID]],'HOSPITAL DETAILS ANSWERS'!A:K,9,TRUE)</f>
        <v>Tier - 2</v>
      </c>
      <c r="O222" t="str">
        <f>VLOOKUP(HEALTH_CARE[[#This Row],[Customer ID]],'HOSPITAL DETAILS ANSWERS'!A:K,10,TRUE)</f>
        <v>Tier - 2</v>
      </c>
      <c r="P222" t="str">
        <f>VLOOKUP(HEALTH_CARE[[#This Row],[Customer ID]],'HOSPITAL DETAILS ANSWERS'!A:K,11,TRUE)</f>
        <v>R1011</v>
      </c>
      <c r="Q222" s="10">
        <f>VLOOKUP(HEALTH_CARE[[#This Row],[Customer ID]],'HOSPITAL DETAILS ANSWERS'!A:K,6,TRUE)</f>
        <v>55</v>
      </c>
    </row>
    <row r="223" spans="1:17" x14ac:dyDescent="0.25">
      <c r="A223" t="s">
        <v>2151</v>
      </c>
      <c r="B223" t="str">
        <f>VLOOKUP(HEALTH_CARE[[#This Row],[Customer ID]],'CUSTOMER_NAMES ANSWER'!A:D,3,FALSE)</f>
        <v>Anthony S</v>
      </c>
      <c r="C223" s="9">
        <f>VLOOKUP(HEALTH_CARE[[#This Row],[Customer ID]],'MEDICAL EXAMINATION ANSWER'!A:J,2,FALSE)</f>
        <v>28.5</v>
      </c>
      <c r="D223" s="9">
        <f>VLOOKUP(HEALTH_CARE[[#This Row],[Customer ID]],'MEDICAL EXAMINATION ANSWER'!A:J,4,FALSE)</f>
        <v>5.12</v>
      </c>
      <c r="E223" t="str">
        <f>VLOOKUP(HEALTH_CARE[[#This Row],[Customer ID]],'MEDICAL EXAMINATION ANSWER'!A:J,6,FALSE)</f>
        <v>No</v>
      </c>
      <c r="F223" t="str">
        <f>VLOOKUP(HEALTH_CARE[[#This Row],[Customer ID]],'MEDICAL EXAMINATION ANSWER'!A:J,7,FALSE)</f>
        <v>No</v>
      </c>
      <c r="G223" t="str">
        <f>VLOOKUP(HEALTH_CARE[[#This Row],[Customer ID]],'MEDICAL EXAMINATION ANSWER'!A:J,8,FALSE)</f>
        <v>No</v>
      </c>
      <c r="H223" s="10">
        <f>VLOOKUP(HEALTH_CARE[[#This Row],[Customer ID]],'MEDICAL EXAMINATION ANSWER'!A:J,9,FALSE)</f>
        <v>1</v>
      </c>
      <c r="I223" t="str">
        <f>VLOOKUP(HEALTH_CARE[[#This Row],[Customer ID]],'MEDICAL EXAMINATION ANSWER'!A:J,10,FALSE)</f>
        <v>Yes</v>
      </c>
      <c r="J223" t="str">
        <f>VLOOKUP(HEALTH_CARE[[#This Row],[Customer ID]],'MEDICAL EXAMINATION ANSWER'!A:J,3,FALSE)</f>
        <v>Over Weight</v>
      </c>
      <c r="K223" t="str">
        <f>VLOOKUP(HEALTH_CARE[[#This Row],[Customer ID]],'MEDICAL EXAMINATION ANSWER'!A:J,5,FALSE)</f>
        <v>Normal</v>
      </c>
      <c r="L223" s="11" t="str">
        <f>VLOOKUP(HEALTH_CARE[[#This Row],[Customer ID]],'HOSPITAL DETAILS ANSWERS'!A:K,5,TRUE)</f>
        <v>22-Dec-1998</v>
      </c>
      <c r="M223" s="14">
        <f>VLOOKUP(HEALTH_CARE[[#This Row],[Customer ID]],'HOSPITAL DETAILS ANSWERS'!A:K,8,TRUE)</f>
        <v>35148</v>
      </c>
      <c r="N223" t="str">
        <f>VLOOKUP(HEALTH_CARE[[#This Row],[Customer ID]],'HOSPITAL DETAILS ANSWERS'!A:K,9,TRUE)</f>
        <v>Tier - 1</v>
      </c>
      <c r="O223" t="str">
        <f>VLOOKUP(HEALTH_CARE[[#This Row],[Customer ID]],'HOSPITAL DETAILS ANSWERS'!A:K,10,TRUE)</f>
        <v>Tier - 1</v>
      </c>
      <c r="P223" t="str">
        <f>VLOOKUP(HEALTH_CARE[[#This Row],[Customer ID]],'HOSPITAL DETAILS ANSWERS'!A:K,11,TRUE)</f>
        <v>R1016</v>
      </c>
      <c r="Q223" s="10">
        <f>VLOOKUP(HEALTH_CARE[[#This Row],[Customer ID]],'HOSPITAL DETAILS ANSWERS'!A:K,6,TRUE)</f>
        <v>24</v>
      </c>
    </row>
    <row r="224" spans="1:17" x14ac:dyDescent="0.25">
      <c r="A224" t="s">
        <v>2150</v>
      </c>
      <c r="B224" t="str">
        <f>VLOOKUP(HEALTH_CARE[[#This Row],[Customer ID]],'CUSTOMER_NAMES ANSWER'!A:D,3,FALSE)</f>
        <v>Erik</v>
      </c>
      <c r="C224" s="9">
        <f>VLOOKUP(HEALTH_CARE[[#This Row],[Customer ID]],'MEDICAL EXAMINATION ANSWER'!A:J,2,FALSE)</f>
        <v>22.9</v>
      </c>
      <c r="D224" s="9">
        <f>VLOOKUP(HEALTH_CARE[[#This Row],[Customer ID]],'MEDICAL EXAMINATION ANSWER'!A:J,4,FALSE)</f>
        <v>5.72</v>
      </c>
      <c r="E224" t="str">
        <f>VLOOKUP(HEALTH_CARE[[#This Row],[Customer ID]],'MEDICAL EXAMINATION ANSWER'!A:J,6,FALSE)</f>
        <v>No</v>
      </c>
      <c r="F224" t="str">
        <f>VLOOKUP(HEALTH_CARE[[#This Row],[Customer ID]],'MEDICAL EXAMINATION ANSWER'!A:J,7,FALSE)</f>
        <v>No</v>
      </c>
      <c r="G224" t="str">
        <f>VLOOKUP(HEALTH_CARE[[#This Row],[Customer ID]],'MEDICAL EXAMINATION ANSWER'!A:J,8,FALSE)</f>
        <v>No</v>
      </c>
      <c r="H224" s="10">
        <f>VLOOKUP(HEALTH_CARE[[#This Row],[Customer ID]],'MEDICAL EXAMINATION ANSWER'!A:J,9,FALSE)</f>
        <v>0</v>
      </c>
      <c r="I224" t="str">
        <f>VLOOKUP(HEALTH_CARE[[#This Row],[Customer ID]],'MEDICAL EXAMINATION ANSWER'!A:J,10,FALSE)</f>
        <v>Yes</v>
      </c>
      <c r="J224" t="str">
        <f>VLOOKUP(HEALTH_CARE[[#This Row],[Customer ID]],'MEDICAL EXAMINATION ANSWER'!A:J,3,FALSE)</f>
        <v>Normal Weight</v>
      </c>
      <c r="K224" t="str">
        <f>VLOOKUP(HEALTH_CARE[[#This Row],[Customer ID]],'MEDICAL EXAMINATION ANSWER'!A:J,5,FALSE)</f>
        <v>Prediabetes</v>
      </c>
      <c r="L224" s="11" t="str">
        <f>VLOOKUP(HEALTH_CARE[[#This Row],[Customer ID]],'HOSPITAL DETAILS ANSWERS'!A:K,5,TRUE)</f>
        <v>29-Jun-1977</v>
      </c>
      <c r="M224" s="14">
        <f>VLOOKUP(HEALTH_CARE[[#This Row],[Customer ID]],'HOSPITAL DETAILS ANSWERS'!A:K,8,TRUE)</f>
        <v>35070</v>
      </c>
      <c r="N224" t="str">
        <f>VLOOKUP(HEALTH_CARE[[#This Row],[Customer ID]],'HOSPITAL DETAILS ANSWERS'!A:K,9,TRUE)</f>
        <v>Tier - 1</v>
      </c>
      <c r="O224" t="str">
        <f>VLOOKUP(HEALTH_CARE[[#This Row],[Customer ID]],'HOSPITAL DETAILS ANSWERS'!A:K,10,TRUE)</f>
        <v>Tier - 1</v>
      </c>
      <c r="P224" t="str">
        <f>VLOOKUP(HEALTH_CARE[[#This Row],[Customer ID]],'HOSPITAL DETAILS ANSWERS'!A:K,11,TRUE)</f>
        <v>R1017</v>
      </c>
      <c r="Q224" s="10">
        <f>VLOOKUP(HEALTH_CARE[[#This Row],[Customer ID]],'HOSPITAL DETAILS ANSWERS'!A:K,6,TRUE)</f>
        <v>45</v>
      </c>
    </row>
    <row r="225" spans="1:17" x14ac:dyDescent="0.25">
      <c r="A225" t="s">
        <v>2149</v>
      </c>
      <c r="B225" t="str">
        <f>VLOOKUP(HEALTH_CARE[[#This Row],[Customer ID]],'CUSTOMER_NAMES ANSWER'!A:D,3,FALSE)</f>
        <v>Kiley D</v>
      </c>
      <c r="C225" s="9">
        <f>VLOOKUP(HEALTH_CARE[[#This Row],[Customer ID]],'MEDICAL EXAMINATION ANSWER'!A:J,2,FALSE)</f>
        <v>34.06</v>
      </c>
      <c r="D225" s="9">
        <f>VLOOKUP(HEALTH_CARE[[#This Row],[Customer ID]],'MEDICAL EXAMINATION ANSWER'!A:J,4,FALSE)</f>
        <v>11.83</v>
      </c>
      <c r="E225" t="str">
        <f>VLOOKUP(HEALTH_CARE[[#This Row],[Customer ID]],'MEDICAL EXAMINATION ANSWER'!A:J,6,FALSE)</f>
        <v>Yes</v>
      </c>
      <c r="F225" t="str">
        <f>VLOOKUP(HEALTH_CARE[[#This Row],[Customer ID]],'MEDICAL EXAMINATION ANSWER'!A:J,7,FALSE)</f>
        <v>No</v>
      </c>
      <c r="G225" t="str">
        <f>VLOOKUP(HEALTH_CARE[[#This Row],[Customer ID]],'MEDICAL EXAMINATION ANSWER'!A:J,8,FALSE)</f>
        <v>No</v>
      </c>
      <c r="H225" s="10">
        <f>VLOOKUP(HEALTH_CARE[[#This Row],[Customer ID]],'MEDICAL EXAMINATION ANSWER'!A:J,9,FALSE)</f>
        <v>1</v>
      </c>
      <c r="I225" t="str">
        <f>VLOOKUP(HEALTH_CARE[[#This Row],[Customer ID]],'MEDICAL EXAMINATION ANSWER'!A:J,10,FALSE)</f>
        <v>Yes</v>
      </c>
      <c r="J225" t="str">
        <f>VLOOKUP(HEALTH_CARE[[#This Row],[Customer ID]],'MEDICAL EXAMINATION ANSWER'!A:J,3,FALSE)</f>
        <v>Obesity</v>
      </c>
      <c r="K225" t="str">
        <f>VLOOKUP(HEALTH_CARE[[#This Row],[Customer ID]],'MEDICAL EXAMINATION ANSWER'!A:J,5,FALSE)</f>
        <v>Diabetes</v>
      </c>
      <c r="L225" s="11" t="str">
        <f>VLOOKUP(HEALTH_CARE[[#This Row],[Customer ID]],'HOSPITAL DETAILS ANSWERS'!A:K,5,TRUE)</f>
        <v>29-Aug-1975</v>
      </c>
      <c r="M225" s="14">
        <f>VLOOKUP(HEALTH_CARE[[#This Row],[Customer ID]],'HOSPITAL DETAILS ANSWERS'!A:K,8,TRUE)</f>
        <v>35051</v>
      </c>
      <c r="N225" t="str">
        <f>VLOOKUP(HEALTH_CARE[[#This Row],[Customer ID]],'HOSPITAL DETAILS ANSWERS'!A:K,9,TRUE)</f>
        <v>Tier - 2</v>
      </c>
      <c r="O225" t="str">
        <f>VLOOKUP(HEALTH_CARE[[#This Row],[Customer ID]],'HOSPITAL DETAILS ANSWERS'!A:K,10,TRUE)</f>
        <v>Tier - 1</v>
      </c>
      <c r="P225" t="str">
        <f>VLOOKUP(HEALTH_CARE[[#This Row],[Customer ID]],'HOSPITAL DETAILS ANSWERS'!A:K,11,TRUE)</f>
        <v>R1011</v>
      </c>
      <c r="Q225" s="10">
        <f>VLOOKUP(HEALTH_CARE[[#This Row],[Customer ID]],'HOSPITAL DETAILS ANSWERS'!A:K,6,TRUE)</f>
        <v>47</v>
      </c>
    </row>
    <row r="226" spans="1:17" x14ac:dyDescent="0.25">
      <c r="A226" t="s">
        <v>2148</v>
      </c>
      <c r="B226" t="str">
        <f>VLOOKUP(HEALTH_CARE[[#This Row],[Customer ID]],'CUSTOMER_NAMES ANSWER'!A:D,3,FALSE)</f>
        <v>Jennifer</v>
      </c>
      <c r="C226" s="9">
        <f>VLOOKUP(HEALTH_CARE[[#This Row],[Customer ID]],'MEDICAL EXAMINATION ANSWER'!A:J,2,FALSE)</f>
        <v>36.409999999999997</v>
      </c>
      <c r="D226" s="9">
        <f>VLOOKUP(HEALTH_CARE[[#This Row],[Customer ID]],'MEDICAL EXAMINATION ANSWER'!A:J,4,FALSE)</f>
        <v>4.55</v>
      </c>
      <c r="E226" t="str">
        <f>VLOOKUP(HEALTH_CARE[[#This Row],[Customer ID]],'MEDICAL EXAMINATION ANSWER'!A:J,6,FALSE)</f>
        <v>No</v>
      </c>
      <c r="F226" t="str">
        <f>VLOOKUP(HEALTH_CARE[[#This Row],[Customer ID]],'MEDICAL EXAMINATION ANSWER'!A:J,7,FALSE)</f>
        <v>No</v>
      </c>
      <c r="G226" t="str">
        <f>VLOOKUP(HEALTH_CARE[[#This Row],[Customer ID]],'MEDICAL EXAMINATION ANSWER'!A:J,8,FALSE)</f>
        <v>No</v>
      </c>
      <c r="H226" s="10">
        <f>VLOOKUP(HEALTH_CARE[[#This Row],[Customer ID]],'MEDICAL EXAMINATION ANSWER'!A:J,9,FALSE)</f>
        <v>0</v>
      </c>
      <c r="I226" t="str">
        <f>VLOOKUP(HEALTH_CARE[[#This Row],[Customer ID]],'MEDICAL EXAMINATION ANSWER'!A:J,10,FALSE)</f>
        <v>Yes</v>
      </c>
      <c r="J226" t="str">
        <f>VLOOKUP(HEALTH_CARE[[#This Row],[Customer ID]],'MEDICAL EXAMINATION ANSWER'!A:J,3,FALSE)</f>
        <v>Obesity</v>
      </c>
      <c r="K226" t="str">
        <f>VLOOKUP(HEALTH_CARE[[#This Row],[Customer ID]],'MEDICAL EXAMINATION ANSWER'!A:J,5,FALSE)</f>
        <v>Normal</v>
      </c>
      <c r="L226" s="11" t="str">
        <f>VLOOKUP(HEALTH_CARE[[#This Row],[Customer ID]],'HOSPITAL DETAILS ANSWERS'!A:K,5,TRUE)</f>
        <v>5-Jul-1982</v>
      </c>
      <c r="M226" s="14">
        <f>VLOOKUP(HEALTH_CARE[[#This Row],[Customer ID]],'HOSPITAL DETAILS ANSWERS'!A:K,8,TRUE)</f>
        <v>35001</v>
      </c>
      <c r="N226" t="str">
        <f>VLOOKUP(HEALTH_CARE[[#This Row],[Customer ID]],'HOSPITAL DETAILS ANSWERS'!A:K,9,TRUE)</f>
        <v>Tier - 2</v>
      </c>
      <c r="O226" t="str">
        <f>VLOOKUP(HEALTH_CARE[[#This Row],[Customer ID]],'HOSPITAL DETAILS ANSWERS'!A:K,10,TRUE)</f>
        <v>Tier - 3</v>
      </c>
      <c r="P226" t="str">
        <f>VLOOKUP(HEALTH_CARE[[#This Row],[Customer ID]],'HOSPITAL DETAILS ANSWERS'!A:K,11,TRUE)</f>
        <v>R1011</v>
      </c>
      <c r="Q226" s="10">
        <f>VLOOKUP(HEALTH_CARE[[#This Row],[Customer ID]],'HOSPITAL DETAILS ANSWERS'!A:K,6,TRUE)</f>
        <v>40</v>
      </c>
    </row>
    <row r="227" spans="1:17" x14ac:dyDescent="0.25">
      <c r="A227" t="s">
        <v>2147</v>
      </c>
      <c r="B227" t="str">
        <f>VLOOKUP(HEALTH_CARE[[#This Row],[Customer ID]],'CUSTOMER_NAMES ANSWER'!A:D,3,FALSE)</f>
        <v>Chris</v>
      </c>
      <c r="C227" s="9">
        <f>VLOOKUP(HEALTH_CARE[[#This Row],[Customer ID]],'MEDICAL EXAMINATION ANSWER'!A:J,2,FALSE)</f>
        <v>52.3</v>
      </c>
      <c r="D227" s="9">
        <f>VLOOKUP(HEALTH_CARE[[#This Row],[Customer ID]],'MEDICAL EXAMINATION ANSWER'!A:J,4,FALSE)</f>
        <v>4.87</v>
      </c>
      <c r="E227" t="str">
        <f>VLOOKUP(HEALTH_CARE[[#This Row],[Customer ID]],'MEDICAL EXAMINATION ANSWER'!A:J,6,FALSE)</f>
        <v>Yes</v>
      </c>
      <c r="F227" t="str">
        <f>VLOOKUP(HEALTH_CARE[[#This Row],[Customer ID]],'MEDICAL EXAMINATION ANSWER'!A:J,7,FALSE)</f>
        <v>No</v>
      </c>
      <c r="G227" t="str">
        <f>VLOOKUP(HEALTH_CARE[[#This Row],[Customer ID]],'MEDICAL EXAMINATION ANSWER'!A:J,8,FALSE)</f>
        <v>Yes</v>
      </c>
      <c r="H227" s="10">
        <f>VLOOKUP(HEALTH_CARE[[#This Row],[Customer ID]],'MEDICAL EXAMINATION ANSWER'!A:J,9,FALSE)</f>
        <v>1</v>
      </c>
      <c r="I227" t="str">
        <f>VLOOKUP(HEALTH_CARE[[#This Row],[Customer ID]],'MEDICAL EXAMINATION ANSWER'!A:J,10,FALSE)</f>
        <v>Yes</v>
      </c>
      <c r="J227" t="str">
        <f>VLOOKUP(HEALTH_CARE[[#This Row],[Customer ID]],'MEDICAL EXAMINATION ANSWER'!A:J,3,FALSE)</f>
        <v>Obesity</v>
      </c>
      <c r="K227" t="str">
        <f>VLOOKUP(HEALTH_CARE[[#This Row],[Customer ID]],'MEDICAL EXAMINATION ANSWER'!A:J,5,FALSE)</f>
        <v>Normal</v>
      </c>
      <c r="L227" s="11" t="str">
        <f>VLOOKUP(HEALTH_CARE[[#This Row],[Customer ID]],'HOSPITAL DETAILS ANSWERS'!A:K,5,TRUE)</f>
        <v>22-Aug-1997</v>
      </c>
      <c r="M227" s="14">
        <f>VLOOKUP(HEALTH_CARE[[#This Row],[Customer ID]],'HOSPITAL DETAILS ANSWERS'!A:K,8,TRUE)</f>
        <v>34980</v>
      </c>
      <c r="N227" t="str">
        <f>VLOOKUP(HEALTH_CARE[[#This Row],[Customer ID]],'HOSPITAL DETAILS ANSWERS'!A:K,9,TRUE)</f>
        <v>Tier - 2</v>
      </c>
      <c r="O227" t="str">
        <f>VLOOKUP(HEALTH_CARE[[#This Row],[Customer ID]],'HOSPITAL DETAILS ANSWERS'!A:K,10,TRUE)</f>
        <v>Tier - 2</v>
      </c>
      <c r="P227" t="str">
        <f>VLOOKUP(HEALTH_CARE[[#This Row],[Customer ID]],'HOSPITAL DETAILS ANSWERS'!A:K,11,TRUE)</f>
        <v>R1011</v>
      </c>
      <c r="Q227" s="10">
        <f>VLOOKUP(HEALTH_CARE[[#This Row],[Customer ID]],'HOSPITAL DETAILS ANSWERS'!A:K,6,TRUE)</f>
        <v>25</v>
      </c>
    </row>
    <row r="228" spans="1:17" x14ac:dyDescent="0.25">
      <c r="A228" t="s">
        <v>2146</v>
      </c>
      <c r="B228" t="str">
        <f>VLOOKUP(HEALTH_CARE[[#This Row],[Customer ID]],'CUSTOMER_NAMES ANSWER'!A:D,3,FALSE)</f>
        <v>Marian M</v>
      </c>
      <c r="C228" s="9">
        <f>VLOOKUP(HEALTH_CARE[[#This Row],[Customer ID]],'MEDICAL EXAMINATION ANSWER'!A:J,2,FALSE)</f>
        <v>52.66</v>
      </c>
      <c r="D228" s="9">
        <f>VLOOKUP(HEALTH_CARE[[#This Row],[Customer ID]],'MEDICAL EXAMINATION ANSWER'!A:J,4,FALSE)</f>
        <v>4.45</v>
      </c>
      <c r="E228" t="str">
        <f>VLOOKUP(HEALTH_CARE[[#This Row],[Customer ID]],'MEDICAL EXAMINATION ANSWER'!A:J,6,FALSE)</f>
        <v>No</v>
      </c>
      <c r="F228" t="str">
        <f>VLOOKUP(HEALTH_CARE[[#This Row],[Customer ID]],'MEDICAL EXAMINATION ANSWER'!A:J,7,FALSE)</f>
        <v>No</v>
      </c>
      <c r="G228" t="str">
        <f>VLOOKUP(HEALTH_CARE[[#This Row],[Customer ID]],'MEDICAL EXAMINATION ANSWER'!A:J,8,FALSE)</f>
        <v>No</v>
      </c>
      <c r="H228" s="10">
        <f>VLOOKUP(HEALTH_CARE[[#This Row],[Customer ID]],'MEDICAL EXAMINATION ANSWER'!A:J,9,FALSE)</f>
        <v>1</v>
      </c>
      <c r="I228" t="str">
        <f>VLOOKUP(HEALTH_CARE[[#This Row],[Customer ID]],'MEDICAL EXAMINATION ANSWER'!A:J,10,FALSE)</f>
        <v>Yes</v>
      </c>
      <c r="J228" t="str">
        <f>VLOOKUP(HEALTH_CARE[[#This Row],[Customer ID]],'MEDICAL EXAMINATION ANSWER'!A:J,3,FALSE)</f>
        <v>Obesity</v>
      </c>
      <c r="K228" t="str">
        <f>VLOOKUP(HEALTH_CARE[[#This Row],[Customer ID]],'MEDICAL EXAMINATION ANSWER'!A:J,5,FALSE)</f>
        <v>Normal</v>
      </c>
      <c r="L228" s="11" t="str">
        <f>VLOOKUP(HEALTH_CARE[[#This Row],[Customer ID]],'HOSPITAL DETAILS ANSWERS'!A:K,5,TRUE)</f>
        <v>22-Aug-1998</v>
      </c>
      <c r="M228" s="14">
        <f>VLOOKUP(HEALTH_CARE[[#This Row],[Customer ID]],'HOSPITAL DETAILS ANSWERS'!A:K,8,TRUE)</f>
        <v>34977</v>
      </c>
      <c r="N228" t="str">
        <f>VLOOKUP(HEALTH_CARE[[#This Row],[Customer ID]],'HOSPITAL DETAILS ANSWERS'!A:K,9,TRUE)</f>
        <v>Tier - 2</v>
      </c>
      <c r="O228" t="str">
        <f>VLOOKUP(HEALTH_CARE[[#This Row],[Customer ID]],'HOSPITAL DETAILS ANSWERS'!A:K,10,TRUE)</f>
        <v>Tier - 1</v>
      </c>
      <c r="P228" t="str">
        <f>VLOOKUP(HEALTH_CARE[[#This Row],[Customer ID]],'HOSPITAL DETAILS ANSWERS'!A:K,11,TRUE)</f>
        <v>R1011</v>
      </c>
      <c r="Q228" s="10">
        <f>VLOOKUP(HEALTH_CARE[[#This Row],[Customer ID]],'HOSPITAL DETAILS ANSWERS'!A:K,6,TRUE)</f>
        <v>24</v>
      </c>
    </row>
    <row r="229" spans="1:17" x14ac:dyDescent="0.25">
      <c r="A229" t="s">
        <v>2145</v>
      </c>
      <c r="B229" t="str">
        <f>VLOOKUP(HEALTH_CARE[[#This Row],[Customer ID]],'CUSTOMER_NAMES ANSWER'!A:D,3,FALSE)</f>
        <v>Jeremy</v>
      </c>
      <c r="C229" s="9">
        <f>VLOOKUP(HEALTH_CARE[[#This Row],[Customer ID]],'MEDICAL EXAMINATION ANSWER'!A:J,2,FALSE)</f>
        <v>29.57</v>
      </c>
      <c r="D229" s="9">
        <f>VLOOKUP(HEALTH_CARE[[#This Row],[Customer ID]],'MEDICAL EXAMINATION ANSWER'!A:J,4,FALSE)</f>
        <v>9.42</v>
      </c>
      <c r="E229" t="str">
        <f>VLOOKUP(HEALTH_CARE[[#This Row],[Customer ID]],'MEDICAL EXAMINATION ANSWER'!A:J,6,FALSE)</f>
        <v>Yes</v>
      </c>
      <c r="F229" t="str">
        <f>VLOOKUP(HEALTH_CARE[[#This Row],[Customer ID]],'MEDICAL EXAMINATION ANSWER'!A:J,7,FALSE)</f>
        <v>No</v>
      </c>
      <c r="G229" t="str">
        <f>VLOOKUP(HEALTH_CARE[[#This Row],[Customer ID]],'MEDICAL EXAMINATION ANSWER'!A:J,8,FALSE)</f>
        <v>No</v>
      </c>
      <c r="H229" s="10">
        <f>VLOOKUP(HEALTH_CARE[[#This Row],[Customer ID]],'MEDICAL EXAMINATION ANSWER'!A:J,9,FALSE)</f>
        <v>0</v>
      </c>
      <c r="I229" t="str">
        <f>VLOOKUP(HEALTH_CARE[[#This Row],[Customer ID]],'MEDICAL EXAMINATION ANSWER'!A:J,10,FALSE)</f>
        <v>Yes</v>
      </c>
      <c r="J229" t="str">
        <f>VLOOKUP(HEALTH_CARE[[#This Row],[Customer ID]],'MEDICAL EXAMINATION ANSWER'!A:J,3,FALSE)</f>
        <v>Over Weight</v>
      </c>
      <c r="K229" t="str">
        <f>VLOOKUP(HEALTH_CARE[[#This Row],[Customer ID]],'MEDICAL EXAMINATION ANSWER'!A:J,5,FALSE)</f>
        <v>Diabetes</v>
      </c>
      <c r="L229" s="11" t="str">
        <f>VLOOKUP(HEALTH_CARE[[#This Row],[Customer ID]],'HOSPITAL DETAILS ANSWERS'!A:K,5,TRUE)</f>
        <v>7-Oct-1967</v>
      </c>
      <c r="M229" s="14">
        <f>VLOOKUP(HEALTH_CARE[[#This Row],[Customer ID]],'HOSPITAL DETAILS ANSWERS'!A:K,8,TRUE)</f>
        <v>34976</v>
      </c>
      <c r="N229" t="str">
        <f>VLOOKUP(HEALTH_CARE[[#This Row],[Customer ID]],'HOSPITAL DETAILS ANSWERS'!A:K,9,TRUE)</f>
        <v>Tier - 2</v>
      </c>
      <c r="O229" t="str">
        <f>VLOOKUP(HEALTH_CARE[[#This Row],[Customer ID]],'HOSPITAL DETAILS ANSWERS'!A:K,10,TRUE)</f>
        <v>Tier - 2</v>
      </c>
      <c r="P229" t="str">
        <f>VLOOKUP(HEALTH_CARE[[#This Row],[Customer ID]],'HOSPITAL DETAILS ANSWERS'!A:K,11,TRUE)</f>
        <v>R1011</v>
      </c>
      <c r="Q229" s="10">
        <f>VLOOKUP(HEALTH_CARE[[#This Row],[Customer ID]],'HOSPITAL DETAILS ANSWERS'!A:K,6,TRUE)</f>
        <v>55</v>
      </c>
    </row>
    <row r="230" spans="1:17" x14ac:dyDescent="0.25">
      <c r="A230" t="s">
        <v>2144</v>
      </c>
      <c r="B230" t="str">
        <f>VLOOKUP(HEALTH_CARE[[#This Row],[Customer ID]],'CUSTOMER_NAMES ANSWER'!A:D,3,FALSE)</f>
        <v>Allison H</v>
      </c>
      <c r="C230" s="9">
        <f>VLOOKUP(HEALTH_CARE[[#This Row],[Customer ID]],'MEDICAL EXAMINATION ANSWER'!A:J,2,FALSE)</f>
        <v>36.99</v>
      </c>
      <c r="D230" s="9">
        <f>VLOOKUP(HEALTH_CARE[[#This Row],[Customer ID]],'MEDICAL EXAMINATION ANSWER'!A:J,4,FALSE)</f>
        <v>5.37</v>
      </c>
      <c r="E230" t="str">
        <f>VLOOKUP(HEALTH_CARE[[#This Row],[Customer ID]],'MEDICAL EXAMINATION ANSWER'!A:J,6,FALSE)</f>
        <v>Yes</v>
      </c>
      <c r="F230" t="str">
        <f>VLOOKUP(HEALTH_CARE[[#This Row],[Customer ID]],'MEDICAL EXAMINATION ANSWER'!A:J,7,FALSE)</f>
        <v>No</v>
      </c>
      <c r="G230" t="str">
        <f>VLOOKUP(HEALTH_CARE[[#This Row],[Customer ID]],'MEDICAL EXAMINATION ANSWER'!A:J,8,FALSE)</f>
        <v>Yes</v>
      </c>
      <c r="H230" s="10">
        <f>VLOOKUP(HEALTH_CARE[[#This Row],[Customer ID]],'MEDICAL EXAMINATION ANSWER'!A:J,9,FALSE)</f>
        <v>1</v>
      </c>
      <c r="I230" t="str">
        <f>VLOOKUP(HEALTH_CARE[[#This Row],[Customer ID]],'MEDICAL EXAMINATION ANSWER'!A:J,10,FALSE)</f>
        <v>Yes</v>
      </c>
      <c r="J230" t="str">
        <f>VLOOKUP(HEALTH_CARE[[#This Row],[Customer ID]],'MEDICAL EXAMINATION ANSWER'!A:J,3,FALSE)</f>
        <v>Obesity</v>
      </c>
      <c r="K230" t="str">
        <f>VLOOKUP(HEALTH_CARE[[#This Row],[Customer ID]],'MEDICAL EXAMINATION ANSWER'!A:J,5,FALSE)</f>
        <v>Normal</v>
      </c>
      <c r="L230" s="11" t="str">
        <f>VLOOKUP(HEALTH_CARE[[#This Row],[Customer ID]],'HOSPITAL DETAILS ANSWERS'!A:K,5,TRUE)</f>
        <v>29-Jul-1983</v>
      </c>
      <c r="M230" s="14">
        <f>VLOOKUP(HEALTH_CARE[[#This Row],[Customer ID]],'HOSPITAL DETAILS ANSWERS'!A:K,8,TRUE)</f>
        <v>34941</v>
      </c>
      <c r="N230" t="str">
        <f>VLOOKUP(HEALTH_CARE[[#This Row],[Customer ID]],'HOSPITAL DETAILS ANSWERS'!A:K,9,TRUE)</f>
        <v>Tier - 2</v>
      </c>
      <c r="O230" t="str">
        <f>VLOOKUP(HEALTH_CARE[[#This Row],[Customer ID]],'HOSPITAL DETAILS ANSWERS'!A:K,10,TRUE)</f>
        <v>Tier - 3</v>
      </c>
      <c r="P230" t="str">
        <f>VLOOKUP(HEALTH_CARE[[#This Row],[Customer ID]],'HOSPITAL DETAILS ANSWERS'!A:K,11,TRUE)</f>
        <v>R1011</v>
      </c>
      <c r="Q230" s="10">
        <f>VLOOKUP(HEALTH_CARE[[#This Row],[Customer ID]],'HOSPITAL DETAILS ANSWERS'!A:K,6,TRUE)</f>
        <v>39</v>
      </c>
    </row>
    <row r="231" spans="1:17" x14ac:dyDescent="0.25">
      <c r="A231" t="s">
        <v>2143</v>
      </c>
      <c r="B231" t="str">
        <f>VLOOKUP(HEALTH_CARE[[#This Row],[Customer ID]],'CUSTOMER_NAMES ANSWER'!A:D,3,FALSE)</f>
        <v>Elizabeth</v>
      </c>
      <c r="C231" s="9">
        <f>VLOOKUP(HEALTH_CARE[[#This Row],[Customer ID]],'MEDICAL EXAMINATION ANSWER'!A:J,2,FALSE)</f>
        <v>31.4</v>
      </c>
      <c r="D231" s="9">
        <f>VLOOKUP(HEALTH_CARE[[#This Row],[Customer ID]],'MEDICAL EXAMINATION ANSWER'!A:J,4,FALSE)</f>
        <v>4.5999999999999996</v>
      </c>
      <c r="E231" t="str">
        <f>VLOOKUP(HEALTH_CARE[[#This Row],[Customer ID]],'MEDICAL EXAMINATION ANSWER'!A:J,6,FALSE)</f>
        <v>Yes</v>
      </c>
      <c r="F231" t="str">
        <f>VLOOKUP(HEALTH_CARE[[#This Row],[Customer ID]],'MEDICAL EXAMINATION ANSWER'!A:J,7,FALSE)</f>
        <v>No</v>
      </c>
      <c r="G231" t="str">
        <f>VLOOKUP(HEALTH_CARE[[#This Row],[Customer ID]],'MEDICAL EXAMINATION ANSWER'!A:J,8,FALSE)</f>
        <v>No</v>
      </c>
      <c r="H231" s="10">
        <f>VLOOKUP(HEALTH_CARE[[#This Row],[Customer ID]],'MEDICAL EXAMINATION ANSWER'!A:J,9,FALSE)</f>
        <v>1</v>
      </c>
      <c r="I231" t="str">
        <f>VLOOKUP(HEALTH_CARE[[#This Row],[Customer ID]],'MEDICAL EXAMINATION ANSWER'!A:J,10,FALSE)</f>
        <v>Yes</v>
      </c>
      <c r="J231" t="str">
        <f>VLOOKUP(HEALTH_CARE[[#This Row],[Customer ID]],'MEDICAL EXAMINATION ANSWER'!A:J,3,FALSE)</f>
        <v>Obesity</v>
      </c>
      <c r="K231" t="str">
        <f>VLOOKUP(HEALTH_CARE[[#This Row],[Customer ID]],'MEDICAL EXAMINATION ANSWER'!A:J,5,FALSE)</f>
        <v>Normal</v>
      </c>
      <c r="L231" s="11" t="str">
        <f>VLOOKUP(HEALTH_CARE[[#This Row],[Customer ID]],'HOSPITAL DETAILS ANSWERS'!A:K,5,TRUE)</f>
        <v>17-Oct-1995</v>
      </c>
      <c r="M231" s="14">
        <f>VLOOKUP(HEALTH_CARE[[#This Row],[Customer ID]],'HOSPITAL DETAILS ANSWERS'!A:K,8,TRUE)</f>
        <v>34839</v>
      </c>
      <c r="N231" t="str">
        <f>VLOOKUP(HEALTH_CARE[[#This Row],[Customer ID]],'HOSPITAL DETAILS ANSWERS'!A:K,9,TRUE)</f>
        <v>Tier - 2</v>
      </c>
      <c r="O231" t="str">
        <f>VLOOKUP(HEALTH_CARE[[#This Row],[Customer ID]],'HOSPITAL DETAILS ANSWERS'!A:K,10,TRUE)</f>
        <v>Tier - 3</v>
      </c>
      <c r="P231" t="str">
        <f>VLOOKUP(HEALTH_CARE[[#This Row],[Customer ID]],'HOSPITAL DETAILS ANSWERS'!A:K,11,TRUE)</f>
        <v>R1011</v>
      </c>
      <c r="Q231" s="10">
        <f>VLOOKUP(HEALTH_CARE[[#This Row],[Customer ID]],'HOSPITAL DETAILS ANSWERS'!A:K,6,TRUE)</f>
        <v>27</v>
      </c>
    </row>
    <row r="232" spans="1:17" x14ac:dyDescent="0.25">
      <c r="A232" t="s">
        <v>2142</v>
      </c>
      <c r="B232" t="str">
        <f>VLOOKUP(HEALTH_CARE[[#This Row],[Customer ID]],'CUSTOMER_NAMES ANSWER'!A:D,3,FALSE)</f>
        <v>Andrew</v>
      </c>
      <c r="C232" s="9">
        <f>VLOOKUP(HEALTH_CARE[[#This Row],[Customer ID]],'MEDICAL EXAMINATION ANSWER'!A:J,2,FALSE)</f>
        <v>34.9</v>
      </c>
      <c r="D232" s="9">
        <f>VLOOKUP(HEALTH_CARE[[#This Row],[Customer ID]],'MEDICAL EXAMINATION ANSWER'!A:J,4,FALSE)</f>
        <v>6.22</v>
      </c>
      <c r="E232" t="str">
        <f>VLOOKUP(HEALTH_CARE[[#This Row],[Customer ID]],'MEDICAL EXAMINATION ANSWER'!A:J,6,FALSE)</f>
        <v>No</v>
      </c>
      <c r="F232" t="str">
        <f>VLOOKUP(HEALTH_CARE[[#This Row],[Customer ID]],'MEDICAL EXAMINATION ANSWER'!A:J,7,FALSE)</f>
        <v>No</v>
      </c>
      <c r="G232" t="str">
        <f>VLOOKUP(HEALTH_CARE[[#This Row],[Customer ID]],'MEDICAL EXAMINATION ANSWER'!A:J,8,FALSE)</f>
        <v>Yes</v>
      </c>
      <c r="H232" s="10">
        <f>VLOOKUP(HEALTH_CARE[[#This Row],[Customer ID]],'MEDICAL EXAMINATION ANSWER'!A:J,9,FALSE)</f>
        <v>1</v>
      </c>
      <c r="I232" t="str">
        <f>VLOOKUP(HEALTH_CARE[[#This Row],[Customer ID]],'MEDICAL EXAMINATION ANSWER'!A:J,10,FALSE)</f>
        <v>Yes</v>
      </c>
      <c r="J232" t="str">
        <f>VLOOKUP(HEALTH_CARE[[#This Row],[Customer ID]],'MEDICAL EXAMINATION ANSWER'!A:J,3,FALSE)</f>
        <v>Obesity</v>
      </c>
      <c r="K232" t="str">
        <f>VLOOKUP(HEALTH_CARE[[#This Row],[Customer ID]],'MEDICAL EXAMINATION ANSWER'!A:J,5,FALSE)</f>
        <v>Prediabetes</v>
      </c>
      <c r="L232" s="11" t="str">
        <f>VLOOKUP(HEALTH_CARE[[#This Row],[Customer ID]],'HOSPITAL DETAILS ANSWERS'!A:K,5,TRUE)</f>
        <v>17-Sep-2003</v>
      </c>
      <c r="M232" s="14">
        <f>VLOOKUP(HEALTH_CARE[[#This Row],[Customer ID]],'HOSPITAL DETAILS ANSWERS'!A:K,8,TRUE)</f>
        <v>34829</v>
      </c>
      <c r="N232" t="str">
        <f>VLOOKUP(HEALTH_CARE[[#This Row],[Customer ID]],'HOSPITAL DETAILS ANSWERS'!A:K,9,TRUE)</f>
        <v>Tier - 1</v>
      </c>
      <c r="O232" t="str">
        <f>VLOOKUP(HEALTH_CARE[[#This Row],[Customer ID]],'HOSPITAL DETAILS ANSWERS'!A:K,10,TRUE)</f>
        <v>Tier - 3</v>
      </c>
      <c r="P232" t="str">
        <f>VLOOKUP(HEALTH_CARE[[#This Row],[Customer ID]],'HOSPITAL DETAILS ANSWERS'!A:K,11,TRUE)</f>
        <v>R1011</v>
      </c>
      <c r="Q232" s="10">
        <f>VLOOKUP(HEALTH_CARE[[#This Row],[Customer ID]],'HOSPITAL DETAILS ANSWERS'!A:K,6,TRUE)</f>
        <v>19</v>
      </c>
    </row>
    <row r="233" spans="1:17" x14ac:dyDescent="0.25">
      <c r="A233" t="s">
        <v>2141</v>
      </c>
      <c r="B233" t="str">
        <f>VLOOKUP(HEALTH_CARE[[#This Row],[Customer ID]],'CUSTOMER_NAMES ANSWER'!A:D,3,FALSE)</f>
        <v>Anders J</v>
      </c>
      <c r="C233" s="9">
        <f>VLOOKUP(HEALTH_CARE[[#This Row],[Customer ID]],'MEDICAL EXAMINATION ANSWER'!A:J,2,FALSE)</f>
        <v>31.13</v>
      </c>
      <c r="D233" s="9">
        <f>VLOOKUP(HEALTH_CARE[[#This Row],[Customer ID]],'MEDICAL EXAMINATION ANSWER'!A:J,4,FALSE)</f>
        <v>4.5199999999999996</v>
      </c>
      <c r="E233" t="str">
        <f>VLOOKUP(HEALTH_CARE[[#This Row],[Customer ID]],'MEDICAL EXAMINATION ANSWER'!A:J,6,FALSE)</f>
        <v>Yes</v>
      </c>
      <c r="F233" t="str">
        <f>VLOOKUP(HEALTH_CARE[[#This Row],[Customer ID]],'MEDICAL EXAMINATION ANSWER'!A:J,7,FALSE)</f>
        <v>No</v>
      </c>
      <c r="G233" t="str">
        <f>VLOOKUP(HEALTH_CARE[[#This Row],[Customer ID]],'MEDICAL EXAMINATION ANSWER'!A:J,8,FALSE)</f>
        <v>No</v>
      </c>
      <c r="H233" s="10">
        <f>VLOOKUP(HEALTH_CARE[[#This Row],[Customer ID]],'MEDICAL EXAMINATION ANSWER'!A:J,9,FALSE)</f>
        <v>1</v>
      </c>
      <c r="I233" t="str">
        <f>VLOOKUP(HEALTH_CARE[[#This Row],[Customer ID]],'MEDICAL EXAMINATION ANSWER'!A:J,10,FALSE)</f>
        <v>Yes</v>
      </c>
      <c r="J233" t="str">
        <f>VLOOKUP(HEALTH_CARE[[#This Row],[Customer ID]],'MEDICAL EXAMINATION ANSWER'!A:J,3,FALSE)</f>
        <v>Obesity</v>
      </c>
      <c r="K233" t="str">
        <f>VLOOKUP(HEALTH_CARE[[#This Row],[Customer ID]],'MEDICAL EXAMINATION ANSWER'!A:J,5,FALSE)</f>
        <v>Normal</v>
      </c>
      <c r="L233" s="11" t="str">
        <f>VLOOKUP(HEALTH_CARE[[#This Row],[Customer ID]],'HOSPITAL DETAILS ANSWERS'!A:K,5,TRUE)</f>
        <v>27-Dec-1995</v>
      </c>
      <c r="M233" s="14">
        <f>VLOOKUP(HEALTH_CARE[[#This Row],[Customer ID]],'HOSPITAL DETAILS ANSWERS'!A:K,8,TRUE)</f>
        <v>34807</v>
      </c>
      <c r="N233" t="str">
        <f>VLOOKUP(HEALTH_CARE[[#This Row],[Customer ID]],'HOSPITAL DETAILS ANSWERS'!A:K,9,TRUE)</f>
        <v>Tier - 1</v>
      </c>
      <c r="O233" t="str">
        <f>VLOOKUP(HEALTH_CARE[[#This Row],[Customer ID]],'HOSPITAL DETAILS ANSWERS'!A:K,10,TRUE)</f>
        <v>Tier - 2</v>
      </c>
      <c r="P233" t="str">
        <f>VLOOKUP(HEALTH_CARE[[#This Row],[Customer ID]],'HOSPITAL DETAILS ANSWERS'!A:K,11,TRUE)</f>
        <v>R1013</v>
      </c>
      <c r="Q233" s="10">
        <f>VLOOKUP(HEALTH_CARE[[#This Row],[Customer ID]],'HOSPITAL DETAILS ANSWERS'!A:K,6,TRUE)</f>
        <v>27</v>
      </c>
    </row>
    <row r="234" spans="1:17" x14ac:dyDescent="0.25">
      <c r="A234" t="s">
        <v>2140</v>
      </c>
      <c r="B234" t="str">
        <f>VLOOKUP(HEALTH_CARE[[#This Row],[Customer ID]],'CUSTOMER_NAMES ANSWER'!A:D,3,FALSE)</f>
        <v>Sean</v>
      </c>
      <c r="C234" s="9">
        <f>VLOOKUP(HEALTH_CARE[[#This Row],[Customer ID]],'MEDICAL EXAMINATION ANSWER'!A:J,2,FALSE)</f>
        <v>34.799999999999997</v>
      </c>
      <c r="D234" s="9">
        <f>VLOOKUP(HEALTH_CARE[[#This Row],[Customer ID]],'MEDICAL EXAMINATION ANSWER'!A:J,4,FALSE)</f>
        <v>6.18</v>
      </c>
      <c r="E234" t="str">
        <f>VLOOKUP(HEALTH_CARE[[#This Row],[Customer ID]],'MEDICAL EXAMINATION ANSWER'!A:J,6,FALSE)</f>
        <v>No</v>
      </c>
      <c r="F234" t="str">
        <f>VLOOKUP(HEALTH_CARE[[#This Row],[Customer ID]],'MEDICAL EXAMINATION ANSWER'!A:J,7,FALSE)</f>
        <v>No</v>
      </c>
      <c r="G234" t="str">
        <f>VLOOKUP(HEALTH_CARE[[#This Row],[Customer ID]],'MEDICAL EXAMINATION ANSWER'!A:J,8,FALSE)</f>
        <v>Yes</v>
      </c>
      <c r="H234" s="10">
        <f>VLOOKUP(HEALTH_CARE[[#This Row],[Customer ID]],'MEDICAL EXAMINATION ANSWER'!A:J,9,FALSE)</f>
        <v>1</v>
      </c>
      <c r="I234" t="str">
        <f>VLOOKUP(HEALTH_CARE[[#This Row],[Customer ID]],'MEDICAL EXAMINATION ANSWER'!A:J,10,FALSE)</f>
        <v>Yes</v>
      </c>
      <c r="J234" t="str">
        <f>VLOOKUP(HEALTH_CARE[[#This Row],[Customer ID]],'MEDICAL EXAMINATION ANSWER'!A:J,3,FALSE)</f>
        <v>Obesity</v>
      </c>
      <c r="K234" t="str">
        <f>VLOOKUP(HEALTH_CARE[[#This Row],[Customer ID]],'MEDICAL EXAMINATION ANSWER'!A:J,5,FALSE)</f>
        <v>Prediabetes</v>
      </c>
      <c r="L234" s="11" t="str">
        <f>VLOOKUP(HEALTH_CARE[[#This Row],[Customer ID]],'HOSPITAL DETAILS ANSWERS'!A:K,5,TRUE)</f>
        <v>3-Jul-2003</v>
      </c>
      <c r="M234" s="14">
        <f>VLOOKUP(HEALTH_CARE[[#This Row],[Customer ID]],'HOSPITAL DETAILS ANSWERS'!A:K,8,TRUE)</f>
        <v>34780</v>
      </c>
      <c r="N234" t="str">
        <f>VLOOKUP(HEALTH_CARE[[#This Row],[Customer ID]],'HOSPITAL DETAILS ANSWERS'!A:K,9,TRUE)</f>
        <v>Tier - 1</v>
      </c>
      <c r="O234" t="str">
        <f>VLOOKUP(HEALTH_CARE[[#This Row],[Customer ID]],'HOSPITAL DETAILS ANSWERS'!A:K,10,TRUE)</f>
        <v>Tier - 2</v>
      </c>
      <c r="P234" t="str">
        <f>VLOOKUP(HEALTH_CARE[[#This Row],[Customer ID]],'HOSPITAL DETAILS ANSWERS'!A:K,11,TRUE)</f>
        <v>R1011</v>
      </c>
      <c r="Q234" s="10">
        <f>VLOOKUP(HEALTH_CARE[[#This Row],[Customer ID]],'HOSPITAL DETAILS ANSWERS'!A:K,6,TRUE)</f>
        <v>19</v>
      </c>
    </row>
    <row r="235" spans="1:17" x14ac:dyDescent="0.25">
      <c r="A235" t="s">
        <v>2139</v>
      </c>
      <c r="B235" t="str">
        <f>VLOOKUP(HEALTH_CARE[[#This Row],[Customer ID]],'CUSTOMER_NAMES ANSWER'!A:D,3,FALSE)</f>
        <v>Brian M</v>
      </c>
      <c r="C235" s="9">
        <f>VLOOKUP(HEALTH_CARE[[#This Row],[Customer ID]],'MEDICAL EXAMINATION ANSWER'!A:J,2,FALSE)</f>
        <v>31.68</v>
      </c>
      <c r="D235" s="9">
        <f>VLOOKUP(HEALTH_CARE[[#This Row],[Customer ID]],'MEDICAL EXAMINATION ANSWER'!A:J,4,FALSE)</f>
        <v>4.4000000000000004</v>
      </c>
      <c r="E235" t="str">
        <f>VLOOKUP(HEALTH_CARE[[#This Row],[Customer ID]],'MEDICAL EXAMINATION ANSWER'!A:J,6,FALSE)</f>
        <v>No</v>
      </c>
      <c r="F235" t="str">
        <f>VLOOKUP(HEALTH_CARE[[#This Row],[Customer ID]],'MEDICAL EXAMINATION ANSWER'!A:J,7,FALSE)</f>
        <v>No</v>
      </c>
      <c r="G235" t="str">
        <f>VLOOKUP(HEALTH_CARE[[#This Row],[Customer ID]],'MEDICAL EXAMINATION ANSWER'!A:J,8,FALSE)</f>
        <v>No</v>
      </c>
      <c r="H235" s="10">
        <f>VLOOKUP(HEALTH_CARE[[#This Row],[Customer ID]],'MEDICAL EXAMINATION ANSWER'!A:J,9,FALSE)</f>
        <v>0</v>
      </c>
      <c r="I235" t="str">
        <f>VLOOKUP(HEALTH_CARE[[#This Row],[Customer ID]],'MEDICAL EXAMINATION ANSWER'!A:J,10,FALSE)</f>
        <v>Yes</v>
      </c>
      <c r="J235" t="str">
        <f>VLOOKUP(HEALTH_CARE[[#This Row],[Customer ID]],'MEDICAL EXAMINATION ANSWER'!A:J,3,FALSE)</f>
        <v>Obesity</v>
      </c>
      <c r="K235" t="str">
        <f>VLOOKUP(HEALTH_CARE[[#This Row],[Customer ID]],'MEDICAL EXAMINATION ANSWER'!A:J,5,FALSE)</f>
        <v>Normal</v>
      </c>
      <c r="L235" s="11" t="str">
        <f>VLOOKUP(HEALTH_CARE[[#This Row],[Customer ID]],'HOSPITAL DETAILS ANSWERS'!A:K,5,TRUE)</f>
        <v>7-Jul-1994</v>
      </c>
      <c r="M235" s="14">
        <f>VLOOKUP(HEALTH_CARE[[#This Row],[Customer ID]],'HOSPITAL DETAILS ANSWERS'!A:K,8,TRUE)</f>
        <v>34673</v>
      </c>
      <c r="N235" t="str">
        <f>VLOOKUP(HEALTH_CARE[[#This Row],[Customer ID]],'HOSPITAL DETAILS ANSWERS'!A:K,9,TRUE)</f>
        <v>Tier - 1</v>
      </c>
      <c r="O235" t="str">
        <f>VLOOKUP(HEALTH_CARE[[#This Row],[Customer ID]],'HOSPITAL DETAILS ANSWERS'!A:K,10,TRUE)</f>
        <v>Tier - 3</v>
      </c>
      <c r="P235" t="str">
        <f>VLOOKUP(HEALTH_CARE[[#This Row],[Customer ID]],'HOSPITAL DETAILS ANSWERS'!A:K,11,TRUE)</f>
        <v>R1013</v>
      </c>
      <c r="Q235" s="10">
        <f>VLOOKUP(HEALTH_CARE[[#This Row],[Customer ID]],'HOSPITAL DETAILS ANSWERS'!A:K,6,TRUE)</f>
        <v>28</v>
      </c>
    </row>
    <row r="236" spans="1:17" x14ac:dyDescent="0.25">
      <c r="A236" t="s">
        <v>2138</v>
      </c>
      <c r="B236" t="str">
        <f>VLOOKUP(HEALTH_CARE[[#This Row],[Customer ID]],'CUSTOMER_NAMES ANSWER'!A:D,3,FALSE)</f>
        <v>Jeremy</v>
      </c>
      <c r="C236" s="9">
        <f>VLOOKUP(HEALTH_CARE[[#This Row],[Customer ID]],'MEDICAL EXAMINATION ANSWER'!A:J,2,FALSE)</f>
        <v>33.53</v>
      </c>
      <c r="D236" s="9">
        <f>VLOOKUP(HEALTH_CARE[[#This Row],[Customer ID]],'MEDICAL EXAMINATION ANSWER'!A:J,4,FALSE)</f>
        <v>6.23</v>
      </c>
      <c r="E236" t="str">
        <f>VLOOKUP(HEALTH_CARE[[#This Row],[Customer ID]],'MEDICAL EXAMINATION ANSWER'!A:J,6,FALSE)</f>
        <v>No</v>
      </c>
      <c r="F236" t="str">
        <f>VLOOKUP(HEALTH_CARE[[#This Row],[Customer ID]],'MEDICAL EXAMINATION ANSWER'!A:J,7,FALSE)</f>
        <v>Yes</v>
      </c>
      <c r="G236" t="str">
        <f>VLOOKUP(HEALTH_CARE[[#This Row],[Customer ID]],'MEDICAL EXAMINATION ANSWER'!A:J,8,FALSE)</f>
        <v>No</v>
      </c>
      <c r="H236" s="10">
        <f>VLOOKUP(HEALTH_CARE[[#This Row],[Customer ID]],'MEDICAL EXAMINATION ANSWER'!A:J,9,FALSE)</f>
        <v>1</v>
      </c>
      <c r="I236" t="str">
        <f>VLOOKUP(HEALTH_CARE[[#This Row],[Customer ID]],'MEDICAL EXAMINATION ANSWER'!A:J,10,FALSE)</f>
        <v>Yes</v>
      </c>
      <c r="J236" t="str">
        <f>VLOOKUP(HEALTH_CARE[[#This Row],[Customer ID]],'MEDICAL EXAMINATION ANSWER'!A:J,3,FALSE)</f>
        <v>Obesity</v>
      </c>
      <c r="K236" t="str">
        <f>VLOOKUP(HEALTH_CARE[[#This Row],[Customer ID]],'MEDICAL EXAMINATION ANSWER'!A:J,5,FALSE)</f>
        <v>Prediabetes</v>
      </c>
      <c r="L236" s="11" t="str">
        <f>VLOOKUP(HEALTH_CARE[[#This Row],[Customer ID]],'HOSPITAL DETAILS ANSWERS'!A:K,5,TRUE)</f>
        <v>9-Oct-2004</v>
      </c>
      <c r="M236" s="14">
        <f>VLOOKUP(HEALTH_CARE[[#This Row],[Customer ID]],'HOSPITAL DETAILS ANSWERS'!A:K,8,TRUE)</f>
        <v>34618</v>
      </c>
      <c r="N236" t="str">
        <f>VLOOKUP(HEALTH_CARE[[#This Row],[Customer ID]],'HOSPITAL DETAILS ANSWERS'!A:K,9,TRUE)</f>
        <v>Tier - 1</v>
      </c>
      <c r="O236" t="str">
        <f>VLOOKUP(HEALTH_CARE[[#This Row],[Customer ID]],'HOSPITAL DETAILS ANSWERS'!A:K,10,TRUE)</f>
        <v>Tier - 3</v>
      </c>
      <c r="P236" t="str">
        <f>VLOOKUP(HEALTH_CARE[[#This Row],[Customer ID]],'HOSPITAL DETAILS ANSWERS'!A:K,11,TRUE)</f>
        <v>R1016</v>
      </c>
      <c r="Q236" s="10">
        <f>VLOOKUP(HEALTH_CARE[[#This Row],[Customer ID]],'HOSPITAL DETAILS ANSWERS'!A:K,6,TRUE)</f>
        <v>18</v>
      </c>
    </row>
    <row r="237" spans="1:17" x14ac:dyDescent="0.25">
      <c r="A237" t="s">
        <v>2137</v>
      </c>
      <c r="B237" t="str">
        <f>VLOOKUP(HEALTH_CARE[[#This Row],[Customer ID]],'CUSTOMER_NAMES ANSWER'!A:D,3,FALSE)</f>
        <v>Susannah</v>
      </c>
      <c r="C237" s="9">
        <f>VLOOKUP(HEALTH_CARE[[#This Row],[Customer ID]],'MEDICAL EXAMINATION ANSWER'!A:J,2,FALSE)</f>
        <v>31.92</v>
      </c>
      <c r="D237" s="9">
        <f>VLOOKUP(HEALTH_CARE[[#This Row],[Customer ID]],'MEDICAL EXAMINATION ANSWER'!A:J,4,FALSE)</f>
        <v>5.33</v>
      </c>
      <c r="E237" t="str">
        <f>VLOOKUP(HEALTH_CARE[[#This Row],[Customer ID]],'MEDICAL EXAMINATION ANSWER'!A:J,6,FALSE)</f>
        <v>Yes</v>
      </c>
      <c r="F237" t="str">
        <f>VLOOKUP(HEALTH_CARE[[#This Row],[Customer ID]],'MEDICAL EXAMINATION ANSWER'!A:J,7,FALSE)</f>
        <v>No</v>
      </c>
      <c r="G237" t="str">
        <f>VLOOKUP(HEALTH_CARE[[#This Row],[Customer ID]],'MEDICAL EXAMINATION ANSWER'!A:J,8,FALSE)</f>
        <v>No</v>
      </c>
      <c r="H237" s="10">
        <f>VLOOKUP(HEALTH_CARE[[#This Row],[Customer ID]],'MEDICAL EXAMINATION ANSWER'!A:J,9,FALSE)</f>
        <v>0</v>
      </c>
      <c r="I237" t="str">
        <f>VLOOKUP(HEALTH_CARE[[#This Row],[Customer ID]],'MEDICAL EXAMINATION ANSWER'!A:J,10,FALSE)</f>
        <v>Yes</v>
      </c>
      <c r="J237" t="str">
        <f>VLOOKUP(HEALTH_CARE[[#This Row],[Customer ID]],'MEDICAL EXAMINATION ANSWER'!A:J,3,FALSE)</f>
        <v>Obesity</v>
      </c>
      <c r="K237" t="str">
        <f>VLOOKUP(HEALTH_CARE[[#This Row],[Customer ID]],'MEDICAL EXAMINATION ANSWER'!A:J,5,FALSE)</f>
        <v>Normal</v>
      </c>
      <c r="L237" s="11" t="str">
        <f>VLOOKUP(HEALTH_CARE[[#This Row],[Customer ID]],'HOSPITAL DETAILS ANSWERS'!A:K,5,TRUE)</f>
        <v>25-Nov-1976</v>
      </c>
      <c r="M237" s="14">
        <f>VLOOKUP(HEALTH_CARE[[#This Row],[Customer ID]],'HOSPITAL DETAILS ANSWERS'!A:K,8,TRUE)</f>
        <v>34544</v>
      </c>
      <c r="N237" t="str">
        <f>VLOOKUP(HEALTH_CARE[[#This Row],[Customer ID]],'HOSPITAL DETAILS ANSWERS'!A:K,9,TRUE)</f>
        <v>Tier - 2</v>
      </c>
      <c r="O237" t="str">
        <f>VLOOKUP(HEALTH_CARE[[#This Row],[Customer ID]],'HOSPITAL DETAILS ANSWERS'!A:K,10,TRUE)</f>
        <v>Tier - 3</v>
      </c>
      <c r="P237" t="str">
        <f>VLOOKUP(HEALTH_CARE[[#This Row],[Customer ID]],'HOSPITAL DETAILS ANSWERS'!A:K,11,TRUE)</f>
        <v>R1011</v>
      </c>
      <c r="Q237" s="10">
        <f>VLOOKUP(HEALTH_CARE[[#This Row],[Customer ID]],'HOSPITAL DETAILS ANSWERS'!A:K,6,TRUE)</f>
        <v>46</v>
      </c>
    </row>
    <row r="238" spans="1:17" x14ac:dyDescent="0.25">
      <c r="A238" t="s">
        <v>2136</v>
      </c>
      <c r="B238" t="str">
        <f>VLOOKUP(HEALTH_CARE[[#This Row],[Customer ID]],'CUSTOMER_NAMES ANSWER'!A:D,3,FALSE)</f>
        <v>Randy</v>
      </c>
      <c r="C238" s="9">
        <f>VLOOKUP(HEALTH_CARE[[#This Row],[Customer ID]],'MEDICAL EXAMINATION ANSWER'!A:J,2,FALSE)</f>
        <v>32.700000000000003</v>
      </c>
      <c r="D238" s="9">
        <f>VLOOKUP(HEALTH_CARE[[#This Row],[Customer ID]],'MEDICAL EXAMINATION ANSWER'!A:J,4,FALSE)</f>
        <v>4.09</v>
      </c>
      <c r="E238" t="str">
        <f>VLOOKUP(HEALTH_CARE[[#This Row],[Customer ID]],'MEDICAL EXAMINATION ANSWER'!A:J,6,FALSE)</f>
        <v>No</v>
      </c>
      <c r="F238" t="str">
        <f>VLOOKUP(HEALTH_CARE[[#This Row],[Customer ID]],'MEDICAL EXAMINATION ANSWER'!A:J,7,FALSE)</f>
        <v>No</v>
      </c>
      <c r="G238" t="str">
        <f>VLOOKUP(HEALTH_CARE[[#This Row],[Customer ID]],'MEDICAL EXAMINATION ANSWER'!A:J,8,FALSE)</f>
        <v>No</v>
      </c>
      <c r="H238" s="10">
        <f>VLOOKUP(HEALTH_CARE[[#This Row],[Customer ID]],'MEDICAL EXAMINATION ANSWER'!A:J,9,FALSE)</f>
        <v>1</v>
      </c>
      <c r="I238" t="str">
        <f>VLOOKUP(HEALTH_CARE[[#This Row],[Customer ID]],'MEDICAL EXAMINATION ANSWER'!A:J,10,FALSE)</f>
        <v>Yes</v>
      </c>
      <c r="J238" t="str">
        <f>VLOOKUP(HEALTH_CARE[[#This Row],[Customer ID]],'MEDICAL EXAMINATION ANSWER'!A:J,3,FALSE)</f>
        <v>Obesity</v>
      </c>
      <c r="K238" t="str">
        <f>VLOOKUP(HEALTH_CARE[[#This Row],[Customer ID]],'MEDICAL EXAMINATION ANSWER'!A:J,5,FALSE)</f>
        <v>Normal</v>
      </c>
      <c r="L238" s="11" t="str">
        <f>VLOOKUP(HEALTH_CARE[[#This Row],[Customer ID]],'HOSPITAL DETAILS ANSWERS'!A:K,5,TRUE)</f>
        <v>24-Jun-1998</v>
      </c>
      <c r="M238" s="14">
        <f>VLOOKUP(HEALTH_CARE[[#This Row],[Customer ID]],'HOSPITAL DETAILS ANSWERS'!A:K,8,TRUE)</f>
        <v>34473</v>
      </c>
      <c r="N238" t="str">
        <f>VLOOKUP(HEALTH_CARE[[#This Row],[Customer ID]],'HOSPITAL DETAILS ANSWERS'!A:K,9,TRUE)</f>
        <v>Tier - 1</v>
      </c>
      <c r="O238" t="str">
        <f>VLOOKUP(HEALTH_CARE[[#This Row],[Customer ID]],'HOSPITAL DETAILS ANSWERS'!A:K,10,TRUE)</f>
        <v>Tier - 3</v>
      </c>
      <c r="P238" t="str">
        <f>VLOOKUP(HEALTH_CARE[[#This Row],[Customer ID]],'HOSPITAL DETAILS ANSWERS'!A:K,11,TRUE)</f>
        <v>R1011</v>
      </c>
      <c r="Q238" s="10">
        <f>VLOOKUP(HEALTH_CARE[[#This Row],[Customer ID]],'HOSPITAL DETAILS ANSWERS'!A:K,6,TRUE)</f>
        <v>24</v>
      </c>
    </row>
    <row r="239" spans="1:17" x14ac:dyDescent="0.25">
      <c r="A239" t="s">
        <v>2135</v>
      </c>
      <c r="B239" t="str">
        <f>VLOOKUP(HEALTH_CARE[[#This Row],[Customer ID]],'CUSTOMER_NAMES ANSWER'!A:D,3,FALSE)</f>
        <v>Leslie</v>
      </c>
      <c r="C239" s="9">
        <f>VLOOKUP(HEALTH_CARE[[#This Row],[Customer ID]],'MEDICAL EXAMINATION ANSWER'!A:J,2,FALSE)</f>
        <v>41.25</v>
      </c>
      <c r="D239" s="9">
        <f>VLOOKUP(HEALTH_CARE[[#This Row],[Customer ID]],'MEDICAL EXAMINATION ANSWER'!A:J,4,FALSE)</f>
        <v>5.19</v>
      </c>
      <c r="E239" t="str">
        <f>VLOOKUP(HEALTH_CARE[[#This Row],[Customer ID]],'MEDICAL EXAMINATION ANSWER'!A:J,6,FALSE)</f>
        <v>No</v>
      </c>
      <c r="F239" t="str">
        <f>VLOOKUP(HEALTH_CARE[[#This Row],[Customer ID]],'MEDICAL EXAMINATION ANSWER'!A:J,7,FALSE)</f>
        <v>No</v>
      </c>
      <c r="G239" t="str">
        <f>VLOOKUP(HEALTH_CARE[[#This Row],[Customer ID]],'MEDICAL EXAMINATION ANSWER'!A:J,8,FALSE)</f>
        <v>No</v>
      </c>
      <c r="H239" s="10">
        <f>VLOOKUP(HEALTH_CARE[[#This Row],[Customer ID]],'MEDICAL EXAMINATION ANSWER'!A:J,9,FALSE)</f>
        <v>0</v>
      </c>
      <c r="I239" t="str">
        <f>VLOOKUP(HEALTH_CARE[[#This Row],[Customer ID]],'MEDICAL EXAMINATION ANSWER'!A:J,10,FALSE)</f>
        <v>Yes</v>
      </c>
      <c r="J239" t="str">
        <f>VLOOKUP(HEALTH_CARE[[#This Row],[Customer ID]],'MEDICAL EXAMINATION ANSWER'!A:J,3,FALSE)</f>
        <v>Obesity</v>
      </c>
      <c r="K239" t="str">
        <f>VLOOKUP(HEALTH_CARE[[#This Row],[Customer ID]],'MEDICAL EXAMINATION ANSWER'!A:J,5,FALSE)</f>
        <v>Normal</v>
      </c>
      <c r="L239" s="11" t="str">
        <f>VLOOKUP(HEALTH_CARE[[#This Row],[Customer ID]],'HOSPITAL DETAILS ANSWERS'!A:K,5,TRUE)</f>
        <v>24-Sep-1990</v>
      </c>
      <c r="M239" s="14">
        <f>VLOOKUP(HEALTH_CARE[[#This Row],[Customer ID]],'HOSPITAL DETAILS ANSWERS'!A:K,8,TRUE)</f>
        <v>34457</v>
      </c>
      <c r="N239" t="str">
        <f>VLOOKUP(HEALTH_CARE[[#This Row],[Customer ID]],'HOSPITAL DETAILS ANSWERS'!A:K,9,TRUE)</f>
        <v>Tier - 1</v>
      </c>
      <c r="O239" t="str">
        <f>VLOOKUP(HEALTH_CARE[[#This Row],[Customer ID]],'HOSPITAL DETAILS ANSWERS'!A:K,10,TRUE)</f>
        <v>Tier - 2</v>
      </c>
      <c r="P239" t="str">
        <f>VLOOKUP(HEALTH_CARE[[#This Row],[Customer ID]],'HOSPITAL DETAILS ANSWERS'!A:K,11,TRUE)</f>
        <v>R1011</v>
      </c>
      <c r="Q239" s="10">
        <f>VLOOKUP(HEALTH_CARE[[#This Row],[Customer ID]],'HOSPITAL DETAILS ANSWERS'!A:K,6,TRUE)</f>
        <v>32</v>
      </c>
    </row>
    <row r="240" spans="1:17" x14ac:dyDescent="0.25">
      <c r="A240" t="s">
        <v>2134</v>
      </c>
      <c r="B240" t="str">
        <f>VLOOKUP(HEALTH_CARE[[#This Row],[Customer ID]],'CUSTOMER_NAMES ANSWER'!A:D,3,FALSE)</f>
        <v>Brittany L</v>
      </c>
      <c r="C240" s="9">
        <f>VLOOKUP(HEALTH_CARE[[#This Row],[Customer ID]],'MEDICAL EXAMINATION ANSWER'!A:J,2,FALSE)</f>
        <v>33.11</v>
      </c>
      <c r="D240" s="9">
        <f>VLOOKUP(HEALTH_CARE[[#This Row],[Customer ID]],'MEDICAL EXAMINATION ANSWER'!A:J,4,FALSE)</f>
        <v>4.12</v>
      </c>
      <c r="E240" t="str">
        <f>VLOOKUP(HEALTH_CARE[[#This Row],[Customer ID]],'MEDICAL EXAMINATION ANSWER'!A:J,6,FALSE)</f>
        <v>No</v>
      </c>
      <c r="F240" t="str">
        <f>VLOOKUP(HEALTH_CARE[[#This Row],[Customer ID]],'MEDICAL EXAMINATION ANSWER'!A:J,7,FALSE)</f>
        <v>No</v>
      </c>
      <c r="G240" t="str">
        <f>VLOOKUP(HEALTH_CARE[[#This Row],[Customer ID]],'MEDICAL EXAMINATION ANSWER'!A:J,8,FALSE)</f>
        <v>Yes</v>
      </c>
      <c r="H240" s="10">
        <f>VLOOKUP(HEALTH_CARE[[#This Row],[Customer ID]],'MEDICAL EXAMINATION ANSWER'!A:J,9,FALSE)</f>
        <v>1</v>
      </c>
      <c r="I240" t="str">
        <f>VLOOKUP(HEALTH_CARE[[#This Row],[Customer ID]],'MEDICAL EXAMINATION ANSWER'!A:J,10,FALSE)</f>
        <v>Yes</v>
      </c>
      <c r="J240" t="str">
        <f>VLOOKUP(HEALTH_CARE[[#This Row],[Customer ID]],'MEDICAL EXAMINATION ANSWER'!A:J,3,FALSE)</f>
        <v>Obesity</v>
      </c>
      <c r="K240" t="str">
        <f>VLOOKUP(HEALTH_CARE[[#This Row],[Customer ID]],'MEDICAL EXAMINATION ANSWER'!A:J,5,FALSE)</f>
        <v>Normal</v>
      </c>
      <c r="L240" s="11" t="str">
        <f>VLOOKUP(HEALTH_CARE[[#This Row],[Customer ID]],'HOSPITAL DETAILS ANSWERS'!A:K,5,TRUE)</f>
        <v>5-Oct-2003</v>
      </c>
      <c r="M240" s="14">
        <f>VLOOKUP(HEALTH_CARE[[#This Row],[Customer ID]],'HOSPITAL DETAILS ANSWERS'!A:K,8,TRUE)</f>
        <v>34440</v>
      </c>
      <c r="N240" t="str">
        <f>VLOOKUP(HEALTH_CARE[[#This Row],[Customer ID]],'HOSPITAL DETAILS ANSWERS'!A:K,9,TRUE)</f>
        <v>Tier - 2</v>
      </c>
      <c r="O240" t="str">
        <f>VLOOKUP(HEALTH_CARE[[#This Row],[Customer ID]],'HOSPITAL DETAILS ANSWERS'!A:K,10,TRUE)</f>
        <v>Tier - 1</v>
      </c>
      <c r="P240" t="str">
        <f>VLOOKUP(HEALTH_CARE[[#This Row],[Customer ID]],'HOSPITAL DETAILS ANSWERS'!A:K,11,TRUE)</f>
        <v>R1013</v>
      </c>
      <c r="Q240" s="10">
        <f>VLOOKUP(HEALTH_CARE[[#This Row],[Customer ID]],'HOSPITAL DETAILS ANSWERS'!A:K,6,TRUE)</f>
        <v>19</v>
      </c>
    </row>
    <row r="241" spans="1:17" x14ac:dyDescent="0.25">
      <c r="A241" t="s">
        <v>2133</v>
      </c>
      <c r="B241" t="str">
        <f>VLOOKUP(HEALTH_CARE[[#This Row],[Customer ID]],'CUSTOMER_NAMES ANSWER'!A:D,3,FALSE)</f>
        <v>Cassie J</v>
      </c>
      <c r="C241" s="9">
        <f>VLOOKUP(HEALTH_CARE[[#This Row],[Customer ID]],'MEDICAL EXAMINATION ANSWER'!A:J,2,FALSE)</f>
        <v>36.159999999999997</v>
      </c>
      <c r="D241" s="9">
        <f>VLOOKUP(HEALTH_CARE[[#This Row],[Customer ID]],'MEDICAL EXAMINATION ANSWER'!A:J,4,FALSE)</f>
        <v>5.0999999999999996</v>
      </c>
      <c r="E241" t="str">
        <f>VLOOKUP(HEALTH_CARE[[#This Row],[Customer ID]],'MEDICAL EXAMINATION ANSWER'!A:J,6,FALSE)</f>
        <v>No</v>
      </c>
      <c r="F241" t="str">
        <f>VLOOKUP(HEALTH_CARE[[#This Row],[Customer ID]],'MEDICAL EXAMINATION ANSWER'!A:J,7,FALSE)</f>
        <v>No</v>
      </c>
      <c r="G241" t="str">
        <f>VLOOKUP(HEALTH_CARE[[#This Row],[Customer ID]],'MEDICAL EXAMINATION ANSWER'!A:J,8,FALSE)</f>
        <v>No</v>
      </c>
      <c r="H241" s="10">
        <f>VLOOKUP(HEALTH_CARE[[#This Row],[Customer ID]],'MEDICAL EXAMINATION ANSWER'!A:J,9,FALSE)</f>
        <v>1</v>
      </c>
      <c r="I241" t="str">
        <f>VLOOKUP(HEALTH_CARE[[#This Row],[Customer ID]],'MEDICAL EXAMINATION ANSWER'!A:J,10,FALSE)</f>
        <v>Yes</v>
      </c>
      <c r="J241" t="str">
        <f>VLOOKUP(HEALTH_CARE[[#This Row],[Customer ID]],'MEDICAL EXAMINATION ANSWER'!A:J,3,FALSE)</f>
        <v>Obesity</v>
      </c>
      <c r="K241" t="str">
        <f>VLOOKUP(HEALTH_CARE[[#This Row],[Customer ID]],'MEDICAL EXAMINATION ANSWER'!A:J,5,FALSE)</f>
        <v>Normal</v>
      </c>
      <c r="L241" s="11" t="str">
        <f>VLOOKUP(HEALTH_CARE[[#This Row],[Customer ID]],'HOSPITAL DETAILS ANSWERS'!A:K,5,TRUE)</f>
        <v>1-Oct-1984</v>
      </c>
      <c r="M241" s="14">
        <f>VLOOKUP(HEALTH_CARE[[#This Row],[Customer ID]],'HOSPITAL DETAILS ANSWERS'!A:K,8,TRUE)</f>
        <v>34403</v>
      </c>
      <c r="N241" t="str">
        <f>VLOOKUP(HEALTH_CARE[[#This Row],[Customer ID]],'HOSPITAL DETAILS ANSWERS'!A:K,9,TRUE)</f>
        <v>Tier - 2</v>
      </c>
      <c r="O241" t="str">
        <f>VLOOKUP(HEALTH_CARE[[#This Row],[Customer ID]],'HOSPITAL DETAILS ANSWERS'!A:K,10,TRUE)</f>
        <v>Tier - 3</v>
      </c>
      <c r="P241" t="str">
        <f>VLOOKUP(HEALTH_CARE[[#This Row],[Customer ID]],'HOSPITAL DETAILS ANSWERS'!A:K,11,TRUE)</f>
        <v>R1011</v>
      </c>
      <c r="Q241" s="10">
        <f>VLOOKUP(HEALTH_CARE[[#This Row],[Customer ID]],'HOSPITAL DETAILS ANSWERS'!A:K,6,TRUE)</f>
        <v>38</v>
      </c>
    </row>
    <row r="242" spans="1:17" x14ac:dyDescent="0.25">
      <c r="A242" t="s">
        <v>2132</v>
      </c>
      <c r="B242" t="str">
        <f>VLOOKUP(HEALTH_CARE[[#This Row],[Customer ID]],'CUSTOMER_NAMES ANSWER'!A:D,3,FALSE)</f>
        <v>Peter W</v>
      </c>
      <c r="C242" s="9">
        <f>VLOOKUP(HEALTH_CARE[[#This Row],[Customer ID]],'MEDICAL EXAMINATION ANSWER'!A:J,2,FALSE)</f>
        <v>33.72</v>
      </c>
      <c r="D242" s="9">
        <f>VLOOKUP(HEALTH_CARE[[#This Row],[Customer ID]],'MEDICAL EXAMINATION ANSWER'!A:J,4,FALSE)</f>
        <v>6.21</v>
      </c>
      <c r="E242" t="str">
        <f>VLOOKUP(HEALTH_CARE[[#This Row],[Customer ID]],'MEDICAL EXAMINATION ANSWER'!A:J,6,FALSE)</f>
        <v>Yes</v>
      </c>
      <c r="F242" t="str">
        <f>VLOOKUP(HEALTH_CARE[[#This Row],[Customer ID]],'MEDICAL EXAMINATION ANSWER'!A:J,7,FALSE)</f>
        <v>No</v>
      </c>
      <c r="G242" t="str">
        <f>VLOOKUP(HEALTH_CARE[[#This Row],[Customer ID]],'MEDICAL EXAMINATION ANSWER'!A:J,8,FALSE)</f>
        <v>Yes</v>
      </c>
      <c r="H242" s="10">
        <f>VLOOKUP(HEALTH_CARE[[#This Row],[Customer ID]],'MEDICAL EXAMINATION ANSWER'!A:J,9,FALSE)</f>
        <v>1</v>
      </c>
      <c r="I242" t="str">
        <f>VLOOKUP(HEALTH_CARE[[#This Row],[Customer ID]],'MEDICAL EXAMINATION ANSWER'!A:J,10,FALSE)</f>
        <v>Yes</v>
      </c>
      <c r="J242" t="str">
        <f>VLOOKUP(HEALTH_CARE[[#This Row],[Customer ID]],'MEDICAL EXAMINATION ANSWER'!A:J,3,FALSE)</f>
        <v>Obesity</v>
      </c>
      <c r="K242" t="str">
        <f>VLOOKUP(HEALTH_CARE[[#This Row],[Customer ID]],'MEDICAL EXAMINATION ANSWER'!A:J,5,FALSE)</f>
        <v>Prediabetes</v>
      </c>
      <c r="L242" s="11" t="str">
        <f>VLOOKUP(HEALTH_CARE[[#This Row],[Customer ID]],'HOSPITAL DETAILS ANSWERS'!A:K,5,TRUE)</f>
        <v>2-Oct-1983</v>
      </c>
      <c r="M242" s="14">
        <f>VLOOKUP(HEALTH_CARE[[#This Row],[Customer ID]],'HOSPITAL DETAILS ANSWERS'!A:K,8,TRUE)</f>
        <v>34308</v>
      </c>
      <c r="N242" t="str">
        <f>VLOOKUP(HEALTH_CARE[[#This Row],[Customer ID]],'HOSPITAL DETAILS ANSWERS'!A:K,9,TRUE)</f>
        <v>Tier - 2</v>
      </c>
      <c r="O242" t="str">
        <f>VLOOKUP(HEALTH_CARE[[#This Row],[Customer ID]],'HOSPITAL DETAILS ANSWERS'!A:K,10,TRUE)</f>
        <v>Tier - 2</v>
      </c>
      <c r="P242" t="str">
        <f>VLOOKUP(HEALTH_CARE[[#This Row],[Customer ID]],'HOSPITAL DETAILS ANSWERS'!A:K,11,TRUE)</f>
        <v>R1012</v>
      </c>
      <c r="Q242" s="10">
        <f>VLOOKUP(HEALTH_CARE[[#This Row],[Customer ID]],'HOSPITAL DETAILS ANSWERS'!A:K,6,TRUE)</f>
        <v>39</v>
      </c>
    </row>
    <row r="243" spans="1:17" x14ac:dyDescent="0.25">
      <c r="A243" t="s">
        <v>2130</v>
      </c>
      <c r="B243" t="str">
        <f>VLOOKUP(HEALTH_CARE[[#This Row],[Customer ID]],'CUSTOMER_NAMES ANSWER'!A:D,3,FALSE)</f>
        <v>Douglas</v>
      </c>
      <c r="C243" s="9">
        <f>VLOOKUP(HEALTH_CARE[[#This Row],[Customer ID]],'MEDICAL EXAMINATION ANSWER'!A:J,2,FALSE)</f>
        <v>37.74</v>
      </c>
      <c r="D243" s="9">
        <f>VLOOKUP(HEALTH_CARE[[#This Row],[Customer ID]],'MEDICAL EXAMINATION ANSWER'!A:J,4,FALSE)</f>
        <v>9.5299999999999994</v>
      </c>
      <c r="E243" t="str">
        <f>VLOOKUP(HEALTH_CARE[[#This Row],[Customer ID]],'MEDICAL EXAMINATION ANSWER'!A:J,6,FALSE)</f>
        <v>Yes</v>
      </c>
      <c r="F243" t="str">
        <f>VLOOKUP(HEALTH_CARE[[#This Row],[Customer ID]],'MEDICAL EXAMINATION ANSWER'!A:J,7,FALSE)</f>
        <v>No</v>
      </c>
      <c r="G243" t="str">
        <f>VLOOKUP(HEALTH_CARE[[#This Row],[Customer ID]],'MEDICAL EXAMINATION ANSWER'!A:J,8,FALSE)</f>
        <v>No</v>
      </c>
      <c r="H243" s="10">
        <f>VLOOKUP(HEALTH_CARE[[#This Row],[Customer ID]],'MEDICAL EXAMINATION ANSWER'!A:J,9,FALSE)</f>
        <v>1</v>
      </c>
      <c r="I243" t="str">
        <f>VLOOKUP(HEALTH_CARE[[#This Row],[Customer ID]],'MEDICAL EXAMINATION ANSWER'!A:J,10,FALSE)</f>
        <v>Yes</v>
      </c>
      <c r="J243" t="str">
        <f>VLOOKUP(HEALTH_CARE[[#This Row],[Customer ID]],'MEDICAL EXAMINATION ANSWER'!A:J,3,FALSE)</f>
        <v>Obesity</v>
      </c>
      <c r="K243" t="str">
        <f>VLOOKUP(HEALTH_CARE[[#This Row],[Customer ID]],'MEDICAL EXAMINATION ANSWER'!A:J,5,FALSE)</f>
        <v>Diabetes</v>
      </c>
      <c r="L243" s="11" t="str">
        <f>VLOOKUP(HEALTH_CARE[[#This Row],[Customer ID]],'HOSPITAL DETAILS ANSWERS'!A:K,5,TRUE)</f>
        <v>11-Oct-1986</v>
      </c>
      <c r="M243" s="14">
        <f>VLOOKUP(HEALTH_CARE[[#This Row],[Customer ID]],'HOSPITAL DETAILS ANSWERS'!A:K,8,TRUE)</f>
        <v>34294</v>
      </c>
      <c r="N243" t="str">
        <f>VLOOKUP(HEALTH_CARE[[#This Row],[Customer ID]],'HOSPITAL DETAILS ANSWERS'!A:K,9,TRUE)</f>
        <v>Tier - 1</v>
      </c>
      <c r="O243" t="str">
        <f>VLOOKUP(HEALTH_CARE[[#This Row],[Customer ID]],'HOSPITAL DETAILS ANSWERS'!A:K,10,TRUE)</f>
        <v>Tier - 2</v>
      </c>
      <c r="P243" t="str">
        <f>VLOOKUP(HEALTH_CARE[[#This Row],[Customer ID]],'HOSPITAL DETAILS ANSWERS'!A:K,11,TRUE)</f>
        <v>R1011</v>
      </c>
      <c r="Q243" s="10">
        <f>VLOOKUP(HEALTH_CARE[[#This Row],[Customer ID]],'HOSPITAL DETAILS ANSWERS'!A:K,6,TRUE)</f>
        <v>36</v>
      </c>
    </row>
    <row r="244" spans="1:17" x14ac:dyDescent="0.25">
      <c r="A244" t="s">
        <v>2129</v>
      </c>
      <c r="B244" t="str">
        <f>VLOOKUP(HEALTH_CARE[[#This Row],[Customer ID]],'CUSTOMER_NAMES ANSWER'!A:D,3,FALSE)</f>
        <v>Dan</v>
      </c>
      <c r="C244" s="9">
        <f>VLOOKUP(HEALTH_CARE[[#This Row],[Customer ID]],'MEDICAL EXAMINATION ANSWER'!A:J,2,FALSE)</f>
        <v>48.75</v>
      </c>
      <c r="D244" s="9">
        <f>VLOOKUP(HEALTH_CARE[[#This Row],[Customer ID]],'MEDICAL EXAMINATION ANSWER'!A:J,4,FALSE)</f>
        <v>4.6399999999999997</v>
      </c>
      <c r="E244" t="str">
        <f>VLOOKUP(HEALTH_CARE[[#This Row],[Customer ID]],'MEDICAL EXAMINATION ANSWER'!A:J,6,FALSE)</f>
        <v>Yes</v>
      </c>
      <c r="F244" t="str">
        <f>VLOOKUP(HEALTH_CARE[[#This Row],[Customer ID]],'MEDICAL EXAMINATION ANSWER'!A:J,7,FALSE)</f>
        <v>No</v>
      </c>
      <c r="G244" t="str">
        <f>VLOOKUP(HEALTH_CARE[[#This Row],[Customer ID]],'MEDICAL EXAMINATION ANSWER'!A:J,8,FALSE)</f>
        <v>No</v>
      </c>
      <c r="H244" s="10">
        <f>VLOOKUP(HEALTH_CARE[[#This Row],[Customer ID]],'MEDICAL EXAMINATION ANSWER'!A:J,9,FALSE)</f>
        <v>1</v>
      </c>
      <c r="I244" t="str">
        <f>VLOOKUP(HEALTH_CARE[[#This Row],[Customer ID]],'MEDICAL EXAMINATION ANSWER'!A:J,10,FALSE)</f>
        <v>Yes</v>
      </c>
      <c r="J244" t="str">
        <f>VLOOKUP(HEALTH_CARE[[#This Row],[Customer ID]],'MEDICAL EXAMINATION ANSWER'!A:J,3,FALSE)</f>
        <v>Obesity</v>
      </c>
      <c r="K244" t="str">
        <f>VLOOKUP(HEALTH_CARE[[#This Row],[Customer ID]],'MEDICAL EXAMINATION ANSWER'!A:J,5,FALSE)</f>
        <v>Normal</v>
      </c>
      <c r="L244" s="11" t="str">
        <f>VLOOKUP(HEALTH_CARE[[#This Row],[Customer ID]],'HOSPITAL DETAILS ANSWERS'!A:K,5,TRUE)</f>
        <v>30-Oct-1995</v>
      </c>
      <c r="M244" s="14">
        <f>VLOOKUP(HEALTH_CARE[[#This Row],[Customer ID]],'HOSPITAL DETAILS ANSWERS'!A:K,8,TRUE)</f>
        <v>34290</v>
      </c>
      <c r="N244" t="str">
        <f>VLOOKUP(HEALTH_CARE[[#This Row],[Customer ID]],'HOSPITAL DETAILS ANSWERS'!A:K,9,TRUE)</f>
        <v>Tier - 1</v>
      </c>
      <c r="O244" t="str">
        <f>VLOOKUP(HEALTH_CARE[[#This Row],[Customer ID]],'HOSPITAL DETAILS ANSWERS'!A:K,10,TRUE)</f>
        <v>Tier - 1</v>
      </c>
      <c r="P244" t="str">
        <f>VLOOKUP(HEALTH_CARE[[#This Row],[Customer ID]],'HOSPITAL DETAILS ANSWERS'!A:K,11,TRUE)</f>
        <v>R1011</v>
      </c>
      <c r="Q244" s="10">
        <f>VLOOKUP(HEALTH_CARE[[#This Row],[Customer ID]],'HOSPITAL DETAILS ANSWERS'!A:K,6,TRUE)</f>
        <v>27</v>
      </c>
    </row>
    <row r="245" spans="1:17" x14ac:dyDescent="0.25">
      <c r="A245" t="s">
        <v>2128</v>
      </c>
      <c r="B245" t="str">
        <f>VLOOKUP(HEALTH_CARE[[#This Row],[Customer ID]],'CUSTOMER_NAMES ANSWER'!A:D,3,FALSE)</f>
        <v>Dan M</v>
      </c>
      <c r="C245" s="9">
        <f>VLOOKUP(HEALTH_CARE[[#This Row],[Customer ID]],'MEDICAL EXAMINATION ANSWER'!A:J,2,FALSE)</f>
        <v>31.07</v>
      </c>
      <c r="D245" s="9">
        <f>VLOOKUP(HEALTH_CARE[[#This Row],[Customer ID]],'MEDICAL EXAMINATION ANSWER'!A:J,4,FALSE)</f>
        <v>5.05</v>
      </c>
      <c r="E245" t="str">
        <f>VLOOKUP(HEALTH_CARE[[#This Row],[Customer ID]],'MEDICAL EXAMINATION ANSWER'!A:J,6,FALSE)</f>
        <v>No</v>
      </c>
      <c r="F245" t="str">
        <f>VLOOKUP(HEALTH_CARE[[#This Row],[Customer ID]],'MEDICAL EXAMINATION ANSWER'!A:J,7,FALSE)</f>
        <v>No</v>
      </c>
      <c r="G245" t="str">
        <f>VLOOKUP(HEALTH_CARE[[#This Row],[Customer ID]],'MEDICAL EXAMINATION ANSWER'!A:J,8,FALSE)</f>
        <v>No</v>
      </c>
      <c r="H245" s="10">
        <f>VLOOKUP(HEALTH_CARE[[#This Row],[Customer ID]],'MEDICAL EXAMINATION ANSWER'!A:J,9,FALSE)</f>
        <v>1</v>
      </c>
      <c r="I245" t="str">
        <f>VLOOKUP(HEALTH_CARE[[#This Row],[Customer ID]],'MEDICAL EXAMINATION ANSWER'!A:J,10,FALSE)</f>
        <v>Yes</v>
      </c>
      <c r="J245" t="str">
        <f>VLOOKUP(HEALTH_CARE[[#This Row],[Customer ID]],'MEDICAL EXAMINATION ANSWER'!A:J,3,FALSE)</f>
        <v>Obesity</v>
      </c>
      <c r="K245" t="str">
        <f>VLOOKUP(HEALTH_CARE[[#This Row],[Customer ID]],'MEDICAL EXAMINATION ANSWER'!A:J,5,FALSE)</f>
        <v>Normal</v>
      </c>
      <c r="L245" s="11" t="str">
        <f>VLOOKUP(HEALTH_CARE[[#This Row],[Customer ID]],'HOSPITAL DETAILS ANSWERS'!A:K,5,TRUE)</f>
        <v>11-Jun-1998</v>
      </c>
      <c r="M245" s="14">
        <f>VLOOKUP(HEALTH_CARE[[#This Row],[Customer ID]],'HOSPITAL DETAILS ANSWERS'!A:K,8,TRUE)</f>
        <v>34255</v>
      </c>
      <c r="N245" t="str">
        <f>VLOOKUP(HEALTH_CARE[[#This Row],[Customer ID]],'HOSPITAL DETAILS ANSWERS'!A:K,9,TRUE)</f>
        <v>Tier - 1</v>
      </c>
      <c r="O245" t="str">
        <f>VLOOKUP(HEALTH_CARE[[#This Row],[Customer ID]],'HOSPITAL DETAILS ANSWERS'!A:K,10,TRUE)</f>
        <v>Tier - 3</v>
      </c>
      <c r="P245" t="str">
        <f>VLOOKUP(HEALTH_CARE[[#This Row],[Customer ID]],'HOSPITAL DETAILS ANSWERS'!A:K,11,TRUE)</f>
        <v>R1019</v>
      </c>
      <c r="Q245" s="10">
        <f>VLOOKUP(HEALTH_CARE[[#This Row],[Customer ID]],'HOSPITAL DETAILS ANSWERS'!A:K,6,TRUE)</f>
        <v>24</v>
      </c>
    </row>
    <row r="246" spans="1:17" x14ac:dyDescent="0.25">
      <c r="A246" t="s">
        <v>2127</v>
      </c>
      <c r="B246" t="str">
        <f>VLOOKUP(HEALTH_CARE[[#This Row],[Customer ID]],'CUSTOMER_NAMES ANSWER'!A:D,3,FALSE)</f>
        <v>Eric L</v>
      </c>
      <c r="C246" s="9">
        <f>VLOOKUP(HEALTH_CARE[[#This Row],[Customer ID]],'MEDICAL EXAMINATION ANSWER'!A:J,2,FALSE)</f>
        <v>23.55</v>
      </c>
      <c r="D246" s="9">
        <f>VLOOKUP(HEALTH_CARE[[#This Row],[Customer ID]],'MEDICAL EXAMINATION ANSWER'!A:J,4,FALSE)</f>
        <v>10.38</v>
      </c>
      <c r="E246" t="str">
        <f>VLOOKUP(HEALTH_CARE[[#This Row],[Customer ID]],'MEDICAL EXAMINATION ANSWER'!A:J,6,FALSE)</f>
        <v>No</v>
      </c>
      <c r="F246" t="str">
        <f>VLOOKUP(HEALTH_CARE[[#This Row],[Customer ID]],'MEDICAL EXAMINATION ANSWER'!A:J,7,FALSE)</f>
        <v>No</v>
      </c>
      <c r="G246" t="str">
        <f>VLOOKUP(HEALTH_CARE[[#This Row],[Customer ID]],'MEDICAL EXAMINATION ANSWER'!A:J,8,FALSE)</f>
        <v>No</v>
      </c>
      <c r="H246" s="10">
        <f>VLOOKUP(HEALTH_CARE[[#This Row],[Customer ID]],'MEDICAL EXAMINATION ANSWER'!A:J,9,FALSE)</f>
        <v>0</v>
      </c>
      <c r="I246" t="str">
        <f>VLOOKUP(HEALTH_CARE[[#This Row],[Customer ID]],'MEDICAL EXAMINATION ANSWER'!A:J,10,FALSE)</f>
        <v>Yes</v>
      </c>
      <c r="J246" t="str">
        <f>VLOOKUP(HEALTH_CARE[[#This Row],[Customer ID]],'MEDICAL EXAMINATION ANSWER'!A:J,3,FALSE)</f>
        <v>Normal Weight</v>
      </c>
      <c r="K246" t="str">
        <f>VLOOKUP(HEALTH_CARE[[#This Row],[Customer ID]],'MEDICAL EXAMINATION ANSWER'!A:J,5,FALSE)</f>
        <v>Diabetes</v>
      </c>
      <c r="L246" s="11" t="str">
        <f>VLOOKUP(HEALTH_CARE[[#This Row],[Customer ID]],'HOSPITAL DETAILS ANSWERS'!A:K,5,TRUE)</f>
        <v>5-Jul-1962</v>
      </c>
      <c r="M246" s="14">
        <f>VLOOKUP(HEALTH_CARE[[#This Row],[Customer ID]],'HOSPITAL DETAILS ANSWERS'!A:K,8,TRUE)</f>
        <v>34219</v>
      </c>
      <c r="N246" t="str">
        <f>VLOOKUP(HEALTH_CARE[[#This Row],[Customer ID]],'HOSPITAL DETAILS ANSWERS'!A:K,9,TRUE)</f>
        <v>Tier - 1</v>
      </c>
      <c r="O246" t="str">
        <f>VLOOKUP(HEALTH_CARE[[#This Row],[Customer ID]],'HOSPITAL DETAILS ANSWERS'!A:K,10,TRUE)</f>
        <v>Tier - 1</v>
      </c>
      <c r="P246" t="str">
        <f>VLOOKUP(HEALTH_CARE[[#This Row],[Customer ID]],'HOSPITAL DETAILS ANSWERS'!A:K,11,TRUE)</f>
        <v>R1011</v>
      </c>
      <c r="Q246" s="10">
        <f>VLOOKUP(HEALTH_CARE[[#This Row],[Customer ID]],'HOSPITAL DETAILS ANSWERS'!A:K,6,TRUE)</f>
        <v>60</v>
      </c>
    </row>
    <row r="247" spans="1:17" x14ac:dyDescent="0.25">
      <c r="A247" t="s">
        <v>2126</v>
      </c>
      <c r="B247" t="str">
        <f>VLOOKUP(HEALTH_CARE[[#This Row],[Customer ID]],'CUSTOMER_NAMES ANSWER'!A:D,3,FALSE)</f>
        <v>Les J</v>
      </c>
      <c r="C247" s="9">
        <f>VLOOKUP(HEALTH_CARE[[#This Row],[Customer ID]],'MEDICAL EXAMINATION ANSWER'!A:J,2,FALSE)</f>
        <v>30.18</v>
      </c>
      <c r="D247" s="9">
        <f>VLOOKUP(HEALTH_CARE[[#This Row],[Customer ID]],'MEDICAL EXAMINATION ANSWER'!A:J,4,FALSE)</f>
        <v>8.31</v>
      </c>
      <c r="E247" t="str">
        <f>VLOOKUP(HEALTH_CARE[[#This Row],[Customer ID]],'MEDICAL EXAMINATION ANSWER'!A:J,6,FALSE)</f>
        <v>Yes</v>
      </c>
      <c r="F247" t="str">
        <f>VLOOKUP(HEALTH_CARE[[#This Row],[Customer ID]],'MEDICAL EXAMINATION ANSWER'!A:J,7,FALSE)</f>
        <v>No</v>
      </c>
      <c r="G247" t="str">
        <f>VLOOKUP(HEALTH_CARE[[#This Row],[Customer ID]],'MEDICAL EXAMINATION ANSWER'!A:J,8,FALSE)</f>
        <v>No</v>
      </c>
      <c r="H247" s="10">
        <f>VLOOKUP(HEALTH_CARE[[#This Row],[Customer ID]],'MEDICAL EXAMINATION ANSWER'!A:J,9,FALSE)</f>
        <v>1</v>
      </c>
      <c r="I247" t="str">
        <f>VLOOKUP(HEALTH_CARE[[#This Row],[Customer ID]],'MEDICAL EXAMINATION ANSWER'!A:J,10,FALSE)</f>
        <v>Yes</v>
      </c>
      <c r="J247" t="str">
        <f>VLOOKUP(HEALTH_CARE[[#This Row],[Customer ID]],'MEDICAL EXAMINATION ANSWER'!A:J,3,FALSE)</f>
        <v>Obesity</v>
      </c>
      <c r="K247" t="str">
        <f>VLOOKUP(HEALTH_CARE[[#This Row],[Customer ID]],'MEDICAL EXAMINATION ANSWER'!A:J,5,FALSE)</f>
        <v>Diabetes</v>
      </c>
      <c r="L247" s="11" t="str">
        <f>VLOOKUP(HEALTH_CARE[[#This Row],[Customer ID]],'HOSPITAL DETAILS ANSWERS'!A:K,5,TRUE)</f>
        <v>21-Jul-1975</v>
      </c>
      <c r="M247" s="14">
        <f>VLOOKUP(HEALTH_CARE[[#This Row],[Customer ID]],'HOSPITAL DETAILS ANSWERS'!A:K,8,TRUE)</f>
        <v>34211</v>
      </c>
      <c r="N247" t="str">
        <f>VLOOKUP(HEALTH_CARE[[#This Row],[Customer ID]],'HOSPITAL DETAILS ANSWERS'!A:K,9,TRUE)</f>
        <v>Tier - 2</v>
      </c>
      <c r="O247" t="str">
        <f>VLOOKUP(HEALTH_CARE[[#This Row],[Customer ID]],'HOSPITAL DETAILS ANSWERS'!A:K,10,TRUE)</f>
        <v>Tier - 1</v>
      </c>
      <c r="P247" t="str">
        <f>VLOOKUP(HEALTH_CARE[[#This Row],[Customer ID]],'HOSPITAL DETAILS ANSWERS'!A:K,11,TRUE)</f>
        <v>R1012</v>
      </c>
      <c r="Q247" s="10">
        <f>VLOOKUP(HEALTH_CARE[[#This Row],[Customer ID]],'HOSPITAL DETAILS ANSWERS'!A:K,6,TRUE)</f>
        <v>47</v>
      </c>
    </row>
    <row r="248" spans="1:17" x14ac:dyDescent="0.25">
      <c r="A248" t="s">
        <v>2125</v>
      </c>
      <c r="B248" t="str">
        <f>VLOOKUP(HEALTH_CARE[[#This Row],[Customer ID]],'CUSTOMER_NAMES ANSWER'!A:D,3,FALSE)</f>
        <v>Stephanie</v>
      </c>
      <c r="C248" s="9">
        <f>VLOOKUP(HEALTH_CARE[[#This Row],[Customer ID]],'MEDICAL EXAMINATION ANSWER'!A:J,2,FALSE)</f>
        <v>29.94</v>
      </c>
      <c r="D248" s="9">
        <f>VLOOKUP(HEALTH_CARE[[#This Row],[Customer ID]],'MEDICAL EXAMINATION ANSWER'!A:J,4,FALSE)</f>
        <v>7.59</v>
      </c>
      <c r="E248" t="str">
        <f>VLOOKUP(HEALTH_CARE[[#This Row],[Customer ID]],'MEDICAL EXAMINATION ANSWER'!A:J,6,FALSE)</f>
        <v>No</v>
      </c>
      <c r="F248" t="str">
        <f>VLOOKUP(HEALTH_CARE[[#This Row],[Customer ID]],'MEDICAL EXAMINATION ANSWER'!A:J,7,FALSE)</f>
        <v>No</v>
      </c>
      <c r="G248" t="str">
        <f>VLOOKUP(HEALTH_CARE[[#This Row],[Customer ID]],'MEDICAL EXAMINATION ANSWER'!A:J,8,FALSE)</f>
        <v>No</v>
      </c>
      <c r="H248" s="10">
        <f>VLOOKUP(HEALTH_CARE[[#This Row],[Customer ID]],'MEDICAL EXAMINATION ANSWER'!A:J,9,FALSE)</f>
        <v>0</v>
      </c>
      <c r="I248" t="str">
        <f>VLOOKUP(HEALTH_CARE[[#This Row],[Customer ID]],'MEDICAL EXAMINATION ANSWER'!A:J,10,FALSE)</f>
        <v>Yes</v>
      </c>
      <c r="J248" t="str">
        <f>VLOOKUP(HEALTH_CARE[[#This Row],[Customer ID]],'MEDICAL EXAMINATION ANSWER'!A:J,3,FALSE)</f>
        <v>Obesity</v>
      </c>
      <c r="K248" t="str">
        <f>VLOOKUP(HEALTH_CARE[[#This Row],[Customer ID]],'MEDICAL EXAMINATION ANSWER'!A:J,5,FALSE)</f>
        <v>Diabetes</v>
      </c>
      <c r="L248" s="11" t="str">
        <f>VLOOKUP(HEALTH_CARE[[#This Row],[Customer ID]],'HOSPITAL DETAILS ANSWERS'!A:K,5,TRUE)</f>
        <v>25-Aug-1971</v>
      </c>
      <c r="M248" s="14">
        <f>VLOOKUP(HEALTH_CARE[[#This Row],[Customer ID]],'HOSPITAL DETAILS ANSWERS'!A:K,8,TRUE)</f>
        <v>34206</v>
      </c>
      <c r="N248" t="str">
        <f>VLOOKUP(HEALTH_CARE[[#This Row],[Customer ID]],'HOSPITAL DETAILS ANSWERS'!A:K,9,TRUE)</f>
        <v>Tier - 2</v>
      </c>
      <c r="O248" t="str">
        <f>VLOOKUP(HEALTH_CARE[[#This Row],[Customer ID]],'HOSPITAL DETAILS ANSWERS'!A:K,10,TRUE)</f>
        <v>Tier - 2</v>
      </c>
      <c r="P248" t="str">
        <f>VLOOKUP(HEALTH_CARE[[#This Row],[Customer ID]],'HOSPITAL DETAILS ANSWERS'!A:K,11,TRUE)</f>
        <v>R1011</v>
      </c>
      <c r="Q248" s="10">
        <f>VLOOKUP(HEALTH_CARE[[#This Row],[Customer ID]],'HOSPITAL DETAILS ANSWERS'!A:K,6,TRUE)</f>
        <v>51</v>
      </c>
    </row>
    <row r="249" spans="1:17" x14ac:dyDescent="0.25">
      <c r="A249" t="s">
        <v>2124</v>
      </c>
      <c r="B249" t="str">
        <f>VLOOKUP(HEALTH_CARE[[#This Row],[Customer ID]],'CUSTOMER_NAMES ANSWER'!A:D,3,FALSE)</f>
        <v>Melissa Y</v>
      </c>
      <c r="C249" s="9">
        <f>VLOOKUP(HEALTH_CARE[[#This Row],[Customer ID]],'MEDICAL EXAMINATION ANSWER'!A:J,2,FALSE)</f>
        <v>31.4</v>
      </c>
      <c r="D249" s="9">
        <f>VLOOKUP(HEALTH_CARE[[#This Row],[Customer ID]],'MEDICAL EXAMINATION ANSWER'!A:J,4,FALSE)</f>
        <v>5.49</v>
      </c>
      <c r="E249" t="str">
        <f>VLOOKUP(HEALTH_CARE[[#This Row],[Customer ID]],'MEDICAL EXAMINATION ANSWER'!A:J,6,FALSE)</f>
        <v>No</v>
      </c>
      <c r="F249" t="str">
        <f>VLOOKUP(HEALTH_CARE[[#This Row],[Customer ID]],'MEDICAL EXAMINATION ANSWER'!A:J,7,FALSE)</f>
        <v>No</v>
      </c>
      <c r="G249" t="str">
        <f>VLOOKUP(HEALTH_CARE[[#This Row],[Customer ID]],'MEDICAL EXAMINATION ANSWER'!A:J,8,FALSE)</f>
        <v>No</v>
      </c>
      <c r="H249" s="10">
        <f>VLOOKUP(HEALTH_CARE[[#This Row],[Customer ID]],'MEDICAL EXAMINATION ANSWER'!A:J,9,FALSE)</f>
        <v>0</v>
      </c>
      <c r="I249" t="str">
        <f>VLOOKUP(HEALTH_CARE[[#This Row],[Customer ID]],'MEDICAL EXAMINATION ANSWER'!A:J,10,FALSE)</f>
        <v>Yes</v>
      </c>
      <c r="J249" t="str">
        <f>VLOOKUP(HEALTH_CARE[[#This Row],[Customer ID]],'MEDICAL EXAMINATION ANSWER'!A:J,3,FALSE)</f>
        <v>Obesity</v>
      </c>
      <c r="K249" t="str">
        <f>VLOOKUP(HEALTH_CARE[[#This Row],[Customer ID]],'MEDICAL EXAMINATION ANSWER'!A:J,5,FALSE)</f>
        <v>Normal</v>
      </c>
      <c r="L249" s="11" t="str">
        <f>VLOOKUP(HEALTH_CARE[[#This Row],[Customer ID]],'HOSPITAL DETAILS ANSWERS'!A:K,5,TRUE)</f>
        <v>6-Nov-1999</v>
      </c>
      <c r="M249" s="14">
        <f>VLOOKUP(HEALTH_CARE[[#This Row],[Customer ID]],'HOSPITAL DETAILS ANSWERS'!A:K,8,TRUE)</f>
        <v>34167</v>
      </c>
      <c r="N249" t="str">
        <f>VLOOKUP(HEALTH_CARE[[#This Row],[Customer ID]],'HOSPITAL DETAILS ANSWERS'!A:K,9,TRUE)</f>
        <v>Tier - 2</v>
      </c>
      <c r="O249" t="str">
        <f>VLOOKUP(HEALTH_CARE[[#This Row],[Customer ID]],'HOSPITAL DETAILS ANSWERS'!A:K,10,TRUE)</f>
        <v>Tier - 3</v>
      </c>
      <c r="P249" t="str">
        <f>VLOOKUP(HEALTH_CARE[[#This Row],[Customer ID]],'HOSPITAL DETAILS ANSWERS'!A:K,11,TRUE)</f>
        <v>R1011</v>
      </c>
      <c r="Q249" s="10">
        <f>VLOOKUP(HEALTH_CARE[[#This Row],[Customer ID]],'HOSPITAL DETAILS ANSWERS'!A:K,6,TRUE)</f>
        <v>23</v>
      </c>
    </row>
    <row r="250" spans="1:17" x14ac:dyDescent="0.25">
      <c r="A250" t="s">
        <v>2123</v>
      </c>
      <c r="B250" t="str">
        <f>VLOOKUP(HEALTH_CARE[[#This Row],[Customer ID]],'CUSTOMER_NAMES ANSWER'!A:D,3,FALSE)</f>
        <v>Ashley</v>
      </c>
      <c r="C250" s="9">
        <f>VLOOKUP(HEALTH_CARE[[#This Row],[Customer ID]],'MEDICAL EXAMINATION ANSWER'!A:J,2,FALSE)</f>
        <v>53.06</v>
      </c>
      <c r="D250" s="9">
        <f>VLOOKUP(HEALTH_CARE[[#This Row],[Customer ID]],'MEDICAL EXAMINATION ANSWER'!A:J,4,FALSE)</f>
        <v>11.68</v>
      </c>
      <c r="E250" t="str">
        <f>VLOOKUP(HEALTH_CARE[[#This Row],[Customer ID]],'MEDICAL EXAMINATION ANSWER'!A:J,6,FALSE)</f>
        <v>No</v>
      </c>
      <c r="F250" t="str">
        <f>VLOOKUP(HEALTH_CARE[[#This Row],[Customer ID]],'MEDICAL EXAMINATION ANSWER'!A:J,7,FALSE)</f>
        <v>No</v>
      </c>
      <c r="G250" t="str">
        <f>VLOOKUP(HEALTH_CARE[[#This Row],[Customer ID]],'MEDICAL EXAMINATION ANSWER'!A:J,8,FALSE)</f>
        <v>No</v>
      </c>
      <c r="H250" s="10">
        <f>VLOOKUP(HEALTH_CARE[[#This Row],[Customer ID]],'MEDICAL EXAMINATION ANSWER'!A:J,9,FALSE)</f>
        <v>0</v>
      </c>
      <c r="I250" t="str">
        <f>VLOOKUP(HEALTH_CARE[[#This Row],[Customer ID]],'MEDICAL EXAMINATION ANSWER'!A:J,10,FALSE)</f>
        <v>Yes</v>
      </c>
      <c r="J250" t="str">
        <f>VLOOKUP(HEALTH_CARE[[#This Row],[Customer ID]],'MEDICAL EXAMINATION ANSWER'!A:J,3,FALSE)</f>
        <v>Obesity</v>
      </c>
      <c r="K250" t="str">
        <f>VLOOKUP(HEALTH_CARE[[#This Row],[Customer ID]],'MEDICAL EXAMINATION ANSWER'!A:J,5,FALSE)</f>
        <v>Diabetes</v>
      </c>
      <c r="L250" s="11" t="str">
        <f>VLOOKUP(HEALTH_CARE[[#This Row],[Customer ID]],'HOSPITAL DETAILS ANSWERS'!A:K,5,TRUE)</f>
        <v>26-Dec-2002</v>
      </c>
      <c r="M250" s="14">
        <f>VLOOKUP(HEALTH_CARE[[#This Row],[Customer ID]],'HOSPITAL DETAILS ANSWERS'!A:K,8,TRUE)</f>
        <v>34085</v>
      </c>
      <c r="N250" t="str">
        <f>VLOOKUP(HEALTH_CARE[[#This Row],[Customer ID]],'HOSPITAL DETAILS ANSWERS'!A:K,9,TRUE)</f>
        <v>Tier - 2</v>
      </c>
      <c r="O250" t="str">
        <f>VLOOKUP(HEALTH_CARE[[#This Row],[Customer ID]],'HOSPITAL DETAILS ANSWERS'!A:K,10,TRUE)</f>
        <v>Tier - 3</v>
      </c>
      <c r="P250" t="str">
        <f>VLOOKUP(HEALTH_CARE[[#This Row],[Customer ID]],'HOSPITAL DETAILS ANSWERS'!A:K,11,TRUE)</f>
        <v>R1011</v>
      </c>
      <c r="Q250" s="10">
        <f>VLOOKUP(HEALTH_CARE[[#This Row],[Customer ID]],'HOSPITAL DETAILS ANSWERS'!A:K,6,TRUE)</f>
        <v>20</v>
      </c>
    </row>
    <row r="251" spans="1:17" x14ac:dyDescent="0.25">
      <c r="A251" t="s">
        <v>2122</v>
      </c>
      <c r="B251" t="str">
        <f>VLOOKUP(HEALTH_CARE[[#This Row],[Customer ID]],'CUSTOMER_NAMES ANSWER'!A:D,3,FALSE)</f>
        <v>Stephanie M</v>
      </c>
      <c r="C251" s="9">
        <f>VLOOKUP(HEALTH_CARE[[#This Row],[Customer ID]],'MEDICAL EXAMINATION ANSWER'!A:J,2,FALSE)</f>
        <v>30.25</v>
      </c>
      <c r="D251" s="9">
        <f>VLOOKUP(HEALTH_CARE[[#This Row],[Customer ID]],'MEDICAL EXAMINATION ANSWER'!A:J,4,FALSE)</f>
        <v>4.1900000000000004</v>
      </c>
      <c r="E251" t="str">
        <f>VLOOKUP(HEALTH_CARE[[#This Row],[Customer ID]],'MEDICAL EXAMINATION ANSWER'!A:J,6,FALSE)</f>
        <v>No</v>
      </c>
      <c r="F251" t="str">
        <f>VLOOKUP(HEALTH_CARE[[#This Row],[Customer ID]],'MEDICAL EXAMINATION ANSWER'!A:J,7,FALSE)</f>
        <v>No</v>
      </c>
      <c r="G251" t="str">
        <f>VLOOKUP(HEALTH_CARE[[#This Row],[Customer ID]],'MEDICAL EXAMINATION ANSWER'!A:J,8,FALSE)</f>
        <v>No</v>
      </c>
      <c r="H251" s="10">
        <f>VLOOKUP(HEALTH_CARE[[#This Row],[Customer ID]],'MEDICAL EXAMINATION ANSWER'!A:J,9,FALSE)</f>
        <v>2</v>
      </c>
      <c r="I251" t="str">
        <f>VLOOKUP(HEALTH_CARE[[#This Row],[Customer ID]],'MEDICAL EXAMINATION ANSWER'!A:J,10,FALSE)</f>
        <v>Yes</v>
      </c>
      <c r="J251" t="str">
        <f>VLOOKUP(HEALTH_CARE[[#This Row],[Customer ID]],'MEDICAL EXAMINATION ANSWER'!A:J,3,FALSE)</f>
        <v>Obesity</v>
      </c>
      <c r="K251" t="str">
        <f>VLOOKUP(HEALTH_CARE[[#This Row],[Customer ID]],'MEDICAL EXAMINATION ANSWER'!A:J,5,FALSE)</f>
        <v>Normal</v>
      </c>
      <c r="L251" s="11" t="str">
        <f>VLOOKUP(HEALTH_CARE[[#This Row],[Customer ID]],'HOSPITAL DETAILS ANSWERS'!A:K,5,TRUE)</f>
        <v>26-Jul-1972</v>
      </c>
      <c r="M251" s="14">
        <f>VLOOKUP(HEALTH_CARE[[#This Row],[Customer ID]],'HOSPITAL DETAILS ANSWERS'!A:K,8,TRUE)</f>
        <v>34054</v>
      </c>
      <c r="N251" t="str">
        <f>VLOOKUP(HEALTH_CARE[[#This Row],[Customer ID]],'HOSPITAL DETAILS ANSWERS'!A:K,9,TRUE)</f>
        <v>Tier - 2</v>
      </c>
      <c r="O251" t="str">
        <f>VLOOKUP(HEALTH_CARE[[#This Row],[Customer ID]],'HOSPITAL DETAILS ANSWERS'!A:K,10,TRUE)</f>
        <v>Tier - 2</v>
      </c>
      <c r="P251" t="str">
        <f>VLOOKUP(HEALTH_CARE[[#This Row],[Customer ID]],'HOSPITAL DETAILS ANSWERS'!A:K,11,TRUE)</f>
        <v>R1011</v>
      </c>
      <c r="Q251" s="10">
        <f>VLOOKUP(HEALTH_CARE[[#This Row],[Customer ID]],'HOSPITAL DETAILS ANSWERS'!A:K,6,TRUE)</f>
        <v>50</v>
      </c>
    </row>
    <row r="252" spans="1:17" x14ac:dyDescent="0.25">
      <c r="A252" t="s">
        <v>2121</v>
      </c>
      <c r="B252" t="str">
        <f>VLOOKUP(HEALTH_CARE[[#This Row],[Customer ID]],'CUSTOMER_NAMES ANSWER'!A:D,3,FALSE)</f>
        <v>Kylie</v>
      </c>
      <c r="C252" s="9">
        <f>VLOOKUP(HEALTH_CARE[[#This Row],[Customer ID]],'MEDICAL EXAMINATION ANSWER'!A:J,2,FALSE)</f>
        <v>46.68</v>
      </c>
      <c r="D252" s="9">
        <f>VLOOKUP(HEALTH_CARE[[#This Row],[Customer ID]],'MEDICAL EXAMINATION ANSWER'!A:J,4,FALSE)</f>
        <v>4.01</v>
      </c>
      <c r="E252" t="str">
        <f>VLOOKUP(HEALTH_CARE[[#This Row],[Customer ID]],'MEDICAL EXAMINATION ANSWER'!A:J,6,FALSE)</f>
        <v>No</v>
      </c>
      <c r="F252" t="str">
        <f>VLOOKUP(HEALTH_CARE[[#This Row],[Customer ID]],'MEDICAL EXAMINATION ANSWER'!A:J,7,FALSE)</f>
        <v>No</v>
      </c>
      <c r="G252" t="str">
        <f>VLOOKUP(HEALTH_CARE[[#This Row],[Customer ID]],'MEDICAL EXAMINATION ANSWER'!A:J,8,FALSE)</f>
        <v>No</v>
      </c>
      <c r="H252" s="10">
        <f>VLOOKUP(HEALTH_CARE[[#This Row],[Customer ID]],'MEDICAL EXAMINATION ANSWER'!A:J,9,FALSE)</f>
        <v>0</v>
      </c>
      <c r="I252" t="str">
        <f>VLOOKUP(HEALTH_CARE[[#This Row],[Customer ID]],'MEDICAL EXAMINATION ANSWER'!A:J,10,FALSE)</f>
        <v>Yes</v>
      </c>
      <c r="J252" t="str">
        <f>VLOOKUP(HEALTH_CARE[[#This Row],[Customer ID]],'MEDICAL EXAMINATION ANSWER'!A:J,3,FALSE)</f>
        <v>Obesity</v>
      </c>
      <c r="K252" t="str">
        <f>VLOOKUP(HEALTH_CARE[[#This Row],[Customer ID]],'MEDICAL EXAMINATION ANSWER'!A:J,5,FALSE)</f>
        <v>Normal</v>
      </c>
      <c r="L252" s="11" t="str">
        <f>VLOOKUP(HEALTH_CARE[[#This Row],[Customer ID]],'HOSPITAL DETAILS ANSWERS'!A:K,5,TRUE)</f>
        <v>25-Sep-1994</v>
      </c>
      <c r="M252" s="14">
        <f>VLOOKUP(HEALTH_CARE[[#This Row],[Customer ID]],'HOSPITAL DETAILS ANSWERS'!A:K,8,TRUE)</f>
        <v>33976</v>
      </c>
      <c r="N252" t="str">
        <f>VLOOKUP(HEALTH_CARE[[#This Row],[Customer ID]],'HOSPITAL DETAILS ANSWERS'!A:K,9,TRUE)</f>
        <v>Tier - 2</v>
      </c>
      <c r="O252" t="str">
        <f>VLOOKUP(HEALTH_CARE[[#This Row],[Customer ID]],'HOSPITAL DETAILS ANSWERS'!A:K,10,TRUE)</f>
        <v>Tier - 2</v>
      </c>
      <c r="P252" t="str">
        <f>VLOOKUP(HEALTH_CARE[[#This Row],[Customer ID]],'HOSPITAL DETAILS ANSWERS'!A:K,11,TRUE)</f>
        <v>R1011</v>
      </c>
      <c r="Q252" s="10">
        <f>VLOOKUP(HEALTH_CARE[[#This Row],[Customer ID]],'HOSPITAL DETAILS ANSWERS'!A:K,6,TRUE)</f>
        <v>28</v>
      </c>
    </row>
    <row r="253" spans="1:17" x14ac:dyDescent="0.25">
      <c r="A253" t="s">
        <v>2120</v>
      </c>
      <c r="B253" t="str">
        <f>VLOOKUP(HEALTH_CARE[[#This Row],[Customer ID]],'CUSTOMER_NAMES ANSWER'!A:D,3,FALSE)</f>
        <v>Kelly</v>
      </c>
      <c r="C253" s="9">
        <f>VLOOKUP(HEALTH_CARE[[#This Row],[Customer ID]],'MEDICAL EXAMINATION ANSWER'!A:J,2,FALSE)</f>
        <v>30.4</v>
      </c>
      <c r="D253" s="9">
        <f>VLOOKUP(HEALTH_CARE[[#This Row],[Customer ID]],'MEDICAL EXAMINATION ANSWER'!A:J,4,FALSE)</f>
        <v>5.91</v>
      </c>
      <c r="E253" t="str">
        <f>VLOOKUP(HEALTH_CARE[[#This Row],[Customer ID]],'MEDICAL EXAMINATION ANSWER'!A:J,6,FALSE)</f>
        <v>No</v>
      </c>
      <c r="F253" t="str">
        <f>VLOOKUP(HEALTH_CARE[[#This Row],[Customer ID]],'MEDICAL EXAMINATION ANSWER'!A:J,7,FALSE)</f>
        <v>Yes</v>
      </c>
      <c r="G253" t="str">
        <f>VLOOKUP(HEALTH_CARE[[#This Row],[Customer ID]],'MEDICAL EXAMINATION ANSWER'!A:J,8,FALSE)</f>
        <v>No</v>
      </c>
      <c r="H253" s="10">
        <f>VLOOKUP(HEALTH_CARE[[#This Row],[Customer ID]],'MEDICAL EXAMINATION ANSWER'!A:J,9,FALSE)</f>
        <v>2</v>
      </c>
      <c r="I253" t="str">
        <f>VLOOKUP(HEALTH_CARE[[#This Row],[Customer ID]],'MEDICAL EXAMINATION ANSWER'!A:J,10,FALSE)</f>
        <v>Yes</v>
      </c>
      <c r="J253" t="str">
        <f>VLOOKUP(HEALTH_CARE[[#This Row],[Customer ID]],'MEDICAL EXAMINATION ANSWER'!A:J,3,FALSE)</f>
        <v>Obesity</v>
      </c>
      <c r="K253" t="str">
        <f>VLOOKUP(HEALTH_CARE[[#This Row],[Customer ID]],'MEDICAL EXAMINATION ANSWER'!A:J,5,FALSE)</f>
        <v>Prediabetes</v>
      </c>
      <c r="L253" s="11" t="str">
        <f>VLOOKUP(HEALTH_CARE[[#This Row],[Customer ID]],'HOSPITAL DETAILS ANSWERS'!A:K,5,TRUE)</f>
        <v>27-Dec-2000</v>
      </c>
      <c r="M253" s="14">
        <f>VLOOKUP(HEALTH_CARE[[#This Row],[Customer ID]],'HOSPITAL DETAILS ANSWERS'!A:K,8,TRUE)</f>
        <v>33908</v>
      </c>
      <c r="N253" t="str">
        <f>VLOOKUP(HEALTH_CARE[[#This Row],[Customer ID]],'HOSPITAL DETAILS ANSWERS'!A:K,9,TRUE)</f>
        <v>Tier - 2</v>
      </c>
      <c r="O253" t="str">
        <f>VLOOKUP(HEALTH_CARE[[#This Row],[Customer ID]],'HOSPITAL DETAILS ANSWERS'!A:K,10,TRUE)</f>
        <v>Tier - 2</v>
      </c>
      <c r="P253" t="str">
        <f>VLOOKUP(HEALTH_CARE[[#This Row],[Customer ID]],'HOSPITAL DETAILS ANSWERS'!A:K,11,TRUE)</f>
        <v>R1012</v>
      </c>
      <c r="Q253" s="10">
        <f>VLOOKUP(HEALTH_CARE[[#This Row],[Customer ID]],'HOSPITAL DETAILS ANSWERS'!A:K,6,TRUE)</f>
        <v>22</v>
      </c>
    </row>
    <row r="254" spans="1:17" x14ac:dyDescent="0.25">
      <c r="A254" t="s">
        <v>2119</v>
      </c>
      <c r="B254" t="str">
        <f>VLOOKUP(HEALTH_CARE[[#This Row],[Customer ID]],'CUSTOMER_NAMES ANSWER'!A:D,3,FALSE)</f>
        <v>Carrie</v>
      </c>
      <c r="C254" s="9">
        <f>VLOOKUP(HEALTH_CARE[[#This Row],[Customer ID]],'MEDICAL EXAMINATION ANSWER'!A:J,2,FALSE)</f>
        <v>30.2</v>
      </c>
      <c r="D254" s="9">
        <f>VLOOKUP(HEALTH_CARE[[#This Row],[Customer ID]],'MEDICAL EXAMINATION ANSWER'!A:J,4,FALSE)</f>
        <v>4.47</v>
      </c>
      <c r="E254" t="str">
        <f>VLOOKUP(HEALTH_CARE[[#This Row],[Customer ID]],'MEDICAL EXAMINATION ANSWER'!A:J,6,FALSE)</f>
        <v>Yes</v>
      </c>
      <c r="F254" t="str">
        <f>VLOOKUP(HEALTH_CARE[[#This Row],[Customer ID]],'MEDICAL EXAMINATION ANSWER'!A:J,7,FALSE)</f>
        <v>No</v>
      </c>
      <c r="G254" t="str">
        <f>VLOOKUP(HEALTH_CARE[[#This Row],[Customer ID]],'MEDICAL EXAMINATION ANSWER'!A:J,8,FALSE)</f>
        <v>Yes</v>
      </c>
      <c r="H254" s="10">
        <f>VLOOKUP(HEALTH_CARE[[#This Row],[Customer ID]],'MEDICAL EXAMINATION ANSWER'!A:J,9,FALSE)</f>
        <v>1</v>
      </c>
      <c r="I254" t="str">
        <f>VLOOKUP(HEALTH_CARE[[#This Row],[Customer ID]],'MEDICAL EXAMINATION ANSWER'!A:J,10,FALSE)</f>
        <v>Yes</v>
      </c>
      <c r="J254" t="str">
        <f>VLOOKUP(HEALTH_CARE[[#This Row],[Customer ID]],'MEDICAL EXAMINATION ANSWER'!A:J,3,FALSE)</f>
        <v>Obesity</v>
      </c>
      <c r="K254" t="str">
        <f>VLOOKUP(HEALTH_CARE[[#This Row],[Customer ID]],'MEDICAL EXAMINATION ANSWER'!A:J,5,FALSE)</f>
        <v>Normal</v>
      </c>
      <c r="L254" s="11" t="str">
        <f>VLOOKUP(HEALTH_CARE[[#This Row],[Customer ID]],'HOSPITAL DETAILS ANSWERS'!A:K,5,TRUE)</f>
        <v>9-Aug-1997</v>
      </c>
      <c r="M254" s="14">
        <f>VLOOKUP(HEALTH_CARE[[#This Row],[Customer ID]],'HOSPITAL DETAILS ANSWERS'!A:K,8,TRUE)</f>
        <v>33901</v>
      </c>
      <c r="N254" t="str">
        <f>VLOOKUP(HEALTH_CARE[[#This Row],[Customer ID]],'HOSPITAL DETAILS ANSWERS'!A:K,9,TRUE)</f>
        <v>Tier - 2</v>
      </c>
      <c r="O254" t="str">
        <f>VLOOKUP(HEALTH_CARE[[#This Row],[Customer ID]],'HOSPITAL DETAILS ANSWERS'!A:K,10,TRUE)</f>
        <v>Tier - 3</v>
      </c>
      <c r="P254" t="str">
        <f>VLOOKUP(HEALTH_CARE[[#This Row],[Customer ID]],'HOSPITAL DETAILS ANSWERS'!A:K,11,TRUE)</f>
        <v>R1011</v>
      </c>
      <c r="Q254" s="10">
        <f>VLOOKUP(HEALTH_CARE[[#This Row],[Customer ID]],'HOSPITAL DETAILS ANSWERS'!A:K,6,TRUE)</f>
        <v>25</v>
      </c>
    </row>
    <row r="255" spans="1:17" x14ac:dyDescent="0.25">
      <c r="A255" t="s">
        <v>2118</v>
      </c>
      <c r="B255" t="str">
        <f>VLOOKUP(HEALTH_CARE[[#This Row],[Customer ID]],'CUSTOMER_NAMES ANSWER'!A:D,3,FALSE)</f>
        <v>Alex</v>
      </c>
      <c r="C255" s="9">
        <f>VLOOKUP(HEALTH_CARE[[#This Row],[Customer ID]],'MEDICAL EXAMINATION ANSWER'!A:J,2,FALSE)</f>
        <v>51.18</v>
      </c>
      <c r="D255" s="9">
        <f>VLOOKUP(HEALTH_CARE[[#This Row],[Customer ID]],'MEDICAL EXAMINATION ANSWER'!A:J,4,FALSE)</f>
        <v>4.5599999999999996</v>
      </c>
      <c r="E255" t="str">
        <f>VLOOKUP(HEALTH_CARE[[#This Row],[Customer ID]],'MEDICAL EXAMINATION ANSWER'!A:J,6,FALSE)</f>
        <v>Yes</v>
      </c>
      <c r="F255" t="str">
        <f>VLOOKUP(HEALTH_CARE[[#This Row],[Customer ID]],'MEDICAL EXAMINATION ANSWER'!A:J,7,FALSE)</f>
        <v>Yes</v>
      </c>
      <c r="G255" t="str">
        <f>VLOOKUP(HEALTH_CARE[[#This Row],[Customer ID]],'MEDICAL EXAMINATION ANSWER'!A:J,8,FALSE)</f>
        <v>No</v>
      </c>
      <c r="H255" s="10">
        <f>VLOOKUP(HEALTH_CARE[[#This Row],[Customer ID]],'MEDICAL EXAMINATION ANSWER'!A:J,9,FALSE)</f>
        <v>2</v>
      </c>
      <c r="I255" t="str">
        <f>VLOOKUP(HEALTH_CARE[[#This Row],[Customer ID]],'MEDICAL EXAMINATION ANSWER'!A:J,10,FALSE)</f>
        <v>Yes</v>
      </c>
      <c r="J255" t="str">
        <f>VLOOKUP(HEALTH_CARE[[#This Row],[Customer ID]],'MEDICAL EXAMINATION ANSWER'!A:J,3,FALSE)</f>
        <v>Obesity</v>
      </c>
      <c r="K255" t="str">
        <f>VLOOKUP(HEALTH_CARE[[#This Row],[Customer ID]],'MEDICAL EXAMINATION ANSWER'!A:J,5,FALSE)</f>
        <v>Normal</v>
      </c>
      <c r="L255" s="11" t="str">
        <f>VLOOKUP(HEALTH_CARE[[#This Row],[Customer ID]],'HOSPITAL DETAILS ANSWERS'!A:K,5,TRUE)</f>
        <v>26-Oct-2000</v>
      </c>
      <c r="M255" s="14">
        <f>VLOOKUP(HEALTH_CARE[[#This Row],[Customer ID]],'HOSPITAL DETAILS ANSWERS'!A:K,8,TRUE)</f>
        <v>33830</v>
      </c>
      <c r="N255" t="str">
        <f>VLOOKUP(HEALTH_CARE[[#This Row],[Customer ID]],'HOSPITAL DETAILS ANSWERS'!A:K,9,TRUE)</f>
        <v>Tier - 2</v>
      </c>
      <c r="O255" t="str">
        <f>VLOOKUP(HEALTH_CARE[[#This Row],[Customer ID]],'HOSPITAL DETAILS ANSWERS'!A:K,10,TRUE)</f>
        <v>Tier - 3</v>
      </c>
      <c r="P255" t="str">
        <f>VLOOKUP(HEALTH_CARE[[#This Row],[Customer ID]],'HOSPITAL DETAILS ANSWERS'!A:K,11,TRUE)</f>
        <v>R1011</v>
      </c>
      <c r="Q255" s="10">
        <f>VLOOKUP(HEALTH_CARE[[#This Row],[Customer ID]],'HOSPITAL DETAILS ANSWERS'!A:K,6,TRUE)</f>
        <v>22</v>
      </c>
    </row>
    <row r="256" spans="1:17" x14ac:dyDescent="0.25">
      <c r="A256" t="s">
        <v>2117</v>
      </c>
      <c r="B256" t="str">
        <f>VLOOKUP(HEALTH_CARE[[#This Row],[Customer ID]],'CUSTOMER_NAMES ANSWER'!A:D,3,FALSE)</f>
        <v>Zach S</v>
      </c>
      <c r="C256" s="9">
        <f>VLOOKUP(HEALTH_CARE[[#This Row],[Customer ID]],'MEDICAL EXAMINATION ANSWER'!A:J,2,FALSE)</f>
        <v>22.18</v>
      </c>
      <c r="D256" s="9">
        <f>VLOOKUP(HEALTH_CARE[[#This Row],[Customer ID]],'MEDICAL EXAMINATION ANSWER'!A:J,4,FALSE)</f>
        <v>9.9</v>
      </c>
      <c r="E256" t="str">
        <f>VLOOKUP(HEALTH_CARE[[#This Row],[Customer ID]],'MEDICAL EXAMINATION ANSWER'!A:J,6,FALSE)</f>
        <v>No</v>
      </c>
      <c r="F256" t="str">
        <f>VLOOKUP(HEALTH_CARE[[#This Row],[Customer ID]],'MEDICAL EXAMINATION ANSWER'!A:J,7,FALSE)</f>
        <v>No</v>
      </c>
      <c r="G256" t="str">
        <f>VLOOKUP(HEALTH_CARE[[#This Row],[Customer ID]],'MEDICAL EXAMINATION ANSWER'!A:J,8,FALSE)</f>
        <v>No</v>
      </c>
      <c r="H256" s="10">
        <f>VLOOKUP(HEALTH_CARE[[#This Row],[Customer ID]],'MEDICAL EXAMINATION ANSWER'!A:J,9,FALSE)</f>
        <v>0</v>
      </c>
      <c r="I256" t="str">
        <f>VLOOKUP(HEALTH_CARE[[#This Row],[Customer ID]],'MEDICAL EXAMINATION ANSWER'!A:J,10,FALSE)</f>
        <v>Yes</v>
      </c>
      <c r="J256" t="str">
        <f>VLOOKUP(HEALTH_CARE[[#This Row],[Customer ID]],'MEDICAL EXAMINATION ANSWER'!A:J,3,FALSE)</f>
        <v>Normal Weight</v>
      </c>
      <c r="K256" t="str">
        <f>VLOOKUP(HEALTH_CARE[[#This Row],[Customer ID]],'MEDICAL EXAMINATION ANSWER'!A:J,5,FALSE)</f>
        <v>Diabetes</v>
      </c>
      <c r="L256" s="11" t="str">
        <f>VLOOKUP(HEALTH_CARE[[#This Row],[Customer ID]],'HOSPITAL DETAILS ANSWERS'!A:K,5,TRUE)</f>
        <v>11-Dec-1962</v>
      </c>
      <c r="M256" s="14">
        <f>VLOOKUP(HEALTH_CARE[[#This Row],[Customer ID]],'HOSPITAL DETAILS ANSWERS'!A:K,8,TRUE)</f>
        <v>33754</v>
      </c>
      <c r="N256" t="str">
        <f>VLOOKUP(HEALTH_CARE[[#This Row],[Customer ID]],'HOSPITAL DETAILS ANSWERS'!A:K,9,TRUE)</f>
        <v>Tier - 1</v>
      </c>
      <c r="O256" t="str">
        <f>VLOOKUP(HEALTH_CARE[[#This Row],[Customer ID]],'HOSPITAL DETAILS ANSWERS'!A:K,10,TRUE)</f>
        <v>Tier - 3</v>
      </c>
      <c r="P256" t="str">
        <f>VLOOKUP(HEALTH_CARE[[#This Row],[Customer ID]],'HOSPITAL DETAILS ANSWERS'!A:K,11,TRUE)</f>
        <v>R1011</v>
      </c>
      <c r="Q256" s="10">
        <f>VLOOKUP(HEALTH_CARE[[#This Row],[Customer ID]],'HOSPITAL DETAILS ANSWERS'!A:K,6,TRUE)</f>
        <v>60</v>
      </c>
    </row>
    <row r="257" spans="1:17" x14ac:dyDescent="0.25">
      <c r="A257" t="s">
        <v>2116</v>
      </c>
      <c r="B257" t="str">
        <f>VLOOKUP(HEALTH_CARE[[#This Row],[Customer ID]],'CUSTOMER_NAMES ANSWER'!A:D,3,FALSE)</f>
        <v>Alan</v>
      </c>
      <c r="C257" s="9">
        <f>VLOOKUP(HEALTH_CARE[[#This Row],[Customer ID]],'MEDICAL EXAMINATION ANSWER'!A:J,2,FALSE)</f>
        <v>31.92</v>
      </c>
      <c r="D257" s="9">
        <f>VLOOKUP(HEALTH_CARE[[#This Row],[Customer ID]],'MEDICAL EXAMINATION ANSWER'!A:J,4,FALSE)</f>
        <v>5.1100000000000003</v>
      </c>
      <c r="E257" t="str">
        <f>VLOOKUP(HEALTH_CARE[[#This Row],[Customer ID]],'MEDICAL EXAMINATION ANSWER'!A:J,6,FALSE)</f>
        <v>No</v>
      </c>
      <c r="F257" t="str">
        <f>VLOOKUP(HEALTH_CARE[[#This Row],[Customer ID]],'MEDICAL EXAMINATION ANSWER'!A:J,7,FALSE)</f>
        <v>No</v>
      </c>
      <c r="G257" t="str">
        <f>VLOOKUP(HEALTH_CARE[[#This Row],[Customer ID]],'MEDICAL EXAMINATION ANSWER'!A:J,8,FALSE)</f>
        <v>Yes</v>
      </c>
      <c r="H257" s="10">
        <f>VLOOKUP(HEALTH_CARE[[#This Row],[Customer ID]],'MEDICAL EXAMINATION ANSWER'!A:J,9,FALSE)</f>
        <v>1</v>
      </c>
      <c r="I257" t="str">
        <f>VLOOKUP(HEALTH_CARE[[#This Row],[Customer ID]],'MEDICAL EXAMINATION ANSWER'!A:J,10,FALSE)</f>
        <v>Yes</v>
      </c>
      <c r="J257" t="str">
        <f>VLOOKUP(HEALTH_CARE[[#This Row],[Customer ID]],'MEDICAL EXAMINATION ANSWER'!A:J,3,FALSE)</f>
        <v>Obesity</v>
      </c>
      <c r="K257" t="str">
        <f>VLOOKUP(HEALTH_CARE[[#This Row],[Customer ID]],'MEDICAL EXAMINATION ANSWER'!A:J,5,FALSE)</f>
        <v>Normal</v>
      </c>
      <c r="L257" s="11" t="str">
        <f>VLOOKUP(HEALTH_CARE[[#This Row],[Customer ID]],'HOSPITAL DETAILS ANSWERS'!A:K,5,TRUE)</f>
        <v>12-Sep-2003</v>
      </c>
      <c r="M257" s="14">
        <f>VLOOKUP(HEALTH_CARE[[#This Row],[Customer ID]],'HOSPITAL DETAILS ANSWERS'!A:K,8,TRUE)</f>
        <v>33751</v>
      </c>
      <c r="N257" t="str">
        <f>VLOOKUP(HEALTH_CARE[[#This Row],[Customer ID]],'HOSPITAL DETAILS ANSWERS'!A:K,9,TRUE)</f>
        <v>Tier - 1</v>
      </c>
      <c r="O257" t="str">
        <f>VLOOKUP(HEALTH_CARE[[#This Row],[Customer ID]],'HOSPITAL DETAILS ANSWERS'!A:K,10,TRUE)</f>
        <v>Tier - 3</v>
      </c>
      <c r="P257" t="str">
        <f>VLOOKUP(HEALTH_CARE[[#This Row],[Customer ID]],'HOSPITAL DETAILS ANSWERS'!A:K,11,TRUE)</f>
        <v>R1012</v>
      </c>
      <c r="Q257" s="10">
        <f>VLOOKUP(HEALTH_CARE[[#This Row],[Customer ID]],'HOSPITAL DETAILS ANSWERS'!A:K,6,TRUE)</f>
        <v>19</v>
      </c>
    </row>
    <row r="258" spans="1:17" x14ac:dyDescent="0.25">
      <c r="A258" t="s">
        <v>2115</v>
      </c>
      <c r="B258" t="str">
        <f>VLOOKUP(HEALTH_CARE[[#This Row],[Customer ID]],'CUSTOMER_NAMES ANSWER'!A:D,3,FALSE)</f>
        <v>Nate</v>
      </c>
      <c r="C258" s="9">
        <f>VLOOKUP(HEALTH_CARE[[#This Row],[Customer ID]],'MEDICAL EXAMINATION ANSWER'!A:J,2,FALSE)</f>
        <v>31.73</v>
      </c>
      <c r="D258" s="9">
        <f>VLOOKUP(HEALTH_CARE[[#This Row],[Customer ID]],'MEDICAL EXAMINATION ANSWER'!A:J,4,FALSE)</f>
        <v>5.73</v>
      </c>
      <c r="E258" t="str">
        <f>VLOOKUP(HEALTH_CARE[[#This Row],[Customer ID]],'MEDICAL EXAMINATION ANSWER'!A:J,6,FALSE)</f>
        <v>No</v>
      </c>
      <c r="F258" t="str">
        <f>VLOOKUP(HEALTH_CARE[[#This Row],[Customer ID]],'MEDICAL EXAMINATION ANSWER'!A:J,7,FALSE)</f>
        <v>Yes</v>
      </c>
      <c r="G258" t="str">
        <f>VLOOKUP(HEALTH_CARE[[#This Row],[Customer ID]],'MEDICAL EXAMINATION ANSWER'!A:J,8,FALSE)</f>
        <v>No</v>
      </c>
      <c r="H258" s="10">
        <f>VLOOKUP(HEALTH_CARE[[#This Row],[Customer ID]],'MEDICAL EXAMINATION ANSWER'!A:J,9,FALSE)</f>
        <v>1</v>
      </c>
      <c r="I258" t="str">
        <f>VLOOKUP(HEALTH_CARE[[#This Row],[Customer ID]],'MEDICAL EXAMINATION ANSWER'!A:J,10,FALSE)</f>
        <v>Yes</v>
      </c>
      <c r="J258" t="str">
        <f>VLOOKUP(HEALTH_CARE[[#This Row],[Customer ID]],'MEDICAL EXAMINATION ANSWER'!A:J,3,FALSE)</f>
        <v>Obesity</v>
      </c>
      <c r="K258" t="str">
        <f>VLOOKUP(HEALTH_CARE[[#This Row],[Customer ID]],'MEDICAL EXAMINATION ANSWER'!A:J,5,FALSE)</f>
        <v>Prediabetes</v>
      </c>
      <c r="L258" s="11" t="str">
        <f>VLOOKUP(HEALTH_CARE[[#This Row],[Customer ID]],'HOSPITAL DETAILS ANSWERS'!A:K,5,TRUE)</f>
        <v>1-Nov-2004</v>
      </c>
      <c r="M258" s="14">
        <f>VLOOKUP(HEALTH_CARE[[#This Row],[Customer ID]],'HOSPITAL DETAILS ANSWERS'!A:K,8,TRUE)</f>
        <v>33733</v>
      </c>
      <c r="N258" t="str">
        <f>VLOOKUP(HEALTH_CARE[[#This Row],[Customer ID]],'HOSPITAL DETAILS ANSWERS'!A:K,9,TRUE)</f>
        <v>Tier - 1</v>
      </c>
      <c r="O258" t="str">
        <f>VLOOKUP(HEALTH_CARE[[#This Row],[Customer ID]],'HOSPITAL DETAILS ANSWERS'!A:K,10,TRUE)</f>
        <v>Tier - 1</v>
      </c>
      <c r="P258" t="str">
        <f>VLOOKUP(HEALTH_CARE[[#This Row],[Customer ID]],'HOSPITAL DETAILS ANSWERS'!A:K,11,TRUE)</f>
        <v>R1017</v>
      </c>
      <c r="Q258" s="10">
        <f>VLOOKUP(HEALTH_CARE[[#This Row],[Customer ID]],'HOSPITAL DETAILS ANSWERS'!A:K,6,TRUE)</f>
        <v>18</v>
      </c>
    </row>
    <row r="259" spans="1:17" x14ac:dyDescent="0.25">
      <c r="A259" t="s">
        <v>2114</v>
      </c>
      <c r="B259" t="str">
        <f>VLOOKUP(HEALTH_CARE[[#This Row],[Customer ID]],'CUSTOMER_NAMES ANSWER'!A:D,3,FALSE)</f>
        <v>Jesse G</v>
      </c>
      <c r="C259" s="9">
        <f>VLOOKUP(HEALTH_CARE[[#This Row],[Customer ID]],'MEDICAL EXAMINATION ANSWER'!A:J,2,FALSE)</f>
        <v>45.52</v>
      </c>
      <c r="D259" s="9">
        <f>VLOOKUP(HEALTH_CARE[[#This Row],[Customer ID]],'MEDICAL EXAMINATION ANSWER'!A:J,4,FALSE)</f>
        <v>6.04</v>
      </c>
      <c r="E259" t="str">
        <f>VLOOKUP(HEALTH_CARE[[#This Row],[Customer ID]],'MEDICAL EXAMINATION ANSWER'!A:J,6,FALSE)</f>
        <v>No</v>
      </c>
      <c r="F259" t="str">
        <f>VLOOKUP(HEALTH_CARE[[#This Row],[Customer ID]],'MEDICAL EXAMINATION ANSWER'!A:J,7,FALSE)</f>
        <v>No</v>
      </c>
      <c r="G259" t="str">
        <f>VLOOKUP(HEALTH_CARE[[#This Row],[Customer ID]],'MEDICAL EXAMINATION ANSWER'!A:J,8,FALSE)</f>
        <v>Yes</v>
      </c>
      <c r="H259" s="10">
        <f>VLOOKUP(HEALTH_CARE[[#This Row],[Customer ID]],'MEDICAL EXAMINATION ANSWER'!A:J,9,FALSE)</f>
        <v>1</v>
      </c>
      <c r="I259" t="str">
        <f>VLOOKUP(HEALTH_CARE[[#This Row],[Customer ID]],'MEDICAL EXAMINATION ANSWER'!A:J,10,FALSE)</f>
        <v>Yes</v>
      </c>
      <c r="J259" t="str">
        <f>VLOOKUP(HEALTH_CARE[[#This Row],[Customer ID]],'MEDICAL EXAMINATION ANSWER'!A:J,3,FALSE)</f>
        <v>Obesity</v>
      </c>
      <c r="K259" t="str">
        <f>VLOOKUP(HEALTH_CARE[[#This Row],[Customer ID]],'MEDICAL EXAMINATION ANSWER'!A:J,5,FALSE)</f>
        <v>Prediabetes</v>
      </c>
      <c r="L259" s="11" t="str">
        <f>VLOOKUP(HEALTH_CARE[[#This Row],[Customer ID]],'HOSPITAL DETAILS ANSWERS'!A:K,5,TRUE)</f>
        <v>28-Nov-1993</v>
      </c>
      <c r="M259" s="14">
        <f>VLOOKUP(HEALTH_CARE[[#This Row],[Customer ID]],'HOSPITAL DETAILS ANSWERS'!A:K,8,TRUE)</f>
        <v>33708</v>
      </c>
      <c r="N259" t="str">
        <f>VLOOKUP(HEALTH_CARE[[#This Row],[Customer ID]],'HOSPITAL DETAILS ANSWERS'!A:K,9,TRUE)</f>
        <v>Tier - 2</v>
      </c>
      <c r="O259" t="str">
        <f>VLOOKUP(HEALTH_CARE[[#This Row],[Customer ID]],'HOSPITAL DETAILS ANSWERS'!A:K,10,TRUE)</f>
        <v>Tier - 2</v>
      </c>
      <c r="P259" t="str">
        <f>VLOOKUP(HEALTH_CARE[[#This Row],[Customer ID]],'HOSPITAL DETAILS ANSWERS'!A:K,11,TRUE)</f>
        <v>R1011</v>
      </c>
      <c r="Q259" s="10">
        <f>VLOOKUP(HEALTH_CARE[[#This Row],[Customer ID]],'HOSPITAL DETAILS ANSWERS'!A:K,6,TRUE)</f>
        <v>29</v>
      </c>
    </row>
    <row r="260" spans="1:17" x14ac:dyDescent="0.25">
      <c r="A260" t="s">
        <v>2113</v>
      </c>
      <c r="B260" t="str">
        <f>VLOOKUP(HEALTH_CARE[[#This Row],[Customer ID]],'CUSTOMER_NAMES ANSWER'!A:D,3,FALSE)</f>
        <v>Jason</v>
      </c>
      <c r="C260" s="9">
        <f>VLOOKUP(HEALTH_CARE[[#This Row],[Customer ID]],'MEDICAL EXAMINATION ANSWER'!A:J,2,FALSE)</f>
        <v>52.81</v>
      </c>
      <c r="D260" s="9">
        <f>VLOOKUP(HEALTH_CARE[[#This Row],[Customer ID]],'MEDICAL EXAMINATION ANSWER'!A:J,4,FALSE)</f>
        <v>5.19</v>
      </c>
      <c r="E260" t="str">
        <f>VLOOKUP(HEALTH_CARE[[#This Row],[Customer ID]],'MEDICAL EXAMINATION ANSWER'!A:J,6,FALSE)</f>
        <v>No</v>
      </c>
      <c r="F260" t="str">
        <f>VLOOKUP(HEALTH_CARE[[#This Row],[Customer ID]],'MEDICAL EXAMINATION ANSWER'!A:J,7,FALSE)</f>
        <v>No</v>
      </c>
      <c r="G260" t="str">
        <f>VLOOKUP(HEALTH_CARE[[#This Row],[Customer ID]],'MEDICAL EXAMINATION ANSWER'!A:J,8,FALSE)</f>
        <v>Yes</v>
      </c>
      <c r="H260" s="10">
        <f>VLOOKUP(HEALTH_CARE[[#This Row],[Customer ID]],'MEDICAL EXAMINATION ANSWER'!A:J,9,FALSE)</f>
        <v>1</v>
      </c>
      <c r="I260" t="str">
        <f>VLOOKUP(HEALTH_CARE[[#This Row],[Customer ID]],'MEDICAL EXAMINATION ANSWER'!A:J,10,FALSE)</f>
        <v>Yes</v>
      </c>
      <c r="J260" t="str">
        <f>VLOOKUP(HEALTH_CARE[[#This Row],[Customer ID]],'MEDICAL EXAMINATION ANSWER'!A:J,3,FALSE)</f>
        <v>Obesity</v>
      </c>
      <c r="K260" t="str">
        <f>VLOOKUP(HEALTH_CARE[[#This Row],[Customer ID]],'MEDICAL EXAMINATION ANSWER'!A:J,5,FALSE)</f>
        <v>Normal</v>
      </c>
      <c r="L260" s="11" t="str">
        <f>VLOOKUP(HEALTH_CARE[[#This Row],[Customer ID]],'HOSPITAL DETAILS ANSWERS'!A:K,5,TRUE)</f>
        <v>9-Sep-2003</v>
      </c>
      <c r="M260" s="14">
        <f>VLOOKUP(HEALTH_CARE[[#This Row],[Customer ID]],'HOSPITAL DETAILS ANSWERS'!A:K,8,TRUE)</f>
        <v>33612</v>
      </c>
      <c r="N260" t="str">
        <f>VLOOKUP(HEALTH_CARE[[#This Row],[Customer ID]],'HOSPITAL DETAILS ANSWERS'!A:K,9,TRUE)</f>
        <v>Tier - 1</v>
      </c>
      <c r="O260" t="str">
        <f>VLOOKUP(HEALTH_CARE[[#This Row],[Customer ID]],'HOSPITAL DETAILS ANSWERS'!A:K,10,TRUE)</f>
        <v>Tier - 2</v>
      </c>
      <c r="P260" t="str">
        <f>VLOOKUP(HEALTH_CARE[[#This Row],[Customer ID]],'HOSPITAL DETAILS ANSWERS'!A:K,11,TRUE)</f>
        <v>R1011</v>
      </c>
      <c r="Q260" s="10">
        <f>VLOOKUP(HEALTH_CARE[[#This Row],[Customer ID]],'HOSPITAL DETAILS ANSWERS'!A:K,6,TRUE)</f>
        <v>19</v>
      </c>
    </row>
    <row r="261" spans="1:17" x14ac:dyDescent="0.25">
      <c r="A261" t="s">
        <v>2112</v>
      </c>
      <c r="B261" t="str">
        <f>VLOOKUP(HEALTH_CARE[[#This Row],[Customer ID]],'CUSTOMER_NAMES ANSWER'!A:D,3,FALSE)</f>
        <v>Megan A</v>
      </c>
      <c r="C261" s="9">
        <f>VLOOKUP(HEALTH_CARE[[#This Row],[Customer ID]],'MEDICAL EXAMINATION ANSWER'!A:J,2,FALSE)</f>
        <v>33.58</v>
      </c>
      <c r="D261" s="9">
        <f>VLOOKUP(HEALTH_CARE[[#This Row],[Customer ID]],'MEDICAL EXAMINATION ANSWER'!A:J,4,FALSE)</f>
        <v>5.56</v>
      </c>
      <c r="E261" t="str">
        <f>VLOOKUP(HEALTH_CARE[[#This Row],[Customer ID]],'MEDICAL EXAMINATION ANSWER'!A:J,6,FALSE)</f>
        <v>No</v>
      </c>
      <c r="F261" t="str">
        <f>VLOOKUP(HEALTH_CARE[[#This Row],[Customer ID]],'MEDICAL EXAMINATION ANSWER'!A:J,7,FALSE)</f>
        <v>No</v>
      </c>
      <c r="G261" t="str">
        <f>VLOOKUP(HEALTH_CARE[[#This Row],[Customer ID]],'MEDICAL EXAMINATION ANSWER'!A:J,8,FALSE)</f>
        <v>No</v>
      </c>
      <c r="H261" s="10">
        <f>VLOOKUP(HEALTH_CARE[[#This Row],[Customer ID]],'MEDICAL EXAMINATION ANSWER'!A:J,9,FALSE)</f>
        <v>1</v>
      </c>
      <c r="I261" t="str">
        <f>VLOOKUP(HEALTH_CARE[[#This Row],[Customer ID]],'MEDICAL EXAMINATION ANSWER'!A:J,10,FALSE)</f>
        <v>Yes</v>
      </c>
      <c r="J261" t="str">
        <f>VLOOKUP(HEALTH_CARE[[#This Row],[Customer ID]],'MEDICAL EXAMINATION ANSWER'!A:J,3,FALSE)</f>
        <v>Obesity</v>
      </c>
      <c r="K261" t="str">
        <f>VLOOKUP(HEALTH_CARE[[#This Row],[Customer ID]],'MEDICAL EXAMINATION ANSWER'!A:J,5,FALSE)</f>
        <v>Normal</v>
      </c>
      <c r="L261" s="11" t="str">
        <f>VLOOKUP(HEALTH_CARE[[#This Row],[Customer ID]],'HOSPITAL DETAILS ANSWERS'!A:K,5,TRUE)</f>
        <v>22-Jul-1984</v>
      </c>
      <c r="M261" s="14">
        <f>VLOOKUP(HEALTH_CARE[[#This Row],[Customer ID]],'HOSPITAL DETAILS ANSWERS'!A:K,8,TRUE)</f>
        <v>33528</v>
      </c>
      <c r="N261" t="str">
        <f>VLOOKUP(HEALTH_CARE[[#This Row],[Customer ID]],'HOSPITAL DETAILS ANSWERS'!A:K,9,TRUE)</f>
        <v>Tier - 2</v>
      </c>
      <c r="O261" t="str">
        <f>VLOOKUP(HEALTH_CARE[[#This Row],[Customer ID]],'HOSPITAL DETAILS ANSWERS'!A:K,10,TRUE)</f>
        <v>Tier - 3</v>
      </c>
      <c r="P261" t="str">
        <f>VLOOKUP(HEALTH_CARE[[#This Row],[Customer ID]],'HOSPITAL DETAILS ANSWERS'!A:K,11,TRUE)</f>
        <v>R1011</v>
      </c>
      <c r="Q261" s="10">
        <f>VLOOKUP(HEALTH_CARE[[#This Row],[Customer ID]],'HOSPITAL DETAILS ANSWERS'!A:K,6,TRUE)</f>
        <v>38</v>
      </c>
    </row>
    <row r="262" spans="1:17" x14ac:dyDescent="0.25">
      <c r="A262" t="s">
        <v>2111</v>
      </c>
      <c r="B262" t="str">
        <f>VLOOKUP(HEALTH_CARE[[#This Row],[Customer ID]],'CUSTOMER_NAMES ANSWER'!A:D,3,FALSE)</f>
        <v>Luke M</v>
      </c>
      <c r="C262" s="9">
        <f>VLOOKUP(HEALTH_CARE[[#This Row],[Customer ID]],'MEDICAL EXAMINATION ANSWER'!A:J,2,FALSE)</f>
        <v>30.68</v>
      </c>
      <c r="D262" s="9">
        <f>VLOOKUP(HEALTH_CARE[[#This Row],[Customer ID]],'MEDICAL EXAMINATION ANSWER'!A:J,4,FALSE)</f>
        <v>8.23</v>
      </c>
      <c r="E262" t="str">
        <f>VLOOKUP(HEALTH_CARE[[#This Row],[Customer ID]],'MEDICAL EXAMINATION ANSWER'!A:J,6,FALSE)</f>
        <v>No</v>
      </c>
      <c r="F262" t="str">
        <f>VLOOKUP(HEALTH_CARE[[#This Row],[Customer ID]],'MEDICAL EXAMINATION ANSWER'!A:J,7,FALSE)</f>
        <v>No</v>
      </c>
      <c r="G262" t="str">
        <f>VLOOKUP(HEALTH_CARE[[#This Row],[Customer ID]],'MEDICAL EXAMINATION ANSWER'!A:J,8,FALSE)</f>
        <v>No</v>
      </c>
      <c r="H262" s="10">
        <f>VLOOKUP(HEALTH_CARE[[#This Row],[Customer ID]],'MEDICAL EXAMINATION ANSWER'!A:J,9,FALSE)</f>
        <v>0</v>
      </c>
      <c r="I262" t="str">
        <f>VLOOKUP(HEALTH_CARE[[#This Row],[Customer ID]],'MEDICAL EXAMINATION ANSWER'!A:J,10,FALSE)</f>
        <v>Yes</v>
      </c>
      <c r="J262" t="str">
        <f>VLOOKUP(HEALTH_CARE[[#This Row],[Customer ID]],'MEDICAL EXAMINATION ANSWER'!A:J,3,FALSE)</f>
        <v>Obesity</v>
      </c>
      <c r="K262" t="str">
        <f>VLOOKUP(HEALTH_CARE[[#This Row],[Customer ID]],'MEDICAL EXAMINATION ANSWER'!A:J,5,FALSE)</f>
        <v>Diabetes</v>
      </c>
      <c r="L262" s="11" t="str">
        <f>VLOOKUP(HEALTH_CARE[[#This Row],[Customer ID]],'HOSPITAL DETAILS ANSWERS'!A:K,5,TRUE)</f>
        <v>25-Aug-2002</v>
      </c>
      <c r="M262" s="14">
        <f>VLOOKUP(HEALTH_CARE[[#This Row],[Customer ID]],'HOSPITAL DETAILS ANSWERS'!A:K,8,TRUE)</f>
        <v>33476</v>
      </c>
      <c r="N262" t="str">
        <f>VLOOKUP(HEALTH_CARE[[#This Row],[Customer ID]],'HOSPITAL DETAILS ANSWERS'!A:K,9,TRUE)</f>
        <v>Tier - 1</v>
      </c>
      <c r="O262" t="str">
        <f>VLOOKUP(HEALTH_CARE[[#This Row],[Customer ID]],'HOSPITAL DETAILS ANSWERS'!A:K,10,TRUE)</f>
        <v>Tier - 1</v>
      </c>
      <c r="P262" t="str">
        <f>VLOOKUP(HEALTH_CARE[[#This Row],[Customer ID]],'HOSPITAL DETAILS ANSWERS'!A:K,11,TRUE)</f>
        <v>R1018</v>
      </c>
      <c r="Q262" s="10">
        <f>VLOOKUP(HEALTH_CARE[[#This Row],[Customer ID]],'HOSPITAL DETAILS ANSWERS'!A:K,6,TRUE)</f>
        <v>20</v>
      </c>
    </row>
    <row r="263" spans="1:17" x14ac:dyDescent="0.25">
      <c r="A263" t="s">
        <v>2110</v>
      </c>
      <c r="B263" t="str">
        <f>VLOOKUP(HEALTH_CARE[[#This Row],[Customer ID]],'CUSTOMER_NAMES ANSWER'!A:D,3,FALSE)</f>
        <v>Jacy D</v>
      </c>
      <c r="C263" s="9">
        <f>VLOOKUP(HEALTH_CARE[[#This Row],[Customer ID]],'MEDICAL EXAMINATION ANSWER'!A:J,2,FALSE)</f>
        <v>37.520000000000003</v>
      </c>
      <c r="D263" s="9">
        <f>VLOOKUP(HEALTH_CARE[[#This Row],[Customer ID]],'MEDICAL EXAMINATION ANSWER'!A:J,4,FALSE)</f>
        <v>9.0299999999999994</v>
      </c>
      <c r="E263" t="str">
        <f>VLOOKUP(HEALTH_CARE[[#This Row],[Customer ID]],'MEDICAL EXAMINATION ANSWER'!A:J,6,FALSE)</f>
        <v>Yes</v>
      </c>
      <c r="F263" t="str">
        <f>VLOOKUP(HEALTH_CARE[[#This Row],[Customer ID]],'MEDICAL EXAMINATION ANSWER'!A:J,7,FALSE)</f>
        <v>No</v>
      </c>
      <c r="G263" t="str">
        <f>VLOOKUP(HEALTH_CARE[[#This Row],[Customer ID]],'MEDICAL EXAMINATION ANSWER'!A:J,8,FALSE)</f>
        <v>No</v>
      </c>
      <c r="H263" s="10">
        <f>VLOOKUP(HEALTH_CARE[[#This Row],[Customer ID]],'MEDICAL EXAMINATION ANSWER'!A:J,9,FALSE)</f>
        <v>2</v>
      </c>
      <c r="I263" t="str">
        <f>VLOOKUP(HEALTH_CARE[[#This Row],[Customer ID]],'MEDICAL EXAMINATION ANSWER'!A:J,10,FALSE)</f>
        <v>No</v>
      </c>
      <c r="J263" t="str">
        <f>VLOOKUP(HEALTH_CARE[[#This Row],[Customer ID]],'MEDICAL EXAMINATION ANSWER'!A:J,3,FALSE)</f>
        <v>Obesity</v>
      </c>
      <c r="K263" t="str">
        <f>VLOOKUP(HEALTH_CARE[[#This Row],[Customer ID]],'MEDICAL EXAMINATION ANSWER'!A:J,5,FALSE)</f>
        <v>Diabetes</v>
      </c>
      <c r="L263" s="11" t="str">
        <f>VLOOKUP(HEALTH_CARE[[#This Row],[Customer ID]],'HOSPITAL DETAILS ANSWERS'!A:K,5,TRUE)</f>
        <v>18-Jun-1970</v>
      </c>
      <c r="M263" s="14">
        <f>VLOOKUP(HEALTH_CARE[[#This Row],[Customer ID]],'HOSPITAL DETAILS ANSWERS'!A:K,8,TRUE)</f>
        <v>33472</v>
      </c>
      <c r="N263" t="str">
        <f>VLOOKUP(HEALTH_CARE[[#This Row],[Customer ID]],'HOSPITAL DETAILS ANSWERS'!A:K,9,TRUE)</f>
        <v>Tier - 2</v>
      </c>
      <c r="O263" t="str">
        <f>VLOOKUP(HEALTH_CARE[[#This Row],[Customer ID]],'HOSPITAL DETAILS ANSWERS'!A:K,10,TRUE)</f>
        <v>Tier - 2</v>
      </c>
      <c r="P263" t="str">
        <f>VLOOKUP(HEALTH_CARE[[#This Row],[Customer ID]],'HOSPITAL DETAILS ANSWERS'!A:K,11,TRUE)</f>
        <v>R1012</v>
      </c>
      <c r="Q263" s="10">
        <f>VLOOKUP(HEALTH_CARE[[#This Row],[Customer ID]],'HOSPITAL DETAILS ANSWERS'!A:K,6,TRUE)</f>
        <v>52</v>
      </c>
    </row>
    <row r="264" spans="1:17" x14ac:dyDescent="0.25">
      <c r="A264" t="s">
        <v>2109</v>
      </c>
      <c r="B264" t="str">
        <f>VLOOKUP(HEALTH_CARE[[#This Row],[Customer ID]],'CUSTOMER_NAMES ANSWER'!A:D,3,FALSE)</f>
        <v>Simon G</v>
      </c>
      <c r="C264" s="9">
        <f>VLOOKUP(HEALTH_CARE[[#This Row],[Customer ID]],'MEDICAL EXAMINATION ANSWER'!A:J,2,FALSE)</f>
        <v>34.5</v>
      </c>
      <c r="D264" s="9">
        <f>VLOOKUP(HEALTH_CARE[[#This Row],[Customer ID]],'MEDICAL EXAMINATION ANSWER'!A:J,4,FALSE)</f>
        <v>4.07</v>
      </c>
      <c r="E264" t="str">
        <f>VLOOKUP(HEALTH_CARE[[#This Row],[Customer ID]],'MEDICAL EXAMINATION ANSWER'!A:J,6,FALSE)</f>
        <v>Yes</v>
      </c>
      <c r="F264" t="str">
        <f>VLOOKUP(HEALTH_CARE[[#This Row],[Customer ID]],'MEDICAL EXAMINATION ANSWER'!A:J,7,FALSE)</f>
        <v>No</v>
      </c>
      <c r="G264" t="str">
        <f>VLOOKUP(HEALTH_CARE[[#This Row],[Customer ID]],'MEDICAL EXAMINATION ANSWER'!A:J,8,FALSE)</f>
        <v>No</v>
      </c>
      <c r="H264" s="10">
        <f>VLOOKUP(HEALTH_CARE[[#This Row],[Customer ID]],'MEDICAL EXAMINATION ANSWER'!A:J,9,FALSE)</f>
        <v>0</v>
      </c>
      <c r="I264" t="str">
        <f>VLOOKUP(HEALTH_CARE[[#This Row],[Customer ID]],'MEDICAL EXAMINATION ANSWER'!A:J,10,FALSE)</f>
        <v>Yes</v>
      </c>
      <c r="J264" t="str">
        <f>VLOOKUP(HEALTH_CARE[[#This Row],[Customer ID]],'MEDICAL EXAMINATION ANSWER'!A:J,3,FALSE)</f>
        <v>Obesity</v>
      </c>
      <c r="K264" t="str">
        <f>VLOOKUP(HEALTH_CARE[[#This Row],[Customer ID]],'MEDICAL EXAMINATION ANSWER'!A:J,5,FALSE)</f>
        <v>Normal</v>
      </c>
      <c r="L264" s="11" t="str">
        <f>VLOOKUP(HEALTH_CARE[[#This Row],[Customer ID]],'HOSPITAL DETAILS ANSWERS'!A:K,5,TRUE)</f>
        <v>7-Dec-1985</v>
      </c>
      <c r="M264" s="14">
        <f>VLOOKUP(HEALTH_CARE[[#This Row],[Customer ID]],'HOSPITAL DETAILS ANSWERS'!A:K,8,TRUE)</f>
        <v>33451</v>
      </c>
      <c r="N264" t="str">
        <f>VLOOKUP(HEALTH_CARE[[#This Row],[Customer ID]],'HOSPITAL DETAILS ANSWERS'!A:K,9,TRUE)</f>
        <v>Tier - 2</v>
      </c>
      <c r="O264" t="str">
        <f>VLOOKUP(HEALTH_CARE[[#This Row],[Customer ID]],'HOSPITAL DETAILS ANSWERS'!A:K,10,TRUE)</f>
        <v>Tier - 2</v>
      </c>
      <c r="P264" t="str">
        <f>VLOOKUP(HEALTH_CARE[[#This Row],[Customer ID]],'HOSPITAL DETAILS ANSWERS'!A:K,11,TRUE)</f>
        <v>R1011</v>
      </c>
      <c r="Q264" s="10">
        <f>VLOOKUP(HEALTH_CARE[[#This Row],[Customer ID]],'HOSPITAL DETAILS ANSWERS'!A:K,6,TRUE)</f>
        <v>37</v>
      </c>
    </row>
    <row r="265" spans="1:17" x14ac:dyDescent="0.25">
      <c r="A265" t="s">
        <v>2108</v>
      </c>
      <c r="B265" t="str">
        <f>VLOOKUP(HEALTH_CARE[[#This Row],[Customer ID]],'CUSTOMER_NAMES ANSWER'!A:D,3,FALSE)</f>
        <v>Ainsley E</v>
      </c>
      <c r="C265" s="9">
        <f>VLOOKUP(HEALTH_CARE[[#This Row],[Customer ID]],'MEDICAL EXAMINATION ANSWER'!A:J,2,FALSE)</f>
        <v>28.16</v>
      </c>
      <c r="D265" s="9">
        <f>VLOOKUP(HEALTH_CARE[[#This Row],[Customer ID]],'MEDICAL EXAMINATION ANSWER'!A:J,4,FALSE)</f>
        <v>5.77</v>
      </c>
      <c r="E265" t="str">
        <f>VLOOKUP(HEALTH_CARE[[#This Row],[Customer ID]],'MEDICAL EXAMINATION ANSWER'!A:J,6,FALSE)</f>
        <v>No</v>
      </c>
      <c r="F265" t="str">
        <f>VLOOKUP(HEALTH_CARE[[#This Row],[Customer ID]],'MEDICAL EXAMINATION ANSWER'!A:J,7,FALSE)</f>
        <v>No</v>
      </c>
      <c r="G265" t="str">
        <f>VLOOKUP(HEALTH_CARE[[#This Row],[Customer ID]],'MEDICAL EXAMINATION ANSWER'!A:J,8,FALSE)</f>
        <v>No</v>
      </c>
      <c r="H265" s="10">
        <f>VLOOKUP(HEALTH_CARE[[#This Row],[Customer ID]],'MEDICAL EXAMINATION ANSWER'!A:J,9,FALSE)</f>
        <v>2</v>
      </c>
      <c r="I265" t="str">
        <f>VLOOKUP(HEALTH_CARE[[#This Row],[Customer ID]],'MEDICAL EXAMINATION ANSWER'!A:J,10,FALSE)</f>
        <v>Yes</v>
      </c>
      <c r="J265" t="str">
        <f>VLOOKUP(HEALTH_CARE[[#This Row],[Customer ID]],'MEDICAL EXAMINATION ANSWER'!A:J,3,FALSE)</f>
        <v>Over Weight</v>
      </c>
      <c r="K265" t="str">
        <f>VLOOKUP(HEALTH_CARE[[#This Row],[Customer ID]],'MEDICAL EXAMINATION ANSWER'!A:J,5,FALSE)</f>
        <v>Prediabetes</v>
      </c>
      <c r="L265" s="11" t="str">
        <f>VLOOKUP(HEALTH_CARE[[#This Row],[Customer ID]],'HOSPITAL DETAILS ANSWERS'!A:K,5,TRUE)</f>
        <v>5-Sep-1972</v>
      </c>
      <c r="M265" s="14">
        <f>VLOOKUP(HEALTH_CARE[[#This Row],[Customer ID]],'HOSPITAL DETAILS ANSWERS'!A:K,8,TRUE)</f>
        <v>33345</v>
      </c>
      <c r="N265" t="str">
        <f>VLOOKUP(HEALTH_CARE[[#This Row],[Customer ID]],'HOSPITAL DETAILS ANSWERS'!A:K,9,TRUE)</f>
        <v>Tier - 2</v>
      </c>
      <c r="O265" t="str">
        <f>VLOOKUP(HEALTH_CARE[[#This Row],[Customer ID]],'HOSPITAL DETAILS ANSWERS'!A:K,10,TRUE)</f>
        <v>Tier - 3</v>
      </c>
      <c r="P265" t="str">
        <f>VLOOKUP(HEALTH_CARE[[#This Row],[Customer ID]],'HOSPITAL DETAILS ANSWERS'!A:K,11,TRUE)</f>
        <v>R1011</v>
      </c>
      <c r="Q265" s="10">
        <f>VLOOKUP(HEALTH_CARE[[#This Row],[Customer ID]],'HOSPITAL DETAILS ANSWERS'!A:K,6,TRUE)</f>
        <v>50</v>
      </c>
    </row>
    <row r="266" spans="1:17" x14ac:dyDescent="0.25">
      <c r="A266" t="s">
        <v>2107</v>
      </c>
      <c r="B266" t="str">
        <f>VLOOKUP(HEALTH_CARE[[#This Row],[Customer ID]],'CUSTOMER_NAMES ANSWER'!A:D,3,FALSE)</f>
        <v>Erica A</v>
      </c>
      <c r="C266" s="9">
        <f>VLOOKUP(HEALTH_CARE[[#This Row],[Customer ID]],'MEDICAL EXAMINATION ANSWER'!A:J,2,FALSE)</f>
        <v>30.02</v>
      </c>
      <c r="D266" s="9">
        <f>VLOOKUP(HEALTH_CARE[[#This Row],[Customer ID]],'MEDICAL EXAMINATION ANSWER'!A:J,4,FALSE)</f>
        <v>5.98</v>
      </c>
      <c r="E266" t="str">
        <f>VLOOKUP(HEALTH_CARE[[#This Row],[Customer ID]],'MEDICAL EXAMINATION ANSWER'!A:J,6,FALSE)</f>
        <v>No</v>
      </c>
      <c r="F266" t="str">
        <f>VLOOKUP(HEALTH_CARE[[#This Row],[Customer ID]],'MEDICAL EXAMINATION ANSWER'!A:J,7,FALSE)</f>
        <v>No</v>
      </c>
      <c r="G266" t="str">
        <f>VLOOKUP(HEALTH_CARE[[#This Row],[Customer ID]],'MEDICAL EXAMINATION ANSWER'!A:J,8,FALSE)</f>
        <v>Yes</v>
      </c>
      <c r="H266" s="10">
        <f>VLOOKUP(HEALTH_CARE[[#This Row],[Customer ID]],'MEDICAL EXAMINATION ANSWER'!A:J,9,FALSE)</f>
        <v>1</v>
      </c>
      <c r="I266" t="str">
        <f>VLOOKUP(HEALTH_CARE[[#This Row],[Customer ID]],'MEDICAL EXAMINATION ANSWER'!A:J,10,FALSE)</f>
        <v>Yes</v>
      </c>
      <c r="J266" t="str">
        <f>VLOOKUP(HEALTH_CARE[[#This Row],[Customer ID]],'MEDICAL EXAMINATION ANSWER'!A:J,3,FALSE)</f>
        <v>Obesity</v>
      </c>
      <c r="K266" t="str">
        <f>VLOOKUP(HEALTH_CARE[[#This Row],[Customer ID]],'MEDICAL EXAMINATION ANSWER'!A:J,5,FALSE)</f>
        <v>Prediabetes</v>
      </c>
      <c r="L266" s="11" t="str">
        <f>VLOOKUP(HEALTH_CARE[[#This Row],[Customer ID]],'HOSPITAL DETAILS ANSWERS'!A:K,5,TRUE)</f>
        <v>28-Nov-2003</v>
      </c>
      <c r="M266" s="14">
        <f>VLOOKUP(HEALTH_CARE[[#This Row],[Customer ID]],'HOSPITAL DETAILS ANSWERS'!A:K,8,TRUE)</f>
        <v>33308</v>
      </c>
      <c r="N266" t="str">
        <f>VLOOKUP(HEALTH_CARE[[#This Row],[Customer ID]],'HOSPITAL DETAILS ANSWERS'!A:K,9,TRUE)</f>
        <v>Tier - 2</v>
      </c>
      <c r="O266" t="str">
        <f>VLOOKUP(HEALTH_CARE[[#This Row],[Customer ID]],'HOSPITAL DETAILS ANSWERS'!A:K,10,TRUE)</f>
        <v>Tier - 3</v>
      </c>
      <c r="P266" t="str">
        <f>VLOOKUP(HEALTH_CARE[[#This Row],[Customer ID]],'HOSPITAL DETAILS ANSWERS'!A:K,11,TRUE)</f>
        <v>R1012</v>
      </c>
      <c r="Q266" s="10">
        <f>VLOOKUP(HEALTH_CARE[[#This Row],[Customer ID]],'HOSPITAL DETAILS ANSWERS'!A:K,6,TRUE)</f>
        <v>19</v>
      </c>
    </row>
    <row r="267" spans="1:17" x14ac:dyDescent="0.25">
      <c r="A267" t="s">
        <v>2106</v>
      </c>
      <c r="B267" t="str">
        <f>VLOOKUP(HEALTH_CARE[[#This Row],[Customer ID]],'CUSTOMER_NAMES ANSWER'!A:D,3,FALSE)</f>
        <v>Erik</v>
      </c>
      <c r="C267" s="9">
        <f>VLOOKUP(HEALTH_CARE[[#This Row],[Customer ID]],'MEDICAL EXAMINATION ANSWER'!A:J,2,FALSE)</f>
        <v>37.82</v>
      </c>
      <c r="D267" s="9">
        <f>VLOOKUP(HEALTH_CARE[[#This Row],[Customer ID]],'MEDICAL EXAMINATION ANSWER'!A:J,4,FALSE)</f>
        <v>6.01</v>
      </c>
      <c r="E267" t="str">
        <f>VLOOKUP(HEALTH_CARE[[#This Row],[Customer ID]],'MEDICAL EXAMINATION ANSWER'!A:J,6,FALSE)</f>
        <v>No</v>
      </c>
      <c r="F267" t="str">
        <f>VLOOKUP(HEALTH_CARE[[#This Row],[Customer ID]],'MEDICAL EXAMINATION ANSWER'!A:J,7,FALSE)</f>
        <v>No</v>
      </c>
      <c r="G267" t="str">
        <f>VLOOKUP(HEALTH_CARE[[#This Row],[Customer ID]],'MEDICAL EXAMINATION ANSWER'!A:J,8,FALSE)</f>
        <v>No</v>
      </c>
      <c r="H267" s="10">
        <f>VLOOKUP(HEALTH_CARE[[#This Row],[Customer ID]],'MEDICAL EXAMINATION ANSWER'!A:J,9,FALSE)</f>
        <v>0</v>
      </c>
      <c r="I267" t="str">
        <f>VLOOKUP(HEALTH_CARE[[#This Row],[Customer ID]],'MEDICAL EXAMINATION ANSWER'!A:J,10,FALSE)</f>
        <v>Yes</v>
      </c>
      <c r="J267" t="str">
        <f>VLOOKUP(HEALTH_CARE[[#This Row],[Customer ID]],'MEDICAL EXAMINATION ANSWER'!A:J,3,FALSE)</f>
        <v>Obesity</v>
      </c>
      <c r="K267" t="str">
        <f>VLOOKUP(HEALTH_CARE[[#This Row],[Customer ID]],'MEDICAL EXAMINATION ANSWER'!A:J,5,FALSE)</f>
        <v>Prediabetes</v>
      </c>
      <c r="L267" s="11" t="str">
        <f>VLOOKUP(HEALTH_CARE[[#This Row],[Customer ID]],'HOSPITAL DETAILS ANSWERS'!A:K,5,TRUE)</f>
        <v>12-Oct-1990</v>
      </c>
      <c r="M267" s="14">
        <f>VLOOKUP(HEALTH_CARE[[#This Row],[Customer ID]],'HOSPITAL DETAILS ANSWERS'!A:K,8,TRUE)</f>
        <v>33293</v>
      </c>
      <c r="N267" t="str">
        <f>VLOOKUP(HEALTH_CARE[[#This Row],[Customer ID]],'HOSPITAL DETAILS ANSWERS'!A:K,9,TRUE)</f>
        <v>Tier - 2</v>
      </c>
      <c r="O267" t="str">
        <f>VLOOKUP(HEALTH_CARE[[#This Row],[Customer ID]],'HOSPITAL DETAILS ANSWERS'!A:K,10,TRUE)</f>
        <v>Tier - 1</v>
      </c>
      <c r="P267" t="str">
        <f>VLOOKUP(HEALTH_CARE[[#This Row],[Customer ID]],'HOSPITAL DETAILS ANSWERS'!A:K,11,TRUE)</f>
        <v>R1011</v>
      </c>
      <c r="Q267" s="10">
        <f>VLOOKUP(HEALTH_CARE[[#This Row],[Customer ID]],'HOSPITAL DETAILS ANSWERS'!A:K,6,TRUE)</f>
        <v>32</v>
      </c>
    </row>
    <row r="268" spans="1:17" x14ac:dyDescent="0.25">
      <c r="A268" t="s">
        <v>2105</v>
      </c>
      <c r="B268" t="str">
        <f>VLOOKUP(HEALTH_CARE[[#This Row],[Customer ID]],'CUSTOMER_NAMES ANSWER'!A:D,3,FALSE)</f>
        <v>Erin C</v>
      </c>
      <c r="C268" s="9">
        <f>VLOOKUP(HEALTH_CARE[[#This Row],[Customer ID]],'MEDICAL EXAMINATION ANSWER'!A:J,2,FALSE)</f>
        <v>33.14</v>
      </c>
      <c r="D268" s="9">
        <f>VLOOKUP(HEALTH_CARE[[#This Row],[Customer ID]],'MEDICAL EXAMINATION ANSWER'!A:J,4,FALSE)</f>
        <v>5.67</v>
      </c>
      <c r="E268" t="str">
        <f>VLOOKUP(HEALTH_CARE[[#This Row],[Customer ID]],'MEDICAL EXAMINATION ANSWER'!A:J,6,FALSE)</f>
        <v>Yes</v>
      </c>
      <c r="F268" t="str">
        <f>VLOOKUP(HEALTH_CARE[[#This Row],[Customer ID]],'MEDICAL EXAMINATION ANSWER'!A:J,7,FALSE)</f>
        <v>No</v>
      </c>
      <c r="G268" t="str">
        <f>VLOOKUP(HEALTH_CARE[[#This Row],[Customer ID]],'MEDICAL EXAMINATION ANSWER'!A:J,8,FALSE)</f>
        <v>No</v>
      </c>
      <c r="H268" s="10">
        <f>VLOOKUP(HEALTH_CARE[[#This Row],[Customer ID]],'MEDICAL EXAMINATION ANSWER'!A:J,9,FALSE)</f>
        <v>0</v>
      </c>
      <c r="I268" t="str">
        <f>VLOOKUP(HEALTH_CARE[[#This Row],[Customer ID]],'MEDICAL EXAMINATION ANSWER'!A:J,10,FALSE)</f>
        <v>Yes</v>
      </c>
      <c r="J268" t="str">
        <f>VLOOKUP(HEALTH_CARE[[#This Row],[Customer ID]],'MEDICAL EXAMINATION ANSWER'!A:J,3,FALSE)</f>
        <v>Obesity</v>
      </c>
      <c r="K268" t="str">
        <f>VLOOKUP(HEALTH_CARE[[#This Row],[Customer ID]],'MEDICAL EXAMINATION ANSWER'!A:J,5,FALSE)</f>
        <v>Normal</v>
      </c>
      <c r="L268" s="11" t="str">
        <f>VLOOKUP(HEALTH_CARE[[#This Row],[Customer ID]],'HOSPITAL DETAILS ANSWERS'!A:K,5,TRUE)</f>
        <v>15-Jul-1985</v>
      </c>
      <c r="M268" s="14">
        <f>VLOOKUP(HEALTH_CARE[[#This Row],[Customer ID]],'HOSPITAL DETAILS ANSWERS'!A:K,8,TRUE)</f>
        <v>33121</v>
      </c>
      <c r="N268" t="str">
        <f>VLOOKUP(HEALTH_CARE[[#This Row],[Customer ID]],'HOSPITAL DETAILS ANSWERS'!A:K,9,TRUE)</f>
        <v>Tier - 2</v>
      </c>
      <c r="O268" t="str">
        <f>VLOOKUP(HEALTH_CARE[[#This Row],[Customer ID]],'HOSPITAL DETAILS ANSWERS'!A:K,10,TRUE)</f>
        <v>Tier - 1</v>
      </c>
      <c r="P268" t="str">
        <f>VLOOKUP(HEALTH_CARE[[#This Row],[Customer ID]],'HOSPITAL DETAILS ANSWERS'!A:K,11,TRUE)</f>
        <v>R1011</v>
      </c>
      <c r="Q268" s="10">
        <f>VLOOKUP(HEALTH_CARE[[#This Row],[Customer ID]],'HOSPITAL DETAILS ANSWERS'!A:K,6,TRUE)</f>
        <v>37</v>
      </c>
    </row>
    <row r="269" spans="1:17" x14ac:dyDescent="0.25">
      <c r="A269" t="s">
        <v>2104</v>
      </c>
      <c r="B269" t="str">
        <f>VLOOKUP(HEALTH_CARE[[#This Row],[Customer ID]],'CUSTOMER_NAMES ANSWER'!A:D,3,FALSE)</f>
        <v>Adrienne</v>
      </c>
      <c r="C269" s="9">
        <f>VLOOKUP(HEALTH_CARE[[#This Row],[Customer ID]],'MEDICAL EXAMINATION ANSWER'!A:J,2,FALSE)</f>
        <v>25.14</v>
      </c>
      <c r="D269" s="9">
        <f>VLOOKUP(HEALTH_CARE[[#This Row],[Customer ID]],'MEDICAL EXAMINATION ANSWER'!A:J,4,FALSE)</f>
        <v>6.02</v>
      </c>
      <c r="E269" t="str">
        <f>VLOOKUP(HEALTH_CARE[[#This Row],[Customer ID]],'MEDICAL EXAMINATION ANSWER'!A:J,6,FALSE)</f>
        <v>Yes</v>
      </c>
      <c r="F269" t="str">
        <f>VLOOKUP(HEALTH_CARE[[#This Row],[Customer ID]],'MEDICAL EXAMINATION ANSWER'!A:J,7,FALSE)</f>
        <v>No</v>
      </c>
      <c r="G269" t="str">
        <f>VLOOKUP(HEALTH_CARE[[#This Row],[Customer ID]],'MEDICAL EXAMINATION ANSWER'!A:J,8,FALSE)</f>
        <v>Yes</v>
      </c>
      <c r="H269" s="10">
        <f>VLOOKUP(HEALTH_CARE[[#This Row],[Customer ID]],'MEDICAL EXAMINATION ANSWER'!A:J,9,FALSE)</f>
        <v>1</v>
      </c>
      <c r="I269" t="str">
        <f>VLOOKUP(HEALTH_CARE[[#This Row],[Customer ID]],'MEDICAL EXAMINATION ANSWER'!A:J,10,FALSE)</f>
        <v>Yes</v>
      </c>
      <c r="J269" t="str">
        <f>VLOOKUP(HEALTH_CARE[[#This Row],[Customer ID]],'MEDICAL EXAMINATION ANSWER'!A:J,3,FALSE)</f>
        <v>Over Weight</v>
      </c>
      <c r="K269" t="str">
        <f>VLOOKUP(HEALTH_CARE[[#This Row],[Customer ID]],'MEDICAL EXAMINATION ANSWER'!A:J,5,FALSE)</f>
        <v>Prediabetes</v>
      </c>
      <c r="L269" s="11" t="str">
        <f>VLOOKUP(HEALTH_CARE[[#This Row],[Customer ID]],'HOSPITAL DETAILS ANSWERS'!A:K,5,TRUE)</f>
        <v>30-Oct-1969</v>
      </c>
      <c r="M269" s="14">
        <f>VLOOKUP(HEALTH_CARE[[#This Row],[Customer ID]],'HOSPITAL DETAILS ANSWERS'!A:K,8,TRUE)</f>
        <v>33091</v>
      </c>
      <c r="N269" t="str">
        <f>VLOOKUP(HEALTH_CARE[[#This Row],[Customer ID]],'HOSPITAL DETAILS ANSWERS'!A:K,9,TRUE)</f>
        <v>Tier - 2</v>
      </c>
      <c r="O269" t="str">
        <f>VLOOKUP(HEALTH_CARE[[#This Row],[Customer ID]],'HOSPITAL DETAILS ANSWERS'!A:K,10,TRUE)</f>
        <v>Tier - 2</v>
      </c>
      <c r="P269" t="str">
        <f>VLOOKUP(HEALTH_CARE[[#This Row],[Customer ID]],'HOSPITAL DETAILS ANSWERS'!A:K,11,TRUE)</f>
        <v>R1011</v>
      </c>
      <c r="Q269" s="10">
        <f>VLOOKUP(HEALTH_CARE[[#This Row],[Customer ID]],'HOSPITAL DETAILS ANSWERS'!A:K,6,TRUE)</f>
        <v>53</v>
      </c>
    </row>
    <row r="270" spans="1:17" x14ac:dyDescent="0.25">
      <c r="A270" t="s">
        <v>2103</v>
      </c>
      <c r="B270" t="str">
        <f>VLOOKUP(HEALTH_CARE[[#This Row],[Customer ID]],'CUSTOMER_NAMES ANSWER'!A:D,3,FALSE)</f>
        <v>Adam</v>
      </c>
      <c r="C270" s="9">
        <f>VLOOKUP(HEALTH_CARE[[#This Row],[Customer ID]],'MEDICAL EXAMINATION ANSWER'!A:J,2,FALSE)</f>
        <v>20.18</v>
      </c>
      <c r="D270" s="9">
        <f>VLOOKUP(HEALTH_CARE[[#This Row],[Customer ID]],'MEDICAL EXAMINATION ANSWER'!A:J,4,FALSE)</f>
        <v>11.19</v>
      </c>
      <c r="E270" t="str">
        <f>VLOOKUP(HEALTH_CARE[[#This Row],[Customer ID]],'MEDICAL EXAMINATION ANSWER'!A:J,6,FALSE)</f>
        <v>No</v>
      </c>
      <c r="F270" t="str">
        <f>VLOOKUP(HEALTH_CARE[[#This Row],[Customer ID]],'MEDICAL EXAMINATION ANSWER'!A:J,7,FALSE)</f>
        <v>No</v>
      </c>
      <c r="G270" t="str">
        <f>VLOOKUP(HEALTH_CARE[[#This Row],[Customer ID]],'MEDICAL EXAMINATION ANSWER'!A:J,8,FALSE)</f>
        <v>No</v>
      </c>
      <c r="H270" s="10">
        <f>VLOOKUP(HEALTH_CARE[[#This Row],[Customer ID]],'MEDICAL EXAMINATION ANSWER'!A:J,9,FALSE)</f>
        <v>0</v>
      </c>
      <c r="I270" t="str">
        <f>VLOOKUP(HEALTH_CARE[[#This Row],[Customer ID]],'MEDICAL EXAMINATION ANSWER'!A:J,10,FALSE)</f>
        <v>Yes</v>
      </c>
      <c r="J270" t="str">
        <f>VLOOKUP(HEALTH_CARE[[#This Row],[Customer ID]],'MEDICAL EXAMINATION ANSWER'!A:J,3,FALSE)</f>
        <v>Normal Weight</v>
      </c>
      <c r="K270" t="str">
        <f>VLOOKUP(HEALTH_CARE[[#This Row],[Customer ID]],'MEDICAL EXAMINATION ANSWER'!A:J,5,FALSE)</f>
        <v>Diabetes</v>
      </c>
      <c r="L270" s="11" t="str">
        <f>VLOOKUP(HEALTH_CARE[[#This Row],[Customer ID]],'HOSPITAL DETAILS ANSWERS'!A:K,5,TRUE)</f>
        <v>1-Jul-1962</v>
      </c>
      <c r="M270" s="14">
        <f>VLOOKUP(HEALTH_CARE[[#This Row],[Customer ID]],'HOSPITAL DETAILS ANSWERS'!A:K,8,TRUE)</f>
        <v>33075</v>
      </c>
      <c r="N270" t="str">
        <f>VLOOKUP(HEALTH_CARE[[#This Row],[Customer ID]],'HOSPITAL DETAILS ANSWERS'!A:K,9,TRUE)</f>
        <v>Tier - 1</v>
      </c>
      <c r="O270" t="str">
        <f>VLOOKUP(HEALTH_CARE[[#This Row],[Customer ID]],'HOSPITAL DETAILS ANSWERS'!A:K,10,TRUE)</f>
        <v>Tier - 2</v>
      </c>
      <c r="P270" t="str">
        <f>VLOOKUP(HEALTH_CARE[[#This Row],[Customer ID]],'HOSPITAL DETAILS ANSWERS'!A:K,11,TRUE)</f>
        <v>R1011</v>
      </c>
      <c r="Q270" s="10">
        <f>VLOOKUP(HEALTH_CARE[[#This Row],[Customer ID]],'HOSPITAL DETAILS ANSWERS'!A:K,6,TRUE)</f>
        <v>60</v>
      </c>
    </row>
    <row r="271" spans="1:17" x14ac:dyDescent="0.25">
      <c r="A271" t="s">
        <v>2102</v>
      </c>
      <c r="B271" t="str">
        <f>VLOOKUP(HEALTH_CARE[[#This Row],[Customer ID]],'CUSTOMER_NAMES ANSWER'!A:D,3,FALSE)</f>
        <v>Yutaka</v>
      </c>
      <c r="C271" s="9">
        <f>VLOOKUP(HEALTH_CARE[[#This Row],[Customer ID]],'MEDICAL EXAMINATION ANSWER'!A:J,2,FALSE)</f>
        <v>44.36</v>
      </c>
      <c r="D271" s="9">
        <f>VLOOKUP(HEALTH_CARE[[#This Row],[Customer ID]],'MEDICAL EXAMINATION ANSWER'!A:J,4,FALSE)</f>
        <v>5.1100000000000003</v>
      </c>
      <c r="E271" t="str">
        <f>VLOOKUP(HEALTH_CARE[[#This Row],[Customer ID]],'MEDICAL EXAMINATION ANSWER'!A:J,6,FALSE)</f>
        <v>No</v>
      </c>
      <c r="F271" t="str">
        <f>VLOOKUP(HEALTH_CARE[[#This Row],[Customer ID]],'MEDICAL EXAMINATION ANSWER'!A:J,7,FALSE)</f>
        <v>No</v>
      </c>
      <c r="G271" t="str">
        <f>VLOOKUP(HEALTH_CARE[[#This Row],[Customer ID]],'MEDICAL EXAMINATION ANSWER'!A:J,8,FALSE)</f>
        <v>No</v>
      </c>
      <c r="H271" s="10">
        <f>VLOOKUP(HEALTH_CARE[[#This Row],[Customer ID]],'MEDICAL EXAMINATION ANSWER'!A:J,9,FALSE)</f>
        <v>0</v>
      </c>
      <c r="I271" t="str">
        <f>VLOOKUP(HEALTH_CARE[[#This Row],[Customer ID]],'MEDICAL EXAMINATION ANSWER'!A:J,10,FALSE)</f>
        <v>Yes</v>
      </c>
      <c r="J271" t="str">
        <f>VLOOKUP(HEALTH_CARE[[#This Row],[Customer ID]],'MEDICAL EXAMINATION ANSWER'!A:J,3,FALSE)</f>
        <v>Obesity</v>
      </c>
      <c r="K271" t="str">
        <f>VLOOKUP(HEALTH_CARE[[#This Row],[Customer ID]],'MEDICAL EXAMINATION ANSWER'!A:J,5,FALSE)</f>
        <v>Normal</v>
      </c>
      <c r="L271" s="11" t="str">
        <f>VLOOKUP(HEALTH_CARE[[#This Row],[Customer ID]],'HOSPITAL DETAILS ANSWERS'!A:K,5,TRUE)</f>
        <v>28-Jul-1994</v>
      </c>
      <c r="M271" s="14">
        <f>VLOOKUP(HEALTH_CARE[[#This Row],[Customer ID]],'HOSPITAL DETAILS ANSWERS'!A:K,8,TRUE)</f>
        <v>33058</v>
      </c>
      <c r="N271" t="str">
        <f>VLOOKUP(HEALTH_CARE[[#This Row],[Customer ID]],'HOSPITAL DETAILS ANSWERS'!A:K,9,TRUE)</f>
        <v>Tier - 1</v>
      </c>
      <c r="O271" t="str">
        <f>VLOOKUP(HEALTH_CARE[[#This Row],[Customer ID]],'HOSPITAL DETAILS ANSWERS'!A:K,10,TRUE)</f>
        <v>Tier - 2</v>
      </c>
      <c r="P271" t="str">
        <f>VLOOKUP(HEALTH_CARE[[#This Row],[Customer ID]],'HOSPITAL DETAILS ANSWERS'!A:K,11,TRUE)</f>
        <v>R1011</v>
      </c>
      <c r="Q271" s="10">
        <f>VLOOKUP(HEALTH_CARE[[#This Row],[Customer ID]],'HOSPITAL DETAILS ANSWERS'!A:K,6,TRUE)</f>
        <v>28</v>
      </c>
    </row>
    <row r="272" spans="1:17" x14ac:dyDescent="0.25">
      <c r="A272" t="s">
        <v>2101</v>
      </c>
      <c r="B272" t="str">
        <f>VLOOKUP(HEALTH_CARE[[#This Row],[Customer ID]],'CUSTOMER_NAMES ANSWER'!A:D,3,FALSE)</f>
        <v>Tyler M</v>
      </c>
      <c r="C272" s="9">
        <f>VLOOKUP(HEALTH_CARE[[#This Row],[Customer ID]],'MEDICAL EXAMINATION ANSWER'!A:J,2,FALSE)</f>
        <v>23.82</v>
      </c>
      <c r="D272" s="9">
        <f>VLOOKUP(HEALTH_CARE[[#This Row],[Customer ID]],'MEDICAL EXAMINATION ANSWER'!A:J,4,FALSE)</f>
        <v>10.85</v>
      </c>
      <c r="E272" t="str">
        <f>VLOOKUP(HEALTH_CARE[[#This Row],[Customer ID]],'MEDICAL EXAMINATION ANSWER'!A:J,6,FALSE)</f>
        <v>Yes</v>
      </c>
      <c r="F272" t="str">
        <f>VLOOKUP(HEALTH_CARE[[#This Row],[Customer ID]],'MEDICAL EXAMINATION ANSWER'!A:J,7,FALSE)</f>
        <v>No</v>
      </c>
      <c r="G272" t="str">
        <f>VLOOKUP(HEALTH_CARE[[#This Row],[Customer ID]],'MEDICAL EXAMINATION ANSWER'!A:J,8,FALSE)</f>
        <v>No</v>
      </c>
      <c r="H272" s="10">
        <f>VLOOKUP(HEALTH_CARE[[#This Row],[Customer ID]],'MEDICAL EXAMINATION ANSWER'!A:J,9,FALSE)</f>
        <v>0</v>
      </c>
      <c r="I272" t="str">
        <f>VLOOKUP(HEALTH_CARE[[#This Row],[Customer ID]],'MEDICAL EXAMINATION ANSWER'!A:J,10,FALSE)</f>
        <v>Yes</v>
      </c>
      <c r="J272" t="str">
        <f>VLOOKUP(HEALTH_CARE[[#This Row],[Customer ID]],'MEDICAL EXAMINATION ANSWER'!A:J,3,FALSE)</f>
        <v>Normal Weight</v>
      </c>
      <c r="K272" t="str">
        <f>VLOOKUP(HEALTH_CARE[[#This Row],[Customer ID]],'MEDICAL EXAMINATION ANSWER'!A:J,5,FALSE)</f>
        <v>Diabetes</v>
      </c>
      <c r="L272" s="11" t="str">
        <f>VLOOKUP(HEALTH_CARE[[#This Row],[Customer ID]],'HOSPITAL DETAILS ANSWERS'!A:K,5,TRUE)</f>
        <v>10-Jul-1967</v>
      </c>
      <c r="M272" s="14">
        <f>VLOOKUP(HEALTH_CARE[[#This Row],[Customer ID]],'HOSPITAL DETAILS ANSWERS'!A:K,8,TRUE)</f>
        <v>33026</v>
      </c>
      <c r="N272" t="str">
        <f>VLOOKUP(HEALTH_CARE[[#This Row],[Customer ID]],'HOSPITAL DETAILS ANSWERS'!A:K,9,TRUE)</f>
        <v>Tier - 2</v>
      </c>
      <c r="O272" t="str">
        <f>VLOOKUP(HEALTH_CARE[[#This Row],[Customer ID]],'HOSPITAL DETAILS ANSWERS'!A:K,10,TRUE)</f>
        <v>Tier - 3</v>
      </c>
      <c r="P272" t="str">
        <f>VLOOKUP(HEALTH_CARE[[#This Row],[Customer ID]],'HOSPITAL DETAILS ANSWERS'!A:K,11,TRUE)</f>
        <v>R1011</v>
      </c>
      <c r="Q272" s="10">
        <f>VLOOKUP(HEALTH_CARE[[#This Row],[Customer ID]],'HOSPITAL DETAILS ANSWERS'!A:K,6,TRUE)</f>
        <v>55</v>
      </c>
    </row>
    <row r="273" spans="1:17" x14ac:dyDescent="0.25">
      <c r="A273" t="s">
        <v>2100</v>
      </c>
      <c r="B273" t="str">
        <f>VLOOKUP(HEALTH_CARE[[#This Row],[Customer ID]],'CUSTOMER_NAMES ANSWER'!A:D,3,FALSE)</f>
        <v>Stephen</v>
      </c>
      <c r="C273" s="9">
        <f>VLOOKUP(HEALTH_CARE[[#This Row],[Customer ID]],'MEDICAL EXAMINATION ANSWER'!A:J,2,FALSE)</f>
        <v>45</v>
      </c>
      <c r="D273" s="9">
        <f>VLOOKUP(HEALTH_CARE[[#This Row],[Customer ID]],'MEDICAL EXAMINATION ANSWER'!A:J,4,FALSE)</f>
        <v>5.24</v>
      </c>
      <c r="E273" t="str">
        <f>VLOOKUP(HEALTH_CARE[[#This Row],[Customer ID]],'MEDICAL EXAMINATION ANSWER'!A:J,6,FALSE)</f>
        <v>Yes</v>
      </c>
      <c r="F273" t="str">
        <f>VLOOKUP(HEALTH_CARE[[#This Row],[Customer ID]],'MEDICAL EXAMINATION ANSWER'!A:J,7,FALSE)</f>
        <v>No</v>
      </c>
      <c r="G273" t="str">
        <f>VLOOKUP(HEALTH_CARE[[#This Row],[Customer ID]],'MEDICAL EXAMINATION ANSWER'!A:J,8,FALSE)</f>
        <v>No</v>
      </c>
      <c r="H273" s="10">
        <f>VLOOKUP(HEALTH_CARE[[#This Row],[Customer ID]],'MEDICAL EXAMINATION ANSWER'!A:J,9,FALSE)</f>
        <v>1</v>
      </c>
      <c r="I273" t="str">
        <f>VLOOKUP(HEALTH_CARE[[#This Row],[Customer ID]],'MEDICAL EXAMINATION ANSWER'!A:J,10,FALSE)</f>
        <v>Yes</v>
      </c>
      <c r="J273" t="str">
        <f>VLOOKUP(HEALTH_CARE[[#This Row],[Customer ID]],'MEDICAL EXAMINATION ANSWER'!A:J,3,FALSE)</f>
        <v>Obesity</v>
      </c>
      <c r="K273" t="str">
        <f>VLOOKUP(HEALTH_CARE[[#This Row],[Customer ID]],'MEDICAL EXAMINATION ANSWER'!A:J,5,FALSE)</f>
        <v>Normal</v>
      </c>
      <c r="L273" s="11" t="str">
        <f>VLOOKUP(HEALTH_CARE[[#This Row],[Customer ID]],'HOSPITAL DETAILS ANSWERS'!A:K,5,TRUE)</f>
        <v>8-Jul-1995</v>
      </c>
      <c r="M273" s="14">
        <f>VLOOKUP(HEALTH_CARE[[#This Row],[Customer ID]],'HOSPITAL DETAILS ANSWERS'!A:K,8,TRUE)</f>
        <v>33018</v>
      </c>
      <c r="N273" t="str">
        <f>VLOOKUP(HEALTH_CARE[[#This Row],[Customer ID]],'HOSPITAL DETAILS ANSWERS'!A:K,9,TRUE)</f>
        <v>Tier - 1</v>
      </c>
      <c r="O273" t="str">
        <f>VLOOKUP(HEALTH_CARE[[#This Row],[Customer ID]],'HOSPITAL DETAILS ANSWERS'!A:K,10,TRUE)</f>
        <v>Tier - 1</v>
      </c>
      <c r="P273" t="str">
        <f>VLOOKUP(HEALTH_CARE[[#This Row],[Customer ID]],'HOSPITAL DETAILS ANSWERS'!A:K,11,TRUE)</f>
        <v>R1011</v>
      </c>
      <c r="Q273" s="10">
        <f>VLOOKUP(HEALTH_CARE[[#This Row],[Customer ID]],'HOSPITAL DETAILS ANSWERS'!A:K,6,TRUE)</f>
        <v>27</v>
      </c>
    </row>
    <row r="274" spans="1:17" x14ac:dyDescent="0.25">
      <c r="A274" t="s">
        <v>2099</v>
      </c>
      <c r="B274" t="str">
        <f>VLOOKUP(HEALTH_CARE[[#This Row],[Customer ID]],'CUSTOMER_NAMES ANSWER'!A:D,3,FALSE)</f>
        <v>Andrew B</v>
      </c>
      <c r="C274" s="9">
        <f>VLOOKUP(HEALTH_CARE[[#This Row],[Customer ID]],'MEDICAL EXAMINATION ANSWER'!A:J,2,FALSE)</f>
        <v>26.62</v>
      </c>
      <c r="D274" s="9">
        <f>VLOOKUP(HEALTH_CARE[[#This Row],[Customer ID]],'MEDICAL EXAMINATION ANSWER'!A:J,4,FALSE)</f>
        <v>10.08</v>
      </c>
      <c r="E274" t="str">
        <f>VLOOKUP(HEALTH_CARE[[#This Row],[Customer ID]],'MEDICAL EXAMINATION ANSWER'!A:J,6,FALSE)</f>
        <v>No</v>
      </c>
      <c r="F274" t="str">
        <f>VLOOKUP(HEALTH_CARE[[#This Row],[Customer ID]],'MEDICAL EXAMINATION ANSWER'!A:J,7,FALSE)</f>
        <v>No</v>
      </c>
      <c r="G274" t="str">
        <f>VLOOKUP(HEALTH_CARE[[#This Row],[Customer ID]],'MEDICAL EXAMINATION ANSWER'!A:J,8,FALSE)</f>
        <v>No</v>
      </c>
      <c r="H274" s="10">
        <f>VLOOKUP(HEALTH_CARE[[#This Row],[Customer ID]],'MEDICAL EXAMINATION ANSWER'!A:J,9,FALSE)</f>
        <v>0</v>
      </c>
      <c r="I274" t="str">
        <f>VLOOKUP(HEALTH_CARE[[#This Row],[Customer ID]],'MEDICAL EXAMINATION ANSWER'!A:J,10,FALSE)</f>
        <v>Yes</v>
      </c>
      <c r="J274" t="str">
        <f>VLOOKUP(HEALTH_CARE[[#This Row],[Customer ID]],'MEDICAL EXAMINATION ANSWER'!A:J,3,FALSE)</f>
        <v>Over Weight</v>
      </c>
      <c r="K274" t="str">
        <f>VLOOKUP(HEALTH_CARE[[#This Row],[Customer ID]],'MEDICAL EXAMINATION ANSWER'!A:J,5,FALSE)</f>
        <v>Diabetes</v>
      </c>
      <c r="L274" s="11" t="str">
        <f>VLOOKUP(HEALTH_CARE[[#This Row],[Customer ID]],'HOSPITAL DETAILS ANSWERS'!A:K,5,TRUE)</f>
        <v>24-Aug-1971</v>
      </c>
      <c r="M274" s="14">
        <f>VLOOKUP(HEALTH_CARE[[#This Row],[Customer ID]],'HOSPITAL DETAILS ANSWERS'!A:K,8,TRUE)</f>
        <v>32948</v>
      </c>
      <c r="N274" t="str">
        <f>VLOOKUP(HEALTH_CARE[[#This Row],[Customer ID]],'HOSPITAL DETAILS ANSWERS'!A:K,9,TRUE)</f>
        <v>Tier - 2</v>
      </c>
      <c r="O274" t="str">
        <f>VLOOKUP(HEALTH_CARE[[#This Row],[Customer ID]],'HOSPITAL DETAILS ANSWERS'!A:K,10,TRUE)</f>
        <v>Tier - 1</v>
      </c>
      <c r="P274" t="str">
        <f>VLOOKUP(HEALTH_CARE[[#This Row],[Customer ID]],'HOSPITAL DETAILS ANSWERS'!A:K,11,TRUE)</f>
        <v>R1011</v>
      </c>
      <c r="Q274" s="10">
        <f>VLOOKUP(HEALTH_CARE[[#This Row],[Customer ID]],'HOSPITAL DETAILS ANSWERS'!A:K,6,TRUE)</f>
        <v>51</v>
      </c>
    </row>
    <row r="275" spans="1:17" x14ac:dyDescent="0.25">
      <c r="A275" t="s">
        <v>2098</v>
      </c>
      <c r="B275" t="str">
        <f>VLOOKUP(HEALTH_CARE[[#This Row],[Customer ID]],'CUSTOMER_NAMES ANSWER'!A:D,3,FALSE)</f>
        <v>James</v>
      </c>
      <c r="C275" s="9">
        <f>VLOOKUP(HEALTH_CARE[[#This Row],[Customer ID]],'MEDICAL EXAMINATION ANSWER'!A:J,2,FALSE)</f>
        <v>32.67</v>
      </c>
      <c r="D275" s="9">
        <f>VLOOKUP(HEALTH_CARE[[#This Row],[Customer ID]],'MEDICAL EXAMINATION ANSWER'!A:J,4,FALSE)</f>
        <v>10.97</v>
      </c>
      <c r="E275" t="str">
        <f>VLOOKUP(HEALTH_CARE[[#This Row],[Customer ID]],'MEDICAL EXAMINATION ANSWER'!A:J,6,FALSE)</f>
        <v>Yes</v>
      </c>
      <c r="F275" t="str">
        <f>VLOOKUP(HEALTH_CARE[[#This Row],[Customer ID]],'MEDICAL EXAMINATION ANSWER'!A:J,7,FALSE)</f>
        <v>No</v>
      </c>
      <c r="G275" t="str">
        <f>VLOOKUP(HEALTH_CARE[[#This Row],[Customer ID]],'MEDICAL EXAMINATION ANSWER'!A:J,8,FALSE)</f>
        <v>No</v>
      </c>
      <c r="H275" s="10">
        <f>VLOOKUP(HEALTH_CARE[[#This Row],[Customer ID]],'MEDICAL EXAMINATION ANSWER'!A:J,9,FALSE)</f>
        <v>0</v>
      </c>
      <c r="I275" t="str">
        <f>VLOOKUP(HEALTH_CARE[[#This Row],[Customer ID]],'MEDICAL EXAMINATION ANSWER'!A:J,10,FALSE)</f>
        <v>Yes</v>
      </c>
      <c r="J275" t="str">
        <f>VLOOKUP(HEALTH_CARE[[#This Row],[Customer ID]],'MEDICAL EXAMINATION ANSWER'!A:J,3,FALSE)</f>
        <v>Obesity</v>
      </c>
      <c r="K275" t="str">
        <f>VLOOKUP(HEALTH_CARE[[#This Row],[Customer ID]],'MEDICAL EXAMINATION ANSWER'!A:J,5,FALSE)</f>
        <v>Diabetes</v>
      </c>
      <c r="L275" s="11" t="str">
        <f>VLOOKUP(HEALTH_CARE[[#This Row],[Customer ID]],'HOSPITAL DETAILS ANSWERS'!A:K,5,TRUE)</f>
        <v>17-Nov-1981</v>
      </c>
      <c r="M275" s="14">
        <f>VLOOKUP(HEALTH_CARE[[#This Row],[Customer ID]],'HOSPITAL DETAILS ANSWERS'!A:K,8,TRUE)</f>
        <v>32907</v>
      </c>
      <c r="N275" t="str">
        <f>VLOOKUP(HEALTH_CARE[[#This Row],[Customer ID]],'HOSPITAL DETAILS ANSWERS'!A:K,9,TRUE)</f>
        <v>Tier - 2</v>
      </c>
      <c r="O275" t="str">
        <f>VLOOKUP(HEALTH_CARE[[#This Row],[Customer ID]],'HOSPITAL DETAILS ANSWERS'!A:K,10,TRUE)</f>
        <v>Tier - 3</v>
      </c>
      <c r="P275" t="str">
        <f>VLOOKUP(HEALTH_CARE[[#This Row],[Customer ID]],'HOSPITAL DETAILS ANSWERS'!A:K,11,TRUE)</f>
        <v>R1011</v>
      </c>
      <c r="Q275" s="10">
        <f>VLOOKUP(HEALTH_CARE[[#This Row],[Customer ID]],'HOSPITAL DETAILS ANSWERS'!A:K,6,TRUE)</f>
        <v>41</v>
      </c>
    </row>
    <row r="276" spans="1:17" x14ac:dyDescent="0.25">
      <c r="A276" t="s">
        <v>2097</v>
      </c>
      <c r="B276" t="str">
        <f>VLOOKUP(HEALTH_CARE[[#This Row],[Customer ID]],'CUSTOMER_NAMES ANSWER'!A:D,3,FALSE)</f>
        <v>Shawn P</v>
      </c>
      <c r="C276" s="9">
        <f>VLOOKUP(HEALTH_CARE[[#This Row],[Customer ID]],'MEDICAL EXAMINATION ANSWER'!A:J,2,FALSE)</f>
        <v>44.44</v>
      </c>
      <c r="D276" s="9">
        <f>VLOOKUP(HEALTH_CARE[[#This Row],[Customer ID]],'MEDICAL EXAMINATION ANSWER'!A:J,4,FALSE)</f>
        <v>4.9000000000000004</v>
      </c>
      <c r="E276" t="str">
        <f>VLOOKUP(HEALTH_CARE[[#This Row],[Customer ID]],'MEDICAL EXAMINATION ANSWER'!A:J,6,FALSE)</f>
        <v>Yes</v>
      </c>
      <c r="F276" t="str">
        <f>VLOOKUP(HEALTH_CARE[[#This Row],[Customer ID]],'MEDICAL EXAMINATION ANSWER'!A:J,7,FALSE)</f>
        <v>No</v>
      </c>
      <c r="G276" t="str">
        <f>VLOOKUP(HEALTH_CARE[[#This Row],[Customer ID]],'MEDICAL EXAMINATION ANSWER'!A:J,8,FALSE)</f>
        <v>No</v>
      </c>
      <c r="H276" s="10">
        <f>VLOOKUP(HEALTH_CARE[[#This Row],[Customer ID]],'MEDICAL EXAMINATION ANSWER'!A:J,9,FALSE)</f>
        <v>1</v>
      </c>
      <c r="I276" t="str">
        <f>VLOOKUP(HEALTH_CARE[[#This Row],[Customer ID]],'MEDICAL EXAMINATION ANSWER'!A:J,10,FALSE)</f>
        <v>Yes</v>
      </c>
      <c r="J276" t="str">
        <f>VLOOKUP(HEALTH_CARE[[#This Row],[Customer ID]],'MEDICAL EXAMINATION ANSWER'!A:J,3,FALSE)</f>
        <v>Obesity</v>
      </c>
      <c r="K276" t="str">
        <f>VLOOKUP(HEALTH_CARE[[#This Row],[Customer ID]],'MEDICAL EXAMINATION ANSWER'!A:J,5,FALSE)</f>
        <v>Normal</v>
      </c>
      <c r="L276" s="11" t="str">
        <f>VLOOKUP(HEALTH_CARE[[#This Row],[Customer ID]],'HOSPITAL DETAILS ANSWERS'!A:K,5,TRUE)</f>
        <v>4-Dec-1995</v>
      </c>
      <c r="M276" s="14">
        <f>VLOOKUP(HEALTH_CARE[[#This Row],[Customer ID]],'HOSPITAL DETAILS ANSWERS'!A:K,8,TRUE)</f>
        <v>32828</v>
      </c>
      <c r="N276" t="str">
        <f>VLOOKUP(HEALTH_CARE[[#This Row],[Customer ID]],'HOSPITAL DETAILS ANSWERS'!A:K,9,TRUE)</f>
        <v>Tier - 1</v>
      </c>
      <c r="O276" t="str">
        <f>VLOOKUP(HEALTH_CARE[[#This Row],[Customer ID]],'HOSPITAL DETAILS ANSWERS'!A:K,10,TRUE)</f>
        <v>Tier - 2</v>
      </c>
      <c r="P276" t="str">
        <f>VLOOKUP(HEALTH_CARE[[#This Row],[Customer ID]],'HOSPITAL DETAILS ANSWERS'!A:K,11,TRUE)</f>
        <v>R1011</v>
      </c>
      <c r="Q276" s="10">
        <f>VLOOKUP(HEALTH_CARE[[#This Row],[Customer ID]],'HOSPITAL DETAILS ANSWERS'!A:K,6,TRUE)</f>
        <v>27</v>
      </c>
    </row>
    <row r="277" spans="1:17" x14ac:dyDescent="0.25">
      <c r="A277" t="s">
        <v>2096</v>
      </c>
      <c r="B277" t="str">
        <f>VLOOKUP(HEALTH_CARE[[#This Row],[Customer ID]],'CUSTOMER_NAMES ANSWER'!A:D,3,FALSE)</f>
        <v>Matt</v>
      </c>
      <c r="C277" s="9">
        <f>VLOOKUP(HEALTH_CARE[[#This Row],[Customer ID]],'MEDICAL EXAMINATION ANSWER'!A:J,2,FALSE)</f>
        <v>28.31</v>
      </c>
      <c r="D277" s="9">
        <f>VLOOKUP(HEALTH_CARE[[#This Row],[Customer ID]],'MEDICAL EXAMINATION ANSWER'!A:J,4,FALSE)</f>
        <v>5.33</v>
      </c>
      <c r="E277" t="str">
        <f>VLOOKUP(HEALTH_CARE[[#This Row],[Customer ID]],'MEDICAL EXAMINATION ANSWER'!A:J,6,FALSE)</f>
        <v>No</v>
      </c>
      <c r="F277" t="str">
        <f>VLOOKUP(HEALTH_CARE[[#This Row],[Customer ID]],'MEDICAL EXAMINATION ANSWER'!A:J,7,FALSE)</f>
        <v>No</v>
      </c>
      <c r="G277" t="str">
        <f>VLOOKUP(HEALTH_CARE[[#This Row],[Customer ID]],'MEDICAL EXAMINATION ANSWER'!A:J,8,FALSE)</f>
        <v>No</v>
      </c>
      <c r="H277" s="10">
        <f>VLOOKUP(HEALTH_CARE[[#This Row],[Customer ID]],'MEDICAL EXAMINATION ANSWER'!A:J,9,FALSE)</f>
        <v>0</v>
      </c>
      <c r="I277" t="str">
        <f>VLOOKUP(HEALTH_CARE[[#This Row],[Customer ID]],'MEDICAL EXAMINATION ANSWER'!A:J,10,FALSE)</f>
        <v>Yes</v>
      </c>
      <c r="J277" t="str">
        <f>VLOOKUP(HEALTH_CARE[[#This Row],[Customer ID]],'MEDICAL EXAMINATION ANSWER'!A:J,3,FALSE)</f>
        <v>Over Weight</v>
      </c>
      <c r="K277" t="str">
        <f>VLOOKUP(HEALTH_CARE[[#This Row],[Customer ID]],'MEDICAL EXAMINATION ANSWER'!A:J,5,FALSE)</f>
        <v>Normal</v>
      </c>
      <c r="L277" s="11" t="str">
        <f>VLOOKUP(HEALTH_CARE[[#This Row],[Customer ID]],'HOSPITAL DETAILS ANSWERS'!A:K,5,TRUE)</f>
        <v>12-Dec-1980</v>
      </c>
      <c r="M277" s="14">
        <f>VLOOKUP(HEALTH_CARE[[#This Row],[Customer ID]],'HOSPITAL DETAILS ANSWERS'!A:K,8,TRUE)</f>
        <v>32788</v>
      </c>
      <c r="N277" t="str">
        <f>VLOOKUP(HEALTH_CARE[[#This Row],[Customer ID]],'HOSPITAL DETAILS ANSWERS'!A:K,9,TRUE)</f>
        <v>Tier - 1</v>
      </c>
      <c r="O277" t="str">
        <f>VLOOKUP(HEALTH_CARE[[#This Row],[Customer ID]],'HOSPITAL DETAILS ANSWERS'!A:K,10,TRUE)</f>
        <v>Tier - 3</v>
      </c>
      <c r="P277" t="str">
        <f>VLOOKUP(HEALTH_CARE[[#This Row],[Customer ID]],'HOSPITAL DETAILS ANSWERS'!A:K,11,TRUE)</f>
        <v>R1012</v>
      </c>
      <c r="Q277" s="10">
        <f>VLOOKUP(HEALTH_CARE[[#This Row],[Customer ID]],'HOSPITAL DETAILS ANSWERS'!A:K,6,TRUE)</f>
        <v>42</v>
      </c>
    </row>
    <row r="278" spans="1:17" x14ac:dyDescent="0.25">
      <c r="A278" t="s">
        <v>2095</v>
      </c>
      <c r="B278" t="str">
        <f>VLOOKUP(HEALTH_CARE[[#This Row],[Customer ID]],'CUSTOMER_NAMES ANSWER'!A:D,3,FALSE)</f>
        <v>Nathaniel</v>
      </c>
      <c r="C278" s="9">
        <f>VLOOKUP(HEALTH_CARE[[#This Row],[Customer ID]],'MEDICAL EXAMINATION ANSWER'!A:J,2,FALSE)</f>
        <v>25.05</v>
      </c>
      <c r="D278" s="9">
        <f>VLOOKUP(HEALTH_CARE[[#This Row],[Customer ID]],'MEDICAL EXAMINATION ANSWER'!A:J,4,FALSE)</f>
        <v>4.6100000000000003</v>
      </c>
      <c r="E278" t="str">
        <f>VLOOKUP(HEALTH_CARE[[#This Row],[Customer ID]],'MEDICAL EXAMINATION ANSWER'!A:J,6,FALSE)</f>
        <v>No</v>
      </c>
      <c r="F278" t="str">
        <f>VLOOKUP(HEALTH_CARE[[#This Row],[Customer ID]],'MEDICAL EXAMINATION ANSWER'!A:J,7,FALSE)</f>
        <v>No</v>
      </c>
      <c r="G278" t="str">
        <f>VLOOKUP(HEALTH_CARE[[#This Row],[Customer ID]],'MEDICAL EXAMINATION ANSWER'!A:J,8,FALSE)</f>
        <v>No</v>
      </c>
      <c r="H278" s="10">
        <f>VLOOKUP(HEALTH_CARE[[#This Row],[Customer ID]],'MEDICAL EXAMINATION ANSWER'!A:J,9,FALSE)</f>
        <v>2</v>
      </c>
      <c r="I278" t="str">
        <f>VLOOKUP(HEALTH_CARE[[#This Row],[Customer ID]],'MEDICAL EXAMINATION ANSWER'!A:J,10,FALSE)</f>
        <v>Yes</v>
      </c>
      <c r="J278" t="str">
        <f>VLOOKUP(HEALTH_CARE[[#This Row],[Customer ID]],'MEDICAL EXAMINATION ANSWER'!A:J,3,FALSE)</f>
        <v>Over Weight</v>
      </c>
      <c r="K278" t="str">
        <f>VLOOKUP(HEALTH_CARE[[#This Row],[Customer ID]],'MEDICAL EXAMINATION ANSWER'!A:J,5,FALSE)</f>
        <v>Normal</v>
      </c>
      <c r="L278" s="11" t="str">
        <f>VLOOKUP(HEALTH_CARE[[#This Row],[Customer ID]],'HOSPITAL DETAILS ANSWERS'!A:K,5,TRUE)</f>
        <v>7-Nov-1972</v>
      </c>
      <c r="M278" s="14">
        <f>VLOOKUP(HEALTH_CARE[[#This Row],[Customer ID]],'HOSPITAL DETAILS ANSWERS'!A:K,8,TRUE)</f>
        <v>32766</v>
      </c>
      <c r="N278" t="str">
        <f>VLOOKUP(HEALTH_CARE[[#This Row],[Customer ID]],'HOSPITAL DETAILS ANSWERS'!A:K,9,TRUE)</f>
        <v>Tier - 2</v>
      </c>
      <c r="O278" t="str">
        <f>VLOOKUP(HEALTH_CARE[[#This Row],[Customer ID]],'HOSPITAL DETAILS ANSWERS'!A:K,10,TRUE)</f>
        <v>Tier - 2</v>
      </c>
      <c r="P278" t="str">
        <f>VLOOKUP(HEALTH_CARE[[#This Row],[Customer ID]],'HOSPITAL DETAILS ANSWERS'!A:K,11,TRUE)</f>
        <v>R1012</v>
      </c>
      <c r="Q278" s="10">
        <f>VLOOKUP(HEALTH_CARE[[#This Row],[Customer ID]],'HOSPITAL DETAILS ANSWERS'!A:K,6,TRUE)</f>
        <v>50</v>
      </c>
    </row>
    <row r="279" spans="1:17" x14ac:dyDescent="0.25">
      <c r="A279" t="s">
        <v>2094</v>
      </c>
      <c r="B279" t="str">
        <f>VLOOKUP(HEALTH_CARE[[#This Row],[Customer ID]],'CUSTOMER_NAMES ANSWER'!A:D,3,FALSE)</f>
        <v>Kevin D</v>
      </c>
      <c r="C279" s="9">
        <f>VLOOKUP(HEALTH_CARE[[#This Row],[Customer ID]],'MEDICAL EXAMINATION ANSWER'!A:J,2,FALSE)</f>
        <v>28.34</v>
      </c>
      <c r="D279" s="9">
        <f>VLOOKUP(HEALTH_CARE[[#This Row],[Customer ID]],'MEDICAL EXAMINATION ANSWER'!A:J,4,FALSE)</f>
        <v>8.18</v>
      </c>
      <c r="E279" t="str">
        <f>VLOOKUP(HEALTH_CARE[[#This Row],[Customer ID]],'MEDICAL EXAMINATION ANSWER'!A:J,6,FALSE)</f>
        <v>No</v>
      </c>
      <c r="F279" t="str">
        <f>VLOOKUP(HEALTH_CARE[[#This Row],[Customer ID]],'MEDICAL EXAMINATION ANSWER'!A:J,7,FALSE)</f>
        <v>No</v>
      </c>
      <c r="G279" t="str">
        <f>VLOOKUP(HEALTH_CARE[[#This Row],[Customer ID]],'MEDICAL EXAMINATION ANSWER'!A:J,8,FALSE)</f>
        <v>No</v>
      </c>
      <c r="H279" s="10">
        <f>VLOOKUP(HEALTH_CARE[[#This Row],[Customer ID]],'MEDICAL EXAMINATION ANSWER'!A:J,9,FALSE)</f>
        <v>0</v>
      </c>
      <c r="I279" t="str">
        <f>VLOOKUP(HEALTH_CARE[[#This Row],[Customer ID]],'MEDICAL EXAMINATION ANSWER'!A:J,10,FALSE)</f>
        <v>Yes</v>
      </c>
      <c r="J279" t="str">
        <f>VLOOKUP(HEALTH_CARE[[#This Row],[Customer ID]],'MEDICAL EXAMINATION ANSWER'!A:J,3,FALSE)</f>
        <v>Over Weight</v>
      </c>
      <c r="K279" t="str">
        <f>VLOOKUP(HEALTH_CARE[[#This Row],[Customer ID]],'MEDICAL EXAMINATION ANSWER'!A:J,5,FALSE)</f>
        <v>Diabetes</v>
      </c>
      <c r="L279" s="11" t="str">
        <f>VLOOKUP(HEALTH_CARE[[#This Row],[Customer ID]],'HOSPITAL DETAILS ANSWERS'!A:K,5,TRUE)</f>
        <v>6-Dec-1974</v>
      </c>
      <c r="M279" s="14">
        <f>VLOOKUP(HEALTH_CARE[[#This Row],[Customer ID]],'HOSPITAL DETAILS ANSWERS'!A:K,8,TRUE)</f>
        <v>32761</v>
      </c>
      <c r="N279" t="str">
        <f>VLOOKUP(HEALTH_CARE[[#This Row],[Customer ID]],'HOSPITAL DETAILS ANSWERS'!A:K,9,TRUE)</f>
        <v>Tier - 1</v>
      </c>
      <c r="O279" t="str">
        <f>VLOOKUP(HEALTH_CARE[[#This Row],[Customer ID]],'HOSPITAL DETAILS ANSWERS'!A:K,10,TRUE)</f>
        <v>Tier - 1</v>
      </c>
      <c r="P279" t="str">
        <f>VLOOKUP(HEALTH_CARE[[#This Row],[Customer ID]],'HOSPITAL DETAILS ANSWERS'!A:K,11,TRUE)</f>
        <v>R1011</v>
      </c>
      <c r="Q279" s="10">
        <f>VLOOKUP(HEALTH_CARE[[#This Row],[Customer ID]],'HOSPITAL DETAILS ANSWERS'!A:K,6,TRUE)</f>
        <v>48</v>
      </c>
    </row>
    <row r="280" spans="1:17" x14ac:dyDescent="0.25">
      <c r="A280" t="s">
        <v>2093</v>
      </c>
      <c r="B280" t="str">
        <f>VLOOKUP(HEALTH_CARE[[#This Row],[Customer ID]],'CUSTOMER_NAMES ANSWER'!A:D,3,FALSE)</f>
        <v>Joan</v>
      </c>
      <c r="C280" s="9">
        <f>VLOOKUP(HEALTH_CARE[[#This Row],[Customer ID]],'MEDICAL EXAMINATION ANSWER'!A:J,2,FALSE)</f>
        <v>17.77</v>
      </c>
      <c r="D280" s="9">
        <f>VLOOKUP(HEALTH_CARE[[#This Row],[Customer ID]],'MEDICAL EXAMINATION ANSWER'!A:J,4,FALSE)</f>
        <v>5.62</v>
      </c>
      <c r="E280" t="str">
        <f>VLOOKUP(HEALTH_CARE[[#This Row],[Customer ID]],'MEDICAL EXAMINATION ANSWER'!A:J,6,FALSE)</f>
        <v>No</v>
      </c>
      <c r="F280" t="str">
        <f>VLOOKUP(HEALTH_CARE[[#This Row],[Customer ID]],'MEDICAL EXAMINATION ANSWER'!A:J,7,FALSE)</f>
        <v>No</v>
      </c>
      <c r="G280" t="str">
        <f>VLOOKUP(HEALTH_CARE[[#This Row],[Customer ID]],'MEDICAL EXAMINATION ANSWER'!A:J,8,FALSE)</f>
        <v>No</v>
      </c>
      <c r="H280" s="10">
        <f>VLOOKUP(HEALTH_CARE[[#This Row],[Customer ID]],'MEDICAL EXAMINATION ANSWER'!A:J,9,FALSE)</f>
        <v>0</v>
      </c>
      <c r="I280" t="str">
        <f>VLOOKUP(HEALTH_CARE[[#This Row],[Customer ID]],'MEDICAL EXAMINATION ANSWER'!A:J,10,FALSE)</f>
        <v>Yes</v>
      </c>
      <c r="J280" t="str">
        <f>VLOOKUP(HEALTH_CARE[[#This Row],[Customer ID]],'MEDICAL EXAMINATION ANSWER'!A:J,3,FALSE)</f>
        <v>Under Weight</v>
      </c>
      <c r="K280" t="str">
        <f>VLOOKUP(HEALTH_CARE[[#This Row],[Customer ID]],'MEDICAL EXAMINATION ANSWER'!A:J,5,FALSE)</f>
        <v>Normal</v>
      </c>
      <c r="L280" s="11" t="str">
        <f>VLOOKUP(HEALTH_CARE[[#This Row],[Customer ID]],'HOSPITAL DETAILS ANSWERS'!A:K,5,TRUE)</f>
        <v>9-Jul-1990</v>
      </c>
      <c r="M280" s="14">
        <f>VLOOKUP(HEALTH_CARE[[#This Row],[Customer ID]],'HOSPITAL DETAILS ANSWERS'!A:K,8,TRUE)</f>
        <v>32735</v>
      </c>
      <c r="N280" t="str">
        <f>VLOOKUP(HEALTH_CARE[[#This Row],[Customer ID]],'HOSPITAL DETAILS ANSWERS'!A:K,9,TRUE)</f>
        <v>Tier - 2</v>
      </c>
      <c r="O280" t="str">
        <f>VLOOKUP(HEALTH_CARE[[#This Row],[Customer ID]],'HOSPITAL DETAILS ANSWERS'!A:K,10,TRUE)</f>
        <v>Tier - 1</v>
      </c>
      <c r="P280" t="str">
        <f>VLOOKUP(HEALTH_CARE[[#This Row],[Customer ID]],'HOSPITAL DETAILS ANSWERS'!A:K,11,TRUE)</f>
        <v>R1012</v>
      </c>
      <c r="Q280" s="10">
        <f>VLOOKUP(HEALTH_CARE[[#This Row],[Customer ID]],'HOSPITAL DETAILS ANSWERS'!A:K,6,TRUE)</f>
        <v>32</v>
      </c>
    </row>
    <row r="281" spans="1:17" x14ac:dyDescent="0.25">
      <c r="A281" t="s">
        <v>2092</v>
      </c>
      <c r="B281" t="str">
        <f>VLOOKUP(HEALTH_CARE[[#This Row],[Customer ID]],'CUSTOMER_NAMES ANSWER'!A:D,3,FALSE)</f>
        <v>Christopher A</v>
      </c>
      <c r="C281" s="9">
        <f>VLOOKUP(HEALTH_CARE[[#This Row],[Customer ID]],'MEDICAL EXAMINATION ANSWER'!A:J,2,FALSE)</f>
        <v>36.119999999999997</v>
      </c>
      <c r="D281" s="9">
        <f>VLOOKUP(HEALTH_CARE[[#This Row],[Customer ID]],'MEDICAL EXAMINATION ANSWER'!A:J,4,FALSE)</f>
        <v>5.82</v>
      </c>
      <c r="E281" t="str">
        <f>VLOOKUP(HEALTH_CARE[[#This Row],[Customer ID]],'MEDICAL EXAMINATION ANSWER'!A:J,6,FALSE)</f>
        <v>No</v>
      </c>
      <c r="F281" t="str">
        <f>VLOOKUP(HEALTH_CARE[[#This Row],[Customer ID]],'MEDICAL EXAMINATION ANSWER'!A:J,7,FALSE)</f>
        <v>No</v>
      </c>
      <c r="G281" t="str">
        <f>VLOOKUP(HEALTH_CARE[[#This Row],[Customer ID]],'MEDICAL EXAMINATION ANSWER'!A:J,8,FALSE)</f>
        <v>No</v>
      </c>
      <c r="H281" s="10">
        <f>VLOOKUP(HEALTH_CARE[[#This Row],[Customer ID]],'MEDICAL EXAMINATION ANSWER'!A:J,9,FALSE)</f>
        <v>0</v>
      </c>
      <c r="I281" t="str">
        <f>VLOOKUP(HEALTH_CARE[[#This Row],[Customer ID]],'MEDICAL EXAMINATION ANSWER'!A:J,10,FALSE)</f>
        <v>Yes</v>
      </c>
      <c r="J281" t="str">
        <f>VLOOKUP(HEALTH_CARE[[#This Row],[Customer ID]],'MEDICAL EXAMINATION ANSWER'!A:J,3,FALSE)</f>
        <v>Obesity</v>
      </c>
      <c r="K281" t="str">
        <f>VLOOKUP(HEALTH_CARE[[#This Row],[Customer ID]],'MEDICAL EXAMINATION ANSWER'!A:J,5,FALSE)</f>
        <v>Prediabetes</v>
      </c>
      <c r="L281" s="11" t="str">
        <f>VLOOKUP(HEALTH_CARE[[#This Row],[Customer ID]],'HOSPITAL DETAILS ANSWERS'!A:K,5,TRUE)</f>
        <v>30-Sep-1990</v>
      </c>
      <c r="M281" s="14">
        <f>VLOOKUP(HEALTH_CARE[[#This Row],[Customer ID]],'HOSPITAL DETAILS ANSWERS'!A:K,8,TRUE)</f>
        <v>32717</v>
      </c>
      <c r="N281" t="str">
        <f>VLOOKUP(HEALTH_CARE[[#This Row],[Customer ID]],'HOSPITAL DETAILS ANSWERS'!A:K,9,TRUE)</f>
        <v>Tier - 1</v>
      </c>
      <c r="O281" t="str">
        <f>VLOOKUP(HEALTH_CARE[[#This Row],[Customer ID]],'HOSPITAL DETAILS ANSWERS'!A:K,10,TRUE)</f>
        <v>Tier - 2</v>
      </c>
      <c r="P281" t="str">
        <f>VLOOKUP(HEALTH_CARE[[#This Row],[Customer ID]],'HOSPITAL DETAILS ANSWERS'!A:K,11,TRUE)</f>
        <v>R1011</v>
      </c>
      <c r="Q281" s="10">
        <f>VLOOKUP(HEALTH_CARE[[#This Row],[Customer ID]],'HOSPITAL DETAILS ANSWERS'!A:K,6,TRUE)</f>
        <v>32</v>
      </c>
    </row>
    <row r="282" spans="1:17" x14ac:dyDescent="0.25">
      <c r="A282" t="s">
        <v>2091</v>
      </c>
      <c r="B282" t="str">
        <f>VLOOKUP(HEALTH_CARE[[#This Row],[Customer ID]],'CUSTOMER_NAMES ANSWER'!A:D,3,FALSE)</f>
        <v>Kacy L</v>
      </c>
      <c r="C282" s="9">
        <f>VLOOKUP(HEALTH_CARE[[#This Row],[Customer ID]],'MEDICAL EXAMINATION ANSWER'!A:J,2,FALSE)</f>
        <v>23.19</v>
      </c>
      <c r="D282" s="9">
        <f>VLOOKUP(HEALTH_CARE[[#This Row],[Customer ID]],'MEDICAL EXAMINATION ANSWER'!A:J,4,FALSE)</f>
        <v>7.66</v>
      </c>
      <c r="E282" t="str">
        <f>VLOOKUP(HEALTH_CARE[[#This Row],[Customer ID]],'MEDICAL EXAMINATION ANSWER'!A:J,6,FALSE)</f>
        <v>No</v>
      </c>
      <c r="F282" t="str">
        <f>VLOOKUP(HEALTH_CARE[[#This Row],[Customer ID]],'MEDICAL EXAMINATION ANSWER'!A:J,7,FALSE)</f>
        <v>No</v>
      </c>
      <c r="G282" t="str">
        <f>VLOOKUP(HEALTH_CARE[[#This Row],[Customer ID]],'MEDICAL EXAMINATION ANSWER'!A:J,8,FALSE)</f>
        <v>No</v>
      </c>
      <c r="H282" s="10">
        <f>VLOOKUP(HEALTH_CARE[[#This Row],[Customer ID]],'MEDICAL EXAMINATION ANSWER'!A:J,9,FALSE)</f>
        <v>0</v>
      </c>
      <c r="I282" t="str">
        <f>VLOOKUP(HEALTH_CARE[[#This Row],[Customer ID]],'MEDICAL EXAMINATION ANSWER'!A:J,10,FALSE)</f>
        <v>Yes</v>
      </c>
      <c r="J282" t="str">
        <f>VLOOKUP(HEALTH_CARE[[#This Row],[Customer ID]],'MEDICAL EXAMINATION ANSWER'!A:J,3,FALSE)</f>
        <v>Normal Weight</v>
      </c>
      <c r="K282" t="str">
        <f>VLOOKUP(HEALTH_CARE[[#This Row],[Customer ID]],'MEDICAL EXAMINATION ANSWER'!A:J,5,FALSE)</f>
        <v>Diabetes</v>
      </c>
      <c r="L282" s="11" t="str">
        <f>VLOOKUP(HEALTH_CARE[[#This Row],[Customer ID]],'HOSPITAL DETAILS ANSWERS'!A:K,5,TRUE)</f>
        <v>1-Nov-1968</v>
      </c>
      <c r="M282" s="14">
        <f>VLOOKUP(HEALTH_CARE[[#This Row],[Customer ID]],'HOSPITAL DETAILS ANSWERS'!A:K,8,TRUE)</f>
        <v>32687</v>
      </c>
      <c r="N282" t="str">
        <f>VLOOKUP(HEALTH_CARE[[#This Row],[Customer ID]],'HOSPITAL DETAILS ANSWERS'!A:K,9,TRUE)</f>
        <v>Tier - 2</v>
      </c>
      <c r="O282" t="str">
        <f>VLOOKUP(HEALTH_CARE[[#This Row],[Customer ID]],'HOSPITAL DETAILS ANSWERS'!A:K,10,TRUE)</f>
        <v>Tier - 3</v>
      </c>
      <c r="P282" t="str">
        <f>VLOOKUP(HEALTH_CARE[[#This Row],[Customer ID]],'HOSPITAL DETAILS ANSWERS'!A:K,11,TRUE)</f>
        <v>R1011</v>
      </c>
      <c r="Q282" s="10">
        <f>VLOOKUP(HEALTH_CARE[[#This Row],[Customer ID]],'HOSPITAL DETAILS ANSWERS'!A:K,6,TRUE)</f>
        <v>54</v>
      </c>
    </row>
    <row r="283" spans="1:17" x14ac:dyDescent="0.25">
      <c r="A283" t="s">
        <v>2090</v>
      </c>
      <c r="B283" t="str">
        <f>VLOOKUP(HEALTH_CARE[[#This Row],[Customer ID]],'CUSTOMER_NAMES ANSWER'!A:D,3,FALSE)</f>
        <v>Benjamin H</v>
      </c>
      <c r="C283" s="9">
        <f>VLOOKUP(HEALTH_CARE[[#This Row],[Customer ID]],'MEDICAL EXAMINATION ANSWER'!A:J,2,FALSE)</f>
        <v>35.99</v>
      </c>
      <c r="D283" s="9">
        <f>VLOOKUP(HEALTH_CARE[[#This Row],[Customer ID]],'MEDICAL EXAMINATION ANSWER'!A:J,4,FALSE)</f>
        <v>4.2300000000000004</v>
      </c>
      <c r="E283" t="str">
        <f>VLOOKUP(HEALTH_CARE[[#This Row],[Customer ID]],'MEDICAL EXAMINATION ANSWER'!A:J,6,FALSE)</f>
        <v>No</v>
      </c>
      <c r="F283" t="str">
        <f>VLOOKUP(HEALTH_CARE[[#This Row],[Customer ID]],'MEDICAL EXAMINATION ANSWER'!A:J,7,FALSE)</f>
        <v>No</v>
      </c>
      <c r="G283" t="str">
        <f>VLOOKUP(HEALTH_CARE[[#This Row],[Customer ID]],'MEDICAL EXAMINATION ANSWER'!A:J,8,FALSE)</f>
        <v>No</v>
      </c>
      <c r="H283" s="10">
        <f>VLOOKUP(HEALTH_CARE[[#This Row],[Customer ID]],'MEDICAL EXAMINATION ANSWER'!A:J,9,FALSE)</f>
        <v>0</v>
      </c>
      <c r="I283" t="str">
        <f>VLOOKUP(HEALTH_CARE[[#This Row],[Customer ID]],'MEDICAL EXAMINATION ANSWER'!A:J,10,FALSE)</f>
        <v>Yes</v>
      </c>
      <c r="J283" t="str">
        <f>VLOOKUP(HEALTH_CARE[[#This Row],[Customer ID]],'MEDICAL EXAMINATION ANSWER'!A:J,3,FALSE)</f>
        <v>Obesity</v>
      </c>
      <c r="K283" t="str">
        <f>VLOOKUP(HEALTH_CARE[[#This Row],[Customer ID]],'MEDICAL EXAMINATION ANSWER'!A:J,5,FALSE)</f>
        <v>Normal</v>
      </c>
      <c r="L283" s="11" t="str">
        <f>VLOOKUP(HEALTH_CARE[[#This Row],[Customer ID]],'HOSPITAL DETAILS ANSWERS'!A:K,5,TRUE)</f>
        <v>13-Jul-1990</v>
      </c>
      <c r="M283" s="14">
        <f>VLOOKUP(HEALTH_CARE[[#This Row],[Customer ID]],'HOSPITAL DETAILS ANSWERS'!A:K,8,TRUE)</f>
        <v>32673</v>
      </c>
      <c r="N283" t="str">
        <f>VLOOKUP(HEALTH_CARE[[#This Row],[Customer ID]],'HOSPITAL DETAILS ANSWERS'!A:K,9,TRUE)</f>
        <v>Tier - 1</v>
      </c>
      <c r="O283" t="str">
        <f>VLOOKUP(HEALTH_CARE[[#This Row],[Customer ID]],'HOSPITAL DETAILS ANSWERS'!A:K,10,TRUE)</f>
        <v>Tier - 1</v>
      </c>
      <c r="P283" t="str">
        <f>VLOOKUP(HEALTH_CARE[[#This Row],[Customer ID]],'HOSPITAL DETAILS ANSWERS'!A:K,11,TRUE)</f>
        <v>R1011</v>
      </c>
      <c r="Q283" s="10">
        <f>VLOOKUP(HEALTH_CARE[[#This Row],[Customer ID]],'HOSPITAL DETAILS ANSWERS'!A:K,6,TRUE)</f>
        <v>32</v>
      </c>
    </row>
    <row r="284" spans="1:17" x14ac:dyDescent="0.25">
      <c r="A284" t="s">
        <v>2089</v>
      </c>
      <c r="B284" t="str">
        <f>VLOOKUP(HEALTH_CARE[[#This Row],[Customer ID]],'CUSTOMER_NAMES ANSWER'!A:D,3,FALSE)</f>
        <v>Xaviour J</v>
      </c>
      <c r="C284" s="9">
        <f>VLOOKUP(HEALTH_CARE[[#This Row],[Customer ID]],'MEDICAL EXAMINATION ANSWER'!A:J,2,FALSE)</f>
        <v>30.25</v>
      </c>
      <c r="D284" s="9">
        <f>VLOOKUP(HEALTH_CARE[[#This Row],[Customer ID]],'MEDICAL EXAMINATION ANSWER'!A:J,4,FALSE)</f>
        <v>5.58</v>
      </c>
      <c r="E284" t="str">
        <f>VLOOKUP(HEALTH_CARE[[#This Row],[Customer ID]],'MEDICAL EXAMINATION ANSWER'!A:J,6,FALSE)</f>
        <v>No</v>
      </c>
      <c r="F284" t="str">
        <f>VLOOKUP(HEALTH_CARE[[#This Row],[Customer ID]],'MEDICAL EXAMINATION ANSWER'!A:J,7,FALSE)</f>
        <v>No</v>
      </c>
      <c r="G284" t="str">
        <f>VLOOKUP(HEALTH_CARE[[#This Row],[Customer ID]],'MEDICAL EXAMINATION ANSWER'!A:J,8,FALSE)</f>
        <v>Yes</v>
      </c>
      <c r="H284" s="10">
        <f>VLOOKUP(HEALTH_CARE[[#This Row],[Customer ID]],'MEDICAL EXAMINATION ANSWER'!A:J,9,FALSE)</f>
        <v>1</v>
      </c>
      <c r="I284" t="str">
        <f>VLOOKUP(HEALTH_CARE[[#This Row],[Customer ID]],'MEDICAL EXAMINATION ANSWER'!A:J,10,FALSE)</f>
        <v>Yes</v>
      </c>
      <c r="J284" t="str">
        <f>VLOOKUP(HEALTH_CARE[[#This Row],[Customer ID]],'MEDICAL EXAMINATION ANSWER'!A:J,3,FALSE)</f>
        <v>Obesity</v>
      </c>
      <c r="K284" t="str">
        <f>VLOOKUP(HEALTH_CARE[[#This Row],[Customer ID]],'MEDICAL EXAMINATION ANSWER'!A:J,5,FALSE)</f>
        <v>Normal</v>
      </c>
      <c r="L284" s="11" t="str">
        <f>VLOOKUP(HEALTH_CARE[[#This Row],[Customer ID]],'HOSPITAL DETAILS ANSWERS'!A:K,5,TRUE)</f>
        <v>8-Oct-2003</v>
      </c>
      <c r="M284" s="14">
        <f>VLOOKUP(HEALTH_CARE[[#This Row],[Customer ID]],'HOSPITAL DETAILS ANSWERS'!A:K,8,TRUE)</f>
        <v>32549</v>
      </c>
      <c r="N284" t="str">
        <f>VLOOKUP(HEALTH_CARE[[#This Row],[Customer ID]],'HOSPITAL DETAILS ANSWERS'!A:K,9,TRUE)</f>
        <v>Tier - 1</v>
      </c>
      <c r="O284" t="str">
        <f>VLOOKUP(HEALTH_CARE[[#This Row],[Customer ID]],'HOSPITAL DETAILS ANSWERS'!A:K,10,TRUE)</f>
        <v>Tier - 2</v>
      </c>
      <c r="P284" t="str">
        <f>VLOOKUP(HEALTH_CARE[[#This Row],[Customer ID]],'HOSPITAL DETAILS ANSWERS'!A:K,11,TRUE)</f>
        <v>R1013</v>
      </c>
      <c r="Q284" s="10">
        <f>VLOOKUP(HEALTH_CARE[[#This Row],[Customer ID]],'HOSPITAL DETAILS ANSWERS'!A:K,6,TRUE)</f>
        <v>19</v>
      </c>
    </row>
    <row r="285" spans="1:17" x14ac:dyDescent="0.25">
      <c r="A285" t="s">
        <v>2088</v>
      </c>
      <c r="B285" t="str">
        <f>VLOOKUP(HEALTH_CARE[[#This Row],[Customer ID]],'CUSTOMER_NAMES ANSWER'!A:D,3,FALSE)</f>
        <v>Michael T</v>
      </c>
      <c r="C285" s="9">
        <f>VLOOKUP(HEALTH_CARE[[#This Row],[Customer ID]],'MEDICAL EXAMINATION ANSWER'!A:J,2,FALSE)</f>
        <v>26.24</v>
      </c>
      <c r="D285" s="9">
        <f>VLOOKUP(HEALTH_CARE[[#This Row],[Customer ID]],'MEDICAL EXAMINATION ANSWER'!A:J,4,FALSE)</f>
        <v>6.26</v>
      </c>
      <c r="E285" t="str">
        <f>VLOOKUP(HEALTH_CARE[[#This Row],[Customer ID]],'MEDICAL EXAMINATION ANSWER'!A:J,6,FALSE)</f>
        <v>Yes</v>
      </c>
      <c r="F285" t="str">
        <f>VLOOKUP(HEALTH_CARE[[#This Row],[Customer ID]],'MEDICAL EXAMINATION ANSWER'!A:J,7,FALSE)</f>
        <v>No</v>
      </c>
      <c r="G285" t="str">
        <f>VLOOKUP(HEALTH_CARE[[#This Row],[Customer ID]],'MEDICAL EXAMINATION ANSWER'!A:J,8,FALSE)</f>
        <v>No</v>
      </c>
      <c r="H285" s="10">
        <f>VLOOKUP(HEALTH_CARE[[#This Row],[Customer ID]],'MEDICAL EXAMINATION ANSWER'!A:J,9,FALSE)</f>
        <v>0</v>
      </c>
      <c r="I285" t="str">
        <f>VLOOKUP(HEALTH_CARE[[#This Row],[Customer ID]],'MEDICAL EXAMINATION ANSWER'!A:J,10,FALSE)</f>
        <v>Yes</v>
      </c>
      <c r="J285" t="str">
        <f>VLOOKUP(HEALTH_CARE[[#This Row],[Customer ID]],'MEDICAL EXAMINATION ANSWER'!A:J,3,FALSE)</f>
        <v>Over Weight</v>
      </c>
      <c r="K285" t="str">
        <f>VLOOKUP(HEALTH_CARE[[#This Row],[Customer ID]],'MEDICAL EXAMINATION ANSWER'!A:J,5,FALSE)</f>
        <v>Prediabetes</v>
      </c>
      <c r="L285" s="11" t="str">
        <f>VLOOKUP(HEALTH_CARE[[#This Row],[Customer ID]],'HOSPITAL DETAILS ANSWERS'!A:K,5,TRUE)</f>
        <v>19-Sep-1976</v>
      </c>
      <c r="M285" s="14">
        <f>VLOOKUP(HEALTH_CARE[[#This Row],[Customer ID]],'HOSPITAL DETAILS ANSWERS'!A:K,8,TRUE)</f>
        <v>32486</v>
      </c>
      <c r="N285" t="str">
        <f>VLOOKUP(HEALTH_CARE[[#This Row],[Customer ID]],'HOSPITAL DETAILS ANSWERS'!A:K,9,TRUE)</f>
        <v>Tier - 2</v>
      </c>
      <c r="O285" t="str">
        <f>VLOOKUP(HEALTH_CARE[[#This Row],[Customer ID]],'HOSPITAL DETAILS ANSWERS'!A:K,10,TRUE)</f>
        <v>Tier - 1</v>
      </c>
      <c r="P285" t="str">
        <f>VLOOKUP(HEALTH_CARE[[#This Row],[Customer ID]],'HOSPITAL DETAILS ANSWERS'!A:K,11,TRUE)</f>
        <v>R1011</v>
      </c>
      <c r="Q285" s="10">
        <f>VLOOKUP(HEALTH_CARE[[#This Row],[Customer ID]],'HOSPITAL DETAILS ANSWERS'!A:K,6,TRUE)</f>
        <v>46</v>
      </c>
    </row>
    <row r="286" spans="1:17" x14ac:dyDescent="0.25">
      <c r="A286" t="s">
        <v>2087</v>
      </c>
      <c r="B286" t="str">
        <f>VLOOKUP(HEALTH_CARE[[#This Row],[Customer ID]],'CUSTOMER_NAMES ANSWER'!A:D,3,FALSE)</f>
        <v>Bradley</v>
      </c>
      <c r="C286" s="9">
        <f>VLOOKUP(HEALTH_CARE[[#This Row],[Customer ID]],'MEDICAL EXAMINATION ANSWER'!A:J,2,FALSE)</f>
        <v>31.36</v>
      </c>
      <c r="D286" s="9">
        <f>VLOOKUP(HEALTH_CARE[[#This Row],[Customer ID]],'MEDICAL EXAMINATION ANSWER'!A:J,4,FALSE)</f>
        <v>10.6</v>
      </c>
      <c r="E286" t="str">
        <f>VLOOKUP(HEALTH_CARE[[#This Row],[Customer ID]],'MEDICAL EXAMINATION ANSWER'!A:J,6,FALSE)</f>
        <v>Yes</v>
      </c>
      <c r="F286" t="str">
        <f>VLOOKUP(HEALTH_CARE[[#This Row],[Customer ID]],'MEDICAL EXAMINATION ANSWER'!A:J,7,FALSE)</f>
        <v>No</v>
      </c>
      <c r="G286" t="str">
        <f>VLOOKUP(HEALTH_CARE[[#This Row],[Customer ID]],'MEDICAL EXAMINATION ANSWER'!A:J,8,FALSE)</f>
        <v>No</v>
      </c>
      <c r="H286" s="10">
        <f>VLOOKUP(HEALTH_CARE[[#This Row],[Customer ID]],'MEDICAL EXAMINATION ANSWER'!A:J,9,FALSE)</f>
        <v>0</v>
      </c>
      <c r="I286" t="str">
        <f>VLOOKUP(HEALTH_CARE[[#This Row],[Customer ID]],'MEDICAL EXAMINATION ANSWER'!A:J,10,FALSE)</f>
        <v>Yes</v>
      </c>
      <c r="J286" t="str">
        <f>VLOOKUP(HEALTH_CARE[[#This Row],[Customer ID]],'MEDICAL EXAMINATION ANSWER'!A:J,3,FALSE)</f>
        <v>Obesity</v>
      </c>
      <c r="K286" t="str">
        <f>VLOOKUP(HEALTH_CARE[[#This Row],[Customer ID]],'MEDICAL EXAMINATION ANSWER'!A:J,5,FALSE)</f>
        <v>Diabetes</v>
      </c>
      <c r="L286" s="11" t="str">
        <f>VLOOKUP(HEALTH_CARE[[#This Row],[Customer ID]],'HOSPITAL DETAILS ANSWERS'!A:K,5,TRUE)</f>
        <v>27-Sep-1981</v>
      </c>
      <c r="M286" s="14">
        <f>VLOOKUP(HEALTH_CARE[[#This Row],[Customer ID]],'HOSPITAL DETAILS ANSWERS'!A:K,8,TRUE)</f>
        <v>32463</v>
      </c>
      <c r="N286" t="str">
        <f>VLOOKUP(HEALTH_CARE[[#This Row],[Customer ID]],'HOSPITAL DETAILS ANSWERS'!A:K,9,TRUE)</f>
        <v>Tier - 2</v>
      </c>
      <c r="O286" t="str">
        <f>VLOOKUP(HEALTH_CARE[[#This Row],[Customer ID]],'HOSPITAL DETAILS ANSWERS'!A:K,10,TRUE)</f>
        <v>Tier - 2</v>
      </c>
      <c r="P286" t="str">
        <f>VLOOKUP(HEALTH_CARE[[#This Row],[Customer ID]],'HOSPITAL DETAILS ANSWERS'!A:K,11,TRUE)</f>
        <v>R1011</v>
      </c>
      <c r="Q286" s="10">
        <f>VLOOKUP(HEALTH_CARE[[#This Row],[Customer ID]],'HOSPITAL DETAILS ANSWERS'!A:K,6,TRUE)</f>
        <v>41</v>
      </c>
    </row>
    <row r="287" spans="1:17" x14ac:dyDescent="0.25">
      <c r="A287" t="s">
        <v>2086</v>
      </c>
      <c r="B287" t="str">
        <f>VLOOKUP(HEALTH_CARE[[#This Row],[Customer ID]],'CUSTOMER_NAMES ANSWER'!A:D,3,FALSE)</f>
        <v>Andrea</v>
      </c>
      <c r="C287" s="9">
        <f>VLOOKUP(HEALTH_CARE[[#This Row],[Customer ID]],'MEDICAL EXAMINATION ANSWER'!A:J,2,FALSE)</f>
        <v>25.69</v>
      </c>
      <c r="D287" s="9">
        <f>VLOOKUP(HEALTH_CARE[[#This Row],[Customer ID]],'MEDICAL EXAMINATION ANSWER'!A:J,4,FALSE)</f>
        <v>4.78</v>
      </c>
      <c r="E287" t="str">
        <f>VLOOKUP(HEALTH_CARE[[#This Row],[Customer ID]],'MEDICAL EXAMINATION ANSWER'!A:J,6,FALSE)</f>
        <v>Yes</v>
      </c>
      <c r="F287" t="str">
        <f>VLOOKUP(HEALTH_CARE[[#This Row],[Customer ID]],'MEDICAL EXAMINATION ANSWER'!A:J,7,FALSE)</f>
        <v>No</v>
      </c>
      <c r="G287" t="str">
        <f>VLOOKUP(HEALTH_CARE[[#This Row],[Customer ID]],'MEDICAL EXAMINATION ANSWER'!A:J,8,FALSE)</f>
        <v>No</v>
      </c>
      <c r="H287" s="10">
        <f>VLOOKUP(HEALTH_CARE[[#This Row],[Customer ID]],'MEDICAL EXAMINATION ANSWER'!A:J,9,FALSE)</f>
        <v>0</v>
      </c>
      <c r="I287" t="str">
        <f>VLOOKUP(HEALTH_CARE[[#This Row],[Customer ID]],'MEDICAL EXAMINATION ANSWER'!A:J,10,FALSE)</f>
        <v>Yes</v>
      </c>
      <c r="J287" t="str">
        <f>VLOOKUP(HEALTH_CARE[[#This Row],[Customer ID]],'MEDICAL EXAMINATION ANSWER'!A:J,3,FALSE)</f>
        <v>Over Weight</v>
      </c>
      <c r="K287" t="str">
        <f>VLOOKUP(HEALTH_CARE[[#This Row],[Customer ID]],'MEDICAL EXAMINATION ANSWER'!A:J,5,FALSE)</f>
        <v>Normal</v>
      </c>
      <c r="L287" s="11" t="str">
        <f>VLOOKUP(HEALTH_CARE[[#This Row],[Customer ID]],'HOSPITAL DETAILS ANSWERS'!A:K,5,TRUE)</f>
        <v>9-Aug-1976</v>
      </c>
      <c r="M287" s="14">
        <f>VLOOKUP(HEALTH_CARE[[#This Row],[Customer ID]],'HOSPITAL DETAILS ANSWERS'!A:K,8,TRUE)</f>
        <v>32431</v>
      </c>
      <c r="N287" t="str">
        <f>VLOOKUP(HEALTH_CARE[[#This Row],[Customer ID]],'HOSPITAL DETAILS ANSWERS'!A:K,9,TRUE)</f>
        <v>Tier - 2</v>
      </c>
      <c r="O287" t="str">
        <f>VLOOKUP(HEALTH_CARE[[#This Row],[Customer ID]],'HOSPITAL DETAILS ANSWERS'!A:K,10,TRUE)</f>
        <v>Tier - 3</v>
      </c>
      <c r="P287" t="str">
        <f>VLOOKUP(HEALTH_CARE[[#This Row],[Customer ID]],'HOSPITAL DETAILS ANSWERS'!A:K,11,TRUE)</f>
        <v>R1011</v>
      </c>
      <c r="Q287" s="10">
        <f>VLOOKUP(HEALTH_CARE[[#This Row],[Customer ID]],'HOSPITAL DETAILS ANSWERS'!A:K,6,TRUE)</f>
        <v>46</v>
      </c>
    </row>
    <row r="288" spans="1:17" x14ac:dyDescent="0.25">
      <c r="A288" t="s">
        <v>2085</v>
      </c>
      <c r="B288" t="str">
        <f>VLOOKUP(HEALTH_CARE[[#This Row],[Customer ID]],'CUSTOMER_NAMES ANSWER'!A:D,3,FALSE)</f>
        <v>Nancy M</v>
      </c>
      <c r="C288" s="9">
        <f>VLOOKUP(HEALTH_CARE[[#This Row],[Customer ID]],'MEDICAL EXAMINATION ANSWER'!A:J,2,FALSE)</f>
        <v>25.46</v>
      </c>
      <c r="D288" s="9">
        <f>VLOOKUP(HEALTH_CARE[[#This Row],[Customer ID]],'MEDICAL EXAMINATION ANSWER'!A:J,4,FALSE)</f>
        <v>6.03</v>
      </c>
      <c r="E288" t="str">
        <f>VLOOKUP(HEALTH_CARE[[#This Row],[Customer ID]],'MEDICAL EXAMINATION ANSWER'!A:J,6,FALSE)</f>
        <v>No</v>
      </c>
      <c r="F288" t="str">
        <f>VLOOKUP(HEALTH_CARE[[#This Row],[Customer ID]],'MEDICAL EXAMINATION ANSWER'!A:J,7,FALSE)</f>
        <v>No</v>
      </c>
      <c r="G288" t="str">
        <f>VLOOKUP(HEALTH_CARE[[#This Row],[Customer ID]],'MEDICAL EXAMINATION ANSWER'!A:J,8,FALSE)</f>
        <v>No</v>
      </c>
      <c r="H288" s="10">
        <f>VLOOKUP(HEALTH_CARE[[#This Row],[Customer ID]],'MEDICAL EXAMINATION ANSWER'!A:J,9,FALSE)</f>
        <v>2</v>
      </c>
      <c r="I288" t="str">
        <f>VLOOKUP(HEALTH_CARE[[#This Row],[Customer ID]],'MEDICAL EXAMINATION ANSWER'!A:J,10,FALSE)</f>
        <v>Yes</v>
      </c>
      <c r="J288" t="str">
        <f>VLOOKUP(HEALTH_CARE[[#This Row],[Customer ID]],'MEDICAL EXAMINATION ANSWER'!A:J,3,FALSE)</f>
        <v>Over Weight</v>
      </c>
      <c r="K288" t="str">
        <f>VLOOKUP(HEALTH_CARE[[#This Row],[Customer ID]],'MEDICAL EXAMINATION ANSWER'!A:J,5,FALSE)</f>
        <v>Prediabetes</v>
      </c>
      <c r="L288" s="11" t="str">
        <f>VLOOKUP(HEALTH_CARE[[#This Row],[Customer ID]],'HOSPITAL DETAILS ANSWERS'!A:K,5,TRUE)</f>
        <v>19-Oct-1972</v>
      </c>
      <c r="M288" s="14">
        <f>VLOOKUP(HEALTH_CARE[[#This Row],[Customer ID]],'HOSPITAL DETAILS ANSWERS'!A:K,8,TRUE)</f>
        <v>32429</v>
      </c>
      <c r="N288" t="str">
        <f>VLOOKUP(HEALTH_CARE[[#This Row],[Customer ID]],'HOSPITAL DETAILS ANSWERS'!A:K,9,TRUE)</f>
        <v>Tier - 2</v>
      </c>
      <c r="O288" t="str">
        <f>VLOOKUP(HEALTH_CARE[[#This Row],[Customer ID]],'HOSPITAL DETAILS ANSWERS'!A:K,10,TRUE)</f>
        <v>Tier - 2</v>
      </c>
      <c r="P288" t="str">
        <f>VLOOKUP(HEALTH_CARE[[#This Row],[Customer ID]],'HOSPITAL DETAILS ANSWERS'!A:K,11,TRUE)</f>
        <v>R1011</v>
      </c>
      <c r="Q288" s="10">
        <f>VLOOKUP(HEALTH_CARE[[#This Row],[Customer ID]],'HOSPITAL DETAILS ANSWERS'!A:K,6,TRUE)</f>
        <v>50</v>
      </c>
    </row>
    <row r="289" spans="1:17" x14ac:dyDescent="0.25">
      <c r="A289" t="s">
        <v>2084</v>
      </c>
      <c r="B289" t="str">
        <f>VLOOKUP(HEALTH_CARE[[#This Row],[Customer ID]],'CUSTOMER_NAMES ANSWER'!A:D,3,FALSE)</f>
        <v>Matt</v>
      </c>
      <c r="C289" s="9">
        <f>VLOOKUP(HEALTH_CARE[[#This Row],[Customer ID]],'MEDICAL EXAMINATION ANSWER'!A:J,2,FALSE)</f>
        <v>31.83</v>
      </c>
      <c r="D289" s="9">
        <f>VLOOKUP(HEALTH_CARE[[#This Row],[Customer ID]],'MEDICAL EXAMINATION ANSWER'!A:J,4,FALSE)</f>
        <v>11.55</v>
      </c>
      <c r="E289" t="str">
        <f>VLOOKUP(HEALTH_CARE[[#This Row],[Customer ID]],'MEDICAL EXAMINATION ANSWER'!A:J,6,FALSE)</f>
        <v>Yes</v>
      </c>
      <c r="F289" t="str">
        <f>VLOOKUP(HEALTH_CARE[[#This Row],[Customer ID]],'MEDICAL EXAMINATION ANSWER'!A:J,7,FALSE)</f>
        <v>No</v>
      </c>
      <c r="G289" t="str">
        <f>VLOOKUP(HEALTH_CARE[[#This Row],[Customer ID]],'MEDICAL EXAMINATION ANSWER'!A:J,8,FALSE)</f>
        <v>No</v>
      </c>
      <c r="H289" s="10">
        <f>VLOOKUP(HEALTH_CARE[[#This Row],[Customer ID]],'MEDICAL EXAMINATION ANSWER'!A:J,9,FALSE)</f>
        <v>1</v>
      </c>
      <c r="I289" t="str">
        <f>VLOOKUP(HEALTH_CARE[[#This Row],[Customer ID]],'MEDICAL EXAMINATION ANSWER'!A:J,10,FALSE)</f>
        <v>Yes</v>
      </c>
      <c r="J289" t="str">
        <f>VLOOKUP(HEALTH_CARE[[#This Row],[Customer ID]],'MEDICAL EXAMINATION ANSWER'!A:J,3,FALSE)</f>
        <v>Obesity</v>
      </c>
      <c r="K289" t="str">
        <f>VLOOKUP(HEALTH_CARE[[#This Row],[Customer ID]],'MEDICAL EXAMINATION ANSWER'!A:J,5,FALSE)</f>
        <v>Diabetes</v>
      </c>
      <c r="L289" s="11" t="str">
        <f>VLOOKUP(HEALTH_CARE[[#This Row],[Customer ID]],'HOSPITAL DETAILS ANSWERS'!A:K,5,TRUE)</f>
        <v>2-Dec-1986</v>
      </c>
      <c r="M289" s="14">
        <f>VLOOKUP(HEALTH_CARE[[#This Row],[Customer ID]],'HOSPITAL DETAILS ANSWERS'!A:K,8,TRUE)</f>
        <v>32289</v>
      </c>
      <c r="N289" t="str">
        <f>VLOOKUP(HEALTH_CARE[[#This Row],[Customer ID]],'HOSPITAL DETAILS ANSWERS'!A:K,9,TRUE)</f>
        <v>Tier - 2</v>
      </c>
      <c r="O289" t="str">
        <f>VLOOKUP(HEALTH_CARE[[#This Row],[Customer ID]],'HOSPITAL DETAILS ANSWERS'!A:K,10,TRUE)</f>
        <v>Tier - 2</v>
      </c>
      <c r="P289" t="str">
        <f>VLOOKUP(HEALTH_CARE[[#This Row],[Customer ID]],'HOSPITAL DETAILS ANSWERS'!A:K,11,TRUE)</f>
        <v>R1011</v>
      </c>
      <c r="Q289" s="10">
        <f>VLOOKUP(HEALTH_CARE[[#This Row],[Customer ID]],'HOSPITAL DETAILS ANSWERS'!A:K,6,TRUE)</f>
        <v>36</v>
      </c>
    </row>
    <row r="290" spans="1:17" x14ac:dyDescent="0.25">
      <c r="A290" t="s">
        <v>2083</v>
      </c>
      <c r="B290" t="str">
        <f>VLOOKUP(HEALTH_CARE[[#This Row],[Customer ID]],'CUSTOMER_NAMES ANSWER'!A:D,3,FALSE)</f>
        <v>Lee</v>
      </c>
      <c r="C290" s="9">
        <f>VLOOKUP(HEALTH_CARE[[#This Row],[Customer ID]],'MEDICAL EXAMINATION ANSWER'!A:J,2,FALSE)</f>
        <v>24.43</v>
      </c>
      <c r="D290" s="9">
        <f>VLOOKUP(HEALTH_CARE[[#This Row],[Customer ID]],'MEDICAL EXAMINATION ANSWER'!A:J,4,FALSE)</f>
        <v>7.59</v>
      </c>
      <c r="E290" t="str">
        <f>VLOOKUP(HEALTH_CARE[[#This Row],[Customer ID]],'MEDICAL EXAMINATION ANSWER'!A:J,6,FALSE)</f>
        <v>Yes</v>
      </c>
      <c r="F290" t="str">
        <f>VLOOKUP(HEALTH_CARE[[#This Row],[Customer ID]],'MEDICAL EXAMINATION ANSWER'!A:J,7,FALSE)</f>
        <v>No</v>
      </c>
      <c r="G290" t="str">
        <f>VLOOKUP(HEALTH_CARE[[#This Row],[Customer ID]],'MEDICAL EXAMINATION ANSWER'!A:J,8,FALSE)</f>
        <v>No</v>
      </c>
      <c r="H290" s="10">
        <f>VLOOKUP(HEALTH_CARE[[#This Row],[Customer ID]],'MEDICAL EXAMINATION ANSWER'!A:J,9,FALSE)</f>
        <v>1</v>
      </c>
      <c r="I290" t="str">
        <f>VLOOKUP(HEALTH_CARE[[#This Row],[Customer ID]],'MEDICAL EXAMINATION ANSWER'!A:J,10,FALSE)</f>
        <v>Yes</v>
      </c>
      <c r="J290" t="str">
        <f>VLOOKUP(HEALTH_CARE[[#This Row],[Customer ID]],'MEDICAL EXAMINATION ANSWER'!A:J,3,FALSE)</f>
        <v>Normal Weight</v>
      </c>
      <c r="K290" t="str">
        <f>VLOOKUP(HEALTH_CARE[[#This Row],[Customer ID]],'MEDICAL EXAMINATION ANSWER'!A:J,5,FALSE)</f>
        <v>Diabetes</v>
      </c>
      <c r="L290" s="11" t="str">
        <f>VLOOKUP(HEALTH_CARE[[#This Row],[Customer ID]],'HOSPITAL DETAILS ANSWERS'!A:K,5,TRUE)</f>
        <v>17-Dec-1975</v>
      </c>
      <c r="M290" s="14">
        <f>VLOOKUP(HEALTH_CARE[[#This Row],[Customer ID]],'HOSPITAL DETAILS ANSWERS'!A:K,8,TRUE)</f>
        <v>32260</v>
      </c>
      <c r="N290" t="str">
        <f>VLOOKUP(HEALTH_CARE[[#This Row],[Customer ID]],'HOSPITAL DETAILS ANSWERS'!A:K,9,TRUE)</f>
        <v>Tier - 2</v>
      </c>
      <c r="O290" t="str">
        <f>VLOOKUP(HEALTH_CARE[[#This Row],[Customer ID]],'HOSPITAL DETAILS ANSWERS'!A:K,10,TRUE)</f>
        <v>Tier - 3</v>
      </c>
      <c r="P290" t="str">
        <f>VLOOKUP(HEALTH_CARE[[#This Row],[Customer ID]],'HOSPITAL DETAILS ANSWERS'!A:K,11,TRUE)</f>
        <v>R1012</v>
      </c>
      <c r="Q290" s="10">
        <f>VLOOKUP(HEALTH_CARE[[#This Row],[Customer ID]],'HOSPITAL DETAILS ANSWERS'!A:K,6,TRUE)</f>
        <v>47</v>
      </c>
    </row>
    <row r="291" spans="1:17" x14ac:dyDescent="0.25">
      <c r="A291" t="s">
        <v>2082</v>
      </c>
      <c r="B291" t="str">
        <f>VLOOKUP(HEALTH_CARE[[#This Row],[Customer ID]],'CUSTOMER_NAMES ANSWER'!A:D,3,FALSE)</f>
        <v>Chris</v>
      </c>
      <c r="C291" s="9">
        <f>VLOOKUP(HEALTH_CARE[[#This Row],[Customer ID]],'MEDICAL EXAMINATION ANSWER'!A:J,2,FALSE)</f>
        <v>41.9</v>
      </c>
      <c r="D291" s="9">
        <f>VLOOKUP(HEALTH_CARE[[#This Row],[Customer ID]],'MEDICAL EXAMINATION ANSWER'!A:J,4,FALSE)</f>
        <v>4.26</v>
      </c>
      <c r="E291" t="str">
        <f>VLOOKUP(HEALTH_CARE[[#This Row],[Customer ID]],'MEDICAL EXAMINATION ANSWER'!A:J,6,FALSE)</f>
        <v>No</v>
      </c>
      <c r="F291" t="str">
        <f>VLOOKUP(HEALTH_CARE[[#This Row],[Customer ID]],'MEDICAL EXAMINATION ANSWER'!A:J,7,FALSE)</f>
        <v>No</v>
      </c>
      <c r="G291" t="str">
        <f>VLOOKUP(HEALTH_CARE[[#This Row],[Customer ID]],'MEDICAL EXAMINATION ANSWER'!A:J,8,FALSE)</f>
        <v>No</v>
      </c>
      <c r="H291" s="10">
        <f>VLOOKUP(HEALTH_CARE[[#This Row],[Customer ID]],'MEDICAL EXAMINATION ANSWER'!A:J,9,FALSE)</f>
        <v>0</v>
      </c>
      <c r="I291" t="str">
        <f>VLOOKUP(HEALTH_CARE[[#This Row],[Customer ID]],'MEDICAL EXAMINATION ANSWER'!A:J,10,FALSE)</f>
        <v>Yes</v>
      </c>
      <c r="J291" t="str">
        <f>VLOOKUP(HEALTH_CARE[[#This Row],[Customer ID]],'MEDICAL EXAMINATION ANSWER'!A:J,3,FALSE)</f>
        <v>Obesity</v>
      </c>
      <c r="K291" t="str">
        <f>VLOOKUP(HEALTH_CARE[[#This Row],[Customer ID]],'MEDICAL EXAMINATION ANSWER'!A:J,5,FALSE)</f>
        <v>Normal</v>
      </c>
      <c r="L291" s="11" t="str">
        <f>VLOOKUP(HEALTH_CARE[[#This Row],[Customer ID]],'HOSPITAL DETAILS ANSWERS'!A:K,5,TRUE)</f>
        <v>8-Sep-1994</v>
      </c>
      <c r="M291" s="14">
        <f>VLOOKUP(HEALTH_CARE[[#This Row],[Customer ID]],'HOSPITAL DETAILS ANSWERS'!A:K,8,TRUE)</f>
        <v>32223</v>
      </c>
      <c r="N291" t="str">
        <f>VLOOKUP(HEALTH_CARE[[#This Row],[Customer ID]],'HOSPITAL DETAILS ANSWERS'!A:K,9,TRUE)</f>
        <v>Tier - 2</v>
      </c>
      <c r="O291" t="str">
        <f>VLOOKUP(HEALTH_CARE[[#This Row],[Customer ID]],'HOSPITAL DETAILS ANSWERS'!A:K,10,TRUE)</f>
        <v>Tier - 1</v>
      </c>
      <c r="P291" t="str">
        <f>VLOOKUP(HEALTH_CARE[[#This Row],[Customer ID]],'HOSPITAL DETAILS ANSWERS'!A:K,11,TRUE)</f>
        <v>R1011</v>
      </c>
      <c r="Q291" s="10">
        <f>VLOOKUP(HEALTH_CARE[[#This Row],[Customer ID]],'HOSPITAL DETAILS ANSWERS'!A:K,6,TRUE)</f>
        <v>28</v>
      </c>
    </row>
    <row r="292" spans="1:17" x14ac:dyDescent="0.25">
      <c r="A292" t="s">
        <v>2081</v>
      </c>
      <c r="B292" t="str">
        <f>VLOOKUP(HEALTH_CARE[[#This Row],[Customer ID]],'CUSTOMER_NAMES ANSWER'!A:D,3,FALSE)</f>
        <v>Erik T</v>
      </c>
      <c r="C292" s="9">
        <f>VLOOKUP(HEALTH_CARE[[#This Row],[Customer ID]],'MEDICAL EXAMINATION ANSWER'!A:J,2,FALSE)</f>
        <v>22.88</v>
      </c>
      <c r="D292" s="9">
        <f>VLOOKUP(HEALTH_CARE[[#This Row],[Customer ID]],'MEDICAL EXAMINATION ANSWER'!A:J,4,FALSE)</f>
        <v>5.9</v>
      </c>
      <c r="E292" t="str">
        <f>VLOOKUP(HEALTH_CARE[[#This Row],[Customer ID]],'MEDICAL EXAMINATION ANSWER'!A:J,6,FALSE)</f>
        <v>Yes</v>
      </c>
      <c r="F292" t="str">
        <f>VLOOKUP(HEALTH_CARE[[#This Row],[Customer ID]],'MEDICAL EXAMINATION ANSWER'!A:J,7,FALSE)</f>
        <v>No</v>
      </c>
      <c r="G292" t="str">
        <f>VLOOKUP(HEALTH_CARE[[#This Row],[Customer ID]],'MEDICAL EXAMINATION ANSWER'!A:J,8,FALSE)</f>
        <v>Yes</v>
      </c>
      <c r="H292" s="10">
        <f>VLOOKUP(HEALTH_CARE[[#This Row],[Customer ID]],'MEDICAL EXAMINATION ANSWER'!A:J,9,FALSE)</f>
        <v>1</v>
      </c>
      <c r="I292" t="str">
        <f>VLOOKUP(HEALTH_CARE[[#This Row],[Customer ID]],'MEDICAL EXAMINATION ANSWER'!A:J,10,FALSE)</f>
        <v>Yes</v>
      </c>
      <c r="J292" t="str">
        <f>VLOOKUP(HEALTH_CARE[[#This Row],[Customer ID]],'MEDICAL EXAMINATION ANSWER'!A:J,3,FALSE)</f>
        <v>Normal Weight</v>
      </c>
      <c r="K292" t="str">
        <f>VLOOKUP(HEALTH_CARE[[#This Row],[Customer ID]],'MEDICAL EXAMINATION ANSWER'!A:J,5,FALSE)</f>
        <v>Prediabetes</v>
      </c>
      <c r="L292" s="11" t="str">
        <f>VLOOKUP(HEALTH_CARE[[#This Row],[Customer ID]],'HOSPITAL DETAILS ANSWERS'!A:K,5,TRUE)</f>
        <v>11-Sep-1969</v>
      </c>
      <c r="M292" s="14">
        <f>VLOOKUP(HEALTH_CARE[[#This Row],[Customer ID]],'HOSPITAL DETAILS ANSWERS'!A:K,8,TRUE)</f>
        <v>32193</v>
      </c>
      <c r="N292" t="str">
        <f>VLOOKUP(HEALTH_CARE[[#This Row],[Customer ID]],'HOSPITAL DETAILS ANSWERS'!A:K,9,TRUE)</f>
        <v>Tier - 1</v>
      </c>
      <c r="O292" t="str">
        <f>VLOOKUP(HEALTH_CARE[[#This Row],[Customer ID]],'HOSPITAL DETAILS ANSWERS'!A:K,10,TRUE)</f>
        <v>Tier - 2</v>
      </c>
      <c r="P292" t="str">
        <f>VLOOKUP(HEALTH_CARE[[#This Row],[Customer ID]],'HOSPITAL DETAILS ANSWERS'!A:K,11,TRUE)</f>
        <v>R1011</v>
      </c>
      <c r="Q292" s="10">
        <f>VLOOKUP(HEALTH_CARE[[#This Row],[Customer ID]],'HOSPITAL DETAILS ANSWERS'!A:K,6,TRUE)</f>
        <v>53</v>
      </c>
    </row>
    <row r="293" spans="1:17" x14ac:dyDescent="0.25">
      <c r="A293" t="s">
        <v>2080</v>
      </c>
      <c r="B293" t="str">
        <f>VLOOKUP(HEALTH_CARE[[#This Row],[Customer ID]],'CUSTOMER_NAMES ANSWER'!A:D,3,FALSE)</f>
        <v>Rod W</v>
      </c>
      <c r="C293" s="9">
        <f>VLOOKUP(HEALTH_CARE[[#This Row],[Customer ID]],'MEDICAL EXAMINATION ANSWER'!A:J,2,FALSE)</f>
        <v>29.73</v>
      </c>
      <c r="D293" s="9">
        <f>VLOOKUP(HEALTH_CARE[[#This Row],[Customer ID]],'MEDICAL EXAMINATION ANSWER'!A:J,4,FALSE)</f>
        <v>7.79</v>
      </c>
      <c r="E293" t="str">
        <f>VLOOKUP(HEALTH_CARE[[#This Row],[Customer ID]],'MEDICAL EXAMINATION ANSWER'!A:J,6,FALSE)</f>
        <v>No</v>
      </c>
      <c r="F293" t="str">
        <f>VLOOKUP(HEALTH_CARE[[#This Row],[Customer ID]],'MEDICAL EXAMINATION ANSWER'!A:J,7,FALSE)</f>
        <v>No</v>
      </c>
      <c r="G293" t="str">
        <f>VLOOKUP(HEALTH_CARE[[#This Row],[Customer ID]],'MEDICAL EXAMINATION ANSWER'!A:J,8,FALSE)</f>
        <v>No</v>
      </c>
      <c r="H293" s="10">
        <f>VLOOKUP(HEALTH_CARE[[#This Row],[Customer ID]],'MEDICAL EXAMINATION ANSWER'!A:J,9,FALSE)</f>
        <v>0</v>
      </c>
      <c r="I293" t="str">
        <f>VLOOKUP(HEALTH_CARE[[#This Row],[Customer ID]],'MEDICAL EXAMINATION ANSWER'!A:J,10,FALSE)</f>
        <v>No</v>
      </c>
      <c r="J293" t="str">
        <f>VLOOKUP(HEALTH_CARE[[#This Row],[Customer ID]],'MEDICAL EXAMINATION ANSWER'!A:J,3,FALSE)</f>
        <v>Over Weight</v>
      </c>
      <c r="K293" t="str">
        <f>VLOOKUP(HEALTH_CARE[[#This Row],[Customer ID]],'MEDICAL EXAMINATION ANSWER'!A:J,5,FALSE)</f>
        <v>Diabetes</v>
      </c>
      <c r="L293" s="11" t="str">
        <f>VLOOKUP(HEALTH_CARE[[#This Row],[Customer ID]],'HOSPITAL DETAILS ANSWERS'!A:K,5,TRUE)</f>
        <v>10-Nov-1978</v>
      </c>
      <c r="M293" s="14">
        <f>VLOOKUP(HEALTH_CARE[[#This Row],[Customer ID]],'HOSPITAL DETAILS ANSWERS'!A:K,8,TRUE)</f>
        <v>32109</v>
      </c>
      <c r="N293" t="str">
        <f>VLOOKUP(HEALTH_CARE[[#This Row],[Customer ID]],'HOSPITAL DETAILS ANSWERS'!A:K,9,TRUE)</f>
        <v>Tier - 1</v>
      </c>
      <c r="O293" t="str">
        <f>VLOOKUP(HEALTH_CARE[[#This Row],[Customer ID]],'HOSPITAL DETAILS ANSWERS'!A:K,10,TRUE)</f>
        <v>Tier - 3</v>
      </c>
      <c r="P293" t="str">
        <f>VLOOKUP(HEALTH_CARE[[#This Row],[Customer ID]],'HOSPITAL DETAILS ANSWERS'!A:K,11,TRUE)</f>
        <v>R1017</v>
      </c>
      <c r="Q293" s="10">
        <f>VLOOKUP(HEALTH_CARE[[#This Row],[Customer ID]],'HOSPITAL DETAILS ANSWERS'!A:K,6,TRUE)</f>
        <v>44</v>
      </c>
    </row>
    <row r="294" spans="1:17" x14ac:dyDescent="0.25">
      <c r="A294" t="s">
        <v>2079</v>
      </c>
      <c r="B294" t="str">
        <f>VLOOKUP(HEALTH_CARE[[#This Row],[Customer ID]],'CUSTOMER_NAMES ANSWER'!A:D,3,FALSE)</f>
        <v>Joey</v>
      </c>
      <c r="C294" s="9">
        <f>VLOOKUP(HEALTH_CARE[[#This Row],[Customer ID]],'MEDICAL EXAMINATION ANSWER'!A:J,2,FALSE)</f>
        <v>40.74</v>
      </c>
      <c r="D294" s="9">
        <f>VLOOKUP(HEALTH_CARE[[#This Row],[Customer ID]],'MEDICAL EXAMINATION ANSWER'!A:J,4,FALSE)</f>
        <v>5.28</v>
      </c>
      <c r="E294" t="str">
        <f>VLOOKUP(HEALTH_CARE[[#This Row],[Customer ID]],'MEDICAL EXAMINATION ANSWER'!A:J,6,FALSE)</f>
        <v>No</v>
      </c>
      <c r="F294" t="str">
        <f>VLOOKUP(HEALTH_CARE[[#This Row],[Customer ID]],'MEDICAL EXAMINATION ANSWER'!A:J,7,FALSE)</f>
        <v>No</v>
      </c>
      <c r="G294" t="str">
        <f>VLOOKUP(HEALTH_CARE[[#This Row],[Customer ID]],'MEDICAL EXAMINATION ANSWER'!A:J,8,FALSE)</f>
        <v>Yes</v>
      </c>
      <c r="H294" s="10">
        <f>VLOOKUP(HEALTH_CARE[[#This Row],[Customer ID]],'MEDICAL EXAMINATION ANSWER'!A:J,9,FALSE)</f>
        <v>1</v>
      </c>
      <c r="I294" t="str">
        <f>VLOOKUP(HEALTH_CARE[[#This Row],[Customer ID]],'MEDICAL EXAMINATION ANSWER'!A:J,10,FALSE)</f>
        <v>Yes</v>
      </c>
      <c r="J294" t="str">
        <f>VLOOKUP(HEALTH_CARE[[#This Row],[Customer ID]],'MEDICAL EXAMINATION ANSWER'!A:J,3,FALSE)</f>
        <v>Obesity</v>
      </c>
      <c r="K294" t="str">
        <f>VLOOKUP(HEALTH_CARE[[#This Row],[Customer ID]],'MEDICAL EXAMINATION ANSWER'!A:J,5,FALSE)</f>
        <v>Normal</v>
      </c>
      <c r="L294" s="11" t="str">
        <f>VLOOKUP(HEALTH_CARE[[#This Row],[Customer ID]],'HOSPITAL DETAILS ANSWERS'!A:K,5,TRUE)</f>
        <v>13-Sep-1993</v>
      </c>
      <c r="M294" s="14">
        <f>VLOOKUP(HEALTH_CARE[[#This Row],[Customer ID]],'HOSPITAL DETAILS ANSWERS'!A:K,8,TRUE)</f>
        <v>32087</v>
      </c>
      <c r="N294" t="str">
        <f>VLOOKUP(HEALTH_CARE[[#This Row],[Customer ID]],'HOSPITAL DETAILS ANSWERS'!A:K,9,TRUE)</f>
        <v>Tier - 1</v>
      </c>
      <c r="O294" t="str">
        <f>VLOOKUP(HEALTH_CARE[[#This Row],[Customer ID]],'HOSPITAL DETAILS ANSWERS'!A:K,10,TRUE)</f>
        <v>Tier - 3</v>
      </c>
      <c r="P294" t="str">
        <f>VLOOKUP(HEALTH_CARE[[#This Row],[Customer ID]],'HOSPITAL DETAILS ANSWERS'!A:K,11,TRUE)</f>
        <v>R1011</v>
      </c>
      <c r="Q294" s="10">
        <f>VLOOKUP(HEALTH_CARE[[#This Row],[Customer ID]],'HOSPITAL DETAILS ANSWERS'!A:K,6,TRUE)</f>
        <v>29</v>
      </c>
    </row>
    <row r="295" spans="1:17" x14ac:dyDescent="0.25">
      <c r="A295" t="s">
        <v>2078</v>
      </c>
      <c r="B295" t="str">
        <f>VLOOKUP(HEALTH_CARE[[#This Row],[Customer ID]],'CUSTOMER_NAMES ANSWER'!A:D,3,FALSE)</f>
        <v>Hillary L</v>
      </c>
      <c r="C295" s="9">
        <f>VLOOKUP(HEALTH_CARE[[#This Row],[Customer ID]],'MEDICAL EXAMINATION ANSWER'!A:J,2,FALSE)</f>
        <v>24.14</v>
      </c>
      <c r="D295" s="9">
        <f>VLOOKUP(HEALTH_CARE[[#This Row],[Customer ID]],'MEDICAL EXAMINATION ANSWER'!A:J,4,FALSE)</f>
        <v>5.87</v>
      </c>
      <c r="E295" t="str">
        <f>VLOOKUP(HEALTH_CARE[[#This Row],[Customer ID]],'MEDICAL EXAMINATION ANSWER'!A:J,6,FALSE)</f>
        <v>No</v>
      </c>
      <c r="F295" t="str">
        <f>VLOOKUP(HEALTH_CARE[[#This Row],[Customer ID]],'MEDICAL EXAMINATION ANSWER'!A:J,7,FALSE)</f>
        <v>No</v>
      </c>
      <c r="G295" t="str">
        <f>VLOOKUP(HEALTH_CARE[[#This Row],[Customer ID]],'MEDICAL EXAMINATION ANSWER'!A:J,8,FALSE)</f>
        <v>No</v>
      </c>
      <c r="H295" s="10">
        <f>VLOOKUP(HEALTH_CARE[[#This Row],[Customer ID]],'MEDICAL EXAMINATION ANSWER'!A:J,9,FALSE)</f>
        <v>2</v>
      </c>
      <c r="I295" t="str">
        <f>VLOOKUP(HEALTH_CARE[[#This Row],[Customer ID]],'MEDICAL EXAMINATION ANSWER'!A:J,10,FALSE)</f>
        <v>Yes</v>
      </c>
      <c r="J295" t="str">
        <f>VLOOKUP(HEALTH_CARE[[#This Row],[Customer ID]],'MEDICAL EXAMINATION ANSWER'!A:J,3,FALSE)</f>
        <v>Normal Weight</v>
      </c>
      <c r="K295" t="str">
        <f>VLOOKUP(HEALTH_CARE[[#This Row],[Customer ID]],'MEDICAL EXAMINATION ANSWER'!A:J,5,FALSE)</f>
        <v>Prediabetes</v>
      </c>
      <c r="L295" s="11" t="str">
        <f>VLOOKUP(HEALTH_CARE[[#This Row],[Customer ID]],'HOSPITAL DETAILS ANSWERS'!A:K,5,TRUE)</f>
        <v>21-Sep-1972</v>
      </c>
      <c r="M295" s="14">
        <f>VLOOKUP(HEALTH_CARE[[#This Row],[Customer ID]],'HOSPITAL DETAILS ANSWERS'!A:K,8,TRUE)</f>
        <v>31981</v>
      </c>
      <c r="N295" t="str">
        <f>VLOOKUP(HEALTH_CARE[[#This Row],[Customer ID]],'HOSPITAL DETAILS ANSWERS'!A:K,9,TRUE)</f>
        <v>Tier - 2</v>
      </c>
      <c r="O295" t="str">
        <f>VLOOKUP(HEALTH_CARE[[#This Row],[Customer ID]],'HOSPITAL DETAILS ANSWERS'!A:K,10,TRUE)</f>
        <v>Tier - 1</v>
      </c>
      <c r="P295" t="str">
        <f>VLOOKUP(HEALTH_CARE[[#This Row],[Customer ID]],'HOSPITAL DETAILS ANSWERS'!A:K,11,TRUE)</f>
        <v>R1011</v>
      </c>
      <c r="Q295" s="10">
        <f>VLOOKUP(HEALTH_CARE[[#This Row],[Customer ID]],'HOSPITAL DETAILS ANSWERS'!A:K,6,TRUE)</f>
        <v>50</v>
      </c>
    </row>
    <row r="296" spans="1:17" x14ac:dyDescent="0.25">
      <c r="A296" t="s">
        <v>2077</v>
      </c>
      <c r="B296" t="str">
        <f>VLOOKUP(HEALTH_CARE[[#This Row],[Customer ID]],'CUSTOMER_NAMES ANSWER'!A:D,3,FALSE)</f>
        <v>Eric J</v>
      </c>
      <c r="C296" s="9">
        <f>VLOOKUP(HEALTH_CARE[[#This Row],[Customer ID]],'MEDICAL EXAMINATION ANSWER'!A:J,2,FALSE)</f>
        <v>25.15</v>
      </c>
      <c r="D296" s="9">
        <f>VLOOKUP(HEALTH_CARE[[#This Row],[Customer ID]],'MEDICAL EXAMINATION ANSWER'!A:J,4,FALSE)</f>
        <v>9.08</v>
      </c>
      <c r="E296" t="str">
        <f>VLOOKUP(HEALTH_CARE[[#This Row],[Customer ID]],'MEDICAL EXAMINATION ANSWER'!A:J,6,FALSE)</f>
        <v>Yes</v>
      </c>
      <c r="F296" t="str">
        <f>VLOOKUP(HEALTH_CARE[[#This Row],[Customer ID]],'MEDICAL EXAMINATION ANSWER'!A:J,7,FALSE)</f>
        <v>No</v>
      </c>
      <c r="G296" t="str">
        <f>VLOOKUP(HEALTH_CARE[[#This Row],[Customer ID]],'MEDICAL EXAMINATION ANSWER'!A:J,8,FALSE)</f>
        <v>No</v>
      </c>
      <c r="H296" s="10">
        <f>VLOOKUP(HEALTH_CARE[[#This Row],[Customer ID]],'MEDICAL EXAMINATION ANSWER'!A:J,9,FALSE)</f>
        <v>1</v>
      </c>
      <c r="I296" t="str">
        <f>VLOOKUP(HEALTH_CARE[[#This Row],[Customer ID]],'MEDICAL EXAMINATION ANSWER'!A:J,10,FALSE)</f>
        <v>Yes</v>
      </c>
      <c r="J296" t="str">
        <f>VLOOKUP(HEALTH_CARE[[#This Row],[Customer ID]],'MEDICAL EXAMINATION ANSWER'!A:J,3,FALSE)</f>
        <v>Over Weight</v>
      </c>
      <c r="K296" t="str">
        <f>VLOOKUP(HEALTH_CARE[[#This Row],[Customer ID]],'MEDICAL EXAMINATION ANSWER'!A:J,5,FALSE)</f>
        <v>Diabetes</v>
      </c>
      <c r="L296" s="11" t="str">
        <f>VLOOKUP(HEALTH_CARE[[#This Row],[Customer ID]],'HOSPITAL DETAILS ANSWERS'!A:K,5,TRUE)</f>
        <v>25-Sep-1975</v>
      </c>
      <c r="M296" s="14">
        <f>VLOOKUP(HEALTH_CARE[[#This Row],[Customer ID]],'HOSPITAL DETAILS ANSWERS'!A:K,8,TRUE)</f>
        <v>31898</v>
      </c>
      <c r="N296" t="str">
        <f>VLOOKUP(HEALTH_CARE[[#This Row],[Customer ID]],'HOSPITAL DETAILS ANSWERS'!A:K,9,TRUE)</f>
        <v>Tier - 2</v>
      </c>
      <c r="O296" t="str">
        <f>VLOOKUP(HEALTH_CARE[[#This Row],[Customer ID]],'HOSPITAL DETAILS ANSWERS'!A:K,10,TRUE)</f>
        <v>Tier - 3</v>
      </c>
      <c r="P296" t="str">
        <f>VLOOKUP(HEALTH_CARE[[#This Row],[Customer ID]],'HOSPITAL DETAILS ANSWERS'!A:K,11,TRUE)</f>
        <v>R1011</v>
      </c>
      <c r="Q296" s="10">
        <f>VLOOKUP(HEALTH_CARE[[#This Row],[Customer ID]],'HOSPITAL DETAILS ANSWERS'!A:K,6,TRUE)</f>
        <v>47</v>
      </c>
    </row>
    <row r="297" spans="1:17" x14ac:dyDescent="0.25">
      <c r="A297" t="s">
        <v>2076</v>
      </c>
      <c r="B297" t="str">
        <f>VLOOKUP(HEALTH_CARE[[#This Row],[Customer ID]],'CUSTOMER_NAMES ANSWER'!A:D,3,FALSE)</f>
        <v>Nicolas</v>
      </c>
      <c r="C297" s="9">
        <f>VLOOKUP(HEALTH_CARE[[#This Row],[Customer ID]],'MEDICAL EXAMINATION ANSWER'!A:J,2,FALSE)</f>
        <v>28.71</v>
      </c>
      <c r="D297" s="9">
        <f>VLOOKUP(HEALTH_CARE[[#This Row],[Customer ID]],'MEDICAL EXAMINATION ANSWER'!A:J,4,FALSE)</f>
        <v>5.2</v>
      </c>
      <c r="E297" t="str">
        <f>VLOOKUP(HEALTH_CARE[[#This Row],[Customer ID]],'MEDICAL EXAMINATION ANSWER'!A:J,6,FALSE)</f>
        <v>No</v>
      </c>
      <c r="F297" t="str">
        <f>VLOOKUP(HEALTH_CARE[[#This Row],[Customer ID]],'MEDICAL EXAMINATION ANSWER'!A:J,7,FALSE)</f>
        <v>No</v>
      </c>
      <c r="G297" t="str">
        <f>VLOOKUP(HEALTH_CARE[[#This Row],[Customer ID]],'MEDICAL EXAMINATION ANSWER'!A:J,8,FALSE)</f>
        <v>No</v>
      </c>
      <c r="H297" s="10">
        <f>VLOOKUP(HEALTH_CARE[[#This Row],[Customer ID]],'MEDICAL EXAMINATION ANSWER'!A:J,9,FALSE)</f>
        <v>1</v>
      </c>
      <c r="I297" t="str">
        <f>VLOOKUP(HEALTH_CARE[[#This Row],[Customer ID]],'MEDICAL EXAMINATION ANSWER'!A:J,10,FALSE)</f>
        <v>Yes</v>
      </c>
      <c r="J297" t="str">
        <f>VLOOKUP(HEALTH_CARE[[#This Row],[Customer ID]],'MEDICAL EXAMINATION ANSWER'!A:J,3,FALSE)</f>
        <v>Over Weight</v>
      </c>
      <c r="K297" t="str">
        <f>VLOOKUP(HEALTH_CARE[[#This Row],[Customer ID]],'MEDICAL EXAMINATION ANSWER'!A:J,5,FALSE)</f>
        <v>Normal</v>
      </c>
      <c r="L297" s="11" t="str">
        <f>VLOOKUP(HEALTH_CARE[[#This Row],[Customer ID]],'HOSPITAL DETAILS ANSWERS'!A:K,5,TRUE)</f>
        <v>10-Sep-1984</v>
      </c>
      <c r="M297" s="14">
        <f>VLOOKUP(HEALTH_CARE[[#This Row],[Customer ID]],'HOSPITAL DETAILS ANSWERS'!A:K,8,TRUE)</f>
        <v>31744</v>
      </c>
      <c r="N297" t="str">
        <f>VLOOKUP(HEALTH_CARE[[#This Row],[Customer ID]],'HOSPITAL DETAILS ANSWERS'!A:K,9,TRUE)</f>
        <v>Tier - 2</v>
      </c>
      <c r="O297" t="str">
        <f>VLOOKUP(HEALTH_CARE[[#This Row],[Customer ID]],'HOSPITAL DETAILS ANSWERS'!A:K,10,TRUE)</f>
        <v>Tier - 1</v>
      </c>
      <c r="P297" t="str">
        <f>VLOOKUP(HEALTH_CARE[[#This Row],[Customer ID]],'HOSPITAL DETAILS ANSWERS'!A:K,11,TRUE)</f>
        <v>R1011</v>
      </c>
      <c r="Q297" s="10">
        <f>VLOOKUP(HEALTH_CARE[[#This Row],[Customer ID]],'HOSPITAL DETAILS ANSWERS'!A:K,6,TRUE)</f>
        <v>38</v>
      </c>
    </row>
    <row r="298" spans="1:17" x14ac:dyDescent="0.25">
      <c r="A298" t="s">
        <v>2075</v>
      </c>
      <c r="B298" t="str">
        <f>VLOOKUP(HEALTH_CARE[[#This Row],[Customer ID]],'CUSTOMER_NAMES ANSWER'!A:D,3,FALSE)</f>
        <v>Marcel</v>
      </c>
      <c r="C298" s="9">
        <f>VLOOKUP(HEALTH_CARE[[#This Row],[Customer ID]],'MEDICAL EXAMINATION ANSWER'!A:J,2,FALSE)</f>
        <v>23</v>
      </c>
      <c r="D298" s="9">
        <f>VLOOKUP(HEALTH_CARE[[#This Row],[Customer ID]],'MEDICAL EXAMINATION ANSWER'!A:J,4,FALSE)</f>
        <v>5.48</v>
      </c>
      <c r="E298" t="str">
        <f>VLOOKUP(HEALTH_CARE[[#This Row],[Customer ID]],'MEDICAL EXAMINATION ANSWER'!A:J,6,FALSE)</f>
        <v>No</v>
      </c>
      <c r="F298" t="str">
        <f>VLOOKUP(HEALTH_CARE[[#This Row],[Customer ID]],'MEDICAL EXAMINATION ANSWER'!A:J,7,FALSE)</f>
        <v>No</v>
      </c>
      <c r="G298" t="str">
        <f>VLOOKUP(HEALTH_CARE[[#This Row],[Customer ID]],'MEDICAL EXAMINATION ANSWER'!A:J,8,FALSE)</f>
        <v>No</v>
      </c>
      <c r="H298" s="10">
        <f>VLOOKUP(HEALTH_CARE[[#This Row],[Customer ID]],'MEDICAL EXAMINATION ANSWER'!A:J,9,FALSE)</f>
        <v>0</v>
      </c>
      <c r="I298" t="str">
        <f>VLOOKUP(HEALTH_CARE[[#This Row],[Customer ID]],'MEDICAL EXAMINATION ANSWER'!A:J,10,FALSE)</f>
        <v>Yes</v>
      </c>
      <c r="J298" t="str">
        <f>VLOOKUP(HEALTH_CARE[[#This Row],[Customer ID]],'MEDICAL EXAMINATION ANSWER'!A:J,3,FALSE)</f>
        <v>Normal Weight</v>
      </c>
      <c r="K298" t="str">
        <f>VLOOKUP(HEALTH_CARE[[#This Row],[Customer ID]],'MEDICAL EXAMINATION ANSWER'!A:J,5,FALSE)</f>
        <v>Normal</v>
      </c>
      <c r="L298" s="11" t="str">
        <f>VLOOKUP(HEALTH_CARE[[#This Row],[Customer ID]],'HOSPITAL DETAILS ANSWERS'!A:K,5,TRUE)</f>
        <v>14-Oct-1977</v>
      </c>
      <c r="M298" s="14">
        <f>VLOOKUP(HEALTH_CARE[[#This Row],[Customer ID]],'HOSPITAL DETAILS ANSWERS'!A:K,8,TRUE)</f>
        <v>31737</v>
      </c>
      <c r="N298" t="str">
        <f>VLOOKUP(HEALTH_CARE[[#This Row],[Customer ID]],'HOSPITAL DETAILS ANSWERS'!A:K,9,TRUE)</f>
        <v>Tier - 2</v>
      </c>
      <c r="O298" t="str">
        <f>VLOOKUP(HEALTH_CARE[[#This Row],[Customer ID]],'HOSPITAL DETAILS ANSWERS'!A:K,10,TRUE)</f>
        <v>Tier - 2</v>
      </c>
      <c r="P298" t="str">
        <f>VLOOKUP(HEALTH_CARE[[#This Row],[Customer ID]],'HOSPITAL DETAILS ANSWERS'!A:K,11,TRUE)</f>
        <v>R1012</v>
      </c>
      <c r="Q298" s="10">
        <f>VLOOKUP(HEALTH_CARE[[#This Row],[Customer ID]],'HOSPITAL DETAILS ANSWERS'!A:K,6,TRUE)</f>
        <v>45</v>
      </c>
    </row>
    <row r="299" spans="1:17" x14ac:dyDescent="0.25">
      <c r="A299" t="s">
        <v>2074</v>
      </c>
      <c r="B299" t="str">
        <f>VLOOKUP(HEALTH_CARE[[#This Row],[Customer ID]],'CUSTOMER_NAMES ANSWER'!A:D,3,FALSE)</f>
        <v>Ashley N</v>
      </c>
      <c r="C299" s="9">
        <f>VLOOKUP(HEALTH_CARE[[#This Row],[Customer ID]],'MEDICAL EXAMINATION ANSWER'!A:J,2,FALSE)</f>
        <v>36.86</v>
      </c>
      <c r="D299" s="9">
        <f>VLOOKUP(HEALTH_CARE[[#This Row],[Customer ID]],'MEDICAL EXAMINATION ANSWER'!A:J,4,FALSE)</f>
        <v>11.95</v>
      </c>
      <c r="E299" t="str">
        <f>VLOOKUP(HEALTH_CARE[[#This Row],[Customer ID]],'MEDICAL EXAMINATION ANSWER'!A:J,6,FALSE)</f>
        <v>No</v>
      </c>
      <c r="F299" t="str">
        <f>VLOOKUP(HEALTH_CARE[[#This Row],[Customer ID]],'MEDICAL EXAMINATION ANSWER'!A:J,7,FALSE)</f>
        <v>No</v>
      </c>
      <c r="G299" t="str">
        <f>VLOOKUP(HEALTH_CARE[[#This Row],[Customer ID]],'MEDICAL EXAMINATION ANSWER'!A:J,8,FALSE)</f>
        <v>No</v>
      </c>
      <c r="H299" s="10">
        <f>VLOOKUP(HEALTH_CARE[[#This Row],[Customer ID]],'MEDICAL EXAMINATION ANSWER'!A:J,9,FALSE)</f>
        <v>0</v>
      </c>
      <c r="I299" t="str">
        <f>VLOOKUP(HEALTH_CARE[[#This Row],[Customer ID]],'MEDICAL EXAMINATION ANSWER'!A:J,10,FALSE)</f>
        <v>No</v>
      </c>
      <c r="J299" t="str">
        <f>VLOOKUP(HEALTH_CARE[[#This Row],[Customer ID]],'MEDICAL EXAMINATION ANSWER'!A:J,3,FALSE)</f>
        <v>Obesity</v>
      </c>
      <c r="K299" t="str">
        <f>VLOOKUP(HEALTH_CARE[[#This Row],[Customer ID]],'MEDICAL EXAMINATION ANSWER'!A:J,5,FALSE)</f>
        <v>Diabetes</v>
      </c>
      <c r="L299" s="11" t="str">
        <f>VLOOKUP(HEALTH_CARE[[#This Row],[Customer ID]],'HOSPITAL DETAILS ANSWERS'!A:K,5,TRUE)</f>
        <v>13-Dec-1960</v>
      </c>
      <c r="M299" s="14">
        <f>VLOOKUP(HEALTH_CARE[[#This Row],[Customer ID]],'HOSPITAL DETAILS ANSWERS'!A:K,8,TRUE)</f>
        <v>31620</v>
      </c>
      <c r="N299" t="str">
        <f>VLOOKUP(HEALTH_CARE[[#This Row],[Customer ID]],'HOSPITAL DETAILS ANSWERS'!A:K,9,TRUE)</f>
        <v>Tier - 2</v>
      </c>
      <c r="O299" t="str">
        <f>VLOOKUP(HEALTH_CARE[[#This Row],[Customer ID]],'HOSPITAL DETAILS ANSWERS'!A:K,10,TRUE)</f>
        <v>Tier - 1</v>
      </c>
      <c r="P299" t="str">
        <f>VLOOKUP(HEALTH_CARE[[#This Row],[Customer ID]],'HOSPITAL DETAILS ANSWERS'!A:K,11,TRUE)</f>
        <v>R1024</v>
      </c>
      <c r="Q299" s="10">
        <f>VLOOKUP(HEALTH_CARE[[#This Row],[Customer ID]],'HOSPITAL DETAILS ANSWERS'!A:K,6,TRUE)</f>
        <v>62</v>
      </c>
    </row>
    <row r="300" spans="1:17" x14ac:dyDescent="0.25">
      <c r="A300" t="s">
        <v>2073</v>
      </c>
      <c r="B300" t="str">
        <f>VLOOKUP(HEALTH_CARE[[#This Row],[Customer ID]],'CUSTOMER_NAMES ANSWER'!A:D,3,FALSE)</f>
        <v>Evan D</v>
      </c>
      <c r="C300" s="9">
        <f>VLOOKUP(HEALTH_CARE[[#This Row],[Customer ID]],'MEDICAL EXAMINATION ANSWER'!A:J,2,FALSE)</f>
        <v>24.25</v>
      </c>
      <c r="D300" s="9">
        <f>VLOOKUP(HEALTH_CARE[[#This Row],[Customer ID]],'MEDICAL EXAMINATION ANSWER'!A:J,4,FALSE)</f>
        <v>8.6999999999999993</v>
      </c>
      <c r="E300" t="str">
        <f>VLOOKUP(HEALTH_CARE[[#This Row],[Customer ID]],'MEDICAL EXAMINATION ANSWER'!A:J,6,FALSE)</f>
        <v>Yes</v>
      </c>
      <c r="F300" t="str">
        <f>VLOOKUP(HEALTH_CARE[[#This Row],[Customer ID]],'MEDICAL EXAMINATION ANSWER'!A:J,7,FALSE)</f>
        <v>No</v>
      </c>
      <c r="G300" t="str">
        <f>VLOOKUP(HEALTH_CARE[[#This Row],[Customer ID]],'MEDICAL EXAMINATION ANSWER'!A:J,8,FALSE)</f>
        <v>No</v>
      </c>
      <c r="H300" s="10">
        <f>VLOOKUP(HEALTH_CARE[[#This Row],[Customer ID]],'MEDICAL EXAMINATION ANSWER'!A:J,9,FALSE)</f>
        <v>1</v>
      </c>
      <c r="I300" t="str">
        <f>VLOOKUP(HEALTH_CARE[[#This Row],[Customer ID]],'MEDICAL EXAMINATION ANSWER'!A:J,10,FALSE)</f>
        <v>Yes</v>
      </c>
      <c r="J300" t="str">
        <f>VLOOKUP(HEALTH_CARE[[#This Row],[Customer ID]],'MEDICAL EXAMINATION ANSWER'!A:J,3,FALSE)</f>
        <v>Normal Weight</v>
      </c>
      <c r="K300" t="str">
        <f>VLOOKUP(HEALTH_CARE[[#This Row],[Customer ID]],'MEDICAL EXAMINATION ANSWER'!A:J,5,FALSE)</f>
        <v>Diabetes</v>
      </c>
      <c r="L300" s="11" t="str">
        <f>VLOOKUP(HEALTH_CARE[[#This Row],[Customer ID]],'HOSPITAL DETAILS ANSWERS'!A:K,5,TRUE)</f>
        <v>29-Oct-1975</v>
      </c>
      <c r="M300" s="14">
        <f>VLOOKUP(HEALTH_CARE[[#This Row],[Customer ID]],'HOSPITAL DETAILS ANSWERS'!A:K,8,TRUE)</f>
        <v>31592</v>
      </c>
      <c r="N300" t="str">
        <f>VLOOKUP(HEALTH_CARE[[#This Row],[Customer ID]],'HOSPITAL DETAILS ANSWERS'!A:K,9,TRUE)</f>
        <v>Tier - 2</v>
      </c>
      <c r="O300" t="str">
        <f>VLOOKUP(HEALTH_CARE[[#This Row],[Customer ID]],'HOSPITAL DETAILS ANSWERS'!A:K,10,TRUE)</f>
        <v>Tier - 1</v>
      </c>
      <c r="P300" t="str">
        <f>VLOOKUP(HEALTH_CARE[[#This Row],[Customer ID]],'HOSPITAL DETAILS ANSWERS'!A:K,11,TRUE)</f>
        <v>R1011</v>
      </c>
      <c r="Q300" s="10">
        <f>VLOOKUP(HEALTH_CARE[[#This Row],[Customer ID]],'HOSPITAL DETAILS ANSWERS'!A:K,6,TRUE)</f>
        <v>47</v>
      </c>
    </row>
    <row r="301" spans="1:17" x14ac:dyDescent="0.25">
      <c r="A301" t="s">
        <v>2072</v>
      </c>
      <c r="B301" t="str">
        <f>VLOOKUP(HEALTH_CARE[[#This Row],[Customer ID]],'CUSTOMER_NAMES ANSWER'!A:D,3,FALSE)</f>
        <v>Krisana</v>
      </c>
      <c r="C301" s="9">
        <f>VLOOKUP(HEALTH_CARE[[#This Row],[Customer ID]],'MEDICAL EXAMINATION ANSWER'!A:J,2,FALSE)</f>
        <v>23.85</v>
      </c>
      <c r="D301" s="9">
        <f>VLOOKUP(HEALTH_CARE[[#This Row],[Customer ID]],'MEDICAL EXAMINATION ANSWER'!A:J,4,FALSE)</f>
        <v>7.84</v>
      </c>
      <c r="E301" t="str">
        <f>VLOOKUP(HEALTH_CARE[[#This Row],[Customer ID]],'MEDICAL EXAMINATION ANSWER'!A:J,6,FALSE)</f>
        <v>No</v>
      </c>
      <c r="F301" t="str">
        <f>VLOOKUP(HEALTH_CARE[[#This Row],[Customer ID]],'MEDICAL EXAMINATION ANSWER'!A:J,7,FALSE)</f>
        <v>No</v>
      </c>
      <c r="G301" t="str">
        <f>VLOOKUP(HEALTH_CARE[[#This Row],[Customer ID]],'MEDICAL EXAMINATION ANSWER'!A:J,8,FALSE)</f>
        <v>No</v>
      </c>
      <c r="H301" s="10">
        <f>VLOOKUP(HEALTH_CARE[[#This Row],[Customer ID]],'MEDICAL EXAMINATION ANSWER'!A:J,9,FALSE)</f>
        <v>0</v>
      </c>
      <c r="I301" t="str">
        <f>VLOOKUP(HEALTH_CARE[[#This Row],[Customer ID]],'MEDICAL EXAMINATION ANSWER'!A:J,10,FALSE)</f>
        <v>Yes</v>
      </c>
      <c r="J301" t="str">
        <f>VLOOKUP(HEALTH_CARE[[#This Row],[Customer ID]],'MEDICAL EXAMINATION ANSWER'!A:J,3,FALSE)</f>
        <v>Normal Weight</v>
      </c>
      <c r="K301" t="str">
        <f>VLOOKUP(HEALTH_CARE[[#This Row],[Customer ID]],'MEDICAL EXAMINATION ANSWER'!A:J,5,FALSE)</f>
        <v>Diabetes</v>
      </c>
      <c r="L301" s="11" t="str">
        <f>VLOOKUP(HEALTH_CARE[[#This Row],[Customer ID]],'HOSPITAL DETAILS ANSWERS'!A:K,5,TRUE)</f>
        <v>8-Oct-1974</v>
      </c>
      <c r="M301" s="14">
        <f>VLOOKUP(HEALTH_CARE[[#This Row],[Customer ID]],'HOSPITAL DETAILS ANSWERS'!A:K,8,TRUE)</f>
        <v>31369</v>
      </c>
      <c r="N301" t="str">
        <f>VLOOKUP(HEALTH_CARE[[#This Row],[Customer ID]],'HOSPITAL DETAILS ANSWERS'!A:K,9,TRUE)</f>
        <v>Tier - 2</v>
      </c>
      <c r="O301" t="str">
        <f>VLOOKUP(HEALTH_CARE[[#This Row],[Customer ID]],'HOSPITAL DETAILS ANSWERS'!A:K,10,TRUE)</f>
        <v>Tier - 3</v>
      </c>
      <c r="P301" t="str">
        <f>VLOOKUP(HEALTH_CARE[[#This Row],[Customer ID]],'HOSPITAL DETAILS ANSWERS'!A:K,11,TRUE)</f>
        <v>R1011</v>
      </c>
      <c r="Q301" s="10">
        <f>VLOOKUP(HEALTH_CARE[[#This Row],[Customer ID]],'HOSPITAL DETAILS ANSWERS'!A:K,6,TRUE)</f>
        <v>48</v>
      </c>
    </row>
    <row r="302" spans="1:17" x14ac:dyDescent="0.25">
      <c r="A302" t="s">
        <v>2071</v>
      </c>
      <c r="B302" t="str">
        <f>VLOOKUP(HEALTH_CARE[[#This Row],[Customer ID]],'CUSTOMER_NAMES ANSWER'!A:D,3,FALSE)</f>
        <v>Kyle</v>
      </c>
      <c r="C302" s="9">
        <f>VLOOKUP(HEALTH_CARE[[#This Row],[Customer ID]],'MEDICAL EXAMINATION ANSWER'!A:J,2,FALSE)</f>
        <v>40.020000000000003</v>
      </c>
      <c r="D302" s="9">
        <f>VLOOKUP(HEALTH_CARE[[#This Row],[Customer ID]],'MEDICAL EXAMINATION ANSWER'!A:J,4,FALSE)</f>
        <v>5.19</v>
      </c>
      <c r="E302" t="str">
        <f>VLOOKUP(HEALTH_CARE[[#This Row],[Customer ID]],'MEDICAL EXAMINATION ANSWER'!A:J,6,FALSE)</f>
        <v>Yes</v>
      </c>
      <c r="F302" t="str">
        <f>VLOOKUP(HEALTH_CARE[[#This Row],[Customer ID]],'MEDICAL EXAMINATION ANSWER'!A:J,7,FALSE)</f>
        <v>No</v>
      </c>
      <c r="G302" t="str">
        <f>VLOOKUP(HEALTH_CARE[[#This Row],[Customer ID]],'MEDICAL EXAMINATION ANSWER'!A:J,8,FALSE)</f>
        <v>No</v>
      </c>
      <c r="H302" s="10">
        <f>VLOOKUP(HEALTH_CARE[[#This Row],[Customer ID]],'MEDICAL EXAMINATION ANSWER'!A:J,9,FALSE)</f>
        <v>1</v>
      </c>
      <c r="I302" t="str">
        <f>VLOOKUP(HEALTH_CARE[[#This Row],[Customer ID]],'MEDICAL EXAMINATION ANSWER'!A:J,10,FALSE)</f>
        <v>Yes</v>
      </c>
      <c r="J302" t="str">
        <f>VLOOKUP(HEALTH_CARE[[#This Row],[Customer ID]],'MEDICAL EXAMINATION ANSWER'!A:J,3,FALSE)</f>
        <v>Obesity</v>
      </c>
      <c r="K302" t="str">
        <f>VLOOKUP(HEALTH_CARE[[#This Row],[Customer ID]],'MEDICAL EXAMINATION ANSWER'!A:J,5,FALSE)</f>
        <v>Normal</v>
      </c>
      <c r="L302" s="11" t="str">
        <f>VLOOKUP(HEALTH_CARE[[#This Row],[Customer ID]],'HOSPITAL DETAILS ANSWERS'!A:K,5,TRUE)</f>
        <v>27-Sep-1995</v>
      </c>
      <c r="M302" s="14">
        <f>VLOOKUP(HEALTH_CARE[[#This Row],[Customer ID]],'HOSPITAL DETAILS ANSWERS'!A:K,8,TRUE)</f>
        <v>31329</v>
      </c>
      <c r="N302" t="str">
        <f>VLOOKUP(HEALTH_CARE[[#This Row],[Customer ID]],'HOSPITAL DETAILS ANSWERS'!A:K,9,TRUE)</f>
        <v>Tier - 2</v>
      </c>
      <c r="O302" t="str">
        <f>VLOOKUP(HEALTH_CARE[[#This Row],[Customer ID]],'HOSPITAL DETAILS ANSWERS'!A:K,10,TRUE)</f>
        <v>Tier - 2</v>
      </c>
      <c r="P302" t="str">
        <f>VLOOKUP(HEALTH_CARE[[#This Row],[Customer ID]],'HOSPITAL DETAILS ANSWERS'!A:K,11,TRUE)</f>
        <v>R1011</v>
      </c>
      <c r="Q302" s="10">
        <f>VLOOKUP(HEALTH_CARE[[#This Row],[Customer ID]],'HOSPITAL DETAILS ANSWERS'!A:K,6,TRUE)</f>
        <v>27</v>
      </c>
    </row>
    <row r="303" spans="1:17" x14ac:dyDescent="0.25">
      <c r="A303" t="s">
        <v>2070</v>
      </c>
      <c r="B303" t="str">
        <f>VLOOKUP(HEALTH_CARE[[#This Row],[Customer ID]],'CUSTOMER_NAMES ANSWER'!A:D,3,FALSE)</f>
        <v>Kate</v>
      </c>
      <c r="C303" s="9">
        <f>VLOOKUP(HEALTH_CARE[[#This Row],[Customer ID]],'MEDICAL EXAMINATION ANSWER'!A:J,2,FALSE)</f>
        <v>19.170000000000002</v>
      </c>
      <c r="D303" s="9">
        <f>VLOOKUP(HEALTH_CARE[[#This Row],[Customer ID]],'MEDICAL EXAMINATION ANSWER'!A:J,4,FALSE)</f>
        <v>8.41</v>
      </c>
      <c r="E303" t="str">
        <f>VLOOKUP(HEALTH_CARE[[#This Row],[Customer ID]],'MEDICAL EXAMINATION ANSWER'!A:J,6,FALSE)</f>
        <v>No</v>
      </c>
      <c r="F303" t="str">
        <f>VLOOKUP(HEALTH_CARE[[#This Row],[Customer ID]],'MEDICAL EXAMINATION ANSWER'!A:J,7,FALSE)</f>
        <v>No</v>
      </c>
      <c r="G303" t="str">
        <f>VLOOKUP(HEALTH_CARE[[#This Row],[Customer ID]],'MEDICAL EXAMINATION ANSWER'!A:J,8,FALSE)</f>
        <v>No</v>
      </c>
      <c r="H303" s="10">
        <f>VLOOKUP(HEALTH_CARE[[#This Row],[Customer ID]],'MEDICAL EXAMINATION ANSWER'!A:J,9,FALSE)</f>
        <v>0</v>
      </c>
      <c r="I303" t="str">
        <f>VLOOKUP(HEALTH_CARE[[#This Row],[Customer ID]],'MEDICAL EXAMINATION ANSWER'!A:J,10,FALSE)</f>
        <v>Yes</v>
      </c>
      <c r="J303" t="str">
        <f>VLOOKUP(HEALTH_CARE[[#This Row],[Customer ID]],'MEDICAL EXAMINATION ANSWER'!A:J,3,FALSE)</f>
        <v>Normal Weight</v>
      </c>
      <c r="K303" t="str">
        <f>VLOOKUP(HEALTH_CARE[[#This Row],[Customer ID]],'MEDICAL EXAMINATION ANSWER'!A:J,5,FALSE)</f>
        <v>Diabetes</v>
      </c>
      <c r="L303" s="11" t="str">
        <f>VLOOKUP(HEALTH_CARE[[#This Row],[Customer ID]],'HOSPITAL DETAILS ANSWERS'!A:K,5,TRUE)</f>
        <v>9-Jul-1968</v>
      </c>
      <c r="M303" s="14">
        <f>VLOOKUP(HEALTH_CARE[[#This Row],[Customer ID]],'HOSPITAL DETAILS ANSWERS'!A:K,8,TRUE)</f>
        <v>31323</v>
      </c>
      <c r="N303" t="str">
        <f>VLOOKUP(HEALTH_CARE[[#This Row],[Customer ID]],'HOSPITAL DETAILS ANSWERS'!A:K,9,TRUE)</f>
        <v>Tier - 2</v>
      </c>
      <c r="O303" t="str">
        <f>VLOOKUP(HEALTH_CARE[[#This Row],[Customer ID]],'HOSPITAL DETAILS ANSWERS'!A:K,10,TRUE)</f>
        <v>Tier - 1</v>
      </c>
      <c r="P303" t="str">
        <f>VLOOKUP(HEALTH_CARE[[#This Row],[Customer ID]],'HOSPITAL DETAILS ANSWERS'!A:K,11,TRUE)</f>
        <v>R1011</v>
      </c>
      <c r="Q303" s="10">
        <f>VLOOKUP(HEALTH_CARE[[#This Row],[Customer ID]],'HOSPITAL DETAILS ANSWERS'!A:K,6,TRUE)</f>
        <v>54</v>
      </c>
    </row>
    <row r="304" spans="1:17" x14ac:dyDescent="0.25">
      <c r="A304" t="s">
        <v>2069</v>
      </c>
      <c r="B304" t="str">
        <f>VLOOKUP(HEALTH_CARE[[#This Row],[Customer ID]],'CUSTOMER_NAMES ANSWER'!A:D,3,FALSE)</f>
        <v>Martin A</v>
      </c>
      <c r="C304" s="9">
        <f>VLOOKUP(HEALTH_CARE[[#This Row],[Customer ID]],'MEDICAL EXAMINATION ANSWER'!A:J,2,FALSE)</f>
        <v>43.53</v>
      </c>
      <c r="D304" s="9">
        <f>VLOOKUP(HEALTH_CARE[[#This Row],[Customer ID]],'MEDICAL EXAMINATION ANSWER'!A:J,4,FALSE)</f>
        <v>5.86</v>
      </c>
      <c r="E304" t="str">
        <f>VLOOKUP(HEALTH_CARE[[#This Row],[Customer ID]],'MEDICAL EXAMINATION ANSWER'!A:J,6,FALSE)</f>
        <v>Yes</v>
      </c>
      <c r="F304" t="str">
        <f>VLOOKUP(HEALTH_CARE[[#This Row],[Customer ID]],'MEDICAL EXAMINATION ANSWER'!A:J,7,FALSE)</f>
        <v>Yes</v>
      </c>
      <c r="G304" t="str">
        <f>VLOOKUP(HEALTH_CARE[[#This Row],[Customer ID]],'MEDICAL EXAMINATION ANSWER'!A:J,8,FALSE)</f>
        <v>No</v>
      </c>
      <c r="H304" s="10">
        <f>VLOOKUP(HEALTH_CARE[[#This Row],[Customer ID]],'MEDICAL EXAMINATION ANSWER'!A:J,9,FALSE)</f>
        <v>2</v>
      </c>
      <c r="I304" t="str">
        <f>VLOOKUP(HEALTH_CARE[[#This Row],[Customer ID]],'MEDICAL EXAMINATION ANSWER'!A:J,10,FALSE)</f>
        <v>Yes</v>
      </c>
      <c r="J304" t="str">
        <f>VLOOKUP(HEALTH_CARE[[#This Row],[Customer ID]],'MEDICAL EXAMINATION ANSWER'!A:J,3,FALSE)</f>
        <v>Obesity</v>
      </c>
      <c r="K304" t="str">
        <f>VLOOKUP(HEALTH_CARE[[#This Row],[Customer ID]],'MEDICAL EXAMINATION ANSWER'!A:J,5,FALSE)</f>
        <v>Prediabetes</v>
      </c>
      <c r="L304" s="11" t="str">
        <f>VLOOKUP(HEALTH_CARE[[#This Row],[Customer ID]],'HOSPITAL DETAILS ANSWERS'!A:K,5,TRUE)</f>
        <v>22-Jul-2000</v>
      </c>
      <c r="M304" s="14">
        <f>VLOOKUP(HEALTH_CARE[[#This Row],[Customer ID]],'HOSPITAL DETAILS ANSWERS'!A:K,8,TRUE)</f>
        <v>31235</v>
      </c>
      <c r="N304" t="str">
        <f>VLOOKUP(HEALTH_CARE[[#This Row],[Customer ID]],'HOSPITAL DETAILS ANSWERS'!A:K,9,TRUE)</f>
        <v>Tier - 1</v>
      </c>
      <c r="O304" t="str">
        <f>VLOOKUP(HEALTH_CARE[[#This Row],[Customer ID]],'HOSPITAL DETAILS ANSWERS'!A:K,10,TRUE)</f>
        <v>Tier - 1</v>
      </c>
      <c r="P304" t="str">
        <f>VLOOKUP(HEALTH_CARE[[#This Row],[Customer ID]],'HOSPITAL DETAILS ANSWERS'!A:K,11,TRUE)</f>
        <v>R1011</v>
      </c>
      <c r="Q304" s="10">
        <f>VLOOKUP(HEALTH_CARE[[#This Row],[Customer ID]],'HOSPITAL DETAILS ANSWERS'!A:K,6,TRUE)</f>
        <v>22</v>
      </c>
    </row>
    <row r="305" spans="1:17" x14ac:dyDescent="0.25">
      <c r="A305" t="s">
        <v>2068</v>
      </c>
      <c r="B305" t="str">
        <f>VLOOKUP(HEALTH_CARE[[#This Row],[Customer ID]],'CUSTOMER_NAMES ANSWER'!A:D,3,FALSE)</f>
        <v>Stacey</v>
      </c>
      <c r="C305" s="9">
        <f>VLOOKUP(HEALTH_CARE[[#This Row],[Customer ID]],'MEDICAL EXAMINATION ANSWER'!A:J,2,FALSE)</f>
        <v>46.06</v>
      </c>
      <c r="D305" s="9">
        <f>VLOOKUP(HEALTH_CARE[[#This Row],[Customer ID]],'MEDICAL EXAMINATION ANSWER'!A:J,4,FALSE)</f>
        <v>4.18</v>
      </c>
      <c r="E305" t="str">
        <f>VLOOKUP(HEALTH_CARE[[#This Row],[Customer ID]],'MEDICAL EXAMINATION ANSWER'!A:J,6,FALSE)</f>
        <v>No</v>
      </c>
      <c r="F305" t="str">
        <f>VLOOKUP(HEALTH_CARE[[#This Row],[Customer ID]],'MEDICAL EXAMINATION ANSWER'!A:J,7,FALSE)</f>
        <v>Yes</v>
      </c>
      <c r="G305" t="str">
        <f>VLOOKUP(HEALTH_CARE[[#This Row],[Customer ID]],'MEDICAL EXAMINATION ANSWER'!A:J,8,FALSE)</f>
        <v>No</v>
      </c>
      <c r="H305" s="10">
        <f>VLOOKUP(HEALTH_CARE[[#This Row],[Customer ID]],'MEDICAL EXAMINATION ANSWER'!A:J,9,FALSE)</f>
        <v>1</v>
      </c>
      <c r="I305" t="str">
        <f>VLOOKUP(HEALTH_CARE[[#This Row],[Customer ID]],'MEDICAL EXAMINATION ANSWER'!A:J,10,FALSE)</f>
        <v>Yes</v>
      </c>
      <c r="J305" t="str">
        <f>VLOOKUP(HEALTH_CARE[[#This Row],[Customer ID]],'MEDICAL EXAMINATION ANSWER'!A:J,3,FALSE)</f>
        <v>Obesity</v>
      </c>
      <c r="K305" t="str">
        <f>VLOOKUP(HEALTH_CARE[[#This Row],[Customer ID]],'MEDICAL EXAMINATION ANSWER'!A:J,5,FALSE)</f>
        <v>Normal</v>
      </c>
      <c r="L305" s="11" t="str">
        <f>VLOOKUP(HEALTH_CARE[[#This Row],[Customer ID]],'HOSPITAL DETAILS ANSWERS'!A:K,5,TRUE)</f>
        <v>9-Nov-2004</v>
      </c>
      <c r="M305" s="14">
        <f>VLOOKUP(HEALTH_CARE[[#This Row],[Customer ID]],'HOSPITAL DETAILS ANSWERS'!A:K,8,TRUE)</f>
        <v>31197</v>
      </c>
      <c r="N305" t="str">
        <f>VLOOKUP(HEALTH_CARE[[#This Row],[Customer ID]],'HOSPITAL DETAILS ANSWERS'!A:K,9,TRUE)</f>
        <v>Tier - 2</v>
      </c>
      <c r="O305" t="str">
        <f>VLOOKUP(HEALTH_CARE[[#This Row],[Customer ID]],'HOSPITAL DETAILS ANSWERS'!A:K,10,TRUE)</f>
        <v>Tier - 1</v>
      </c>
      <c r="P305" t="str">
        <f>VLOOKUP(HEALTH_CARE[[#This Row],[Customer ID]],'HOSPITAL DETAILS ANSWERS'!A:K,11,TRUE)</f>
        <v>R1011</v>
      </c>
      <c r="Q305" s="10">
        <f>VLOOKUP(HEALTH_CARE[[#This Row],[Customer ID]],'HOSPITAL DETAILS ANSWERS'!A:K,6,TRUE)</f>
        <v>18</v>
      </c>
    </row>
    <row r="306" spans="1:17" x14ac:dyDescent="0.25">
      <c r="A306" t="s">
        <v>2067</v>
      </c>
      <c r="B306" t="str">
        <f>VLOOKUP(HEALTH_CARE[[#This Row],[Customer ID]],'CUSTOMER_NAMES ANSWER'!A:D,3,FALSE)</f>
        <v>Christine</v>
      </c>
      <c r="C306" s="9">
        <f>VLOOKUP(HEALTH_CARE[[#This Row],[Customer ID]],'MEDICAL EXAMINATION ANSWER'!A:J,2,FALSE)</f>
        <v>29.92</v>
      </c>
      <c r="D306" s="9">
        <f>VLOOKUP(HEALTH_CARE[[#This Row],[Customer ID]],'MEDICAL EXAMINATION ANSWER'!A:J,4,FALSE)</f>
        <v>11.99</v>
      </c>
      <c r="E306" t="str">
        <f>VLOOKUP(HEALTH_CARE[[#This Row],[Customer ID]],'MEDICAL EXAMINATION ANSWER'!A:J,6,FALSE)</f>
        <v>Yes</v>
      </c>
      <c r="F306" t="str">
        <f>VLOOKUP(HEALTH_CARE[[#This Row],[Customer ID]],'MEDICAL EXAMINATION ANSWER'!A:J,7,FALSE)</f>
        <v>No</v>
      </c>
      <c r="G306" t="str">
        <f>VLOOKUP(HEALTH_CARE[[#This Row],[Customer ID]],'MEDICAL EXAMINATION ANSWER'!A:J,8,FALSE)</f>
        <v>No</v>
      </c>
      <c r="H306" s="10">
        <f>VLOOKUP(HEALTH_CARE[[#This Row],[Customer ID]],'MEDICAL EXAMINATION ANSWER'!A:J,9,FALSE)</f>
        <v>2</v>
      </c>
      <c r="I306" t="str">
        <f>VLOOKUP(HEALTH_CARE[[#This Row],[Customer ID]],'MEDICAL EXAMINATION ANSWER'!A:J,10,FALSE)</f>
        <v>Yes</v>
      </c>
      <c r="J306" t="str">
        <f>VLOOKUP(HEALTH_CARE[[#This Row],[Customer ID]],'MEDICAL EXAMINATION ANSWER'!A:J,3,FALSE)</f>
        <v>Obesity</v>
      </c>
      <c r="K306" t="str">
        <f>VLOOKUP(HEALTH_CARE[[#This Row],[Customer ID]],'MEDICAL EXAMINATION ANSWER'!A:J,5,FALSE)</f>
        <v>Diabetes</v>
      </c>
      <c r="L306" s="11" t="str">
        <f>VLOOKUP(HEALTH_CARE[[#This Row],[Customer ID]],'HOSPITAL DETAILS ANSWERS'!A:K,5,TRUE)</f>
        <v>9-Sep-1961</v>
      </c>
      <c r="M306" s="14">
        <f>VLOOKUP(HEALTH_CARE[[#This Row],[Customer ID]],'HOSPITAL DETAILS ANSWERS'!A:K,8,TRUE)</f>
        <v>30943</v>
      </c>
      <c r="N306" t="str">
        <f>VLOOKUP(HEALTH_CARE[[#This Row],[Customer ID]],'HOSPITAL DETAILS ANSWERS'!A:K,9,TRUE)</f>
        <v>Tier - 2</v>
      </c>
      <c r="O306" t="str">
        <f>VLOOKUP(HEALTH_CARE[[#This Row],[Customer ID]],'HOSPITAL DETAILS ANSWERS'!A:K,10,TRUE)</f>
        <v>Tier - 2</v>
      </c>
      <c r="P306" t="str">
        <f>VLOOKUP(HEALTH_CARE[[#This Row],[Customer ID]],'HOSPITAL DETAILS ANSWERS'!A:K,11,TRUE)</f>
        <v>R1013</v>
      </c>
      <c r="Q306" s="10">
        <f>VLOOKUP(HEALTH_CARE[[#This Row],[Customer ID]],'HOSPITAL DETAILS ANSWERS'!A:K,6,TRUE)</f>
        <v>61</v>
      </c>
    </row>
    <row r="307" spans="1:17" x14ac:dyDescent="0.25">
      <c r="A307" t="s">
        <v>2066</v>
      </c>
      <c r="B307" t="str">
        <f>VLOOKUP(HEALTH_CARE[[#This Row],[Customer ID]],'CUSTOMER_NAMES ANSWER'!A:D,3,FALSE)</f>
        <v>Sarah C</v>
      </c>
      <c r="C307" s="9">
        <f>VLOOKUP(HEALTH_CARE[[#This Row],[Customer ID]],'MEDICAL EXAMINATION ANSWER'!A:J,2,FALSE)</f>
        <v>28.46</v>
      </c>
      <c r="D307" s="9">
        <f>VLOOKUP(HEALTH_CARE[[#This Row],[Customer ID]],'MEDICAL EXAMINATION ANSWER'!A:J,4,FALSE)</f>
        <v>4.8499999999999996</v>
      </c>
      <c r="E307" t="str">
        <f>VLOOKUP(HEALTH_CARE[[#This Row],[Customer ID]],'MEDICAL EXAMINATION ANSWER'!A:J,6,FALSE)</f>
        <v>Yes</v>
      </c>
      <c r="F307" t="str">
        <f>VLOOKUP(HEALTH_CARE[[#This Row],[Customer ID]],'MEDICAL EXAMINATION ANSWER'!A:J,7,FALSE)</f>
        <v>No</v>
      </c>
      <c r="G307" t="str">
        <f>VLOOKUP(HEALTH_CARE[[#This Row],[Customer ID]],'MEDICAL EXAMINATION ANSWER'!A:J,8,FALSE)</f>
        <v>No</v>
      </c>
      <c r="H307" s="10">
        <f>VLOOKUP(HEALTH_CARE[[#This Row],[Customer ID]],'MEDICAL EXAMINATION ANSWER'!A:J,9,FALSE)</f>
        <v>1</v>
      </c>
      <c r="I307" t="str">
        <f>VLOOKUP(HEALTH_CARE[[#This Row],[Customer ID]],'MEDICAL EXAMINATION ANSWER'!A:J,10,FALSE)</f>
        <v>Yes</v>
      </c>
      <c r="J307" t="str">
        <f>VLOOKUP(HEALTH_CARE[[#This Row],[Customer ID]],'MEDICAL EXAMINATION ANSWER'!A:J,3,FALSE)</f>
        <v>Over Weight</v>
      </c>
      <c r="K307" t="str">
        <f>VLOOKUP(HEALTH_CARE[[#This Row],[Customer ID]],'MEDICAL EXAMINATION ANSWER'!A:J,5,FALSE)</f>
        <v>Normal</v>
      </c>
      <c r="L307" s="11" t="str">
        <f>VLOOKUP(HEALTH_CARE[[#This Row],[Customer ID]],'HOSPITAL DETAILS ANSWERS'!A:K,5,TRUE)</f>
        <v>5-Sep-1988</v>
      </c>
      <c r="M307" s="14">
        <f>VLOOKUP(HEALTH_CARE[[#This Row],[Customer ID]],'HOSPITAL DETAILS ANSWERS'!A:K,8,TRUE)</f>
        <v>30764</v>
      </c>
      <c r="N307" t="str">
        <f>VLOOKUP(HEALTH_CARE[[#This Row],[Customer ID]],'HOSPITAL DETAILS ANSWERS'!A:K,9,TRUE)</f>
        <v>Tier - 2</v>
      </c>
      <c r="O307" t="str">
        <f>VLOOKUP(HEALTH_CARE[[#This Row],[Customer ID]],'HOSPITAL DETAILS ANSWERS'!A:K,10,TRUE)</f>
        <v>Tier - 1</v>
      </c>
      <c r="P307" t="str">
        <f>VLOOKUP(HEALTH_CARE[[#This Row],[Customer ID]],'HOSPITAL DETAILS ANSWERS'!A:K,11,TRUE)</f>
        <v>R1011</v>
      </c>
      <c r="Q307" s="10">
        <f>VLOOKUP(HEALTH_CARE[[#This Row],[Customer ID]],'HOSPITAL DETAILS ANSWERS'!A:K,6,TRUE)</f>
        <v>34</v>
      </c>
    </row>
    <row r="308" spans="1:17" x14ac:dyDescent="0.25">
      <c r="A308" t="s">
        <v>2065</v>
      </c>
      <c r="B308" t="str">
        <f>VLOOKUP(HEALTH_CARE[[#This Row],[Customer ID]],'CUSTOMER_NAMES ANSWER'!A:D,3,FALSE)</f>
        <v>Megan</v>
      </c>
      <c r="C308" s="9">
        <f>VLOOKUP(HEALTH_CARE[[#This Row],[Customer ID]],'MEDICAL EXAMINATION ANSWER'!A:J,2,FALSE)</f>
        <v>24.56</v>
      </c>
      <c r="D308" s="9">
        <f>VLOOKUP(HEALTH_CARE[[#This Row],[Customer ID]],'MEDICAL EXAMINATION ANSWER'!A:J,4,FALSE)</f>
        <v>6.18</v>
      </c>
      <c r="E308" t="str">
        <f>VLOOKUP(HEALTH_CARE[[#This Row],[Customer ID]],'MEDICAL EXAMINATION ANSWER'!A:J,6,FALSE)</f>
        <v>Yes</v>
      </c>
      <c r="F308" t="str">
        <f>VLOOKUP(HEALTH_CARE[[#This Row],[Customer ID]],'MEDICAL EXAMINATION ANSWER'!A:J,7,FALSE)</f>
        <v>No</v>
      </c>
      <c r="G308" t="str">
        <f>VLOOKUP(HEALTH_CARE[[#This Row],[Customer ID]],'MEDICAL EXAMINATION ANSWER'!A:J,8,FALSE)</f>
        <v>Yes</v>
      </c>
      <c r="H308" s="10">
        <f>VLOOKUP(HEALTH_CARE[[#This Row],[Customer ID]],'MEDICAL EXAMINATION ANSWER'!A:J,9,FALSE)</f>
        <v>1</v>
      </c>
      <c r="I308" t="str">
        <f>VLOOKUP(HEALTH_CARE[[#This Row],[Customer ID]],'MEDICAL EXAMINATION ANSWER'!A:J,10,FALSE)</f>
        <v>Yes</v>
      </c>
      <c r="J308" t="str">
        <f>VLOOKUP(HEALTH_CARE[[#This Row],[Customer ID]],'MEDICAL EXAMINATION ANSWER'!A:J,3,FALSE)</f>
        <v>Normal Weight</v>
      </c>
      <c r="K308" t="str">
        <f>VLOOKUP(HEALTH_CARE[[#This Row],[Customer ID]],'MEDICAL EXAMINATION ANSWER'!A:J,5,FALSE)</f>
        <v>Prediabetes</v>
      </c>
      <c r="L308" s="11" t="str">
        <f>VLOOKUP(HEALTH_CARE[[#This Row],[Customer ID]],'HOSPITAL DETAILS ANSWERS'!A:K,5,TRUE)</f>
        <v>21-Dec-1983</v>
      </c>
      <c r="M308" s="14">
        <f>VLOOKUP(HEALTH_CARE[[#This Row],[Customer ID]],'HOSPITAL DETAILS ANSWERS'!A:K,8,TRUE)</f>
        <v>30725</v>
      </c>
      <c r="N308" t="str">
        <f>VLOOKUP(HEALTH_CARE[[#This Row],[Customer ID]],'HOSPITAL DETAILS ANSWERS'!A:K,9,TRUE)</f>
        <v>Tier - 2</v>
      </c>
      <c r="O308" t="str">
        <f>VLOOKUP(HEALTH_CARE[[#This Row],[Customer ID]],'HOSPITAL DETAILS ANSWERS'!A:K,10,TRUE)</f>
        <v>Tier - 3</v>
      </c>
      <c r="P308" t="str">
        <f>VLOOKUP(HEALTH_CARE[[#This Row],[Customer ID]],'HOSPITAL DETAILS ANSWERS'!A:K,11,TRUE)</f>
        <v>R1011</v>
      </c>
      <c r="Q308" s="10">
        <f>VLOOKUP(HEALTH_CARE[[#This Row],[Customer ID]],'HOSPITAL DETAILS ANSWERS'!A:K,6,TRUE)</f>
        <v>39</v>
      </c>
    </row>
    <row r="309" spans="1:17" x14ac:dyDescent="0.25">
      <c r="A309" t="s">
        <v>2064</v>
      </c>
      <c r="B309" t="str">
        <f>VLOOKUP(HEALTH_CARE[[#This Row],[Customer ID]],'CUSTOMER_NAMES ANSWER'!A:D,3,FALSE)</f>
        <v>Jason W</v>
      </c>
      <c r="C309" s="9">
        <f>VLOOKUP(HEALTH_CARE[[#This Row],[Customer ID]],'MEDICAL EXAMINATION ANSWER'!A:J,2,FALSE)</f>
        <v>41.19</v>
      </c>
      <c r="D309" s="9">
        <f>VLOOKUP(HEALTH_CARE[[#This Row],[Customer ID]],'MEDICAL EXAMINATION ANSWER'!A:J,4,FALSE)</f>
        <v>6.37</v>
      </c>
      <c r="E309" t="str">
        <f>VLOOKUP(HEALTH_CARE[[#This Row],[Customer ID]],'MEDICAL EXAMINATION ANSWER'!A:J,6,FALSE)</f>
        <v>No</v>
      </c>
      <c r="F309" t="str">
        <f>VLOOKUP(HEALTH_CARE[[#This Row],[Customer ID]],'MEDICAL EXAMINATION ANSWER'!A:J,7,FALSE)</f>
        <v>No</v>
      </c>
      <c r="G309" t="str">
        <f>VLOOKUP(HEALTH_CARE[[#This Row],[Customer ID]],'MEDICAL EXAMINATION ANSWER'!A:J,8,FALSE)</f>
        <v>No</v>
      </c>
      <c r="H309" s="10">
        <f>VLOOKUP(HEALTH_CARE[[#This Row],[Customer ID]],'MEDICAL EXAMINATION ANSWER'!A:J,9,FALSE)</f>
        <v>0</v>
      </c>
      <c r="I309" t="str">
        <f>VLOOKUP(HEALTH_CARE[[#This Row],[Customer ID]],'MEDICAL EXAMINATION ANSWER'!A:J,10,FALSE)</f>
        <v>Yes</v>
      </c>
      <c r="J309" t="str">
        <f>VLOOKUP(HEALTH_CARE[[#This Row],[Customer ID]],'MEDICAL EXAMINATION ANSWER'!A:J,3,FALSE)</f>
        <v>Obesity</v>
      </c>
      <c r="K309" t="str">
        <f>VLOOKUP(HEALTH_CARE[[#This Row],[Customer ID]],'MEDICAL EXAMINATION ANSWER'!A:J,5,FALSE)</f>
        <v>Prediabetes</v>
      </c>
      <c r="L309" s="11" t="str">
        <f>VLOOKUP(HEALTH_CARE[[#This Row],[Customer ID]],'HOSPITAL DETAILS ANSWERS'!A:K,5,TRUE)</f>
        <v>21-Sep-1999</v>
      </c>
      <c r="M309" s="14">
        <f>VLOOKUP(HEALTH_CARE[[#This Row],[Customer ID]],'HOSPITAL DETAILS ANSWERS'!A:K,8,TRUE)</f>
        <v>30698</v>
      </c>
      <c r="N309" t="str">
        <f>VLOOKUP(HEALTH_CARE[[#This Row],[Customer ID]],'HOSPITAL DETAILS ANSWERS'!A:K,9,TRUE)</f>
        <v>Tier - 1</v>
      </c>
      <c r="O309" t="str">
        <f>VLOOKUP(HEALTH_CARE[[#This Row],[Customer ID]],'HOSPITAL DETAILS ANSWERS'!A:K,10,TRUE)</f>
        <v>Tier - 2</v>
      </c>
      <c r="P309" t="str">
        <f>VLOOKUP(HEALTH_CARE[[#This Row],[Customer ID]],'HOSPITAL DETAILS ANSWERS'!A:K,11,TRUE)</f>
        <v>R1011</v>
      </c>
      <c r="Q309" s="10">
        <f>VLOOKUP(HEALTH_CARE[[#This Row],[Customer ID]],'HOSPITAL DETAILS ANSWERS'!A:K,6,TRUE)</f>
        <v>23</v>
      </c>
    </row>
    <row r="310" spans="1:17" x14ac:dyDescent="0.25">
      <c r="A310" t="s">
        <v>2063</v>
      </c>
      <c r="B310" t="str">
        <f>VLOOKUP(HEALTH_CARE[[#This Row],[Customer ID]],'CUSTOMER_NAMES ANSWER'!A:D,3,FALSE)</f>
        <v>Michele</v>
      </c>
      <c r="C310" s="9">
        <f>VLOOKUP(HEALTH_CARE[[#This Row],[Customer ID]],'MEDICAL EXAMINATION ANSWER'!A:J,2,FALSE)</f>
        <v>18.63</v>
      </c>
      <c r="D310" s="9">
        <f>VLOOKUP(HEALTH_CARE[[#This Row],[Customer ID]],'MEDICAL EXAMINATION ANSWER'!A:J,4,FALSE)</f>
        <v>9.81</v>
      </c>
      <c r="E310" t="str">
        <f>VLOOKUP(HEALTH_CARE[[#This Row],[Customer ID]],'MEDICAL EXAMINATION ANSWER'!A:J,6,FALSE)</f>
        <v>Yes</v>
      </c>
      <c r="F310" t="str">
        <f>VLOOKUP(HEALTH_CARE[[#This Row],[Customer ID]],'MEDICAL EXAMINATION ANSWER'!A:J,7,FALSE)</f>
        <v>No</v>
      </c>
      <c r="G310" t="str">
        <f>VLOOKUP(HEALTH_CARE[[#This Row],[Customer ID]],'MEDICAL EXAMINATION ANSWER'!A:J,8,FALSE)</f>
        <v>No</v>
      </c>
      <c r="H310" s="10">
        <f>VLOOKUP(HEALTH_CARE[[#This Row],[Customer ID]],'MEDICAL EXAMINATION ANSWER'!A:J,9,FALSE)</f>
        <v>2</v>
      </c>
      <c r="I310" t="str">
        <f>VLOOKUP(HEALTH_CARE[[#This Row],[Customer ID]],'MEDICAL EXAMINATION ANSWER'!A:J,10,FALSE)</f>
        <v>Yes</v>
      </c>
      <c r="J310" t="str">
        <f>VLOOKUP(HEALTH_CARE[[#This Row],[Customer ID]],'MEDICAL EXAMINATION ANSWER'!A:J,3,FALSE)</f>
        <v>Normal Weight</v>
      </c>
      <c r="K310" t="str">
        <f>VLOOKUP(HEALTH_CARE[[#This Row],[Customer ID]],'MEDICAL EXAMINATION ANSWER'!A:J,5,FALSE)</f>
        <v>Diabetes</v>
      </c>
      <c r="L310" s="11" t="str">
        <f>VLOOKUP(HEALTH_CARE[[#This Row],[Customer ID]],'HOSPITAL DETAILS ANSWERS'!A:K,5,TRUE)</f>
        <v>11-Nov-1970</v>
      </c>
      <c r="M310" s="14">
        <f>VLOOKUP(HEALTH_CARE[[#This Row],[Customer ID]],'HOSPITAL DETAILS ANSWERS'!A:K,8,TRUE)</f>
        <v>30626</v>
      </c>
      <c r="N310" t="str">
        <f>VLOOKUP(HEALTH_CARE[[#This Row],[Customer ID]],'HOSPITAL DETAILS ANSWERS'!A:K,9,TRUE)</f>
        <v>Tier - 2</v>
      </c>
      <c r="O310" t="str">
        <f>VLOOKUP(HEALTH_CARE[[#This Row],[Customer ID]],'HOSPITAL DETAILS ANSWERS'!A:K,10,TRUE)</f>
        <v>Tier - 3</v>
      </c>
      <c r="P310" t="str">
        <f>VLOOKUP(HEALTH_CARE[[#This Row],[Customer ID]],'HOSPITAL DETAILS ANSWERS'!A:K,11,TRUE)</f>
        <v>R1011</v>
      </c>
      <c r="Q310" s="10">
        <f>VLOOKUP(HEALTH_CARE[[#This Row],[Customer ID]],'HOSPITAL DETAILS ANSWERS'!A:K,6,TRUE)</f>
        <v>52</v>
      </c>
    </row>
    <row r="311" spans="1:17" x14ac:dyDescent="0.25">
      <c r="A311" t="s">
        <v>2062</v>
      </c>
      <c r="B311" t="str">
        <f>VLOOKUP(HEALTH_CARE[[#This Row],[Customer ID]],'CUSTOMER_NAMES ANSWER'!A:D,3,FALSE)</f>
        <v>Nikki</v>
      </c>
      <c r="C311" s="9">
        <f>VLOOKUP(HEALTH_CARE[[#This Row],[Customer ID]],'MEDICAL EXAMINATION ANSWER'!A:J,2,FALSE)</f>
        <v>26.26</v>
      </c>
      <c r="D311" s="9">
        <f>VLOOKUP(HEALTH_CARE[[#This Row],[Customer ID]],'MEDICAL EXAMINATION ANSWER'!A:J,4,FALSE)</f>
        <v>11.8</v>
      </c>
      <c r="E311" t="str">
        <f>VLOOKUP(HEALTH_CARE[[#This Row],[Customer ID]],'MEDICAL EXAMINATION ANSWER'!A:J,6,FALSE)</f>
        <v>Yes</v>
      </c>
      <c r="F311" t="str">
        <f>VLOOKUP(HEALTH_CARE[[#This Row],[Customer ID]],'MEDICAL EXAMINATION ANSWER'!A:J,7,FALSE)</f>
        <v>No</v>
      </c>
      <c r="G311" t="str">
        <f>VLOOKUP(HEALTH_CARE[[#This Row],[Customer ID]],'MEDICAL EXAMINATION ANSWER'!A:J,8,FALSE)</f>
        <v>No</v>
      </c>
      <c r="H311" s="10">
        <f>VLOOKUP(HEALTH_CARE[[#This Row],[Customer ID]],'MEDICAL EXAMINATION ANSWER'!A:J,9,FALSE)</f>
        <v>1</v>
      </c>
      <c r="I311" t="str">
        <f>VLOOKUP(HEALTH_CARE[[#This Row],[Customer ID]],'MEDICAL EXAMINATION ANSWER'!A:J,10,FALSE)</f>
        <v>Yes</v>
      </c>
      <c r="J311" t="str">
        <f>VLOOKUP(HEALTH_CARE[[#This Row],[Customer ID]],'MEDICAL EXAMINATION ANSWER'!A:J,3,FALSE)</f>
        <v>Over Weight</v>
      </c>
      <c r="K311" t="str">
        <f>VLOOKUP(HEALTH_CARE[[#This Row],[Customer ID]],'MEDICAL EXAMINATION ANSWER'!A:J,5,FALSE)</f>
        <v>Diabetes</v>
      </c>
      <c r="L311" s="11" t="str">
        <f>VLOOKUP(HEALTH_CARE[[#This Row],[Customer ID]],'HOSPITAL DETAILS ANSWERS'!A:K,5,TRUE)</f>
        <v>10-Aug-1986</v>
      </c>
      <c r="M311" s="14">
        <f>VLOOKUP(HEALTH_CARE[[#This Row],[Customer ID]],'HOSPITAL DETAILS ANSWERS'!A:K,8,TRUE)</f>
        <v>30531</v>
      </c>
      <c r="N311" t="str">
        <f>VLOOKUP(HEALTH_CARE[[#This Row],[Customer ID]],'HOSPITAL DETAILS ANSWERS'!A:K,9,TRUE)</f>
        <v>Tier - 2</v>
      </c>
      <c r="O311" t="str">
        <f>VLOOKUP(HEALTH_CARE[[#This Row],[Customer ID]],'HOSPITAL DETAILS ANSWERS'!A:K,10,TRUE)</f>
        <v>Tier - 1</v>
      </c>
      <c r="P311" t="str">
        <f>VLOOKUP(HEALTH_CARE[[#This Row],[Customer ID]],'HOSPITAL DETAILS ANSWERS'!A:K,11,TRUE)</f>
        <v>R1011</v>
      </c>
      <c r="Q311" s="10">
        <f>VLOOKUP(HEALTH_CARE[[#This Row],[Customer ID]],'HOSPITAL DETAILS ANSWERS'!A:K,6,TRUE)</f>
        <v>36</v>
      </c>
    </row>
    <row r="312" spans="1:17" x14ac:dyDescent="0.25">
      <c r="A312" t="s">
        <v>2061</v>
      </c>
      <c r="B312" t="str">
        <f>VLOOKUP(HEALTH_CARE[[#This Row],[Customer ID]],'CUSTOMER_NAMES ANSWER'!A:D,3,FALSE)</f>
        <v>Philip J</v>
      </c>
      <c r="C312" s="9">
        <f>VLOOKUP(HEALTH_CARE[[#This Row],[Customer ID]],'MEDICAL EXAMINATION ANSWER'!A:J,2,FALSE)</f>
        <v>22.37</v>
      </c>
      <c r="D312" s="9">
        <f>VLOOKUP(HEALTH_CARE[[#This Row],[Customer ID]],'MEDICAL EXAMINATION ANSWER'!A:J,4,FALSE)</f>
        <v>5.86</v>
      </c>
      <c r="E312" t="str">
        <f>VLOOKUP(HEALTH_CARE[[#This Row],[Customer ID]],'MEDICAL EXAMINATION ANSWER'!A:J,6,FALSE)</f>
        <v>Yes</v>
      </c>
      <c r="F312" t="str">
        <f>VLOOKUP(HEALTH_CARE[[#This Row],[Customer ID]],'MEDICAL EXAMINATION ANSWER'!A:J,7,FALSE)</f>
        <v>No</v>
      </c>
      <c r="G312" t="str">
        <f>VLOOKUP(HEALTH_CARE[[#This Row],[Customer ID]],'MEDICAL EXAMINATION ANSWER'!A:J,8,FALSE)</f>
        <v>Yes</v>
      </c>
      <c r="H312" s="10">
        <f>VLOOKUP(HEALTH_CARE[[#This Row],[Customer ID]],'MEDICAL EXAMINATION ANSWER'!A:J,9,FALSE)</f>
        <v>1</v>
      </c>
      <c r="I312" t="str">
        <f>VLOOKUP(HEALTH_CARE[[#This Row],[Customer ID]],'MEDICAL EXAMINATION ANSWER'!A:J,10,FALSE)</f>
        <v>Yes</v>
      </c>
      <c r="J312" t="str">
        <f>VLOOKUP(HEALTH_CARE[[#This Row],[Customer ID]],'MEDICAL EXAMINATION ANSWER'!A:J,3,FALSE)</f>
        <v>Normal Weight</v>
      </c>
      <c r="K312" t="str">
        <f>VLOOKUP(HEALTH_CARE[[#This Row],[Customer ID]],'MEDICAL EXAMINATION ANSWER'!A:J,5,FALSE)</f>
        <v>Prediabetes</v>
      </c>
      <c r="L312" s="11" t="str">
        <f>VLOOKUP(HEALTH_CARE[[#This Row],[Customer ID]],'HOSPITAL DETAILS ANSWERS'!A:K,5,TRUE)</f>
        <v>3-Sep-1983</v>
      </c>
      <c r="M312" s="14">
        <f>VLOOKUP(HEALTH_CARE[[#This Row],[Customer ID]],'HOSPITAL DETAILS ANSWERS'!A:K,8,TRUE)</f>
        <v>30458</v>
      </c>
      <c r="N312" t="str">
        <f>VLOOKUP(HEALTH_CARE[[#This Row],[Customer ID]],'HOSPITAL DETAILS ANSWERS'!A:K,9,TRUE)</f>
        <v>Tier - 2</v>
      </c>
      <c r="O312" t="str">
        <f>VLOOKUP(HEALTH_CARE[[#This Row],[Customer ID]],'HOSPITAL DETAILS ANSWERS'!A:K,10,TRUE)</f>
        <v>Tier - 1</v>
      </c>
      <c r="P312" t="str">
        <f>VLOOKUP(HEALTH_CARE[[#This Row],[Customer ID]],'HOSPITAL DETAILS ANSWERS'!A:K,11,TRUE)</f>
        <v>R1012</v>
      </c>
      <c r="Q312" s="10">
        <f>VLOOKUP(HEALTH_CARE[[#This Row],[Customer ID]],'HOSPITAL DETAILS ANSWERS'!A:K,6,TRUE)</f>
        <v>39</v>
      </c>
    </row>
    <row r="313" spans="1:17" x14ac:dyDescent="0.25">
      <c r="A313" t="s">
        <v>2060</v>
      </c>
      <c r="B313" t="str">
        <f>VLOOKUP(HEALTH_CARE[[#This Row],[Customer ID]],'CUSTOMER_NAMES ANSWER'!A:D,3,FALSE)</f>
        <v>Bryan L</v>
      </c>
      <c r="C313" s="9">
        <f>VLOOKUP(HEALTH_CARE[[#This Row],[Customer ID]],'MEDICAL EXAMINATION ANSWER'!A:J,2,FALSE)</f>
        <v>39.619999999999997</v>
      </c>
      <c r="D313" s="9">
        <f>VLOOKUP(HEALTH_CARE[[#This Row],[Customer ID]],'MEDICAL EXAMINATION ANSWER'!A:J,4,FALSE)</f>
        <v>4.28</v>
      </c>
      <c r="E313" t="str">
        <f>VLOOKUP(HEALTH_CARE[[#This Row],[Customer ID]],'MEDICAL EXAMINATION ANSWER'!A:J,6,FALSE)</f>
        <v>No</v>
      </c>
      <c r="F313" t="str">
        <f>VLOOKUP(HEALTH_CARE[[#This Row],[Customer ID]],'MEDICAL EXAMINATION ANSWER'!A:J,7,FALSE)</f>
        <v>No</v>
      </c>
      <c r="G313" t="str">
        <f>VLOOKUP(HEALTH_CARE[[#This Row],[Customer ID]],'MEDICAL EXAMINATION ANSWER'!A:J,8,FALSE)</f>
        <v>No</v>
      </c>
      <c r="H313" s="10">
        <f>VLOOKUP(HEALTH_CARE[[#This Row],[Customer ID]],'MEDICAL EXAMINATION ANSWER'!A:J,9,FALSE)</f>
        <v>1</v>
      </c>
      <c r="I313" t="str">
        <f>VLOOKUP(HEALTH_CARE[[#This Row],[Customer ID]],'MEDICAL EXAMINATION ANSWER'!A:J,10,FALSE)</f>
        <v>Yes</v>
      </c>
      <c r="J313" t="str">
        <f>VLOOKUP(HEALTH_CARE[[#This Row],[Customer ID]],'MEDICAL EXAMINATION ANSWER'!A:J,3,FALSE)</f>
        <v>Obesity</v>
      </c>
      <c r="K313" t="str">
        <f>VLOOKUP(HEALTH_CARE[[#This Row],[Customer ID]],'MEDICAL EXAMINATION ANSWER'!A:J,5,FALSE)</f>
        <v>Normal</v>
      </c>
      <c r="L313" s="11" t="str">
        <f>VLOOKUP(HEALTH_CARE[[#This Row],[Customer ID]],'HOSPITAL DETAILS ANSWERS'!A:K,5,TRUE)</f>
        <v>28-Oct-1998</v>
      </c>
      <c r="M313" s="14">
        <f>VLOOKUP(HEALTH_CARE[[#This Row],[Customer ID]],'HOSPITAL DETAILS ANSWERS'!A:K,8,TRUE)</f>
        <v>30423</v>
      </c>
      <c r="N313" t="str">
        <f>VLOOKUP(HEALTH_CARE[[#This Row],[Customer ID]],'HOSPITAL DETAILS ANSWERS'!A:K,9,TRUE)</f>
        <v>Tier - 2</v>
      </c>
      <c r="O313" t="str">
        <f>VLOOKUP(HEALTH_CARE[[#This Row],[Customer ID]],'HOSPITAL DETAILS ANSWERS'!A:K,10,TRUE)</f>
        <v>Tier - 3</v>
      </c>
      <c r="P313" t="str">
        <f>VLOOKUP(HEALTH_CARE[[#This Row],[Customer ID]],'HOSPITAL DETAILS ANSWERS'!A:K,11,TRUE)</f>
        <v>R1011</v>
      </c>
      <c r="Q313" s="10">
        <f>VLOOKUP(HEALTH_CARE[[#This Row],[Customer ID]],'HOSPITAL DETAILS ANSWERS'!A:K,6,TRUE)</f>
        <v>24</v>
      </c>
    </row>
    <row r="314" spans="1:17" x14ac:dyDescent="0.25">
      <c r="A314" t="s">
        <v>2059</v>
      </c>
      <c r="B314" t="str">
        <f>VLOOKUP(HEALTH_CARE[[#This Row],[Customer ID]],'CUSTOMER_NAMES ANSWER'!A:D,3,FALSE)</f>
        <v>Timothy F</v>
      </c>
      <c r="C314" s="9">
        <f>VLOOKUP(HEALTH_CARE[[#This Row],[Customer ID]],'MEDICAL EXAMINATION ANSWER'!A:J,2,FALSE)</f>
        <v>18.329999999999998</v>
      </c>
      <c r="D314" s="9">
        <f>VLOOKUP(HEALTH_CARE[[#This Row],[Customer ID]],'MEDICAL EXAMINATION ANSWER'!A:J,4,FALSE)</f>
        <v>4.16</v>
      </c>
      <c r="E314" t="str">
        <f>VLOOKUP(HEALTH_CARE[[#This Row],[Customer ID]],'MEDICAL EXAMINATION ANSWER'!A:J,6,FALSE)</f>
        <v>Yes</v>
      </c>
      <c r="F314" t="str">
        <f>VLOOKUP(HEALTH_CARE[[#This Row],[Customer ID]],'MEDICAL EXAMINATION ANSWER'!A:J,7,FALSE)</f>
        <v>No</v>
      </c>
      <c r="G314" t="str">
        <f>VLOOKUP(HEALTH_CARE[[#This Row],[Customer ID]],'MEDICAL EXAMINATION ANSWER'!A:J,8,FALSE)</f>
        <v>No</v>
      </c>
      <c r="H314" s="10">
        <f>VLOOKUP(HEALTH_CARE[[#This Row],[Customer ID]],'MEDICAL EXAMINATION ANSWER'!A:J,9,FALSE)</f>
        <v>0</v>
      </c>
      <c r="I314" t="str">
        <f>VLOOKUP(HEALTH_CARE[[#This Row],[Customer ID]],'MEDICAL EXAMINATION ANSWER'!A:J,10,FALSE)</f>
        <v>Yes</v>
      </c>
      <c r="J314" t="str">
        <f>VLOOKUP(HEALTH_CARE[[#This Row],[Customer ID]],'MEDICAL EXAMINATION ANSWER'!A:J,3,FALSE)</f>
        <v>Under Weight</v>
      </c>
      <c r="K314" t="str">
        <f>VLOOKUP(HEALTH_CARE[[#This Row],[Customer ID]],'MEDICAL EXAMINATION ANSWER'!A:J,5,FALSE)</f>
        <v>Normal</v>
      </c>
      <c r="L314" s="11" t="str">
        <f>VLOOKUP(HEALTH_CARE[[#This Row],[Customer ID]],'HOSPITAL DETAILS ANSWERS'!A:K,5,TRUE)</f>
        <v>3-Sep-1976</v>
      </c>
      <c r="M314" s="14">
        <f>VLOOKUP(HEALTH_CARE[[#This Row],[Customer ID]],'HOSPITAL DETAILS ANSWERS'!A:K,8,TRUE)</f>
        <v>30410</v>
      </c>
      <c r="N314" t="str">
        <f>VLOOKUP(HEALTH_CARE[[#This Row],[Customer ID]],'HOSPITAL DETAILS ANSWERS'!A:K,9,TRUE)</f>
        <v>Tier - 2</v>
      </c>
      <c r="O314" t="str">
        <f>VLOOKUP(HEALTH_CARE[[#This Row],[Customer ID]],'HOSPITAL DETAILS ANSWERS'!A:K,10,TRUE)</f>
        <v>Tier - 3</v>
      </c>
      <c r="P314" t="str">
        <f>VLOOKUP(HEALTH_CARE[[#This Row],[Customer ID]],'HOSPITAL DETAILS ANSWERS'!A:K,11,TRUE)</f>
        <v>R1012</v>
      </c>
      <c r="Q314" s="10">
        <f>VLOOKUP(HEALTH_CARE[[#This Row],[Customer ID]],'HOSPITAL DETAILS ANSWERS'!A:K,6,TRUE)</f>
        <v>46</v>
      </c>
    </row>
    <row r="315" spans="1:17" x14ac:dyDescent="0.25">
      <c r="A315" t="s">
        <v>2058</v>
      </c>
      <c r="B315" t="str">
        <f>VLOOKUP(HEALTH_CARE[[#This Row],[Customer ID]],'CUSTOMER_NAMES ANSWER'!A:D,3,FALSE)</f>
        <v>Angielyn M</v>
      </c>
      <c r="C315" s="9">
        <f>VLOOKUP(HEALTH_CARE[[#This Row],[Customer ID]],'MEDICAL EXAMINATION ANSWER'!A:J,2,FALSE)</f>
        <v>17.11</v>
      </c>
      <c r="D315" s="9">
        <f>VLOOKUP(HEALTH_CARE[[#This Row],[Customer ID]],'MEDICAL EXAMINATION ANSWER'!A:J,4,FALSE)</f>
        <v>4.9800000000000004</v>
      </c>
      <c r="E315" t="str">
        <f>VLOOKUP(HEALTH_CARE[[#This Row],[Customer ID]],'MEDICAL EXAMINATION ANSWER'!A:J,6,FALSE)</f>
        <v>Yes</v>
      </c>
      <c r="F315" t="str">
        <f>VLOOKUP(HEALTH_CARE[[#This Row],[Customer ID]],'MEDICAL EXAMINATION ANSWER'!A:J,7,FALSE)</f>
        <v>No</v>
      </c>
      <c r="G315" t="str">
        <f>VLOOKUP(HEALTH_CARE[[#This Row],[Customer ID]],'MEDICAL EXAMINATION ANSWER'!A:J,8,FALSE)</f>
        <v>Yes</v>
      </c>
      <c r="H315" s="10">
        <f>VLOOKUP(HEALTH_CARE[[#This Row],[Customer ID]],'MEDICAL EXAMINATION ANSWER'!A:J,9,FALSE)</f>
        <v>1</v>
      </c>
      <c r="I315" t="str">
        <f>VLOOKUP(HEALTH_CARE[[#This Row],[Customer ID]],'MEDICAL EXAMINATION ANSWER'!A:J,10,FALSE)</f>
        <v>Yes</v>
      </c>
      <c r="J315" t="str">
        <f>VLOOKUP(HEALTH_CARE[[#This Row],[Customer ID]],'MEDICAL EXAMINATION ANSWER'!A:J,3,FALSE)</f>
        <v>Under Weight</v>
      </c>
      <c r="K315" t="str">
        <f>VLOOKUP(HEALTH_CARE[[#This Row],[Customer ID]],'MEDICAL EXAMINATION ANSWER'!A:J,5,FALSE)</f>
        <v>Normal</v>
      </c>
      <c r="L315" s="11" t="str">
        <f>VLOOKUP(HEALTH_CARE[[#This Row],[Customer ID]],'HOSPITAL DETAILS ANSWERS'!A:K,5,TRUE)</f>
        <v>30-Jul-1969</v>
      </c>
      <c r="M315" s="14">
        <f>VLOOKUP(HEALTH_CARE[[#This Row],[Customer ID]],'HOSPITAL DETAILS ANSWERS'!A:K,8,TRUE)</f>
        <v>30367</v>
      </c>
      <c r="N315" t="str">
        <f>VLOOKUP(HEALTH_CARE[[#This Row],[Customer ID]],'HOSPITAL DETAILS ANSWERS'!A:K,9,TRUE)</f>
        <v>Tier - 2</v>
      </c>
      <c r="O315" t="str">
        <f>VLOOKUP(HEALTH_CARE[[#This Row],[Customer ID]],'HOSPITAL DETAILS ANSWERS'!A:K,10,TRUE)</f>
        <v>Tier - 2</v>
      </c>
      <c r="P315" t="str">
        <f>VLOOKUP(HEALTH_CARE[[#This Row],[Customer ID]],'HOSPITAL DETAILS ANSWERS'!A:K,11,TRUE)</f>
        <v>R1011</v>
      </c>
      <c r="Q315" s="10">
        <f>VLOOKUP(HEALTH_CARE[[#This Row],[Customer ID]],'HOSPITAL DETAILS ANSWERS'!A:K,6,TRUE)</f>
        <v>53</v>
      </c>
    </row>
    <row r="316" spans="1:17" x14ac:dyDescent="0.25">
      <c r="A316" t="s">
        <v>2057</v>
      </c>
      <c r="B316" t="str">
        <f>VLOOKUP(HEALTH_CARE[[#This Row],[Customer ID]],'CUSTOMER_NAMES ANSWER'!A:D,3,FALSE)</f>
        <v>Jeanie M</v>
      </c>
      <c r="C316" s="9">
        <f>VLOOKUP(HEALTH_CARE[[#This Row],[Customer ID]],'MEDICAL EXAMINATION ANSWER'!A:J,2,FALSE)</f>
        <v>43.5</v>
      </c>
      <c r="D316" s="9">
        <f>VLOOKUP(HEALTH_CARE[[#This Row],[Customer ID]],'MEDICAL EXAMINATION ANSWER'!A:J,4,FALSE)</f>
        <v>6.38</v>
      </c>
      <c r="E316" t="str">
        <f>VLOOKUP(HEALTH_CARE[[#This Row],[Customer ID]],'MEDICAL EXAMINATION ANSWER'!A:J,6,FALSE)</f>
        <v>No</v>
      </c>
      <c r="F316" t="str">
        <f>VLOOKUP(HEALTH_CARE[[#This Row],[Customer ID]],'MEDICAL EXAMINATION ANSWER'!A:J,7,FALSE)</f>
        <v>Yes</v>
      </c>
      <c r="G316" t="str">
        <f>VLOOKUP(HEALTH_CARE[[#This Row],[Customer ID]],'MEDICAL EXAMINATION ANSWER'!A:J,8,FALSE)</f>
        <v>No</v>
      </c>
      <c r="H316" s="10">
        <f>VLOOKUP(HEALTH_CARE[[#This Row],[Customer ID]],'MEDICAL EXAMINATION ANSWER'!A:J,9,FALSE)</f>
        <v>1</v>
      </c>
      <c r="I316" t="str">
        <f>VLOOKUP(HEALTH_CARE[[#This Row],[Customer ID]],'MEDICAL EXAMINATION ANSWER'!A:J,10,FALSE)</f>
        <v>Yes</v>
      </c>
      <c r="J316" t="str">
        <f>VLOOKUP(HEALTH_CARE[[#This Row],[Customer ID]],'MEDICAL EXAMINATION ANSWER'!A:J,3,FALSE)</f>
        <v>Obesity</v>
      </c>
      <c r="K316" t="str">
        <f>VLOOKUP(HEALTH_CARE[[#This Row],[Customer ID]],'MEDICAL EXAMINATION ANSWER'!A:J,5,FALSE)</f>
        <v>Prediabetes</v>
      </c>
      <c r="L316" s="11" t="str">
        <f>VLOOKUP(HEALTH_CARE[[#This Row],[Customer ID]],'HOSPITAL DETAILS ANSWERS'!A:K,5,TRUE)</f>
        <v>1-Jun-2004</v>
      </c>
      <c r="M316" s="14">
        <f>VLOOKUP(HEALTH_CARE[[#This Row],[Customer ID]],'HOSPITAL DETAILS ANSWERS'!A:K,8,TRUE)</f>
        <v>30329</v>
      </c>
      <c r="N316" t="str">
        <f>VLOOKUP(HEALTH_CARE[[#This Row],[Customer ID]],'HOSPITAL DETAILS ANSWERS'!A:K,9,TRUE)</f>
        <v>Tier - 2</v>
      </c>
      <c r="O316" t="str">
        <f>VLOOKUP(HEALTH_CARE[[#This Row],[Customer ID]],'HOSPITAL DETAILS ANSWERS'!A:K,10,TRUE)</f>
        <v>Tier - 2</v>
      </c>
      <c r="P316" t="str">
        <f>VLOOKUP(HEALTH_CARE[[#This Row],[Customer ID]],'HOSPITAL DETAILS ANSWERS'!A:K,11,TRUE)</f>
        <v>R1011</v>
      </c>
      <c r="Q316" s="10">
        <f>VLOOKUP(HEALTH_CARE[[#This Row],[Customer ID]],'HOSPITAL DETAILS ANSWERS'!A:K,6,TRUE)</f>
        <v>19</v>
      </c>
    </row>
    <row r="317" spans="1:17" x14ac:dyDescent="0.25">
      <c r="A317" t="s">
        <v>2056</v>
      </c>
      <c r="B317" t="str">
        <f>VLOOKUP(HEALTH_CARE[[#This Row],[Customer ID]],'CUSTOMER_NAMES ANSWER'!A:D,3,FALSE)</f>
        <v>Greg</v>
      </c>
      <c r="C317" s="9">
        <f>VLOOKUP(HEALTH_CARE[[#This Row],[Customer ID]],'MEDICAL EXAMINATION ANSWER'!A:J,2,FALSE)</f>
        <v>25.36</v>
      </c>
      <c r="D317" s="9">
        <f>VLOOKUP(HEALTH_CARE[[#This Row],[Customer ID]],'MEDICAL EXAMINATION ANSWER'!A:J,4,FALSE)</f>
        <v>5.19</v>
      </c>
      <c r="E317" t="str">
        <f>VLOOKUP(HEALTH_CARE[[#This Row],[Customer ID]],'MEDICAL EXAMINATION ANSWER'!A:J,6,FALSE)</f>
        <v>No</v>
      </c>
      <c r="F317" t="str">
        <f>VLOOKUP(HEALTH_CARE[[#This Row],[Customer ID]],'MEDICAL EXAMINATION ANSWER'!A:J,7,FALSE)</f>
        <v>No</v>
      </c>
      <c r="G317" t="str">
        <f>VLOOKUP(HEALTH_CARE[[#This Row],[Customer ID]],'MEDICAL EXAMINATION ANSWER'!A:J,8,FALSE)</f>
        <v>No</v>
      </c>
      <c r="H317" s="10">
        <f>VLOOKUP(HEALTH_CARE[[#This Row],[Customer ID]],'MEDICAL EXAMINATION ANSWER'!A:J,9,FALSE)</f>
        <v>2</v>
      </c>
      <c r="I317" t="str">
        <f>VLOOKUP(HEALTH_CARE[[#This Row],[Customer ID]],'MEDICAL EXAMINATION ANSWER'!A:J,10,FALSE)</f>
        <v>No</v>
      </c>
      <c r="J317" t="str">
        <f>VLOOKUP(HEALTH_CARE[[#This Row],[Customer ID]],'MEDICAL EXAMINATION ANSWER'!A:J,3,FALSE)</f>
        <v>Over Weight</v>
      </c>
      <c r="K317" t="str">
        <f>VLOOKUP(HEALTH_CARE[[#This Row],[Customer ID]],'MEDICAL EXAMINATION ANSWER'!A:J,5,FALSE)</f>
        <v>Normal</v>
      </c>
      <c r="L317" s="11" t="str">
        <f>VLOOKUP(HEALTH_CARE[[#This Row],[Customer ID]],'HOSPITAL DETAILS ANSWERS'!A:K,5,TRUE)</f>
        <v>24-Jul-1972</v>
      </c>
      <c r="M317" s="14">
        <f>VLOOKUP(HEALTH_CARE[[#This Row],[Customer ID]],'HOSPITAL DETAILS ANSWERS'!A:K,8,TRUE)</f>
        <v>30285</v>
      </c>
      <c r="N317" t="str">
        <f>VLOOKUP(HEALTH_CARE[[#This Row],[Customer ID]],'HOSPITAL DETAILS ANSWERS'!A:K,9,TRUE)</f>
        <v>Tier - 1</v>
      </c>
      <c r="O317" t="str">
        <f>VLOOKUP(HEALTH_CARE[[#This Row],[Customer ID]],'HOSPITAL DETAILS ANSWERS'!A:K,10,TRUE)</f>
        <v>Tier - 1</v>
      </c>
      <c r="P317" t="str">
        <f>VLOOKUP(HEALTH_CARE[[#This Row],[Customer ID]],'HOSPITAL DETAILS ANSWERS'!A:K,11,TRUE)</f>
        <v>R1012</v>
      </c>
      <c r="Q317" s="10">
        <f>VLOOKUP(HEALTH_CARE[[#This Row],[Customer ID]],'HOSPITAL DETAILS ANSWERS'!A:K,6,TRUE)</f>
        <v>50</v>
      </c>
    </row>
    <row r="318" spans="1:17" x14ac:dyDescent="0.25">
      <c r="A318" t="s">
        <v>2055</v>
      </c>
      <c r="B318" t="str">
        <f>VLOOKUP(HEALTH_CARE[[#This Row],[Customer ID]],'CUSTOMER_NAMES ANSWER'!A:D,3,FALSE)</f>
        <v>John</v>
      </c>
      <c r="C318" s="9">
        <f>VLOOKUP(HEALTH_CARE[[#This Row],[Customer ID]],'MEDICAL EXAMINATION ANSWER'!A:J,2,FALSE)</f>
        <v>28.59</v>
      </c>
      <c r="D318" s="9">
        <f>VLOOKUP(HEALTH_CARE[[#This Row],[Customer ID]],'MEDICAL EXAMINATION ANSWER'!A:J,4,FALSE)</f>
        <v>10.210000000000001</v>
      </c>
      <c r="E318" t="str">
        <f>VLOOKUP(HEALTH_CARE[[#This Row],[Customer ID]],'MEDICAL EXAMINATION ANSWER'!A:J,6,FALSE)</f>
        <v>No</v>
      </c>
      <c r="F318" t="str">
        <f>VLOOKUP(HEALTH_CARE[[#This Row],[Customer ID]],'MEDICAL EXAMINATION ANSWER'!A:J,7,FALSE)</f>
        <v>No</v>
      </c>
      <c r="G318" t="str">
        <f>VLOOKUP(HEALTH_CARE[[#This Row],[Customer ID]],'MEDICAL EXAMINATION ANSWER'!A:J,8,FALSE)</f>
        <v>No</v>
      </c>
      <c r="H318" s="10">
        <f>VLOOKUP(HEALTH_CARE[[#This Row],[Customer ID]],'MEDICAL EXAMINATION ANSWER'!A:J,9,FALSE)</f>
        <v>0</v>
      </c>
      <c r="I318" t="str">
        <f>VLOOKUP(HEALTH_CARE[[#This Row],[Customer ID]],'MEDICAL EXAMINATION ANSWER'!A:J,10,FALSE)</f>
        <v>No</v>
      </c>
      <c r="J318" t="str">
        <f>VLOOKUP(HEALTH_CARE[[#This Row],[Customer ID]],'MEDICAL EXAMINATION ANSWER'!A:J,3,FALSE)</f>
        <v>Over Weight</v>
      </c>
      <c r="K318" t="str">
        <f>VLOOKUP(HEALTH_CARE[[#This Row],[Customer ID]],'MEDICAL EXAMINATION ANSWER'!A:J,5,FALSE)</f>
        <v>Diabetes</v>
      </c>
      <c r="L318" s="11" t="str">
        <f>VLOOKUP(HEALTH_CARE[[#This Row],[Customer ID]],'HOSPITAL DETAILS ANSWERS'!A:K,5,TRUE)</f>
        <v>15-Sep-1962</v>
      </c>
      <c r="M318" s="14">
        <f>VLOOKUP(HEALTH_CARE[[#This Row],[Customer ID]],'HOSPITAL DETAILS ANSWERS'!A:K,8,TRUE)</f>
        <v>30260</v>
      </c>
      <c r="N318" t="str">
        <f>VLOOKUP(HEALTH_CARE[[#This Row],[Customer ID]],'HOSPITAL DETAILS ANSWERS'!A:K,9,TRUE)</f>
        <v>Tier - 1</v>
      </c>
      <c r="O318" t="str">
        <f>VLOOKUP(HEALTH_CARE[[#This Row],[Customer ID]],'HOSPITAL DETAILS ANSWERS'!A:K,10,TRUE)</f>
        <v>Tier - 1</v>
      </c>
      <c r="P318" t="str">
        <f>VLOOKUP(HEALTH_CARE[[#This Row],[Customer ID]],'HOSPITAL DETAILS ANSWERS'!A:K,11,TRUE)</f>
        <v>R1014</v>
      </c>
      <c r="Q318" s="10">
        <f>VLOOKUP(HEALTH_CARE[[#This Row],[Customer ID]],'HOSPITAL DETAILS ANSWERS'!A:K,6,TRUE)</f>
        <v>60</v>
      </c>
    </row>
    <row r="319" spans="1:17" x14ac:dyDescent="0.25">
      <c r="A319" t="s">
        <v>2054</v>
      </c>
      <c r="B319" t="str">
        <f>VLOOKUP(HEALTH_CARE[[#This Row],[Customer ID]],'CUSTOMER_NAMES ANSWER'!A:D,3,FALSE)</f>
        <v>Aliaksandr</v>
      </c>
      <c r="C319" s="9">
        <f>VLOOKUP(HEALTH_CARE[[#This Row],[Customer ID]],'MEDICAL EXAMINATION ANSWER'!A:J,2,FALSE)</f>
        <v>29.83</v>
      </c>
      <c r="D319" s="9">
        <f>VLOOKUP(HEALTH_CARE[[#This Row],[Customer ID]],'MEDICAL EXAMINATION ANSWER'!A:J,4,FALSE)</f>
        <v>9.6999999999999993</v>
      </c>
      <c r="E319" t="str">
        <f>VLOOKUP(HEALTH_CARE[[#This Row],[Customer ID]],'MEDICAL EXAMINATION ANSWER'!A:J,6,FALSE)</f>
        <v>Yes</v>
      </c>
      <c r="F319" t="str">
        <f>VLOOKUP(HEALTH_CARE[[#This Row],[Customer ID]],'MEDICAL EXAMINATION ANSWER'!A:J,7,FALSE)</f>
        <v>No</v>
      </c>
      <c r="G319" t="str">
        <f>VLOOKUP(HEALTH_CARE[[#This Row],[Customer ID]],'MEDICAL EXAMINATION ANSWER'!A:J,8,FALSE)</f>
        <v>Yes</v>
      </c>
      <c r="H319" s="10">
        <f>VLOOKUP(HEALTH_CARE[[#This Row],[Customer ID]],'MEDICAL EXAMINATION ANSWER'!A:J,9,FALSE)</f>
        <v>1</v>
      </c>
      <c r="I319" t="str">
        <f>VLOOKUP(HEALTH_CARE[[#This Row],[Customer ID]],'MEDICAL EXAMINATION ANSWER'!A:J,10,FALSE)</f>
        <v>Yes</v>
      </c>
      <c r="J319" t="str">
        <f>VLOOKUP(HEALTH_CARE[[#This Row],[Customer ID]],'MEDICAL EXAMINATION ANSWER'!A:J,3,FALSE)</f>
        <v>Over Weight</v>
      </c>
      <c r="K319" t="str">
        <f>VLOOKUP(HEALTH_CARE[[#This Row],[Customer ID]],'MEDICAL EXAMINATION ANSWER'!A:J,5,FALSE)</f>
        <v>Diabetes</v>
      </c>
      <c r="L319" s="11" t="str">
        <f>VLOOKUP(HEALTH_CARE[[#This Row],[Customer ID]],'HOSPITAL DETAILS ANSWERS'!A:K,5,TRUE)</f>
        <v>13-Sep-1963</v>
      </c>
      <c r="M319" s="14">
        <f>VLOOKUP(HEALTH_CARE[[#This Row],[Customer ID]],'HOSPITAL DETAILS ANSWERS'!A:K,8,TRUE)</f>
        <v>30185</v>
      </c>
      <c r="N319" t="str">
        <f>VLOOKUP(HEALTH_CARE[[#This Row],[Customer ID]],'HOSPITAL DETAILS ANSWERS'!A:K,9,TRUE)</f>
        <v>Tier - 1</v>
      </c>
      <c r="O319" t="str">
        <f>VLOOKUP(HEALTH_CARE[[#This Row],[Customer ID]],'HOSPITAL DETAILS ANSWERS'!A:K,10,TRUE)</f>
        <v>Tier - 1</v>
      </c>
      <c r="P319" t="str">
        <f>VLOOKUP(HEALTH_CARE[[#This Row],[Customer ID]],'HOSPITAL DETAILS ANSWERS'!A:K,11,TRUE)</f>
        <v>R1014</v>
      </c>
      <c r="Q319" s="10">
        <f>VLOOKUP(HEALTH_CARE[[#This Row],[Customer ID]],'HOSPITAL DETAILS ANSWERS'!A:K,6,TRUE)</f>
        <v>59</v>
      </c>
    </row>
    <row r="320" spans="1:17" x14ac:dyDescent="0.25">
      <c r="A320" t="s">
        <v>2053</v>
      </c>
      <c r="B320" t="str">
        <f>VLOOKUP(HEALTH_CARE[[#This Row],[Customer ID]],'CUSTOMER_NAMES ANSWER'!A:D,3,FALSE)</f>
        <v>Jason M</v>
      </c>
      <c r="C320" s="9">
        <f>VLOOKUP(HEALTH_CARE[[#This Row],[Customer ID]],'MEDICAL EXAMINATION ANSWER'!A:J,2,FALSE)</f>
        <v>24.7</v>
      </c>
      <c r="D320" s="9">
        <f>VLOOKUP(HEALTH_CARE[[#This Row],[Customer ID]],'MEDICAL EXAMINATION ANSWER'!A:J,4,FALSE)</f>
        <v>10.25</v>
      </c>
      <c r="E320" t="str">
        <f>VLOOKUP(HEALTH_CARE[[#This Row],[Customer ID]],'MEDICAL EXAMINATION ANSWER'!A:J,6,FALSE)</f>
        <v>No</v>
      </c>
      <c r="F320" t="str">
        <f>VLOOKUP(HEALTH_CARE[[#This Row],[Customer ID]],'MEDICAL EXAMINATION ANSWER'!A:J,7,FALSE)</f>
        <v>No</v>
      </c>
      <c r="G320" t="str">
        <f>VLOOKUP(HEALTH_CARE[[#This Row],[Customer ID]],'MEDICAL EXAMINATION ANSWER'!A:J,8,FALSE)</f>
        <v>No</v>
      </c>
      <c r="H320" s="10">
        <f>VLOOKUP(HEALTH_CARE[[#This Row],[Customer ID]],'MEDICAL EXAMINATION ANSWER'!A:J,9,FALSE)</f>
        <v>3</v>
      </c>
      <c r="I320" t="str">
        <f>VLOOKUP(HEALTH_CARE[[#This Row],[Customer ID]],'MEDICAL EXAMINATION ANSWER'!A:J,10,FALSE)</f>
        <v>No</v>
      </c>
      <c r="J320" t="str">
        <f>VLOOKUP(HEALTH_CARE[[#This Row],[Customer ID]],'MEDICAL EXAMINATION ANSWER'!A:J,3,FALSE)</f>
        <v>Normal Weight</v>
      </c>
      <c r="K320" t="str">
        <f>VLOOKUP(HEALTH_CARE[[#This Row],[Customer ID]],'MEDICAL EXAMINATION ANSWER'!A:J,5,FALSE)</f>
        <v>Diabetes</v>
      </c>
      <c r="L320" s="11" t="str">
        <f>VLOOKUP(HEALTH_CARE[[#This Row],[Customer ID]],'HOSPITAL DETAILS ANSWERS'!A:K,5,TRUE)</f>
        <v>11-Aug-1958</v>
      </c>
      <c r="M320" s="14">
        <f>VLOOKUP(HEALTH_CARE[[#This Row],[Customer ID]],'HOSPITAL DETAILS ANSWERS'!A:K,8,TRUE)</f>
        <v>30167</v>
      </c>
      <c r="N320" t="str">
        <f>VLOOKUP(HEALTH_CARE[[#This Row],[Customer ID]],'HOSPITAL DETAILS ANSWERS'!A:K,9,TRUE)</f>
        <v>Tier - 1</v>
      </c>
      <c r="O320" t="str">
        <f>VLOOKUP(HEALTH_CARE[[#This Row],[Customer ID]],'HOSPITAL DETAILS ANSWERS'!A:K,10,TRUE)</f>
        <v>Tier - 3</v>
      </c>
      <c r="P320" t="str">
        <f>VLOOKUP(HEALTH_CARE[[#This Row],[Customer ID]],'HOSPITAL DETAILS ANSWERS'!A:K,11,TRUE)</f>
        <v>R1012</v>
      </c>
      <c r="Q320" s="10">
        <f>VLOOKUP(HEALTH_CARE[[#This Row],[Customer ID]],'HOSPITAL DETAILS ANSWERS'!A:K,6,TRUE)</f>
        <v>64</v>
      </c>
    </row>
    <row r="321" spans="1:17" x14ac:dyDescent="0.25">
      <c r="A321" t="s">
        <v>2052</v>
      </c>
      <c r="B321" t="str">
        <f>VLOOKUP(HEALTH_CARE[[#This Row],[Customer ID]],'CUSTOMER_NAMES ANSWER'!A:D,3,FALSE)</f>
        <v>Sheera K</v>
      </c>
      <c r="C321" s="9">
        <f>VLOOKUP(HEALTH_CARE[[#This Row],[Customer ID]],'MEDICAL EXAMINATION ANSWER'!A:J,2,FALSE)</f>
        <v>17.940000000000001</v>
      </c>
      <c r="D321" s="9">
        <f>VLOOKUP(HEALTH_CARE[[#This Row],[Customer ID]],'MEDICAL EXAMINATION ANSWER'!A:J,4,FALSE)</f>
        <v>9.77</v>
      </c>
      <c r="E321" t="str">
        <f>VLOOKUP(HEALTH_CARE[[#This Row],[Customer ID]],'MEDICAL EXAMINATION ANSWER'!A:J,6,FALSE)</f>
        <v>No</v>
      </c>
      <c r="F321" t="str">
        <f>VLOOKUP(HEALTH_CARE[[#This Row],[Customer ID]],'MEDICAL EXAMINATION ANSWER'!A:J,7,FALSE)</f>
        <v>No</v>
      </c>
      <c r="G321" t="str">
        <f>VLOOKUP(HEALTH_CARE[[#This Row],[Customer ID]],'MEDICAL EXAMINATION ANSWER'!A:J,8,FALSE)</f>
        <v>No</v>
      </c>
      <c r="H321" s="10">
        <f>VLOOKUP(HEALTH_CARE[[#This Row],[Customer ID]],'MEDICAL EXAMINATION ANSWER'!A:J,9,FALSE)</f>
        <v>0</v>
      </c>
      <c r="I321" t="str">
        <f>VLOOKUP(HEALTH_CARE[[#This Row],[Customer ID]],'MEDICAL EXAMINATION ANSWER'!A:J,10,FALSE)</f>
        <v>Yes</v>
      </c>
      <c r="J321" t="str">
        <f>VLOOKUP(HEALTH_CARE[[#This Row],[Customer ID]],'MEDICAL EXAMINATION ANSWER'!A:J,3,FALSE)</f>
        <v>Under Weight</v>
      </c>
      <c r="K321" t="str">
        <f>VLOOKUP(HEALTH_CARE[[#This Row],[Customer ID]],'MEDICAL EXAMINATION ANSWER'!A:J,5,FALSE)</f>
        <v>Diabetes</v>
      </c>
      <c r="L321" s="11" t="str">
        <f>VLOOKUP(HEALTH_CARE[[#This Row],[Customer ID]],'HOSPITAL DETAILS ANSWERS'!A:K,5,TRUE)</f>
        <v>25-Dec-1971</v>
      </c>
      <c r="M321" s="14">
        <f>VLOOKUP(HEALTH_CARE[[#This Row],[Customer ID]],'HOSPITAL DETAILS ANSWERS'!A:K,8,TRUE)</f>
        <v>30135</v>
      </c>
      <c r="N321" t="str">
        <f>VLOOKUP(HEALTH_CARE[[#This Row],[Customer ID]],'HOSPITAL DETAILS ANSWERS'!A:K,9,TRUE)</f>
        <v>Tier - 2</v>
      </c>
      <c r="O321" t="str">
        <f>VLOOKUP(HEALTH_CARE[[#This Row],[Customer ID]],'HOSPITAL DETAILS ANSWERS'!A:K,10,TRUE)</f>
        <v>Tier - 3</v>
      </c>
      <c r="P321" t="str">
        <f>VLOOKUP(HEALTH_CARE[[#This Row],[Customer ID]],'HOSPITAL DETAILS ANSWERS'!A:K,11,TRUE)</f>
        <v>R1011</v>
      </c>
      <c r="Q321" s="10">
        <f>VLOOKUP(HEALTH_CARE[[#This Row],[Customer ID]],'HOSPITAL DETAILS ANSWERS'!A:K,6,TRUE)</f>
        <v>51</v>
      </c>
    </row>
    <row r="322" spans="1:17" x14ac:dyDescent="0.25">
      <c r="A322" t="s">
        <v>2051</v>
      </c>
      <c r="B322" t="str">
        <f>VLOOKUP(HEALTH_CARE[[#This Row],[Customer ID]],'CUSTOMER_NAMES ANSWER'!A:D,3,FALSE)</f>
        <v>Janice</v>
      </c>
      <c r="C322" s="9">
        <f>VLOOKUP(HEALTH_CARE[[#This Row],[Customer ID]],'MEDICAL EXAMINATION ANSWER'!A:J,2,FALSE)</f>
        <v>21.08</v>
      </c>
      <c r="D322" s="9">
        <f>VLOOKUP(HEALTH_CARE[[#This Row],[Customer ID]],'MEDICAL EXAMINATION ANSWER'!A:J,4,FALSE)</f>
        <v>4.83</v>
      </c>
      <c r="E322" t="str">
        <f>VLOOKUP(HEALTH_CARE[[#This Row],[Customer ID]],'MEDICAL EXAMINATION ANSWER'!A:J,6,FALSE)</f>
        <v>No</v>
      </c>
      <c r="F322" t="str">
        <f>VLOOKUP(HEALTH_CARE[[#This Row],[Customer ID]],'MEDICAL EXAMINATION ANSWER'!A:J,7,FALSE)</f>
        <v>No</v>
      </c>
      <c r="G322" t="str">
        <f>VLOOKUP(HEALTH_CARE[[#This Row],[Customer ID]],'MEDICAL EXAMINATION ANSWER'!A:J,8,FALSE)</f>
        <v>Yes</v>
      </c>
      <c r="H322" s="10">
        <f>VLOOKUP(HEALTH_CARE[[#This Row],[Customer ID]],'MEDICAL EXAMINATION ANSWER'!A:J,9,FALSE)</f>
        <v>1</v>
      </c>
      <c r="I322" t="str">
        <f>VLOOKUP(HEALTH_CARE[[#This Row],[Customer ID]],'MEDICAL EXAMINATION ANSWER'!A:J,10,FALSE)</f>
        <v>Yes</v>
      </c>
      <c r="J322" t="str">
        <f>VLOOKUP(HEALTH_CARE[[#This Row],[Customer ID]],'MEDICAL EXAMINATION ANSWER'!A:J,3,FALSE)</f>
        <v>Normal Weight</v>
      </c>
      <c r="K322" t="str">
        <f>VLOOKUP(HEALTH_CARE[[#This Row],[Customer ID]],'MEDICAL EXAMINATION ANSWER'!A:J,5,FALSE)</f>
        <v>Normal</v>
      </c>
      <c r="L322" s="11" t="str">
        <f>VLOOKUP(HEALTH_CARE[[#This Row],[Customer ID]],'HOSPITAL DETAILS ANSWERS'!A:K,5,TRUE)</f>
        <v>2-Sep-1979</v>
      </c>
      <c r="M322" s="14">
        <f>VLOOKUP(HEALTH_CARE[[#This Row],[Customer ID]],'HOSPITAL DETAILS ANSWERS'!A:K,8,TRUE)</f>
        <v>30096</v>
      </c>
      <c r="N322" t="str">
        <f>VLOOKUP(HEALTH_CARE[[#This Row],[Customer ID]],'HOSPITAL DETAILS ANSWERS'!A:K,9,TRUE)</f>
        <v>Tier - 2</v>
      </c>
      <c r="O322" t="str">
        <f>VLOOKUP(HEALTH_CARE[[#This Row],[Customer ID]],'HOSPITAL DETAILS ANSWERS'!A:K,10,TRUE)</f>
        <v>Tier - 3</v>
      </c>
      <c r="P322" t="str">
        <f>VLOOKUP(HEALTH_CARE[[#This Row],[Customer ID]],'HOSPITAL DETAILS ANSWERS'!A:K,11,TRUE)</f>
        <v>R1011</v>
      </c>
      <c r="Q322" s="10">
        <f>VLOOKUP(HEALTH_CARE[[#This Row],[Customer ID]],'HOSPITAL DETAILS ANSWERS'!A:K,6,TRUE)</f>
        <v>43</v>
      </c>
    </row>
    <row r="323" spans="1:17" x14ac:dyDescent="0.25">
      <c r="A323" t="s">
        <v>2050</v>
      </c>
      <c r="B323" t="str">
        <f>VLOOKUP(HEALTH_CARE[[#This Row],[Customer ID]],'CUSTOMER_NAMES ANSWER'!A:D,3,FALSE)</f>
        <v>Timothy G</v>
      </c>
      <c r="C323" s="9">
        <f>VLOOKUP(HEALTH_CARE[[#This Row],[Customer ID]],'MEDICAL EXAMINATION ANSWER'!A:J,2,FALSE)</f>
        <v>37.72</v>
      </c>
      <c r="D323" s="9">
        <f>VLOOKUP(HEALTH_CARE[[#This Row],[Customer ID]],'MEDICAL EXAMINATION ANSWER'!A:J,4,FALSE)</f>
        <v>10.86</v>
      </c>
      <c r="E323" t="str">
        <f>VLOOKUP(HEALTH_CARE[[#This Row],[Customer ID]],'MEDICAL EXAMINATION ANSWER'!A:J,6,FALSE)</f>
        <v>Yes</v>
      </c>
      <c r="F323" t="str">
        <f>VLOOKUP(HEALTH_CARE[[#This Row],[Customer ID]],'MEDICAL EXAMINATION ANSWER'!A:J,7,FALSE)</f>
        <v>No</v>
      </c>
      <c r="G323" t="str">
        <f>VLOOKUP(HEALTH_CARE[[#This Row],[Customer ID]],'MEDICAL EXAMINATION ANSWER'!A:J,8,FALSE)</f>
        <v>No</v>
      </c>
      <c r="H323" s="10">
        <f>VLOOKUP(HEALTH_CARE[[#This Row],[Customer ID]],'MEDICAL EXAMINATION ANSWER'!A:J,9,FALSE)</f>
        <v>0</v>
      </c>
      <c r="I323" t="str">
        <f>VLOOKUP(HEALTH_CARE[[#This Row],[Customer ID]],'MEDICAL EXAMINATION ANSWER'!A:J,10,FALSE)</f>
        <v>No</v>
      </c>
      <c r="J323" t="str">
        <f>VLOOKUP(HEALTH_CARE[[#This Row],[Customer ID]],'MEDICAL EXAMINATION ANSWER'!A:J,3,FALSE)</f>
        <v>Obesity</v>
      </c>
      <c r="K323" t="str">
        <f>VLOOKUP(HEALTH_CARE[[#This Row],[Customer ID]],'MEDICAL EXAMINATION ANSWER'!A:J,5,FALSE)</f>
        <v>Diabetes</v>
      </c>
      <c r="L323" s="11" t="str">
        <f>VLOOKUP(HEALTH_CARE[[#This Row],[Customer ID]],'HOSPITAL DETAILS ANSWERS'!A:K,5,TRUE)</f>
        <v>16-Jun-1967</v>
      </c>
      <c r="M323" s="14">
        <f>VLOOKUP(HEALTH_CARE[[#This Row],[Customer ID]],'HOSPITAL DETAILS ANSWERS'!A:K,8,TRUE)</f>
        <v>30064</v>
      </c>
      <c r="N323" t="str">
        <f>VLOOKUP(HEALTH_CARE[[#This Row],[Customer ID]],'HOSPITAL DETAILS ANSWERS'!A:K,9,TRUE)</f>
        <v>Tier - 1</v>
      </c>
      <c r="O323" t="str">
        <f>VLOOKUP(HEALTH_CARE[[#This Row],[Customer ID]],'HOSPITAL DETAILS ANSWERS'!A:K,10,TRUE)</f>
        <v>Tier - 1</v>
      </c>
      <c r="P323" t="str">
        <f>VLOOKUP(HEALTH_CARE[[#This Row],[Customer ID]],'HOSPITAL DETAILS ANSWERS'!A:K,11,TRUE)</f>
        <v>R1012</v>
      </c>
      <c r="Q323" s="10">
        <f>VLOOKUP(HEALTH_CARE[[#This Row],[Customer ID]],'HOSPITAL DETAILS ANSWERS'!A:K,6,TRUE)</f>
        <v>55</v>
      </c>
    </row>
    <row r="324" spans="1:17" x14ac:dyDescent="0.25">
      <c r="A324" t="s">
        <v>2049</v>
      </c>
      <c r="B324" t="str">
        <f>VLOOKUP(HEALTH_CARE[[#This Row],[Customer ID]],'CUSTOMER_NAMES ANSWER'!A:D,3,FALSE)</f>
        <v>Alan R</v>
      </c>
      <c r="C324" s="9">
        <f>VLOOKUP(HEALTH_CARE[[#This Row],[Customer ID]],'MEDICAL EXAMINATION ANSWER'!A:J,2,FALSE)</f>
        <v>22.39</v>
      </c>
      <c r="D324" s="9">
        <f>VLOOKUP(HEALTH_CARE[[#This Row],[Customer ID]],'MEDICAL EXAMINATION ANSWER'!A:J,4,FALSE)</f>
        <v>9.5299999999999994</v>
      </c>
      <c r="E324" t="str">
        <f>VLOOKUP(HEALTH_CARE[[#This Row],[Customer ID]],'MEDICAL EXAMINATION ANSWER'!A:J,6,FALSE)</f>
        <v>Yes</v>
      </c>
      <c r="F324" t="str">
        <f>VLOOKUP(HEALTH_CARE[[#This Row],[Customer ID]],'MEDICAL EXAMINATION ANSWER'!A:J,7,FALSE)</f>
        <v>No</v>
      </c>
      <c r="G324" t="str">
        <f>VLOOKUP(HEALTH_CARE[[#This Row],[Customer ID]],'MEDICAL EXAMINATION ANSWER'!A:J,8,FALSE)</f>
        <v>No</v>
      </c>
      <c r="H324" s="10">
        <f>VLOOKUP(HEALTH_CARE[[#This Row],[Customer ID]],'MEDICAL EXAMINATION ANSWER'!A:J,9,FALSE)</f>
        <v>0</v>
      </c>
      <c r="I324" t="str">
        <f>VLOOKUP(HEALTH_CARE[[#This Row],[Customer ID]],'MEDICAL EXAMINATION ANSWER'!A:J,10,FALSE)</f>
        <v>Yes</v>
      </c>
      <c r="J324" t="str">
        <f>VLOOKUP(HEALTH_CARE[[#This Row],[Customer ID]],'MEDICAL EXAMINATION ANSWER'!A:J,3,FALSE)</f>
        <v>Normal Weight</v>
      </c>
      <c r="K324" t="str">
        <f>VLOOKUP(HEALTH_CARE[[#This Row],[Customer ID]],'MEDICAL EXAMINATION ANSWER'!A:J,5,FALSE)</f>
        <v>Diabetes</v>
      </c>
      <c r="L324" s="11" t="str">
        <f>VLOOKUP(HEALTH_CARE[[#This Row],[Customer ID]],'HOSPITAL DETAILS ANSWERS'!A:K,5,TRUE)</f>
        <v>4-Aug-1981</v>
      </c>
      <c r="M324" s="14">
        <f>VLOOKUP(HEALTH_CARE[[#This Row],[Customer ID]],'HOSPITAL DETAILS ANSWERS'!A:K,8,TRUE)</f>
        <v>30027</v>
      </c>
      <c r="N324" t="str">
        <f>VLOOKUP(HEALTH_CARE[[#This Row],[Customer ID]],'HOSPITAL DETAILS ANSWERS'!A:K,9,TRUE)</f>
        <v>Tier - 2</v>
      </c>
      <c r="O324" t="str">
        <f>VLOOKUP(HEALTH_CARE[[#This Row],[Customer ID]],'HOSPITAL DETAILS ANSWERS'!A:K,10,TRUE)</f>
        <v>Tier - 3</v>
      </c>
      <c r="P324" t="str">
        <f>VLOOKUP(HEALTH_CARE[[#This Row],[Customer ID]],'HOSPITAL DETAILS ANSWERS'!A:K,11,TRUE)</f>
        <v>R1012</v>
      </c>
      <c r="Q324" s="10">
        <f>VLOOKUP(HEALTH_CARE[[#This Row],[Customer ID]],'HOSPITAL DETAILS ANSWERS'!A:K,6,TRUE)</f>
        <v>41</v>
      </c>
    </row>
    <row r="325" spans="1:17" x14ac:dyDescent="0.25">
      <c r="A325" t="s">
        <v>2048</v>
      </c>
      <c r="B325" t="str">
        <f>VLOOKUP(HEALTH_CARE[[#This Row],[Customer ID]],'CUSTOMER_NAMES ANSWER'!A:D,3,FALSE)</f>
        <v>Michael</v>
      </c>
      <c r="C325" s="9">
        <f>VLOOKUP(HEALTH_CARE[[#This Row],[Customer ID]],'MEDICAL EXAMINATION ANSWER'!A:J,2,FALSE)</f>
        <v>28.78</v>
      </c>
      <c r="D325" s="9">
        <f>VLOOKUP(HEALTH_CARE[[#This Row],[Customer ID]],'MEDICAL EXAMINATION ANSWER'!A:J,4,FALSE)</f>
        <v>5.68</v>
      </c>
      <c r="E325" t="str">
        <f>VLOOKUP(HEALTH_CARE[[#This Row],[Customer ID]],'MEDICAL EXAMINATION ANSWER'!A:J,6,FALSE)</f>
        <v>No</v>
      </c>
      <c r="F325" t="str">
        <f>VLOOKUP(HEALTH_CARE[[#This Row],[Customer ID]],'MEDICAL EXAMINATION ANSWER'!A:J,7,FALSE)</f>
        <v>No</v>
      </c>
      <c r="G325" t="str">
        <f>VLOOKUP(HEALTH_CARE[[#This Row],[Customer ID]],'MEDICAL EXAMINATION ANSWER'!A:J,8,FALSE)</f>
        <v>No</v>
      </c>
      <c r="H325" s="10">
        <f>VLOOKUP(HEALTH_CARE[[#This Row],[Customer ID]],'MEDICAL EXAMINATION ANSWER'!A:J,9,FALSE)</f>
        <v>0</v>
      </c>
      <c r="I325" t="str">
        <f>VLOOKUP(HEALTH_CARE[[#This Row],[Customer ID]],'MEDICAL EXAMINATION ANSWER'!A:J,10,FALSE)</f>
        <v>Yes</v>
      </c>
      <c r="J325" t="str">
        <f>VLOOKUP(HEALTH_CARE[[#This Row],[Customer ID]],'MEDICAL EXAMINATION ANSWER'!A:J,3,FALSE)</f>
        <v>Over Weight</v>
      </c>
      <c r="K325" t="str">
        <f>VLOOKUP(HEALTH_CARE[[#This Row],[Customer ID]],'MEDICAL EXAMINATION ANSWER'!A:J,5,FALSE)</f>
        <v>Normal</v>
      </c>
      <c r="L325" s="11" t="str">
        <f>VLOOKUP(HEALTH_CARE[[#This Row],[Customer ID]],'HOSPITAL DETAILS ANSWERS'!A:K,5,TRUE)</f>
        <v>5-Oct-1991</v>
      </c>
      <c r="M325" s="14">
        <f>VLOOKUP(HEALTH_CARE[[#This Row],[Customer ID]],'HOSPITAL DETAILS ANSWERS'!A:K,8,TRUE)</f>
        <v>29970</v>
      </c>
      <c r="N325" t="str">
        <f>VLOOKUP(HEALTH_CARE[[#This Row],[Customer ID]],'HOSPITAL DETAILS ANSWERS'!A:K,9,TRUE)</f>
        <v>Tier - 1</v>
      </c>
      <c r="O325" t="str">
        <f>VLOOKUP(HEALTH_CARE[[#This Row],[Customer ID]],'HOSPITAL DETAILS ANSWERS'!A:K,10,TRUE)</f>
        <v>Tier - 1</v>
      </c>
      <c r="P325" t="str">
        <f>VLOOKUP(HEALTH_CARE[[#This Row],[Customer ID]],'HOSPITAL DETAILS ANSWERS'!A:K,11,TRUE)</f>
        <v>R1011</v>
      </c>
      <c r="Q325" s="10">
        <f>VLOOKUP(HEALTH_CARE[[#This Row],[Customer ID]],'HOSPITAL DETAILS ANSWERS'!A:K,6,TRUE)</f>
        <v>31</v>
      </c>
    </row>
    <row r="326" spans="1:17" x14ac:dyDescent="0.25">
      <c r="A326" t="s">
        <v>2047</v>
      </c>
      <c r="B326" t="str">
        <f>VLOOKUP(HEALTH_CARE[[#This Row],[Customer ID]],'CUSTOMER_NAMES ANSWER'!A:D,3,FALSE)</f>
        <v>Marie-France</v>
      </c>
      <c r="C326" s="9">
        <f>VLOOKUP(HEALTH_CARE[[#This Row],[Customer ID]],'MEDICAL EXAMINATION ANSWER'!A:J,2,FALSE)</f>
        <v>18.329999999999998</v>
      </c>
      <c r="D326" s="9">
        <f>VLOOKUP(HEALTH_CARE[[#This Row],[Customer ID]],'MEDICAL EXAMINATION ANSWER'!A:J,4,FALSE)</f>
        <v>5.57</v>
      </c>
      <c r="E326" t="str">
        <f>VLOOKUP(HEALTH_CARE[[#This Row],[Customer ID]],'MEDICAL EXAMINATION ANSWER'!A:J,6,FALSE)</f>
        <v>Yes</v>
      </c>
      <c r="F326" t="str">
        <f>VLOOKUP(HEALTH_CARE[[#This Row],[Customer ID]],'MEDICAL EXAMINATION ANSWER'!A:J,7,FALSE)</f>
        <v>No</v>
      </c>
      <c r="G326" t="str">
        <f>VLOOKUP(HEALTH_CARE[[#This Row],[Customer ID]],'MEDICAL EXAMINATION ANSWER'!A:J,8,FALSE)</f>
        <v>No</v>
      </c>
      <c r="H326" s="10">
        <f>VLOOKUP(HEALTH_CARE[[#This Row],[Customer ID]],'MEDICAL EXAMINATION ANSWER'!A:J,9,FALSE)</f>
        <v>0</v>
      </c>
      <c r="I326" t="str">
        <f>VLOOKUP(HEALTH_CARE[[#This Row],[Customer ID]],'MEDICAL EXAMINATION ANSWER'!A:J,10,FALSE)</f>
        <v>Yes</v>
      </c>
      <c r="J326" t="str">
        <f>VLOOKUP(HEALTH_CARE[[#This Row],[Customer ID]],'MEDICAL EXAMINATION ANSWER'!A:J,3,FALSE)</f>
        <v>Under Weight</v>
      </c>
      <c r="K326" t="str">
        <f>VLOOKUP(HEALTH_CARE[[#This Row],[Customer ID]],'MEDICAL EXAMINATION ANSWER'!A:J,5,FALSE)</f>
        <v>Normal</v>
      </c>
      <c r="L326" s="11" t="str">
        <f>VLOOKUP(HEALTH_CARE[[#This Row],[Customer ID]],'HOSPITAL DETAILS ANSWERS'!A:K,5,TRUE)</f>
        <v>12-Jun-1976</v>
      </c>
      <c r="M326" s="14">
        <f>VLOOKUP(HEALTH_CARE[[#This Row],[Customer ID]],'HOSPITAL DETAILS ANSWERS'!A:K,8,TRUE)</f>
        <v>29934</v>
      </c>
      <c r="N326" t="str">
        <f>VLOOKUP(HEALTH_CARE[[#This Row],[Customer ID]],'HOSPITAL DETAILS ANSWERS'!A:K,9,TRUE)</f>
        <v>Tier - 1</v>
      </c>
      <c r="O326" t="str">
        <f>VLOOKUP(HEALTH_CARE[[#This Row],[Customer ID]],'HOSPITAL DETAILS ANSWERS'!A:K,10,TRUE)</f>
        <v>Tier - 1</v>
      </c>
      <c r="P326" t="str">
        <f>VLOOKUP(HEALTH_CARE[[#This Row],[Customer ID]],'HOSPITAL DETAILS ANSWERS'!A:K,11,TRUE)</f>
        <v>R1011</v>
      </c>
      <c r="Q326" s="10">
        <f>VLOOKUP(HEALTH_CARE[[#This Row],[Customer ID]],'HOSPITAL DETAILS ANSWERS'!A:K,6,TRUE)</f>
        <v>46</v>
      </c>
    </row>
    <row r="327" spans="1:17" x14ac:dyDescent="0.25">
      <c r="A327" t="s">
        <v>2046</v>
      </c>
      <c r="B327" t="str">
        <f>VLOOKUP(HEALTH_CARE[[#This Row],[Customer ID]],'CUSTOMER_NAMES ANSWER'!A:D,3,FALSE)</f>
        <v>Erik F</v>
      </c>
      <c r="C327" s="9">
        <f>VLOOKUP(HEALTH_CARE[[#This Row],[Customer ID]],'MEDICAL EXAMINATION ANSWER'!A:J,2,FALSE)</f>
        <v>26.39</v>
      </c>
      <c r="D327" s="9">
        <f>VLOOKUP(HEALTH_CARE[[#This Row],[Customer ID]],'MEDICAL EXAMINATION ANSWER'!A:J,4,FALSE)</f>
        <v>4.58</v>
      </c>
      <c r="E327" t="str">
        <f>VLOOKUP(HEALTH_CARE[[#This Row],[Customer ID]],'MEDICAL EXAMINATION ANSWER'!A:J,6,FALSE)</f>
        <v>Yes</v>
      </c>
      <c r="F327" t="str">
        <f>VLOOKUP(HEALTH_CARE[[#This Row],[Customer ID]],'MEDICAL EXAMINATION ANSWER'!A:J,7,FALSE)</f>
        <v>No</v>
      </c>
      <c r="G327" t="str">
        <f>VLOOKUP(HEALTH_CARE[[#This Row],[Customer ID]],'MEDICAL EXAMINATION ANSWER'!A:J,8,FALSE)</f>
        <v>No</v>
      </c>
      <c r="H327" s="10">
        <f>VLOOKUP(HEALTH_CARE[[#This Row],[Customer ID]],'MEDICAL EXAMINATION ANSWER'!A:J,9,FALSE)</f>
        <v>1</v>
      </c>
      <c r="I327" t="str">
        <f>VLOOKUP(HEALTH_CARE[[#This Row],[Customer ID]],'MEDICAL EXAMINATION ANSWER'!A:J,10,FALSE)</f>
        <v>Yes</v>
      </c>
      <c r="J327" t="str">
        <f>VLOOKUP(HEALTH_CARE[[#This Row],[Customer ID]],'MEDICAL EXAMINATION ANSWER'!A:J,3,FALSE)</f>
        <v>Over Weight</v>
      </c>
      <c r="K327" t="str">
        <f>VLOOKUP(HEALTH_CARE[[#This Row],[Customer ID]],'MEDICAL EXAMINATION ANSWER'!A:J,5,FALSE)</f>
        <v>Normal</v>
      </c>
      <c r="L327" s="11" t="str">
        <f>VLOOKUP(HEALTH_CARE[[#This Row],[Customer ID]],'HOSPITAL DETAILS ANSWERS'!A:K,5,TRUE)</f>
        <v>30-Dec-1988</v>
      </c>
      <c r="M327" s="14">
        <f>VLOOKUP(HEALTH_CARE[[#This Row],[Customer ID]],'HOSPITAL DETAILS ANSWERS'!A:K,8,TRUE)</f>
        <v>29930</v>
      </c>
      <c r="N327" t="str">
        <f>VLOOKUP(HEALTH_CARE[[#This Row],[Customer ID]],'HOSPITAL DETAILS ANSWERS'!A:K,9,TRUE)</f>
        <v>Tier - 1</v>
      </c>
      <c r="O327" t="str">
        <f>VLOOKUP(HEALTH_CARE[[#This Row],[Customer ID]],'HOSPITAL DETAILS ANSWERS'!A:K,10,TRUE)</f>
        <v>Tier - 1</v>
      </c>
      <c r="P327" t="str">
        <f>VLOOKUP(HEALTH_CARE[[#This Row],[Customer ID]],'HOSPITAL DETAILS ANSWERS'!A:K,11,TRUE)</f>
        <v>R1011</v>
      </c>
      <c r="Q327" s="10">
        <f>VLOOKUP(HEALTH_CARE[[#This Row],[Customer ID]],'HOSPITAL DETAILS ANSWERS'!A:K,6,TRUE)</f>
        <v>34</v>
      </c>
    </row>
    <row r="328" spans="1:17" x14ac:dyDescent="0.25">
      <c r="A328" t="s">
        <v>2045</v>
      </c>
      <c r="B328" t="str">
        <f>VLOOKUP(HEALTH_CARE[[#This Row],[Customer ID]],'CUSTOMER_NAMES ANSWER'!A:D,3,FALSE)</f>
        <v>Andrew</v>
      </c>
      <c r="C328" s="9">
        <f>VLOOKUP(HEALTH_CARE[[#This Row],[Customer ID]],'MEDICAL EXAMINATION ANSWER'!A:J,2,FALSE)</f>
        <v>19.260000000000002</v>
      </c>
      <c r="D328" s="9">
        <f>VLOOKUP(HEALTH_CARE[[#This Row],[Customer ID]],'MEDICAL EXAMINATION ANSWER'!A:J,4,FALSE)</f>
        <v>8.9600000000000009</v>
      </c>
      <c r="E328" t="str">
        <f>VLOOKUP(HEALTH_CARE[[#This Row],[Customer ID]],'MEDICAL EXAMINATION ANSWER'!A:J,6,FALSE)</f>
        <v>Yes</v>
      </c>
      <c r="F328" t="str">
        <f>VLOOKUP(HEALTH_CARE[[#This Row],[Customer ID]],'MEDICAL EXAMINATION ANSWER'!A:J,7,FALSE)</f>
        <v>No</v>
      </c>
      <c r="G328" t="str">
        <f>VLOOKUP(HEALTH_CARE[[#This Row],[Customer ID]],'MEDICAL EXAMINATION ANSWER'!A:J,8,FALSE)</f>
        <v>No</v>
      </c>
      <c r="H328" s="10">
        <f>VLOOKUP(HEALTH_CARE[[#This Row],[Customer ID]],'MEDICAL EXAMINATION ANSWER'!A:J,9,FALSE)</f>
        <v>1</v>
      </c>
      <c r="I328" t="str">
        <f>VLOOKUP(HEALTH_CARE[[#This Row],[Customer ID]],'MEDICAL EXAMINATION ANSWER'!A:J,10,FALSE)</f>
        <v>Yes</v>
      </c>
      <c r="J328" t="str">
        <f>VLOOKUP(HEALTH_CARE[[#This Row],[Customer ID]],'MEDICAL EXAMINATION ANSWER'!A:J,3,FALSE)</f>
        <v>Normal Weight</v>
      </c>
      <c r="K328" t="str">
        <f>VLOOKUP(HEALTH_CARE[[#This Row],[Customer ID]],'MEDICAL EXAMINATION ANSWER'!A:J,5,FALSE)</f>
        <v>Diabetes</v>
      </c>
      <c r="L328" s="11" t="str">
        <f>VLOOKUP(HEALTH_CARE[[#This Row],[Customer ID]],'HOSPITAL DETAILS ANSWERS'!A:K,5,TRUE)</f>
        <v>19-Aug-1975</v>
      </c>
      <c r="M328" s="14">
        <f>VLOOKUP(HEALTH_CARE[[#This Row],[Customer ID]],'HOSPITAL DETAILS ANSWERS'!A:K,8,TRUE)</f>
        <v>29900</v>
      </c>
      <c r="N328" t="str">
        <f>VLOOKUP(HEALTH_CARE[[#This Row],[Customer ID]],'HOSPITAL DETAILS ANSWERS'!A:K,9,TRUE)</f>
        <v>Tier - 1</v>
      </c>
      <c r="O328" t="str">
        <f>VLOOKUP(HEALTH_CARE[[#This Row],[Customer ID]],'HOSPITAL DETAILS ANSWERS'!A:K,10,TRUE)</f>
        <v>Tier - 3</v>
      </c>
      <c r="P328" t="str">
        <f>VLOOKUP(HEALTH_CARE[[#This Row],[Customer ID]],'HOSPITAL DETAILS ANSWERS'!A:K,11,TRUE)</f>
        <v>R1011</v>
      </c>
      <c r="Q328" s="10">
        <f>VLOOKUP(HEALTH_CARE[[#This Row],[Customer ID]],'HOSPITAL DETAILS ANSWERS'!A:K,6,TRUE)</f>
        <v>47</v>
      </c>
    </row>
    <row r="329" spans="1:17" x14ac:dyDescent="0.25">
      <c r="A329" t="s">
        <v>2044</v>
      </c>
      <c r="B329" t="str">
        <f>VLOOKUP(HEALTH_CARE[[#This Row],[Customer ID]],'CUSTOMER_NAMES ANSWER'!A:D,3,FALSE)</f>
        <v>Anthony</v>
      </c>
      <c r="C329" s="9">
        <f>VLOOKUP(HEALTH_CARE[[#This Row],[Customer ID]],'MEDICAL EXAMINATION ANSWER'!A:J,2,FALSE)</f>
        <v>26.92</v>
      </c>
      <c r="D329" s="9">
        <f>VLOOKUP(HEALTH_CARE[[#This Row],[Customer ID]],'MEDICAL EXAMINATION ANSWER'!A:J,4,FALSE)</f>
        <v>6.09</v>
      </c>
      <c r="E329" t="str">
        <f>VLOOKUP(HEALTH_CARE[[#This Row],[Customer ID]],'MEDICAL EXAMINATION ANSWER'!A:J,6,FALSE)</f>
        <v>No</v>
      </c>
      <c r="F329" t="str">
        <f>VLOOKUP(HEALTH_CARE[[#This Row],[Customer ID]],'MEDICAL EXAMINATION ANSWER'!A:J,7,FALSE)</f>
        <v>No</v>
      </c>
      <c r="G329" t="str">
        <f>VLOOKUP(HEALTH_CARE[[#This Row],[Customer ID]],'MEDICAL EXAMINATION ANSWER'!A:J,8,FALSE)</f>
        <v>No</v>
      </c>
      <c r="H329" s="10">
        <f>VLOOKUP(HEALTH_CARE[[#This Row],[Customer ID]],'MEDICAL EXAMINATION ANSWER'!A:J,9,FALSE)</f>
        <v>0</v>
      </c>
      <c r="I329" t="str">
        <f>VLOOKUP(HEALTH_CARE[[#This Row],[Customer ID]],'MEDICAL EXAMINATION ANSWER'!A:J,10,FALSE)</f>
        <v>Yes</v>
      </c>
      <c r="J329" t="str">
        <f>VLOOKUP(HEALTH_CARE[[#This Row],[Customer ID]],'MEDICAL EXAMINATION ANSWER'!A:J,3,FALSE)</f>
        <v>Over Weight</v>
      </c>
      <c r="K329" t="str">
        <f>VLOOKUP(HEALTH_CARE[[#This Row],[Customer ID]],'MEDICAL EXAMINATION ANSWER'!A:J,5,FALSE)</f>
        <v>Prediabetes</v>
      </c>
      <c r="L329" s="11" t="str">
        <f>VLOOKUP(HEALTH_CARE[[#This Row],[Customer ID]],'HOSPITAL DETAILS ANSWERS'!A:K,5,TRUE)</f>
        <v>30-Dec-1989</v>
      </c>
      <c r="M329" s="14">
        <f>VLOOKUP(HEALTH_CARE[[#This Row],[Customer ID]],'HOSPITAL DETAILS ANSWERS'!A:K,8,TRUE)</f>
        <v>29853</v>
      </c>
      <c r="N329" t="str">
        <f>VLOOKUP(HEALTH_CARE[[#This Row],[Customer ID]],'HOSPITAL DETAILS ANSWERS'!A:K,9,TRUE)</f>
        <v>Tier - 1</v>
      </c>
      <c r="O329" t="str">
        <f>VLOOKUP(HEALTH_CARE[[#This Row],[Customer ID]],'HOSPITAL DETAILS ANSWERS'!A:K,10,TRUE)</f>
        <v>Tier - 3</v>
      </c>
      <c r="P329" t="str">
        <f>VLOOKUP(HEALTH_CARE[[#This Row],[Customer ID]],'HOSPITAL DETAILS ANSWERS'!A:K,11,TRUE)</f>
        <v>R1011</v>
      </c>
      <c r="Q329" s="10">
        <f>VLOOKUP(HEALTH_CARE[[#This Row],[Customer ID]],'HOSPITAL DETAILS ANSWERS'!A:K,6,TRUE)</f>
        <v>33</v>
      </c>
    </row>
    <row r="330" spans="1:17" x14ac:dyDescent="0.25">
      <c r="A330" t="s">
        <v>2043</v>
      </c>
      <c r="B330" t="str">
        <f>VLOOKUP(HEALTH_CARE[[#This Row],[Customer ID]],'CUSTOMER_NAMES ANSWER'!A:D,3,FALSE)</f>
        <v>Chris</v>
      </c>
      <c r="C330" s="9">
        <f>VLOOKUP(HEALTH_CARE[[#This Row],[Customer ID]],'MEDICAL EXAMINATION ANSWER'!A:J,2,FALSE)</f>
        <v>19.73</v>
      </c>
      <c r="D330" s="9">
        <f>VLOOKUP(HEALTH_CARE[[#This Row],[Customer ID]],'MEDICAL EXAMINATION ANSWER'!A:J,4,FALSE)</f>
        <v>4.3600000000000003</v>
      </c>
      <c r="E330" t="str">
        <f>VLOOKUP(HEALTH_CARE[[#This Row],[Customer ID]],'MEDICAL EXAMINATION ANSWER'!A:J,6,FALSE)</f>
        <v>No</v>
      </c>
      <c r="F330" t="str">
        <f>VLOOKUP(HEALTH_CARE[[#This Row],[Customer ID]],'MEDICAL EXAMINATION ANSWER'!A:J,7,FALSE)</f>
        <v>No</v>
      </c>
      <c r="G330" t="str">
        <f>VLOOKUP(HEALTH_CARE[[#This Row],[Customer ID]],'MEDICAL EXAMINATION ANSWER'!A:J,8,FALSE)</f>
        <v>No</v>
      </c>
      <c r="H330" s="10">
        <f>VLOOKUP(HEALTH_CARE[[#This Row],[Customer ID]],'MEDICAL EXAMINATION ANSWER'!A:J,9,FALSE)</f>
        <v>0</v>
      </c>
      <c r="I330" t="str">
        <f>VLOOKUP(HEALTH_CARE[[#This Row],[Customer ID]],'MEDICAL EXAMINATION ANSWER'!A:J,10,FALSE)</f>
        <v>Yes</v>
      </c>
      <c r="J330" t="str">
        <f>VLOOKUP(HEALTH_CARE[[#This Row],[Customer ID]],'MEDICAL EXAMINATION ANSWER'!A:J,3,FALSE)</f>
        <v>Normal Weight</v>
      </c>
      <c r="K330" t="str">
        <f>VLOOKUP(HEALTH_CARE[[#This Row],[Customer ID]],'MEDICAL EXAMINATION ANSWER'!A:J,5,FALSE)</f>
        <v>Normal</v>
      </c>
      <c r="L330" s="11" t="str">
        <f>VLOOKUP(HEALTH_CARE[[#This Row],[Customer ID]],'HOSPITAL DETAILS ANSWERS'!A:K,5,TRUE)</f>
        <v>29-Oct-1982</v>
      </c>
      <c r="M330" s="14">
        <f>VLOOKUP(HEALTH_CARE[[#This Row],[Customer ID]],'HOSPITAL DETAILS ANSWERS'!A:K,8,TRUE)</f>
        <v>29819</v>
      </c>
      <c r="N330" t="str">
        <f>VLOOKUP(HEALTH_CARE[[#This Row],[Customer ID]],'HOSPITAL DETAILS ANSWERS'!A:K,9,TRUE)</f>
        <v>Tier - 1</v>
      </c>
      <c r="O330" t="str">
        <f>VLOOKUP(HEALTH_CARE[[#This Row],[Customer ID]],'HOSPITAL DETAILS ANSWERS'!A:K,10,TRUE)</f>
        <v>Tier - 1</v>
      </c>
      <c r="P330" t="str">
        <f>VLOOKUP(HEALTH_CARE[[#This Row],[Customer ID]],'HOSPITAL DETAILS ANSWERS'!A:K,11,TRUE)</f>
        <v>R1012</v>
      </c>
      <c r="Q330" s="10">
        <f>VLOOKUP(HEALTH_CARE[[#This Row],[Customer ID]],'HOSPITAL DETAILS ANSWERS'!A:K,6,TRUE)</f>
        <v>40</v>
      </c>
    </row>
    <row r="331" spans="1:17" x14ac:dyDescent="0.25">
      <c r="A331" t="s">
        <v>2042</v>
      </c>
      <c r="B331" t="str">
        <f>VLOOKUP(HEALTH_CARE[[#This Row],[Customer ID]],'CUSTOMER_NAMES ANSWER'!A:D,3,FALSE)</f>
        <v>Yu</v>
      </c>
      <c r="C331" s="9">
        <f>VLOOKUP(HEALTH_CARE[[#This Row],[Customer ID]],'MEDICAL EXAMINATION ANSWER'!A:J,2,FALSE)</f>
        <v>23.56</v>
      </c>
      <c r="D331" s="9">
        <f>VLOOKUP(HEALTH_CARE[[#This Row],[Customer ID]],'MEDICAL EXAMINATION ANSWER'!A:J,4,FALSE)</f>
        <v>11.74</v>
      </c>
      <c r="E331" t="str">
        <f>VLOOKUP(HEALTH_CARE[[#This Row],[Customer ID]],'MEDICAL EXAMINATION ANSWER'!A:J,6,FALSE)</f>
        <v>Yes</v>
      </c>
      <c r="F331" t="str">
        <f>VLOOKUP(HEALTH_CARE[[#This Row],[Customer ID]],'MEDICAL EXAMINATION ANSWER'!A:J,7,FALSE)</f>
        <v>No</v>
      </c>
      <c r="G331" t="str">
        <f>VLOOKUP(HEALTH_CARE[[#This Row],[Customer ID]],'MEDICAL EXAMINATION ANSWER'!A:J,8,FALSE)</f>
        <v>No</v>
      </c>
      <c r="H331" s="10">
        <f>VLOOKUP(HEALTH_CARE[[#This Row],[Customer ID]],'MEDICAL EXAMINATION ANSWER'!A:J,9,FALSE)</f>
        <v>0</v>
      </c>
      <c r="I331" t="str">
        <f>VLOOKUP(HEALTH_CARE[[#This Row],[Customer ID]],'MEDICAL EXAMINATION ANSWER'!A:J,10,FALSE)</f>
        <v>Yes</v>
      </c>
      <c r="J331" t="str">
        <f>VLOOKUP(HEALTH_CARE[[#This Row],[Customer ID]],'MEDICAL EXAMINATION ANSWER'!A:J,3,FALSE)</f>
        <v>Normal Weight</v>
      </c>
      <c r="K331" t="str">
        <f>VLOOKUP(HEALTH_CARE[[#This Row],[Customer ID]],'MEDICAL EXAMINATION ANSWER'!A:J,5,FALSE)</f>
        <v>Diabetes</v>
      </c>
      <c r="L331" s="11" t="str">
        <f>VLOOKUP(HEALTH_CARE[[#This Row],[Customer ID]],'HOSPITAL DETAILS ANSWERS'!A:K,5,TRUE)</f>
        <v>13-Aug-1981</v>
      </c>
      <c r="M331" s="14">
        <f>VLOOKUP(HEALTH_CARE[[#This Row],[Customer ID]],'HOSPITAL DETAILS ANSWERS'!A:K,8,TRUE)</f>
        <v>29817</v>
      </c>
      <c r="N331" t="str">
        <f>VLOOKUP(HEALTH_CARE[[#This Row],[Customer ID]],'HOSPITAL DETAILS ANSWERS'!A:K,9,TRUE)</f>
        <v>Tier - 1</v>
      </c>
      <c r="O331" t="str">
        <f>VLOOKUP(HEALTH_CARE[[#This Row],[Customer ID]],'HOSPITAL DETAILS ANSWERS'!A:K,10,TRUE)</f>
        <v>Tier - 2</v>
      </c>
      <c r="P331" t="str">
        <f>VLOOKUP(HEALTH_CARE[[#This Row],[Customer ID]],'HOSPITAL DETAILS ANSWERS'!A:K,11,TRUE)</f>
        <v>R1011</v>
      </c>
      <c r="Q331" s="10">
        <f>VLOOKUP(HEALTH_CARE[[#This Row],[Customer ID]],'HOSPITAL DETAILS ANSWERS'!A:K,6,TRUE)</f>
        <v>41</v>
      </c>
    </row>
    <row r="332" spans="1:17" x14ac:dyDescent="0.25">
      <c r="A332" t="s">
        <v>2041</v>
      </c>
      <c r="B332" t="str">
        <f>VLOOKUP(HEALTH_CARE[[#This Row],[Customer ID]],'CUSTOMER_NAMES ANSWER'!A:D,3,FALSE)</f>
        <v>Caleb N</v>
      </c>
      <c r="C332" s="9">
        <f>VLOOKUP(HEALTH_CARE[[#This Row],[Customer ID]],'MEDICAL EXAMINATION ANSWER'!A:J,2,FALSE)</f>
        <v>37.67</v>
      </c>
      <c r="D332" s="9">
        <f>VLOOKUP(HEALTH_CARE[[#This Row],[Customer ID]],'MEDICAL EXAMINATION ANSWER'!A:J,4,FALSE)</f>
        <v>5.89</v>
      </c>
      <c r="E332" t="str">
        <f>VLOOKUP(HEALTH_CARE[[#This Row],[Customer ID]],'MEDICAL EXAMINATION ANSWER'!A:J,6,FALSE)</f>
        <v>No</v>
      </c>
      <c r="F332" t="str">
        <f>VLOOKUP(HEALTH_CARE[[#This Row],[Customer ID]],'MEDICAL EXAMINATION ANSWER'!A:J,7,FALSE)</f>
        <v>No</v>
      </c>
      <c r="G332" t="str">
        <f>VLOOKUP(HEALTH_CARE[[#This Row],[Customer ID]],'MEDICAL EXAMINATION ANSWER'!A:J,8,FALSE)</f>
        <v>No</v>
      </c>
      <c r="H332" s="10">
        <f>VLOOKUP(HEALTH_CARE[[#This Row],[Customer ID]],'MEDICAL EXAMINATION ANSWER'!A:J,9,FALSE)</f>
        <v>1</v>
      </c>
      <c r="I332" t="str">
        <f>VLOOKUP(HEALTH_CARE[[#This Row],[Customer ID]],'MEDICAL EXAMINATION ANSWER'!A:J,10,FALSE)</f>
        <v>Yes</v>
      </c>
      <c r="J332" t="str">
        <f>VLOOKUP(HEALTH_CARE[[#This Row],[Customer ID]],'MEDICAL EXAMINATION ANSWER'!A:J,3,FALSE)</f>
        <v>Obesity</v>
      </c>
      <c r="K332" t="str">
        <f>VLOOKUP(HEALTH_CARE[[#This Row],[Customer ID]],'MEDICAL EXAMINATION ANSWER'!A:J,5,FALSE)</f>
        <v>Prediabetes</v>
      </c>
      <c r="L332" s="11" t="str">
        <f>VLOOKUP(HEALTH_CARE[[#This Row],[Customer ID]],'HOSPITAL DETAILS ANSWERS'!A:K,5,TRUE)</f>
        <v>20-Jun-1998</v>
      </c>
      <c r="M332" s="14">
        <f>VLOOKUP(HEALTH_CARE[[#This Row],[Customer ID]],'HOSPITAL DETAILS ANSWERS'!A:K,8,TRUE)</f>
        <v>29761</v>
      </c>
      <c r="N332" t="str">
        <f>VLOOKUP(HEALTH_CARE[[#This Row],[Customer ID]],'HOSPITAL DETAILS ANSWERS'!A:K,9,TRUE)</f>
        <v>Tier - 1</v>
      </c>
      <c r="O332" t="str">
        <f>VLOOKUP(HEALTH_CARE[[#This Row],[Customer ID]],'HOSPITAL DETAILS ANSWERS'!A:K,10,TRUE)</f>
        <v>Tier - 2</v>
      </c>
      <c r="P332" t="str">
        <f>VLOOKUP(HEALTH_CARE[[#This Row],[Customer ID]],'HOSPITAL DETAILS ANSWERS'!A:K,11,TRUE)</f>
        <v>R1011</v>
      </c>
      <c r="Q332" s="10">
        <f>VLOOKUP(HEALTH_CARE[[#This Row],[Customer ID]],'HOSPITAL DETAILS ANSWERS'!A:K,6,TRUE)</f>
        <v>24</v>
      </c>
    </row>
    <row r="333" spans="1:17" x14ac:dyDescent="0.25">
      <c r="A333" t="s">
        <v>2040</v>
      </c>
      <c r="B333" t="str">
        <f>VLOOKUP(HEALTH_CARE[[#This Row],[Customer ID]],'CUSTOMER_NAMES ANSWER'!A:D,3,FALSE)</f>
        <v>Jason M</v>
      </c>
      <c r="C333" s="9">
        <f>VLOOKUP(HEALTH_CARE[[#This Row],[Customer ID]],'MEDICAL EXAMINATION ANSWER'!A:J,2,FALSE)</f>
        <v>18.73</v>
      </c>
      <c r="D333" s="9">
        <f>VLOOKUP(HEALTH_CARE[[#This Row],[Customer ID]],'MEDICAL EXAMINATION ANSWER'!A:J,4,FALSE)</f>
        <v>10.64</v>
      </c>
      <c r="E333" t="str">
        <f>VLOOKUP(HEALTH_CARE[[#This Row],[Customer ID]],'MEDICAL EXAMINATION ANSWER'!A:J,6,FALSE)</f>
        <v>No</v>
      </c>
      <c r="F333" t="str">
        <f>VLOOKUP(HEALTH_CARE[[#This Row],[Customer ID]],'MEDICAL EXAMINATION ANSWER'!A:J,7,FALSE)</f>
        <v>No</v>
      </c>
      <c r="G333" t="str">
        <f>VLOOKUP(HEALTH_CARE[[#This Row],[Customer ID]],'MEDICAL EXAMINATION ANSWER'!A:J,8,FALSE)</f>
        <v>No</v>
      </c>
      <c r="H333" s="10">
        <f>VLOOKUP(HEALTH_CARE[[#This Row],[Customer ID]],'MEDICAL EXAMINATION ANSWER'!A:J,9,FALSE)</f>
        <v>2</v>
      </c>
      <c r="I333" t="str">
        <f>VLOOKUP(HEALTH_CARE[[#This Row],[Customer ID]],'MEDICAL EXAMINATION ANSWER'!A:J,10,FALSE)</f>
        <v>Yes</v>
      </c>
      <c r="J333" t="str">
        <f>VLOOKUP(HEALTH_CARE[[#This Row],[Customer ID]],'MEDICAL EXAMINATION ANSWER'!A:J,3,FALSE)</f>
        <v>Normal Weight</v>
      </c>
      <c r="K333" t="str">
        <f>VLOOKUP(HEALTH_CARE[[#This Row],[Customer ID]],'MEDICAL EXAMINATION ANSWER'!A:J,5,FALSE)</f>
        <v>Diabetes</v>
      </c>
      <c r="L333" s="11" t="str">
        <f>VLOOKUP(HEALTH_CARE[[#This Row],[Customer ID]],'HOSPITAL DETAILS ANSWERS'!A:K,5,TRUE)</f>
        <v>23-Aug-1973</v>
      </c>
      <c r="M333" s="14">
        <f>VLOOKUP(HEALTH_CARE[[#This Row],[Customer ID]],'HOSPITAL DETAILS ANSWERS'!A:K,8,TRUE)</f>
        <v>29758</v>
      </c>
      <c r="N333" t="str">
        <f>VLOOKUP(HEALTH_CARE[[#This Row],[Customer ID]],'HOSPITAL DETAILS ANSWERS'!A:K,9,TRUE)</f>
        <v>Tier - 1</v>
      </c>
      <c r="O333" t="str">
        <f>VLOOKUP(HEALTH_CARE[[#This Row],[Customer ID]],'HOSPITAL DETAILS ANSWERS'!A:K,10,TRUE)</f>
        <v>Tier - 3</v>
      </c>
      <c r="P333" t="str">
        <f>VLOOKUP(HEALTH_CARE[[#This Row],[Customer ID]],'HOSPITAL DETAILS ANSWERS'!A:K,11,TRUE)</f>
        <v>R1011</v>
      </c>
      <c r="Q333" s="10">
        <f>VLOOKUP(HEALTH_CARE[[#This Row],[Customer ID]],'HOSPITAL DETAILS ANSWERS'!A:K,6,TRUE)</f>
        <v>49</v>
      </c>
    </row>
    <row r="334" spans="1:17" x14ac:dyDescent="0.25">
      <c r="A334" t="s">
        <v>2039</v>
      </c>
      <c r="B334" t="str">
        <f>VLOOKUP(HEALTH_CARE[[#This Row],[Customer ID]],'CUSTOMER_NAMES ANSWER'!A:D,3,FALSE)</f>
        <v>Angela R</v>
      </c>
      <c r="C334" s="9">
        <f>VLOOKUP(HEALTH_CARE[[#This Row],[Customer ID]],'MEDICAL EXAMINATION ANSWER'!A:J,2,FALSE)</f>
        <v>33.090000000000003</v>
      </c>
      <c r="D334" s="9">
        <f>VLOOKUP(HEALTH_CARE[[#This Row],[Customer ID]],'MEDICAL EXAMINATION ANSWER'!A:J,4,FALSE)</f>
        <v>6.06</v>
      </c>
      <c r="E334" t="str">
        <f>VLOOKUP(HEALTH_CARE[[#This Row],[Customer ID]],'MEDICAL EXAMINATION ANSWER'!A:J,6,FALSE)</f>
        <v>No</v>
      </c>
      <c r="F334" t="str">
        <f>VLOOKUP(HEALTH_CARE[[#This Row],[Customer ID]],'MEDICAL EXAMINATION ANSWER'!A:J,7,FALSE)</f>
        <v>No</v>
      </c>
      <c r="G334" t="str">
        <f>VLOOKUP(HEALTH_CARE[[#This Row],[Customer ID]],'MEDICAL EXAMINATION ANSWER'!A:J,8,FALSE)</f>
        <v>Yes</v>
      </c>
      <c r="H334" s="10">
        <f>VLOOKUP(HEALTH_CARE[[#This Row],[Customer ID]],'MEDICAL EXAMINATION ANSWER'!A:J,9,FALSE)</f>
        <v>1</v>
      </c>
      <c r="I334" t="str">
        <f>VLOOKUP(HEALTH_CARE[[#This Row],[Customer ID]],'MEDICAL EXAMINATION ANSWER'!A:J,10,FALSE)</f>
        <v>Yes</v>
      </c>
      <c r="J334" t="str">
        <f>VLOOKUP(HEALTH_CARE[[#This Row],[Customer ID]],'MEDICAL EXAMINATION ANSWER'!A:J,3,FALSE)</f>
        <v>Obesity</v>
      </c>
      <c r="K334" t="str">
        <f>VLOOKUP(HEALTH_CARE[[#This Row],[Customer ID]],'MEDICAL EXAMINATION ANSWER'!A:J,5,FALSE)</f>
        <v>Prediabetes</v>
      </c>
      <c r="L334" s="11" t="str">
        <f>VLOOKUP(HEALTH_CARE[[#This Row],[Customer ID]],'HOSPITAL DETAILS ANSWERS'!A:K,5,TRUE)</f>
        <v>27-Jul-1993</v>
      </c>
      <c r="M334" s="14">
        <f>VLOOKUP(HEALTH_CARE[[#This Row],[Customer ID]],'HOSPITAL DETAILS ANSWERS'!A:K,8,TRUE)</f>
        <v>29623</v>
      </c>
      <c r="N334" t="str">
        <f>VLOOKUP(HEALTH_CARE[[#This Row],[Customer ID]],'HOSPITAL DETAILS ANSWERS'!A:K,9,TRUE)</f>
        <v>Tier - 1</v>
      </c>
      <c r="O334" t="str">
        <f>VLOOKUP(HEALTH_CARE[[#This Row],[Customer ID]],'HOSPITAL DETAILS ANSWERS'!A:K,10,TRUE)</f>
        <v>Tier - 1</v>
      </c>
      <c r="P334" t="str">
        <f>VLOOKUP(HEALTH_CARE[[#This Row],[Customer ID]],'HOSPITAL DETAILS ANSWERS'!A:K,11,TRUE)</f>
        <v>R1011</v>
      </c>
      <c r="Q334" s="10">
        <f>VLOOKUP(HEALTH_CARE[[#This Row],[Customer ID]],'HOSPITAL DETAILS ANSWERS'!A:K,6,TRUE)</f>
        <v>29</v>
      </c>
    </row>
    <row r="335" spans="1:17" x14ac:dyDescent="0.25">
      <c r="A335" t="s">
        <v>2038</v>
      </c>
      <c r="B335" t="str">
        <f>VLOOKUP(HEALTH_CARE[[#This Row],[Customer ID]],'CUSTOMER_NAMES ANSWER'!A:D,3,FALSE)</f>
        <v>Keith J</v>
      </c>
      <c r="C335" s="9">
        <f>VLOOKUP(HEALTH_CARE[[#This Row],[Customer ID]],'MEDICAL EXAMINATION ANSWER'!A:J,2,FALSE)</f>
        <v>18.329999999999998</v>
      </c>
      <c r="D335" s="9">
        <f>VLOOKUP(HEALTH_CARE[[#This Row],[Customer ID]],'MEDICAL EXAMINATION ANSWER'!A:J,4,FALSE)</f>
        <v>7.46</v>
      </c>
      <c r="E335" t="str">
        <f>VLOOKUP(HEALTH_CARE[[#This Row],[Customer ID]],'MEDICAL EXAMINATION ANSWER'!A:J,6,FALSE)</f>
        <v>Yes</v>
      </c>
      <c r="F335" t="str">
        <f>VLOOKUP(HEALTH_CARE[[#This Row],[Customer ID]],'MEDICAL EXAMINATION ANSWER'!A:J,7,FALSE)</f>
        <v>No</v>
      </c>
      <c r="G335" t="str">
        <f>VLOOKUP(HEALTH_CARE[[#This Row],[Customer ID]],'MEDICAL EXAMINATION ANSWER'!A:J,8,FALSE)</f>
        <v>No</v>
      </c>
      <c r="H335" s="10">
        <f>VLOOKUP(HEALTH_CARE[[#This Row],[Customer ID]],'MEDICAL EXAMINATION ANSWER'!A:J,9,FALSE)</f>
        <v>1</v>
      </c>
      <c r="I335" t="str">
        <f>VLOOKUP(HEALTH_CARE[[#This Row],[Customer ID]],'MEDICAL EXAMINATION ANSWER'!A:J,10,FALSE)</f>
        <v>Yes</v>
      </c>
      <c r="J335" t="str">
        <f>VLOOKUP(HEALTH_CARE[[#This Row],[Customer ID]],'MEDICAL EXAMINATION ANSWER'!A:J,3,FALSE)</f>
        <v>Under Weight</v>
      </c>
      <c r="K335" t="str">
        <f>VLOOKUP(HEALTH_CARE[[#This Row],[Customer ID]],'MEDICAL EXAMINATION ANSWER'!A:J,5,FALSE)</f>
        <v>Diabetes</v>
      </c>
      <c r="L335" s="11" t="str">
        <f>VLOOKUP(HEALTH_CARE[[#This Row],[Customer ID]],'HOSPITAL DETAILS ANSWERS'!A:K,5,TRUE)</f>
        <v>3-Nov-1975</v>
      </c>
      <c r="M335" s="14">
        <f>VLOOKUP(HEALTH_CARE[[#This Row],[Customer ID]],'HOSPITAL DETAILS ANSWERS'!A:K,8,TRUE)</f>
        <v>29584</v>
      </c>
      <c r="N335" t="str">
        <f>VLOOKUP(HEALTH_CARE[[#This Row],[Customer ID]],'HOSPITAL DETAILS ANSWERS'!A:K,9,TRUE)</f>
        <v>Tier - 1</v>
      </c>
      <c r="O335" t="str">
        <f>VLOOKUP(HEALTH_CARE[[#This Row],[Customer ID]],'HOSPITAL DETAILS ANSWERS'!A:K,10,TRUE)</f>
        <v>Tier - 1</v>
      </c>
      <c r="P335" t="str">
        <f>VLOOKUP(HEALTH_CARE[[#This Row],[Customer ID]],'HOSPITAL DETAILS ANSWERS'!A:K,11,TRUE)</f>
        <v>R1011</v>
      </c>
      <c r="Q335" s="10">
        <f>VLOOKUP(HEALTH_CARE[[#This Row],[Customer ID]],'HOSPITAL DETAILS ANSWERS'!A:K,6,TRUE)</f>
        <v>47</v>
      </c>
    </row>
    <row r="336" spans="1:17" x14ac:dyDescent="0.25">
      <c r="A336" t="s">
        <v>2037</v>
      </c>
      <c r="B336" t="str">
        <f>VLOOKUP(HEALTH_CARE[[#This Row],[Customer ID]],'CUSTOMER_NAMES ANSWER'!A:D,3,FALSE)</f>
        <v>Emma</v>
      </c>
      <c r="C336" s="9">
        <f>VLOOKUP(HEALTH_CARE[[#This Row],[Customer ID]],'MEDICAL EXAMINATION ANSWER'!A:J,2,FALSE)</f>
        <v>27.74</v>
      </c>
      <c r="D336" s="9">
        <f>VLOOKUP(HEALTH_CARE[[#This Row],[Customer ID]],'MEDICAL EXAMINATION ANSWER'!A:J,4,FALSE)</f>
        <v>4.68</v>
      </c>
      <c r="E336" t="str">
        <f>VLOOKUP(HEALTH_CARE[[#This Row],[Customer ID]],'MEDICAL EXAMINATION ANSWER'!A:J,6,FALSE)</f>
        <v>Yes</v>
      </c>
      <c r="F336" t="str">
        <f>VLOOKUP(HEALTH_CARE[[#This Row],[Customer ID]],'MEDICAL EXAMINATION ANSWER'!A:J,7,FALSE)</f>
        <v>No</v>
      </c>
      <c r="G336" t="str">
        <f>VLOOKUP(HEALTH_CARE[[#This Row],[Customer ID]],'MEDICAL EXAMINATION ANSWER'!A:J,8,FALSE)</f>
        <v>No</v>
      </c>
      <c r="H336" s="10">
        <f>VLOOKUP(HEALTH_CARE[[#This Row],[Customer ID]],'MEDICAL EXAMINATION ANSWER'!A:J,9,FALSE)</f>
        <v>2</v>
      </c>
      <c r="I336" t="str">
        <f>VLOOKUP(HEALTH_CARE[[#This Row],[Customer ID]],'MEDICAL EXAMINATION ANSWER'!A:J,10,FALSE)</f>
        <v>Yes</v>
      </c>
      <c r="J336" t="str">
        <f>VLOOKUP(HEALTH_CARE[[#This Row],[Customer ID]],'MEDICAL EXAMINATION ANSWER'!A:J,3,FALSE)</f>
        <v>Over Weight</v>
      </c>
      <c r="K336" t="str">
        <f>VLOOKUP(HEALTH_CARE[[#This Row],[Customer ID]],'MEDICAL EXAMINATION ANSWER'!A:J,5,FALSE)</f>
        <v>Normal</v>
      </c>
      <c r="L336" s="11" t="str">
        <f>VLOOKUP(HEALTH_CARE[[#This Row],[Customer ID]],'HOSPITAL DETAILS ANSWERS'!A:K,5,TRUE)</f>
        <v>20-Oct-1959</v>
      </c>
      <c r="M336" s="14">
        <f>VLOOKUP(HEALTH_CARE[[#This Row],[Customer ID]],'HOSPITAL DETAILS ANSWERS'!A:K,8,TRUE)</f>
        <v>29524</v>
      </c>
      <c r="N336" t="str">
        <f>VLOOKUP(HEALTH_CARE[[#This Row],[Customer ID]],'HOSPITAL DETAILS ANSWERS'!A:K,9,TRUE)</f>
        <v>Tier - 1</v>
      </c>
      <c r="O336" t="str">
        <f>VLOOKUP(HEALTH_CARE[[#This Row],[Customer ID]],'HOSPITAL DETAILS ANSWERS'!A:K,10,TRUE)</f>
        <v>Tier - 2</v>
      </c>
      <c r="P336" t="str">
        <f>VLOOKUP(HEALTH_CARE[[#This Row],[Customer ID]],'HOSPITAL DETAILS ANSWERS'!A:K,11,TRUE)</f>
        <v>R1024</v>
      </c>
      <c r="Q336" s="10">
        <f>VLOOKUP(HEALTH_CARE[[#This Row],[Customer ID]],'HOSPITAL DETAILS ANSWERS'!A:K,6,TRUE)</f>
        <v>63</v>
      </c>
    </row>
    <row r="337" spans="1:17" x14ac:dyDescent="0.25">
      <c r="A337" t="s">
        <v>2036</v>
      </c>
      <c r="B337" t="str">
        <f>VLOOKUP(HEALTH_CARE[[#This Row],[Customer ID]],'CUSTOMER_NAMES ANSWER'!A:D,3,FALSE)</f>
        <v>Nathan A</v>
      </c>
      <c r="C337" s="9">
        <f>VLOOKUP(HEALTH_CARE[[#This Row],[Customer ID]],'MEDICAL EXAMINATION ANSWER'!A:J,2,FALSE)</f>
        <v>24.2</v>
      </c>
      <c r="D337" s="9">
        <f>VLOOKUP(HEALTH_CARE[[#This Row],[Customer ID]],'MEDICAL EXAMINATION ANSWER'!A:J,4,FALSE)</f>
        <v>6.15</v>
      </c>
      <c r="E337" t="str">
        <f>VLOOKUP(HEALTH_CARE[[#This Row],[Customer ID]],'MEDICAL EXAMINATION ANSWER'!A:J,6,FALSE)</f>
        <v>No</v>
      </c>
      <c r="F337" t="str">
        <f>VLOOKUP(HEALTH_CARE[[#This Row],[Customer ID]],'MEDICAL EXAMINATION ANSWER'!A:J,7,FALSE)</f>
        <v>No</v>
      </c>
      <c r="G337" t="str">
        <f>VLOOKUP(HEALTH_CARE[[#This Row],[Customer ID]],'MEDICAL EXAMINATION ANSWER'!A:J,8,FALSE)</f>
        <v>No</v>
      </c>
      <c r="H337" s="10">
        <f>VLOOKUP(HEALTH_CARE[[#This Row],[Customer ID]],'MEDICAL EXAMINATION ANSWER'!A:J,9,FALSE)</f>
        <v>1</v>
      </c>
      <c r="I337" t="str">
        <f>VLOOKUP(HEALTH_CARE[[#This Row],[Customer ID]],'MEDICAL EXAMINATION ANSWER'!A:J,10,FALSE)</f>
        <v>Yes</v>
      </c>
      <c r="J337" t="str">
        <f>VLOOKUP(HEALTH_CARE[[#This Row],[Customer ID]],'MEDICAL EXAMINATION ANSWER'!A:J,3,FALSE)</f>
        <v>Normal Weight</v>
      </c>
      <c r="K337" t="str">
        <f>VLOOKUP(HEALTH_CARE[[#This Row],[Customer ID]],'MEDICAL EXAMINATION ANSWER'!A:J,5,FALSE)</f>
        <v>Prediabetes</v>
      </c>
      <c r="L337" s="11" t="str">
        <f>VLOOKUP(HEALTH_CARE[[#This Row],[Customer ID]],'HOSPITAL DETAILS ANSWERS'!A:K,5,TRUE)</f>
        <v>16-Jul-1987</v>
      </c>
      <c r="M337" s="14">
        <f>VLOOKUP(HEALTH_CARE[[#This Row],[Customer ID]],'HOSPITAL DETAILS ANSWERS'!A:K,8,TRUE)</f>
        <v>29444</v>
      </c>
      <c r="N337" t="str">
        <f>VLOOKUP(HEALTH_CARE[[#This Row],[Customer ID]],'HOSPITAL DETAILS ANSWERS'!A:K,9,TRUE)</f>
        <v>Tier - 1</v>
      </c>
      <c r="O337" t="str">
        <f>VLOOKUP(HEALTH_CARE[[#This Row],[Customer ID]],'HOSPITAL DETAILS ANSWERS'!A:K,10,TRUE)</f>
        <v>Tier - 1</v>
      </c>
      <c r="P337" t="str">
        <f>VLOOKUP(HEALTH_CARE[[#This Row],[Customer ID]],'HOSPITAL DETAILS ANSWERS'!A:K,11,TRUE)</f>
        <v>R1011</v>
      </c>
      <c r="Q337" s="10">
        <f>VLOOKUP(HEALTH_CARE[[#This Row],[Customer ID]],'HOSPITAL DETAILS ANSWERS'!A:K,6,TRUE)</f>
        <v>35</v>
      </c>
    </row>
    <row r="338" spans="1:17" x14ac:dyDescent="0.25">
      <c r="A338" t="s">
        <v>2035</v>
      </c>
      <c r="B338" t="str">
        <f>VLOOKUP(HEALTH_CARE[[#This Row],[Customer ID]],'CUSTOMER_NAMES ANSWER'!A:D,3,FALSE)</f>
        <v>Kathryn</v>
      </c>
      <c r="C338" s="9">
        <f>VLOOKUP(HEALTH_CARE[[#This Row],[Customer ID]],'MEDICAL EXAMINATION ANSWER'!A:J,2,FALSE)</f>
        <v>22.03</v>
      </c>
      <c r="D338" s="9">
        <f>VLOOKUP(HEALTH_CARE[[#This Row],[Customer ID]],'MEDICAL EXAMINATION ANSWER'!A:J,4,FALSE)</f>
        <v>4.28</v>
      </c>
      <c r="E338" t="str">
        <f>VLOOKUP(HEALTH_CARE[[#This Row],[Customer ID]],'MEDICAL EXAMINATION ANSWER'!A:J,6,FALSE)</f>
        <v>Yes</v>
      </c>
      <c r="F338" t="str">
        <f>VLOOKUP(HEALTH_CARE[[#This Row],[Customer ID]],'MEDICAL EXAMINATION ANSWER'!A:J,7,FALSE)</f>
        <v>No</v>
      </c>
      <c r="G338" t="str">
        <f>VLOOKUP(HEALTH_CARE[[#This Row],[Customer ID]],'MEDICAL EXAMINATION ANSWER'!A:J,8,FALSE)</f>
        <v>No</v>
      </c>
      <c r="H338" s="10">
        <f>VLOOKUP(HEALTH_CARE[[#This Row],[Customer ID]],'MEDICAL EXAMINATION ANSWER'!A:J,9,FALSE)</f>
        <v>0</v>
      </c>
      <c r="I338" t="str">
        <f>VLOOKUP(HEALTH_CARE[[#This Row],[Customer ID]],'MEDICAL EXAMINATION ANSWER'!A:J,10,FALSE)</f>
        <v>Yes</v>
      </c>
      <c r="J338" t="str">
        <f>VLOOKUP(HEALTH_CARE[[#This Row],[Customer ID]],'MEDICAL EXAMINATION ANSWER'!A:J,3,FALSE)</f>
        <v>Normal Weight</v>
      </c>
      <c r="K338" t="str">
        <f>VLOOKUP(HEALTH_CARE[[#This Row],[Customer ID]],'MEDICAL EXAMINATION ANSWER'!A:J,5,FALSE)</f>
        <v>Normal</v>
      </c>
      <c r="L338" s="11" t="str">
        <f>VLOOKUP(HEALTH_CARE[[#This Row],[Customer ID]],'HOSPITAL DETAILS ANSWERS'!A:K,5,TRUE)</f>
        <v>7-Nov-1985</v>
      </c>
      <c r="M338" s="14">
        <f>VLOOKUP(HEALTH_CARE[[#This Row],[Customer ID]],'HOSPITAL DETAILS ANSWERS'!A:K,8,TRUE)</f>
        <v>29353</v>
      </c>
      <c r="N338" t="str">
        <f>VLOOKUP(HEALTH_CARE[[#This Row],[Customer ID]],'HOSPITAL DETAILS ANSWERS'!A:K,9,TRUE)</f>
        <v>Tier - 1</v>
      </c>
      <c r="O338" t="str">
        <f>VLOOKUP(HEALTH_CARE[[#This Row],[Customer ID]],'HOSPITAL DETAILS ANSWERS'!A:K,10,TRUE)</f>
        <v>Tier - 1</v>
      </c>
      <c r="P338" t="str">
        <f>VLOOKUP(HEALTH_CARE[[#This Row],[Customer ID]],'HOSPITAL DETAILS ANSWERS'!A:K,11,TRUE)</f>
        <v>R1011</v>
      </c>
      <c r="Q338" s="10">
        <f>VLOOKUP(HEALTH_CARE[[#This Row],[Customer ID]],'HOSPITAL DETAILS ANSWERS'!A:K,6,TRUE)</f>
        <v>37</v>
      </c>
    </row>
    <row r="339" spans="1:17" x14ac:dyDescent="0.25">
      <c r="A339" t="s">
        <v>2034</v>
      </c>
      <c r="B339" t="str">
        <f>VLOOKUP(HEALTH_CARE[[#This Row],[Customer ID]],'CUSTOMER_NAMES ANSWER'!A:D,3,FALSE)</f>
        <v>Elizabeth H</v>
      </c>
      <c r="C339" s="9">
        <f>VLOOKUP(HEALTH_CARE[[#This Row],[Customer ID]],'MEDICAL EXAMINATION ANSWER'!A:J,2,FALSE)</f>
        <v>26.89</v>
      </c>
      <c r="D339" s="9">
        <f>VLOOKUP(HEALTH_CARE[[#This Row],[Customer ID]],'MEDICAL EXAMINATION ANSWER'!A:J,4,FALSE)</f>
        <v>9.86</v>
      </c>
      <c r="E339" t="str">
        <f>VLOOKUP(HEALTH_CARE[[#This Row],[Customer ID]],'MEDICAL EXAMINATION ANSWER'!A:J,6,FALSE)</f>
        <v>No</v>
      </c>
      <c r="F339" t="str">
        <f>VLOOKUP(HEALTH_CARE[[#This Row],[Customer ID]],'MEDICAL EXAMINATION ANSWER'!A:J,7,FALSE)</f>
        <v>No</v>
      </c>
      <c r="G339" t="str">
        <f>VLOOKUP(HEALTH_CARE[[#This Row],[Customer ID]],'MEDICAL EXAMINATION ANSWER'!A:J,8,FALSE)</f>
        <v>No</v>
      </c>
      <c r="H339" s="10">
        <f>VLOOKUP(HEALTH_CARE[[#This Row],[Customer ID]],'MEDICAL EXAMINATION ANSWER'!A:J,9,FALSE)</f>
        <v>3</v>
      </c>
      <c r="I339" t="str">
        <f>VLOOKUP(HEALTH_CARE[[#This Row],[Customer ID]],'MEDICAL EXAMINATION ANSWER'!A:J,10,FALSE)</f>
        <v>Yes</v>
      </c>
      <c r="J339" t="str">
        <f>VLOOKUP(HEALTH_CARE[[#This Row],[Customer ID]],'MEDICAL EXAMINATION ANSWER'!A:J,3,FALSE)</f>
        <v>Over Weight</v>
      </c>
      <c r="K339" t="str">
        <f>VLOOKUP(HEALTH_CARE[[#This Row],[Customer ID]],'MEDICAL EXAMINATION ANSWER'!A:J,5,FALSE)</f>
        <v>Diabetes</v>
      </c>
      <c r="L339" s="11" t="str">
        <f>VLOOKUP(HEALTH_CARE[[#This Row],[Customer ID]],'HOSPITAL DETAILS ANSWERS'!A:K,5,TRUE)</f>
        <v>5-Jun-1958</v>
      </c>
      <c r="M339" s="14">
        <f>VLOOKUP(HEALTH_CARE[[#This Row],[Customer ID]],'HOSPITAL DETAILS ANSWERS'!A:K,8,TRUE)</f>
        <v>29331</v>
      </c>
      <c r="N339" t="str">
        <f>VLOOKUP(HEALTH_CARE[[#This Row],[Customer ID]],'HOSPITAL DETAILS ANSWERS'!A:K,9,TRUE)</f>
        <v>Tier - 1</v>
      </c>
      <c r="O339" t="str">
        <f>VLOOKUP(HEALTH_CARE[[#This Row],[Customer ID]],'HOSPITAL DETAILS ANSWERS'!A:K,10,TRUE)</f>
        <v>Tier - 2</v>
      </c>
      <c r="P339" t="str">
        <f>VLOOKUP(HEALTH_CARE[[#This Row],[Customer ID]],'HOSPITAL DETAILS ANSWERS'!A:K,11,TRUE)</f>
        <v>R1012</v>
      </c>
      <c r="Q339" s="10">
        <f>VLOOKUP(HEALTH_CARE[[#This Row],[Customer ID]],'HOSPITAL DETAILS ANSWERS'!A:K,6,TRUE)</f>
        <v>65</v>
      </c>
    </row>
    <row r="340" spans="1:17" x14ac:dyDescent="0.25">
      <c r="A340" t="s">
        <v>2033</v>
      </c>
      <c r="B340" t="str">
        <f>VLOOKUP(HEALTH_CARE[[#This Row],[Customer ID]],'CUSTOMER_NAMES ANSWER'!A:D,3,FALSE)</f>
        <v>Ben</v>
      </c>
      <c r="C340" s="9">
        <f>VLOOKUP(HEALTH_CARE[[#This Row],[Customer ID]],'MEDICAL EXAMINATION ANSWER'!A:J,2,FALSE)</f>
        <v>16.36</v>
      </c>
      <c r="D340" s="9">
        <f>VLOOKUP(HEALTH_CARE[[#This Row],[Customer ID]],'MEDICAL EXAMINATION ANSWER'!A:J,4,FALSE)</f>
        <v>11.19</v>
      </c>
      <c r="E340" t="str">
        <f>VLOOKUP(HEALTH_CARE[[#This Row],[Customer ID]],'MEDICAL EXAMINATION ANSWER'!A:J,6,FALSE)</f>
        <v>No</v>
      </c>
      <c r="F340" t="str">
        <f>VLOOKUP(HEALTH_CARE[[#This Row],[Customer ID]],'MEDICAL EXAMINATION ANSWER'!A:J,7,FALSE)</f>
        <v>No</v>
      </c>
      <c r="G340" t="str">
        <f>VLOOKUP(HEALTH_CARE[[#This Row],[Customer ID]],'MEDICAL EXAMINATION ANSWER'!A:J,8,FALSE)</f>
        <v>No</v>
      </c>
      <c r="H340" s="10">
        <f>VLOOKUP(HEALTH_CARE[[#This Row],[Customer ID]],'MEDICAL EXAMINATION ANSWER'!A:J,9,FALSE)</f>
        <v>0</v>
      </c>
      <c r="I340" t="str">
        <f>VLOOKUP(HEALTH_CARE[[#This Row],[Customer ID]],'MEDICAL EXAMINATION ANSWER'!A:J,10,FALSE)</f>
        <v>Yes</v>
      </c>
      <c r="J340" t="str">
        <f>VLOOKUP(HEALTH_CARE[[#This Row],[Customer ID]],'MEDICAL EXAMINATION ANSWER'!A:J,3,FALSE)</f>
        <v>Under Weight</v>
      </c>
      <c r="K340" t="str">
        <f>VLOOKUP(HEALTH_CARE[[#This Row],[Customer ID]],'MEDICAL EXAMINATION ANSWER'!A:J,5,FALSE)</f>
        <v>Diabetes</v>
      </c>
      <c r="L340" s="11" t="str">
        <f>VLOOKUP(HEALTH_CARE[[#This Row],[Customer ID]],'HOSPITAL DETAILS ANSWERS'!A:K,5,TRUE)</f>
        <v>21-Jul-1978</v>
      </c>
      <c r="M340" s="14">
        <f>VLOOKUP(HEALTH_CARE[[#This Row],[Customer ID]],'HOSPITAL DETAILS ANSWERS'!A:K,8,TRUE)</f>
        <v>29228</v>
      </c>
      <c r="N340" t="str">
        <f>VLOOKUP(HEALTH_CARE[[#This Row],[Customer ID]],'HOSPITAL DETAILS ANSWERS'!A:K,9,TRUE)</f>
        <v>Tier - 1</v>
      </c>
      <c r="O340" t="str">
        <f>VLOOKUP(HEALTH_CARE[[#This Row],[Customer ID]],'HOSPITAL DETAILS ANSWERS'!A:K,10,TRUE)</f>
        <v>Tier - 3</v>
      </c>
      <c r="P340" t="str">
        <f>VLOOKUP(HEALTH_CARE[[#This Row],[Customer ID]],'HOSPITAL DETAILS ANSWERS'!A:K,11,TRUE)</f>
        <v>R1012</v>
      </c>
      <c r="Q340" s="10">
        <f>VLOOKUP(HEALTH_CARE[[#This Row],[Customer ID]],'HOSPITAL DETAILS ANSWERS'!A:K,6,TRUE)</f>
        <v>44</v>
      </c>
    </row>
    <row r="341" spans="1:17" x14ac:dyDescent="0.25">
      <c r="A341" t="s">
        <v>2032</v>
      </c>
      <c r="B341" t="str">
        <f>VLOOKUP(HEALTH_CARE[[#This Row],[Customer ID]],'CUSTOMER_NAMES ANSWER'!A:D,3,FALSE)</f>
        <v>Cheryl A</v>
      </c>
      <c r="C341" s="9">
        <f>VLOOKUP(HEALTH_CARE[[#This Row],[Customer ID]],'MEDICAL EXAMINATION ANSWER'!A:J,2,FALSE)</f>
        <v>32.299999999999997</v>
      </c>
      <c r="D341" s="9">
        <f>VLOOKUP(HEALTH_CARE[[#This Row],[Customer ID]],'MEDICAL EXAMINATION ANSWER'!A:J,4,FALSE)</f>
        <v>4.8899999999999997</v>
      </c>
      <c r="E341" t="str">
        <f>VLOOKUP(HEALTH_CARE[[#This Row],[Customer ID]],'MEDICAL EXAMINATION ANSWER'!A:J,6,FALSE)</f>
        <v>Yes</v>
      </c>
      <c r="F341" t="str">
        <f>VLOOKUP(HEALTH_CARE[[#This Row],[Customer ID]],'MEDICAL EXAMINATION ANSWER'!A:J,7,FALSE)</f>
        <v>No</v>
      </c>
      <c r="G341" t="str">
        <f>VLOOKUP(HEALTH_CARE[[#This Row],[Customer ID]],'MEDICAL EXAMINATION ANSWER'!A:J,8,FALSE)</f>
        <v>Yes</v>
      </c>
      <c r="H341" s="10">
        <f>VLOOKUP(HEALTH_CARE[[#This Row],[Customer ID]],'MEDICAL EXAMINATION ANSWER'!A:J,9,FALSE)</f>
        <v>1</v>
      </c>
      <c r="I341" t="str">
        <f>VLOOKUP(HEALTH_CARE[[#This Row],[Customer ID]],'MEDICAL EXAMINATION ANSWER'!A:J,10,FALSE)</f>
        <v>No</v>
      </c>
      <c r="J341" t="str">
        <f>VLOOKUP(HEALTH_CARE[[#This Row],[Customer ID]],'MEDICAL EXAMINATION ANSWER'!A:J,3,FALSE)</f>
        <v>Obesity</v>
      </c>
      <c r="K341" t="str">
        <f>VLOOKUP(HEALTH_CARE[[#This Row],[Customer ID]],'MEDICAL EXAMINATION ANSWER'!A:J,5,FALSE)</f>
        <v>Normal</v>
      </c>
      <c r="L341" s="11" t="str">
        <f>VLOOKUP(HEALTH_CARE[[#This Row],[Customer ID]],'HOSPITAL DETAILS ANSWERS'!A:K,5,TRUE)</f>
        <v>9-Jul-1969</v>
      </c>
      <c r="M341" s="14">
        <f>VLOOKUP(HEALTH_CARE[[#This Row],[Customer ID]],'HOSPITAL DETAILS ANSWERS'!A:K,8,TRUE)</f>
        <v>29187</v>
      </c>
      <c r="N341" t="str">
        <f>VLOOKUP(HEALTH_CARE[[#This Row],[Customer ID]],'HOSPITAL DETAILS ANSWERS'!A:K,9,TRUE)</f>
        <v>Tier - 1</v>
      </c>
      <c r="O341" t="str">
        <f>VLOOKUP(HEALTH_CARE[[#This Row],[Customer ID]],'HOSPITAL DETAILS ANSWERS'!A:K,10,TRUE)</f>
        <v>Tier - 3</v>
      </c>
      <c r="P341" t="str">
        <f>VLOOKUP(HEALTH_CARE[[#This Row],[Customer ID]],'HOSPITAL DETAILS ANSWERS'!A:K,11,TRUE)</f>
        <v>R1024</v>
      </c>
      <c r="Q341" s="10">
        <f>VLOOKUP(HEALTH_CARE[[#This Row],[Customer ID]],'HOSPITAL DETAILS ANSWERS'!A:K,6,TRUE)</f>
        <v>53</v>
      </c>
    </row>
    <row r="342" spans="1:17" x14ac:dyDescent="0.25">
      <c r="A342" t="s">
        <v>2031</v>
      </c>
      <c r="B342" t="str">
        <f>VLOOKUP(HEALTH_CARE[[#This Row],[Customer ID]],'CUSTOMER_NAMES ANSWER'!A:D,3,FALSE)</f>
        <v>Kimberly A</v>
      </c>
      <c r="C342" s="9">
        <f>VLOOKUP(HEALTH_CARE[[#This Row],[Customer ID]],'MEDICAL EXAMINATION ANSWER'!A:J,2,FALSE)</f>
        <v>16.05</v>
      </c>
      <c r="D342" s="9">
        <f>VLOOKUP(HEALTH_CARE[[#This Row],[Customer ID]],'MEDICAL EXAMINATION ANSWER'!A:J,4,FALSE)</f>
        <v>4.3499999999999996</v>
      </c>
      <c r="E342" t="str">
        <f>VLOOKUP(HEALTH_CARE[[#This Row],[Customer ID]],'MEDICAL EXAMINATION ANSWER'!A:J,6,FALSE)</f>
        <v>Yes</v>
      </c>
      <c r="F342" t="str">
        <f>VLOOKUP(HEALTH_CARE[[#This Row],[Customer ID]],'MEDICAL EXAMINATION ANSWER'!A:J,7,FALSE)</f>
        <v>No</v>
      </c>
      <c r="G342" t="str">
        <f>VLOOKUP(HEALTH_CARE[[#This Row],[Customer ID]],'MEDICAL EXAMINATION ANSWER'!A:J,8,FALSE)</f>
        <v>No</v>
      </c>
      <c r="H342" s="10">
        <f>VLOOKUP(HEALTH_CARE[[#This Row],[Customer ID]],'MEDICAL EXAMINATION ANSWER'!A:J,9,FALSE)</f>
        <v>0</v>
      </c>
      <c r="I342" t="str">
        <f>VLOOKUP(HEALTH_CARE[[#This Row],[Customer ID]],'MEDICAL EXAMINATION ANSWER'!A:J,10,FALSE)</f>
        <v>Yes</v>
      </c>
      <c r="J342" t="str">
        <f>VLOOKUP(HEALTH_CARE[[#This Row],[Customer ID]],'MEDICAL EXAMINATION ANSWER'!A:J,3,FALSE)</f>
        <v>Under Weight</v>
      </c>
      <c r="K342" t="str">
        <f>VLOOKUP(HEALTH_CARE[[#This Row],[Customer ID]],'MEDICAL EXAMINATION ANSWER'!A:J,5,FALSE)</f>
        <v>Normal</v>
      </c>
      <c r="L342" s="11" t="str">
        <f>VLOOKUP(HEALTH_CARE[[#This Row],[Customer ID]],'HOSPITAL DETAILS ANSWERS'!A:K,5,TRUE)</f>
        <v>8-Nov-1976</v>
      </c>
      <c r="M342" s="14">
        <f>VLOOKUP(HEALTH_CARE[[#This Row],[Customer ID]],'HOSPITAL DETAILS ANSWERS'!A:K,8,TRUE)</f>
        <v>29161</v>
      </c>
      <c r="N342" t="str">
        <f>VLOOKUP(HEALTH_CARE[[#This Row],[Customer ID]],'HOSPITAL DETAILS ANSWERS'!A:K,9,TRUE)</f>
        <v>Tier - 1</v>
      </c>
      <c r="O342" t="str">
        <f>VLOOKUP(HEALTH_CARE[[#This Row],[Customer ID]],'HOSPITAL DETAILS ANSWERS'!A:K,10,TRUE)</f>
        <v>Tier - 2</v>
      </c>
      <c r="P342" t="str">
        <f>VLOOKUP(HEALTH_CARE[[#This Row],[Customer ID]],'HOSPITAL DETAILS ANSWERS'!A:K,11,TRUE)</f>
        <v>R1011</v>
      </c>
      <c r="Q342" s="10">
        <f>VLOOKUP(HEALTH_CARE[[#This Row],[Customer ID]],'HOSPITAL DETAILS ANSWERS'!A:K,6,TRUE)</f>
        <v>46</v>
      </c>
    </row>
    <row r="343" spans="1:17" x14ac:dyDescent="0.25">
      <c r="A343" t="s">
        <v>2030</v>
      </c>
      <c r="B343" t="str">
        <f>VLOOKUP(HEALTH_CARE[[#This Row],[Customer ID]],'CUSTOMER_NAMES ANSWER'!A:D,3,FALSE)</f>
        <v>Cynthia</v>
      </c>
      <c r="C343" s="9">
        <f>VLOOKUP(HEALTH_CARE[[#This Row],[Customer ID]],'MEDICAL EXAMINATION ANSWER'!A:J,2,FALSE)</f>
        <v>29.07</v>
      </c>
      <c r="D343" s="9">
        <f>VLOOKUP(HEALTH_CARE[[#This Row],[Customer ID]],'MEDICAL EXAMINATION ANSWER'!A:J,4,FALSE)</f>
        <v>8.66</v>
      </c>
      <c r="E343" t="str">
        <f>VLOOKUP(HEALTH_CARE[[#This Row],[Customer ID]],'MEDICAL EXAMINATION ANSWER'!A:J,6,FALSE)</f>
        <v>Yes</v>
      </c>
      <c r="F343" t="str">
        <f>VLOOKUP(HEALTH_CARE[[#This Row],[Customer ID]],'MEDICAL EXAMINATION ANSWER'!A:J,7,FALSE)</f>
        <v>No</v>
      </c>
      <c r="G343" t="str">
        <f>VLOOKUP(HEALTH_CARE[[#This Row],[Customer ID]],'MEDICAL EXAMINATION ANSWER'!A:J,8,FALSE)</f>
        <v>No</v>
      </c>
      <c r="H343" s="10">
        <f>VLOOKUP(HEALTH_CARE[[#This Row],[Customer ID]],'MEDICAL EXAMINATION ANSWER'!A:J,9,FALSE)</f>
        <v>2</v>
      </c>
      <c r="I343" t="str">
        <f>VLOOKUP(HEALTH_CARE[[#This Row],[Customer ID]],'MEDICAL EXAMINATION ANSWER'!A:J,10,FALSE)</f>
        <v>Yes</v>
      </c>
      <c r="J343" t="str">
        <f>VLOOKUP(HEALTH_CARE[[#This Row],[Customer ID]],'MEDICAL EXAMINATION ANSWER'!A:J,3,FALSE)</f>
        <v>Over Weight</v>
      </c>
      <c r="K343" t="str">
        <f>VLOOKUP(HEALTH_CARE[[#This Row],[Customer ID]],'MEDICAL EXAMINATION ANSWER'!A:J,5,FALSE)</f>
        <v>Diabetes</v>
      </c>
      <c r="L343" s="11" t="str">
        <f>VLOOKUP(HEALTH_CARE[[#This Row],[Customer ID]],'HOSPITAL DETAILS ANSWERS'!A:K,5,TRUE)</f>
        <v>24-Dec-1961</v>
      </c>
      <c r="M343" s="14">
        <f>VLOOKUP(HEALTH_CARE[[#This Row],[Customer ID]],'HOSPITAL DETAILS ANSWERS'!A:K,8,TRUE)</f>
        <v>29142</v>
      </c>
      <c r="N343" t="str">
        <f>VLOOKUP(HEALTH_CARE[[#This Row],[Customer ID]],'HOSPITAL DETAILS ANSWERS'!A:K,9,TRUE)</f>
        <v>Tier - 1</v>
      </c>
      <c r="O343" t="str">
        <f>VLOOKUP(HEALTH_CARE[[#This Row],[Customer ID]],'HOSPITAL DETAILS ANSWERS'!A:K,10,TRUE)</f>
        <v>Tier - 3</v>
      </c>
      <c r="P343" t="str">
        <f>VLOOKUP(HEALTH_CARE[[#This Row],[Customer ID]],'HOSPITAL DETAILS ANSWERS'!A:K,11,TRUE)</f>
        <v>R1012</v>
      </c>
      <c r="Q343" s="10">
        <f>VLOOKUP(HEALTH_CARE[[#This Row],[Customer ID]],'HOSPITAL DETAILS ANSWERS'!A:K,6,TRUE)</f>
        <v>61</v>
      </c>
    </row>
    <row r="344" spans="1:17" x14ac:dyDescent="0.25">
      <c r="A344" t="s">
        <v>2029</v>
      </c>
      <c r="B344" t="str">
        <f>VLOOKUP(HEALTH_CARE[[#This Row],[Customer ID]],'CUSTOMER_NAMES ANSWER'!A:D,3,FALSE)</f>
        <v>Jessica</v>
      </c>
      <c r="C344" s="9">
        <f>VLOOKUP(HEALTH_CARE[[#This Row],[Customer ID]],'MEDICAL EXAMINATION ANSWER'!A:J,2,FALSE)</f>
        <v>17.43</v>
      </c>
      <c r="D344" s="9">
        <f>VLOOKUP(HEALTH_CARE[[#This Row],[Customer ID]],'MEDICAL EXAMINATION ANSWER'!A:J,4,FALSE)</f>
        <v>8.64</v>
      </c>
      <c r="E344" t="str">
        <f>VLOOKUP(HEALTH_CARE[[#This Row],[Customer ID]],'MEDICAL EXAMINATION ANSWER'!A:J,6,FALSE)</f>
        <v>No</v>
      </c>
      <c r="F344" t="str">
        <f>VLOOKUP(HEALTH_CARE[[#This Row],[Customer ID]],'MEDICAL EXAMINATION ANSWER'!A:J,7,FALSE)</f>
        <v>No</v>
      </c>
      <c r="G344" t="str">
        <f>VLOOKUP(HEALTH_CARE[[#This Row],[Customer ID]],'MEDICAL EXAMINATION ANSWER'!A:J,8,FALSE)</f>
        <v>No</v>
      </c>
      <c r="H344" s="10">
        <f>VLOOKUP(HEALTH_CARE[[#This Row],[Customer ID]],'MEDICAL EXAMINATION ANSWER'!A:J,9,FALSE)</f>
        <v>0</v>
      </c>
      <c r="I344" t="str">
        <f>VLOOKUP(HEALTH_CARE[[#This Row],[Customer ID]],'MEDICAL EXAMINATION ANSWER'!A:J,10,FALSE)</f>
        <v>Yes</v>
      </c>
      <c r="J344" t="str">
        <f>VLOOKUP(HEALTH_CARE[[#This Row],[Customer ID]],'MEDICAL EXAMINATION ANSWER'!A:J,3,FALSE)</f>
        <v>Under Weight</v>
      </c>
      <c r="K344" t="str">
        <f>VLOOKUP(HEALTH_CARE[[#This Row],[Customer ID]],'MEDICAL EXAMINATION ANSWER'!A:J,5,FALSE)</f>
        <v>Diabetes</v>
      </c>
      <c r="L344" s="11" t="str">
        <f>VLOOKUP(HEALTH_CARE[[#This Row],[Customer ID]],'HOSPITAL DETAILS ANSWERS'!A:K,5,TRUE)</f>
        <v>29-Nov-1978</v>
      </c>
      <c r="M344" s="14">
        <f>VLOOKUP(HEALTH_CARE[[#This Row],[Customer ID]],'HOSPITAL DETAILS ANSWERS'!A:K,8,TRUE)</f>
        <v>29115</v>
      </c>
      <c r="N344" t="str">
        <f>VLOOKUP(HEALTH_CARE[[#This Row],[Customer ID]],'HOSPITAL DETAILS ANSWERS'!A:K,9,TRUE)</f>
        <v>Tier - 1</v>
      </c>
      <c r="O344" t="str">
        <f>VLOOKUP(HEALTH_CARE[[#This Row],[Customer ID]],'HOSPITAL DETAILS ANSWERS'!A:K,10,TRUE)</f>
        <v>Tier - 1</v>
      </c>
      <c r="P344" t="str">
        <f>VLOOKUP(HEALTH_CARE[[#This Row],[Customer ID]],'HOSPITAL DETAILS ANSWERS'!A:K,11,TRUE)</f>
        <v>R1011</v>
      </c>
      <c r="Q344" s="10">
        <f>VLOOKUP(HEALTH_CARE[[#This Row],[Customer ID]],'HOSPITAL DETAILS ANSWERS'!A:K,6,TRUE)</f>
        <v>44</v>
      </c>
    </row>
    <row r="345" spans="1:17" x14ac:dyDescent="0.25">
      <c r="A345" t="s">
        <v>2028</v>
      </c>
      <c r="B345" t="str">
        <f>VLOOKUP(HEALTH_CARE[[#This Row],[Customer ID]],'CUSTOMER_NAMES ANSWER'!A:D,3,FALSE)</f>
        <v>Bruce</v>
      </c>
      <c r="C345" s="9">
        <f>VLOOKUP(HEALTH_CARE[[#This Row],[Customer ID]],'MEDICAL EXAMINATION ANSWER'!A:J,2,FALSE)</f>
        <v>19.329999999999998</v>
      </c>
      <c r="D345" s="9">
        <f>VLOOKUP(HEALTH_CARE[[#This Row],[Customer ID]],'MEDICAL EXAMINATION ANSWER'!A:J,4,FALSE)</f>
        <v>4.2699999999999996</v>
      </c>
      <c r="E345" t="str">
        <f>VLOOKUP(HEALTH_CARE[[#This Row],[Customer ID]],'MEDICAL EXAMINATION ANSWER'!A:J,6,FALSE)</f>
        <v>No</v>
      </c>
      <c r="F345" t="str">
        <f>VLOOKUP(HEALTH_CARE[[#This Row],[Customer ID]],'MEDICAL EXAMINATION ANSWER'!A:J,7,FALSE)</f>
        <v>No</v>
      </c>
      <c r="G345" t="str">
        <f>VLOOKUP(HEALTH_CARE[[#This Row],[Customer ID]],'MEDICAL EXAMINATION ANSWER'!A:J,8,FALSE)</f>
        <v>No</v>
      </c>
      <c r="H345" s="10">
        <f>VLOOKUP(HEALTH_CARE[[#This Row],[Customer ID]],'MEDICAL EXAMINATION ANSWER'!A:J,9,FALSE)</f>
        <v>0</v>
      </c>
      <c r="I345" t="str">
        <f>VLOOKUP(HEALTH_CARE[[#This Row],[Customer ID]],'MEDICAL EXAMINATION ANSWER'!A:J,10,FALSE)</f>
        <v>Yes</v>
      </c>
      <c r="J345" t="str">
        <f>VLOOKUP(HEALTH_CARE[[#This Row],[Customer ID]],'MEDICAL EXAMINATION ANSWER'!A:J,3,FALSE)</f>
        <v>Normal Weight</v>
      </c>
      <c r="K345" t="str">
        <f>VLOOKUP(HEALTH_CARE[[#This Row],[Customer ID]],'MEDICAL EXAMINATION ANSWER'!A:J,5,FALSE)</f>
        <v>Normal</v>
      </c>
      <c r="L345" s="11" t="str">
        <f>VLOOKUP(HEALTH_CARE[[#This Row],[Customer ID]],'HOSPITAL DETAILS ANSWERS'!A:K,5,TRUE)</f>
        <v>14-Jul-1980</v>
      </c>
      <c r="M345" s="14">
        <f>VLOOKUP(HEALTH_CARE[[#This Row],[Customer ID]],'HOSPITAL DETAILS ANSWERS'!A:K,8,TRUE)</f>
        <v>29115</v>
      </c>
      <c r="N345" t="str">
        <f>VLOOKUP(HEALTH_CARE[[#This Row],[Customer ID]],'HOSPITAL DETAILS ANSWERS'!A:K,9,TRUE)</f>
        <v>Tier - 1</v>
      </c>
      <c r="O345" t="str">
        <f>VLOOKUP(HEALTH_CARE[[#This Row],[Customer ID]],'HOSPITAL DETAILS ANSWERS'!A:K,10,TRUE)</f>
        <v>Tier - 3</v>
      </c>
      <c r="P345" t="str">
        <f>VLOOKUP(HEALTH_CARE[[#This Row],[Customer ID]],'HOSPITAL DETAILS ANSWERS'!A:K,11,TRUE)</f>
        <v>R1011</v>
      </c>
      <c r="Q345" s="10">
        <f>VLOOKUP(HEALTH_CARE[[#This Row],[Customer ID]],'HOSPITAL DETAILS ANSWERS'!A:K,6,TRUE)</f>
        <v>42</v>
      </c>
    </row>
    <row r="346" spans="1:17" x14ac:dyDescent="0.25">
      <c r="A346" t="s">
        <v>2027</v>
      </c>
      <c r="B346" t="str">
        <f>VLOOKUP(HEALTH_CARE[[#This Row],[Customer ID]],'CUSTOMER_NAMES ANSWER'!A:D,3,FALSE)</f>
        <v>Allison</v>
      </c>
      <c r="C346" s="9">
        <f>VLOOKUP(HEALTH_CARE[[#This Row],[Customer ID]],'MEDICAL EXAMINATION ANSWER'!A:J,2,FALSE)</f>
        <v>30.52</v>
      </c>
      <c r="D346" s="9">
        <f>VLOOKUP(HEALTH_CARE[[#This Row],[Customer ID]],'MEDICAL EXAMINATION ANSWER'!A:J,4,FALSE)</f>
        <v>4.21</v>
      </c>
      <c r="E346" t="str">
        <f>VLOOKUP(HEALTH_CARE[[#This Row],[Customer ID]],'MEDICAL EXAMINATION ANSWER'!A:J,6,FALSE)</f>
        <v>No</v>
      </c>
      <c r="F346" t="str">
        <f>VLOOKUP(HEALTH_CARE[[#This Row],[Customer ID]],'MEDICAL EXAMINATION ANSWER'!A:J,7,FALSE)</f>
        <v>No</v>
      </c>
      <c r="G346" t="str">
        <f>VLOOKUP(HEALTH_CARE[[#This Row],[Customer ID]],'MEDICAL EXAMINATION ANSWER'!A:J,8,FALSE)</f>
        <v>No</v>
      </c>
      <c r="H346" s="10">
        <f>VLOOKUP(HEALTH_CARE[[#This Row],[Customer ID]],'MEDICAL EXAMINATION ANSWER'!A:J,9,FALSE)</f>
        <v>1</v>
      </c>
      <c r="I346" t="str">
        <f>VLOOKUP(HEALTH_CARE[[#This Row],[Customer ID]],'MEDICAL EXAMINATION ANSWER'!A:J,10,FALSE)</f>
        <v>Yes</v>
      </c>
      <c r="J346" t="str">
        <f>VLOOKUP(HEALTH_CARE[[#This Row],[Customer ID]],'MEDICAL EXAMINATION ANSWER'!A:J,3,FALSE)</f>
        <v>Obesity</v>
      </c>
      <c r="K346" t="str">
        <f>VLOOKUP(HEALTH_CARE[[#This Row],[Customer ID]],'MEDICAL EXAMINATION ANSWER'!A:J,5,FALSE)</f>
        <v>Normal</v>
      </c>
      <c r="L346" s="11" t="str">
        <f>VLOOKUP(HEALTH_CARE[[#This Row],[Customer ID]],'HOSPITAL DETAILS ANSWERS'!A:K,5,TRUE)</f>
        <v>7-Jul-1992</v>
      </c>
      <c r="M346" s="14">
        <f>VLOOKUP(HEALTH_CARE[[#This Row],[Customer ID]],'HOSPITAL DETAILS ANSWERS'!A:K,8,TRUE)</f>
        <v>29008</v>
      </c>
      <c r="N346" t="str">
        <f>VLOOKUP(HEALTH_CARE[[#This Row],[Customer ID]],'HOSPITAL DETAILS ANSWERS'!A:K,9,TRUE)</f>
        <v>Tier - 1</v>
      </c>
      <c r="O346" t="str">
        <f>VLOOKUP(HEALTH_CARE[[#This Row],[Customer ID]],'HOSPITAL DETAILS ANSWERS'!A:K,10,TRUE)</f>
        <v>Tier - 3</v>
      </c>
      <c r="P346" t="str">
        <f>VLOOKUP(HEALTH_CARE[[#This Row],[Customer ID]],'HOSPITAL DETAILS ANSWERS'!A:K,11,TRUE)</f>
        <v>R1011</v>
      </c>
      <c r="Q346" s="10">
        <f>VLOOKUP(HEALTH_CARE[[#This Row],[Customer ID]],'HOSPITAL DETAILS ANSWERS'!A:K,6,TRUE)</f>
        <v>30</v>
      </c>
    </row>
    <row r="347" spans="1:17" x14ac:dyDescent="0.25">
      <c r="A347" t="s">
        <v>2026</v>
      </c>
      <c r="B347" t="str">
        <f>VLOOKUP(HEALTH_CARE[[#This Row],[Customer ID]],'CUSTOMER_NAMES ANSWER'!A:D,3,FALSE)</f>
        <v>Alex</v>
      </c>
      <c r="C347" s="9">
        <f>VLOOKUP(HEALTH_CARE[[#This Row],[Customer ID]],'MEDICAL EXAMINATION ANSWER'!A:J,2,FALSE)</f>
        <v>39.21</v>
      </c>
      <c r="D347" s="9">
        <f>VLOOKUP(HEALTH_CARE[[#This Row],[Customer ID]],'MEDICAL EXAMINATION ANSWER'!A:J,4,FALSE)</f>
        <v>5.04</v>
      </c>
      <c r="E347" t="str">
        <f>VLOOKUP(HEALTH_CARE[[#This Row],[Customer ID]],'MEDICAL EXAMINATION ANSWER'!A:J,6,FALSE)</f>
        <v>No</v>
      </c>
      <c r="F347" t="str">
        <f>VLOOKUP(HEALTH_CARE[[#This Row],[Customer ID]],'MEDICAL EXAMINATION ANSWER'!A:J,7,FALSE)</f>
        <v>No</v>
      </c>
      <c r="G347" t="str">
        <f>VLOOKUP(HEALTH_CARE[[#This Row],[Customer ID]],'MEDICAL EXAMINATION ANSWER'!A:J,8,FALSE)</f>
        <v>Yes</v>
      </c>
      <c r="H347" s="10">
        <f>VLOOKUP(HEALTH_CARE[[#This Row],[Customer ID]],'MEDICAL EXAMINATION ANSWER'!A:J,9,FALSE)</f>
        <v>1</v>
      </c>
      <c r="I347" t="str">
        <f>VLOOKUP(HEALTH_CARE[[#This Row],[Customer ID]],'MEDICAL EXAMINATION ANSWER'!A:J,10,FALSE)</f>
        <v>Yes</v>
      </c>
      <c r="J347" t="str">
        <f>VLOOKUP(HEALTH_CARE[[#This Row],[Customer ID]],'MEDICAL EXAMINATION ANSWER'!A:J,3,FALSE)</f>
        <v>Obesity</v>
      </c>
      <c r="K347" t="str">
        <f>VLOOKUP(HEALTH_CARE[[#This Row],[Customer ID]],'MEDICAL EXAMINATION ANSWER'!A:J,5,FALSE)</f>
        <v>Normal</v>
      </c>
      <c r="L347" s="11" t="str">
        <f>VLOOKUP(HEALTH_CARE[[#This Row],[Customer ID]],'HOSPITAL DETAILS ANSWERS'!A:K,5,TRUE)</f>
        <v>1-Sep-2003</v>
      </c>
      <c r="M347" s="14">
        <f>VLOOKUP(HEALTH_CARE[[#This Row],[Customer ID]],'HOSPITAL DETAILS ANSWERS'!A:K,8,TRUE)</f>
        <v>28999</v>
      </c>
      <c r="N347" t="str">
        <f>VLOOKUP(HEALTH_CARE[[#This Row],[Customer ID]],'HOSPITAL DETAILS ANSWERS'!A:K,9,TRUE)</f>
        <v>Tier - 1</v>
      </c>
      <c r="O347" t="str">
        <f>VLOOKUP(HEALTH_CARE[[#This Row],[Customer ID]],'HOSPITAL DETAILS ANSWERS'!A:K,10,TRUE)</f>
        <v>Tier - 3</v>
      </c>
      <c r="P347" t="str">
        <f>VLOOKUP(HEALTH_CARE[[#This Row],[Customer ID]],'HOSPITAL DETAILS ANSWERS'!A:K,11,TRUE)</f>
        <v>R1011</v>
      </c>
      <c r="Q347" s="10">
        <f>VLOOKUP(HEALTH_CARE[[#This Row],[Customer ID]],'HOSPITAL DETAILS ANSWERS'!A:K,6,TRUE)</f>
        <v>19</v>
      </c>
    </row>
    <row r="348" spans="1:17" x14ac:dyDescent="0.25">
      <c r="A348" t="s">
        <v>2025</v>
      </c>
      <c r="B348" t="str">
        <f>VLOOKUP(HEALTH_CARE[[#This Row],[Customer ID]],'CUSTOMER_NAMES ANSWER'!A:D,3,FALSE)</f>
        <v>Gabriela</v>
      </c>
      <c r="C348" s="9">
        <f>VLOOKUP(HEALTH_CARE[[#This Row],[Customer ID]],'MEDICAL EXAMINATION ANSWER'!A:J,2,FALSE)</f>
        <v>26.98</v>
      </c>
      <c r="D348" s="9">
        <f>VLOOKUP(HEALTH_CARE[[#This Row],[Customer ID]],'MEDICAL EXAMINATION ANSWER'!A:J,4,FALSE)</f>
        <v>5.21</v>
      </c>
      <c r="E348" t="str">
        <f>VLOOKUP(HEALTH_CARE[[#This Row],[Customer ID]],'MEDICAL EXAMINATION ANSWER'!A:J,6,FALSE)</f>
        <v>Yes</v>
      </c>
      <c r="F348" t="str">
        <f>VLOOKUP(HEALTH_CARE[[#This Row],[Customer ID]],'MEDICAL EXAMINATION ANSWER'!A:J,7,FALSE)</f>
        <v>No</v>
      </c>
      <c r="G348" t="str">
        <f>VLOOKUP(HEALTH_CARE[[#This Row],[Customer ID]],'MEDICAL EXAMINATION ANSWER'!A:J,8,FALSE)</f>
        <v>No</v>
      </c>
      <c r="H348" s="10">
        <f>VLOOKUP(HEALTH_CARE[[#This Row],[Customer ID]],'MEDICAL EXAMINATION ANSWER'!A:J,9,FALSE)</f>
        <v>2</v>
      </c>
      <c r="I348" t="str">
        <f>VLOOKUP(HEALTH_CARE[[#This Row],[Customer ID]],'MEDICAL EXAMINATION ANSWER'!A:J,10,FALSE)</f>
        <v>Yes</v>
      </c>
      <c r="J348" t="str">
        <f>VLOOKUP(HEALTH_CARE[[#This Row],[Customer ID]],'MEDICAL EXAMINATION ANSWER'!A:J,3,FALSE)</f>
        <v>Over Weight</v>
      </c>
      <c r="K348" t="str">
        <f>VLOOKUP(HEALTH_CARE[[#This Row],[Customer ID]],'MEDICAL EXAMINATION ANSWER'!A:J,5,FALSE)</f>
        <v>Normal</v>
      </c>
      <c r="L348" s="11" t="str">
        <f>VLOOKUP(HEALTH_CARE[[#This Row],[Customer ID]],'HOSPITAL DETAILS ANSWERS'!A:K,5,TRUE)</f>
        <v>5-Dec-1959</v>
      </c>
      <c r="M348" s="14">
        <f>VLOOKUP(HEALTH_CARE[[#This Row],[Customer ID]],'HOSPITAL DETAILS ANSWERS'!A:K,8,TRUE)</f>
        <v>28951</v>
      </c>
      <c r="N348" t="str">
        <f>VLOOKUP(HEALTH_CARE[[#This Row],[Customer ID]],'HOSPITAL DETAILS ANSWERS'!A:K,9,TRUE)</f>
        <v>Tier - 1</v>
      </c>
      <c r="O348" t="str">
        <f>VLOOKUP(HEALTH_CARE[[#This Row],[Customer ID]],'HOSPITAL DETAILS ANSWERS'!A:K,10,TRUE)</f>
        <v>Tier - 1</v>
      </c>
      <c r="P348" t="str">
        <f>VLOOKUP(HEALTH_CARE[[#This Row],[Customer ID]],'HOSPITAL DETAILS ANSWERS'!A:K,11,TRUE)</f>
        <v>R1012</v>
      </c>
      <c r="Q348" s="10">
        <f>VLOOKUP(HEALTH_CARE[[#This Row],[Customer ID]],'HOSPITAL DETAILS ANSWERS'!A:K,6,TRUE)</f>
        <v>63</v>
      </c>
    </row>
    <row r="349" spans="1:17" x14ac:dyDescent="0.25">
      <c r="A349" t="s">
        <v>2024</v>
      </c>
      <c r="B349" t="str">
        <f>VLOOKUP(HEALTH_CARE[[#This Row],[Customer ID]],'CUSTOMER_NAMES ANSWER'!A:D,3,FALSE)</f>
        <v>Sharon</v>
      </c>
      <c r="C349" s="9">
        <f>VLOOKUP(HEALTH_CARE[[#This Row],[Customer ID]],'MEDICAL EXAMINATION ANSWER'!A:J,2,FALSE)</f>
        <v>25.84</v>
      </c>
      <c r="D349" s="9">
        <f>VLOOKUP(HEALTH_CARE[[#This Row],[Customer ID]],'MEDICAL EXAMINATION ANSWER'!A:J,4,FALSE)</f>
        <v>8.83</v>
      </c>
      <c r="E349" t="str">
        <f>VLOOKUP(HEALTH_CARE[[#This Row],[Customer ID]],'MEDICAL EXAMINATION ANSWER'!A:J,6,FALSE)</f>
        <v>No</v>
      </c>
      <c r="F349" t="str">
        <f>VLOOKUP(HEALTH_CARE[[#This Row],[Customer ID]],'MEDICAL EXAMINATION ANSWER'!A:J,7,FALSE)</f>
        <v>No</v>
      </c>
      <c r="G349" t="str">
        <f>VLOOKUP(HEALTH_CARE[[#This Row],[Customer ID]],'MEDICAL EXAMINATION ANSWER'!A:J,8,FALSE)</f>
        <v>No</v>
      </c>
      <c r="H349" s="10">
        <f>VLOOKUP(HEALTH_CARE[[#This Row],[Customer ID]],'MEDICAL EXAMINATION ANSWER'!A:J,9,FALSE)</f>
        <v>0</v>
      </c>
      <c r="I349" t="str">
        <f>VLOOKUP(HEALTH_CARE[[#This Row],[Customer ID]],'MEDICAL EXAMINATION ANSWER'!A:J,10,FALSE)</f>
        <v>No</v>
      </c>
      <c r="J349" t="str">
        <f>VLOOKUP(HEALTH_CARE[[#This Row],[Customer ID]],'MEDICAL EXAMINATION ANSWER'!A:J,3,FALSE)</f>
        <v>Over Weight</v>
      </c>
      <c r="K349" t="str">
        <f>VLOOKUP(HEALTH_CARE[[#This Row],[Customer ID]],'MEDICAL EXAMINATION ANSWER'!A:J,5,FALSE)</f>
        <v>Diabetes</v>
      </c>
      <c r="L349" s="11" t="str">
        <f>VLOOKUP(HEALTH_CARE[[#This Row],[Customer ID]],'HOSPITAL DETAILS ANSWERS'!A:K,5,TRUE)</f>
        <v>25-Jul-1962</v>
      </c>
      <c r="M349" s="14">
        <f>VLOOKUP(HEALTH_CARE[[#This Row],[Customer ID]],'HOSPITAL DETAILS ANSWERS'!A:K,8,TRUE)</f>
        <v>28924</v>
      </c>
      <c r="N349" t="str">
        <f>VLOOKUP(HEALTH_CARE[[#This Row],[Customer ID]],'HOSPITAL DETAILS ANSWERS'!A:K,9,TRUE)</f>
        <v>Tier - 1</v>
      </c>
      <c r="O349" t="str">
        <f>VLOOKUP(HEALTH_CARE[[#This Row],[Customer ID]],'HOSPITAL DETAILS ANSWERS'!A:K,10,TRUE)</f>
        <v>Tier - 1</v>
      </c>
      <c r="P349" t="str">
        <f>VLOOKUP(HEALTH_CARE[[#This Row],[Customer ID]],'HOSPITAL DETAILS ANSWERS'!A:K,11,TRUE)</f>
        <v>R1012</v>
      </c>
      <c r="Q349" s="10">
        <f>VLOOKUP(HEALTH_CARE[[#This Row],[Customer ID]],'HOSPITAL DETAILS ANSWERS'!A:K,6,TRUE)</f>
        <v>60</v>
      </c>
    </row>
    <row r="350" spans="1:17" x14ac:dyDescent="0.25">
      <c r="A350" t="s">
        <v>2023</v>
      </c>
      <c r="B350" t="str">
        <f>VLOOKUP(HEALTH_CARE[[#This Row],[Customer ID]],'CUSTOMER_NAMES ANSWER'!A:D,3,FALSE)</f>
        <v>Jason A</v>
      </c>
      <c r="C350" s="9">
        <f>VLOOKUP(HEALTH_CARE[[#This Row],[Customer ID]],'MEDICAL EXAMINATION ANSWER'!A:J,2,FALSE)</f>
        <v>28.31</v>
      </c>
      <c r="D350" s="9">
        <f>VLOOKUP(HEALTH_CARE[[#This Row],[Customer ID]],'MEDICAL EXAMINATION ANSWER'!A:J,4,FALSE)</f>
        <v>8.4700000000000006</v>
      </c>
      <c r="E350" t="str">
        <f>VLOOKUP(HEALTH_CARE[[#This Row],[Customer ID]],'MEDICAL EXAMINATION ANSWER'!A:J,6,FALSE)</f>
        <v>Yes</v>
      </c>
      <c r="F350" t="str">
        <f>VLOOKUP(HEALTH_CARE[[#This Row],[Customer ID]],'MEDICAL EXAMINATION ANSWER'!A:J,7,FALSE)</f>
        <v>No</v>
      </c>
      <c r="G350" t="str">
        <f>VLOOKUP(HEALTH_CARE[[#This Row],[Customer ID]],'MEDICAL EXAMINATION ANSWER'!A:J,8,FALSE)</f>
        <v>No</v>
      </c>
      <c r="H350" s="10">
        <f>VLOOKUP(HEALTH_CARE[[#This Row],[Customer ID]],'MEDICAL EXAMINATION ANSWER'!A:J,9,FALSE)</f>
        <v>2</v>
      </c>
      <c r="I350" t="str">
        <f>VLOOKUP(HEALTH_CARE[[#This Row],[Customer ID]],'MEDICAL EXAMINATION ANSWER'!A:J,10,FALSE)</f>
        <v>Yes</v>
      </c>
      <c r="J350" t="str">
        <f>VLOOKUP(HEALTH_CARE[[#This Row],[Customer ID]],'MEDICAL EXAMINATION ANSWER'!A:J,3,FALSE)</f>
        <v>Over Weight</v>
      </c>
      <c r="K350" t="str">
        <f>VLOOKUP(HEALTH_CARE[[#This Row],[Customer ID]],'MEDICAL EXAMINATION ANSWER'!A:J,5,FALSE)</f>
        <v>Diabetes</v>
      </c>
      <c r="L350" s="11" t="str">
        <f>VLOOKUP(HEALTH_CARE[[#This Row],[Customer ID]],'HOSPITAL DETAILS ANSWERS'!A:K,5,TRUE)</f>
        <v>3-Aug-1961</v>
      </c>
      <c r="M350" s="14">
        <f>VLOOKUP(HEALTH_CARE[[#This Row],[Customer ID]],'HOSPITAL DETAILS ANSWERS'!A:K,8,TRUE)</f>
        <v>28869</v>
      </c>
      <c r="N350" t="str">
        <f>VLOOKUP(HEALTH_CARE[[#This Row],[Customer ID]],'HOSPITAL DETAILS ANSWERS'!A:K,9,TRUE)</f>
        <v>Tier - 1</v>
      </c>
      <c r="O350" t="str">
        <f>VLOOKUP(HEALTH_CARE[[#This Row],[Customer ID]],'HOSPITAL DETAILS ANSWERS'!A:K,10,TRUE)</f>
        <v>Tier - 2</v>
      </c>
      <c r="P350" t="str">
        <f>VLOOKUP(HEALTH_CARE[[#This Row],[Customer ID]],'HOSPITAL DETAILS ANSWERS'!A:K,11,TRUE)</f>
        <v>R1012</v>
      </c>
      <c r="Q350" s="10">
        <f>VLOOKUP(HEALTH_CARE[[#This Row],[Customer ID]],'HOSPITAL DETAILS ANSWERS'!A:K,6,TRUE)</f>
        <v>61</v>
      </c>
    </row>
    <row r="351" spans="1:17" x14ac:dyDescent="0.25">
      <c r="A351" t="s">
        <v>2022</v>
      </c>
      <c r="B351" t="str">
        <f>VLOOKUP(HEALTH_CARE[[#This Row],[Customer ID]],'CUSTOMER_NAMES ANSWER'!A:D,3,FALSE)</f>
        <v>Chelsey C</v>
      </c>
      <c r="C351" s="9">
        <f>VLOOKUP(HEALTH_CARE[[#This Row],[Customer ID]],'MEDICAL EXAMINATION ANSWER'!A:J,2,FALSE)</f>
        <v>23.94</v>
      </c>
      <c r="D351" s="9">
        <f>VLOOKUP(HEALTH_CARE[[#This Row],[Customer ID]],'MEDICAL EXAMINATION ANSWER'!A:J,4,FALSE)</f>
        <v>4.2</v>
      </c>
      <c r="E351" t="str">
        <f>VLOOKUP(HEALTH_CARE[[#This Row],[Customer ID]],'MEDICAL EXAMINATION ANSWER'!A:J,6,FALSE)</f>
        <v>No</v>
      </c>
      <c r="F351" t="str">
        <f>VLOOKUP(HEALTH_CARE[[#This Row],[Customer ID]],'MEDICAL EXAMINATION ANSWER'!A:J,7,FALSE)</f>
        <v>No</v>
      </c>
      <c r="G351" t="str">
        <f>VLOOKUP(HEALTH_CARE[[#This Row],[Customer ID]],'MEDICAL EXAMINATION ANSWER'!A:J,8,FALSE)</f>
        <v>No</v>
      </c>
      <c r="H351" s="10">
        <f>VLOOKUP(HEALTH_CARE[[#This Row],[Customer ID]],'MEDICAL EXAMINATION ANSWER'!A:J,9,FALSE)</f>
        <v>0</v>
      </c>
      <c r="I351" t="str">
        <f>VLOOKUP(HEALTH_CARE[[#This Row],[Customer ID]],'MEDICAL EXAMINATION ANSWER'!A:J,10,FALSE)</f>
        <v>Yes</v>
      </c>
      <c r="J351" t="str">
        <f>VLOOKUP(HEALTH_CARE[[#This Row],[Customer ID]],'MEDICAL EXAMINATION ANSWER'!A:J,3,FALSE)</f>
        <v>Normal Weight</v>
      </c>
      <c r="K351" t="str">
        <f>VLOOKUP(HEALTH_CARE[[#This Row],[Customer ID]],'MEDICAL EXAMINATION ANSWER'!A:J,5,FALSE)</f>
        <v>Normal</v>
      </c>
      <c r="L351" s="11" t="str">
        <f>VLOOKUP(HEALTH_CARE[[#This Row],[Customer ID]],'HOSPITAL DETAILS ANSWERS'!A:K,5,TRUE)</f>
        <v>5-Dec-1990</v>
      </c>
      <c r="M351" s="14">
        <f>VLOOKUP(HEALTH_CARE[[#This Row],[Customer ID]],'HOSPITAL DETAILS ANSWERS'!A:K,8,TRUE)</f>
        <v>28717</v>
      </c>
      <c r="N351" t="str">
        <f>VLOOKUP(HEALTH_CARE[[#This Row],[Customer ID]],'HOSPITAL DETAILS ANSWERS'!A:K,9,TRUE)</f>
        <v>Tier - 1</v>
      </c>
      <c r="O351" t="str">
        <f>VLOOKUP(HEALTH_CARE[[#This Row],[Customer ID]],'HOSPITAL DETAILS ANSWERS'!A:K,10,TRUE)</f>
        <v>Tier - 3</v>
      </c>
      <c r="P351" t="str">
        <f>VLOOKUP(HEALTH_CARE[[#This Row],[Customer ID]],'HOSPITAL DETAILS ANSWERS'!A:K,11,TRUE)</f>
        <v>R1011</v>
      </c>
      <c r="Q351" s="10">
        <f>VLOOKUP(HEALTH_CARE[[#This Row],[Customer ID]],'HOSPITAL DETAILS ANSWERS'!A:K,6,TRUE)</f>
        <v>32</v>
      </c>
    </row>
    <row r="352" spans="1:17" x14ac:dyDescent="0.25">
      <c r="A352" t="s">
        <v>2021</v>
      </c>
      <c r="B352" t="str">
        <f>VLOOKUP(HEALTH_CARE[[#This Row],[Customer ID]],'CUSTOMER_NAMES ANSWER'!A:D,3,FALSE)</f>
        <v>Devon A</v>
      </c>
      <c r="C352" s="9">
        <f>VLOOKUP(HEALTH_CARE[[#This Row],[Customer ID]],'MEDICAL EXAMINATION ANSWER'!A:J,2,FALSE)</f>
        <v>20.03</v>
      </c>
      <c r="D352" s="9">
        <f>VLOOKUP(HEALTH_CARE[[#This Row],[Customer ID]],'MEDICAL EXAMINATION ANSWER'!A:J,4,FALSE)</f>
        <v>6.14</v>
      </c>
      <c r="E352" t="str">
        <f>VLOOKUP(HEALTH_CARE[[#This Row],[Customer ID]],'MEDICAL EXAMINATION ANSWER'!A:J,6,FALSE)</f>
        <v>Yes</v>
      </c>
      <c r="F352" t="str">
        <f>VLOOKUP(HEALTH_CARE[[#This Row],[Customer ID]],'MEDICAL EXAMINATION ANSWER'!A:J,7,FALSE)</f>
        <v>No</v>
      </c>
      <c r="G352" t="str">
        <f>VLOOKUP(HEALTH_CARE[[#This Row],[Customer ID]],'MEDICAL EXAMINATION ANSWER'!A:J,8,FALSE)</f>
        <v>No</v>
      </c>
      <c r="H352" s="10">
        <f>VLOOKUP(HEALTH_CARE[[#This Row],[Customer ID]],'MEDICAL EXAMINATION ANSWER'!A:J,9,FALSE)</f>
        <v>0</v>
      </c>
      <c r="I352" t="str">
        <f>VLOOKUP(HEALTH_CARE[[#This Row],[Customer ID]],'MEDICAL EXAMINATION ANSWER'!A:J,10,FALSE)</f>
        <v>Yes</v>
      </c>
      <c r="J352" t="str">
        <f>VLOOKUP(HEALTH_CARE[[#This Row],[Customer ID]],'MEDICAL EXAMINATION ANSWER'!A:J,3,FALSE)</f>
        <v>Normal Weight</v>
      </c>
      <c r="K352" t="str">
        <f>VLOOKUP(HEALTH_CARE[[#This Row],[Customer ID]],'MEDICAL EXAMINATION ANSWER'!A:J,5,FALSE)</f>
        <v>Prediabetes</v>
      </c>
      <c r="L352" s="11" t="str">
        <f>VLOOKUP(HEALTH_CARE[[#This Row],[Customer ID]],'HOSPITAL DETAILS ANSWERS'!A:K,5,TRUE)</f>
        <v>27-Sep-1985</v>
      </c>
      <c r="M352" s="14">
        <f>VLOOKUP(HEALTH_CARE[[#This Row],[Customer ID]],'HOSPITAL DETAILS ANSWERS'!A:K,8,TRUE)</f>
        <v>28543</v>
      </c>
      <c r="N352" t="str">
        <f>VLOOKUP(HEALTH_CARE[[#This Row],[Customer ID]],'HOSPITAL DETAILS ANSWERS'!A:K,9,TRUE)</f>
        <v>Tier - 1</v>
      </c>
      <c r="O352" t="str">
        <f>VLOOKUP(HEALTH_CARE[[#This Row],[Customer ID]],'HOSPITAL DETAILS ANSWERS'!A:K,10,TRUE)</f>
        <v>Tier - 3</v>
      </c>
      <c r="P352" t="str">
        <f>VLOOKUP(HEALTH_CARE[[#This Row],[Customer ID]],'HOSPITAL DETAILS ANSWERS'!A:K,11,TRUE)</f>
        <v>R1011</v>
      </c>
      <c r="Q352" s="10">
        <f>VLOOKUP(HEALTH_CARE[[#This Row],[Customer ID]],'HOSPITAL DETAILS ANSWERS'!A:K,6,TRUE)</f>
        <v>37</v>
      </c>
    </row>
    <row r="353" spans="1:17" x14ac:dyDescent="0.25">
      <c r="A353" t="s">
        <v>2020</v>
      </c>
      <c r="B353" t="str">
        <f>VLOOKUP(HEALTH_CARE[[#This Row],[Customer ID]],'CUSTOMER_NAMES ANSWER'!A:D,3,FALSE)</f>
        <v>Joni L</v>
      </c>
      <c r="C353" s="9">
        <f>VLOOKUP(HEALTH_CARE[[#This Row],[Customer ID]],'MEDICAL EXAMINATION ANSWER'!A:J,2,FALSE)</f>
        <v>41.42</v>
      </c>
      <c r="D353" s="9">
        <f>VLOOKUP(HEALTH_CARE[[#This Row],[Customer ID]],'MEDICAL EXAMINATION ANSWER'!A:J,4,FALSE)</f>
        <v>6.07</v>
      </c>
      <c r="E353" t="str">
        <f>VLOOKUP(HEALTH_CARE[[#This Row],[Customer ID]],'MEDICAL EXAMINATION ANSWER'!A:J,6,FALSE)</f>
        <v>No</v>
      </c>
      <c r="F353" t="str">
        <f>VLOOKUP(HEALTH_CARE[[#This Row],[Customer ID]],'MEDICAL EXAMINATION ANSWER'!A:J,7,FALSE)</f>
        <v>No</v>
      </c>
      <c r="G353" t="str">
        <f>VLOOKUP(HEALTH_CARE[[#This Row],[Customer ID]],'MEDICAL EXAMINATION ANSWER'!A:J,8,FALSE)</f>
        <v>No</v>
      </c>
      <c r="H353" s="10">
        <f>VLOOKUP(HEALTH_CARE[[#This Row],[Customer ID]],'MEDICAL EXAMINATION ANSWER'!A:J,9,FALSE)</f>
        <v>0</v>
      </c>
      <c r="I353" t="str">
        <f>VLOOKUP(HEALTH_CARE[[#This Row],[Customer ID]],'MEDICAL EXAMINATION ANSWER'!A:J,10,FALSE)</f>
        <v>No</v>
      </c>
      <c r="J353" t="str">
        <f>VLOOKUP(HEALTH_CARE[[#This Row],[Customer ID]],'MEDICAL EXAMINATION ANSWER'!A:J,3,FALSE)</f>
        <v>Obesity</v>
      </c>
      <c r="K353" t="str">
        <f>VLOOKUP(HEALTH_CARE[[#This Row],[Customer ID]],'MEDICAL EXAMINATION ANSWER'!A:J,5,FALSE)</f>
        <v>Prediabetes</v>
      </c>
      <c r="L353" s="11" t="str">
        <f>VLOOKUP(HEALTH_CARE[[#This Row],[Customer ID]],'HOSPITAL DETAILS ANSWERS'!A:K,5,TRUE)</f>
        <v>11-Dec-1982</v>
      </c>
      <c r="M353" s="14">
        <f>VLOOKUP(HEALTH_CARE[[#This Row],[Customer ID]],'HOSPITAL DETAILS ANSWERS'!A:K,8,TRUE)</f>
        <v>28477</v>
      </c>
      <c r="N353" t="str">
        <f>VLOOKUP(HEALTH_CARE[[#This Row],[Customer ID]],'HOSPITAL DETAILS ANSWERS'!A:K,9,TRUE)</f>
        <v>Tier - 1</v>
      </c>
      <c r="O353" t="str">
        <f>VLOOKUP(HEALTH_CARE[[#This Row],[Customer ID]],'HOSPITAL DETAILS ANSWERS'!A:K,10,TRUE)</f>
        <v>Tier - 2</v>
      </c>
      <c r="P353" t="str">
        <f>VLOOKUP(HEALTH_CARE[[#This Row],[Customer ID]],'HOSPITAL DETAILS ANSWERS'!A:K,11,TRUE)</f>
        <v>R1012</v>
      </c>
      <c r="Q353" s="10">
        <f>VLOOKUP(HEALTH_CARE[[#This Row],[Customer ID]],'HOSPITAL DETAILS ANSWERS'!A:K,6,TRUE)</f>
        <v>40</v>
      </c>
    </row>
    <row r="354" spans="1:17" x14ac:dyDescent="0.25">
      <c r="A354" t="s">
        <v>2019</v>
      </c>
      <c r="B354" t="str">
        <f>VLOOKUP(HEALTH_CARE[[#This Row],[Customer ID]],'CUSTOMER_NAMES ANSWER'!A:D,3,FALSE)</f>
        <v>Colin</v>
      </c>
      <c r="C354" s="9">
        <f>VLOOKUP(HEALTH_CARE[[#This Row],[Customer ID]],'MEDICAL EXAMINATION ANSWER'!A:J,2,FALSE)</f>
        <v>36.67</v>
      </c>
      <c r="D354" s="9">
        <f>VLOOKUP(HEALTH_CARE[[#This Row],[Customer ID]],'MEDICAL EXAMINATION ANSWER'!A:J,4,FALSE)</f>
        <v>10.210000000000001</v>
      </c>
      <c r="E354" t="str">
        <f>VLOOKUP(HEALTH_CARE[[#This Row],[Customer ID]],'MEDICAL EXAMINATION ANSWER'!A:J,6,FALSE)</f>
        <v>No</v>
      </c>
      <c r="F354" t="str">
        <f>VLOOKUP(HEALTH_CARE[[#This Row],[Customer ID]],'MEDICAL EXAMINATION ANSWER'!A:J,7,FALSE)</f>
        <v>No</v>
      </c>
      <c r="G354" t="str">
        <f>VLOOKUP(HEALTH_CARE[[#This Row],[Customer ID]],'MEDICAL EXAMINATION ANSWER'!A:J,8,FALSE)</f>
        <v>No</v>
      </c>
      <c r="H354" s="10">
        <f>VLOOKUP(HEALTH_CARE[[#This Row],[Customer ID]],'MEDICAL EXAMINATION ANSWER'!A:J,9,FALSE)</f>
        <v>0</v>
      </c>
      <c r="I354" t="str">
        <f>VLOOKUP(HEALTH_CARE[[#This Row],[Customer ID]],'MEDICAL EXAMINATION ANSWER'!A:J,10,FALSE)</f>
        <v>No</v>
      </c>
      <c r="J354" t="str">
        <f>VLOOKUP(HEALTH_CARE[[#This Row],[Customer ID]],'MEDICAL EXAMINATION ANSWER'!A:J,3,FALSE)</f>
        <v>Obesity</v>
      </c>
      <c r="K354" t="str">
        <f>VLOOKUP(HEALTH_CARE[[#This Row],[Customer ID]],'MEDICAL EXAMINATION ANSWER'!A:J,5,FALSE)</f>
        <v>Diabetes</v>
      </c>
      <c r="L354" s="11" t="str">
        <f>VLOOKUP(HEALTH_CARE[[#This Row],[Customer ID]],'HOSPITAL DETAILS ANSWERS'!A:K,5,TRUE)</f>
        <v>16-Sep-1974</v>
      </c>
      <c r="M354" s="14">
        <f>VLOOKUP(HEALTH_CARE[[#This Row],[Customer ID]],'HOSPITAL DETAILS ANSWERS'!A:K,8,TRUE)</f>
        <v>28469</v>
      </c>
      <c r="N354" t="str">
        <f>VLOOKUP(HEALTH_CARE[[#This Row],[Customer ID]],'HOSPITAL DETAILS ANSWERS'!A:K,9,TRUE)</f>
        <v>Tier - 1</v>
      </c>
      <c r="O354" t="str">
        <f>VLOOKUP(HEALTH_CARE[[#This Row],[Customer ID]],'HOSPITAL DETAILS ANSWERS'!A:K,10,TRUE)</f>
        <v>Tier - 1</v>
      </c>
      <c r="P354" t="str">
        <f>VLOOKUP(HEALTH_CARE[[#This Row],[Customer ID]],'HOSPITAL DETAILS ANSWERS'!A:K,11,TRUE)</f>
        <v>R1012</v>
      </c>
      <c r="Q354" s="10">
        <f>VLOOKUP(HEALTH_CARE[[#This Row],[Customer ID]],'HOSPITAL DETAILS ANSWERS'!A:K,6,TRUE)</f>
        <v>48</v>
      </c>
    </row>
    <row r="355" spans="1:17" x14ac:dyDescent="0.25">
      <c r="A355" t="s">
        <v>2018</v>
      </c>
      <c r="B355" t="str">
        <f>VLOOKUP(HEALTH_CARE[[#This Row],[Customer ID]],'CUSTOMER_NAMES ANSWER'!A:D,3,FALSE)</f>
        <v>Rachael</v>
      </c>
      <c r="C355" s="9">
        <f>VLOOKUP(HEALTH_CARE[[#This Row],[Customer ID]],'MEDICAL EXAMINATION ANSWER'!A:J,2,FALSE)</f>
        <v>27.64</v>
      </c>
      <c r="D355" s="9">
        <f>VLOOKUP(HEALTH_CARE[[#This Row],[Customer ID]],'MEDICAL EXAMINATION ANSWER'!A:J,4,FALSE)</f>
        <v>4.6900000000000004</v>
      </c>
      <c r="E355" t="str">
        <f>VLOOKUP(HEALTH_CARE[[#This Row],[Customer ID]],'MEDICAL EXAMINATION ANSWER'!A:J,6,FALSE)</f>
        <v>No</v>
      </c>
      <c r="F355" t="str">
        <f>VLOOKUP(HEALTH_CARE[[#This Row],[Customer ID]],'MEDICAL EXAMINATION ANSWER'!A:J,7,FALSE)</f>
        <v>No</v>
      </c>
      <c r="G355" t="str">
        <f>VLOOKUP(HEALTH_CARE[[#This Row],[Customer ID]],'MEDICAL EXAMINATION ANSWER'!A:J,8,FALSE)</f>
        <v>No</v>
      </c>
      <c r="H355" s="10">
        <f>VLOOKUP(HEALTH_CARE[[#This Row],[Customer ID]],'MEDICAL EXAMINATION ANSWER'!A:J,9,FALSE)</f>
        <v>0</v>
      </c>
      <c r="I355" t="str">
        <f>VLOOKUP(HEALTH_CARE[[#This Row],[Customer ID]],'MEDICAL EXAMINATION ANSWER'!A:J,10,FALSE)</f>
        <v>No</v>
      </c>
      <c r="J355" t="str">
        <f>VLOOKUP(HEALTH_CARE[[#This Row],[Customer ID]],'MEDICAL EXAMINATION ANSWER'!A:J,3,FALSE)</f>
        <v>Over Weight</v>
      </c>
      <c r="K355" t="str">
        <f>VLOOKUP(HEALTH_CARE[[#This Row],[Customer ID]],'MEDICAL EXAMINATION ANSWER'!A:J,5,FALSE)</f>
        <v>Normal</v>
      </c>
      <c r="L355" s="11" t="str">
        <f>VLOOKUP(HEALTH_CARE[[#This Row],[Customer ID]],'HOSPITAL DETAILS ANSWERS'!A:K,5,TRUE)</f>
        <v>2-Dec-1977</v>
      </c>
      <c r="M355" s="14">
        <f>VLOOKUP(HEALTH_CARE[[#This Row],[Customer ID]],'HOSPITAL DETAILS ANSWERS'!A:K,8,TRUE)</f>
        <v>28341</v>
      </c>
      <c r="N355" t="str">
        <f>VLOOKUP(HEALTH_CARE[[#This Row],[Customer ID]],'HOSPITAL DETAILS ANSWERS'!A:K,9,TRUE)</f>
        <v>Tier - 1</v>
      </c>
      <c r="O355" t="str">
        <f>VLOOKUP(HEALTH_CARE[[#This Row],[Customer ID]],'HOSPITAL DETAILS ANSWERS'!A:K,10,TRUE)</f>
        <v>Tier - 2</v>
      </c>
      <c r="P355" t="str">
        <f>VLOOKUP(HEALTH_CARE[[#This Row],[Customer ID]],'HOSPITAL DETAILS ANSWERS'!A:K,11,TRUE)</f>
        <v>R1012</v>
      </c>
      <c r="Q355" s="10">
        <f>VLOOKUP(HEALTH_CARE[[#This Row],[Customer ID]],'HOSPITAL DETAILS ANSWERS'!A:K,6,TRUE)</f>
        <v>45</v>
      </c>
    </row>
    <row r="356" spans="1:17" x14ac:dyDescent="0.25">
      <c r="A356" t="s">
        <v>2017</v>
      </c>
      <c r="B356" t="str">
        <f>VLOOKUP(HEALTH_CARE[[#This Row],[Customer ID]],'CUSTOMER_NAMES ANSWER'!A:D,3,FALSE)</f>
        <v>Maricela</v>
      </c>
      <c r="C356" s="9">
        <f>VLOOKUP(HEALTH_CARE[[#This Row],[Customer ID]],'MEDICAL EXAMINATION ANSWER'!A:J,2,FALSE)</f>
        <v>22.72</v>
      </c>
      <c r="D356" s="9">
        <f>VLOOKUP(HEALTH_CARE[[#This Row],[Customer ID]],'MEDICAL EXAMINATION ANSWER'!A:J,4,FALSE)</f>
        <v>5.71</v>
      </c>
      <c r="E356" t="str">
        <f>VLOOKUP(HEALTH_CARE[[#This Row],[Customer ID]],'MEDICAL EXAMINATION ANSWER'!A:J,6,FALSE)</f>
        <v>No</v>
      </c>
      <c r="F356" t="str">
        <f>VLOOKUP(HEALTH_CARE[[#This Row],[Customer ID]],'MEDICAL EXAMINATION ANSWER'!A:J,7,FALSE)</f>
        <v>No</v>
      </c>
      <c r="G356" t="str">
        <f>VLOOKUP(HEALTH_CARE[[#This Row],[Customer ID]],'MEDICAL EXAMINATION ANSWER'!A:J,8,FALSE)</f>
        <v>No</v>
      </c>
      <c r="H356" s="10">
        <f>VLOOKUP(HEALTH_CARE[[#This Row],[Customer ID]],'MEDICAL EXAMINATION ANSWER'!A:J,9,FALSE)</f>
        <v>0</v>
      </c>
      <c r="I356" t="str">
        <f>VLOOKUP(HEALTH_CARE[[#This Row],[Customer ID]],'MEDICAL EXAMINATION ANSWER'!A:J,10,FALSE)</f>
        <v>Yes</v>
      </c>
      <c r="J356" t="str">
        <f>VLOOKUP(HEALTH_CARE[[#This Row],[Customer ID]],'MEDICAL EXAMINATION ANSWER'!A:J,3,FALSE)</f>
        <v>Normal Weight</v>
      </c>
      <c r="K356" t="str">
        <f>VLOOKUP(HEALTH_CARE[[#This Row],[Customer ID]],'MEDICAL EXAMINATION ANSWER'!A:J,5,FALSE)</f>
        <v>Prediabetes</v>
      </c>
      <c r="L356" s="11" t="str">
        <f>VLOOKUP(HEALTH_CARE[[#This Row],[Customer ID]],'HOSPITAL DETAILS ANSWERS'!A:K,5,TRUE)</f>
        <v>24-Dec-1990</v>
      </c>
      <c r="M356" s="14">
        <f>VLOOKUP(HEALTH_CARE[[#This Row],[Customer ID]],'HOSPITAL DETAILS ANSWERS'!A:K,8,TRUE)</f>
        <v>28303</v>
      </c>
      <c r="N356" t="str">
        <f>VLOOKUP(HEALTH_CARE[[#This Row],[Customer ID]],'HOSPITAL DETAILS ANSWERS'!A:K,9,TRUE)</f>
        <v>Tier - 1</v>
      </c>
      <c r="O356" t="str">
        <f>VLOOKUP(HEALTH_CARE[[#This Row],[Customer ID]],'HOSPITAL DETAILS ANSWERS'!A:K,10,TRUE)</f>
        <v>Tier - 2</v>
      </c>
      <c r="P356" t="str">
        <f>VLOOKUP(HEALTH_CARE[[#This Row],[Customer ID]],'HOSPITAL DETAILS ANSWERS'!A:K,11,TRUE)</f>
        <v>R1011</v>
      </c>
      <c r="Q356" s="10">
        <f>VLOOKUP(HEALTH_CARE[[#This Row],[Customer ID]],'HOSPITAL DETAILS ANSWERS'!A:K,6,TRUE)</f>
        <v>32</v>
      </c>
    </row>
    <row r="357" spans="1:17" x14ac:dyDescent="0.25">
      <c r="A357" t="s">
        <v>2016</v>
      </c>
      <c r="B357" t="str">
        <f>VLOOKUP(HEALTH_CARE[[#This Row],[Customer ID]],'CUSTOMER_NAMES ANSWER'!A:D,3,FALSE)</f>
        <v>Marie</v>
      </c>
      <c r="C357" s="9">
        <f>VLOOKUP(HEALTH_CARE[[#This Row],[Customer ID]],'MEDICAL EXAMINATION ANSWER'!A:J,2,FALSE)</f>
        <v>36.520000000000003</v>
      </c>
      <c r="D357" s="9">
        <f>VLOOKUP(HEALTH_CARE[[#This Row],[Customer ID]],'MEDICAL EXAMINATION ANSWER'!A:J,4,FALSE)</f>
        <v>9.07</v>
      </c>
      <c r="E357" t="str">
        <f>VLOOKUP(HEALTH_CARE[[#This Row],[Customer ID]],'MEDICAL EXAMINATION ANSWER'!A:J,6,FALSE)</f>
        <v>Yes</v>
      </c>
      <c r="F357" t="str">
        <f>VLOOKUP(HEALTH_CARE[[#This Row],[Customer ID]],'MEDICAL EXAMINATION ANSWER'!A:J,7,FALSE)</f>
        <v>No</v>
      </c>
      <c r="G357" t="str">
        <f>VLOOKUP(HEALTH_CARE[[#This Row],[Customer ID]],'MEDICAL EXAMINATION ANSWER'!A:J,8,FALSE)</f>
        <v>Yes</v>
      </c>
      <c r="H357" s="10">
        <f>VLOOKUP(HEALTH_CARE[[#This Row],[Customer ID]],'MEDICAL EXAMINATION ANSWER'!A:J,9,FALSE)</f>
        <v>1</v>
      </c>
      <c r="I357" t="str">
        <f>VLOOKUP(HEALTH_CARE[[#This Row],[Customer ID]],'MEDICAL EXAMINATION ANSWER'!A:J,10,FALSE)</f>
        <v>No</v>
      </c>
      <c r="J357" t="str">
        <f>VLOOKUP(HEALTH_CARE[[#This Row],[Customer ID]],'MEDICAL EXAMINATION ANSWER'!A:J,3,FALSE)</f>
        <v>Obesity</v>
      </c>
      <c r="K357" t="str">
        <f>VLOOKUP(HEALTH_CARE[[#This Row],[Customer ID]],'MEDICAL EXAMINATION ANSWER'!A:J,5,FALSE)</f>
        <v>Diabetes</v>
      </c>
      <c r="L357" s="11" t="str">
        <f>VLOOKUP(HEALTH_CARE[[#This Row],[Customer ID]],'HOSPITAL DETAILS ANSWERS'!A:K,5,TRUE)</f>
        <v>25-Nov-1963</v>
      </c>
      <c r="M357" s="14">
        <f>VLOOKUP(HEALTH_CARE[[#This Row],[Customer ID]],'HOSPITAL DETAILS ANSWERS'!A:K,8,TRUE)</f>
        <v>28288</v>
      </c>
      <c r="N357" t="str">
        <f>VLOOKUP(HEALTH_CARE[[#This Row],[Customer ID]],'HOSPITAL DETAILS ANSWERS'!A:K,9,TRUE)</f>
        <v>Tier - 1</v>
      </c>
      <c r="O357" t="str">
        <f>VLOOKUP(HEALTH_CARE[[#This Row],[Customer ID]],'HOSPITAL DETAILS ANSWERS'!A:K,10,TRUE)</f>
        <v>Tier - 1</v>
      </c>
      <c r="P357" t="str">
        <f>VLOOKUP(HEALTH_CARE[[#This Row],[Customer ID]],'HOSPITAL DETAILS ANSWERS'!A:K,11,TRUE)</f>
        <v>R1013</v>
      </c>
      <c r="Q357" s="10">
        <f>VLOOKUP(HEALTH_CARE[[#This Row],[Customer ID]],'HOSPITAL DETAILS ANSWERS'!A:K,6,TRUE)</f>
        <v>59</v>
      </c>
    </row>
    <row r="358" spans="1:17" x14ac:dyDescent="0.25">
      <c r="A358" t="s">
        <v>2015</v>
      </c>
      <c r="B358" t="str">
        <f>VLOOKUP(HEALTH_CARE[[#This Row],[Customer ID]],'CUSTOMER_NAMES ANSWER'!A:D,3,FALSE)</f>
        <v>Frank</v>
      </c>
      <c r="C358" s="9">
        <f>VLOOKUP(HEALTH_CARE[[#This Row],[Customer ID]],'MEDICAL EXAMINATION ANSWER'!A:J,2,FALSE)</f>
        <v>33.96</v>
      </c>
      <c r="D358" s="9">
        <f>VLOOKUP(HEALTH_CARE[[#This Row],[Customer ID]],'MEDICAL EXAMINATION ANSWER'!A:J,4,FALSE)</f>
        <v>4.99</v>
      </c>
      <c r="E358" t="str">
        <f>VLOOKUP(HEALTH_CARE[[#This Row],[Customer ID]],'MEDICAL EXAMINATION ANSWER'!A:J,6,FALSE)</f>
        <v>No</v>
      </c>
      <c r="F358" t="str">
        <f>VLOOKUP(HEALTH_CARE[[#This Row],[Customer ID]],'MEDICAL EXAMINATION ANSWER'!A:J,7,FALSE)</f>
        <v>No</v>
      </c>
      <c r="G358" t="str">
        <f>VLOOKUP(HEALTH_CARE[[#This Row],[Customer ID]],'MEDICAL EXAMINATION ANSWER'!A:J,8,FALSE)</f>
        <v>No</v>
      </c>
      <c r="H358" s="10">
        <f>VLOOKUP(HEALTH_CARE[[#This Row],[Customer ID]],'MEDICAL EXAMINATION ANSWER'!A:J,9,FALSE)</f>
        <v>0</v>
      </c>
      <c r="I358" t="str">
        <f>VLOOKUP(HEALTH_CARE[[#This Row],[Customer ID]],'MEDICAL EXAMINATION ANSWER'!A:J,10,FALSE)</f>
        <v>Yes</v>
      </c>
      <c r="J358" t="str">
        <f>VLOOKUP(HEALTH_CARE[[#This Row],[Customer ID]],'MEDICAL EXAMINATION ANSWER'!A:J,3,FALSE)</f>
        <v>Obesity</v>
      </c>
      <c r="K358" t="str">
        <f>VLOOKUP(HEALTH_CARE[[#This Row],[Customer ID]],'MEDICAL EXAMINATION ANSWER'!A:J,5,FALSE)</f>
        <v>Normal</v>
      </c>
      <c r="L358" s="11" t="str">
        <f>VLOOKUP(HEALTH_CARE[[#This Row],[Customer ID]],'HOSPITAL DETAILS ANSWERS'!A:K,5,TRUE)</f>
        <v>6-Sep-1999</v>
      </c>
      <c r="M358" s="14">
        <f>VLOOKUP(HEALTH_CARE[[#This Row],[Customer ID]],'HOSPITAL DETAILS ANSWERS'!A:K,8,TRUE)</f>
        <v>28246</v>
      </c>
      <c r="N358" t="str">
        <f>VLOOKUP(HEALTH_CARE[[#This Row],[Customer ID]],'HOSPITAL DETAILS ANSWERS'!A:K,9,TRUE)</f>
        <v>Tier - 1</v>
      </c>
      <c r="O358" t="str">
        <f>VLOOKUP(HEALTH_CARE[[#This Row],[Customer ID]],'HOSPITAL DETAILS ANSWERS'!A:K,10,TRUE)</f>
        <v>Tier - 3</v>
      </c>
      <c r="P358" t="str">
        <f>VLOOKUP(HEALTH_CARE[[#This Row],[Customer ID]],'HOSPITAL DETAILS ANSWERS'!A:K,11,TRUE)</f>
        <v>R1011</v>
      </c>
      <c r="Q358" s="10">
        <f>VLOOKUP(HEALTH_CARE[[#This Row],[Customer ID]],'HOSPITAL DETAILS ANSWERS'!A:K,6,TRUE)</f>
        <v>23</v>
      </c>
    </row>
    <row r="359" spans="1:17" x14ac:dyDescent="0.25">
      <c r="A359" t="s">
        <v>2014</v>
      </c>
      <c r="B359" t="str">
        <f>VLOOKUP(HEALTH_CARE[[#This Row],[Customer ID]],'CUSTOMER_NAMES ANSWER'!A:D,3,FALSE)</f>
        <v>Jeffry</v>
      </c>
      <c r="C359" s="9">
        <f>VLOOKUP(HEALTH_CARE[[#This Row],[Customer ID]],'MEDICAL EXAMINATION ANSWER'!A:J,2,FALSE)</f>
        <v>26.7</v>
      </c>
      <c r="D359" s="9">
        <f>VLOOKUP(HEALTH_CARE[[#This Row],[Customer ID]],'MEDICAL EXAMINATION ANSWER'!A:J,4,FALSE)</f>
        <v>8.31</v>
      </c>
      <c r="E359" t="str">
        <f>VLOOKUP(HEALTH_CARE[[#This Row],[Customer ID]],'MEDICAL EXAMINATION ANSWER'!A:J,6,FALSE)</f>
        <v>No</v>
      </c>
      <c r="F359" t="str">
        <f>VLOOKUP(HEALTH_CARE[[#This Row],[Customer ID]],'MEDICAL EXAMINATION ANSWER'!A:J,7,FALSE)</f>
        <v>No</v>
      </c>
      <c r="G359" t="str">
        <f>VLOOKUP(HEALTH_CARE[[#This Row],[Customer ID]],'MEDICAL EXAMINATION ANSWER'!A:J,8,FALSE)</f>
        <v>No</v>
      </c>
      <c r="H359" s="10">
        <f>VLOOKUP(HEALTH_CARE[[#This Row],[Customer ID]],'MEDICAL EXAMINATION ANSWER'!A:J,9,FALSE)</f>
        <v>0</v>
      </c>
      <c r="I359" t="str">
        <f>VLOOKUP(HEALTH_CARE[[#This Row],[Customer ID]],'MEDICAL EXAMINATION ANSWER'!A:J,10,FALSE)</f>
        <v>Yes</v>
      </c>
      <c r="J359" t="str">
        <f>VLOOKUP(HEALTH_CARE[[#This Row],[Customer ID]],'MEDICAL EXAMINATION ANSWER'!A:J,3,FALSE)</f>
        <v>Over Weight</v>
      </c>
      <c r="K359" t="str">
        <f>VLOOKUP(HEALTH_CARE[[#This Row],[Customer ID]],'MEDICAL EXAMINATION ANSWER'!A:J,5,FALSE)</f>
        <v>Diabetes</v>
      </c>
      <c r="L359" s="11" t="str">
        <f>VLOOKUP(HEALTH_CARE[[#This Row],[Customer ID]],'HOSPITAL DETAILS ANSWERS'!A:K,5,TRUE)</f>
        <v>22-Nov-1960</v>
      </c>
      <c r="M359" s="14">
        <f>VLOOKUP(HEALTH_CARE[[#This Row],[Customer ID]],'HOSPITAL DETAILS ANSWERS'!A:K,8,TRUE)</f>
        <v>28102</v>
      </c>
      <c r="N359" t="str">
        <f>VLOOKUP(HEALTH_CARE[[#This Row],[Customer ID]],'HOSPITAL DETAILS ANSWERS'!A:K,9,TRUE)</f>
        <v>Tier - 1</v>
      </c>
      <c r="O359" t="str">
        <f>VLOOKUP(HEALTH_CARE[[#This Row],[Customer ID]],'HOSPITAL DETAILS ANSWERS'!A:K,10,TRUE)</f>
        <v>Tier - 2</v>
      </c>
      <c r="P359" t="str">
        <f>VLOOKUP(HEALTH_CARE[[#This Row],[Customer ID]],'HOSPITAL DETAILS ANSWERS'!A:K,11,TRUE)</f>
        <v>R1019</v>
      </c>
      <c r="Q359" s="10">
        <f>VLOOKUP(HEALTH_CARE[[#This Row],[Customer ID]],'HOSPITAL DETAILS ANSWERS'!A:K,6,TRUE)</f>
        <v>62</v>
      </c>
    </row>
    <row r="360" spans="1:17" x14ac:dyDescent="0.25">
      <c r="A360" t="s">
        <v>2013</v>
      </c>
      <c r="B360" t="str">
        <f>VLOOKUP(HEALTH_CARE[[#This Row],[Customer ID]],'CUSTOMER_NAMES ANSWER'!A:D,3,FALSE)</f>
        <v>Mike</v>
      </c>
      <c r="C360" s="9">
        <f>VLOOKUP(HEALTH_CARE[[#This Row],[Customer ID]],'MEDICAL EXAMINATION ANSWER'!A:J,2,FALSE)</f>
        <v>18.45</v>
      </c>
      <c r="D360" s="9">
        <f>VLOOKUP(HEALTH_CARE[[#This Row],[Customer ID]],'MEDICAL EXAMINATION ANSWER'!A:J,4,FALSE)</f>
        <v>5.07</v>
      </c>
      <c r="E360" t="str">
        <f>VLOOKUP(HEALTH_CARE[[#This Row],[Customer ID]],'MEDICAL EXAMINATION ANSWER'!A:J,6,FALSE)</f>
        <v>Yes</v>
      </c>
      <c r="F360" t="str">
        <f>VLOOKUP(HEALTH_CARE[[#This Row],[Customer ID]],'MEDICAL EXAMINATION ANSWER'!A:J,7,FALSE)</f>
        <v>No</v>
      </c>
      <c r="G360" t="str">
        <f>VLOOKUP(HEALTH_CARE[[#This Row],[Customer ID]],'MEDICAL EXAMINATION ANSWER'!A:J,8,FALSE)</f>
        <v>No</v>
      </c>
      <c r="H360" s="10">
        <f>VLOOKUP(HEALTH_CARE[[#This Row],[Customer ID]],'MEDICAL EXAMINATION ANSWER'!A:J,9,FALSE)</f>
        <v>0</v>
      </c>
      <c r="I360" t="str">
        <f>VLOOKUP(HEALTH_CARE[[#This Row],[Customer ID]],'MEDICAL EXAMINATION ANSWER'!A:J,10,FALSE)</f>
        <v>Yes</v>
      </c>
      <c r="J360" t="str">
        <f>VLOOKUP(HEALTH_CARE[[#This Row],[Customer ID]],'MEDICAL EXAMINATION ANSWER'!A:J,3,FALSE)</f>
        <v>Under Weight</v>
      </c>
      <c r="K360" t="str">
        <f>VLOOKUP(HEALTH_CARE[[#This Row],[Customer ID]],'MEDICAL EXAMINATION ANSWER'!A:J,5,FALSE)</f>
        <v>Normal</v>
      </c>
      <c r="L360" s="11" t="str">
        <f>VLOOKUP(HEALTH_CARE[[#This Row],[Customer ID]],'HOSPITAL DETAILS ANSWERS'!A:K,5,TRUE)</f>
        <v>29-Nov-1985</v>
      </c>
      <c r="M360" s="14">
        <f>VLOOKUP(HEALTH_CARE[[#This Row],[Customer ID]],'HOSPITAL DETAILS ANSWERS'!A:K,8,TRUE)</f>
        <v>28007</v>
      </c>
      <c r="N360" t="str">
        <f>VLOOKUP(HEALTH_CARE[[#This Row],[Customer ID]],'HOSPITAL DETAILS ANSWERS'!A:K,9,TRUE)</f>
        <v>Tier - 1</v>
      </c>
      <c r="O360" t="str">
        <f>VLOOKUP(HEALTH_CARE[[#This Row],[Customer ID]],'HOSPITAL DETAILS ANSWERS'!A:K,10,TRUE)</f>
        <v>Tier - 2</v>
      </c>
      <c r="P360" t="str">
        <f>VLOOKUP(HEALTH_CARE[[#This Row],[Customer ID]],'HOSPITAL DETAILS ANSWERS'!A:K,11,TRUE)</f>
        <v>R1011</v>
      </c>
      <c r="Q360" s="10">
        <f>VLOOKUP(HEALTH_CARE[[#This Row],[Customer ID]],'HOSPITAL DETAILS ANSWERS'!A:K,6,TRUE)</f>
        <v>37</v>
      </c>
    </row>
    <row r="361" spans="1:17" x14ac:dyDescent="0.25">
      <c r="A361" t="s">
        <v>2012</v>
      </c>
      <c r="B361" t="str">
        <f>VLOOKUP(HEALTH_CARE[[#This Row],[Customer ID]],'CUSTOMER_NAMES ANSWER'!A:D,3,FALSE)</f>
        <v>Rick</v>
      </c>
      <c r="C361" s="9">
        <f>VLOOKUP(HEALTH_CARE[[#This Row],[Customer ID]],'MEDICAL EXAMINATION ANSWER'!A:J,2,FALSE)</f>
        <v>33.18</v>
      </c>
      <c r="D361" s="9">
        <f>VLOOKUP(HEALTH_CARE[[#This Row],[Customer ID]],'MEDICAL EXAMINATION ANSWER'!A:J,4,FALSE)</f>
        <v>4.79</v>
      </c>
      <c r="E361" t="str">
        <f>VLOOKUP(HEALTH_CARE[[#This Row],[Customer ID]],'MEDICAL EXAMINATION ANSWER'!A:J,6,FALSE)</f>
        <v>No</v>
      </c>
      <c r="F361" t="str">
        <f>VLOOKUP(HEALTH_CARE[[#This Row],[Customer ID]],'MEDICAL EXAMINATION ANSWER'!A:J,7,FALSE)</f>
        <v>No</v>
      </c>
      <c r="G361" t="str">
        <f>VLOOKUP(HEALTH_CARE[[#This Row],[Customer ID]],'MEDICAL EXAMINATION ANSWER'!A:J,8,FALSE)</f>
        <v>No</v>
      </c>
      <c r="H361" s="10">
        <f>VLOOKUP(HEALTH_CARE[[#This Row],[Customer ID]],'MEDICAL EXAMINATION ANSWER'!A:J,9,FALSE)</f>
        <v>0</v>
      </c>
      <c r="I361" t="str">
        <f>VLOOKUP(HEALTH_CARE[[#This Row],[Customer ID]],'MEDICAL EXAMINATION ANSWER'!A:J,10,FALSE)</f>
        <v>Yes</v>
      </c>
      <c r="J361" t="str">
        <f>VLOOKUP(HEALTH_CARE[[#This Row],[Customer ID]],'MEDICAL EXAMINATION ANSWER'!A:J,3,FALSE)</f>
        <v>Obesity</v>
      </c>
      <c r="K361" t="str">
        <f>VLOOKUP(HEALTH_CARE[[#This Row],[Customer ID]],'MEDICAL EXAMINATION ANSWER'!A:J,5,FALSE)</f>
        <v>Normal</v>
      </c>
      <c r="L361" s="11" t="str">
        <f>VLOOKUP(HEALTH_CARE[[#This Row],[Customer ID]],'HOSPITAL DETAILS ANSWERS'!A:K,5,TRUE)</f>
        <v>21-Dec-1999</v>
      </c>
      <c r="M361" s="14">
        <f>VLOOKUP(HEALTH_CARE[[#This Row],[Customer ID]],'HOSPITAL DETAILS ANSWERS'!A:K,8,TRUE)</f>
        <v>27981</v>
      </c>
      <c r="N361" t="str">
        <f>VLOOKUP(HEALTH_CARE[[#This Row],[Customer ID]],'HOSPITAL DETAILS ANSWERS'!A:K,9,TRUE)</f>
        <v>Tier - 1</v>
      </c>
      <c r="O361" t="str">
        <f>VLOOKUP(HEALTH_CARE[[#This Row],[Customer ID]],'HOSPITAL DETAILS ANSWERS'!A:K,10,TRUE)</f>
        <v>Tier - 1</v>
      </c>
      <c r="P361" t="str">
        <f>VLOOKUP(HEALTH_CARE[[#This Row],[Customer ID]],'HOSPITAL DETAILS ANSWERS'!A:K,11,TRUE)</f>
        <v>R1011</v>
      </c>
      <c r="Q361" s="10">
        <f>VLOOKUP(HEALTH_CARE[[#This Row],[Customer ID]],'HOSPITAL DETAILS ANSWERS'!A:K,6,TRUE)</f>
        <v>23</v>
      </c>
    </row>
    <row r="362" spans="1:17" x14ac:dyDescent="0.25">
      <c r="A362" t="s">
        <v>2011</v>
      </c>
      <c r="B362" t="str">
        <f>VLOOKUP(HEALTH_CARE[[#This Row],[Customer ID]],'CUSTOMER_NAMES ANSWER'!A:D,3,FALSE)</f>
        <v>Pierre-Michel</v>
      </c>
      <c r="C362" s="9">
        <f>VLOOKUP(HEALTH_CARE[[#This Row],[Customer ID]],'MEDICAL EXAMINATION ANSWER'!A:J,2,FALSE)</f>
        <v>36.1</v>
      </c>
      <c r="D362" s="9">
        <f>VLOOKUP(HEALTH_CARE[[#This Row],[Customer ID]],'MEDICAL EXAMINATION ANSWER'!A:J,4,FALSE)</f>
        <v>11.39</v>
      </c>
      <c r="E362" t="str">
        <f>VLOOKUP(HEALTH_CARE[[#This Row],[Customer ID]],'MEDICAL EXAMINATION ANSWER'!A:J,6,FALSE)</f>
        <v>Yes</v>
      </c>
      <c r="F362" t="str">
        <f>VLOOKUP(HEALTH_CARE[[#This Row],[Customer ID]],'MEDICAL EXAMINATION ANSWER'!A:J,7,FALSE)</f>
        <v>No</v>
      </c>
      <c r="G362" t="str">
        <f>VLOOKUP(HEALTH_CARE[[#This Row],[Customer ID]],'MEDICAL EXAMINATION ANSWER'!A:J,8,FALSE)</f>
        <v>No</v>
      </c>
      <c r="H362" s="10">
        <f>VLOOKUP(HEALTH_CARE[[#This Row],[Customer ID]],'MEDICAL EXAMINATION ANSWER'!A:J,9,FALSE)</f>
        <v>2</v>
      </c>
      <c r="I362" t="str">
        <f>VLOOKUP(HEALTH_CARE[[#This Row],[Customer ID]],'MEDICAL EXAMINATION ANSWER'!A:J,10,FALSE)</f>
        <v>No</v>
      </c>
      <c r="J362" t="str">
        <f>VLOOKUP(HEALTH_CARE[[#This Row],[Customer ID]],'MEDICAL EXAMINATION ANSWER'!A:J,3,FALSE)</f>
        <v>Obesity</v>
      </c>
      <c r="K362" t="str">
        <f>VLOOKUP(HEALTH_CARE[[#This Row],[Customer ID]],'MEDICAL EXAMINATION ANSWER'!A:J,5,FALSE)</f>
        <v>Diabetes</v>
      </c>
      <c r="L362" s="11" t="str">
        <f>VLOOKUP(HEALTH_CARE[[#This Row],[Customer ID]],'HOSPITAL DETAILS ANSWERS'!A:K,5,TRUE)</f>
        <v>28-Jul-1961</v>
      </c>
      <c r="M362" s="14">
        <f>VLOOKUP(HEALTH_CARE[[#This Row],[Customer ID]],'HOSPITAL DETAILS ANSWERS'!A:K,8,TRUE)</f>
        <v>27942</v>
      </c>
      <c r="N362" t="str">
        <f>VLOOKUP(HEALTH_CARE[[#This Row],[Customer ID]],'HOSPITAL DETAILS ANSWERS'!A:K,9,TRUE)</f>
        <v>Tier - 1</v>
      </c>
      <c r="O362" t="str">
        <f>VLOOKUP(HEALTH_CARE[[#This Row],[Customer ID]],'HOSPITAL DETAILS ANSWERS'!A:K,10,TRUE)</f>
        <v>Tier - 3</v>
      </c>
      <c r="P362" t="str">
        <f>VLOOKUP(HEALTH_CARE[[#This Row],[Customer ID]],'HOSPITAL DETAILS ANSWERS'!A:K,11,TRUE)</f>
        <v>R1011</v>
      </c>
      <c r="Q362" s="10">
        <f>VLOOKUP(HEALTH_CARE[[#This Row],[Customer ID]],'HOSPITAL DETAILS ANSWERS'!A:K,6,TRUE)</f>
        <v>61</v>
      </c>
    </row>
    <row r="363" spans="1:17" x14ac:dyDescent="0.25">
      <c r="A363" t="s">
        <v>2010</v>
      </c>
      <c r="B363" t="str">
        <f>VLOOKUP(HEALTH_CARE[[#This Row],[Customer ID]],'CUSTOMER_NAMES ANSWER'!A:D,3,FALSE)</f>
        <v>Daniel</v>
      </c>
      <c r="C363" s="9">
        <f>VLOOKUP(HEALTH_CARE[[#This Row],[Customer ID]],'MEDICAL EXAMINATION ANSWER'!A:J,2,FALSE)</f>
        <v>22.77</v>
      </c>
      <c r="D363" s="9">
        <f>VLOOKUP(HEALTH_CARE[[#This Row],[Customer ID]],'MEDICAL EXAMINATION ANSWER'!A:J,4,FALSE)</f>
        <v>6</v>
      </c>
      <c r="E363" t="str">
        <f>VLOOKUP(HEALTH_CARE[[#This Row],[Customer ID]],'MEDICAL EXAMINATION ANSWER'!A:J,6,FALSE)</f>
        <v>No</v>
      </c>
      <c r="F363" t="str">
        <f>VLOOKUP(HEALTH_CARE[[#This Row],[Customer ID]],'MEDICAL EXAMINATION ANSWER'!A:J,7,FALSE)</f>
        <v>No</v>
      </c>
      <c r="G363" t="str">
        <f>VLOOKUP(HEALTH_CARE[[#This Row],[Customer ID]],'MEDICAL EXAMINATION ANSWER'!A:J,8,FALSE)</f>
        <v>No</v>
      </c>
      <c r="H363" s="10">
        <f>VLOOKUP(HEALTH_CARE[[#This Row],[Customer ID]],'MEDICAL EXAMINATION ANSWER'!A:J,9,FALSE)</f>
        <v>0</v>
      </c>
      <c r="I363" t="str">
        <f>VLOOKUP(HEALTH_CARE[[#This Row],[Customer ID]],'MEDICAL EXAMINATION ANSWER'!A:J,10,FALSE)</f>
        <v>Yes</v>
      </c>
      <c r="J363" t="str">
        <f>VLOOKUP(HEALTH_CARE[[#This Row],[Customer ID]],'MEDICAL EXAMINATION ANSWER'!A:J,3,FALSE)</f>
        <v>Normal Weight</v>
      </c>
      <c r="K363" t="str">
        <f>VLOOKUP(HEALTH_CARE[[#This Row],[Customer ID]],'MEDICAL EXAMINATION ANSWER'!A:J,5,FALSE)</f>
        <v>Prediabetes</v>
      </c>
      <c r="L363" s="11" t="str">
        <f>VLOOKUP(HEALTH_CARE[[#This Row],[Customer ID]],'HOSPITAL DETAILS ANSWERS'!A:K,5,TRUE)</f>
        <v>4-Jun-1991</v>
      </c>
      <c r="M363" s="14">
        <f>VLOOKUP(HEALTH_CARE[[#This Row],[Customer ID]],'HOSPITAL DETAILS ANSWERS'!A:K,8,TRUE)</f>
        <v>27932</v>
      </c>
      <c r="N363" t="str">
        <f>VLOOKUP(HEALTH_CARE[[#This Row],[Customer ID]],'HOSPITAL DETAILS ANSWERS'!A:K,9,TRUE)</f>
        <v>Tier - 1</v>
      </c>
      <c r="O363" t="str">
        <f>VLOOKUP(HEALTH_CARE[[#This Row],[Customer ID]],'HOSPITAL DETAILS ANSWERS'!A:K,10,TRUE)</f>
        <v>Tier - 3</v>
      </c>
      <c r="P363" t="str">
        <f>VLOOKUP(HEALTH_CARE[[#This Row],[Customer ID]],'HOSPITAL DETAILS ANSWERS'!A:K,11,TRUE)</f>
        <v>R1011</v>
      </c>
      <c r="Q363" s="10">
        <f>VLOOKUP(HEALTH_CARE[[#This Row],[Customer ID]],'HOSPITAL DETAILS ANSWERS'!A:K,6,TRUE)</f>
        <v>32</v>
      </c>
    </row>
    <row r="364" spans="1:17" x14ac:dyDescent="0.25">
      <c r="A364" t="s">
        <v>2009</v>
      </c>
      <c r="B364" t="str">
        <f>VLOOKUP(HEALTH_CARE[[#This Row],[Customer ID]],'CUSTOMER_NAMES ANSWER'!A:D,3,FALSE)</f>
        <v>Brian L</v>
      </c>
      <c r="C364" s="9">
        <f>VLOOKUP(HEALTH_CARE[[#This Row],[Customer ID]],'MEDICAL EXAMINATION ANSWER'!A:J,2,FALSE)</f>
        <v>21.24</v>
      </c>
      <c r="D364" s="9">
        <f>VLOOKUP(HEALTH_CARE[[#This Row],[Customer ID]],'MEDICAL EXAMINATION ANSWER'!A:J,4,FALSE)</f>
        <v>5.13</v>
      </c>
      <c r="E364" t="str">
        <f>VLOOKUP(HEALTH_CARE[[#This Row],[Customer ID]],'MEDICAL EXAMINATION ANSWER'!A:J,6,FALSE)</f>
        <v>No</v>
      </c>
      <c r="F364" t="str">
        <f>VLOOKUP(HEALTH_CARE[[#This Row],[Customer ID]],'MEDICAL EXAMINATION ANSWER'!A:J,7,FALSE)</f>
        <v>No</v>
      </c>
      <c r="G364" t="str">
        <f>VLOOKUP(HEALTH_CARE[[#This Row],[Customer ID]],'MEDICAL EXAMINATION ANSWER'!A:J,8,FALSE)</f>
        <v>No</v>
      </c>
      <c r="H364" s="10">
        <f>VLOOKUP(HEALTH_CARE[[#This Row],[Customer ID]],'MEDICAL EXAMINATION ANSWER'!A:J,9,FALSE)</f>
        <v>0</v>
      </c>
      <c r="I364" t="str">
        <f>VLOOKUP(HEALTH_CARE[[#This Row],[Customer ID]],'MEDICAL EXAMINATION ANSWER'!A:J,10,FALSE)</f>
        <v>Yes</v>
      </c>
      <c r="J364" t="str">
        <f>VLOOKUP(HEALTH_CARE[[#This Row],[Customer ID]],'MEDICAL EXAMINATION ANSWER'!A:J,3,FALSE)</f>
        <v>Normal Weight</v>
      </c>
      <c r="K364" t="str">
        <f>VLOOKUP(HEALTH_CARE[[#This Row],[Customer ID]],'MEDICAL EXAMINATION ANSWER'!A:J,5,FALSE)</f>
        <v>Normal</v>
      </c>
      <c r="L364" s="11" t="str">
        <f>VLOOKUP(HEALTH_CARE[[#This Row],[Customer ID]],'HOSPITAL DETAILS ANSWERS'!A:K,5,TRUE)</f>
        <v>21-Nov-1989</v>
      </c>
      <c r="M364" s="14">
        <f>VLOOKUP(HEALTH_CARE[[#This Row],[Customer ID]],'HOSPITAL DETAILS ANSWERS'!A:K,8,TRUE)</f>
        <v>27926</v>
      </c>
      <c r="N364" t="str">
        <f>VLOOKUP(HEALTH_CARE[[#This Row],[Customer ID]],'HOSPITAL DETAILS ANSWERS'!A:K,9,TRUE)</f>
        <v>Tier - 1</v>
      </c>
      <c r="O364" t="str">
        <f>VLOOKUP(HEALTH_CARE[[#This Row],[Customer ID]],'HOSPITAL DETAILS ANSWERS'!A:K,10,TRUE)</f>
        <v>Tier - 2</v>
      </c>
      <c r="P364" t="str">
        <f>VLOOKUP(HEALTH_CARE[[#This Row],[Customer ID]],'HOSPITAL DETAILS ANSWERS'!A:K,11,TRUE)</f>
        <v>R1011</v>
      </c>
      <c r="Q364" s="10">
        <f>VLOOKUP(HEALTH_CARE[[#This Row],[Customer ID]],'HOSPITAL DETAILS ANSWERS'!A:K,6,TRUE)</f>
        <v>33</v>
      </c>
    </row>
    <row r="365" spans="1:17" x14ac:dyDescent="0.25">
      <c r="A365" t="s">
        <v>2008</v>
      </c>
      <c r="B365" t="str">
        <f>VLOOKUP(HEALTH_CARE[[#This Row],[Customer ID]],'CUSTOMER_NAMES ANSWER'!A:D,3,FALSE)</f>
        <v>Morgan M</v>
      </c>
      <c r="C365" s="9">
        <f>VLOOKUP(HEALTH_CARE[[#This Row],[Customer ID]],'MEDICAL EXAMINATION ANSWER'!A:J,2,FALSE)</f>
        <v>17.600000000000001</v>
      </c>
      <c r="D365" s="9">
        <f>VLOOKUP(HEALTH_CARE[[#This Row],[Customer ID]],'MEDICAL EXAMINATION ANSWER'!A:J,4,FALSE)</f>
        <v>5.26</v>
      </c>
      <c r="E365" t="str">
        <f>VLOOKUP(HEALTH_CARE[[#This Row],[Customer ID]],'MEDICAL EXAMINATION ANSWER'!A:J,6,FALSE)</f>
        <v>Yes</v>
      </c>
      <c r="F365" t="str">
        <f>VLOOKUP(HEALTH_CARE[[#This Row],[Customer ID]],'MEDICAL EXAMINATION ANSWER'!A:J,7,FALSE)</f>
        <v>No</v>
      </c>
      <c r="G365" t="str">
        <f>VLOOKUP(HEALTH_CARE[[#This Row],[Customer ID]],'MEDICAL EXAMINATION ANSWER'!A:J,8,FALSE)</f>
        <v>No</v>
      </c>
      <c r="H365" s="10">
        <f>VLOOKUP(HEALTH_CARE[[#This Row],[Customer ID]],'MEDICAL EXAMINATION ANSWER'!A:J,9,FALSE)</f>
        <v>0</v>
      </c>
      <c r="I365" t="str">
        <f>VLOOKUP(HEALTH_CARE[[#This Row],[Customer ID]],'MEDICAL EXAMINATION ANSWER'!A:J,10,FALSE)</f>
        <v>Yes</v>
      </c>
      <c r="J365" t="str">
        <f>VLOOKUP(HEALTH_CARE[[#This Row],[Customer ID]],'MEDICAL EXAMINATION ANSWER'!A:J,3,FALSE)</f>
        <v>Under Weight</v>
      </c>
      <c r="K365" t="str">
        <f>VLOOKUP(HEALTH_CARE[[#This Row],[Customer ID]],'MEDICAL EXAMINATION ANSWER'!A:J,5,FALSE)</f>
        <v>Normal</v>
      </c>
      <c r="L365" s="11" t="str">
        <f>VLOOKUP(HEALTH_CARE[[#This Row],[Customer ID]],'HOSPITAL DETAILS ANSWERS'!A:K,5,TRUE)</f>
        <v>4-Dec-1985</v>
      </c>
      <c r="M365" s="14">
        <f>VLOOKUP(HEALTH_CARE[[#This Row],[Customer ID]],'HOSPITAL DETAILS ANSWERS'!A:K,8,TRUE)</f>
        <v>27850</v>
      </c>
      <c r="N365" t="str">
        <f>VLOOKUP(HEALTH_CARE[[#This Row],[Customer ID]],'HOSPITAL DETAILS ANSWERS'!A:K,9,TRUE)</f>
        <v>Tier - 1</v>
      </c>
      <c r="O365" t="str">
        <f>VLOOKUP(HEALTH_CARE[[#This Row],[Customer ID]],'HOSPITAL DETAILS ANSWERS'!A:K,10,TRUE)</f>
        <v>Tier - 1</v>
      </c>
      <c r="P365" t="str">
        <f>VLOOKUP(HEALTH_CARE[[#This Row],[Customer ID]],'HOSPITAL DETAILS ANSWERS'!A:K,11,TRUE)</f>
        <v>R1011</v>
      </c>
      <c r="Q365" s="10">
        <f>VLOOKUP(HEALTH_CARE[[#This Row],[Customer ID]],'HOSPITAL DETAILS ANSWERS'!A:K,6,TRUE)</f>
        <v>37</v>
      </c>
    </row>
    <row r="366" spans="1:17" x14ac:dyDescent="0.25">
      <c r="A366" t="s">
        <v>2007</v>
      </c>
      <c r="B366" t="str">
        <f>VLOOKUP(HEALTH_CARE[[#This Row],[Customer ID]],'CUSTOMER_NAMES ANSWER'!A:D,3,FALSE)</f>
        <v>Caroline</v>
      </c>
      <c r="C366" s="9">
        <f>VLOOKUP(HEALTH_CARE[[#This Row],[Customer ID]],'MEDICAL EXAMINATION ANSWER'!A:J,2,FALSE)</f>
        <v>26.29</v>
      </c>
      <c r="D366" s="9">
        <f>VLOOKUP(HEALTH_CARE[[#This Row],[Customer ID]],'MEDICAL EXAMINATION ANSWER'!A:J,4,FALSE)</f>
        <v>6.84</v>
      </c>
      <c r="E366" t="str">
        <f>VLOOKUP(HEALTH_CARE[[#This Row],[Customer ID]],'MEDICAL EXAMINATION ANSWER'!A:J,6,FALSE)</f>
        <v>No</v>
      </c>
      <c r="F366" t="str">
        <f>VLOOKUP(HEALTH_CARE[[#This Row],[Customer ID]],'MEDICAL EXAMINATION ANSWER'!A:J,7,FALSE)</f>
        <v>No</v>
      </c>
      <c r="G366" t="str">
        <f>VLOOKUP(HEALTH_CARE[[#This Row],[Customer ID]],'MEDICAL EXAMINATION ANSWER'!A:J,8,FALSE)</f>
        <v>No</v>
      </c>
      <c r="H366" s="10">
        <f>VLOOKUP(HEALTH_CARE[[#This Row],[Customer ID]],'MEDICAL EXAMINATION ANSWER'!A:J,9,FALSE)</f>
        <v>0</v>
      </c>
      <c r="I366" t="str">
        <f>VLOOKUP(HEALTH_CARE[[#This Row],[Customer ID]],'MEDICAL EXAMINATION ANSWER'!A:J,10,FALSE)</f>
        <v>Yes</v>
      </c>
      <c r="J366" t="str">
        <f>VLOOKUP(HEALTH_CARE[[#This Row],[Customer ID]],'MEDICAL EXAMINATION ANSWER'!A:J,3,FALSE)</f>
        <v>Over Weight</v>
      </c>
      <c r="K366" t="str">
        <f>VLOOKUP(HEALTH_CARE[[#This Row],[Customer ID]],'MEDICAL EXAMINATION ANSWER'!A:J,5,FALSE)</f>
        <v>Diabetes</v>
      </c>
      <c r="L366" s="11" t="str">
        <f>VLOOKUP(HEALTH_CARE[[#This Row],[Customer ID]],'HOSPITAL DETAILS ANSWERS'!A:K,5,TRUE)</f>
        <v>6-Jul-1960</v>
      </c>
      <c r="M366" s="14">
        <f>VLOOKUP(HEALTH_CARE[[#This Row],[Customer ID]],'HOSPITAL DETAILS ANSWERS'!A:K,8,TRUE)</f>
        <v>27809</v>
      </c>
      <c r="N366" t="str">
        <f>VLOOKUP(HEALTH_CARE[[#This Row],[Customer ID]],'HOSPITAL DETAILS ANSWERS'!A:K,9,TRUE)</f>
        <v>Tier - 1</v>
      </c>
      <c r="O366" t="str">
        <f>VLOOKUP(HEALTH_CARE[[#This Row],[Customer ID]],'HOSPITAL DETAILS ANSWERS'!A:K,10,TRUE)</f>
        <v>Tier - 1</v>
      </c>
      <c r="P366" t="str">
        <f>VLOOKUP(HEALTH_CARE[[#This Row],[Customer ID]],'HOSPITAL DETAILS ANSWERS'!A:K,11,TRUE)</f>
        <v>R1013</v>
      </c>
      <c r="Q366" s="10">
        <f>VLOOKUP(HEALTH_CARE[[#This Row],[Customer ID]],'HOSPITAL DETAILS ANSWERS'!A:K,6,TRUE)</f>
        <v>62</v>
      </c>
    </row>
    <row r="367" spans="1:17" x14ac:dyDescent="0.25">
      <c r="A367" t="s">
        <v>2006</v>
      </c>
      <c r="B367" t="str">
        <f>VLOOKUP(HEALTH_CARE[[#This Row],[Customer ID]],'CUSTOMER_NAMES ANSWER'!A:D,3,FALSE)</f>
        <v>Drew T</v>
      </c>
      <c r="C367" s="9">
        <f>VLOOKUP(HEALTH_CARE[[#This Row],[Customer ID]],'MEDICAL EXAMINATION ANSWER'!A:J,2,FALSE)</f>
        <v>35.31</v>
      </c>
      <c r="D367" s="9">
        <f>VLOOKUP(HEALTH_CARE[[#This Row],[Customer ID]],'MEDICAL EXAMINATION ANSWER'!A:J,4,FALSE)</f>
        <v>9.0399999999999991</v>
      </c>
      <c r="E367" t="str">
        <f>VLOOKUP(HEALTH_CARE[[#This Row],[Customer ID]],'MEDICAL EXAMINATION ANSWER'!A:J,6,FALSE)</f>
        <v>No</v>
      </c>
      <c r="F367" t="str">
        <f>VLOOKUP(HEALTH_CARE[[#This Row],[Customer ID]],'MEDICAL EXAMINATION ANSWER'!A:J,7,FALSE)</f>
        <v>No</v>
      </c>
      <c r="G367" t="str">
        <f>VLOOKUP(HEALTH_CARE[[#This Row],[Customer ID]],'MEDICAL EXAMINATION ANSWER'!A:J,8,FALSE)</f>
        <v>No</v>
      </c>
      <c r="H367" s="10">
        <f>VLOOKUP(HEALTH_CARE[[#This Row],[Customer ID]],'MEDICAL EXAMINATION ANSWER'!A:J,9,FALSE)</f>
        <v>0</v>
      </c>
      <c r="I367" t="str">
        <f>VLOOKUP(HEALTH_CARE[[#This Row],[Customer ID]],'MEDICAL EXAMINATION ANSWER'!A:J,10,FALSE)</f>
        <v>No</v>
      </c>
      <c r="J367" t="str">
        <f>VLOOKUP(HEALTH_CARE[[#This Row],[Customer ID]],'MEDICAL EXAMINATION ANSWER'!A:J,3,FALSE)</f>
        <v>Obesity</v>
      </c>
      <c r="K367" t="str">
        <f>VLOOKUP(HEALTH_CARE[[#This Row],[Customer ID]],'MEDICAL EXAMINATION ANSWER'!A:J,5,FALSE)</f>
        <v>Diabetes</v>
      </c>
      <c r="L367" s="11" t="str">
        <f>VLOOKUP(HEALTH_CARE[[#This Row],[Customer ID]],'HOSPITAL DETAILS ANSWERS'!A:K,5,TRUE)</f>
        <v>6-Dec-2002</v>
      </c>
      <c r="M367" s="14">
        <f>VLOOKUP(HEALTH_CARE[[#This Row],[Customer ID]],'HOSPITAL DETAILS ANSWERS'!A:K,8,TRUE)</f>
        <v>27725</v>
      </c>
      <c r="N367" t="str">
        <f>VLOOKUP(HEALTH_CARE[[#This Row],[Customer ID]],'HOSPITAL DETAILS ANSWERS'!A:K,9,TRUE)</f>
        <v>Tier - 1</v>
      </c>
      <c r="O367" t="str">
        <f>VLOOKUP(HEALTH_CARE[[#This Row],[Customer ID]],'HOSPITAL DETAILS ANSWERS'!A:K,10,TRUE)</f>
        <v>Tier - 3</v>
      </c>
      <c r="P367" t="str">
        <f>VLOOKUP(HEALTH_CARE[[#This Row],[Customer ID]],'HOSPITAL DETAILS ANSWERS'!A:K,11,TRUE)</f>
        <v>R1013</v>
      </c>
      <c r="Q367" s="10">
        <f>VLOOKUP(HEALTH_CARE[[#This Row],[Customer ID]],'HOSPITAL DETAILS ANSWERS'!A:K,6,TRUE)</f>
        <v>20</v>
      </c>
    </row>
    <row r="368" spans="1:17" x14ac:dyDescent="0.25">
      <c r="A368" t="s">
        <v>2005</v>
      </c>
      <c r="B368" t="str">
        <f>VLOOKUP(HEALTH_CARE[[#This Row],[Customer ID]],'CUSTOMER_NAMES ANSWER'!A:D,3,FALSE)</f>
        <v>Austin W</v>
      </c>
      <c r="C368" s="9">
        <f>VLOOKUP(HEALTH_CARE[[#This Row],[Customer ID]],'MEDICAL EXAMINATION ANSWER'!A:J,2,FALSE)</f>
        <v>27.04</v>
      </c>
      <c r="D368" s="9">
        <f>VLOOKUP(HEALTH_CARE[[#This Row],[Customer ID]],'MEDICAL EXAMINATION ANSWER'!A:J,4,FALSE)</f>
        <v>4.0999999999999996</v>
      </c>
      <c r="E368" t="str">
        <f>VLOOKUP(HEALTH_CARE[[#This Row],[Customer ID]],'MEDICAL EXAMINATION ANSWER'!A:J,6,FALSE)</f>
        <v>No</v>
      </c>
      <c r="F368" t="str">
        <f>VLOOKUP(HEALTH_CARE[[#This Row],[Customer ID]],'MEDICAL EXAMINATION ANSWER'!A:J,7,FALSE)</f>
        <v>No</v>
      </c>
      <c r="G368" t="str">
        <f>VLOOKUP(HEALTH_CARE[[#This Row],[Customer ID]],'MEDICAL EXAMINATION ANSWER'!A:J,8,FALSE)</f>
        <v>No</v>
      </c>
      <c r="H368" s="10">
        <f>VLOOKUP(HEALTH_CARE[[#This Row],[Customer ID]],'MEDICAL EXAMINATION ANSWER'!A:J,9,FALSE)</f>
        <v>1</v>
      </c>
      <c r="I368" t="str">
        <f>VLOOKUP(HEALTH_CARE[[#This Row],[Customer ID]],'MEDICAL EXAMINATION ANSWER'!A:J,10,FALSE)</f>
        <v>Yes</v>
      </c>
      <c r="J368" t="str">
        <f>VLOOKUP(HEALTH_CARE[[#This Row],[Customer ID]],'MEDICAL EXAMINATION ANSWER'!A:J,3,FALSE)</f>
        <v>Over Weight</v>
      </c>
      <c r="K368" t="str">
        <f>VLOOKUP(HEALTH_CARE[[#This Row],[Customer ID]],'MEDICAL EXAMINATION ANSWER'!A:J,5,FALSE)</f>
        <v>Normal</v>
      </c>
      <c r="L368" s="11" t="str">
        <f>VLOOKUP(HEALTH_CARE[[#This Row],[Customer ID]],'HOSPITAL DETAILS ANSWERS'!A:K,5,TRUE)</f>
        <v>3-Jul-1992</v>
      </c>
      <c r="M368" s="14">
        <f>VLOOKUP(HEALTH_CARE[[#This Row],[Customer ID]],'HOSPITAL DETAILS ANSWERS'!A:K,8,TRUE)</f>
        <v>27697</v>
      </c>
      <c r="N368" t="str">
        <f>VLOOKUP(HEALTH_CARE[[#This Row],[Customer ID]],'HOSPITAL DETAILS ANSWERS'!A:K,9,TRUE)</f>
        <v>Tier - 1</v>
      </c>
      <c r="O368" t="str">
        <f>VLOOKUP(HEALTH_CARE[[#This Row],[Customer ID]],'HOSPITAL DETAILS ANSWERS'!A:K,10,TRUE)</f>
        <v>Tier - 2</v>
      </c>
      <c r="P368" t="str">
        <f>VLOOKUP(HEALTH_CARE[[#This Row],[Customer ID]],'HOSPITAL DETAILS ANSWERS'!A:K,11,TRUE)</f>
        <v>R1011</v>
      </c>
      <c r="Q368" s="10">
        <f>VLOOKUP(HEALTH_CARE[[#This Row],[Customer ID]],'HOSPITAL DETAILS ANSWERS'!A:K,6,TRUE)</f>
        <v>30</v>
      </c>
    </row>
    <row r="369" spans="1:17" x14ac:dyDescent="0.25">
      <c r="A369" t="s">
        <v>2004</v>
      </c>
      <c r="B369" t="str">
        <f>VLOOKUP(HEALTH_CARE[[#This Row],[Customer ID]],'CUSTOMER_NAMES ANSWER'!A:D,3,FALSE)</f>
        <v>Berenice</v>
      </c>
      <c r="C369" s="9">
        <f>VLOOKUP(HEALTH_CARE[[#This Row],[Customer ID]],'MEDICAL EXAMINATION ANSWER'!A:J,2,FALSE)</f>
        <v>30.23</v>
      </c>
      <c r="D369" s="9">
        <f>VLOOKUP(HEALTH_CARE[[#This Row],[Customer ID]],'MEDICAL EXAMINATION ANSWER'!A:J,4,FALSE)</f>
        <v>4.2300000000000004</v>
      </c>
      <c r="E369" t="str">
        <f>VLOOKUP(HEALTH_CARE[[#This Row],[Customer ID]],'MEDICAL EXAMINATION ANSWER'!A:J,6,FALSE)</f>
        <v>Yes</v>
      </c>
      <c r="F369" t="str">
        <f>VLOOKUP(HEALTH_CARE[[#This Row],[Customer ID]],'MEDICAL EXAMINATION ANSWER'!A:J,7,FALSE)</f>
        <v>No</v>
      </c>
      <c r="G369" t="str">
        <f>VLOOKUP(HEALTH_CARE[[#This Row],[Customer ID]],'MEDICAL EXAMINATION ANSWER'!A:J,8,FALSE)</f>
        <v>Yes</v>
      </c>
      <c r="H369" s="10">
        <f>VLOOKUP(HEALTH_CARE[[#This Row],[Customer ID]],'MEDICAL EXAMINATION ANSWER'!A:J,9,FALSE)</f>
        <v>1</v>
      </c>
      <c r="I369" t="str">
        <f>VLOOKUP(HEALTH_CARE[[#This Row],[Customer ID]],'MEDICAL EXAMINATION ANSWER'!A:J,10,FALSE)</f>
        <v>Yes</v>
      </c>
      <c r="J369" t="str">
        <f>VLOOKUP(HEALTH_CARE[[#This Row],[Customer ID]],'MEDICAL EXAMINATION ANSWER'!A:J,3,FALSE)</f>
        <v>Obesity</v>
      </c>
      <c r="K369" t="str">
        <f>VLOOKUP(HEALTH_CARE[[#This Row],[Customer ID]],'MEDICAL EXAMINATION ANSWER'!A:J,5,FALSE)</f>
        <v>Normal</v>
      </c>
      <c r="L369" s="11" t="str">
        <f>VLOOKUP(HEALTH_CARE[[#This Row],[Customer ID]],'HOSPITAL DETAILS ANSWERS'!A:K,5,TRUE)</f>
        <v>7-Oct-1997</v>
      </c>
      <c r="M369" s="14">
        <f>VLOOKUP(HEALTH_CARE[[#This Row],[Customer ID]],'HOSPITAL DETAILS ANSWERS'!A:K,8,TRUE)</f>
        <v>27626</v>
      </c>
      <c r="N369" t="str">
        <f>VLOOKUP(HEALTH_CARE[[#This Row],[Customer ID]],'HOSPITAL DETAILS ANSWERS'!A:K,9,TRUE)</f>
        <v>Tier - 1</v>
      </c>
      <c r="O369" t="str">
        <f>VLOOKUP(HEALTH_CARE[[#This Row],[Customer ID]],'HOSPITAL DETAILS ANSWERS'!A:K,10,TRUE)</f>
        <v>Tier - 1</v>
      </c>
      <c r="P369" t="str">
        <f>VLOOKUP(HEALTH_CARE[[#This Row],[Customer ID]],'HOSPITAL DETAILS ANSWERS'!A:K,11,TRUE)</f>
        <v>R1011</v>
      </c>
      <c r="Q369" s="10">
        <f>VLOOKUP(HEALTH_CARE[[#This Row],[Customer ID]],'HOSPITAL DETAILS ANSWERS'!A:K,6,TRUE)</f>
        <v>25</v>
      </c>
    </row>
    <row r="370" spans="1:17" x14ac:dyDescent="0.25">
      <c r="A370" t="s">
        <v>2003</v>
      </c>
      <c r="B370" t="str">
        <f>VLOOKUP(HEALTH_CARE[[#This Row],[Customer ID]],'CUSTOMER_NAMES ANSWER'!A:D,3,FALSE)</f>
        <v>Kenneth A</v>
      </c>
      <c r="C370" s="9">
        <f>VLOOKUP(HEALTH_CARE[[#This Row],[Customer ID]],'MEDICAL EXAMINATION ANSWER'!A:J,2,FALSE)</f>
        <v>30.6</v>
      </c>
      <c r="D370" s="9">
        <f>VLOOKUP(HEALTH_CARE[[#This Row],[Customer ID]],'MEDICAL EXAMINATION ANSWER'!A:J,4,FALSE)</f>
        <v>6.48</v>
      </c>
      <c r="E370" t="str">
        <f>VLOOKUP(HEALTH_CARE[[#This Row],[Customer ID]],'MEDICAL EXAMINATION ANSWER'!A:J,6,FALSE)</f>
        <v>Yes</v>
      </c>
      <c r="F370" t="str">
        <f>VLOOKUP(HEALTH_CARE[[#This Row],[Customer ID]],'MEDICAL EXAMINATION ANSWER'!A:J,7,FALSE)</f>
        <v>No</v>
      </c>
      <c r="G370" t="str">
        <f>VLOOKUP(HEALTH_CARE[[#This Row],[Customer ID]],'MEDICAL EXAMINATION ANSWER'!A:J,8,FALSE)</f>
        <v>Yes</v>
      </c>
      <c r="H370" s="10">
        <f>VLOOKUP(HEALTH_CARE[[#This Row],[Customer ID]],'MEDICAL EXAMINATION ANSWER'!A:J,9,FALSE)</f>
        <v>1</v>
      </c>
      <c r="I370" t="str">
        <f>VLOOKUP(HEALTH_CARE[[#This Row],[Customer ID]],'MEDICAL EXAMINATION ANSWER'!A:J,10,FALSE)</f>
        <v>Yes</v>
      </c>
      <c r="J370" t="str">
        <f>VLOOKUP(HEALTH_CARE[[#This Row],[Customer ID]],'MEDICAL EXAMINATION ANSWER'!A:J,3,FALSE)</f>
        <v>Obesity</v>
      </c>
      <c r="K370" t="str">
        <f>VLOOKUP(HEALTH_CARE[[#This Row],[Customer ID]],'MEDICAL EXAMINATION ANSWER'!A:J,5,FALSE)</f>
        <v>Diabetes</v>
      </c>
      <c r="L370" s="11" t="str">
        <f>VLOOKUP(HEALTH_CARE[[#This Row],[Customer ID]],'HOSPITAL DETAILS ANSWERS'!A:K,5,TRUE)</f>
        <v>9-Sep-1997</v>
      </c>
      <c r="M370" s="14">
        <f>VLOOKUP(HEALTH_CARE[[#This Row],[Customer ID]],'HOSPITAL DETAILS ANSWERS'!A:K,8,TRUE)</f>
        <v>27620</v>
      </c>
      <c r="N370" t="str">
        <f>VLOOKUP(HEALTH_CARE[[#This Row],[Customer ID]],'HOSPITAL DETAILS ANSWERS'!A:K,9,TRUE)</f>
        <v>Tier - 2</v>
      </c>
      <c r="O370" t="str">
        <f>VLOOKUP(HEALTH_CARE[[#This Row],[Customer ID]],'HOSPITAL DETAILS ANSWERS'!A:K,10,TRUE)</f>
        <v>Tier - 3</v>
      </c>
      <c r="P370" t="str">
        <f>VLOOKUP(HEALTH_CARE[[#This Row],[Customer ID]],'HOSPITAL DETAILS ANSWERS'!A:K,11,TRUE)</f>
        <v>R1011</v>
      </c>
      <c r="Q370" s="10">
        <f>VLOOKUP(HEALTH_CARE[[#This Row],[Customer ID]],'HOSPITAL DETAILS ANSWERS'!A:K,6,TRUE)</f>
        <v>25</v>
      </c>
    </row>
    <row r="371" spans="1:17" x14ac:dyDescent="0.25">
      <c r="A371" t="s">
        <v>2002</v>
      </c>
      <c r="B371" t="str">
        <f>VLOOKUP(HEALTH_CARE[[#This Row],[Customer ID]],'CUSTOMER_NAMES ANSWER'!A:D,3,FALSE)</f>
        <v>Miguel</v>
      </c>
      <c r="C371" s="9">
        <f>VLOOKUP(HEALTH_CARE[[#This Row],[Customer ID]],'MEDICAL EXAMINATION ANSWER'!A:J,2,FALSE)</f>
        <v>26.8</v>
      </c>
      <c r="D371" s="9">
        <f>VLOOKUP(HEALTH_CARE[[#This Row],[Customer ID]],'MEDICAL EXAMINATION ANSWER'!A:J,4,FALSE)</f>
        <v>5.53</v>
      </c>
      <c r="E371" t="str">
        <f>VLOOKUP(HEALTH_CARE[[#This Row],[Customer ID]],'MEDICAL EXAMINATION ANSWER'!A:J,6,FALSE)</f>
        <v>No</v>
      </c>
      <c r="F371" t="str">
        <f>VLOOKUP(HEALTH_CARE[[#This Row],[Customer ID]],'MEDICAL EXAMINATION ANSWER'!A:J,7,FALSE)</f>
        <v>No</v>
      </c>
      <c r="G371" t="str">
        <f>VLOOKUP(HEALTH_CARE[[#This Row],[Customer ID]],'MEDICAL EXAMINATION ANSWER'!A:J,8,FALSE)</f>
        <v>No</v>
      </c>
      <c r="H371" s="10">
        <f>VLOOKUP(HEALTH_CARE[[#This Row],[Customer ID]],'MEDICAL EXAMINATION ANSWER'!A:J,9,FALSE)</f>
        <v>1</v>
      </c>
      <c r="I371" t="str">
        <f>VLOOKUP(HEALTH_CARE[[#This Row],[Customer ID]],'MEDICAL EXAMINATION ANSWER'!A:J,10,FALSE)</f>
        <v>Yes</v>
      </c>
      <c r="J371" t="str">
        <f>VLOOKUP(HEALTH_CARE[[#This Row],[Customer ID]],'MEDICAL EXAMINATION ANSWER'!A:J,3,FALSE)</f>
        <v>Over Weight</v>
      </c>
      <c r="K371" t="str">
        <f>VLOOKUP(HEALTH_CARE[[#This Row],[Customer ID]],'MEDICAL EXAMINATION ANSWER'!A:J,5,FALSE)</f>
        <v>Normal</v>
      </c>
      <c r="L371" s="11" t="str">
        <f>VLOOKUP(HEALTH_CARE[[#This Row],[Customer ID]],'HOSPITAL DETAILS ANSWERS'!A:K,5,TRUE)</f>
        <v>11-Jun-1992</v>
      </c>
      <c r="M371" s="14">
        <f>VLOOKUP(HEALTH_CARE[[#This Row],[Customer ID]],'HOSPITAL DETAILS ANSWERS'!A:K,8,TRUE)</f>
        <v>27615</v>
      </c>
      <c r="N371" t="str">
        <f>VLOOKUP(HEALTH_CARE[[#This Row],[Customer ID]],'HOSPITAL DETAILS ANSWERS'!A:K,9,TRUE)</f>
        <v>Tier - 2</v>
      </c>
      <c r="O371" t="str">
        <f>VLOOKUP(HEALTH_CARE[[#This Row],[Customer ID]],'HOSPITAL DETAILS ANSWERS'!A:K,10,TRUE)</f>
        <v>Tier - 3</v>
      </c>
      <c r="P371" t="str">
        <f>VLOOKUP(HEALTH_CARE[[#This Row],[Customer ID]],'HOSPITAL DETAILS ANSWERS'!A:K,11,TRUE)</f>
        <v>R1011</v>
      </c>
      <c r="Q371" s="10">
        <f>VLOOKUP(HEALTH_CARE[[#This Row],[Customer ID]],'HOSPITAL DETAILS ANSWERS'!A:K,6,TRUE)</f>
        <v>30</v>
      </c>
    </row>
    <row r="372" spans="1:17" x14ac:dyDescent="0.25">
      <c r="A372" t="s">
        <v>2001</v>
      </c>
      <c r="B372" t="str">
        <f>VLOOKUP(HEALTH_CARE[[#This Row],[Customer ID]],'CUSTOMER_NAMES ANSWER'!A:D,3,FALSE)</f>
        <v>Hadley T</v>
      </c>
      <c r="C372" s="9">
        <f>VLOOKUP(HEALTH_CARE[[#This Row],[Customer ID]],'MEDICAL EXAMINATION ANSWER'!A:J,2,FALSE)</f>
        <v>16.86</v>
      </c>
      <c r="D372" s="9">
        <f>VLOOKUP(HEALTH_CARE[[#This Row],[Customer ID]],'MEDICAL EXAMINATION ANSWER'!A:J,4,FALSE)</f>
        <v>4.07</v>
      </c>
      <c r="E372" t="str">
        <f>VLOOKUP(HEALTH_CARE[[#This Row],[Customer ID]],'MEDICAL EXAMINATION ANSWER'!A:J,6,FALSE)</f>
        <v>Yes</v>
      </c>
      <c r="F372" t="str">
        <f>VLOOKUP(HEALTH_CARE[[#This Row],[Customer ID]],'MEDICAL EXAMINATION ANSWER'!A:J,7,FALSE)</f>
        <v>No</v>
      </c>
      <c r="G372" t="str">
        <f>VLOOKUP(HEALTH_CARE[[#This Row],[Customer ID]],'MEDICAL EXAMINATION ANSWER'!A:J,8,FALSE)</f>
        <v>No</v>
      </c>
      <c r="H372" s="10">
        <f>VLOOKUP(HEALTH_CARE[[#This Row],[Customer ID]],'MEDICAL EXAMINATION ANSWER'!A:J,9,FALSE)</f>
        <v>0</v>
      </c>
      <c r="I372" t="str">
        <f>VLOOKUP(HEALTH_CARE[[#This Row],[Customer ID]],'MEDICAL EXAMINATION ANSWER'!A:J,10,FALSE)</f>
        <v>Yes</v>
      </c>
      <c r="J372" t="str">
        <f>VLOOKUP(HEALTH_CARE[[#This Row],[Customer ID]],'MEDICAL EXAMINATION ANSWER'!A:J,3,FALSE)</f>
        <v>Under Weight</v>
      </c>
      <c r="K372" t="str">
        <f>VLOOKUP(HEALTH_CARE[[#This Row],[Customer ID]],'MEDICAL EXAMINATION ANSWER'!A:J,5,FALSE)</f>
        <v>Normal</v>
      </c>
      <c r="L372" s="11" t="str">
        <f>VLOOKUP(HEALTH_CARE[[#This Row],[Customer ID]],'HOSPITAL DETAILS ANSWERS'!A:K,5,TRUE)</f>
        <v>6-Nov-1985</v>
      </c>
      <c r="M372" s="14">
        <f>VLOOKUP(HEALTH_CARE[[#This Row],[Customer ID]],'HOSPITAL DETAILS ANSWERS'!A:K,8,TRUE)</f>
        <v>27599</v>
      </c>
      <c r="N372" t="str">
        <f>VLOOKUP(HEALTH_CARE[[#This Row],[Customer ID]],'HOSPITAL DETAILS ANSWERS'!A:K,9,TRUE)</f>
        <v>Tier - 2</v>
      </c>
      <c r="O372" t="str">
        <f>VLOOKUP(HEALTH_CARE[[#This Row],[Customer ID]],'HOSPITAL DETAILS ANSWERS'!A:K,10,TRUE)</f>
        <v>Tier - 1</v>
      </c>
      <c r="P372" t="str">
        <f>VLOOKUP(HEALTH_CARE[[#This Row],[Customer ID]],'HOSPITAL DETAILS ANSWERS'!A:K,11,TRUE)</f>
        <v>R1011</v>
      </c>
      <c r="Q372" s="10">
        <f>VLOOKUP(HEALTH_CARE[[#This Row],[Customer ID]],'HOSPITAL DETAILS ANSWERS'!A:K,6,TRUE)</f>
        <v>37</v>
      </c>
    </row>
    <row r="373" spans="1:17" x14ac:dyDescent="0.25">
      <c r="A373" t="s">
        <v>2000</v>
      </c>
      <c r="B373" t="str">
        <f>VLOOKUP(HEALTH_CARE[[#This Row],[Customer ID]],'CUSTOMER_NAMES ANSWER'!A:D,3,FALSE)</f>
        <v>Taylor</v>
      </c>
      <c r="C373" s="9">
        <f>VLOOKUP(HEALTH_CARE[[#This Row],[Customer ID]],'MEDICAL EXAMINATION ANSWER'!A:J,2,FALSE)</f>
        <v>16.3</v>
      </c>
      <c r="D373" s="9">
        <f>VLOOKUP(HEALTH_CARE[[#This Row],[Customer ID]],'MEDICAL EXAMINATION ANSWER'!A:J,4,FALSE)</f>
        <v>5.51</v>
      </c>
      <c r="E373" t="str">
        <f>VLOOKUP(HEALTH_CARE[[#This Row],[Customer ID]],'MEDICAL EXAMINATION ANSWER'!A:J,6,FALSE)</f>
        <v>No</v>
      </c>
      <c r="F373" t="str">
        <f>VLOOKUP(HEALTH_CARE[[#This Row],[Customer ID]],'MEDICAL EXAMINATION ANSWER'!A:J,7,FALSE)</f>
        <v>No</v>
      </c>
      <c r="G373" t="str">
        <f>VLOOKUP(HEALTH_CARE[[#This Row],[Customer ID]],'MEDICAL EXAMINATION ANSWER'!A:J,8,FALSE)</f>
        <v>No</v>
      </c>
      <c r="H373" s="10">
        <f>VLOOKUP(HEALTH_CARE[[#This Row],[Customer ID]],'MEDICAL EXAMINATION ANSWER'!A:J,9,FALSE)</f>
        <v>1</v>
      </c>
      <c r="I373" t="str">
        <f>VLOOKUP(HEALTH_CARE[[#This Row],[Customer ID]],'MEDICAL EXAMINATION ANSWER'!A:J,10,FALSE)</f>
        <v>Yes</v>
      </c>
      <c r="J373" t="str">
        <f>VLOOKUP(HEALTH_CARE[[#This Row],[Customer ID]],'MEDICAL EXAMINATION ANSWER'!A:J,3,FALSE)</f>
        <v>Under Weight</v>
      </c>
      <c r="K373" t="str">
        <f>VLOOKUP(HEALTH_CARE[[#This Row],[Customer ID]],'MEDICAL EXAMINATION ANSWER'!A:J,5,FALSE)</f>
        <v>Normal</v>
      </c>
      <c r="L373" s="11" t="str">
        <f>VLOOKUP(HEALTH_CARE[[#This Row],[Customer ID]],'HOSPITAL DETAILS ANSWERS'!A:K,5,TRUE)</f>
        <v>22-Jul-1984</v>
      </c>
      <c r="M373" s="14">
        <f>VLOOKUP(HEALTH_CARE[[#This Row],[Customer ID]],'HOSPITAL DETAILS ANSWERS'!A:K,8,TRUE)</f>
        <v>27535</v>
      </c>
      <c r="N373" t="str">
        <f>VLOOKUP(HEALTH_CARE[[#This Row],[Customer ID]],'HOSPITAL DETAILS ANSWERS'!A:K,9,TRUE)</f>
        <v>Tier - 2</v>
      </c>
      <c r="O373" t="str">
        <f>VLOOKUP(HEALTH_CARE[[#This Row],[Customer ID]],'HOSPITAL DETAILS ANSWERS'!A:K,10,TRUE)</f>
        <v>Tier - 2</v>
      </c>
      <c r="P373" t="str">
        <f>VLOOKUP(HEALTH_CARE[[#This Row],[Customer ID]],'HOSPITAL DETAILS ANSWERS'!A:K,11,TRUE)</f>
        <v>R1011</v>
      </c>
      <c r="Q373" s="10">
        <f>VLOOKUP(HEALTH_CARE[[#This Row],[Customer ID]],'HOSPITAL DETAILS ANSWERS'!A:K,6,TRUE)</f>
        <v>38</v>
      </c>
    </row>
    <row r="374" spans="1:17" x14ac:dyDescent="0.25">
      <c r="A374" t="s">
        <v>1999</v>
      </c>
      <c r="B374" t="str">
        <f>VLOOKUP(HEALTH_CARE[[#This Row],[Customer ID]],'CUSTOMER_NAMES ANSWER'!A:D,3,FALSE)</f>
        <v>Tenielle M</v>
      </c>
      <c r="C374" s="9">
        <f>VLOOKUP(HEALTH_CARE[[#This Row],[Customer ID]],'MEDICAL EXAMINATION ANSWER'!A:J,2,FALSE)</f>
        <v>29.81</v>
      </c>
      <c r="D374" s="9">
        <f>VLOOKUP(HEALTH_CARE[[#This Row],[Customer ID]],'MEDICAL EXAMINATION ANSWER'!A:J,4,FALSE)</f>
        <v>11.66</v>
      </c>
      <c r="E374" t="str">
        <f>VLOOKUP(HEALTH_CARE[[#This Row],[Customer ID]],'MEDICAL EXAMINATION ANSWER'!A:J,6,FALSE)</f>
        <v>No</v>
      </c>
      <c r="F374" t="str">
        <f>VLOOKUP(HEALTH_CARE[[#This Row],[Customer ID]],'MEDICAL EXAMINATION ANSWER'!A:J,7,FALSE)</f>
        <v>No</v>
      </c>
      <c r="G374" t="str">
        <f>VLOOKUP(HEALTH_CARE[[#This Row],[Customer ID]],'MEDICAL EXAMINATION ANSWER'!A:J,8,FALSE)</f>
        <v>No</v>
      </c>
      <c r="H374" s="10">
        <f>VLOOKUP(HEALTH_CARE[[#This Row],[Customer ID]],'MEDICAL EXAMINATION ANSWER'!A:J,9,FALSE)</f>
        <v>0</v>
      </c>
      <c r="I374" t="str">
        <f>VLOOKUP(HEALTH_CARE[[#This Row],[Customer ID]],'MEDICAL EXAMINATION ANSWER'!A:J,10,FALSE)</f>
        <v>Yes</v>
      </c>
      <c r="J374" t="str">
        <f>VLOOKUP(HEALTH_CARE[[#This Row],[Customer ID]],'MEDICAL EXAMINATION ANSWER'!A:J,3,FALSE)</f>
        <v>Over Weight</v>
      </c>
      <c r="K374" t="str">
        <f>VLOOKUP(HEALTH_CARE[[#This Row],[Customer ID]],'MEDICAL EXAMINATION ANSWER'!A:J,5,FALSE)</f>
        <v>Diabetes</v>
      </c>
      <c r="L374" s="11" t="str">
        <f>VLOOKUP(HEALTH_CARE[[#This Row],[Customer ID]],'HOSPITAL DETAILS ANSWERS'!A:K,5,TRUE)</f>
        <v>19-Oct-1965</v>
      </c>
      <c r="M374" s="14">
        <f>VLOOKUP(HEALTH_CARE[[#This Row],[Customer ID]],'HOSPITAL DETAILS ANSWERS'!A:K,8,TRUE)</f>
        <v>27534</v>
      </c>
      <c r="N374" t="str">
        <f>VLOOKUP(HEALTH_CARE[[#This Row],[Customer ID]],'HOSPITAL DETAILS ANSWERS'!A:K,9,TRUE)</f>
        <v>Tier - 2</v>
      </c>
      <c r="O374" t="str">
        <f>VLOOKUP(HEALTH_CARE[[#This Row],[Customer ID]],'HOSPITAL DETAILS ANSWERS'!A:K,10,TRUE)</f>
        <v>Tier - 3</v>
      </c>
      <c r="P374" t="str">
        <f>VLOOKUP(HEALTH_CARE[[#This Row],[Customer ID]],'HOSPITAL DETAILS ANSWERS'!A:K,11,TRUE)</f>
        <v>R1013</v>
      </c>
      <c r="Q374" s="10">
        <f>VLOOKUP(HEALTH_CARE[[#This Row],[Customer ID]],'HOSPITAL DETAILS ANSWERS'!A:K,6,TRUE)</f>
        <v>57</v>
      </c>
    </row>
    <row r="375" spans="1:17" x14ac:dyDescent="0.25">
      <c r="A375" t="s">
        <v>1998</v>
      </c>
      <c r="B375" t="str">
        <f>VLOOKUP(HEALTH_CARE[[#This Row],[Customer ID]],'CUSTOMER_NAMES ANSWER'!A:D,3,FALSE)</f>
        <v>Andrea</v>
      </c>
      <c r="C375" s="9">
        <f>VLOOKUP(HEALTH_CARE[[#This Row],[Customer ID]],'MEDICAL EXAMINATION ANSWER'!A:J,2,FALSE)</f>
        <v>16.329999999999998</v>
      </c>
      <c r="D375" s="9">
        <f>VLOOKUP(HEALTH_CARE[[#This Row],[Customer ID]],'MEDICAL EXAMINATION ANSWER'!A:J,4,FALSE)</f>
        <v>7.26</v>
      </c>
      <c r="E375" t="str">
        <f>VLOOKUP(HEALTH_CARE[[#This Row],[Customer ID]],'MEDICAL EXAMINATION ANSWER'!A:J,6,FALSE)</f>
        <v>Yes</v>
      </c>
      <c r="F375" t="str">
        <f>VLOOKUP(HEALTH_CARE[[#This Row],[Customer ID]],'MEDICAL EXAMINATION ANSWER'!A:J,7,FALSE)</f>
        <v>No</v>
      </c>
      <c r="G375" t="str">
        <f>VLOOKUP(HEALTH_CARE[[#This Row],[Customer ID]],'MEDICAL EXAMINATION ANSWER'!A:J,8,FALSE)</f>
        <v>No</v>
      </c>
      <c r="H375" s="10">
        <f>VLOOKUP(HEALTH_CARE[[#This Row],[Customer ID]],'MEDICAL EXAMINATION ANSWER'!A:J,9,FALSE)</f>
        <v>0</v>
      </c>
      <c r="I375" t="str">
        <f>VLOOKUP(HEALTH_CARE[[#This Row],[Customer ID]],'MEDICAL EXAMINATION ANSWER'!A:J,10,FALSE)</f>
        <v>Yes</v>
      </c>
      <c r="J375" t="str">
        <f>VLOOKUP(HEALTH_CARE[[#This Row],[Customer ID]],'MEDICAL EXAMINATION ANSWER'!A:J,3,FALSE)</f>
        <v>Under Weight</v>
      </c>
      <c r="K375" t="str">
        <f>VLOOKUP(HEALTH_CARE[[#This Row],[Customer ID]],'MEDICAL EXAMINATION ANSWER'!A:J,5,FALSE)</f>
        <v>Diabetes</v>
      </c>
      <c r="L375" s="11" t="str">
        <f>VLOOKUP(HEALTH_CARE[[#This Row],[Customer ID]],'HOSPITAL DETAILS ANSWERS'!A:K,5,TRUE)</f>
        <v>3-Oct-1981</v>
      </c>
      <c r="M375" s="14">
        <f>VLOOKUP(HEALTH_CARE[[#This Row],[Customer ID]],'HOSPITAL DETAILS ANSWERS'!A:K,8,TRUE)</f>
        <v>27496</v>
      </c>
      <c r="N375" t="str">
        <f>VLOOKUP(HEALTH_CARE[[#This Row],[Customer ID]],'HOSPITAL DETAILS ANSWERS'!A:K,9,TRUE)</f>
        <v>Tier - 2</v>
      </c>
      <c r="O375" t="str">
        <f>VLOOKUP(HEALTH_CARE[[#This Row],[Customer ID]],'HOSPITAL DETAILS ANSWERS'!A:K,10,TRUE)</f>
        <v>Tier - 1</v>
      </c>
      <c r="P375" t="str">
        <f>VLOOKUP(HEALTH_CARE[[#This Row],[Customer ID]],'HOSPITAL DETAILS ANSWERS'!A:K,11,TRUE)</f>
        <v>R1011</v>
      </c>
      <c r="Q375" s="10">
        <f>VLOOKUP(HEALTH_CARE[[#This Row],[Customer ID]],'HOSPITAL DETAILS ANSWERS'!A:K,6,TRUE)</f>
        <v>41</v>
      </c>
    </row>
    <row r="376" spans="1:17" x14ac:dyDescent="0.25">
      <c r="A376" t="s">
        <v>1997</v>
      </c>
      <c r="B376" t="str">
        <f>VLOOKUP(HEALTH_CARE[[#This Row],[Customer ID]],'CUSTOMER_NAMES ANSWER'!A:D,3,FALSE)</f>
        <v>Nora P</v>
      </c>
      <c r="C376" s="9">
        <f>VLOOKUP(HEALTH_CARE[[#This Row],[Customer ID]],'MEDICAL EXAMINATION ANSWER'!A:J,2,FALSE)</f>
        <v>16.37</v>
      </c>
      <c r="D376" s="9">
        <f>VLOOKUP(HEALTH_CARE[[#This Row],[Customer ID]],'MEDICAL EXAMINATION ANSWER'!A:J,4,FALSE)</f>
        <v>4.79</v>
      </c>
      <c r="E376" t="str">
        <f>VLOOKUP(HEALTH_CARE[[#This Row],[Customer ID]],'MEDICAL EXAMINATION ANSWER'!A:J,6,FALSE)</f>
        <v>Yes</v>
      </c>
      <c r="F376" t="str">
        <f>VLOOKUP(HEALTH_CARE[[#This Row],[Customer ID]],'MEDICAL EXAMINATION ANSWER'!A:J,7,FALSE)</f>
        <v>No</v>
      </c>
      <c r="G376" t="str">
        <f>VLOOKUP(HEALTH_CARE[[#This Row],[Customer ID]],'MEDICAL EXAMINATION ANSWER'!A:J,8,FALSE)</f>
        <v>No</v>
      </c>
      <c r="H376" s="10">
        <f>VLOOKUP(HEALTH_CARE[[#This Row],[Customer ID]],'MEDICAL EXAMINATION ANSWER'!A:J,9,FALSE)</f>
        <v>0</v>
      </c>
      <c r="I376" t="str">
        <f>VLOOKUP(HEALTH_CARE[[#This Row],[Customer ID]],'MEDICAL EXAMINATION ANSWER'!A:J,10,FALSE)</f>
        <v>Yes</v>
      </c>
      <c r="J376" t="str">
        <f>VLOOKUP(HEALTH_CARE[[#This Row],[Customer ID]],'MEDICAL EXAMINATION ANSWER'!A:J,3,FALSE)</f>
        <v>Under Weight</v>
      </c>
      <c r="K376" t="str">
        <f>VLOOKUP(HEALTH_CARE[[#This Row],[Customer ID]],'MEDICAL EXAMINATION ANSWER'!A:J,5,FALSE)</f>
        <v>Normal</v>
      </c>
      <c r="L376" s="11" t="str">
        <f>VLOOKUP(HEALTH_CARE[[#This Row],[Customer ID]],'HOSPITAL DETAILS ANSWERS'!A:K,5,TRUE)</f>
        <v>5-Dec-1985</v>
      </c>
      <c r="M376" s="14">
        <f>VLOOKUP(HEALTH_CARE[[#This Row],[Customer ID]],'HOSPITAL DETAILS ANSWERS'!A:K,8,TRUE)</f>
        <v>27433</v>
      </c>
      <c r="N376" t="str">
        <f>VLOOKUP(HEALTH_CARE[[#This Row],[Customer ID]],'HOSPITAL DETAILS ANSWERS'!A:K,9,TRUE)</f>
        <v>Tier - 2</v>
      </c>
      <c r="O376" t="str">
        <f>VLOOKUP(HEALTH_CARE[[#This Row],[Customer ID]],'HOSPITAL DETAILS ANSWERS'!A:K,10,TRUE)</f>
        <v>Tier - 1</v>
      </c>
      <c r="P376" t="str">
        <f>VLOOKUP(HEALTH_CARE[[#This Row],[Customer ID]],'HOSPITAL DETAILS ANSWERS'!A:K,11,TRUE)</f>
        <v>R1011</v>
      </c>
      <c r="Q376" s="10">
        <f>VLOOKUP(HEALTH_CARE[[#This Row],[Customer ID]],'HOSPITAL DETAILS ANSWERS'!A:K,6,TRUE)</f>
        <v>37</v>
      </c>
    </row>
    <row r="377" spans="1:17" x14ac:dyDescent="0.25">
      <c r="A377" t="s">
        <v>1996</v>
      </c>
      <c r="B377" t="str">
        <f>VLOOKUP(HEALTH_CARE[[#This Row],[Customer ID]],'CUSTOMER_NAMES ANSWER'!A:D,3,FALSE)</f>
        <v>Zachary</v>
      </c>
      <c r="C377" s="9">
        <f>VLOOKUP(HEALTH_CARE[[#This Row],[Customer ID]],'MEDICAL EXAMINATION ANSWER'!A:J,2,FALSE)</f>
        <v>22.42</v>
      </c>
      <c r="D377" s="9">
        <f>VLOOKUP(HEALTH_CARE[[#This Row],[Customer ID]],'MEDICAL EXAMINATION ANSWER'!A:J,4,FALSE)</f>
        <v>4.68</v>
      </c>
      <c r="E377" t="str">
        <f>VLOOKUP(HEALTH_CARE[[#This Row],[Customer ID]],'MEDICAL EXAMINATION ANSWER'!A:J,6,FALSE)</f>
        <v>Yes</v>
      </c>
      <c r="F377" t="str">
        <f>VLOOKUP(HEALTH_CARE[[#This Row],[Customer ID]],'MEDICAL EXAMINATION ANSWER'!A:J,7,FALSE)</f>
        <v>No</v>
      </c>
      <c r="G377" t="str">
        <f>VLOOKUP(HEALTH_CARE[[#This Row],[Customer ID]],'MEDICAL EXAMINATION ANSWER'!A:J,8,FALSE)</f>
        <v>No</v>
      </c>
      <c r="H377" s="10">
        <f>VLOOKUP(HEALTH_CARE[[#This Row],[Customer ID]],'MEDICAL EXAMINATION ANSWER'!A:J,9,FALSE)</f>
        <v>1</v>
      </c>
      <c r="I377" t="str">
        <f>VLOOKUP(HEALTH_CARE[[#This Row],[Customer ID]],'MEDICAL EXAMINATION ANSWER'!A:J,10,FALSE)</f>
        <v>No</v>
      </c>
      <c r="J377" t="str">
        <f>VLOOKUP(HEALTH_CARE[[#This Row],[Customer ID]],'MEDICAL EXAMINATION ANSWER'!A:J,3,FALSE)</f>
        <v>Normal Weight</v>
      </c>
      <c r="K377" t="str">
        <f>VLOOKUP(HEALTH_CARE[[#This Row],[Customer ID]],'MEDICAL EXAMINATION ANSWER'!A:J,5,FALSE)</f>
        <v>Normal</v>
      </c>
      <c r="L377" s="11" t="str">
        <f>VLOOKUP(HEALTH_CARE[[#This Row],[Customer ID]],'HOSPITAL DETAILS ANSWERS'!A:K,5,TRUE)</f>
        <v>15-Sep-1988</v>
      </c>
      <c r="M377" s="14">
        <f>VLOOKUP(HEALTH_CARE[[#This Row],[Customer ID]],'HOSPITAL DETAILS ANSWERS'!A:K,8,TRUE)</f>
        <v>27376</v>
      </c>
      <c r="N377" t="str">
        <f>VLOOKUP(HEALTH_CARE[[#This Row],[Customer ID]],'HOSPITAL DETAILS ANSWERS'!A:K,9,TRUE)</f>
        <v>Tier - 2</v>
      </c>
      <c r="O377" t="str">
        <f>VLOOKUP(HEALTH_CARE[[#This Row],[Customer ID]],'HOSPITAL DETAILS ANSWERS'!A:K,10,TRUE)</f>
        <v>Tier - 3</v>
      </c>
      <c r="P377" t="str">
        <f>VLOOKUP(HEALTH_CARE[[#This Row],[Customer ID]],'HOSPITAL DETAILS ANSWERS'!A:K,11,TRUE)</f>
        <v>R1015</v>
      </c>
      <c r="Q377" s="10">
        <f>VLOOKUP(HEALTH_CARE[[#This Row],[Customer ID]],'HOSPITAL DETAILS ANSWERS'!A:K,6,TRUE)</f>
        <v>34</v>
      </c>
    </row>
    <row r="378" spans="1:17" x14ac:dyDescent="0.25">
      <c r="A378" t="s">
        <v>1995</v>
      </c>
      <c r="B378" t="str">
        <f>VLOOKUP(HEALTH_CARE[[#This Row],[Customer ID]],'CUSTOMER_NAMES ANSWER'!A:D,3,FALSE)</f>
        <v>Michael</v>
      </c>
      <c r="C378" s="9">
        <f>VLOOKUP(HEALTH_CARE[[#This Row],[Customer ID]],'MEDICAL EXAMINATION ANSWER'!A:J,2,FALSE)</f>
        <v>31.35</v>
      </c>
      <c r="D378" s="9">
        <f>VLOOKUP(HEALTH_CARE[[#This Row],[Customer ID]],'MEDICAL EXAMINATION ANSWER'!A:J,4,FALSE)</f>
        <v>4.33</v>
      </c>
      <c r="E378" t="str">
        <f>VLOOKUP(HEALTH_CARE[[#This Row],[Customer ID]],'MEDICAL EXAMINATION ANSWER'!A:J,6,FALSE)</f>
        <v>Yes</v>
      </c>
      <c r="F378" t="str">
        <f>VLOOKUP(HEALTH_CARE[[#This Row],[Customer ID]],'MEDICAL EXAMINATION ANSWER'!A:J,7,FALSE)</f>
        <v>No</v>
      </c>
      <c r="G378" t="str">
        <f>VLOOKUP(HEALTH_CARE[[#This Row],[Customer ID]],'MEDICAL EXAMINATION ANSWER'!A:J,8,FALSE)</f>
        <v>Yes</v>
      </c>
      <c r="H378" s="10">
        <f>VLOOKUP(HEALTH_CARE[[#This Row],[Customer ID]],'MEDICAL EXAMINATION ANSWER'!A:J,9,FALSE)</f>
        <v>1</v>
      </c>
      <c r="I378" t="str">
        <f>VLOOKUP(HEALTH_CARE[[#This Row],[Customer ID]],'MEDICAL EXAMINATION ANSWER'!A:J,10,FALSE)</f>
        <v>No</v>
      </c>
      <c r="J378" t="str">
        <f>VLOOKUP(HEALTH_CARE[[#This Row],[Customer ID]],'MEDICAL EXAMINATION ANSWER'!A:J,3,FALSE)</f>
        <v>Obesity</v>
      </c>
      <c r="K378" t="str">
        <f>VLOOKUP(HEALTH_CARE[[#This Row],[Customer ID]],'MEDICAL EXAMINATION ANSWER'!A:J,5,FALSE)</f>
        <v>Normal</v>
      </c>
      <c r="L378" s="11" t="str">
        <f>VLOOKUP(HEALTH_CARE[[#This Row],[Customer ID]],'HOSPITAL DETAILS ANSWERS'!A:K,5,TRUE)</f>
        <v>16-Oct-1969</v>
      </c>
      <c r="M378" s="14">
        <f>VLOOKUP(HEALTH_CARE[[#This Row],[Customer ID]],'HOSPITAL DETAILS ANSWERS'!A:K,8,TRUE)</f>
        <v>27347</v>
      </c>
      <c r="N378" t="str">
        <f>VLOOKUP(HEALTH_CARE[[#This Row],[Customer ID]],'HOSPITAL DETAILS ANSWERS'!A:K,9,TRUE)</f>
        <v>Tier - 2</v>
      </c>
      <c r="O378" t="str">
        <f>VLOOKUP(HEALTH_CARE[[#This Row],[Customer ID]],'HOSPITAL DETAILS ANSWERS'!A:K,10,TRUE)</f>
        <v>Tier - 2</v>
      </c>
      <c r="P378" t="str">
        <f>VLOOKUP(HEALTH_CARE[[#This Row],[Customer ID]],'HOSPITAL DETAILS ANSWERS'!A:K,11,TRUE)</f>
        <v>R1013</v>
      </c>
      <c r="Q378" s="10">
        <f>VLOOKUP(HEALTH_CARE[[#This Row],[Customer ID]],'HOSPITAL DETAILS ANSWERS'!A:K,6,TRUE)</f>
        <v>53</v>
      </c>
    </row>
    <row r="379" spans="1:17" x14ac:dyDescent="0.25">
      <c r="A379" t="s">
        <v>1994</v>
      </c>
      <c r="B379" t="str">
        <f>VLOOKUP(HEALTH_CARE[[#This Row],[Customer ID]],'CUSTOMER_NAMES ANSWER'!A:D,3,FALSE)</f>
        <v>Alyssa K</v>
      </c>
      <c r="C379" s="9">
        <f>VLOOKUP(HEALTH_CARE[[#This Row],[Customer ID]],'MEDICAL EXAMINATION ANSWER'!A:J,2,FALSE)</f>
        <v>31.9</v>
      </c>
      <c r="D379" s="9">
        <f>VLOOKUP(HEALTH_CARE[[#This Row],[Customer ID]],'MEDICAL EXAMINATION ANSWER'!A:J,4,FALSE)</f>
        <v>11.89</v>
      </c>
      <c r="E379" t="str">
        <f>VLOOKUP(HEALTH_CARE[[#This Row],[Customer ID]],'MEDICAL EXAMINATION ANSWER'!A:J,6,FALSE)</f>
        <v>No</v>
      </c>
      <c r="F379" t="str">
        <f>VLOOKUP(HEALTH_CARE[[#This Row],[Customer ID]],'MEDICAL EXAMINATION ANSWER'!A:J,7,FALSE)</f>
        <v>No</v>
      </c>
      <c r="G379" t="str">
        <f>VLOOKUP(HEALTH_CARE[[#This Row],[Customer ID]],'MEDICAL EXAMINATION ANSWER'!A:J,8,FALSE)</f>
        <v>No</v>
      </c>
      <c r="H379" s="10">
        <f>VLOOKUP(HEALTH_CARE[[#This Row],[Customer ID]],'MEDICAL EXAMINATION ANSWER'!A:J,9,FALSE)</f>
        <v>0</v>
      </c>
      <c r="I379" t="str">
        <f>VLOOKUP(HEALTH_CARE[[#This Row],[Customer ID]],'MEDICAL EXAMINATION ANSWER'!A:J,10,FALSE)</f>
        <v>No</v>
      </c>
      <c r="J379" t="str">
        <f>VLOOKUP(HEALTH_CARE[[#This Row],[Customer ID]],'MEDICAL EXAMINATION ANSWER'!A:J,3,FALSE)</f>
        <v>Obesity</v>
      </c>
      <c r="K379" t="str">
        <f>VLOOKUP(HEALTH_CARE[[#This Row],[Customer ID]],'MEDICAL EXAMINATION ANSWER'!A:J,5,FALSE)</f>
        <v>Diabetes</v>
      </c>
      <c r="L379" s="11" t="str">
        <f>VLOOKUP(HEALTH_CARE[[#This Row],[Customer ID]],'HOSPITAL DETAILS ANSWERS'!A:K,5,TRUE)</f>
        <v>6-Jun-1968</v>
      </c>
      <c r="M379" s="14">
        <f>VLOOKUP(HEALTH_CARE[[#This Row],[Customer ID]],'HOSPITAL DETAILS ANSWERS'!A:K,8,TRUE)</f>
        <v>27323</v>
      </c>
      <c r="N379" t="str">
        <f>VLOOKUP(HEALTH_CARE[[#This Row],[Customer ID]],'HOSPITAL DETAILS ANSWERS'!A:K,9,TRUE)</f>
        <v>Tier - 2</v>
      </c>
      <c r="O379" t="str">
        <f>VLOOKUP(HEALTH_CARE[[#This Row],[Customer ID]],'HOSPITAL DETAILS ANSWERS'!A:K,10,TRUE)</f>
        <v>Tier - 2</v>
      </c>
      <c r="P379" t="str">
        <f>VLOOKUP(HEALTH_CARE[[#This Row],[Customer ID]],'HOSPITAL DETAILS ANSWERS'!A:K,11,TRUE)</f>
        <v>R1013</v>
      </c>
      <c r="Q379" s="10">
        <f>VLOOKUP(HEALTH_CARE[[#This Row],[Customer ID]],'HOSPITAL DETAILS ANSWERS'!A:K,6,TRUE)</f>
        <v>55</v>
      </c>
    </row>
    <row r="380" spans="1:17" x14ac:dyDescent="0.25">
      <c r="A380" t="s">
        <v>1993</v>
      </c>
      <c r="B380" t="str">
        <f>VLOOKUP(HEALTH_CARE[[#This Row],[Customer ID]],'CUSTOMER_NAMES ANSWER'!A:D,3,FALSE)</f>
        <v>Heather</v>
      </c>
      <c r="C380" s="9">
        <f>VLOOKUP(HEALTH_CARE[[#This Row],[Customer ID]],'MEDICAL EXAMINATION ANSWER'!A:J,2,FALSE)</f>
        <v>30.6</v>
      </c>
      <c r="D380" s="9">
        <f>VLOOKUP(HEALTH_CARE[[#This Row],[Customer ID]],'MEDICAL EXAMINATION ANSWER'!A:J,4,FALSE)</f>
        <v>5.24</v>
      </c>
      <c r="E380" t="str">
        <f>VLOOKUP(HEALTH_CARE[[#This Row],[Customer ID]],'MEDICAL EXAMINATION ANSWER'!A:J,6,FALSE)</f>
        <v>No</v>
      </c>
      <c r="F380" t="str">
        <f>VLOOKUP(HEALTH_CARE[[#This Row],[Customer ID]],'MEDICAL EXAMINATION ANSWER'!A:J,7,FALSE)</f>
        <v>No</v>
      </c>
      <c r="G380" t="str">
        <f>VLOOKUP(HEALTH_CARE[[#This Row],[Customer ID]],'MEDICAL EXAMINATION ANSWER'!A:J,8,FALSE)</f>
        <v>No</v>
      </c>
      <c r="H380" s="10">
        <f>VLOOKUP(HEALTH_CARE[[#This Row],[Customer ID]],'MEDICAL EXAMINATION ANSWER'!A:J,9,FALSE)</f>
        <v>0</v>
      </c>
      <c r="I380" t="str">
        <f>VLOOKUP(HEALTH_CARE[[#This Row],[Customer ID]],'MEDICAL EXAMINATION ANSWER'!A:J,10,FALSE)</f>
        <v>Yes</v>
      </c>
      <c r="J380" t="str">
        <f>VLOOKUP(HEALTH_CARE[[#This Row],[Customer ID]],'MEDICAL EXAMINATION ANSWER'!A:J,3,FALSE)</f>
        <v>Obesity</v>
      </c>
      <c r="K380" t="str">
        <f>VLOOKUP(HEALTH_CARE[[#This Row],[Customer ID]],'MEDICAL EXAMINATION ANSWER'!A:J,5,FALSE)</f>
        <v>Normal</v>
      </c>
      <c r="L380" s="11" t="str">
        <f>VLOOKUP(HEALTH_CARE[[#This Row],[Customer ID]],'HOSPITAL DETAILS ANSWERS'!A:K,5,TRUE)</f>
        <v>2-Dec-1999</v>
      </c>
      <c r="M380" s="14">
        <f>VLOOKUP(HEALTH_CARE[[#This Row],[Customer ID]],'HOSPITAL DETAILS ANSWERS'!A:K,8,TRUE)</f>
        <v>27237</v>
      </c>
      <c r="N380" t="str">
        <f>VLOOKUP(HEALTH_CARE[[#This Row],[Customer ID]],'HOSPITAL DETAILS ANSWERS'!A:K,9,TRUE)</f>
        <v>Tier - 2</v>
      </c>
      <c r="O380" t="str">
        <f>VLOOKUP(HEALTH_CARE[[#This Row],[Customer ID]],'HOSPITAL DETAILS ANSWERS'!A:K,10,TRUE)</f>
        <v>Tier - 1</v>
      </c>
      <c r="P380" t="str">
        <f>VLOOKUP(HEALTH_CARE[[#This Row],[Customer ID]],'HOSPITAL DETAILS ANSWERS'!A:K,11,TRUE)</f>
        <v>R1011</v>
      </c>
      <c r="Q380" s="10">
        <f>VLOOKUP(HEALTH_CARE[[#This Row],[Customer ID]],'HOSPITAL DETAILS ANSWERS'!A:K,6,TRUE)</f>
        <v>23</v>
      </c>
    </row>
    <row r="381" spans="1:17" x14ac:dyDescent="0.25">
      <c r="A381" t="s">
        <v>1992</v>
      </c>
      <c r="B381" t="str">
        <f>VLOOKUP(HEALTH_CARE[[#This Row],[Customer ID]],'CUSTOMER_NAMES ANSWER'!A:D,3,FALSE)</f>
        <v>Dante</v>
      </c>
      <c r="C381" s="9">
        <f>VLOOKUP(HEALTH_CARE[[#This Row],[Customer ID]],'MEDICAL EXAMINATION ANSWER'!A:J,2,FALSE)</f>
        <v>28.98</v>
      </c>
      <c r="D381" s="9">
        <f>VLOOKUP(HEALTH_CARE[[#This Row],[Customer ID]],'MEDICAL EXAMINATION ANSWER'!A:J,4,FALSE)</f>
        <v>7.63</v>
      </c>
      <c r="E381" t="str">
        <f>VLOOKUP(HEALTH_CARE[[#This Row],[Customer ID]],'MEDICAL EXAMINATION ANSWER'!A:J,6,FALSE)</f>
        <v>No</v>
      </c>
      <c r="F381" t="str">
        <f>VLOOKUP(HEALTH_CARE[[#This Row],[Customer ID]],'MEDICAL EXAMINATION ANSWER'!A:J,7,FALSE)</f>
        <v>No</v>
      </c>
      <c r="G381" t="str">
        <f>VLOOKUP(HEALTH_CARE[[#This Row],[Customer ID]],'MEDICAL EXAMINATION ANSWER'!A:J,8,FALSE)</f>
        <v>No</v>
      </c>
      <c r="H381" s="10">
        <f>VLOOKUP(HEALTH_CARE[[#This Row],[Customer ID]],'MEDICAL EXAMINATION ANSWER'!A:J,9,FALSE)</f>
        <v>0</v>
      </c>
      <c r="I381" t="str">
        <f>VLOOKUP(HEALTH_CARE[[#This Row],[Customer ID]],'MEDICAL EXAMINATION ANSWER'!A:J,10,FALSE)</f>
        <v>Yes</v>
      </c>
      <c r="J381" t="str">
        <f>VLOOKUP(HEALTH_CARE[[#This Row],[Customer ID]],'MEDICAL EXAMINATION ANSWER'!A:J,3,FALSE)</f>
        <v>Over Weight</v>
      </c>
      <c r="K381" t="str">
        <f>VLOOKUP(HEALTH_CARE[[#This Row],[Customer ID]],'MEDICAL EXAMINATION ANSWER'!A:J,5,FALSE)</f>
        <v>Diabetes</v>
      </c>
      <c r="L381" s="11" t="str">
        <f>VLOOKUP(HEALTH_CARE[[#This Row],[Customer ID]],'HOSPITAL DETAILS ANSWERS'!A:K,5,TRUE)</f>
        <v>21-Dec-1965</v>
      </c>
      <c r="M381" s="14">
        <f>VLOOKUP(HEALTH_CARE[[#This Row],[Customer ID]],'HOSPITAL DETAILS ANSWERS'!A:K,8,TRUE)</f>
        <v>27219</v>
      </c>
      <c r="N381" t="str">
        <f>VLOOKUP(HEALTH_CARE[[#This Row],[Customer ID]],'HOSPITAL DETAILS ANSWERS'!A:K,9,TRUE)</f>
        <v>Tier - 2</v>
      </c>
      <c r="O381" t="str">
        <f>VLOOKUP(HEALTH_CARE[[#This Row],[Customer ID]],'HOSPITAL DETAILS ANSWERS'!A:K,10,TRUE)</f>
        <v>Tier - 1</v>
      </c>
      <c r="P381" t="str">
        <f>VLOOKUP(HEALTH_CARE[[#This Row],[Customer ID]],'HOSPITAL DETAILS ANSWERS'!A:K,11,TRUE)</f>
        <v>R1017</v>
      </c>
      <c r="Q381" s="10">
        <f>VLOOKUP(HEALTH_CARE[[#This Row],[Customer ID]],'HOSPITAL DETAILS ANSWERS'!A:K,6,TRUE)</f>
        <v>57</v>
      </c>
    </row>
    <row r="382" spans="1:17" x14ac:dyDescent="0.25">
      <c r="A382" t="s">
        <v>1991</v>
      </c>
      <c r="B382" t="str">
        <f>VLOOKUP(HEALTH_CARE[[#This Row],[Customer ID]],'CUSTOMER_NAMES ANSWER'!A:D,3,FALSE)</f>
        <v>Sara E</v>
      </c>
      <c r="C382" s="9">
        <f>VLOOKUP(HEALTH_CARE[[#This Row],[Customer ID]],'MEDICAL EXAMINATION ANSWER'!A:J,2,FALSE)</f>
        <v>24.86</v>
      </c>
      <c r="D382" s="9">
        <f>VLOOKUP(HEALTH_CARE[[#This Row],[Customer ID]],'MEDICAL EXAMINATION ANSWER'!A:J,4,FALSE)</f>
        <v>8.92</v>
      </c>
      <c r="E382" t="str">
        <f>VLOOKUP(HEALTH_CARE[[#This Row],[Customer ID]],'MEDICAL EXAMINATION ANSWER'!A:J,6,FALSE)</f>
        <v>Yes</v>
      </c>
      <c r="F382" t="str">
        <f>VLOOKUP(HEALTH_CARE[[#This Row],[Customer ID]],'MEDICAL EXAMINATION ANSWER'!A:J,7,FALSE)</f>
        <v>No</v>
      </c>
      <c r="G382" t="str">
        <f>VLOOKUP(HEALTH_CARE[[#This Row],[Customer ID]],'MEDICAL EXAMINATION ANSWER'!A:J,8,FALSE)</f>
        <v>No</v>
      </c>
      <c r="H382" s="10">
        <f>VLOOKUP(HEALTH_CARE[[#This Row],[Customer ID]],'MEDICAL EXAMINATION ANSWER'!A:J,9,FALSE)</f>
        <v>2</v>
      </c>
      <c r="I382" t="str">
        <f>VLOOKUP(HEALTH_CARE[[#This Row],[Customer ID]],'MEDICAL EXAMINATION ANSWER'!A:J,10,FALSE)</f>
        <v>No</v>
      </c>
      <c r="J382" t="str">
        <f>VLOOKUP(HEALTH_CARE[[#This Row],[Customer ID]],'MEDICAL EXAMINATION ANSWER'!A:J,3,FALSE)</f>
        <v>Normal Weight</v>
      </c>
      <c r="K382" t="str">
        <f>VLOOKUP(HEALTH_CARE[[#This Row],[Customer ID]],'MEDICAL EXAMINATION ANSWER'!A:J,5,FALSE)</f>
        <v>Diabetes</v>
      </c>
      <c r="L382" s="11" t="str">
        <f>VLOOKUP(HEALTH_CARE[[#This Row],[Customer ID]],'HOSPITAL DETAILS ANSWERS'!A:K,5,TRUE)</f>
        <v>2-Oct-1970</v>
      </c>
      <c r="M382" s="14">
        <f>VLOOKUP(HEALTH_CARE[[#This Row],[Customer ID]],'HOSPITAL DETAILS ANSWERS'!A:K,8,TRUE)</f>
        <v>27118</v>
      </c>
      <c r="N382" t="str">
        <f>VLOOKUP(HEALTH_CARE[[#This Row],[Customer ID]],'HOSPITAL DETAILS ANSWERS'!A:K,9,TRUE)</f>
        <v>Tier - 2</v>
      </c>
      <c r="O382" t="str">
        <f>VLOOKUP(HEALTH_CARE[[#This Row],[Customer ID]],'HOSPITAL DETAILS ANSWERS'!A:K,10,TRUE)</f>
        <v>Tier - 2</v>
      </c>
      <c r="P382" t="str">
        <f>VLOOKUP(HEALTH_CARE[[#This Row],[Customer ID]],'HOSPITAL DETAILS ANSWERS'!A:K,11,TRUE)</f>
        <v>R1013</v>
      </c>
      <c r="Q382" s="10">
        <f>VLOOKUP(HEALTH_CARE[[#This Row],[Customer ID]],'HOSPITAL DETAILS ANSWERS'!A:K,6,TRUE)</f>
        <v>52</v>
      </c>
    </row>
    <row r="383" spans="1:17" x14ac:dyDescent="0.25">
      <c r="A383" t="s">
        <v>1990</v>
      </c>
      <c r="B383" t="str">
        <f>VLOOKUP(HEALTH_CARE[[#This Row],[Customer ID]],'CUSTOMER_NAMES ANSWER'!A:D,3,FALSE)</f>
        <v>Scott</v>
      </c>
      <c r="C383" s="9">
        <f>VLOOKUP(HEALTH_CARE[[#This Row],[Customer ID]],'MEDICAL EXAMINATION ANSWER'!A:J,2,FALSE)</f>
        <v>19.54</v>
      </c>
      <c r="D383" s="9">
        <f>VLOOKUP(HEALTH_CARE[[#This Row],[Customer ID]],'MEDICAL EXAMINATION ANSWER'!A:J,4,FALSE)</f>
        <v>5.37</v>
      </c>
      <c r="E383" t="str">
        <f>VLOOKUP(HEALTH_CARE[[#This Row],[Customer ID]],'MEDICAL EXAMINATION ANSWER'!A:J,6,FALSE)</f>
        <v>No</v>
      </c>
      <c r="F383" t="str">
        <f>VLOOKUP(HEALTH_CARE[[#This Row],[Customer ID]],'MEDICAL EXAMINATION ANSWER'!A:J,7,FALSE)</f>
        <v>No</v>
      </c>
      <c r="G383" t="str">
        <f>VLOOKUP(HEALTH_CARE[[#This Row],[Customer ID]],'MEDICAL EXAMINATION ANSWER'!A:J,8,FALSE)</f>
        <v>No</v>
      </c>
      <c r="H383" s="10">
        <f>VLOOKUP(HEALTH_CARE[[#This Row],[Customer ID]],'MEDICAL EXAMINATION ANSWER'!A:J,9,FALSE)</f>
        <v>0</v>
      </c>
      <c r="I383" t="str">
        <f>VLOOKUP(HEALTH_CARE[[#This Row],[Customer ID]],'MEDICAL EXAMINATION ANSWER'!A:J,10,FALSE)</f>
        <v>Yes</v>
      </c>
      <c r="J383" t="str">
        <f>VLOOKUP(HEALTH_CARE[[#This Row],[Customer ID]],'MEDICAL EXAMINATION ANSWER'!A:J,3,FALSE)</f>
        <v>Normal Weight</v>
      </c>
      <c r="K383" t="str">
        <f>VLOOKUP(HEALTH_CARE[[#This Row],[Customer ID]],'MEDICAL EXAMINATION ANSWER'!A:J,5,FALSE)</f>
        <v>Normal</v>
      </c>
      <c r="L383" s="11" t="str">
        <f>VLOOKUP(HEALTH_CARE[[#This Row],[Customer ID]],'HOSPITAL DETAILS ANSWERS'!A:K,5,TRUE)</f>
        <v>13-Dec-1990</v>
      </c>
      <c r="M383" s="14">
        <f>VLOOKUP(HEALTH_CARE[[#This Row],[Customer ID]],'HOSPITAL DETAILS ANSWERS'!A:K,8,TRUE)</f>
        <v>27093</v>
      </c>
      <c r="N383" t="str">
        <f>VLOOKUP(HEALTH_CARE[[#This Row],[Customer ID]],'HOSPITAL DETAILS ANSWERS'!A:K,9,TRUE)</f>
        <v>Tier - 2</v>
      </c>
      <c r="O383" t="str">
        <f>VLOOKUP(HEALTH_CARE[[#This Row],[Customer ID]],'HOSPITAL DETAILS ANSWERS'!A:K,10,TRUE)</f>
        <v>Tier - 3</v>
      </c>
      <c r="P383" t="str">
        <f>VLOOKUP(HEALTH_CARE[[#This Row],[Customer ID]],'HOSPITAL DETAILS ANSWERS'!A:K,11,TRUE)</f>
        <v>R1011</v>
      </c>
      <c r="Q383" s="10">
        <f>VLOOKUP(HEALTH_CARE[[#This Row],[Customer ID]],'HOSPITAL DETAILS ANSWERS'!A:K,6,TRUE)</f>
        <v>32</v>
      </c>
    </row>
    <row r="384" spans="1:17" x14ac:dyDescent="0.25">
      <c r="A384" t="s">
        <v>1989</v>
      </c>
      <c r="B384" t="str">
        <f>VLOOKUP(HEALTH_CARE[[#This Row],[Customer ID]],'CUSTOMER_NAMES ANSWER'!A:D,3,FALSE)</f>
        <v>Sean</v>
      </c>
      <c r="C384" s="9">
        <f>VLOOKUP(HEALTH_CARE[[#This Row],[Customer ID]],'MEDICAL EXAMINATION ANSWER'!A:J,2,FALSE)</f>
        <v>26.74</v>
      </c>
      <c r="D384" s="9">
        <f>VLOOKUP(HEALTH_CARE[[#This Row],[Customer ID]],'MEDICAL EXAMINATION ANSWER'!A:J,4,FALSE)</f>
        <v>4.3099999999999996</v>
      </c>
      <c r="E384" t="str">
        <f>VLOOKUP(HEALTH_CARE[[#This Row],[Customer ID]],'MEDICAL EXAMINATION ANSWER'!A:J,6,FALSE)</f>
        <v>No</v>
      </c>
      <c r="F384" t="str">
        <f>VLOOKUP(HEALTH_CARE[[#This Row],[Customer ID]],'MEDICAL EXAMINATION ANSWER'!A:J,7,FALSE)</f>
        <v>No</v>
      </c>
      <c r="G384" t="str">
        <f>VLOOKUP(HEALTH_CARE[[#This Row],[Customer ID]],'MEDICAL EXAMINATION ANSWER'!A:J,8,FALSE)</f>
        <v>No</v>
      </c>
      <c r="H384" s="10">
        <f>VLOOKUP(HEALTH_CARE[[#This Row],[Customer ID]],'MEDICAL EXAMINATION ANSWER'!A:J,9,FALSE)</f>
        <v>0</v>
      </c>
      <c r="I384" t="str">
        <f>VLOOKUP(HEALTH_CARE[[#This Row],[Customer ID]],'MEDICAL EXAMINATION ANSWER'!A:J,10,FALSE)</f>
        <v>Yes</v>
      </c>
      <c r="J384" t="str">
        <f>VLOOKUP(HEALTH_CARE[[#This Row],[Customer ID]],'MEDICAL EXAMINATION ANSWER'!A:J,3,FALSE)</f>
        <v>Over Weight</v>
      </c>
      <c r="K384" t="str">
        <f>VLOOKUP(HEALTH_CARE[[#This Row],[Customer ID]],'MEDICAL EXAMINATION ANSWER'!A:J,5,FALSE)</f>
        <v>Normal</v>
      </c>
      <c r="L384" s="11" t="str">
        <f>VLOOKUP(HEALTH_CARE[[#This Row],[Customer ID]],'HOSPITAL DETAILS ANSWERS'!A:K,5,TRUE)</f>
        <v>2-Jul-1994</v>
      </c>
      <c r="M384" s="14">
        <f>VLOOKUP(HEALTH_CARE[[#This Row],[Customer ID]],'HOSPITAL DETAILS ANSWERS'!A:K,8,TRUE)</f>
        <v>27081</v>
      </c>
      <c r="N384" t="str">
        <f>VLOOKUP(HEALTH_CARE[[#This Row],[Customer ID]],'HOSPITAL DETAILS ANSWERS'!A:K,9,TRUE)</f>
        <v>Tier - 2</v>
      </c>
      <c r="O384" t="str">
        <f>VLOOKUP(HEALTH_CARE[[#This Row],[Customer ID]],'HOSPITAL DETAILS ANSWERS'!A:K,10,TRUE)</f>
        <v>Tier - 2</v>
      </c>
      <c r="P384" t="str">
        <f>VLOOKUP(HEALTH_CARE[[#This Row],[Customer ID]],'HOSPITAL DETAILS ANSWERS'!A:K,11,TRUE)</f>
        <v>R1011</v>
      </c>
      <c r="Q384" s="10">
        <f>VLOOKUP(HEALTH_CARE[[#This Row],[Customer ID]],'HOSPITAL DETAILS ANSWERS'!A:K,6,TRUE)</f>
        <v>28</v>
      </c>
    </row>
    <row r="385" spans="1:17" x14ac:dyDescent="0.25">
      <c r="A385" t="s">
        <v>1988</v>
      </c>
      <c r="B385" t="str">
        <f>VLOOKUP(HEALTH_CARE[[#This Row],[Customer ID]],'CUSTOMER_NAMES ANSWER'!A:D,3,FALSE)</f>
        <v>Danielle</v>
      </c>
      <c r="C385" s="9">
        <f>VLOOKUP(HEALTH_CARE[[#This Row],[Customer ID]],'MEDICAL EXAMINATION ANSWER'!A:J,2,FALSE)</f>
        <v>22.99</v>
      </c>
      <c r="D385" s="9">
        <f>VLOOKUP(HEALTH_CARE[[#This Row],[Customer ID]],'MEDICAL EXAMINATION ANSWER'!A:J,4,FALSE)</f>
        <v>10.46</v>
      </c>
      <c r="E385" t="str">
        <f>VLOOKUP(HEALTH_CARE[[#This Row],[Customer ID]],'MEDICAL EXAMINATION ANSWER'!A:J,6,FALSE)</f>
        <v>No</v>
      </c>
      <c r="F385" t="str">
        <f>VLOOKUP(HEALTH_CARE[[#This Row],[Customer ID]],'MEDICAL EXAMINATION ANSWER'!A:J,7,FALSE)</f>
        <v>No</v>
      </c>
      <c r="G385" t="str">
        <f>VLOOKUP(HEALTH_CARE[[#This Row],[Customer ID]],'MEDICAL EXAMINATION ANSWER'!A:J,8,FALSE)</f>
        <v>No</v>
      </c>
      <c r="H385" s="10">
        <f>VLOOKUP(HEALTH_CARE[[#This Row],[Customer ID]],'MEDICAL EXAMINATION ANSWER'!A:J,9,FALSE)</f>
        <v>3</v>
      </c>
      <c r="I385" t="str">
        <f>VLOOKUP(HEALTH_CARE[[#This Row],[Customer ID]],'MEDICAL EXAMINATION ANSWER'!A:J,10,FALSE)</f>
        <v>Yes</v>
      </c>
      <c r="J385" t="str">
        <f>VLOOKUP(HEALTH_CARE[[#This Row],[Customer ID]],'MEDICAL EXAMINATION ANSWER'!A:J,3,FALSE)</f>
        <v>Normal Weight</v>
      </c>
      <c r="K385" t="str">
        <f>VLOOKUP(HEALTH_CARE[[#This Row],[Customer ID]],'MEDICAL EXAMINATION ANSWER'!A:J,5,FALSE)</f>
        <v>Diabetes</v>
      </c>
      <c r="L385" s="11" t="str">
        <f>VLOOKUP(HEALTH_CARE[[#This Row],[Customer ID]],'HOSPITAL DETAILS ANSWERS'!A:K,5,TRUE)</f>
        <v>30-Jun-1958</v>
      </c>
      <c r="M385" s="14">
        <f>VLOOKUP(HEALTH_CARE[[#This Row],[Customer ID]],'HOSPITAL DETAILS ANSWERS'!A:K,8,TRUE)</f>
        <v>27038</v>
      </c>
      <c r="N385" t="str">
        <f>VLOOKUP(HEALTH_CARE[[#This Row],[Customer ID]],'HOSPITAL DETAILS ANSWERS'!A:K,9,TRUE)</f>
        <v>Tier - 2</v>
      </c>
      <c r="O385" t="str">
        <f>VLOOKUP(HEALTH_CARE[[#This Row],[Customer ID]],'HOSPITAL DETAILS ANSWERS'!A:K,10,TRUE)</f>
        <v>Tier - 2</v>
      </c>
      <c r="P385" t="str">
        <f>VLOOKUP(HEALTH_CARE[[#This Row],[Customer ID]],'HOSPITAL DETAILS ANSWERS'!A:K,11,TRUE)</f>
        <v>R1013</v>
      </c>
      <c r="Q385" s="10">
        <f>VLOOKUP(HEALTH_CARE[[#This Row],[Customer ID]],'HOSPITAL DETAILS ANSWERS'!A:K,6,TRUE)</f>
        <v>64</v>
      </c>
    </row>
    <row r="386" spans="1:17" x14ac:dyDescent="0.25">
      <c r="A386" t="s">
        <v>1987</v>
      </c>
      <c r="B386" t="str">
        <f>VLOOKUP(HEALTH_CARE[[#This Row],[Customer ID]],'CUSTOMER_NAMES ANSWER'!A:D,3,FALSE)</f>
        <v>Andrew D</v>
      </c>
      <c r="C386" s="9">
        <f>VLOOKUP(HEALTH_CARE[[#This Row],[Customer ID]],'MEDICAL EXAMINATION ANSWER'!A:J,2,FALSE)</f>
        <v>31.46</v>
      </c>
      <c r="D386" s="9">
        <f>VLOOKUP(HEALTH_CARE[[#This Row],[Customer ID]],'MEDICAL EXAMINATION ANSWER'!A:J,4,FALSE)</f>
        <v>7.39</v>
      </c>
      <c r="E386" t="str">
        <f>VLOOKUP(HEALTH_CARE[[#This Row],[Customer ID]],'MEDICAL EXAMINATION ANSWER'!A:J,6,FALSE)</f>
        <v>No</v>
      </c>
      <c r="F386" t="str">
        <f>VLOOKUP(HEALTH_CARE[[#This Row],[Customer ID]],'MEDICAL EXAMINATION ANSWER'!A:J,7,FALSE)</f>
        <v>No</v>
      </c>
      <c r="G386" t="str">
        <f>VLOOKUP(HEALTH_CARE[[#This Row],[Customer ID]],'MEDICAL EXAMINATION ANSWER'!A:J,8,FALSE)</f>
        <v>No</v>
      </c>
      <c r="H386" s="10">
        <f>VLOOKUP(HEALTH_CARE[[#This Row],[Customer ID]],'MEDICAL EXAMINATION ANSWER'!A:J,9,FALSE)</f>
        <v>0</v>
      </c>
      <c r="I386" t="str">
        <f>VLOOKUP(HEALTH_CARE[[#This Row],[Customer ID]],'MEDICAL EXAMINATION ANSWER'!A:J,10,FALSE)</f>
        <v>No</v>
      </c>
      <c r="J386" t="str">
        <f>VLOOKUP(HEALTH_CARE[[#This Row],[Customer ID]],'MEDICAL EXAMINATION ANSWER'!A:J,3,FALSE)</f>
        <v>Obesity</v>
      </c>
      <c r="K386" t="str">
        <f>VLOOKUP(HEALTH_CARE[[#This Row],[Customer ID]],'MEDICAL EXAMINATION ANSWER'!A:J,5,FALSE)</f>
        <v>Diabetes</v>
      </c>
      <c r="L386" s="11" t="str">
        <f>VLOOKUP(HEALTH_CARE[[#This Row],[Customer ID]],'HOSPITAL DETAILS ANSWERS'!A:K,5,TRUE)</f>
        <v>9-Jul-1960</v>
      </c>
      <c r="M386" s="14">
        <f>VLOOKUP(HEALTH_CARE[[#This Row],[Customer ID]],'HOSPITAL DETAILS ANSWERS'!A:K,8,TRUE)</f>
        <v>27001</v>
      </c>
      <c r="N386" t="str">
        <f>VLOOKUP(HEALTH_CARE[[#This Row],[Customer ID]],'HOSPITAL DETAILS ANSWERS'!A:K,9,TRUE)</f>
        <v>Tier - 2</v>
      </c>
      <c r="O386" t="str">
        <f>VLOOKUP(HEALTH_CARE[[#This Row],[Customer ID]],'HOSPITAL DETAILS ANSWERS'!A:K,10,TRUE)</f>
        <v>Tier - 2</v>
      </c>
      <c r="P386" t="str">
        <f>VLOOKUP(HEALTH_CARE[[#This Row],[Customer ID]],'HOSPITAL DETAILS ANSWERS'!A:K,11,TRUE)</f>
        <v>R1013</v>
      </c>
      <c r="Q386" s="10">
        <f>VLOOKUP(HEALTH_CARE[[#This Row],[Customer ID]],'HOSPITAL DETAILS ANSWERS'!A:K,6,TRUE)</f>
        <v>62</v>
      </c>
    </row>
    <row r="387" spans="1:17" x14ac:dyDescent="0.25">
      <c r="A387" t="s">
        <v>1986</v>
      </c>
      <c r="B387" t="str">
        <f>VLOOKUP(HEALTH_CARE[[#This Row],[Customer ID]],'CUSTOMER_NAMES ANSWER'!A:D,3,FALSE)</f>
        <v>Joel D</v>
      </c>
      <c r="C387" s="9">
        <f>VLOOKUP(HEALTH_CARE[[#This Row],[Customer ID]],'MEDICAL EXAMINATION ANSWER'!A:J,2,FALSE)</f>
        <v>30.86</v>
      </c>
      <c r="D387" s="9">
        <f>VLOOKUP(HEALTH_CARE[[#This Row],[Customer ID]],'MEDICAL EXAMINATION ANSWER'!A:J,4,FALSE)</f>
        <v>6.18</v>
      </c>
      <c r="E387" t="str">
        <f>VLOOKUP(HEALTH_CARE[[#This Row],[Customer ID]],'MEDICAL EXAMINATION ANSWER'!A:J,6,FALSE)</f>
        <v>No</v>
      </c>
      <c r="F387" t="str">
        <f>VLOOKUP(HEALTH_CARE[[#This Row],[Customer ID]],'MEDICAL EXAMINATION ANSWER'!A:J,7,FALSE)</f>
        <v>Yes</v>
      </c>
      <c r="G387" t="str">
        <f>VLOOKUP(HEALTH_CARE[[#This Row],[Customer ID]],'MEDICAL EXAMINATION ANSWER'!A:J,8,FALSE)</f>
        <v>No</v>
      </c>
      <c r="H387" s="10">
        <f>VLOOKUP(HEALTH_CARE[[#This Row],[Customer ID]],'MEDICAL EXAMINATION ANSWER'!A:J,9,FALSE)</f>
        <v>2</v>
      </c>
      <c r="I387" t="str">
        <f>VLOOKUP(HEALTH_CARE[[#This Row],[Customer ID]],'MEDICAL EXAMINATION ANSWER'!A:J,10,FALSE)</f>
        <v>Yes</v>
      </c>
      <c r="J387" t="str">
        <f>VLOOKUP(HEALTH_CARE[[#This Row],[Customer ID]],'MEDICAL EXAMINATION ANSWER'!A:J,3,FALSE)</f>
        <v>Obesity</v>
      </c>
      <c r="K387" t="str">
        <f>VLOOKUP(HEALTH_CARE[[#This Row],[Customer ID]],'MEDICAL EXAMINATION ANSWER'!A:J,5,FALSE)</f>
        <v>Prediabetes</v>
      </c>
      <c r="L387" s="11" t="str">
        <f>VLOOKUP(HEALTH_CARE[[#This Row],[Customer ID]],'HOSPITAL DETAILS ANSWERS'!A:K,5,TRUE)</f>
        <v>9-Nov-2000</v>
      </c>
      <c r="M387" s="14">
        <f>VLOOKUP(HEALTH_CARE[[#This Row],[Customer ID]],'HOSPITAL DETAILS ANSWERS'!A:K,8,TRUE)</f>
        <v>26937</v>
      </c>
      <c r="N387" t="str">
        <f>VLOOKUP(HEALTH_CARE[[#This Row],[Customer ID]],'HOSPITAL DETAILS ANSWERS'!A:K,9,TRUE)</f>
        <v>Tier - 2</v>
      </c>
      <c r="O387" t="str">
        <f>VLOOKUP(HEALTH_CARE[[#This Row],[Customer ID]],'HOSPITAL DETAILS ANSWERS'!A:K,10,TRUE)</f>
        <v>Tier - 3</v>
      </c>
      <c r="P387" t="str">
        <f>VLOOKUP(HEALTH_CARE[[#This Row],[Customer ID]],'HOSPITAL DETAILS ANSWERS'!A:K,11,TRUE)</f>
        <v>R1011</v>
      </c>
      <c r="Q387" s="10">
        <f>VLOOKUP(HEALTH_CARE[[#This Row],[Customer ID]],'HOSPITAL DETAILS ANSWERS'!A:K,6,TRUE)</f>
        <v>22</v>
      </c>
    </row>
    <row r="388" spans="1:17" x14ac:dyDescent="0.25">
      <c r="A388" t="s">
        <v>1985</v>
      </c>
      <c r="B388" t="str">
        <f>VLOOKUP(HEALTH_CARE[[#This Row],[Customer ID]],'CUSTOMER_NAMES ANSWER'!A:D,3,FALSE)</f>
        <v>Michelle</v>
      </c>
      <c r="C388" s="9">
        <f>VLOOKUP(HEALTH_CARE[[#This Row],[Customer ID]],'MEDICAL EXAMINATION ANSWER'!A:J,2,FALSE)</f>
        <v>31.96</v>
      </c>
      <c r="D388" s="9">
        <f>VLOOKUP(HEALTH_CARE[[#This Row],[Customer ID]],'MEDICAL EXAMINATION ANSWER'!A:J,4,FALSE)</f>
        <v>8.86</v>
      </c>
      <c r="E388" t="str">
        <f>VLOOKUP(HEALTH_CARE[[#This Row],[Customer ID]],'MEDICAL EXAMINATION ANSWER'!A:J,6,FALSE)</f>
        <v>No</v>
      </c>
      <c r="F388" t="str">
        <f>VLOOKUP(HEALTH_CARE[[#This Row],[Customer ID]],'MEDICAL EXAMINATION ANSWER'!A:J,7,FALSE)</f>
        <v>No</v>
      </c>
      <c r="G388" t="str">
        <f>VLOOKUP(HEALTH_CARE[[#This Row],[Customer ID]],'MEDICAL EXAMINATION ANSWER'!A:J,8,FALSE)</f>
        <v>No</v>
      </c>
      <c r="H388" s="10">
        <f>VLOOKUP(HEALTH_CARE[[#This Row],[Customer ID]],'MEDICAL EXAMINATION ANSWER'!A:J,9,FALSE)</f>
        <v>0</v>
      </c>
      <c r="I388" t="str">
        <f>VLOOKUP(HEALTH_CARE[[#This Row],[Customer ID]],'MEDICAL EXAMINATION ANSWER'!A:J,10,FALSE)</f>
        <v>Yes</v>
      </c>
      <c r="J388" t="str">
        <f>VLOOKUP(HEALTH_CARE[[#This Row],[Customer ID]],'MEDICAL EXAMINATION ANSWER'!A:J,3,FALSE)</f>
        <v>Obesity</v>
      </c>
      <c r="K388" t="str">
        <f>VLOOKUP(HEALTH_CARE[[#This Row],[Customer ID]],'MEDICAL EXAMINATION ANSWER'!A:J,5,FALSE)</f>
        <v>Diabetes</v>
      </c>
      <c r="L388" s="11" t="str">
        <f>VLOOKUP(HEALTH_CARE[[#This Row],[Customer ID]],'HOSPITAL DETAILS ANSWERS'!A:K,5,TRUE)</f>
        <v>17-Jun-2002</v>
      </c>
      <c r="M388" s="14">
        <f>VLOOKUP(HEALTH_CARE[[#This Row],[Customer ID]],'HOSPITAL DETAILS ANSWERS'!A:K,8,TRUE)</f>
        <v>26928</v>
      </c>
      <c r="N388" t="str">
        <f>VLOOKUP(HEALTH_CARE[[#This Row],[Customer ID]],'HOSPITAL DETAILS ANSWERS'!A:K,9,TRUE)</f>
        <v>Tier - 2</v>
      </c>
      <c r="O388" t="str">
        <f>VLOOKUP(HEALTH_CARE[[#This Row],[Customer ID]],'HOSPITAL DETAILS ANSWERS'!A:K,10,TRUE)</f>
        <v>Tier - 2</v>
      </c>
      <c r="P388" t="str">
        <f>VLOOKUP(HEALTH_CARE[[#This Row],[Customer ID]],'HOSPITAL DETAILS ANSWERS'!A:K,11,TRUE)</f>
        <v>R1011</v>
      </c>
      <c r="Q388" s="10">
        <f>VLOOKUP(HEALTH_CARE[[#This Row],[Customer ID]],'HOSPITAL DETAILS ANSWERS'!A:K,6,TRUE)</f>
        <v>20</v>
      </c>
    </row>
    <row r="389" spans="1:17" x14ac:dyDescent="0.25">
      <c r="A389" t="s">
        <v>1984</v>
      </c>
      <c r="B389" t="str">
        <f>VLOOKUP(HEALTH_CARE[[#This Row],[Customer ID]],'CUSTOMER_NAMES ANSWER'!A:D,3,FALSE)</f>
        <v>Michael J</v>
      </c>
      <c r="C389" s="9">
        <f>VLOOKUP(HEALTH_CARE[[#This Row],[Customer ID]],'MEDICAL EXAMINATION ANSWER'!A:J,2,FALSE)</f>
        <v>23.76</v>
      </c>
      <c r="D389" s="9">
        <f>VLOOKUP(HEALTH_CARE[[#This Row],[Customer ID]],'MEDICAL EXAMINATION ANSWER'!A:J,4,FALSE)</f>
        <v>10.96</v>
      </c>
      <c r="E389" t="str">
        <f>VLOOKUP(HEALTH_CARE[[#This Row],[Customer ID]],'MEDICAL EXAMINATION ANSWER'!A:J,6,FALSE)</f>
        <v>No</v>
      </c>
      <c r="F389" t="str">
        <f>VLOOKUP(HEALTH_CARE[[#This Row],[Customer ID]],'MEDICAL EXAMINATION ANSWER'!A:J,7,FALSE)</f>
        <v>No</v>
      </c>
      <c r="G389" t="str">
        <f>VLOOKUP(HEALTH_CARE[[#This Row],[Customer ID]],'MEDICAL EXAMINATION ANSWER'!A:J,8,FALSE)</f>
        <v>No</v>
      </c>
      <c r="H389" s="10">
        <f>VLOOKUP(HEALTH_CARE[[#This Row],[Customer ID]],'MEDICAL EXAMINATION ANSWER'!A:J,9,FALSE)</f>
        <v>3</v>
      </c>
      <c r="I389" t="str">
        <f>VLOOKUP(HEALTH_CARE[[#This Row],[Customer ID]],'MEDICAL EXAMINATION ANSWER'!A:J,10,FALSE)</f>
        <v>Yes</v>
      </c>
      <c r="J389" t="str">
        <f>VLOOKUP(HEALTH_CARE[[#This Row],[Customer ID]],'MEDICAL EXAMINATION ANSWER'!A:J,3,FALSE)</f>
        <v>Normal Weight</v>
      </c>
      <c r="K389" t="str">
        <f>VLOOKUP(HEALTH_CARE[[#This Row],[Customer ID]],'MEDICAL EXAMINATION ANSWER'!A:J,5,FALSE)</f>
        <v>Diabetes</v>
      </c>
      <c r="L389" s="11" t="str">
        <f>VLOOKUP(HEALTH_CARE[[#This Row],[Customer ID]],'HOSPITAL DETAILS ANSWERS'!A:K,5,TRUE)</f>
        <v>25-Dec-1958</v>
      </c>
      <c r="M389" s="14">
        <f>VLOOKUP(HEALTH_CARE[[#This Row],[Customer ID]],'HOSPITAL DETAILS ANSWERS'!A:K,8,TRUE)</f>
        <v>26927</v>
      </c>
      <c r="N389" t="str">
        <f>VLOOKUP(HEALTH_CARE[[#This Row],[Customer ID]],'HOSPITAL DETAILS ANSWERS'!A:K,9,TRUE)</f>
        <v>Tier - 2</v>
      </c>
      <c r="O389" t="str">
        <f>VLOOKUP(HEALTH_CARE[[#This Row],[Customer ID]],'HOSPITAL DETAILS ANSWERS'!A:K,10,TRUE)</f>
        <v>Tier - 1</v>
      </c>
      <c r="P389" t="str">
        <f>VLOOKUP(HEALTH_CARE[[#This Row],[Customer ID]],'HOSPITAL DETAILS ANSWERS'!A:K,11,TRUE)</f>
        <v>R1013</v>
      </c>
      <c r="Q389" s="10">
        <f>VLOOKUP(HEALTH_CARE[[#This Row],[Customer ID]],'HOSPITAL DETAILS ANSWERS'!A:K,6,TRUE)</f>
        <v>64</v>
      </c>
    </row>
    <row r="390" spans="1:17" x14ac:dyDescent="0.25">
      <c r="A390" t="s">
        <v>1983</v>
      </c>
      <c r="B390" t="str">
        <f>VLOOKUP(HEALTH_CARE[[#This Row],[Customer ID]],'CUSTOMER_NAMES ANSWER'!A:D,3,FALSE)</f>
        <v>Nikki</v>
      </c>
      <c r="C390" s="9">
        <f>VLOOKUP(HEALTH_CARE[[#This Row],[Customer ID]],'MEDICAL EXAMINATION ANSWER'!A:J,2,FALSE)</f>
        <v>19.38</v>
      </c>
      <c r="D390" s="9">
        <f>VLOOKUP(HEALTH_CARE[[#This Row],[Customer ID]],'MEDICAL EXAMINATION ANSWER'!A:J,4,FALSE)</f>
        <v>6.28</v>
      </c>
      <c r="E390" t="str">
        <f>VLOOKUP(HEALTH_CARE[[#This Row],[Customer ID]],'MEDICAL EXAMINATION ANSWER'!A:J,6,FALSE)</f>
        <v>No</v>
      </c>
      <c r="F390" t="str">
        <f>VLOOKUP(HEALTH_CARE[[#This Row],[Customer ID]],'MEDICAL EXAMINATION ANSWER'!A:J,7,FALSE)</f>
        <v>No</v>
      </c>
      <c r="G390" t="str">
        <f>VLOOKUP(HEALTH_CARE[[#This Row],[Customer ID]],'MEDICAL EXAMINATION ANSWER'!A:J,8,FALSE)</f>
        <v>No</v>
      </c>
      <c r="H390" s="10">
        <f>VLOOKUP(HEALTH_CARE[[#This Row],[Customer ID]],'MEDICAL EXAMINATION ANSWER'!A:J,9,FALSE)</f>
        <v>0</v>
      </c>
      <c r="I390" t="str">
        <f>VLOOKUP(HEALTH_CARE[[#This Row],[Customer ID]],'MEDICAL EXAMINATION ANSWER'!A:J,10,FALSE)</f>
        <v>Yes</v>
      </c>
      <c r="J390" t="str">
        <f>VLOOKUP(HEALTH_CARE[[#This Row],[Customer ID]],'MEDICAL EXAMINATION ANSWER'!A:J,3,FALSE)</f>
        <v>Normal Weight</v>
      </c>
      <c r="K390" t="str">
        <f>VLOOKUP(HEALTH_CARE[[#This Row],[Customer ID]],'MEDICAL EXAMINATION ANSWER'!A:J,5,FALSE)</f>
        <v>Prediabetes</v>
      </c>
      <c r="L390" s="11" t="str">
        <f>VLOOKUP(HEALTH_CARE[[#This Row],[Customer ID]],'HOSPITAL DETAILS ANSWERS'!A:K,5,TRUE)</f>
        <v>22-Aug-1991</v>
      </c>
      <c r="M390" s="14">
        <f>VLOOKUP(HEALTH_CARE[[#This Row],[Customer ID]],'HOSPITAL DETAILS ANSWERS'!A:K,8,TRUE)</f>
        <v>26913</v>
      </c>
      <c r="N390" t="str">
        <f>VLOOKUP(HEALTH_CARE[[#This Row],[Customer ID]],'HOSPITAL DETAILS ANSWERS'!A:K,9,TRUE)</f>
        <v>Tier - 2</v>
      </c>
      <c r="O390" t="str">
        <f>VLOOKUP(HEALTH_CARE[[#This Row],[Customer ID]],'HOSPITAL DETAILS ANSWERS'!A:K,10,TRUE)</f>
        <v>Tier - 2</v>
      </c>
      <c r="P390" t="str">
        <f>VLOOKUP(HEALTH_CARE[[#This Row],[Customer ID]],'HOSPITAL DETAILS ANSWERS'!A:K,11,TRUE)</f>
        <v>R1011</v>
      </c>
      <c r="Q390" s="10">
        <f>VLOOKUP(HEALTH_CARE[[#This Row],[Customer ID]],'HOSPITAL DETAILS ANSWERS'!A:K,6,TRUE)</f>
        <v>31</v>
      </c>
    </row>
    <row r="391" spans="1:17" x14ac:dyDescent="0.25">
      <c r="A391" t="s">
        <v>1982</v>
      </c>
      <c r="B391" t="str">
        <f>VLOOKUP(HEALTH_CARE[[#This Row],[Customer ID]],'CUSTOMER_NAMES ANSWER'!A:D,3,FALSE)</f>
        <v>Summer B</v>
      </c>
      <c r="C391" s="9">
        <f>VLOOKUP(HEALTH_CARE[[#This Row],[Customer ID]],'MEDICAL EXAMINATION ANSWER'!A:J,2,FALSE)</f>
        <v>16.21</v>
      </c>
      <c r="D391" s="9">
        <f>VLOOKUP(HEALTH_CARE[[#This Row],[Customer ID]],'MEDICAL EXAMINATION ANSWER'!A:J,4,FALSE)</f>
        <v>6.29</v>
      </c>
      <c r="E391" t="str">
        <f>VLOOKUP(HEALTH_CARE[[#This Row],[Customer ID]],'MEDICAL EXAMINATION ANSWER'!A:J,6,FALSE)</f>
        <v>Yes</v>
      </c>
      <c r="F391" t="str">
        <f>VLOOKUP(HEALTH_CARE[[#This Row],[Customer ID]],'MEDICAL EXAMINATION ANSWER'!A:J,7,FALSE)</f>
        <v>No</v>
      </c>
      <c r="G391" t="str">
        <f>VLOOKUP(HEALTH_CARE[[#This Row],[Customer ID]],'MEDICAL EXAMINATION ANSWER'!A:J,8,FALSE)</f>
        <v>No</v>
      </c>
      <c r="H391" s="10">
        <f>VLOOKUP(HEALTH_CARE[[#This Row],[Customer ID]],'MEDICAL EXAMINATION ANSWER'!A:J,9,FALSE)</f>
        <v>1</v>
      </c>
      <c r="I391" t="str">
        <f>VLOOKUP(HEALTH_CARE[[#This Row],[Customer ID]],'MEDICAL EXAMINATION ANSWER'!A:J,10,FALSE)</f>
        <v>Yes</v>
      </c>
      <c r="J391" t="str">
        <f>VLOOKUP(HEALTH_CARE[[#This Row],[Customer ID]],'MEDICAL EXAMINATION ANSWER'!A:J,3,FALSE)</f>
        <v>Under Weight</v>
      </c>
      <c r="K391" t="str">
        <f>VLOOKUP(HEALTH_CARE[[#This Row],[Customer ID]],'MEDICAL EXAMINATION ANSWER'!A:J,5,FALSE)</f>
        <v>Prediabetes</v>
      </c>
      <c r="L391" s="11" t="str">
        <f>VLOOKUP(HEALTH_CARE[[#This Row],[Customer ID]],'HOSPITAL DETAILS ANSWERS'!A:K,5,TRUE)</f>
        <v>22-Jul-1988</v>
      </c>
      <c r="M391" s="14">
        <f>VLOOKUP(HEALTH_CARE[[#This Row],[Customer ID]],'HOSPITAL DETAILS ANSWERS'!A:K,8,TRUE)</f>
        <v>26608</v>
      </c>
      <c r="N391" t="str">
        <f>VLOOKUP(HEALTH_CARE[[#This Row],[Customer ID]],'HOSPITAL DETAILS ANSWERS'!A:K,9,TRUE)</f>
        <v>Tier - 2</v>
      </c>
      <c r="O391" t="str">
        <f>VLOOKUP(HEALTH_CARE[[#This Row],[Customer ID]],'HOSPITAL DETAILS ANSWERS'!A:K,10,TRUE)</f>
        <v>Tier - 1</v>
      </c>
      <c r="P391" t="str">
        <f>VLOOKUP(HEALTH_CARE[[#This Row],[Customer ID]],'HOSPITAL DETAILS ANSWERS'!A:K,11,TRUE)</f>
        <v>R1011</v>
      </c>
      <c r="Q391" s="10">
        <f>VLOOKUP(HEALTH_CARE[[#This Row],[Customer ID]],'HOSPITAL DETAILS ANSWERS'!A:K,6,TRUE)</f>
        <v>34</v>
      </c>
    </row>
    <row r="392" spans="1:17" x14ac:dyDescent="0.25">
      <c r="A392" t="s">
        <v>1981</v>
      </c>
      <c r="B392" t="str">
        <f>VLOOKUP(HEALTH_CARE[[#This Row],[Customer ID]],'CUSTOMER_NAMES ANSWER'!A:D,3,FALSE)</f>
        <v>Edward</v>
      </c>
      <c r="C392" s="9">
        <f>VLOOKUP(HEALTH_CARE[[#This Row],[Customer ID]],'MEDICAL EXAMINATION ANSWER'!A:J,2,FALSE)</f>
        <v>32.54</v>
      </c>
      <c r="D392" s="9">
        <f>VLOOKUP(HEALTH_CARE[[#This Row],[Customer ID]],'MEDICAL EXAMINATION ANSWER'!A:J,4,FALSE)</f>
        <v>4.0199999999999996</v>
      </c>
      <c r="E392" t="str">
        <f>VLOOKUP(HEALTH_CARE[[#This Row],[Customer ID]],'MEDICAL EXAMINATION ANSWER'!A:J,6,FALSE)</f>
        <v>No</v>
      </c>
      <c r="F392" t="str">
        <f>VLOOKUP(HEALTH_CARE[[#This Row],[Customer ID]],'MEDICAL EXAMINATION ANSWER'!A:J,7,FALSE)</f>
        <v>Yes</v>
      </c>
      <c r="G392" t="str">
        <f>VLOOKUP(HEALTH_CARE[[#This Row],[Customer ID]],'MEDICAL EXAMINATION ANSWER'!A:J,8,FALSE)</f>
        <v>No</v>
      </c>
      <c r="H392" s="10">
        <f>VLOOKUP(HEALTH_CARE[[#This Row],[Customer ID]],'MEDICAL EXAMINATION ANSWER'!A:J,9,FALSE)</f>
        <v>1</v>
      </c>
      <c r="I392" t="str">
        <f>VLOOKUP(HEALTH_CARE[[#This Row],[Customer ID]],'MEDICAL EXAMINATION ANSWER'!A:J,10,FALSE)</f>
        <v>Yes</v>
      </c>
      <c r="J392" t="str">
        <f>VLOOKUP(HEALTH_CARE[[#This Row],[Customer ID]],'MEDICAL EXAMINATION ANSWER'!A:J,3,FALSE)</f>
        <v>Obesity</v>
      </c>
      <c r="K392" t="str">
        <f>VLOOKUP(HEALTH_CARE[[#This Row],[Customer ID]],'MEDICAL EXAMINATION ANSWER'!A:J,5,FALSE)</f>
        <v>Normal</v>
      </c>
      <c r="L392" s="11" t="str">
        <f>VLOOKUP(HEALTH_CARE[[#This Row],[Customer ID]],'HOSPITAL DETAILS ANSWERS'!A:K,5,TRUE)</f>
        <v>5-Sep-2004</v>
      </c>
      <c r="M392" s="14">
        <f>VLOOKUP(HEALTH_CARE[[#This Row],[Customer ID]],'HOSPITAL DETAILS ANSWERS'!A:K,8,TRUE)</f>
        <v>26480</v>
      </c>
      <c r="N392" t="str">
        <f>VLOOKUP(HEALTH_CARE[[#This Row],[Customer ID]],'HOSPITAL DETAILS ANSWERS'!A:K,9,TRUE)</f>
        <v>Tier - 2</v>
      </c>
      <c r="O392" t="str">
        <f>VLOOKUP(HEALTH_CARE[[#This Row],[Customer ID]],'HOSPITAL DETAILS ANSWERS'!A:K,10,TRUE)</f>
        <v>Tier - 2</v>
      </c>
      <c r="P392" t="str">
        <f>VLOOKUP(HEALTH_CARE[[#This Row],[Customer ID]],'HOSPITAL DETAILS ANSWERS'!A:K,11,TRUE)</f>
        <v>R1011</v>
      </c>
      <c r="Q392" s="10">
        <f>VLOOKUP(HEALTH_CARE[[#This Row],[Customer ID]],'HOSPITAL DETAILS ANSWERS'!A:K,6,TRUE)</f>
        <v>18</v>
      </c>
    </row>
    <row r="393" spans="1:17" x14ac:dyDescent="0.25">
      <c r="A393" t="s">
        <v>1980</v>
      </c>
      <c r="B393" t="str">
        <f>VLOOKUP(HEALTH_CARE[[#This Row],[Customer ID]],'CUSTOMER_NAMES ANSWER'!A:D,3,FALSE)</f>
        <v>Ryan</v>
      </c>
      <c r="C393" s="9">
        <f>VLOOKUP(HEALTH_CARE[[#This Row],[Customer ID]],'MEDICAL EXAMINATION ANSWER'!A:J,2,FALSE)</f>
        <v>36.770000000000003</v>
      </c>
      <c r="D393" s="9">
        <f>VLOOKUP(HEALTH_CARE[[#This Row],[Customer ID]],'MEDICAL EXAMINATION ANSWER'!A:J,4,FALSE)</f>
        <v>11.95</v>
      </c>
      <c r="E393" t="str">
        <f>VLOOKUP(HEALTH_CARE[[#This Row],[Customer ID]],'MEDICAL EXAMINATION ANSWER'!A:J,6,FALSE)</f>
        <v>Yes</v>
      </c>
      <c r="F393" t="str">
        <f>VLOOKUP(HEALTH_CARE[[#This Row],[Customer ID]],'MEDICAL EXAMINATION ANSWER'!A:J,7,FALSE)</f>
        <v>No</v>
      </c>
      <c r="G393" t="str">
        <f>VLOOKUP(HEALTH_CARE[[#This Row],[Customer ID]],'MEDICAL EXAMINATION ANSWER'!A:J,8,FALSE)</f>
        <v>No</v>
      </c>
      <c r="H393" s="10">
        <f>VLOOKUP(HEALTH_CARE[[#This Row],[Customer ID]],'MEDICAL EXAMINATION ANSWER'!A:J,9,FALSE)</f>
        <v>2</v>
      </c>
      <c r="I393" t="str">
        <f>VLOOKUP(HEALTH_CARE[[#This Row],[Customer ID]],'MEDICAL EXAMINATION ANSWER'!A:J,10,FALSE)</f>
        <v>No</v>
      </c>
      <c r="J393" t="str">
        <f>VLOOKUP(HEALTH_CARE[[#This Row],[Customer ID]],'MEDICAL EXAMINATION ANSWER'!A:J,3,FALSE)</f>
        <v>Obesity</v>
      </c>
      <c r="K393" t="str">
        <f>VLOOKUP(HEALTH_CARE[[#This Row],[Customer ID]],'MEDICAL EXAMINATION ANSWER'!A:J,5,FALSE)</f>
        <v>Diabetes</v>
      </c>
      <c r="L393" s="11" t="str">
        <f>VLOOKUP(HEALTH_CARE[[#This Row],[Customer ID]],'HOSPITAL DETAILS ANSWERS'!A:K,5,TRUE)</f>
        <v>27-Aug-1970</v>
      </c>
      <c r="M393" s="14">
        <f>VLOOKUP(HEALTH_CARE[[#This Row],[Customer ID]],'HOSPITAL DETAILS ANSWERS'!A:K,8,TRUE)</f>
        <v>26468</v>
      </c>
      <c r="N393" t="str">
        <f>VLOOKUP(HEALTH_CARE[[#This Row],[Customer ID]],'HOSPITAL DETAILS ANSWERS'!A:K,9,TRUE)</f>
        <v>Tier - 2</v>
      </c>
      <c r="O393" t="str">
        <f>VLOOKUP(HEALTH_CARE[[#This Row],[Customer ID]],'HOSPITAL DETAILS ANSWERS'!A:K,10,TRUE)</f>
        <v>Tier - 3</v>
      </c>
      <c r="P393" t="str">
        <f>VLOOKUP(HEALTH_CARE[[#This Row],[Customer ID]],'HOSPITAL DETAILS ANSWERS'!A:K,11,TRUE)</f>
        <v>R1012</v>
      </c>
      <c r="Q393" s="10">
        <f>VLOOKUP(HEALTH_CARE[[#This Row],[Customer ID]],'HOSPITAL DETAILS ANSWERS'!A:K,6,TRUE)</f>
        <v>52</v>
      </c>
    </row>
    <row r="394" spans="1:17" x14ac:dyDescent="0.25">
      <c r="A394" t="s">
        <v>1979</v>
      </c>
      <c r="B394" t="str">
        <f>VLOOKUP(HEALTH_CARE[[#This Row],[Customer ID]],'CUSTOMER_NAMES ANSWER'!A:D,3,FALSE)</f>
        <v>Kacee</v>
      </c>
      <c r="C394" s="9">
        <f>VLOOKUP(HEALTH_CARE[[#This Row],[Customer ID]],'MEDICAL EXAMINATION ANSWER'!A:J,2,FALSE)</f>
        <v>35.909999999999997</v>
      </c>
      <c r="D394" s="9">
        <f>VLOOKUP(HEALTH_CARE[[#This Row],[Customer ID]],'MEDICAL EXAMINATION ANSWER'!A:J,4,FALSE)</f>
        <v>8.7100000000000009</v>
      </c>
      <c r="E394" t="str">
        <f>VLOOKUP(HEALTH_CARE[[#This Row],[Customer ID]],'MEDICAL EXAMINATION ANSWER'!A:J,6,FALSE)</f>
        <v>No</v>
      </c>
      <c r="F394" t="str">
        <f>VLOOKUP(HEALTH_CARE[[#This Row],[Customer ID]],'MEDICAL EXAMINATION ANSWER'!A:J,7,FALSE)</f>
        <v>No</v>
      </c>
      <c r="G394" t="str">
        <f>VLOOKUP(HEALTH_CARE[[#This Row],[Customer ID]],'MEDICAL EXAMINATION ANSWER'!A:J,8,FALSE)</f>
        <v>No</v>
      </c>
      <c r="H394" s="10">
        <f>VLOOKUP(HEALTH_CARE[[#This Row],[Customer ID]],'MEDICAL EXAMINATION ANSWER'!A:J,9,FALSE)</f>
        <v>0</v>
      </c>
      <c r="I394" t="str">
        <f>VLOOKUP(HEALTH_CARE[[#This Row],[Customer ID]],'MEDICAL EXAMINATION ANSWER'!A:J,10,FALSE)</f>
        <v>No</v>
      </c>
      <c r="J394" t="str">
        <f>VLOOKUP(HEALTH_CARE[[#This Row],[Customer ID]],'MEDICAL EXAMINATION ANSWER'!A:J,3,FALSE)</f>
        <v>Obesity</v>
      </c>
      <c r="K394" t="str">
        <f>VLOOKUP(HEALTH_CARE[[#This Row],[Customer ID]],'MEDICAL EXAMINATION ANSWER'!A:J,5,FALSE)</f>
        <v>Diabetes</v>
      </c>
      <c r="L394" s="11" t="str">
        <f>VLOOKUP(HEALTH_CARE[[#This Row],[Customer ID]],'HOSPITAL DETAILS ANSWERS'!A:K,5,TRUE)</f>
        <v>21-Sep-1974</v>
      </c>
      <c r="M394" s="14">
        <f>VLOOKUP(HEALTH_CARE[[#This Row],[Customer ID]],'HOSPITAL DETAILS ANSWERS'!A:K,8,TRUE)</f>
        <v>26393</v>
      </c>
      <c r="N394" t="str">
        <f>VLOOKUP(HEALTH_CARE[[#This Row],[Customer ID]],'HOSPITAL DETAILS ANSWERS'!A:K,9,TRUE)</f>
        <v>Tier - 2</v>
      </c>
      <c r="O394" t="str">
        <f>VLOOKUP(HEALTH_CARE[[#This Row],[Customer ID]],'HOSPITAL DETAILS ANSWERS'!A:K,10,TRUE)</f>
        <v>Tier - 2</v>
      </c>
      <c r="P394" t="str">
        <f>VLOOKUP(HEALTH_CARE[[#This Row],[Customer ID]],'HOSPITAL DETAILS ANSWERS'!A:K,11,TRUE)</f>
        <v>R1024</v>
      </c>
      <c r="Q394" s="10">
        <f>VLOOKUP(HEALTH_CARE[[#This Row],[Customer ID]],'HOSPITAL DETAILS ANSWERS'!A:K,6,TRUE)</f>
        <v>48</v>
      </c>
    </row>
    <row r="395" spans="1:17" x14ac:dyDescent="0.25">
      <c r="A395" t="s">
        <v>1978</v>
      </c>
      <c r="B395" t="str">
        <f>VLOOKUP(HEALTH_CARE[[#This Row],[Customer ID]],'CUSTOMER_NAMES ANSWER'!A:D,3,FALSE)</f>
        <v>Dave</v>
      </c>
      <c r="C395" s="9">
        <f>VLOOKUP(HEALTH_CARE[[#This Row],[Customer ID]],'MEDICAL EXAMINATION ANSWER'!A:J,2,FALSE)</f>
        <v>32.06</v>
      </c>
      <c r="D395" s="9">
        <f>VLOOKUP(HEALTH_CARE[[#This Row],[Customer ID]],'MEDICAL EXAMINATION ANSWER'!A:J,4,FALSE)</f>
        <v>4.67</v>
      </c>
      <c r="E395" t="str">
        <f>VLOOKUP(HEALTH_CARE[[#This Row],[Customer ID]],'MEDICAL EXAMINATION ANSWER'!A:J,6,FALSE)</f>
        <v>No</v>
      </c>
      <c r="F395" t="str">
        <f>VLOOKUP(HEALTH_CARE[[#This Row],[Customer ID]],'MEDICAL EXAMINATION ANSWER'!A:J,7,FALSE)</f>
        <v>Yes</v>
      </c>
      <c r="G395" t="str">
        <f>VLOOKUP(HEALTH_CARE[[#This Row],[Customer ID]],'MEDICAL EXAMINATION ANSWER'!A:J,8,FALSE)</f>
        <v>No</v>
      </c>
      <c r="H395" s="10">
        <f>VLOOKUP(HEALTH_CARE[[#This Row],[Customer ID]],'MEDICAL EXAMINATION ANSWER'!A:J,9,FALSE)</f>
        <v>1</v>
      </c>
      <c r="I395" t="str">
        <f>VLOOKUP(HEALTH_CARE[[#This Row],[Customer ID]],'MEDICAL EXAMINATION ANSWER'!A:J,10,FALSE)</f>
        <v>Yes</v>
      </c>
      <c r="J395" t="str">
        <f>VLOOKUP(HEALTH_CARE[[#This Row],[Customer ID]],'MEDICAL EXAMINATION ANSWER'!A:J,3,FALSE)</f>
        <v>Obesity</v>
      </c>
      <c r="K395" t="str">
        <f>VLOOKUP(HEALTH_CARE[[#This Row],[Customer ID]],'MEDICAL EXAMINATION ANSWER'!A:J,5,FALSE)</f>
        <v>Normal</v>
      </c>
      <c r="L395" s="11" t="str">
        <f>VLOOKUP(HEALTH_CARE[[#This Row],[Customer ID]],'HOSPITAL DETAILS ANSWERS'!A:K,5,TRUE)</f>
        <v>5-Dec-2004</v>
      </c>
      <c r="M395" s="14">
        <f>VLOOKUP(HEALTH_CARE[[#This Row],[Customer ID]],'HOSPITAL DETAILS ANSWERS'!A:K,8,TRUE)</f>
        <v>26317</v>
      </c>
      <c r="N395" t="str">
        <f>VLOOKUP(HEALTH_CARE[[#This Row],[Customer ID]],'HOSPITAL DETAILS ANSWERS'!A:K,9,TRUE)</f>
        <v>Tier - 2</v>
      </c>
      <c r="O395" t="str">
        <f>VLOOKUP(HEALTH_CARE[[#This Row],[Customer ID]],'HOSPITAL DETAILS ANSWERS'!A:K,10,TRUE)</f>
        <v>Tier - 3</v>
      </c>
      <c r="P395" t="str">
        <f>VLOOKUP(HEALTH_CARE[[#This Row],[Customer ID]],'HOSPITAL DETAILS ANSWERS'!A:K,11,TRUE)</f>
        <v>R1011</v>
      </c>
      <c r="Q395" s="10">
        <f>VLOOKUP(HEALTH_CARE[[#This Row],[Customer ID]],'HOSPITAL DETAILS ANSWERS'!A:K,6,TRUE)</f>
        <v>18</v>
      </c>
    </row>
    <row r="396" spans="1:17" x14ac:dyDescent="0.25">
      <c r="A396" t="s">
        <v>1977</v>
      </c>
      <c r="B396" t="str">
        <f>VLOOKUP(HEALTH_CARE[[#This Row],[Customer ID]],'CUSTOMER_NAMES ANSWER'!A:D,3,FALSE)</f>
        <v>Maryanna</v>
      </c>
      <c r="C396" s="9">
        <f>VLOOKUP(HEALTH_CARE[[#This Row],[Customer ID]],'MEDICAL EXAMINATION ANSWER'!A:J,2,FALSE)</f>
        <v>24.1</v>
      </c>
      <c r="D396" s="9">
        <f>VLOOKUP(HEALTH_CARE[[#This Row],[Customer ID]],'MEDICAL EXAMINATION ANSWER'!A:J,4,FALSE)</f>
        <v>11.14</v>
      </c>
      <c r="E396" t="str">
        <f>VLOOKUP(HEALTH_CARE[[#This Row],[Customer ID]],'MEDICAL EXAMINATION ANSWER'!A:J,6,FALSE)</f>
        <v>Yes</v>
      </c>
      <c r="F396" t="str">
        <f>VLOOKUP(HEALTH_CARE[[#This Row],[Customer ID]],'MEDICAL EXAMINATION ANSWER'!A:J,7,FALSE)</f>
        <v>No</v>
      </c>
      <c r="G396" t="str">
        <f>VLOOKUP(HEALTH_CARE[[#This Row],[Customer ID]],'MEDICAL EXAMINATION ANSWER'!A:J,8,FALSE)</f>
        <v>No</v>
      </c>
      <c r="H396" s="10">
        <f>VLOOKUP(HEALTH_CARE[[#This Row],[Customer ID]],'MEDICAL EXAMINATION ANSWER'!A:J,9,FALSE)</f>
        <v>1</v>
      </c>
      <c r="I396" t="str">
        <f>VLOOKUP(HEALTH_CARE[[#This Row],[Customer ID]],'MEDICAL EXAMINATION ANSWER'!A:J,10,FALSE)</f>
        <v>No</v>
      </c>
      <c r="J396" t="str">
        <f>VLOOKUP(HEALTH_CARE[[#This Row],[Customer ID]],'MEDICAL EXAMINATION ANSWER'!A:J,3,FALSE)</f>
        <v>Normal Weight</v>
      </c>
      <c r="K396" t="str">
        <f>VLOOKUP(HEALTH_CARE[[#This Row],[Customer ID]],'MEDICAL EXAMINATION ANSWER'!A:J,5,FALSE)</f>
        <v>Diabetes</v>
      </c>
      <c r="L396" s="11" t="str">
        <f>VLOOKUP(HEALTH_CARE[[#This Row],[Customer ID]],'HOSPITAL DETAILS ANSWERS'!A:K,5,TRUE)</f>
        <v>4-Jun-1975</v>
      </c>
      <c r="M396" s="14">
        <f>VLOOKUP(HEALTH_CARE[[#This Row],[Customer ID]],'HOSPITAL DETAILS ANSWERS'!A:K,8,TRUE)</f>
        <v>26237</v>
      </c>
      <c r="N396" t="str">
        <f>VLOOKUP(HEALTH_CARE[[#This Row],[Customer ID]],'HOSPITAL DETAILS ANSWERS'!A:K,9,TRUE)</f>
        <v>Tier - 2</v>
      </c>
      <c r="O396" t="str">
        <f>VLOOKUP(HEALTH_CARE[[#This Row],[Customer ID]],'HOSPITAL DETAILS ANSWERS'!A:K,10,TRUE)</f>
        <v>Tier - 1</v>
      </c>
      <c r="P396" t="str">
        <f>VLOOKUP(HEALTH_CARE[[#This Row],[Customer ID]],'HOSPITAL DETAILS ANSWERS'!A:K,11,TRUE)</f>
        <v>R1011</v>
      </c>
      <c r="Q396" s="10">
        <f>VLOOKUP(HEALTH_CARE[[#This Row],[Customer ID]],'HOSPITAL DETAILS ANSWERS'!A:K,6,TRUE)</f>
        <v>48</v>
      </c>
    </row>
    <row r="397" spans="1:17" x14ac:dyDescent="0.25">
      <c r="A397" t="s">
        <v>1976</v>
      </c>
      <c r="B397" t="str">
        <f>VLOOKUP(HEALTH_CARE[[#This Row],[Customer ID]],'CUSTOMER_NAMES ANSWER'!A:D,3,FALSE)</f>
        <v>Jessica H</v>
      </c>
      <c r="C397" s="9">
        <f>VLOOKUP(HEALTH_CARE[[#This Row],[Customer ID]],'MEDICAL EXAMINATION ANSWER'!A:J,2,FALSE)</f>
        <v>27.1</v>
      </c>
      <c r="D397" s="9">
        <f>VLOOKUP(HEALTH_CARE[[#This Row],[Customer ID]],'MEDICAL EXAMINATION ANSWER'!A:J,4,FALSE)</f>
        <v>9.0500000000000007</v>
      </c>
      <c r="E397" t="str">
        <f>VLOOKUP(HEALTH_CARE[[#This Row],[Customer ID]],'MEDICAL EXAMINATION ANSWER'!A:J,6,FALSE)</f>
        <v>No</v>
      </c>
      <c r="F397" t="str">
        <f>VLOOKUP(HEALTH_CARE[[#This Row],[Customer ID]],'MEDICAL EXAMINATION ANSWER'!A:J,7,FALSE)</f>
        <v>No</v>
      </c>
      <c r="G397" t="str">
        <f>VLOOKUP(HEALTH_CARE[[#This Row],[Customer ID]],'MEDICAL EXAMINATION ANSWER'!A:J,8,FALSE)</f>
        <v>No</v>
      </c>
      <c r="H397" s="10">
        <f>VLOOKUP(HEALTH_CARE[[#This Row],[Customer ID]],'MEDICAL EXAMINATION ANSWER'!A:J,9,FALSE)</f>
        <v>2</v>
      </c>
      <c r="I397" t="str">
        <f>VLOOKUP(HEALTH_CARE[[#This Row],[Customer ID]],'MEDICAL EXAMINATION ANSWER'!A:J,10,FALSE)</f>
        <v>No</v>
      </c>
      <c r="J397" t="str">
        <f>VLOOKUP(HEALTH_CARE[[#This Row],[Customer ID]],'MEDICAL EXAMINATION ANSWER'!A:J,3,FALSE)</f>
        <v>Over Weight</v>
      </c>
      <c r="K397" t="str">
        <f>VLOOKUP(HEALTH_CARE[[#This Row],[Customer ID]],'MEDICAL EXAMINATION ANSWER'!A:J,5,FALSE)</f>
        <v>Diabetes</v>
      </c>
      <c r="L397" s="11" t="str">
        <f>VLOOKUP(HEALTH_CARE[[#This Row],[Customer ID]],'HOSPITAL DETAILS ANSWERS'!A:K,5,TRUE)</f>
        <v>7-Jul-1973</v>
      </c>
      <c r="M397" s="14">
        <f>VLOOKUP(HEALTH_CARE[[#This Row],[Customer ID]],'HOSPITAL DETAILS ANSWERS'!A:K,8,TRUE)</f>
        <v>26141</v>
      </c>
      <c r="N397" t="str">
        <f>VLOOKUP(HEALTH_CARE[[#This Row],[Customer ID]],'HOSPITAL DETAILS ANSWERS'!A:K,9,TRUE)</f>
        <v>Tier - 2</v>
      </c>
      <c r="O397" t="str">
        <f>VLOOKUP(HEALTH_CARE[[#This Row],[Customer ID]],'HOSPITAL DETAILS ANSWERS'!A:K,10,TRUE)</f>
        <v>Tier - 3</v>
      </c>
      <c r="P397" t="str">
        <f>VLOOKUP(HEALTH_CARE[[#This Row],[Customer ID]],'HOSPITAL DETAILS ANSWERS'!A:K,11,TRUE)</f>
        <v>R1011</v>
      </c>
      <c r="Q397" s="10">
        <f>VLOOKUP(HEALTH_CARE[[#This Row],[Customer ID]],'HOSPITAL DETAILS ANSWERS'!A:K,6,TRUE)</f>
        <v>49</v>
      </c>
    </row>
    <row r="398" spans="1:17" x14ac:dyDescent="0.25">
      <c r="A398" t="s">
        <v>1975</v>
      </c>
      <c r="B398" t="str">
        <f>VLOOKUP(HEALTH_CARE[[#This Row],[Customer ID]],'CUSTOMER_NAMES ANSWER'!A:D,3,FALSE)</f>
        <v>Deanna</v>
      </c>
      <c r="C398" s="9">
        <f>VLOOKUP(HEALTH_CARE[[#This Row],[Customer ID]],'MEDICAL EXAMINATION ANSWER'!A:J,2,FALSE)</f>
        <v>24.42</v>
      </c>
      <c r="D398" s="9">
        <f>VLOOKUP(HEALTH_CARE[[#This Row],[Customer ID]],'MEDICAL EXAMINATION ANSWER'!A:J,4,FALSE)</f>
        <v>11.31</v>
      </c>
      <c r="E398" t="str">
        <f>VLOOKUP(HEALTH_CARE[[#This Row],[Customer ID]],'MEDICAL EXAMINATION ANSWER'!A:J,6,FALSE)</f>
        <v>No</v>
      </c>
      <c r="F398" t="str">
        <f>VLOOKUP(HEALTH_CARE[[#This Row],[Customer ID]],'MEDICAL EXAMINATION ANSWER'!A:J,7,FALSE)</f>
        <v>No</v>
      </c>
      <c r="G398" t="str">
        <f>VLOOKUP(HEALTH_CARE[[#This Row],[Customer ID]],'MEDICAL EXAMINATION ANSWER'!A:J,8,FALSE)</f>
        <v>No</v>
      </c>
      <c r="H398" s="10">
        <f>VLOOKUP(HEALTH_CARE[[#This Row],[Customer ID]],'MEDICAL EXAMINATION ANSWER'!A:J,9,FALSE)</f>
        <v>0</v>
      </c>
      <c r="I398" t="str">
        <f>VLOOKUP(HEALTH_CARE[[#This Row],[Customer ID]],'MEDICAL EXAMINATION ANSWER'!A:J,10,FALSE)</f>
        <v>Yes</v>
      </c>
      <c r="J398" t="str">
        <f>VLOOKUP(HEALTH_CARE[[#This Row],[Customer ID]],'MEDICAL EXAMINATION ANSWER'!A:J,3,FALSE)</f>
        <v>Normal Weight</v>
      </c>
      <c r="K398" t="str">
        <f>VLOOKUP(HEALTH_CARE[[#This Row],[Customer ID]],'MEDICAL EXAMINATION ANSWER'!A:J,5,FALSE)</f>
        <v>Diabetes</v>
      </c>
      <c r="L398" s="11" t="str">
        <f>VLOOKUP(HEALTH_CARE[[#This Row],[Customer ID]],'HOSPITAL DETAILS ANSWERS'!A:K,5,TRUE)</f>
        <v>11-Oct-2002</v>
      </c>
      <c r="M398" s="14">
        <f>VLOOKUP(HEALTH_CARE[[#This Row],[Customer ID]],'HOSPITAL DETAILS ANSWERS'!A:K,8,TRUE)</f>
        <v>26126</v>
      </c>
      <c r="N398" t="str">
        <f>VLOOKUP(HEALTH_CARE[[#This Row],[Customer ID]],'HOSPITAL DETAILS ANSWERS'!A:K,9,TRUE)</f>
        <v>Tier - 2</v>
      </c>
      <c r="O398" t="str">
        <f>VLOOKUP(HEALTH_CARE[[#This Row],[Customer ID]],'HOSPITAL DETAILS ANSWERS'!A:K,10,TRUE)</f>
        <v>Tier - 1</v>
      </c>
      <c r="P398" t="str">
        <f>VLOOKUP(HEALTH_CARE[[#This Row],[Customer ID]],'HOSPITAL DETAILS ANSWERS'!A:K,11,TRUE)</f>
        <v>R1013</v>
      </c>
      <c r="Q398" s="10">
        <f>VLOOKUP(HEALTH_CARE[[#This Row],[Customer ID]],'HOSPITAL DETAILS ANSWERS'!A:K,6,TRUE)</f>
        <v>20</v>
      </c>
    </row>
    <row r="399" spans="1:17" x14ac:dyDescent="0.25">
      <c r="A399" t="s">
        <v>1974</v>
      </c>
      <c r="B399" t="str">
        <f>VLOOKUP(HEALTH_CARE[[#This Row],[Customer ID]],'CUSTOMER_NAMES ANSWER'!A:D,3,FALSE)</f>
        <v>Peter</v>
      </c>
      <c r="C399" s="9">
        <f>VLOOKUP(HEALTH_CARE[[#This Row],[Customer ID]],'MEDICAL EXAMINATION ANSWER'!A:J,2,FALSE)</f>
        <v>26.7</v>
      </c>
      <c r="D399" s="9">
        <f>VLOOKUP(HEALTH_CARE[[#This Row],[Customer ID]],'MEDICAL EXAMINATION ANSWER'!A:J,4,FALSE)</f>
        <v>4.68</v>
      </c>
      <c r="E399" t="str">
        <f>VLOOKUP(HEALTH_CARE[[#This Row],[Customer ID]],'MEDICAL EXAMINATION ANSWER'!A:J,6,FALSE)</f>
        <v>Yes</v>
      </c>
      <c r="F399" t="str">
        <f>VLOOKUP(HEALTH_CARE[[#This Row],[Customer ID]],'MEDICAL EXAMINATION ANSWER'!A:J,7,FALSE)</f>
        <v>No</v>
      </c>
      <c r="G399" t="str">
        <f>VLOOKUP(HEALTH_CARE[[#This Row],[Customer ID]],'MEDICAL EXAMINATION ANSWER'!A:J,8,FALSE)</f>
        <v>No</v>
      </c>
      <c r="H399" s="10">
        <f>VLOOKUP(HEALTH_CARE[[#This Row],[Customer ID]],'MEDICAL EXAMINATION ANSWER'!A:J,9,FALSE)</f>
        <v>2</v>
      </c>
      <c r="I399" t="str">
        <f>VLOOKUP(HEALTH_CARE[[#This Row],[Customer ID]],'MEDICAL EXAMINATION ANSWER'!A:J,10,FALSE)</f>
        <v>Yes</v>
      </c>
      <c r="J399" t="str">
        <f>VLOOKUP(HEALTH_CARE[[#This Row],[Customer ID]],'MEDICAL EXAMINATION ANSWER'!A:J,3,FALSE)</f>
        <v>Over Weight</v>
      </c>
      <c r="K399" t="str">
        <f>VLOOKUP(HEALTH_CARE[[#This Row],[Customer ID]],'MEDICAL EXAMINATION ANSWER'!A:J,5,FALSE)</f>
        <v>Normal</v>
      </c>
      <c r="L399" s="11" t="str">
        <f>VLOOKUP(HEALTH_CARE[[#This Row],[Customer ID]],'HOSPITAL DETAILS ANSWERS'!A:K,5,TRUE)</f>
        <v>9-Jul-1966</v>
      </c>
      <c r="M399" s="14">
        <f>VLOOKUP(HEALTH_CARE[[#This Row],[Customer ID]],'HOSPITAL DETAILS ANSWERS'!A:K,8,TRUE)</f>
        <v>26110</v>
      </c>
      <c r="N399" t="str">
        <f>VLOOKUP(HEALTH_CARE[[#This Row],[Customer ID]],'HOSPITAL DETAILS ANSWERS'!A:K,9,TRUE)</f>
        <v>Tier - 2</v>
      </c>
      <c r="O399" t="str">
        <f>VLOOKUP(HEALTH_CARE[[#This Row],[Customer ID]],'HOSPITAL DETAILS ANSWERS'!A:K,10,TRUE)</f>
        <v>Tier - 3</v>
      </c>
      <c r="P399" t="str">
        <f>VLOOKUP(HEALTH_CARE[[#This Row],[Customer ID]],'HOSPITAL DETAILS ANSWERS'!A:K,11,TRUE)</f>
        <v>R1012</v>
      </c>
      <c r="Q399" s="10">
        <f>VLOOKUP(HEALTH_CARE[[#This Row],[Customer ID]],'HOSPITAL DETAILS ANSWERS'!A:K,6,TRUE)</f>
        <v>56</v>
      </c>
    </row>
    <row r="400" spans="1:17" x14ac:dyDescent="0.25">
      <c r="A400" t="s">
        <v>1973</v>
      </c>
      <c r="B400" t="str">
        <f>VLOOKUP(HEALTH_CARE[[#This Row],[Customer ID]],'CUSTOMER_NAMES ANSWER'!A:D,3,FALSE)</f>
        <v>Rebecca</v>
      </c>
      <c r="C400" s="9">
        <f>VLOOKUP(HEALTH_CARE[[#This Row],[Customer ID]],'MEDICAL EXAMINATION ANSWER'!A:J,2,FALSE)</f>
        <v>27.79</v>
      </c>
      <c r="D400" s="9">
        <f>VLOOKUP(HEALTH_CARE[[#This Row],[Customer ID]],'MEDICAL EXAMINATION ANSWER'!A:J,4,FALSE)</f>
        <v>6.05</v>
      </c>
      <c r="E400" t="str">
        <f>VLOOKUP(HEALTH_CARE[[#This Row],[Customer ID]],'MEDICAL EXAMINATION ANSWER'!A:J,6,FALSE)</f>
        <v>Yes</v>
      </c>
      <c r="F400" t="str">
        <f>VLOOKUP(HEALTH_CARE[[#This Row],[Customer ID]],'MEDICAL EXAMINATION ANSWER'!A:J,7,FALSE)</f>
        <v>Yes</v>
      </c>
      <c r="G400" t="str">
        <f>VLOOKUP(HEALTH_CARE[[#This Row],[Customer ID]],'MEDICAL EXAMINATION ANSWER'!A:J,8,FALSE)</f>
        <v>No</v>
      </c>
      <c r="H400" s="10">
        <f>VLOOKUP(HEALTH_CARE[[#This Row],[Customer ID]],'MEDICAL EXAMINATION ANSWER'!A:J,9,FALSE)</f>
        <v>1</v>
      </c>
      <c r="I400" t="str">
        <f>VLOOKUP(HEALTH_CARE[[#This Row],[Customer ID]],'MEDICAL EXAMINATION ANSWER'!A:J,10,FALSE)</f>
        <v>Yes</v>
      </c>
      <c r="J400" t="str">
        <f>VLOOKUP(HEALTH_CARE[[#This Row],[Customer ID]],'MEDICAL EXAMINATION ANSWER'!A:J,3,FALSE)</f>
        <v>Over Weight</v>
      </c>
      <c r="K400" t="str">
        <f>VLOOKUP(HEALTH_CARE[[#This Row],[Customer ID]],'MEDICAL EXAMINATION ANSWER'!A:J,5,FALSE)</f>
        <v>Prediabetes</v>
      </c>
      <c r="L400" s="11" t="str">
        <f>VLOOKUP(HEALTH_CARE[[#This Row],[Customer ID]],'HOSPITAL DETAILS ANSWERS'!A:K,5,TRUE)</f>
        <v>26-Dec-2000</v>
      </c>
      <c r="M400" s="14">
        <f>VLOOKUP(HEALTH_CARE[[#This Row],[Customer ID]],'HOSPITAL DETAILS ANSWERS'!A:K,8,TRUE)</f>
        <v>26027</v>
      </c>
      <c r="N400" t="str">
        <f>VLOOKUP(HEALTH_CARE[[#This Row],[Customer ID]],'HOSPITAL DETAILS ANSWERS'!A:K,9,TRUE)</f>
        <v>Tier - 2</v>
      </c>
      <c r="O400" t="str">
        <f>VLOOKUP(HEALTH_CARE[[#This Row],[Customer ID]],'HOSPITAL DETAILS ANSWERS'!A:K,10,TRUE)</f>
        <v>Tier - 3</v>
      </c>
      <c r="P400" t="str">
        <f>VLOOKUP(HEALTH_CARE[[#This Row],[Customer ID]],'HOSPITAL DETAILS ANSWERS'!A:K,11,TRUE)</f>
        <v>R1011</v>
      </c>
      <c r="Q400" s="10">
        <f>VLOOKUP(HEALTH_CARE[[#This Row],[Customer ID]],'HOSPITAL DETAILS ANSWERS'!A:K,6,TRUE)</f>
        <v>22</v>
      </c>
    </row>
    <row r="401" spans="1:17" x14ac:dyDescent="0.25">
      <c r="A401" t="s">
        <v>1972</v>
      </c>
      <c r="B401" t="str">
        <f>VLOOKUP(HEALTH_CARE[[#This Row],[Customer ID]],'CUSTOMER_NAMES ANSWER'!A:D,3,FALSE)</f>
        <v>Elizabeth M</v>
      </c>
      <c r="C401" s="9">
        <f>VLOOKUP(HEALTH_CARE[[#This Row],[Customer ID]],'MEDICAL EXAMINATION ANSWER'!A:J,2,FALSE)</f>
        <v>32.68</v>
      </c>
      <c r="D401" s="9">
        <f>VLOOKUP(HEALTH_CARE[[#This Row],[Customer ID]],'MEDICAL EXAMINATION ANSWER'!A:J,4,FALSE)</f>
        <v>4.68</v>
      </c>
      <c r="E401" t="str">
        <f>VLOOKUP(HEALTH_CARE[[#This Row],[Customer ID]],'MEDICAL EXAMINATION ANSWER'!A:J,6,FALSE)</f>
        <v>Yes</v>
      </c>
      <c r="F401" t="str">
        <f>VLOOKUP(HEALTH_CARE[[#This Row],[Customer ID]],'MEDICAL EXAMINATION ANSWER'!A:J,7,FALSE)</f>
        <v>No</v>
      </c>
      <c r="G401" t="str">
        <f>VLOOKUP(HEALTH_CARE[[#This Row],[Customer ID]],'MEDICAL EXAMINATION ANSWER'!A:J,8,FALSE)</f>
        <v>No</v>
      </c>
      <c r="H401" s="10">
        <f>VLOOKUP(HEALTH_CARE[[#This Row],[Customer ID]],'MEDICAL EXAMINATION ANSWER'!A:J,9,FALSE)</f>
        <v>0</v>
      </c>
      <c r="I401" t="str">
        <f>VLOOKUP(HEALTH_CARE[[#This Row],[Customer ID]],'MEDICAL EXAMINATION ANSWER'!A:J,10,FALSE)</f>
        <v>No</v>
      </c>
      <c r="J401" t="str">
        <f>VLOOKUP(HEALTH_CARE[[#This Row],[Customer ID]],'MEDICAL EXAMINATION ANSWER'!A:J,3,FALSE)</f>
        <v>Obesity</v>
      </c>
      <c r="K401" t="str">
        <f>VLOOKUP(HEALTH_CARE[[#This Row],[Customer ID]],'MEDICAL EXAMINATION ANSWER'!A:J,5,FALSE)</f>
        <v>Normal</v>
      </c>
      <c r="L401" s="11" t="str">
        <f>VLOOKUP(HEALTH_CARE[[#This Row],[Customer ID]],'HOSPITAL DETAILS ANSWERS'!A:K,5,TRUE)</f>
        <v>5-Jun-2001</v>
      </c>
      <c r="M401" s="14">
        <f>VLOOKUP(HEALTH_CARE[[#This Row],[Customer ID]],'HOSPITAL DETAILS ANSWERS'!A:K,8,TRUE)</f>
        <v>26019</v>
      </c>
      <c r="N401" t="str">
        <f>VLOOKUP(HEALTH_CARE[[#This Row],[Customer ID]],'HOSPITAL DETAILS ANSWERS'!A:K,9,TRUE)</f>
        <v>Tier - 2</v>
      </c>
      <c r="O401" t="str">
        <f>VLOOKUP(HEALTH_CARE[[#This Row],[Customer ID]],'HOSPITAL DETAILS ANSWERS'!A:K,10,TRUE)</f>
        <v>Tier - 2</v>
      </c>
      <c r="P401" t="str">
        <f>VLOOKUP(HEALTH_CARE[[#This Row],[Customer ID]],'HOSPITAL DETAILS ANSWERS'!A:K,11,TRUE)</f>
        <v>R1012</v>
      </c>
      <c r="Q401" s="10">
        <f>VLOOKUP(HEALTH_CARE[[#This Row],[Customer ID]],'HOSPITAL DETAILS ANSWERS'!A:K,6,TRUE)</f>
        <v>22</v>
      </c>
    </row>
    <row r="402" spans="1:17" x14ac:dyDescent="0.25">
      <c r="A402" t="s">
        <v>1971</v>
      </c>
      <c r="B402" t="str">
        <f>VLOOKUP(HEALTH_CARE[[#This Row],[Customer ID]],'CUSTOMER_NAMES ANSWER'!A:D,3,FALSE)</f>
        <v>Gregory</v>
      </c>
      <c r="C402" s="9">
        <f>VLOOKUP(HEALTH_CARE[[#This Row],[Customer ID]],'MEDICAL EXAMINATION ANSWER'!A:J,2,FALSE)</f>
        <v>26.4</v>
      </c>
      <c r="D402" s="9">
        <f>VLOOKUP(HEALTH_CARE[[#This Row],[Customer ID]],'MEDICAL EXAMINATION ANSWER'!A:J,4,FALSE)</f>
        <v>9.5</v>
      </c>
      <c r="E402" t="str">
        <f>VLOOKUP(HEALTH_CARE[[#This Row],[Customer ID]],'MEDICAL EXAMINATION ANSWER'!A:J,6,FALSE)</f>
        <v>Yes</v>
      </c>
      <c r="F402" t="str">
        <f>VLOOKUP(HEALTH_CARE[[#This Row],[Customer ID]],'MEDICAL EXAMINATION ANSWER'!A:J,7,FALSE)</f>
        <v>No</v>
      </c>
      <c r="G402" t="str">
        <f>VLOOKUP(HEALTH_CARE[[#This Row],[Customer ID]],'MEDICAL EXAMINATION ANSWER'!A:J,8,FALSE)</f>
        <v>No</v>
      </c>
      <c r="H402" s="10">
        <f>VLOOKUP(HEALTH_CARE[[#This Row],[Customer ID]],'MEDICAL EXAMINATION ANSWER'!A:J,9,FALSE)</f>
        <v>2</v>
      </c>
      <c r="I402" t="str">
        <f>VLOOKUP(HEALTH_CARE[[#This Row],[Customer ID]],'MEDICAL EXAMINATION ANSWER'!A:J,10,FALSE)</f>
        <v>No</v>
      </c>
      <c r="J402" t="str">
        <f>VLOOKUP(HEALTH_CARE[[#This Row],[Customer ID]],'MEDICAL EXAMINATION ANSWER'!A:J,3,FALSE)</f>
        <v>Over Weight</v>
      </c>
      <c r="K402" t="str">
        <f>VLOOKUP(HEALTH_CARE[[#This Row],[Customer ID]],'MEDICAL EXAMINATION ANSWER'!A:J,5,FALSE)</f>
        <v>Diabetes</v>
      </c>
      <c r="L402" s="11" t="str">
        <f>VLOOKUP(HEALTH_CARE[[#This Row],[Customer ID]],'HOSPITAL DETAILS ANSWERS'!A:K,5,TRUE)</f>
        <v>3-Dec-1970</v>
      </c>
      <c r="M402" s="14">
        <f>VLOOKUP(HEALTH_CARE[[#This Row],[Customer ID]],'HOSPITAL DETAILS ANSWERS'!A:K,8,TRUE)</f>
        <v>25993</v>
      </c>
      <c r="N402" t="str">
        <f>VLOOKUP(HEALTH_CARE[[#This Row],[Customer ID]],'HOSPITAL DETAILS ANSWERS'!A:K,9,TRUE)</f>
        <v>Tier - 2</v>
      </c>
      <c r="O402" t="str">
        <f>VLOOKUP(HEALTH_CARE[[#This Row],[Customer ID]],'HOSPITAL DETAILS ANSWERS'!A:K,10,TRUE)</f>
        <v>Tier - 2</v>
      </c>
      <c r="P402" t="str">
        <f>VLOOKUP(HEALTH_CARE[[#This Row],[Customer ID]],'HOSPITAL DETAILS ANSWERS'!A:K,11,TRUE)</f>
        <v>R1013</v>
      </c>
      <c r="Q402" s="10">
        <f>VLOOKUP(HEALTH_CARE[[#This Row],[Customer ID]],'HOSPITAL DETAILS ANSWERS'!A:K,6,TRUE)</f>
        <v>52</v>
      </c>
    </row>
    <row r="403" spans="1:17" x14ac:dyDescent="0.25">
      <c r="A403" t="s">
        <v>1970</v>
      </c>
      <c r="B403" t="str">
        <f>VLOOKUP(HEALTH_CARE[[#This Row],[Customer ID]],'CUSTOMER_NAMES ANSWER'!A:D,3,FALSE)</f>
        <v>Sarah E</v>
      </c>
      <c r="C403" s="9">
        <f>VLOOKUP(HEALTH_CARE[[#This Row],[Customer ID]],'MEDICAL EXAMINATION ANSWER'!A:J,2,FALSE)</f>
        <v>23.66</v>
      </c>
      <c r="D403" s="9">
        <f>VLOOKUP(HEALTH_CARE[[#This Row],[Customer ID]],'MEDICAL EXAMINATION ANSWER'!A:J,4,FALSE)</f>
        <v>10.84</v>
      </c>
      <c r="E403" t="str">
        <f>VLOOKUP(HEALTH_CARE[[#This Row],[Customer ID]],'MEDICAL EXAMINATION ANSWER'!A:J,6,FALSE)</f>
        <v>Yes</v>
      </c>
      <c r="F403" t="str">
        <f>VLOOKUP(HEALTH_CARE[[#This Row],[Customer ID]],'MEDICAL EXAMINATION ANSWER'!A:J,7,FALSE)</f>
        <v>No</v>
      </c>
      <c r="G403" t="str">
        <f>VLOOKUP(HEALTH_CARE[[#This Row],[Customer ID]],'MEDICAL EXAMINATION ANSWER'!A:J,8,FALSE)</f>
        <v>Yes</v>
      </c>
      <c r="H403" s="10">
        <f>VLOOKUP(HEALTH_CARE[[#This Row],[Customer ID]],'MEDICAL EXAMINATION ANSWER'!A:J,9,FALSE)</f>
        <v>1</v>
      </c>
      <c r="I403" t="str">
        <f>VLOOKUP(HEALTH_CARE[[#This Row],[Customer ID]],'MEDICAL EXAMINATION ANSWER'!A:J,10,FALSE)</f>
        <v>Yes</v>
      </c>
      <c r="J403" t="str">
        <f>VLOOKUP(HEALTH_CARE[[#This Row],[Customer ID]],'MEDICAL EXAMINATION ANSWER'!A:J,3,FALSE)</f>
        <v>Normal Weight</v>
      </c>
      <c r="K403" t="str">
        <f>VLOOKUP(HEALTH_CARE[[#This Row],[Customer ID]],'MEDICAL EXAMINATION ANSWER'!A:J,5,FALSE)</f>
        <v>Diabetes</v>
      </c>
      <c r="L403" s="11" t="str">
        <f>VLOOKUP(HEALTH_CARE[[#This Row],[Customer ID]],'HOSPITAL DETAILS ANSWERS'!A:K,5,TRUE)</f>
        <v>21-Aug-1963</v>
      </c>
      <c r="M403" s="14">
        <f>VLOOKUP(HEALTH_CARE[[#This Row],[Customer ID]],'HOSPITAL DETAILS ANSWERS'!A:K,8,TRUE)</f>
        <v>25679</v>
      </c>
      <c r="N403" t="str">
        <f>VLOOKUP(HEALTH_CARE[[#This Row],[Customer ID]],'HOSPITAL DETAILS ANSWERS'!A:K,9,TRUE)</f>
        <v>Tier - 2</v>
      </c>
      <c r="O403" t="str">
        <f>VLOOKUP(HEALTH_CARE[[#This Row],[Customer ID]],'HOSPITAL DETAILS ANSWERS'!A:K,10,TRUE)</f>
        <v>Tier - 3</v>
      </c>
      <c r="P403" t="str">
        <f>VLOOKUP(HEALTH_CARE[[#This Row],[Customer ID]],'HOSPITAL DETAILS ANSWERS'!A:K,11,TRUE)</f>
        <v>R1012</v>
      </c>
      <c r="Q403" s="10">
        <f>VLOOKUP(HEALTH_CARE[[#This Row],[Customer ID]],'HOSPITAL DETAILS ANSWERS'!A:K,6,TRUE)</f>
        <v>59</v>
      </c>
    </row>
    <row r="404" spans="1:17" x14ac:dyDescent="0.25">
      <c r="A404" t="s">
        <v>1969</v>
      </c>
      <c r="B404" t="str">
        <f>VLOOKUP(HEALTH_CARE[[#This Row],[Customer ID]],'CUSTOMER_NAMES ANSWER'!A:D,3,FALSE)</f>
        <v>Anne Elise</v>
      </c>
      <c r="C404" s="9">
        <f>VLOOKUP(HEALTH_CARE[[#This Row],[Customer ID]],'MEDICAL EXAMINATION ANSWER'!A:J,2,FALSE)</f>
        <v>27.36</v>
      </c>
      <c r="D404" s="9">
        <f>VLOOKUP(HEALTH_CARE[[#This Row],[Customer ID]],'MEDICAL EXAMINATION ANSWER'!A:J,4,FALSE)</f>
        <v>5.88</v>
      </c>
      <c r="E404" t="str">
        <f>VLOOKUP(HEALTH_CARE[[#This Row],[Customer ID]],'MEDICAL EXAMINATION ANSWER'!A:J,6,FALSE)</f>
        <v>No</v>
      </c>
      <c r="F404" t="str">
        <f>VLOOKUP(HEALTH_CARE[[#This Row],[Customer ID]],'MEDICAL EXAMINATION ANSWER'!A:J,7,FALSE)</f>
        <v>No</v>
      </c>
      <c r="G404" t="str">
        <f>VLOOKUP(HEALTH_CARE[[#This Row],[Customer ID]],'MEDICAL EXAMINATION ANSWER'!A:J,8,FALSE)</f>
        <v>No</v>
      </c>
      <c r="H404" s="10">
        <f>VLOOKUP(HEALTH_CARE[[#This Row],[Customer ID]],'MEDICAL EXAMINATION ANSWER'!A:J,9,FALSE)</f>
        <v>2</v>
      </c>
      <c r="I404" t="str">
        <f>VLOOKUP(HEALTH_CARE[[#This Row],[Customer ID]],'MEDICAL EXAMINATION ANSWER'!A:J,10,FALSE)</f>
        <v>No</v>
      </c>
      <c r="J404" t="str">
        <f>VLOOKUP(HEALTH_CARE[[#This Row],[Customer ID]],'MEDICAL EXAMINATION ANSWER'!A:J,3,FALSE)</f>
        <v>Over Weight</v>
      </c>
      <c r="K404" t="str">
        <f>VLOOKUP(HEALTH_CARE[[#This Row],[Customer ID]],'MEDICAL EXAMINATION ANSWER'!A:J,5,FALSE)</f>
        <v>Prediabetes</v>
      </c>
      <c r="L404" s="11" t="str">
        <f>VLOOKUP(HEALTH_CARE[[#This Row],[Customer ID]],'HOSPITAL DETAILS ANSWERS'!A:K,5,TRUE)</f>
        <v>17-Jul-1972</v>
      </c>
      <c r="M404" s="14">
        <f>VLOOKUP(HEALTH_CARE[[#This Row],[Customer ID]],'HOSPITAL DETAILS ANSWERS'!A:K,8,TRUE)</f>
        <v>25657</v>
      </c>
      <c r="N404" t="str">
        <f>VLOOKUP(HEALTH_CARE[[#This Row],[Customer ID]],'HOSPITAL DETAILS ANSWERS'!A:K,9,TRUE)</f>
        <v>Tier - 2</v>
      </c>
      <c r="O404" t="str">
        <f>VLOOKUP(HEALTH_CARE[[#This Row],[Customer ID]],'HOSPITAL DETAILS ANSWERS'!A:K,10,TRUE)</f>
        <v>Tier - 3</v>
      </c>
      <c r="P404" t="str">
        <f>VLOOKUP(HEALTH_CARE[[#This Row],[Customer ID]],'HOSPITAL DETAILS ANSWERS'!A:K,11,TRUE)</f>
        <v>R1024</v>
      </c>
      <c r="Q404" s="10">
        <f>VLOOKUP(HEALTH_CARE[[#This Row],[Customer ID]],'HOSPITAL DETAILS ANSWERS'!A:K,6,TRUE)</f>
        <v>50</v>
      </c>
    </row>
    <row r="405" spans="1:17" x14ac:dyDescent="0.25">
      <c r="A405" t="s">
        <v>1968</v>
      </c>
      <c r="B405" t="str">
        <f>VLOOKUP(HEALTH_CARE[[#This Row],[Customer ID]],'CUSTOMER_NAMES ANSWER'!A:D,3,FALSE)</f>
        <v>Christopher R</v>
      </c>
      <c r="C405" s="9">
        <f>VLOOKUP(HEALTH_CARE[[#This Row],[Customer ID]],'MEDICAL EXAMINATION ANSWER'!A:J,2,FALSE)</f>
        <v>27.82</v>
      </c>
      <c r="D405" s="9">
        <f>VLOOKUP(HEALTH_CARE[[#This Row],[Customer ID]],'MEDICAL EXAMINATION ANSWER'!A:J,4,FALSE)</f>
        <v>5.24</v>
      </c>
      <c r="E405" t="str">
        <f>VLOOKUP(HEALTH_CARE[[#This Row],[Customer ID]],'MEDICAL EXAMINATION ANSWER'!A:J,6,FALSE)</f>
        <v>Yes</v>
      </c>
      <c r="F405" t="str">
        <f>VLOOKUP(HEALTH_CARE[[#This Row],[Customer ID]],'MEDICAL EXAMINATION ANSWER'!A:J,7,FALSE)</f>
        <v>No</v>
      </c>
      <c r="G405" t="str">
        <f>VLOOKUP(HEALTH_CARE[[#This Row],[Customer ID]],'MEDICAL EXAMINATION ANSWER'!A:J,8,FALSE)</f>
        <v>No</v>
      </c>
      <c r="H405" s="10">
        <f>VLOOKUP(HEALTH_CARE[[#This Row],[Customer ID]],'MEDICAL EXAMINATION ANSWER'!A:J,9,FALSE)</f>
        <v>0</v>
      </c>
      <c r="I405" t="str">
        <f>VLOOKUP(HEALTH_CARE[[#This Row],[Customer ID]],'MEDICAL EXAMINATION ANSWER'!A:J,10,FALSE)</f>
        <v>Yes</v>
      </c>
      <c r="J405" t="str">
        <f>VLOOKUP(HEALTH_CARE[[#This Row],[Customer ID]],'MEDICAL EXAMINATION ANSWER'!A:J,3,FALSE)</f>
        <v>Over Weight</v>
      </c>
      <c r="K405" t="str">
        <f>VLOOKUP(HEALTH_CARE[[#This Row],[Customer ID]],'MEDICAL EXAMINATION ANSWER'!A:J,5,FALSE)</f>
        <v>Normal</v>
      </c>
      <c r="L405" s="11" t="str">
        <f>VLOOKUP(HEALTH_CARE[[#This Row],[Customer ID]],'HOSPITAL DETAILS ANSWERS'!A:K,5,TRUE)</f>
        <v>2-Aug-2001</v>
      </c>
      <c r="M405" s="14">
        <f>VLOOKUP(HEALTH_CARE[[#This Row],[Customer ID]],'HOSPITAL DETAILS ANSWERS'!A:K,8,TRUE)</f>
        <v>25649</v>
      </c>
      <c r="N405" t="str">
        <f>VLOOKUP(HEALTH_CARE[[#This Row],[Customer ID]],'HOSPITAL DETAILS ANSWERS'!A:K,9,TRUE)</f>
        <v>Tier - 2</v>
      </c>
      <c r="O405" t="str">
        <f>VLOOKUP(HEALTH_CARE[[#This Row],[Customer ID]],'HOSPITAL DETAILS ANSWERS'!A:K,10,TRUE)</f>
        <v>Tier - 1</v>
      </c>
      <c r="P405" t="str">
        <f>VLOOKUP(HEALTH_CARE[[#This Row],[Customer ID]],'HOSPITAL DETAILS ANSWERS'!A:K,11,TRUE)</f>
        <v>R1011</v>
      </c>
      <c r="Q405" s="10">
        <f>VLOOKUP(HEALTH_CARE[[#This Row],[Customer ID]],'HOSPITAL DETAILS ANSWERS'!A:K,6,TRUE)</f>
        <v>21</v>
      </c>
    </row>
    <row r="406" spans="1:17" x14ac:dyDescent="0.25">
      <c r="A406" t="s">
        <v>1967</v>
      </c>
      <c r="B406" t="str">
        <f>VLOOKUP(HEALTH_CARE[[#This Row],[Customer ID]],'CUSTOMER_NAMES ANSWER'!A:D,3,FALSE)</f>
        <v>Elliot</v>
      </c>
      <c r="C406" s="9">
        <f>VLOOKUP(HEALTH_CARE[[#This Row],[Customer ID]],'MEDICAL EXAMINATION ANSWER'!A:J,2,FALSE)</f>
        <v>25.46</v>
      </c>
      <c r="D406" s="9">
        <f>VLOOKUP(HEALTH_CARE[[#This Row],[Customer ID]],'MEDICAL EXAMINATION ANSWER'!A:J,4,FALSE)</f>
        <v>11.75</v>
      </c>
      <c r="E406" t="str">
        <f>VLOOKUP(HEALTH_CARE[[#This Row],[Customer ID]],'MEDICAL EXAMINATION ANSWER'!A:J,6,FALSE)</f>
        <v>No</v>
      </c>
      <c r="F406" t="str">
        <f>VLOOKUP(HEALTH_CARE[[#This Row],[Customer ID]],'MEDICAL EXAMINATION ANSWER'!A:J,7,FALSE)</f>
        <v>No</v>
      </c>
      <c r="G406" t="str">
        <f>VLOOKUP(HEALTH_CARE[[#This Row],[Customer ID]],'MEDICAL EXAMINATION ANSWER'!A:J,8,FALSE)</f>
        <v>No</v>
      </c>
      <c r="H406" s="10">
        <f>VLOOKUP(HEALTH_CARE[[#This Row],[Customer ID]],'MEDICAL EXAMINATION ANSWER'!A:J,9,FALSE)</f>
        <v>0</v>
      </c>
      <c r="I406" t="str">
        <f>VLOOKUP(HEALTH_CARE[[#This Row],[Customer ID]],'MEDICAL EXAMINATION ANSWER'!A:J,10,FALSE)</f>
        <v>No</v>
      </c>
      <c r="J406" t="str">
        <f>VLOOKUP(HEALTH_CARE[[#This Row],[Customer ID]],'MEDICAL EXAMINATION ANSWER'!A:J,3,FALSE)</f>
        <v>Over Weight</v>
      </c>
      <c r="K406" t="str">
        <f>VLOOKUP(HEALTH_CARE[[#This Row],[Customer ID]],'MEDICAL EXAMINATION ANSWER'!A:J,5,FALSE)</f>
        <v>Diabetes</v>
      </c>
      <c r="L406" s="11" t="str">
        <f>VLOOKUP(HEALTH_CARE[[#This Row],[Customer ID]],'HOSPITAL DETAILS ANSWERS'!A:K,5,TRUE)</f>
        <v>11-Dec-1968</v>
      </c>
      <c r="M406" s="14">
        <f>VLOOKUP(HEALTH_CARE[[#This Row],[Customer ID]],'HOSPITAL DETAILS ANSWERS'!A:K,8,TRUE)</f>
        <v>25518</v>
      </c>
      <c r="N406" t="str">
        <f>VLOOKUP(HEALTH_CARE[[#This Row],[Customer ID]],'HOSPITAL DETAILS ANSWERS'!A:K,9,TRUE)</f>
        <v>Tier - 2</v>
      </c>
      <c r="O406" t="str">
        <f>VLOOKUP(HEALTH_CARE[[#This Row],[Customer ID]],'HOSPITAL DETAILS ANSWERS'!A:K,10,TRUE)</f>
        <v>Tier - 3</v>
      </c>
      <c r="P406" t="str">
        <f>VLOOKUP(HEALTH_CARE[[#This Row],[Customer ID]],'HOSPITAL DETAILS ANSWERS'!A:K,11,TRUE)</f>
        <v>R1017</v>
      </c>
      <c r="Q406" s="10">
        <f>VLOOKUP(HEALTH_CARE[[#This Row],[Customer ID]],'HOSPITAL DETAILS ANSWERS'!A:K,6,TRUE)</f>
        <v>54</v>
      </c>
    </row>
    <row r="407" spans="1:17" x14ac:dyDescent="0.25">
      <c r="A407" t="s">
        <v>1966</v>
      </c>
      <c r="B407" t="str">
        <f>VLOOKUP(HEALTH_CARE[[#This Row],[Customer ID]],'CUSTOMER_NAMES ANSWER'!A:D,3,FALSE)</f>
        <v>Christopher D</v>
      </c>
      <c r="C407" s="9">
        <f>VLOOKUP(HEALTH_CARE[[#This Row],[Customer ID]],'MEDICAL EXAMINATION ANSWER'!A:J,2,FALSE)</f>
        <v>25.1</v>
      </c>
      <c r="D407" s="9">
        <f>VLOOKUP(HEALTH_CARE[[#This Row],[Customer ID]],'MEDICAL EXAMINATION ANSWER'!A:J,4,FALSE)</f>
        <v>6.97</v>
      </c>
      <c r="E407" t="str">
        <f>VLOOKUP(HEALTH_CARE[[#This Row],[Customer ID]],'MEDICAL EXAMINATION ANSWER'!A:J,6,FALSE)</f>
        <v>No</v>
      </c>
      <c r="F407" t="str">
        <f>VLOOKUP(HEALTH_CARE[[#This Row],[Customer ID]],'MEDICAL EXAMINATION ANSWER'!A:J,7,FALSE)</f>
        <v>No</v>
      </c>
      <c r="G407" t="str">
        <f>VLOOKUP(HEALTH_CARE[[#This Row],[Customer ID]],'MEDICAL EXAMINATION ANSWER'!A:J,8,FALSE)</f>
        <v>No</v>
      </c>
      <c r="H407" s="10">
        <f>VLOOKUP(HEALTH_CARE[[#This Row],[Customer ID]],'MEDICAL EXAMINATION ANSWER'!A:J,9,FALSE)</f>
        <v>0</v>
      </c>
      <c r="I407" t="str">
        <f>VLOOKUP(HEALTH_CARE[[#This Row],[Customer ID]],'MEDICAL EXAMINATION ANSWER'!A:J,10,FALSE)</f>
        <v>Yes</v>
      </c>
      <c r="J407" t="str">
        <f>VLOOKUP(HEALTH_CARE[[#This Row],[Customer ID]],'MEDICAL EXAMINATION ANSWER'!A:J,3,FALSE)</f>
        <v>Over Weight</v>
      </c>
      <c r="K407" t="str">
        <f>VLOOKUP(HEALTH_CARE[[#This Row],[Customer ID]],'MEDICAL EXAMINATION ANSWER'!A:J,5,FALSE)</f>
        <v>Diabetes</v>
      </c>
      <c r="L407" s="11" t="str">
        <f>VLOOKUP(HEALTH_CARE[[#This Row],[Customer ID]],'HOSPITAL DETAILS ANSWERS'!A:K,5,TRUE)</f>
        <v>22-Aug-1968</v>
      </c>
      <c r="M407" s="14">
        <f>VLOOKUP(HEALTH_CARE[[#This Row],[Customer ID]],'HOSPITAL DETAILS ANSWERS'!A:K,8,TRUE)</f>
        <v>25383</v>
      </c>
      <c r="N407" t="str">
        <f>VLOOKUP(HEALTH_CARE[[#This Row],[Customer ID]],'HOSPITAL DETAILS ANSWERS'!A:K,9,TRUE)</f>
        <v>Tier - 2</v>
      </c>
      <c r="O407" t="str">
        <f>VLOOKUP(HEALTH_CARE[[#This Row],[Customer ID]],'HOSPITAL DETAILS ANSWERS'!A:K,10,TRUE)</f>
        <v>Tier - 2</v>
      </c>
      <c r="P407" t="str">
        <f>VLOOKUP(HEALTH_CARE[[#This Row],[Customer ID]],'HOSPITAL DETAILS ANSWERS'!A:K,11,TRUE)</f>
        <v>R1011</v>
      </c>
      <c r="Q407" s="10">
        <f>VLOOKUP(HEALTH_CARE[[#This Row],[Customer ID]],'HOSPITAL DETAILS ANSWERS'!A:K,6,TRUE)</f>
        <v>54</v>
      </c>
    </row>
    <row r="408" spans="1:17" x14ac:dyDescent="0.25">
      <c r="A408" t="s">
        <v>1965</v>
      </c>
      <c r="B408" t="str">
        <f>VLOOKUP(HEALTH_CARE[[#This Row],[Customer ID]],'CUSTOMER_NAMES ANSWER'!A:D,3,FALSE)</f>
        <v>Corey</v>
      </c>
      <c r="C408" s="9">
        <f>VLOOKUP(HEALTH_CARE[[#This Row],[Customer ID]],'MEDICAL EXAMINATION ANSWER'!A:J,2,FALSE)</f>
        <v>32.11</v>
      </c>
      <c r="D408" s="9">
        <f>VLOOKUP(HEALTH_CARE[[#This Row],[Customer ID]],'MEDICAL EXAMINATION ANSWER'!A:J,4,FALSE)</f>
        <v>4.76</v>
      </c>
      <c r="E408" t="str">
        <f>VLOOKUP(HEALTH_CARE[[#This Row],[Customer ID]],'MEDICAL EXAMINATION ANSWER'!A:J,6,FALSE)</f>
        <v>No</v>
      </c>
      <c r="F408" t="str">
        <f>VLOOKUP(HEALTH_CARE[[#This Row],[Customer ID]],'MEDICAL EXAMINATION ANSWER'!A:J,7,FALSE)</f>
        <v>No</v>
      </c>
      <c r="G408" t="str">
        <f>VLOOKUP(HEALTH_CARE[[#This Row],[Customer ID]],'MEDICAL EXAMINATION ANSWER'!A:J,8,FALSE)</f>
        <v>No</v>
      </c>
      <c r="H408" s="10">
        <f>VLOOKUP(HEALTH_CARE[[#This Row],[Customer ID]],'MEDICAL EXAMINATION ANSWER'!A:J,9,FALSE)</f>
        <v>2</v>
      </c>
      <c r="I408" t="str">
        <f>VLOOKUP(HEALTH_CARE[[#This Row],[Customer ID]],'MEDICAL EXAMINATION ANSWER'!A:J,10,FALSE)</f>
        <v>No</v>
      </c>
      <c r="J408" t="str">
        <f>VLOOKUP(HEALTH_CARE[[#This Row],[Customer ID]],'MEDICAL EXAMINATION ANSWER'!A:J,3,FALSE)</f>
        <v>Obesity</v>
      </c>
      <c r="K408" t="str">
        <f>VLOOKUP(HEALTH_CARE[[#This Row],[Customer ID]],'MEDICAL EXAMINATION ANSWER'!A:J,5,FALSE)</f>
        <v>Normal</v>
      </c>
      <c r="L408" s="11" t="str">
        <f>VLOOKUP(HEALTH_CARE[[#This Row],[Customer ID]],'HOSPITAL DETAILS ANSWERS'!A:K,5,TRUE)</f>
        <v>26-Sep-1972</v>
      </c>
      <c r="M408" s="14">
        <f>VLOOKUP(HEALTH_CARE[[#This Row],[Customer ID]],'HOSPITAL DETAILS ANSWERS'!A:K,8,TRUE)</f>
        <v>25334</v>
      </c>
      <c r="N408" t="str">
        <f>VLOOKUP(HEALTH_CARE[[#This Row],[Customer ID]],'HOSPITAL DETAILS ANSWERS'!A:K,9,TRUE)</f>
        <v>Tier - 2</v>
      </c>
      <c r="O408" t="str">
        <f>VLOOKUP(HEALTH_CARE[[#This Row],[Customer ID]],'HOSPITAL DETAILS ANSWERS'!A:K,10,TRUE)</f>
        <v>Tier - 2</v>
      </c>
      <c r="P408" t="str">
        <f>VLOOKUP(HEALTH_CARE[[#This Row],[Customer ID]],'HOSPITAL DETAILS ANSWERS'!A:K,11,TRUE)</f>
        <v>R1017</v>
      </c>
      <c r="Q408" s="10">
        <f>VLOOKUP(HEALTH_CARE[[#This Row],[Customer ID]],'HOSPITAL DETAILS ANSWERS'!A:K,6,TRUE)</f>
        <v>50</v>
      </c>
    </row>
    <row r="409" spans="1:17" x14ac:dyDescent="0.25">
      <c r="A409" t="s">
        <v>1964</v>
      </c>
      <c r="B409" t="str">
        <f>VLOOKUP(HEALTH_CARE[[#This Row],[Customer ID]],'CUSTOMER_NAMES ANSWER'!A:D,3,FALSE)</f>
        <v>Patrick D</v>
      </c>
      <c r="C409" s="9">
        <f>VLOOKUP(HEALTH_CARE[[#This Row],[Customer ID]],'MEDICAL EXAMINATION ANSWER'!A:J,2,FALSE)</f>
        <v>29.8</v>
      </c>
      <c r="D409" s="9">
        <f>VLOOKUP(HEALTH_CARE[[#This Row],[Customer ID]],'MEDICAL EXAMINATION ANSWER'!A:J,4,FALSE)</f>
        <v>8.24</v>
      </c>
      <c r="E409" t="str">
        <f>VLOOKUP(HEALTH_CARE[[#This Row],[Customer ID]],'MEDICAL EXAMINATION ANSWER'!A:J,6,FALSE)</f>
        <v>Yes</v>
      </c>
      <c r="F409" t="str">
        <f>VLOOKUP(HEALTH_CARE[[#This Row],[Customer ID]],'MEDICAL EXAMINATION ANSWER'!A:J,7,FALSE)</f>
        <v>No</v>
      </c>
      <c r="G409" t="str">
        <f>VLOOKUP(HEALTH_CARE[[#This Row],[Customer ID]],'MEDICAL EXAMINATION ANSWER'!A:J,8,FALSE)</f>
        <v>No</v>
      </c>
      <c r="H409" s="10">
        <f>VLOOKUP(HEALTH_CARE[[#This Row],[Customer ID]],'MEDICAL EXAMINATION ANSWER'!A:J,9,FALSE)</f>
        <v>1</v>
      </c>
      <c r="I409" t="str">
        <f>VLOOKUP(HEALTH_CARE[[#This Row],[Customer ID]],'MEDICAL EXAMINATION ANSWER'!A:J,10,FALSE)</f>
        <v>Yes</v>
      </c>
      <c r="J409" t="str">
        <f>VLOOKUP(HEALTH_CARE[[#This Row],[Customer ID]],'MEDICAL EXAMINATION ANSWER'!A:J,3,FALSE)</f>
        <v>Over Weight</v>
      </c>
      <c r="K409" t="str">
        <f>VLOOKUP(HEALTH_CARE[[#This Row],[Customer ID]],'MEDICAL EXAMINATION ANSWER'!A:J,5,FALSE)</f>
        <v>Diabetes</v>
      </c>
      <c r="L409" s="11" t="str">
        <f>VLOOKUP(HEALTH_CARE[[#This Row],[Customer ID]],'HOSPITAL DETAILS ANSWERS'!A:K,5,TRUE)</f>
        <v>14-Dec-1975</v>
      </c>
      <c r="M409" s="14">
        <f>VLOOKUP(HEALTH_CARE[[#This Row],[Customer ID]],'HOSPITAL DETAILS ANSWERS'!A:K,8,TRUE)</f>
        <v>25310</v>
      </c>
      <c r="N409" t="str">
        <f>VLOOKUP(HEALTH_CARE[[#This Row],[Customer ID]],'HOSPITAL DETAILS ANSWERS'!A:K,9,TRUE)</f>
        <v>Tier - 2</v>
      </c>
      <c r="O409" t="str">
        <f>VLOOKUP(HEALTH_CARE[[#This Row],[Customer ID]],'HOSPITAL DETAILS ANSWERS'!A:K,10,TRUE)</f>
        <v>Tier - 1</v>
      </c>
      <c r="P409" t="str">
        <f>VLOOKUP(HEALTH_CARE[[#This Row],[Customer ID]],'HOSPITAL DETAILS ANSWERS'!A:K,11,TRUE)</f>
        <v>R1011</v>
      </c>
      <c r="Q409" s="10">
        <f>VLOOKUP(HEALTH_CARE[[#This Row],[Customer ID]],'HOSPITAL DETAILS ANSWERS'!A:K,6,TRUE)</f>
        <v>47</v>
      </c>
    </row>
    <row r="410" spans="1:17" x14ac:dyDescent="0.25">
      <c r="A410" t="s">
        <v>1963</v>
      </c>
      <c r="B410" t="str">
        <f>VLOOKUP(HEALTH_CARE[[#This Row],[Customer ID]],'CUSTOMER_NAMES ANSWER'!A:D,3,FALSE)</f>
        <v>Anthony D</v>
      </c>
      <c r="C410" s="9">
        <f>VLOOKUP(HEALTH_CARE[[#This Row],[Customer ID]],'MEDICAL EXAMINATION ANSWER'!A:J,2,FALSE)</f>
        <v>24.01</v>
      </c>
      <c r="D410" s="9">
        <f>VLOOKUP(HEALTH_CARE[[#This Row],[Customer ID]],'MEDICAL EXAMINATION ANSWER'!A:J,4,FALSE)</f>
        <v>4.76</v>
      </c>
      <c r="E410" t="str">
        <f>VLOOKUP(HEALTH_CARE[[#This Row],[Customer ID]],'MEDICAL EXAMINATION ANSWER'!A:J,6,FALSE)</f>
        <v>No</v>
      </c>
      <c r="F410" t="str">
        <f>VLOOKUP(HEALTH_CARE[[#This Row],[Customer ID]],'MEDICAL EXAMINATION ANSWER'!A:J,7,FALSE)</f>
        <v>No</v>
      </c>
      <c r="G410" t="str">
        <f>VLOOKUP(HEALTH_CARE[[#This Row],[Customer ID]],'MEDICAL EXAMINATION ANSWER'!A:J,8,FALSE)</f>
        <v>No</v>
      </c>
      <c r="H410" s="10">
        <f>VLOOKUP(HEALTH_CARE[[#This Row],[Customer ID]],'MEDICAL EXAMINATION ANSWER'!A:J,9,FALSE)</f>
        <v>1</v>
      </c>
      <c r="I410" t="str">
        <f>VLOOKUP(HEALTH_CARE[[#This Row],[Customer ID]],'MEDICAL EXAMINATION ANSWER'!A:J,10,FALSE)</f>
        <v>Yes</v>
      </c>
      <c r="J410" t="str">
        <f>VLOOKUP(HEALTH_CARE[[#This Row],[Customer ID]],'MEDICAL EXAMINATION ANSWER'!A:J,3,FALSE)</f>
        <v>Normal Weight</v>
      </c>
      <c r="K410" t="str">
        <f>VLOOKUP(HEALTH_CARE[[#This Row],[Customer ID]],'MEDICAL EXAMINATION ANSWER'!A:J,5,FALSE)</f>
        <v>Normal</v>
      </c>
      <c r="L410" s="11" t="str">
        <f>VLOOKUP(HEALTH_CARE[[#This Row],[Customer ID]],'HOSPITAL DETAILS ANSWERS'!A:K,5,TRUE)</f>
        <v>24-Nov-1998</v>
      </c>
      <c r="M410" s="14">
        <f>VLOOKUP(HEALTH_CARE[[#This Row],[Customer ID]],'HOSPITAL DETAILS ANSWERS'!A:K,8,TRUE)</f>
        <v>25128</v>
      </c>
      <c r="N410" t="str">
        <f>VLOOKUP(HEALTH_CARE[[#This Row],[Customer ID]],'HOSPITAL DETAILS ANSWERS'!A:K,9,TRUE)</f>
        <v>Tier - 2</v>
      </c>
      <c r="O410" t="str">
        <f>VLOOKUP(HEALTH_CARE[[#This Row],[Customer ID]],'HOSPITAL DETAILS ANSWERS'!A:K,10,TRUE)</f>
        <v>Tier - 3</v>
      </c>
      <c r="P410" t="str">
        <f>VLOOKUP(HEALTH_CARE[[#This Row],[Customer ID]],'HOSPITAL DETAILS ANSWERS'!A:K,11,TRUE)</f>
        <v>R1011</v>
      </c>
      <c r="Q410" s="10">
        <f>VLOOKUP(HEALTH_CARE[[#This Row],[Customer ID]],'HOSPITAL DETAILS ANSWERS'!A:K,6,TRUE)</f>
        <v>24</v>
      </c>
    </row>
    <row r="411" spans="1:17" x14ac:dyDescent="0.25">
      <c r="A411" t="s">
        <v>1962</v>
      </c>
      <c r="B411" t="str">
        <f>VLOOKUP(HEALTH_CARE[[#This Row],[Customer ID]],'CUSTOMER_NAMES ANSWER'!A:D,3,FALSE)</f>
        <v>Melissa</v>
      </c>
      <c r="C411" s="9">
        <f>VLOOKUP(HEALTH_CARE[[#This Row],[Customer ID]],'MEDICAL EXAMINATION ANSWER'!A:J,2,FALSE)</f>
        <v>23.21</v>
      </c>
      <c r="D411" s="9">
        <f>VLOOKUP(HEALTH_CARE[[#This Row],[Customer ID]],'MEDICAL EXAMINATION ANSWER'!A:J,4,FALSE)</f>
        <v>6.03</v>
      </c>
      <c r="E411" t="str">
        <f>VLOOKUP(HEALTH_CARE[[#This Row],[Customer ID]],'MEDICAL EXAMINATION ANSWER'!A:J,6,FALSE)</f>
        <v>No</v>
      </c>
      <c r="F411" t="str">
        <f>VLOOKUP(HEALTH_CARE[[#This Row],[Customer ID]],'MEDICAL EXAMINATION ANSWER'!A:J,7,FALSE)</f>
        <v>No</v>
      </c>
      <c r="G411" t="str">
        <f>VLOOKUP(HEALTH_CARE[[#This Row],[Customer ID]],'MEDICAL EXAMINATION ANSWER'!A:J,8,FALSE)</f>
        <v>No</v>
      </c>
      <c r="H411" s="10">
        <f>VLOOKUP(HEALTH_CARE[[#This Row],[Customer ID]],'MEDICAL EXAMINATION ANSWER'!A:J,9,FALSE)</f>
        <v>1</v>
      </c>
      <c r="I411" t="str">
        <f>VLOOKUP(HEALTH_CARE[[#This Row],[Customer ID]],'MEDICAL EXAMINATION ANSWER'!A:J,10,FALSE)</f>
        <v>No</v>
      </c>
      <c r="J411" t="str">
        <f>VLOOKUP(HEALTH_CARE[[#This Row],[Customer ID]],'MEDICAL EXAMINATION ANSWER'!A:J,3,FALSE)</f>
        <v>Normal Weight</v>
      </c>
      <c r="K411" t="str">
        <f>VLOOKUP(HEALTH_CARE[[#This Row],[Customer ID]],'MEDICAL EXAMINATION ANSWER'!A:J,5,FALSE)</f>
        <v>Prediabetes</v>
      </c>
      <c r="L411" s="11" t="str">
        <f>VLOOKUP(HEALTH_CARE[[#This Row],[Customer ID]],'HOSPITAL DETAILS ANSWERS'!A:K,5,TRUE)</f>
        <v>14-Jun-1998</v>
      </c>
      <c r="M411" s="14">
        <f>VLOOKUP(HEALTH_CARE[[#This Row],[Customer ID]],'HOSPITAL DETAILS ANSWERS'!A:K,8,TRUE)</f>
        <v>25082</v>
      </c>
      <c r="N411" t="str">
        <f>VLOOKUP(HEALTH_CARE[[#This Row],[Customer ID]],'HOSPITAL DETAILS ANSWERS'!A:K,9,TRUE)</f>
        <v>Tier - 2</v>
      </c>
      <c r="O411" t="str">
        <f>VLOOKUP(HEALTH_CARE[[#This Row],[Customer ID]],'HOSPITAL DETAILS ANSWERS'!A:K,10,TRUE)</f>
        <v>Tier - 2</v>
      </c>
      <c r="P411" t="str">
        <f>VLOOKUP(HEALTH_CARE[[#This Row],[Customer ID]],'HOSPITAL DETAILS ANSWERS'!A:K,11,TRUE)</f>
        <v>R1013</v>
      </c>
      <c r="Q411" s="10">
        <f>VLOOKUP(HEALTH_CARE[[#This Row],[Customer ID]],'HOSPITAL DETAILS ANSWERS'!A:K,6,TRUE)</f>
        <v>24</v>
      </c>
    </row>
    <row r="412" spans="1:17" x14ac:dyDescent="0.25">
      <c r="A412" t="s">
        <v>1961</v>
      </c>
      <c r="B412" t="str">
        <f>VLOOKUP(HEALTH_CARE[[#This Row],[Customer ID]],'CUSTOMER_NAMES ANSWER'!A:D,3,FALSE)</f>
        <v>Raven</v>
      </c>
      <c r="C412" s="9">
        <f>VLOOKUP(HEALTH_CARE[[#This Row],[Customer ID]],'MEDICAL EXAMINATION ANSWER'!A:J,2,FALSE)</f>
        <v>21.2</v>
      </c>
      <c r="D412" s="9">
        <f>VLOOKUP(HEALTH_CARE[[#This Row],[Customer ID]],'MEDICAL EXAMINATION ANSWER'!A:J,4,FALSE)</f>
        <v>4.07</v>
      </c>
      <c r="E412" t="str">
        <f>VLOOKUP(HEALTH_CARE[[#This Row],[Customer ID]],'MEDICAL EXAMINATION ANSWER'!A:J,6,FALSE)</f>
        <v>Yes</v>
      </c>
      <c r="F412" t="str">
        <f>VLOOKUP(HEALTH_CARE[[#This Row],[Customer ID]],'MEDICAL EXAMINATION ANSWER'!A:J,7,FALSE)</f>
        <v>No</v>
      </c>
      <c r="G412" t="str">
        <f>VLOOKUP(HEALTH_CARE[[#This Row],[Customer ID]],'MEDICAL EXAMINATION ANSWER'!A:J,8,FALSE)</f>
        <v>No</v>
      </c>
      <c r="H412" s="10">
        <f>VLOOKUP(HEALTH_CARE[[#This Row],[Customer ID]],'MEDICAL EXAMINATION ANSWER'!A:J,9,FALSE)</f>
        <v>1</v>
      </c>
      <c r="I412" t="str">
        <f>VLOOKUP(HEALTH_CARE[[#This Row],[Customer ID]],'MEDICAL EXAMINATION ANSWER'!A:J,10,FALSE)</f>
        <v>Yes</v>
      </c>
      <c r="J412" t="str">
        <f>VLOOKUP(HEALTH_CARE[[#This Row],[Customer ID]],'MEDICAL EXAMINATION ANSWER'!A:J,3,FALSE)</f>
        <v>Normal Weight</v>
      </c>
      <c r="K412" t="str">
        <f>VLOOKUP(HEALTH_CARE[[#This Row],[Customer ID]],'MEDICAL EXAMINATION ANSWER'!A:J,5,FALSE)</f>
        <v>Normal</v>
      </c>
      <c r="L412" s="11" t="str">
        <f>VLOOKUP(HEALTH_CARE[[#This Row],[Customer ID]],'HOSPITAL DETAILS ANSWERS'!A:K,5,TRUE)</f>
        <v>4-Dec-1995</v>
      </c>
      <c r="M412" s="14">
        <f>VLOOKUP(HEALTH_CARE[[#This Row],[Customer ID]],'HOSPITAL DETAILS ANSWERS'!A:K,8,TRUE)</f>
        <v>25076</v>
      </c>
      <c r="N412" t="str">
        <f>VLOOKUP(HEALTH_CARE[[#This Row],[Customer ID]],'HOSPITAL DETAILS ANSWERS'!A:K,9,TRUE)</f>
        <v>Tier - 2</v>
      </c>
      <c r="O412" t="str">
        <f>VLOOKUP(HEALTH_CARE[[#This Row],[Customer ID]],'HOSPITAL DETAILS ANSWERS'!A:K,10,TRUE)</f>
        <v>Tier - 2</v>
      </c>
      <c r="P412" t="str">
        <f>VLOOKUP(HEALTH_CARE[[#This Row],[Customer ID]],'HOSPITAL DETAILS ANSWERS'!A:K,11,TRUE)</f>
        <v>R1011</v>
      </c>
      <c r="Q412" s="10">
        <f>VLOOKUP(HEALTH_CARE[[#This Row],[Customer ID]],'HOSPITAL DETAILS ANSWERS'!A:K,6,TRUE)</f>
        <v>27</v>
      </c>
    </row>
    <row r="413" spans="1:17" x14ac:dyDescent="0.25">
      <c r="A413" t="s">
        <v>1960</v>
      </c>
      <c r="B413" t="str">
        <f>VLOOKUP(HEALTH_CARE[[#This Row],[Customer ID]],'CUSTOMER_NAMES ANSWER'!A:D,3,FALSE)</f>
        <v>Christopher</v>
      </c>
      <c r="C413" s="9">
        <f>VLOOKUP(HEALTH_CARE[[#This Row],[Customer ID]],'MEDICAL EXAMINATION ANSWER'!A:J,2,FALSE)</f>
        <v>28.22</v>
      </c>
      <c r="D413" s="9">
        <f>VLOOKUP(HEALTH_CARE[[#This Row],[Customer ID]],'MEDICAL EXAMINATION ANSWER'!A:J,4,FALSE)</f>
        <v>8.26</v>
      </c>
      <c r="E413" t="str">
        <f>VLOOKUP(HEALTH_CARE[[#This Row],[Customer ID]],'MEDICAL EXAMINATION ANSWER'!A:J,6,FALSE)</f>
        <v>Yes</v>
      </c>
      <c r="F413" t="str">
        <f>VLOOKUP(HEALTH_CARE[[#This Row],[Customer ID]],'MEDICAL EXAMINATION ANSWER'!A:J,7,FALSE)</f>
        <v>No</v>
      </c>
      <c r="G413" t="str">
        <f>VLOOKUP(HEALTH_CARE[[#This Row],[Customer ID]],'MEDICAL EXAMINATION ANSWER'!A:J,8,FALSE)</f>
        <v>No</v>
      </c>
      <c r="H413" s="10">
        <f>VLOOKUP(HEALTH_CARE[[#This Row],[Customer ID]],'MEDICAL EXAMINATION ANSWER'!A:J,9,FALSE)</f>
        <v>1</v>
      </c>
      <c r="I413" t="str">
        <f>VLOOKUP(HEALTH_CARE[[#This Row],[Customer ID]],'MEDICAL EXAMINATION ANSWER'!A:J,10,FALSE)</f>
        <v>Yes</v>
      </c>
      <c r="J413" t="str">
        <f>VLOOKUP(HEALTH_CARE[[#This Row],[Customer ID]],'MEDICAL EXAMINATION ANSWER'!A:J,3,FALSE)</f>
        <v>Over Weight</v>
      </c>
      <c r="K413" t="str">
        <f>VLOOKUP(HEALTH_CARE[[#This Row],[Customer ID]],'MEDICAL EXAMINATION ANSWER'!A:J,5,FALSE)</f>
        <v>Diabetes</v>
      </c>
      <c r="L413" s="11" t="str">
        <f>VLOOKUP(HEALTH_CARE[[#This Row],[Customer ID]],'HOSPITAL DETAILS ANSWERS'!A:K,5,TRUE)</f>
        <v>14-Nov-1975</v>
      </c>
      <c r="M413" s="14">
        <f>VLOOKUP(HEALTH_CARE[[#This Row],[Customer ID]],'HOSPITAL DETAILS ANSWERS'!A:K,8,TRUE)</f>
        <v>24916</v>
      </c>
      <c r="N413" t="str">
        <f>VLOOKUP(HEALTH_CARE[[#This Row],[Customer ID]],'HOSPITAL DETAILS ANSWERS'!A:K,9,TRUE)</f>
        <v>Tier - 2</v>
      </c>
      <c r="O413" t="str">
        <f>VLOOKUP(HEALTH_CARE[[#This Row],[Customer ID]],'HOSPITAL DETAILS ANSWERS'!A:K,10,TRUE)</f>
        <v>Tier - 3</v>
      </c>
      <c r="P413" t="str">
        <f>VLOOKUP(HEALTH_CARE[[#This Row],[Customer ID]],'HOSPITAL DETAILS ANSWERS'!A:K,11,TRUE)</f>
        <v>R1012</v>
      </c>
      <c r="Q413" s="10">
        <f>VLOOKUP(HEALTH_CARE[[#This Row],[Customer ID]],'HOSPITAL DETAILS ANSWERS'!A:K,6,TRUE)</f>
        <v>47</v>
      </c>
    </row>
    <row r="414" spans="1:17" x14ac:dyDescent="0.25">
      <c r="A414" t="s">
        <v>1959</v>
      </c>
      <c r="B414" t="str">
        <f>VLOOKUP(HEALTH_CARE[[#This Row],[Customer ID]],'CUSTOMER_NAMES ANSWER'!A:D,3,FALSE)</f>
        <v>Kendra A</v>
      </c>
      <c r="C414" s="9">
        <f>VLOOKUP(HEALTH_CARE[[#This Row],[Customer ID]],'MEDICAL EXAMINATION ANSWER'!A:J,2,FALSE)</f>
        <v>38.090000000000003</v>
      </c>
      <c r="D414" s="9">
        <f>VLOOKUP(HEALTH_CARE[[#This Row],[Customer ID]],'MEDICAL EXAMINATION ANSWER'!A:J,4,FALSE)</f>
        <v>4.76</v>
      </c>
      <c r="E414" t="str">
        <f>VLOOKUP(HEALTH_CARE[[#This Row],[Customer ID]],'MEDICAL EXAMINATION ANSWER'!A:J,6,FALSE)</f>
        <v>No</v>
      </c>
      <c r="F414" t="str">
        <f>VLOOKUP(HEALTH_CARE[[#This Row],[Customer ID]],'MEDICAL EXAMINATION ANSWER'!A:J,7,FALSE)</f>
        <v>No</v>
      </c>
      <c r="G414" t="str">
        <f>VLOOKUP(HEALTH_CARE[[#This Row],[Customer ID]],'MEDICAL EXAMINATION ANSWER'!A:J,8,FALSE)</f>
        <v>No</v>
      </c>
      <c r="H414" s="10">
        <f>VLOOKUP(HEALTH_CARE[[#This Row],[Customer ID]],'MEDICAL EXAMINATION ANSWER'!A:J,9,FALSE)</f>
        <v>1</v>
      </c>
      <c r="I414" t="str">
        <f>VLOOKUP(HEALTH_CARE[[#This Row],[Customer ID]],'MEDICAL EXAMINATION ANSWER'!A:J,10,FALSE)</f>
        <v>No</v>
      </c>
      <c r="J414" t="str">
        <f>VLOOKUP(HEALTH_CARE[[#This Row],[Customer ID]],'MEDICAL EXAMINATION ANSWER'!A:J,3,FALSE)</f>
        <v>Obesity</v>
      </c>
      <c r="K414" t="str">
        <f>VLOOKUP(HEALTH_CARE[[#This Row],[Customer ID]],'MEDICAL EXAMINATION ANSWER'!A:J,5,FALSE)</f>
        <v>Normal</v>
      </c>
      <c r="L414" s="11" t="str">
        <f>VLOOKUP(HEALTH_CARE[[#This Row],[Customer ID]],'HOSPITAL DETAILS ANSWERS'!A:K,5,TRUE)</f>
        <v>14-Jun-1987</v>
      </c>
      <c r="M414" s="14">
        <f>VLOOKUP(HEALTH_CARE[[#This Row],[Customer ID]],'HOSPITAL DETAILS ANSWERS'!A:K,8,TRUE)</f>
        <v>24916</v>
      </c>
      <c r="N414" t="str">
        <f>VLOOKUP(HEALTH_CARE[[#This Row],[Customer ID]],'HOSPITAL DETAILS ANSWERS'!A:K,9,TRUE)</f>
        <v>Tier - 2</v>
      </c>
      <c r="O414" t="str">
        <f>VLOOKUP(HEALTH_CARE[[#This Row],[Customer ID]],'HOSPITAL DETAILS ANSWERS'!A:K,10,TRUE)</f>
        <v>Tier - 1</v>
      </c>
      <c r="P414" t="str">
        <f>VLOOKUP(HEALTH_CARE[[#This Row],[Customer ID]],'HOSPITAL DETAILS ANSWERS'!A:K,11,TRUE)</f>
        <v>R1024</v>
      </c>
      <c r="Q414" s="10">
        <f>VLOOKUP(HEALTH_CARE[[#This Row],[Customer ID]],'HOSPITAL DETAILS ANSWERS'!A:K,6,TRUE)</f>
        <v>35</v>
      </c>
    </row>
    <row r="415" spans="1:17" x14ac:dyDescent="0.25">
      <c r="A415" t="s">
        <v>1958</v>
      </c>
      <c r="B415" t="str">
        <f>VLOOKUP(HEALTH_CARE[[#This Row],[Customer ID]],'CUSTOMER_NAMES ANSWER'!A:D,3,FALSE)</f>
        <v>Jordan</v>
      </c>
      <c r="C415" s="9">
        <f>VLOOKUP(HEALTH_CARE[[#This Row],[Customer ID]],'MEDICAL EXAMINATION ANSWER'!A:J,2,FALSE)</f>
        <v>22.61</v>
      </c>
      <c r="D415" s="9">
        <f>VLOOKUP(HEALTH_CARE[[#This Row],[Customer ID]],'MEDICAL EXAMINATION ANSWER'!A:J,4,FALSE)</f>
        <v>6.13</v>
      </c>
      <c r="E415" t="str">
        <f>VLOOKUP(HEALTH_CARE[[#This Row],[Customer ID]],'MEDICAL EXAMINATION ANSWER'!A:J,6,FALSE)</f>
        <v>Yes</v>
      </c>
      <c r="F415" t="str">
        <f>VLOOKUP(HEALTH_CARE[[#This Row],[Customer ID]],'MEDICAL EXAMINATION ANSWER'!A:J,7,FALSE)</f>
        <v>No</v>
      </c>
      <c r="G415" t="str">
        <f>VLOOKUP(HEALTH_CARE[[#This Row],[Customer ID]],'MEDICAL EXAMINATION ANSWER'!A:J,8,FALSE)</f>
        <v>Yes</v>
      </c>
      <c r="H415" s="10">
        <f>VLOOKUP(HEALTH_CARE[[#This Row],[Customer ID]],'MEDICAL EXAMINATION ANSWER'!A:J,9,FALSE)</f>
        <v>1</v>
      </c>
      <c r="I415" t="str">
        <f>VLOOKUP(HEALTH_CARE[[#This Row],[Customer ID]],'MEDICAL EXAMINATION ANSWER'!A:J,10,FALSE)</f>
        <v>Yes</v>
      </c>
      <c r="J415" t="str">
        <f>VLOOKUP(HEALTH_CARE[[#This Row],[Customer ID]],'MEDICAL EXAMINATION ANSWER'!A:J,3,FALSE)</f>
        <v>Normal Weight</v>
      </c>
      <c r="K415" t="str">
        <f>VLOOKUP(HEALTH_CARE[[#This Row],[Customer ID]],'MEDICAL EXAMINATION ANSWER'!A:J,5,FALSE)</f>
        <v>Prediabetes</v>
      </c>
      <c r="L415" s="11" t="str">
        <f>VLOOKUP(HEALTH_CARE[[#This Row],[Customer ID]],'HOSPITAL DETAILS ANSWERS'!A:K,5,TRUE)</f>
        <v>23-Jul-1969</v>
      </c>
      <c r="M415" s="14">
        <f>VLOOKUP(HEALTH_CARE[[#This Row],[Customer ID]],'HOSPITAL DETAILS ANSWERS'!A:K,8,TRUE)</f>
        <v>24874</v>
      </c>
      <c r="N415" t="str">
        <f>VLOOKUP(HEALTH_CARE[[#This Row],[Customer ID]],'HOSPITAL DETAILS ANSWERS'!A:K,9,TRUE)</f>
        <v>Tier - 2</v>
      </c>
      <c r="O415" t="str">
        <f>VLOOKUP(HEALTH_CARE[[#This Row],[Customer ID]],'HOSPITAL DETAILS ANSWERS'!A:K,10,TRUE)</f>
        <v>Tier - 1</v>
      </c>
      <c r="P415" t="str">
        <f>VLOOKUP(HEALTH_CARE[[#This Row],[Customer ID]],'HOSPITAL DETAILS ANSWERS'!A:K,11,TRUE)</f>
        <v>R1024</v>
      </c>
      <c r="Q415" s="10">
        <f>VLOOKUP(HEALTH_CARE[[#This Row],[Customer ID]],'HOSPITAL DETAILS ANSWERS'!A:K,6,TRUE)</f>
        <v>53</v>
      </c>
    </row>
    <row r="416" spans="1:17" x14ac:dyDescent="0.25">
      <c r="A416" t="s">
        <v>1957</v>
      </c>
      <c r="B416" t="str">
        <f>VLOOKUP(HEALTH_CARE[[#This Row],[Customer ID]],'CUSTOMER_NAMES ANSWER'!A:D,3,FALSE)</f>
        <v>Nils</v>
      </c>
      <c r="C416" s="9">
        <f>VLOOKUP(HEALTH_CARE[[#This Row],[Customer ID]],'MEDICAL EXAMINATION ANSWER'!A:J,2,FALSE)</f>
        <v>24.32</v>
      </c>
      <c r="D416" s="9">
        <f>VLOOKUP(HEALTH_CARE[[#This Row],[Customer ID]],'MEDICAL EXAMINATION ANSWER'!A:J,4,FALSE)</f>
        <v>10.47</v>
      </c>
      <c r="E416" t="str">
        <f>VLOOKUP(HEALTH_CARE[[#This Row],[Customer ID]],'MEDICAL EXAMINATION ANSWER'!A:J,6,FALSE)</f>
        <v>Yes</v>
      </c>
      <c r="F416" t="str">
        <f>VLOOKUP(HEALTH_CARE[[#This Row],[Customer ID]],'MEDICAL EXAMINATION ANSWER'!A:J,7,FALSE)</f>
        <v>No</v>
      </c>
      <c r="G416" t="str">
        <f>VLOOKUP(HEALTH_CARE[[#This Row],[Customer ID]],'MEDICAL EXAMINATION ANSWER'!A:J,8,FALSE)</f>
        <v>No</v>
      </c>
      <c r="H416" s="10">
        <f>VLOOKUP(HEALTH_CARE[[#This Row],[Customer ID]],'MEDICAL EXAMINATION ANSWER'!A:J,9,FALSE)</f>
        <v>2</v>
      </c>
      <c r="I416" t="str">
        <f>VLOOKUP(HEALTH_CARE[[#This Row],[Customer ID]],'MEDICAL EXAMINATION ANSWER'!A:J,10,FALSE)</f>
        <v>Yes</v>
      </c>
      <c r="J416" t="str">
        <f>VLOOKUP(HEALTH_CARE[[#This Row],[Customer ID]],'MEDICAL EXAMINATION ANSWER'!A:J,3,FALSE)</f>
        <v>Normal Weight</v>
      </c>
      <c r="K416" t="str">
        <f>VLOOKUP(HEALTH_CARE[[#This Row],[Customer ID]],'MEDICAL EXAMINATION ANSWER'!A:J,5,FALSE)</f>
        <v>Diabetes</v>
      </c>
      <c r="L416" s="11" t="str">
        <f>VLOOKUP(HEALTH_CARE[[#This Row],[Customer ID]],'HOSPITAL DETAILS ANSWERS'!A:K,5,TRUE)</f>
        <v>26-Nov-1970</v>
      </c>
      <c r="M416" s="14">
        <f>VLOOKUP(HEALTH_CARE[[#This Row],[Customer ID]],'HOSPITAL DETAILS ANSWERS'!A:K,8,TRUE)</f>
        <v>24870</v>
      </c>
      <c r="N416" t="str">
        <f>VLOOKUP(HEALTH_CARE[[#This Row],[Customer ID]],'HOSPITAL DETAILS ANSWERS'!A:K,9,TRUE)</f>
        <v>Tier - 2</v>
      </c>
      <c r="O416" t="str">
        <f>VLOOKUP(HEALTH_CARE[[#This Row],[Customer ID]],'HOSPITAL DETAILS ANSWERS'!A:K,10,TRUE)</f>
        <v>Tier - 2</v>
      </c>
      <c r="P416" t="str">
        <f>VLOOKUP(HEALTH_CARE[[#This Row],[Customer ID]],'HOSPITAL DETAILS ANSWERS'!A:K,11,TRUE)</f>
        <v>R1016</v>
      </c>
      <c r="Q416" s="10">
        <f>VLOOKUP(HEALTH_CARE[[#This Row],[Customer ID]],'HOSPITAL DETAILS ANSWERS'!A:K,6,TRUE)</f>
        <v>52</v>
      </c>
    </row>
    <row r="417" spans="1:17" x14ac:dyDescent="0.25">
      <c r="A417" t="s">
        <v>1956</v>
      </c>
      <c r="B417" t="str">
        <f>VLOOKUP(HEALTH_CARE[[#This Row],[Customer ID]],'CUSTOMER_NAMES ANSWER'!A:D,3,FALSE)</f>
        <v>Scott</v>
      </c>
      <c r="C417" s="9">
        <f>VLOOKUP(HEALTH_CARE[[#This Row],[Customer ID]],'MEDICAL EXAMINATION ANSWER'!A:J,2,FALSE)</f>
        <v>20.96</v>
      </c>
      <c r="D417" s="9">
        <f>VLOOKUP(HEALTH_CARE[[#This Row],[Customer ID]],'MEDICAL EXAMINATION ANSWER'!A:J,4,FALSE)</f>
        <v>4.04</v>
      </c>
      <c r="E417" t="str">
        <f>VLOOKUP(HEALTH_CARE[[#This Row],[Customer ID]],'MEDICAL EXAMINATION ANSWER'!A:J,6,FALSE)</f>
        <v>Yes</v>
      </c>
      <c r="F417" t="str">
        <f>VLOOKUP(HEALTH_CARE[[#This Row],[Customer ID]],'MEDICAL EXAMINATION ANSWER'!A:J,7,FALSE)</f>
        <v>No</v>
      </c>
      <c r="G417" t="str">
        <f>VLOOKUP(HEALTH_CARE[[#This Row],[Customer ID]],'MEDICAL EXAMINATION ANSWER'!A:J,8,FALSE)</f>
        <v>No</v>
      </c>
      <c r="H417" s="10">
        <f>VLOOKUP(HEALTH_CARE[[#This Row],[Customer ID]],'MEDICAL EXAMINATION ANSWER'!A:J,9,FALSE)</f>
        <v>1</v>
      </c>
      <c r="I417" t="str">
        <f>VLOOKUP(HEALTH_CARE[[#This Row],[Customer ID]],'MEDICAL EXAMINATION ANSWER'!A:J,10,FALSE)</f>
        <v>Yes</v>
      </c>
      <c r="J417" t="str">
        <f>VLOOKUP(HEALTH_CARE[[#This Row],[Customer ID]],'MEDICAL EXAMINATION ANSWER'!A:J,3,FALSE)</f>
        <v>Normal Weight</v>
      </c>
      <c r="K417" t="str">
        <f>VLOOKUP(HEALTH_CARE[[#This Row],[Customer ID]],'MEDICAL EXAMINATION ANSWER'!A:J,5,FALSE)</f>
        <v>Normal</v>
      </c>
      <c r="L417" s="11" t="str">
        <f>VLOOKUP(HEALTH_CARE[[#This Row],[Customer ID]],'HOSPITAL DETAILS ANSWERS'!A:K,5,TRUE)</f>
        <v>10-Jun-1995</v>
      </c>
      <c r="M417" s="14">
        <f>VLOOKUP(HEALTH_CARE[[#This Row],[Customer ID]],'HOSPITAL DETAILS ANSWERS'!A:K,8,TRUE)</f>
        <v>24864</v>
      </c>
      <c r="N417" t="str">
        <f>VLOOKUP(HEALTH_CARE[[#This Row],[Customer ID]],'HOSPITAL DETAILS ANSWERS'!A:K,9,TRUE)</f>
        <v>Tier - 2</v>
      </c>
      <c r="O417" t="str">
        <f>VLOOKUP(HEALTH_CARE[[#This Row],[Customer ID]],'HOSPITAL DETAILS ANSWERS'!A:K,10,TRUE)</f>
        <v>Tier - 3</v>
      </c>
      <c r="P417" t="str">
        <f>VLOOKUP(HEALTH_CARE[[#This Row],[Customer ID]],'HOSPITAL DETAILS ANSWERS'!A:K,11,TRUE)</f>
        <v>R1011</v>
      </c>
      <c r="Q417" s="10">
        <f>VLOOKUP(HEALTH_CARE[[#This Row],[Customer ID]],'HOSPITAL DETAILS ANSWERS'!A:K,6,TRUE)</f>
        <v>27</v>
      </c>
    </row>
    <row r="418" spans="1:17" x14ac:dyDescent="0.25">
      <c r="A418" t="s">
        <v>1955</v>
      </c>
      <c r="B418" t="str">
        <f>VLOOKUP(HEALTH_CARE[[#This Row],[Customer ID]],'CUSTOMER_NAMES ANSWER'!A:D,3,FALSE)</f>
        <v>Angela</v>
      </c>
      <c r="C418" s="9">
        <f>VLOOKUP(HEALTH_CARE[[#This Row],[Customer ID]],'MEDICAL EXAMINATION ANSWER'!A:J,2,FALSE)</f>
        <v>19.68</v>
      </c>
      <c r="D418" s="9">
        <f>VLOOKUP(HEALTH_CARE[[#This Row],[Customer ID]],'MEDICAL EXAMINATION ANSWER'!A:J,4,FALSE)</f>
        <v>5.74</v>
      </c>
      <c r="E418" t="str">
        <f>VLOOKUP(HEALTH_CARE[[#This Row],[Customer ID]],'MEDICAL EXAMINATION ANSWER'!A:J,6,FALSE)</f>
        <v>No</v>
      </c>
      <c r="F418" t="str">
        <f>VLOOKUP(HEALTH_CARE[[#This Row],[Customer ID]],'MEDICAL EXAMINATION ANSWER'!A:J,7,FALSE)</f>
        <v>No</v>
      </c>
      <c r="G418" t="str">
        <f>VLOOKUP(HEALTH_CARE[[#This Row],[Customer ID]],'MEDICAL EXAMINATION ANSWER'!A:J,8,FALSE)</f>
        <v>No</v>
      </c>
      <c r="H418" s="10">
        <f>VLOOKUP(HEALTH_CARE[[#This Row],[Customer ID]],'MEDICAL EXAMINATION ANSWER'!A:J,9,FALSE)</f>
        <v>0</v>
      </c>
      <c r="I418" t="str">
        <f>VLOOKUP(HEALTH_CARE[[#This Row],[Customer ID]],'MEDICAL EXAMINATION ANSWER'!A:J,10,FALSE)</f>
        <v>Yes</v>
      </c>
      <c r="J418" t="str">
        <f>VLOOKUP(HEALTH_CARE[[#This Row],[Customer ID]],'MEDICAL EXAMINATION ANSWER'!A:J,3,FALSE)</f>
        <v>Normal Weight</v>
      </c>
      <c r="K418" t="str">
        <f>VLOOKUP(HEALTH_CARE[[#This Row],[Customer ID]],'MEDICAL EXAMINATION ANSWER'!A:J,5,FALSE)</f>
        <v>Prediabetes</v>
      </c>
      <c r="L418" s="11" t="str">
        <f>VLOOKUP(HEALTH_CARE[[#This Row],[Customer ID]],'HOSPITAL DETAILS ANSWERS'!A:K,5,TRUE)</f>
        <v>9-Sep-1994</v>
      </c>
      <c r="M418" s="14">
        <f>VLOOKUP(HEALTH_CARE[[#This Row],[Customer ID]],'HOSPITAL DETAILS ANSWERS'!A:K,8,TRUE)</f>
        <v>24818</v>
      </c>
      <c r="N418" t="str">
        <f>VLOOKUP(HEALTH_CARE[[#This Row],[Customer ID]],'HOSPITAL DETAILS ANSWERS'!A:K,9,TRUE)</f>
        <v>Tier - 2</v>
      </c>
      <c r="O418" t="str">
        <f>VLOOKUP(HEALTH_CARE[[#This Row],[Customer ID]],'HOSPITAL DETAILS ANSWERS'!A:K,10,TRUE)</f>
        <v>Tier - 2</v>
      </c>
      <c r="P418" t="str">
        <f>VLOOKUP(HEALTH_CARE[[#This Row],[Customer ID]],'HOSPITAL DETAILS ANSWERS'!A:K,11,TRUE)</f>
        <v>R1011</v>
      </c>
      <c r="Q418" s="10">
        <f>VLOOKUP(HEALTH_CARE[[#This Row],[Customer ID]],'HOSPITAL DETAILS ANSWERS'!A:K,6,TRUE)</f>
        <v>28</v>
      </c>
    </row>
    <row r="419" spans="1:17" x14ac:dyDescent="0.25">
      <c r="A419" t="s">
        <v>1954</v>
      </c>
      <c r="B419" t="str">
        <f>VLOOKUP(HEALTH_CARE[[#This Row],[Customer ID]],'CUSTOMER_NAMES ANSWER'!A:D,3,FALSE)</f>
        <v>Allison</v>
      </c>
      <c r="C419" s="9">
        <f>VLOOKUP(HEALTH_CARE[[#This Row],[Customer ID]],'MEDICAL EXAMINATION ANSWER'!A:J,2,FALSE)</f>
        <v>18.100000000000001</v>
      </c>
      <c r="D419" s="9">
        <f>VLOOKUP(HEALTH_CARE[[#This Row],[Customer ID]],'MEDICAL EXAMINATION ANSWER'!A:J,4,FALSE)</f>
        <v>6.33</v>
      </c>
      <c r="E419" t="str">
        <f>VLOOKUP(HEALTH_CARE[[#This Row],[Customer ID]],'MEDICAL EXAMINATION ANSWER'!A:J,6,FALSE)</f>
        <v>No</v>
      </c>
      <c r="F419" t="str">
        <f>VLOOKUP(HEALTH_CARE[[#This Row],[Customer ID]],'MEDICAL EXAMINATION ANSWER'!A:J,7,FALSE)</f>
        <v>No</v>
      </c>
      <c r="G419" t="str">
        <f>VLOOKUP(HEALTH_CARE[[#This Row],[Customer ID]],'MEDICAL EXAMINATION ANSWER'!A:J,8,FALSE)</f>
        <v>No</v>
      </c>
      <c r="H419" s="10">
        <f>VLOOKUP(HEALTH_CARE[[#This Row],[Customer ID]],'MEDICAL EXAMINATION ANSWER'!A:J,9,FALSE)</f>
        <v>1</v>
      </c>
      <c r="I419" t="str">
        <f>VLOOKUP(HEALTH_CARE[[#This Row],[Customer ID]],'MEDICAL EXAMINATION ANSWER'!A:J,10,FALSE)</f>
        <v>Yes</v>
      </c>
      <c r="J419" t="str">
        <f>VLOOKUP(HEALTH_CARE[[#This Row],[Customer ID]],'MEDICAL EXAMINATION ANSWER'!A:J,3,FALSE)</f>
        <v>Under Weight</v>
      </c>
      <c r="K419" t="str">
        <f>VLOOKUP(HEALTH_CARE[[#This Row],[Customer ID]],'MEDICAL EXAMINATION ANSWER'!A:J,5,FALSE)</f>
        <v>Prediabetes</v>
      </c>
      <c r="L419" s="11" t="str">
        <f>VLOOKUP(HEALTH_CARE[[#This Row],[Customer ID]],'HOSPITAL DETAILS ANSWERS'!A:K,5,TRUE)</f>
        <v>11-Oct-1992</v>
      </c>
      <c r="M419" s="14">
        <f>VLOOKUP(HEALTH_CARE[[#This Row],[Customer ID]],'HOSPITAL DETAILS ANSWERS'!A:K,8,TRUE)</f>
        <v>24796</v>
      </c>
      <c r="N419" t="str">
        <f>VLOOKUP(HEALTH_CARE[[#This Row],[Customer ID]],'HOSPITAL DETAILS ANSWERS'!A:K,9,TRUE)</f>
        <v>Tier - 2</v>
      </c>
      <c r="O419" t="str">
        <f>VLOOKUP(HEALTH_CARE[[#This Row],[Customer ID]],'HOSPITAL DETAILS ANSWERS'!A:K,10,TRUE)</f>
        <v>Tier - 3</v>
      </c>
      <c r="P419" t="str">
        <f>VLOOKUP(HEALTH_CARE[[#This Row],[Customer ID]],'HOSPITAL DETAILS ANSWERS'!A:K,11,TRUE)</f>
        <v>R1011</v>
      </c>
      <c r="Q419" s="10">
        <f>VLOOKUP(HEALTH_CARE[[#This Row],[Customer ID]],'HOSPITAL DETAILS ANSWERS'!A:K,6,TRUE)</f>
        <v>30</v>
      </c>
    </row>
    <row r="420" spans="1:17" x14ac:dyDescent="0.25">
      <c r="A420" t="s">
        <v>1953</v>
      </c>
      <c r="B420" t="str">
        <f>VLOOKUP(HEALTH_CARE[[#This Row],[Customer ID]],'CUSTOMER_NAMES ANSWER'!A:D,3,FALSE)</f>
        <v>Caitlin O</v>
      </c>
      <c r="C420" s="9">
        <f>VLOOKUP(HEALTH_CARE[[#This Row],[Customer ID]],'MEDICAL EXAMINATION ANSWER'!A:J,2,FALSE)</f>
        <v>29.64</v>
      </c>
      <c r="D420" s="9">
        <f>VLOOKUP(HEALTH_CARE[[#This Row],[Customer ID]],'MEDICAL EXAMINATION ANSWER'!A:J,4,FALSE)</f>
        <v>4.28</v>
      </c>
      <c r="E420" t="str">
        <f>VLOOKUP(HEALTH_CARE[[#This Row],[Customer ID]],'MEDICAL EXAMINATION ANSWER'!A:J,6,FALSE)</f>
        <v>Yes</v>
      </c>
      <c r="F420" t="str">
        <f>VLOOKUP(HEALTH_CARE[[#This Row],[Customer ID]],'MEDICAL EXAMINATION ANSWER'!A:J,7,FALSE)</f>
        <v>No</v>
      </c>
      <c r="G420" t="str">
        <f>VLOOKUP(HEALTH_CARE[[#This Row],[Customer ID]],'MEDICAL EXAMINATION ANSWER'!A:J,8,FALSE)</f>
        <v>No</v>
      </c>
      <c r="H420" s="10">
        <f>VLOOKUP(HEALTH_CARE[[#This Row],[Customer ID]],'MEDICAL EXAMINATION ANSWER'!A:J,9,FALSE)</f>
        <v>0</v>
      </c>
      <c r="I420" t="str">
        <f>VLOOKUP(HEALTH_CARE[[#This Row],[Customer ID]],'MEDICAL EXAMINATION ANSWER'!A:J,10,FALSE)</f>
        <v>No</v>
      </c>
      <c r="J420" t="str">
        <f>VLOOKUP(HEALTH_CARE[[#This Row],[Customer ID]],'MEDICAL EXAMINATION ANSWER'!A:J,3,FALSE)</f>
        <v>Over Weight</v>
      </c>
      <c r="K420" t="str">
        <f>VLOOKUP(HEALTH_CARE[[#This Row],[Customer ID]],'MEDICAL EXAMINATION ANSWER'!A:J,5,FALSE)</f>
        <v>Normal</v>
      </c>
      <c r="L420" s="11" t="str">
        <f>VLOOKUP(HEALTH_CARE[[#This Row],[Customer ID]],'HOSPITAL DETAILS ANSWERS'!A:K,5,TRUE)</f>
        <v>28-Aug-1996</v>
      </c>
      <c r="M420" s="14">
        <f>VLOOKUP(HEALTH_CARE[[#This Row],[Customer ID]],'HOSPITAL DETAILS ANSWERS'!A:K,8,TRUE)</f>
        <v>24672</v>
      </c>
      <c r="N420" t="str">
        <f>VLOOKUP(HEALTH_CARE[[#This Row],[Customer ID]],'HOSPITAL DETAILS ANSWERS'!A:K,9,TRUE)</f>
        <v>Tier - 2</v>
      </c>
      <c r="O420" t="str">
        <f>VLOOKUP(HEALTH_CARE[[#This Row],[Customer ID]],'HOSPITAL DETAILS ANSWERS'!A:K,10,TRUE)</f>
        <v>Tier - 1</v>
      </c>
      <c r="P420" t="str">
        <f>VLOOKUP(HEALTH_CARE[[#This Row],[Customer ID]],'HOSPITAL DETAILS ANSWERS'!A:K,11,TRUE)</f>
        <v>R1024</v>
      </c>
      <c r="Q420" s="10">
        <f>VLOOKUP(HEALTH_CARE[[#This Row],[Customer ID]],'HOSPITAL DETAILS ANSWERS'!A:K,6,TRUE)</f>
        <v>26</v>
      </c>
    </row>
    <row r="421" spans="1:17" x14ac:dyDescent="0.25">
      <c r="A421" t="s">
        <v>1952</v>
      </c>
      <c r="B421" t="str">
        <f>VLOOKUP(HEALTH_CARE[[#This Row],[Customer ID]],'CUSTOMER_NAMES ANSWER'!A:D,3,FALSE)</f>
        <v>Tracy M</v>
      </c>
      <c r="C421" s="9">
        <f>VLOOKUP(HEALTH_CARE[[#This Row],[Customer ID]],'MEDICAL EXAMINATION ANSWER'!A:J,2,FALSE)</f>
        <v>25.3</v>
      </c>
      <c r="D421" s="9">
        <f>VLOOKUP(HEALTH_CARE[[#This Row],[Customer ID]],'MEDICAL EXAMINATION ANSWER'!A:J,4,FALSE)</f>
        <v>9.4700000000000006</v>
      </c>
      <c r="E421" t="str">
        <f>VLOOKUP(HEALTH_CARE[[#This Row],[Customer ID]],'MEDICAL EXAMINATION ANSWER'!A:J,6,FALSE)</f>
        <v>Yes</v>
      </c>
      <c r="F421" t="str">
        <f>VLOOKUP(HEALTH_CARE[[#This Row],[Customer ID]],'MEDICAL EXAMINATION ANSWER'!A:J,7,FALSE)</f>
        <v>No</v>
      </c>
      <c r="G421" t="str">
        <f>VLOOKUP(HEALTH_CARE[[#This Row],[Customer ID]],'MEDICAL EXAMINATION ANSWER'!A:J,8,FALSE)</f>
        <v>No</v>
      </c>
      <c r="H421" s="10">
        <f>VLOOKUP(HEALTH_CARE[[#This Row],[Customer ID]],'MEDICAL EXAMINATION ANSWER'!A:J,9,FALSE)</f>
        <v>2</v>
      </c>
      <c r="I421" t="str">
        <f>VLOOKUP(HEALTH_CARE[[#This Row],[Customer ID]],'MEDICAL EXAMINATION ANSWER'!A:J,10,FALSE)</f>
        <v>Yes</v>
      </c>
      <c r="J421" t="str">
        <f>VLOOKUP(HEALTH_CARE[[#This Row],[Customer ID]],'MEDICAL EXAMINATION ANSWER'!A:J,3,FALSE)</f>
        <v>Over Weight</v>
      </c>
      <c r="K421" t="str">
        <f>VLOOKUP(HEALTH_CARE[[#This Row],[Customer ID]],'MEDICAL EXAMINATION ANSWER'!A:J,5,FALSE)</f>
        <v>Diabetes</v>
      </c>
      <c r="L421" s="11" t="str">
        <f>VLOOKUP(HEALTH_CARE[[#This Row],[Customer ID]],'HOSPITAL DETAILS ANSWERS'!A:K,5,TRUE)</f>
        <v>12-Jun-1970</v>
      </c>
      <c r="M421" s="14">
        <f>VLOOKUP(HEALTH_CARE[[#This Row],[Customer ID]],'HOSPITAL DETAILS ANSWERS'!A:K,8,TRUE)</f>
        <v>24668</v>
      </c>
      <c r="N421" t="str">
        <f>VLOOKUP(HEALTH_CARE[[#This Row],[Customer ID]],'HOSPITAL DETAILS ANSWERS'!A:K,9,TRUE)</f>
        <v>Tier - 2</v>
      </c>
      <c r="O421" t="str">
        <f>VLOOKUP(HEALTH_CARE[[#This Row],[Customer ID]],'HOSPITAL DETAILS ANSWERS'!A:K,10,TRUE)</f>
        <v>Tier - 3</v>
      </c>
      <c r="P421" t="str">
        <f>VLOOKUP(HEALTH_CARE[[#This Row],[Customer ID]],'HOSPITAL DETAILS ANSWERS'!A:K,11,TRUE)</f>
        <v>R1013</v>
      </c>
      <c r="Q421" s="10">
        <f>VLOOKUP(HEALTH_CARE[[#This Row],[Customer ID]],'HOSPITAL DETAILS ANSWERS'!A:K,6,TRUE)</f>
        <v>52</v>
      </c>
    </row>
    <row r="422" spans="1:17" x14ac:dyDescent="0.25">
      <c r="A422" t="s">
        <v>1951</v>
      </c>
      <c r="B422" t="str">
        <f>VLOOKUP(HEALTH_CARE[[#This Row],[Customer ID]],'CUSTOMER_NAMES ANSWER'!A:D,3,FALSE)</f>
        <v>Dustin M</v>
      </c>
      <c r="C422" s="9">
        <f>VLOOKUP(HEALTH_CARE[[#This Row],[Customer ID]],'MEDICAL EXAMINATION ANSWER'!A:J,2,FALSE)</f>
        <v>27.6</v>
      </c>
      <c r="D422" s="9">
        <f>VLOOKUP(HEALTH_CARE[[#This Row],[Customer ID]],'MEDICAL EXAMINATION ANSWER'!A:J,4,FALSE)</f>
        <v>4.8499999999999996</v>
      </c>
      <c r="E422" t="str">
        <f>VLOOKUP(HEALTH_CARE[[#This Row],[Customer ID]],'MEDICAL EXAMINATION ANSWER'!A:J,6,FALSE)</f>
        <v>Yes</v>
      </c>
      <c r="F422" t="str">
        <f>VLOOKUP(HEALTH_CARE[[#This Row],[Customer ID]],'MEDICAL EXAMINATION ANSWER'!A:J,7,FALSE)</f>
        <v>No</v>
      </c>
      <c r="G422" t="str">
        <f>VLOOKUP(HEALTH_CARE[[#This Row],[Customer ID]],'MEDICAL EXAMINATION ANSWER'!A:J,8,FALSE)</f>
        <v>No</v>
      </c>
      <c r="H422" s="10">
        <f>VLOOKUP(HEALTH_CARE[[#This Row],[Customer ID]],'MEDICAL EXAMINATION ANSWER'!A:J,9,FALSE)</f>
        <v>0</v>
      </c>
      <c r="I422" t="str">
        <f>VLOOKUP(HEALTH_CARE[[#This Row],[Customer ID]],'MEDICAL EXAMINATION ANSWER'!A:J,10,FALSE)</f>
        <v>No</v>
      </c>
      <c r="J422" t="str">
        <f>VLOOKUP(HEALTH_CARE[[#This Row],[Customer ID]],'MEDICAL EXAMINATION ANSWER'!A:J,3,FALSE)</f>
        <v>Over Weight</v>
      </c>
      <c r="K422" t="str">
        <f>VLOOKUP(HEALTH_CARE[[#This Row],[Customer ID]],'MEDICAL EXAMINATION ANSWER'!A:J,5,FALSE)</f>
        <v>Normal</v>
      </c>
      <c r="L422" s="11" t="str">
        <f>VLOOKUP(HEALTH_CARE[[#This Row],[Customer ID]],'HOSPITAL DETAILS ANSWERS'!A:K,5,TRUE)</f>
        <v>12-Oct-1976</v>
      </c>
      <c r="M422" s="14">
        <f>VLOOKUP(HEALTH_CARE[[#This Row],[Customer ID]],'HOSPITAL DETAILS ANSWERS'!A:K,8,TRUE)</f>
        <v>24604</v>
      </c>
      <c r="N422" t="str">
        <f>VLOOKUP(HEALTH_CARE[[#This Row],[Customer ID]],'HOSPITAL DETAILS ANSWERS'!A:K,9,TRUE)</f>
        <v>Tier - 2</v>
      </c>
      <c r="O422" t="str">
        <f>VLOOKUP(HEALTH_CARE[[#This Row],[Customer ID]],'HOSPITAL DETAILS ANSWERS'!A:K,10,TRUE)</f>
        <v>Tier - 2</v>
      </c>
      <c r="P422" t="str">
        <f>VLOOKUP(HEALTH_CARE[[#This Row],[Customer ID]],'HOSPITAL DETAILS ANSWERS'!A:K,11,TRUE)</f>
        <v>R1011</v>
      </c>
      <c r="Q422" s="10">
        <f>VLOOKUP(HEALTH_CARE[[#This Row],[Customer ID]],'HOSPITAL DETAILS ANSWERS'!A:K,6,TRUE)</f>
        <v>46</v>
      </c>
    </row>
    <row r="423" spans="1:17" x14ac:dyDescent="0.25">
      <c r="A423" t="s">
        <v>1950</v>
      </c>
      <c r="B423" t="str">
        <f>VLOOKUP(HEALTH_CARE[[#This Row],[Customer ID]],'CUSTOMER_NAMES ANSWER'!A:D,3,FALSE)</f>
        <v>Jenny</v>
      </c>
      <c r="C423" s="9">
        <f>VLOOKUP(HEALTH_CARE[[#This Row],[Customer ID]],'MEDICAL EXAMINATION ANSWER'!A:J,2,FALSE)</f>
        <v>27.64</v>
      </c>
      <c r="D423" s="9">
        <f>VLOOKUP(HEALTH_CARE[[#This Row],[Customer ID]],'MEDICAL EXAMINATION ANSWER'!A:J,4,FALSE)</f>
        <v>11.03</v>
      </c>
      <c r="E423" t="str">
        <f>VLOOKUP(HEALTH_CARE[[#This Row],[Customer ID]],'MEDICAL EXAMINATION ANSWER'!A:J,6,FALSE)</f>
        <v>Yes</v>
      </c>
      <c r="F423" t="str">
        <f>VLOOKUP(HEALTH_CARE[[#This Row],[Customer ID]],'MEDICAL EXAMINATION ANSWER'!A:J,7,FALSE)</f>
        <v>No</v>
      </c>
      <c r="G423" t="str">
        <f>VLOOKUP(HEALTH_CARE[[#This Row],[Customer ID]],'MEDICAL EXAMINATION ANSWER'!A:J,8,FALSE)</f>
        <v>No</v>
      </c>
      <c r="H423" s="10">
        <f>VLOOKUP(HEALTH_CARE[[#This Row],[Customer ID]],'MEDICAL EXAMINATION ANSWER'!A:J,9,FALSE)</f>
        <v>1</v>
      </c>
      <c r="I423" t="str">
        <f>VLOOKUP(HEALTH_CARE[[#This Row],[Customer ID]],'MEDICAL EXAMINATION ANSWER'!A:J,10,FALSE)</f>
        <v>Yes</v>
      </c>
      <c r="J423" t="str">
        <f>VLOOKUP(HEALTH_CARE[[#This Row],[Customer ID]],'MEDICAL EXAMINATION ANSWER'!A:J,3,FALSE)</f>
        <v>Over Weight</v>
      </c>
      <c r="K423" t="str">
        <f>VLOOKUP(HEALTH_CARE[[#This Row],[Customer ID]],'MEDICAL EXAMINATION ANSWER'!A:J,5,FALSE)</f>
        <v>Diabetes</v>
      </c>
      <c r="L423" s="11" t="str">
        <f>VLOOKUP(HEALTH_CARE[[#This Row],[Customer ID]],'HOSPITAL DETAILS ANSWERS'!A:K,5,TRUE)</f>
        <v>13-Jun-1975</v>
      </c>
      <c r="M423" s="14">
        <f>VLOOKUP(HEALTH_CARE[[#This Row],[Customer ID]],'HOSPITAL DETAILS ANSWERS'!A:K,8,TRUE)</f>
        <v>24536</v>
      </c>
      <c r="N423" t="str">
        <f>VLOOKUP(HEALTH_CARE[[#This Row],[Customer ID]],'HOSPITAL DETAILS ANSWERS'!A:K,9,TRUE)</f>
        <v>Tier - 2</v>
      </c>
      <c r="O423" t="str">
        <f>VLOOKUP(HEALTH_CARE[[#This Row],[Customer ID]],'HOSPITAL DETAILS ANSWERS'!A:K,10,TRUE)</f>
        <v>Tier - 2</v>
      </c>
      <c r="P423" t="str">
        <f>VLOOKUP(HEALTH_CARE[[#This Row],[Customer ID]],'HOSPITAL DETAILS ANSWERS'!A:K,11,TRUE)</f>
        <v>R1012</v>
      </c>
      <c r="Q423" s="10">
        <f>VLOOKUP(HEALTH_CARE[[#This Row],[Customer ID]],'HOSPITAL DETAILS ANSWERS'!A:K,6,TRUE)</f>
        <v>47</v>
      </c>
    </row>
    <row r="424" spans="1:17" x14ac:dyDescent="0.25">
      <c r="A424" t="s">
        <v>1949</v>
      </c>
      <c r="B424" t="str">
        <f>VLOOKUP(HEALTH_CARE[[#This Row],[Customer ID]],'CUSTOMER_NAMES ANSWER'!A:D,3,FALSE)</f>
        <v>Emily</v>
      </c>
      <c r="C424" s="9">
        <f>VLOOKUP(HEALTH_CARE[[#This Row],[Customer ID]],'MEDICAL EXAMINATION ANSWER'!A:J,2,FALSE)</f>
        <v>27.6</v>
      </c>
      <c r="D424" s="9">
        <f>VLOOKUP(HEALTH_CARE[[#This Row],[Customer ID]],'MEDICAL EXAMINATION ANSWER'!A:J,4,FALSE)</f>
        <v>5.22</v>
      </c>
      <c r="E424" t="str">
        <f>VLOOKUP(HEALTH_CARE[[#This Row],[Customer ID]],'MEDICAL EXAMINATION ANSWER'!A:J,6,FALSE)</f>
        <v>No</v>
      </c>
      <c r="F424" t="str">
        <f>VLOOKUP(HEALTH_CARE[[#This Row],[Customer ID]],'MEDICAL EXAMINATION ANSWER'!A:J,7,FALSE)</f>
        <v>No</v>
      </c>
      <c r="G424" t="str">
        <f>VLOOKUP(HEALTH_CARE[[#This Row],[Customer ID]],'MEDICAL EXAMINATION ANSWER'!A:J,8,FALSE)</f>
        <v>No</v>
      </c>
      <c r="H424" s="10">
        <f>VLOOKUP(HEALTH_CARE[[#This Row],[Customer ID]],'MEDICAL EXAMINATION ANSWER'!A:J,9,FALSE)</f>
        <v>2</v>
      </c>
      <c r="I424" t="str">
        <f>VLOOKUP(HEALTH_CARE[[#This Row],[Customer ID]],'MEDICAL EXAMINATION ANSWER'!A:J,10,FALSE)</f>
        <v>Yes</v>
      </c>
      <c r="J424" t="str">
        <f>VLOOKUP(HEALTH_CARE[[#This Row],[Customer ID]],'MEDICAL EXAMINATION ANSWER'!A:J,3,FALSE)</f>
        <v>Over Weight</v>
      </c>
      <c r="K424" t="str">
        <f>VLOOKUP(HEALTH_CARE[[#This Row],[Customer ID]],'MEDICAL EXAMINATION ANSWER'!A:J,5,FALSE)</f>
        <v>Normal</v>
      </c>
      <c r="L424" s="11" t="str">
        <f>VLOOKUP(HEALTH_CARE[[#This Row],[Customer ID]],'HOSPITAL DETAILS ANSWERS'!A:K,5,TRUE)</f>
        <v>14-Sep-1972</v>
      </c>
      <c r="M424" s="14">
        <f>VLOOKUP(HEALTH_CARE[[#This Row],[Customer ID]],'HOSPITAL DETAILS ANSWERS'!A:K,8,TRUE)</f>
        <v>24521</v>
      </c>
      <c r="N424" t="str">
        <f>VLOOKUP(HEALTH_CARE[[#This Row],[Customer ID]],'HOSPITAL DETAILS ANSWERS'!A:K,9,TRUE)</f>
        <v>Tier - 2</v>
      </c>
      <c r="O424" t="str">
        <f>VLOOKUP(HEALTH_CARE[[#This Row],[Customer ID]],'HOSPITAL DETAILS ANSWERS'!A:K,10,TRUE)</f>
        <v>Tier - 3</v>
      </c>
      <c r="P424" t="str">
        <f>VLOOKUP(HEALTH_CARE[[#This Row],[Customer ID]],'HOSPITAL DETAILS ANSWERS'!A:K,11,TRUE)</f>
        <v>R1011</v>
      </c>
      <c r="Q424" s="10">
        <f>VLOOKUP(HEALTH_CARE[[#This Row],[Customer ID]],'HOSPITAL DETAILS ANSWERS'!A:K,6,TRUE)</f>
        <v>50</v>
      </c>
    </row>
    <row r="425" spans="1:17" x14ac:dyDescent="0.25">
      <c r="A425" t="s">
        <v>1948</v>
      </c>
      <c r="B425" t="str">
        <f>VLOOKUP(HEALTH_CARE[[#This Row],[Customer ID]],'CUSTOMER_NAMES ANSWER'!A:D,3,FALSE)</f>
        <v>Fabienne</v>
      </c>
      <c r="C425" s="9">
        <f>VLOOKUP(HEALTH_CARE[[#This Row],[Customer ID]],'MEDICAL EXAMINATION ANSWER'!A:J,2,FALSE)</f>
        <v>25.08</v>
      </c>
      <c r="D425" s="9">
        <f>VLOOKUP(HEALTH_CARE[[#This Row],[Customer ID]],'MEDICAL EXAMINATION ANSWER'!A:J,4,FALSE)</f>
        <v>9.52</v>
      </c>
      <c r="E425" t="str">
        <f>VLOOKUP(HEALTH_CARE[[#This Row],[Customer ID]],'MEDICAL EXAMINATION ANSWER'!A:J,6,FALSE)</f>
        <v>Yes</v>
      </c>
      <c r="F425" t="str">
        <f>VLOOKUP(HEALTH_CARE[[#This Row],[Customer ID]],'MEDICAL EXAMINATION ANSWER'!A:J,7,FALSE)</f>
        <v>No</v>
      </c>
      <c r="G425" t="str">
        <f>VLOOKUP(HEALTH_CARE[[#This Row],[Customer ID]],'MEDICAL EXAMINATION ANSWER'!A:J,8,FALSE)</f>
        <v>No</v>
      </c>
      <c r="H425" s="10">
        <f>VLOOKUP(HEALTH_CARE[[#This Row],[Customer ID]],'MEDICAL EXAMINATION ANSWER'!A:J,9,FALSE)</f>
        <v>2</v>
      </c>
      <c r="I425" t="str">
        <f>VLOOKUP(HEALTH_CARE[[#This Row],[Customer ID]],'MEDICAL EXAMINATION ANSWER'!A:J,10,FALSE)</f>
        <v>No</v>
      </c>
      <c r="J425" t="str">
        <f>VLOOKUP(HEALTH_CARE[[#This Row],[Customer ID]],'MEDICAL EXAMINATION ANSWER'!A:J,3,FALSE)</f>
        <v>Over Weight</v>
      </c>
      <c r="K425" t="str">
        <f>VLOOKUP(HEALTH_CARE[[#This Row],[Customer ID]],'MEDICAL EXAMINATION ANSWER'!A:J,5,FALSE)</f>
        <v>Diabetes</v>
      </c>
      <c r="L425" s="11" t="str">
        <f>VLOOKUP(HEALTH_CARE[[#This Row],[Customer ID]],'HOSPITAL DETAILS ANSWERS'!A:K,5,TRUE)</f>
        <v>21-Oct-1961</v>
      </c>
      <c r="M425" s="14">
        <f>VLOOKUP(HEALTH_CARE[[#This Row],[Customer ID]],'HOSPITAL DETAILS ANSWERS'!A:K,8,TRUE)</f>
        <v>24514</v>
      </c>
      <c r="N425" t="str">
        <f>VLOOKUP(HEALTH_CARE[[#This Row],[Customer ID]],'HOSPITAL DETAILS ANSWERS'!A:K,9,TRUE)</f>
        <v>Tier - 2</v>
      </c>
      <c r="O425" t="str">
        <f>VLOOKUP(HEALTH_CARE[[#This Row],[Customer ID]],'HOSPITAL DETAILS ANSWERS'!A:K,10,TRUE)</f>
        <v>Tier - 2</v>
      </c>
      <c r="P425" t="str">
        <f>VLOOKUP(HEALTH_CARE[[#This Row],[Customer ID]],'HOSPITAL DETAILS ANSWERS'!A:K,11,TRUE)</f>
        <v>R1013</v>
      </c>
      <c r="Q425" s="10">
        <f>VLOOKUP(HEALTH_CARE[[#This Row],[Customer ID]],'HOSPITAL DETAILS ANSWERS'!A:K,6,TRUE)</f>
        <v>61</v>
      </c>
    </row>
    <row r="426" spans="1:17" x14ac:dyDescent="0.25">
      <c r="A426" t="s">
        <v>1947</v>
      </c>
      <c r="B426" t="str">
        <f>VLOOKUP(HEALTH_CARE[[#This Row],[Customer ID]],'CUSTOMER_NAMES ANSWER'!A:D,3,FALSE)</f>
        <v>Jordan</v>
      </c>
      <c r="C426" s="9">
        <f>VLOOKUP(HEALTH_CARE[[#This Row],[Customer ID]],'MEDICAL EXAMINATION ANSWER'!A:J,2,FALSE)</f>
        <v>30.02</v>
      </c>
      <c r="D426" s="9">
        <f>VLOOKUP(HEALTH_CARE[[#This Row],[Customer ID]],'MEDICAL EXAMINATION ANSWER'!A:J,4,FALSE)</f>
        <v>11.09</v>
      </c>
      <c r="E426" t="str">
        <f>VLOOKUP(HEALTH_CARE[[#This Row],[Customer ID]],'MEDICAL EXAMINATION ANSWER'!A:J,6,FALSE)</f>
        <v>No</v>
      </c>
      <c r="F426" t="str">
        <f>VLOOKUP(HEALTH_CARE[[#This Row],[Customer ID]],'MEDICAL EXAMINATION ANSWER'!A:J,7,FALSE)</f>
        <v>No</v>
      </c>
      <c r="G426" t="str">
        <f>VLOOKUP(HEALTH_CARE[[#This Row],[Customer ID]],'MEDICAL EXAMINATION ANSWER'!A:J,8,FALSE)</f>
        <v>No</v>
      </c>
      <c r="H426" s="10">
        <f>VLOOKUP(HEALTH_CARE[[#This Row],[Customer ID]],'MEDICAL EXAMINATION ANSWER'!A:J,9,FALSE)</f>
        <v>0</v>
      </c>
      <c r="I426" t="str">
        <f>VLOOKUP(HEALTH_CARE[[#This Row],[Customer ID]],'MEDICAL EXAMINATION ANSWER'!A:J,10,FALSE)</f>
        <v>No</v>
      </c>
      <c r="J426" t="str">
        <f>VLOOKUP(HEALTH_CARE[[#This Row],[Customer ID]],'MEDICAL EXAMINATION ANSWER'!A:J,3,FALSE)</f>
        <v>Obesity</v>
      </c>
      <c r="K426" t="str">
        <f>VLOOKUP(HEALTH_CARE[[#This Row],[Customer ID]],'MEDICAL EXAMINATION ANSWER'!A:J,5,FALSE)</f>
        <v>Diabetes</v>
      </c>
      <c r="L426" s="11" t="str">
        <f>VLOOKUP(HEALTH_CARE[[#This Row],[Customer ID]],'HOSPITAL DETAILS ANSWERS'!A:K,5,TRUE)</f>
        <v>6-Jul-1968</v>
      </c>
      <c r="M426" s="14">
        <f>VLOOKUP(HEALTH_CARE[[#This Row],[Customer ID]],'HOSPITAL DETAILS ANSWERS'!A:K,8,TRUE)</f>
        <v>24477</v>
      </c>
      <c r="N426" t="str">
        <f>VLOOKUP(HEALTH_CARE[[#This Row],[Customer ID]],'HOSPITAL DETAILS ANSWERS'!A:K,9,TRUE)</f>
        <v>Tier - 2</v>
      </c>
      <c r="O426" t="str">
        <f>VLOOKUP(HEALTH_CARE[[#This Row],[Customer ID]],'HOSPITAL DETAILS ANSWERS'!A:K,10,TRUE)</f>
        <v>Tier - 2</v>
      </c>
      <c r="P426" t="str">
        <f>VLOOKUP(HEALTH_CARE[[#This Row],[Customer ID]],'HOSPITAL DETAILS ANSWERS'!A:K,11,TRUE)</f>
        <v>R1012</v>
      </c>
      <c r="Q426" s="10">
        <f>VLOOKUP(HEALTH_CARE[[#This Row],[Customer ID]],'HOSPITAL DETAILS ANSWERS'!A:K,6,TRUE)</f>
        <v>54</v>
      </c>
    </row>
    <row r="427" spans="1:17" x14ac:dyDescent="0.25">
      <c r="A427" t="s">
        <v>1946</v>
      </c>
      <c r="B427" t="str">
        <f>VLOOKUP(HEALTH_CARE[[#This Row],[Customer ID]],'CUSTOMER_NAMES ANSWER'!A:D,3,FALSE)</f>
        <v>Matt</v>
      </c>
      <c r="C427" s="9">
        <f>VLOOKUP(HEALTH_CARE[[#This Row],[Customer ID]],'MEDICAL EXAMINATION ANSWER'!A:J,2,FALSE)</f>
        <v>27.36</v>
      </c>
      <c r="D427" s="9">
        <f>VLOOKUP(HEALTH_CARE[[#This Row],[Customer ID]],'MEDICAL EXAMINATION ANSWER'!A:J,4,FALSE)</f>
        <v>9.4499999999999993</v>
      </c>
      <c r="E427" t="str">
        <f>VLOOKUP(HEALTH_CARE[[#This Row],[Customer ID]],'MEDICAL EXAMINATION ANSWER'!A:J,6,FALSE)</f>
        <v>Yes</v>
      </c>
      <c r="F427" t="str">
        <f>VLOOKUP(HEALTH_CARE[[#This Row],[Customer ID]],'MEDICAL EXAMINATION ANSWER'!A:J,7,FALSE)</f>
        <v>No</v>
      </c>
      <c r="G427" t="str">
        <f>VLOOKUP(HEALTH_CARE[[#This Row],[Customer ID]],'MEDICAL EXAMINATION ANSWER'!A:J,8,FALSE)</f>
        <v>No</v>
      </c>
      <c r="H427" s="10">
        <f>VLOOKUP(HEALTH_CARE[[#This Row],[Customer ID]],'MEDICAL EXAMINATION ANSWER'!A:J,9,FALSE)</f>
        <v>2</v>
      </c>
      <c r="I427" t="str">
        <f>VLOOKUP(HEALTH_CARE[[#This Row],[Customer ID]],'MEDICAL EXAMINATION ANSWER'!A:J,10,FALSE)</f>
        <v>Yes</v>
      </c>
      <c r="J427" t="str">
        <f>VLOOKUP(HEALTH_CARE[[#This Row],[Customer ID]],'MEDICAL EXAMINATION ANSWER'!A:J,3,FALSE)</f>
        <v>Over Weight</v>
      </c>
      <c r="K427" t="str">
        <f>VLOOKUP(HEALTH_CARE[[#This Row],[Customer ID]],'MEDICAL EXAMINATION ANSWER'!A:J,5,FALSE)</f>
        <v>Diabetes</v>
      </c>
      <c r="L427" s="11" t="str">
        <f>VLOOKUP(HEALTH_CARE[[#This Row],[Customer ID]],'HOSPITAL DETAILS ANSWERS'!A:K,5,TRUE)</f>
        <v>30-Nov-1970</v>
      </c>
      <c r="M427" s="14">
        <f>VLOOKUP(HEALTH_CARE[[#This Row],[Customer ID]],'HOSPITAL DETAILS ANSWERS'!A:K,8,TRUE)</f>
        <v>24394</v>
      </c>
      <c r="N427" t="str">
        <f>VLOOKUP(HEALTH_CARE[[#This Row],[Customer ID]],'HOSPITAL DETAILS ANSWERS'!A:K,9,TRUE)</f>
        <v>Tier - 2</v>
      </c>
      <c r="O427" t="str">
        <f>VLOOKUP(HEALTH_CARE[[#This Row],[Customer ID]],'HOSPITAL DETAILS ANSWERS'!A:K,10,TRUE)</f>
        <v>Tier - 3</v>
      </c>
      <c r="P427" t="str">
        <f>VLOOKUP(HEALTH_CARE[[#This Row],[Customer ID]],'HOSPITAL DETAILS ANSWERS'!A:K,11,TRUE)</f>
        <v>R1012</v>
      </c>
      <c r="Q427" s="10">
        <f>VLOOKUP(HEALTH_CARE[[#This Row],[Customer ID]],'HOSPITAL DETAILS ANSWERS'!A:K,6,TRUE)</f>
        <v>52</v>
      </c>
    </row>
    <row r="428" spans="1:17" x14ac:dyDescent="0.25">
      <c r="A428" t="s">
        <v>1945</v>
      </c>
      <c r="B428" t="str">
        <f>VLOOKUP(HEALTH_CARE[[#This Row],[Customer ID]],'CUSTOMER_NAMES ANSWER'!A:D,3,FALSE)</f>
        <v>Taryn L</v>
      </c>
      <c r="C428" s="9">
        <f>VLOOKUP(HEALTH_CARE[[#This Row],[Customer ID]],'MEDICAL EXAMINATION ANSWER'!A:J,2,FALSE)</f>
        <v>22.2</v>
      </c>
      <c r="D428" s="9">
        <f>VLOOKUP(HEALTH_CARE[[#This Row],[Customer ID]],'MEDICAL EXAMINATION ANSWER'!A:J,4,FALSE)</f>
        <v>5.51</v>
      </c>
      <c r="E428" t="str">
        <f>VLOOKUP(HEALTH_CARE[[#This Row],[Customer ID]],'MEDICAL EXAMINATION ANSWER'!A:J,6,FALSE)</f>
        <v>No</v>
      </c>
      <c r="F428" t="str">
        <f>VLOOKUP(HEALTH_CARE[[#This Row],[Customer ID]],'MEDICAL EXAMINATION ANSWER'!A:J,7,FALSE)</f>
        <v>No</v>
      </c>
      <c r="G428" t="str">
        <f>VLOOKUP(HEALTH_CARE[[#This Row],[Customer ID]],'MEDICAL EXAMINATION ANSWER'!A:J,8,FALSE)</f>
        <v>No</v>
      </c>
      <c r="H428" s="10">
        <f>VLOOKUP(HEALTH_CARE[[#This Row],[Customer ID]],'MEDICAL EXAMINATION ANSWER'!A:J,9,FALSE)</f>
        <v>0</v>
      </c>
      <c r="I428" t="str">
        <f>VLOOKUP(HEALTH_CARE[[#This Row],[Customer ID]],'MEDICAL EXAMINATION ANSWER'!A:J,10,FALSE)</f>
        <v>Yes</v>
      </c>
      <c r="J428" t="str">
        <f>VLOOKUP(HEALTH_CARE[[#This Row],[Customer ID]],'MEDICAL EXAMINATION ANSWER'!A:J,3,FALSE)</f>
        <v>Normal Weight</v>
      </c>
      <c r="K428" t="str">
        <f>VLOOKUP(HEALTH_CARE[[#This Row],[Customer ID]],'MEDICAL EXAMINATION ANSWER'!A:J,5,FALSE)</f>
        <v>Normal</v>
      </c>
      <c r="L428" s="11" t="str">
        <f>VLOOKUP(HEALTH_CARE[[#This Row],[Customer ID]],'HOSPITAL DETAILS ANSWERS'!A:K,5,TRUE)</f>
        <v>7-Oct-1999</v>
      </c>
      <c r="M428" s="14">
        <f>VLOOKUP(HEALTH_CARE[[#This Row],[Customer ID]],'HOSPITAL DETAILS ANSWERS'!A:K,8,TRUE)</f>
        <v>24388</v>
      </c>
      <c r="N428" t="str">
        <f>VLOOKUP(HEALTH_CARE[[#This Row],[Customer ID]],'HOSPITAL DETAILS ANSWERS'!A:K,9,TRUE)</f>
        <v>Tier - 2</v>
      </c>
      <c r="O428" t="str">
        <f>VLOOKUP(HEALTH_CARE[[#This Row],[Customer ID]],'HOSPITAL DETAILS ANSWERS'!A:K,10,TRUE)</f>
        <v>Tier - 1</v>
      </c>
      <c r="P428" t="str">
        <f>VLOOKUP(HEALTH_CARE[[#This Row],[Customer ID]],'HOSPITAL DETAILS ANSWERS'!A:K,11,TRUE)</f>
        <v>R1011</v>
      </c>
      <c r="Q428" s="10">
        <f>VLOOKUP(HEALTH_CARE[[#This Row],[Customer ID]],'HOSPITAL DETAILS ANSWERS'!A:K,6,TRUE)</f>
        <v>23</v>
      </c>
    </row>
    <row r="429" spans="1:17" x14ac:dyDescent="0.25">
      <c r="A429" t="s">
        <v>1944</v>
      </c>
      <c r="B429" t="str">
        <f>VLOOKUP(HEALTH_CARE[[#This Row],[Customer ID]],'CUSTOMER_NAMES ANSWER'!A:D,3,FALSE)</f>
        <v>Temima</v>
      </c>
      <c r="C429" s="9">
        <f>VLOOKUP(HEALTH_CARE[[#This Row],[Customer ID]],'MEDICAL EXAMINATION ANSWER'!A:J,2,FALSE)</f>
        <v>25.71</v>
      </c>
      <c r="D429" s="9">
        <f>VLOOKUP(HEALTH_CARE[[#This Row],[Customer ID]],'MEDICAL EXAMINATION ANSWER'!A:J,4,FALSE)</f>
        <v>4.18</v>
      </c>
      <c r="E429" t="str">
        <f>VLOOKUP(HEALTH_CARE[[#This Row],[Customer ID]],'MEDICAL EXAMINATION ANSWER'!A:J,6,FALSE)</f>
        <v>No</v>
      </c>
      <c r="F429" t="str">
        <f>VLOOKUP(HEALTH_CARE[[#This Row],[Customer ID]],'MEDICAL EXAMINATION ANSWER'!A:J,7,FALSE)</f>
        <v>Yes</v>
      </c>
      <c r="G429" t="str">
        <f>VLOOKUP(HEALTH_CARE[[#This Row],[Customer ID]],'MEDICAL EXAMINATION ANSWER'!A:J,8,FALSE)</f>
        <v>No</v>
      </c>
      <c r="H429" s="10">
        <f>VLOOKUP(HEALTH_CARE[[#This Row],[Customer ID]],'MEDICAL EXAMINATION ANSWER'!A:J,9,FALSE)</f>
        <v>1</v>
      </c>
      <c r="I429" t="str">
        <f>VLOOKUP(HEALTH_CARE[[#This Row],[Customer ID]],'MEDICAL EXAMINATION ANSWER'!A:J,10,FALSE)</f>
        <v>Yes</v>
      </c>
      <c r="J429" t="str">
        <f>VLOOKUP(HEALTH_CARE[[#This Row],[Customer ID]],'MEDICAL EXAMINATION ANSWER'!A:J,3,FALSE)</f>
        <v>Over Weight</v>
      </c>
      <c r="K429" t="str">
        <f>VLOOKUP(HEALTH_CARE[[#This Row],[Customer ID]],'MEDICAL EXAMINATION ANSWER'!A:J,5,FALSE)</f>
        <v>Normal</v>
      </c>
      <c r="L429" s="11" t="str">
        <f>VLOOKUP(HEALTH_CARE[[#This Row],[Customer ID]],'HOSPITAL DETAILS ANSWERS'!A:K,5,TRUE)</f>
        <v>3-Aug-2004</v>
      </c>
      <c r="M429" s="14">
        <f>VLOOKUP(HEALTH_CARE[[#This Row],[Customer ID]],'HOSPITAL DETAILS ANSWERS'!A:K,8,TRUE)</f>
        <v>24295</v>
      </c>
      <c r="N429" t="str">
        <f>VLOOKUP(HEALTH_CARE[[#This Row],[Customer ID]],'HOSPITAL DETAILS ANSWERS'!A:K,9,TRUE)</f>
        <v>Tier - 2</v>
      </c>
      <c r="O429" t="str">
        <f>VLOOKUP(HEALTH_CARE[[#This Row],[Customer ID]],'HOSPITAL DETAILS ANSWERS'!A:K,10,TRUE)</f>
        <v>Tier - 1</v>
      </c>
      <c r="P429" t="str">
        <f>VLOOKUP(HEALTH_CARE[[#This Row],[Customer ID]],'HOSPITAL DETAILS ANSWERS'!A:K,11,TRUE)</f>
        <v>R1011</v>
      </c>
      <c r="Q429" s="10">
        <f>VLOOKUP(HEALTH_CARE[[#This Row],[Customer ID]],'HOSPITAL DETAILS ANSWERS'!A:K,6,TRUE)</f>
        <v>18</v>
      </c>
    </row>
    <row r="430" spans="1:17" x14ac:dyDescent="0.25">
      <c r="A430" t="s">
        <v>1943</v>
      </c>
      <c r="B430" t="str">
        <f>VLOOKUP(HEALTH_CARE[[#This Row],[Customer ID]],'CUSTOMER_NAMES ANSWER'!A:D,3,FALSE)</f>
        <v>Jennifer</v>
      </c>
      <c r="C430" s="9">
        <f>VLOOKUP(HEALTH_CARE[[#This Row],[Customer ID]],'MEDICAL EXAMINATION ANSWER'!A:J,2,FALSE)</f>
        <v>41.91</v>
      </c>
      <c r="D430" s="9">
        <f>VLOOKUP(HEALTH_CARE[[#This Row],[Customer ID]],'MEDICAL EXAMINATION ANSWER'!A:J,4,FALSE)</f>
        <v>5.98</v>
      </c>
      <c r="E430" t="str">
        <f>VLOOKUP(HEALTH_CARE[[#This Row],[Customer ID]],'MEDICAL EXAMINATION ANSWER'!A:J,6,FALSE)</f>
        <v>Yes</v>
      </c>
      <c r="F430" t="str">
        <f>VLOOKUP(HEALTH_CARE[[#This Row],[Customer ID]],'MEDICAL EXAMINATION ANSWER'!A:J,7,FALSE)</f>
        <v>No</v>
      </c>
      <c r="G430" t="str">
        <f>VLOOKUP(HEALTH_CARE[[#This Row],[Customer ID]],'MEDICAL EXAMINATION ANSWER'!A:J,8,FALSE)</f>
        <v>No</v>
      </c>
      <c r="H430" s="10">
        <f>VLOOKUP(HEALTH_CARE[[#This Row],[Customer ID]],'MEDICAL EXAMINATION ANSWER'!A:J,9,FALSE)</f>
        <v>1</v>
      </c>
      <c r="I430" t="str">
        <f>VLOOKUP(HEALTH_CARE[[#This Row],[Customer ID]],'MEDICAL EXAMINATION ANSWER'!A:J,10,FALSE)</f>
        <v>No</v>
      </c>
      <c r="J430" t="str">
        <f>VLOOKUP(HEALTH_CARE[[#This Row],[Customer ID]],'MEDICAL EXAMINATION ANSWER'!A:J,3,FALSE)</f>
        <v>Obesity</v>
      </c>
      <c r="K430" t="str">
        <f>VLOOKUP(HEALTH_CARE[[#This Row],[Customer ID]],'MEDICAL EXAMINATION ANSWER'!A:J,5,FALSE)</f>
        <v>Prediabetes</v>
      </c>
      <c r="L430" s="11" t="str">
        <f>VLOOKUP(HEALTH_CARE[[#This Row],[Customer ID]],'HOSPITAL DETAILS ANSWERS'!A:K,5,TRUE)</f>
        <v>16-Dec-1964</v>
      </c>
      <c r="M430" s="14">
        <f>VLOOKUP(HEALTH_CARE[[#This Row],[Customer ID]],'HOSPITAL DETAILS ANSWERS'!A:K,8,TRUE)</f>
        <v>24228</v>
      </c>
      <c r="N430" t="str">
        <f>VLOOKUP(HEALTH_CARE[[#This Row],[Customer ID]],'HOSPITAL DETAILS ANSWERS'!A:K,9,TRUE)</f>
        <v>Tier - 2</v>
      </c>
      <c r="O430" t="str">
        <f>VLOOKUP(HEALTH_CARE[[#This Row],[Customer ID]],'HOSPITAL DETAILS ANSWERS'!A:K,10,TRUE)</f>
        <v>Tier - 1</v>
      </c>
      <c r="P430" t="str">
        <f>VLOOKUP(HEALTH_CARE[[#This Row],[Customer ID]],'HOSPITAL DETAILS ANSWERS'!A:K,11,TRUE)</f>
        <v>R1013</v>
      </c>
      <c r="Q430" s="10">
        <f>VLOOKUP(HEALTH_CARE[[#This Row],[Customer ID]],'HOSPITAL DETAILS ANSWERS'!A:K,6,TRUE)</f>
        <v>58</v>
      </c>
    </row>
    <row r="431" spans="1:17" x14ac:dyDescent="0.25">
      <c r="A431" t="s">
        <v>1942</v>
      </c>
      <c r="B431" t="str">
        <f>VLOOKUP(HEALTH_CARE[[#This Row],[Customer ID]],'CUSTOMER_NAMES ANSWER'!A:D,3,FALSE)</f>
        <v>Serena M</v>
      </c>
      <c r="C431" s="9">
        <f>VLOOKUP(HEALTH_CARE[[#This Row],[Customer ID]],'MEDICAL EXAMINATION ANSWER'!A:J,2,FALSE)</f>
        <v>25.85</v>
      </c>
      <c r="D431" s="9">
        <f>VLOOKUP(HEALTH_CARE[[#This Row],[Customer ID]],'MEDICAL EXAMINATION ANSWER'!A:J,4,FALSE)</f>
        <v>10.16</v>
      </c>
      <c r="E431" t="str">
        <f>VLOOKUP(HEALTH_CARE[[#This Row],[Customer ID]],'MEDICAL EXAMINATION ANSWER'!A:J,6,FALSE)</f>
        <v>No</v>
      </c>
      <c r="F431" t="str">
        <f>VLOOKUP(HEALTH_CARE[[#This Row],[Customer ID]],'MEDICAL EXAMINATION ANSWER'!A:J,7,FALSE)</f>
        <v>No</v>
      </c>
      <c r="G431" t="str">
        <f>VLOOKUP(HEALTH_CARE[[#This Row],[Customer ID]],'MEDICAL EXAMINATION ANSWER'!A:J,8,FALSE)</f>
        <v>No</v>
      </c>
      <c r="H431" s="10">
        <f>VLOOKUP(HEALTH_CARE[[#This Row],[Customer ID]],'MEDICAL EXAMINATION ANSWER'!A:J,9,FALSE)</f>
        <v>0</v>
      </c>
      <c r="I431" t="str">
        <f>VLOOKUP(HEALTH_CARE[[#This Row],[Customer ID]],'MEDICAL EXAMINATION ANSWER'!A:J,10,FALSE)</f>
        <v>Yes</v>
      </c>
      <c r="J431" t="str">
        <f>VLOOKUP(HEALTH_CARE[[#This Row],[Customer ID]],'MEDICAL EXAMINATION ANSWER'!A:J,3,FALSE)</f>
        <v>Over Weight</v>
      </c>
      <c r="K431" t="str">
        <f>VLOOKUP(HEALTH_CARE[[#This Row],[Customer ID]],'MEDICAL EXAMINATION ANSWER'!A:J,5,FALSE)</f>
        <v>Diabetes</v>
      </c>
      <c r="L431" s="11" t="str">
        <f>VLOOKUP(HEALTH_CARE[[#This Row],[Customer ID]],'HOSPITAL DETAILS ANSWERS'!A:K,5,TRUE)</f>
        <v>10-Sep-1974</v>
      </c>
      <c r="M431" s="14">
        <f>VLOOKUP(HEALTH_CARE[[#This Row],[Customer ID]],'HOSPITAL DETAILS ANSWERS'!A:K,8,TRUE)</f>
        <v>24181</v>
      </c>
      <c r="N431" t="str">
        <f>VLOOKUP(HEALTH_CARE[[#This Row],[Customer ID]],'HOSPITAL DETAILS ANSWERS'!A:K,9,TRUE)</f>
        <v>Tier - 2</v>
      </c>
      <c r="O431" t="str">
        <f>VLOOKUP(HEALTH_CARE[[#This Row],[Customer ID]],'HOSPITAL DETAILS ANSWERS'!A:K,10,TRUE)</f>
        <v>Tier - 1</v>
      </c>
      <c r="P431" t="str">
        <f>VLOOKUP(HEALTH_CARE[[#This Row],[Customer ID]],'HOSPITAL DETAILS ANSWERS'!A:K,11,TRUE)</f>
        <v>R1013</v>
      </c>
      <c r="Q431" s="10">
        <f>VLOOKUP(HEALTH_CARE[[#This Row],[Customer ID]],'HOSPITAL DETAILS ANSWERS'!A:K,6,TRUE)</f>
        <v>48</v>
      </c>
    </row>
    <row r="432" spans="1:17" x14ac:dyDescent="0.25">
      <c r="A432" t="s">
        <v>1941</v>
      </c>
      <c r="B432" t="str">
        <f>VLOOKUP(HEALTH_CARE[[#This Row],[Customer ID]],'CUSTOMER_NAMES ANSWER'!A:D,3,FALSE)</f>
        <v>Victoria M</v>
      </c>
      <c r="C432" s="9">
        <f>VLOOKUP(HEALTH_CARE[[#This Row],[Customer ID]],'MEDICAL EXAMINATION ANSWER'!A:J,2,FALSE)</f>
        <v>23.84</v>
      </c>
      <c r="D432" s="9">
        <f>VLOOKUP(HEALTH_CARE[[#This Row],[Customer ID]],'MEDICAL EXAMINATION ANSWER'!A:J,4,FALSE)</f>
        <v>11.71</v>
      </c>
      <c r="E432" t="str">
        <f>VLOOKUP(HEALTH_CARE[[#This Row],[Customer ID]],'MEDICAL EXAMINATION ANSWER'!A:J,6,FALSE)</f>
        <v>No</v>
      </c>
      <c r="F432" t="str">
        <f>VLOOKUP(HEALTH_CARE[[#This Row],[Customer ID]],'MEDICAL EXAMINATION ANSWER'!A:J,7,FALSE)</f>
        <v>No</v>
      </c>
      <c r="G432" t="str">
        <f>VLOOKUP(HEALTH_CARE[[#This Row],[Customer ID]],'MEDICAL EXAMINATION ANSWER'!A:J,8,FALSE)</f>
        <v>No</v>
      </c>
      <c r="H432" s="10">
        <f>VLOOKUP(HEALTH_CARE[[#This Row],[Customer ID]],'MEDICAL EXAMINATION ANSWER'!A:J,9,FALSE)</f>
        <v>2</v>
      </c>
      <c r="I432" t="str">
        <f>VLOOKUP(HEALTH_CARE[[#This Row],[Customer ID]],'MEDICAL EXAMINATION ANSWER'!A:J,10,FALSE)</f>
        <v>Yes</v>
      </c>
      <c r="J432" t="str">
        <f>VLOOKUP(HEALTH_CARE[[#This Row],[Customer ID]],'MEDICAL EXAMINATION ANSWER'!A:J,3,FALSE)</f>
        <v>Normal Weight</v>
      </c>
      <c r="K432" t="str">
        <f>VLOOKUP(HEALTH_CARE[[#This Row],[Customer ID]],'MEDICAL EXAMINATION ANSWER'!A:J,5,FALSE)</f>
        <v>Diabetes</v>
      </c>
      <c r="L432" s="11" t="str">
        <f>VLOOKUP(HEALTH_CARE[[#This Row],[Customer ID]],'HOSPITAL DETAILS ANSWERS'!A:K,5,TRUE)</f>
        <v>13-Jun-1973</v>
      </c>
      <c r="M432" s="14">
        <f>VLOOKUP(HEALTH_CARE[[#This Row],[Customer ID]],'HOSPITAL DETAILS ANSWERS'!A:K,8,TRUE)</f>
        <v>24107</v>
      </c>
      <c r="N432" t="str">
        <f>VLOOKUP(HEALTH_CARE[[#This Row],[Customer ID]],'HOSPITAL DETAILS ANSWERS'!A:K,9,TRUE)</f>
        <v>Tier - 2</v>
      </c>
      <c r="O432" t="str">
        <f>VLOOKUP(HEALTH_CARE[[#This Row],[Customer ID]],'HOSPITAL DETAILS ANSWERS'!A:K,10,TRUE)</f>
        <v>Tier - 2</v>
      </c>
      <c r="P432" t="str">
        <f>VLOOKUP(HEALTH_CARE[[#This Row],[Customer ID]],'HOSPITAL DETAILS ANSWERS'!A:K,11,TRUE)</f>
        <v>R1024</v>
      </c>
      <c r="Q432" s="10">
        <f>VLOOKUP(HEALTH_CARE[[#This Row],[Customer ID]],'HOSPITAL DETAILS ANSWERS'!A:K,6,TRUE)</f>
        <v>49</v>
      </c>
    </row>
    <row r="433" spans="1:17" x14ac:dyDescent="0.25">
      <c r="A433" t="s">
        <v>1940</v>
      </c>
      <c r="B433" t="str">
        <f>VLOOKUP(HEALTH_CARE[[#This Row],[Customer ID]],'CUSTOMER_NAMES ANSWER'!A:D,3,FALSE)</f>
        <v>Phoebe</v>
      </c>
      <c r="C433" s="9">
        <f>VLOOKUP(HEALTH_CARE[[#This Row],[Customer ID]],'MEDICAL EXAMINATION ANSWER'!A:J,2,FALSE)</f>
        <v>30.59</v>
      </c>
      <c r="D433" s="9">
        <f>VLOOKUP(HEALTH_CARE[[#This Row],[Customer ID]],'MEDICAL EXAMINATION ANSWER'!A:J,4,FALSE)</f>
        <v>5.23</v>
      </c>
      <c r="E433" t="str">
        <f>VLOOKUP(HEALTH_CARE[[#This Row],[Customer ID]],'MEDICAL EXAMINATION ANSWER'!A:J,6,FALSE)</f>
        <v>No</v>
      </c>
      <c r="F433" t="str">
        <f>VLOOKUP(HEALTH_CARE[[#This Row],[Customer ID]],'MEDICAL EXAMINATION ANSWER'!A:J,7,FALSE)</f>
        <v>No</v>
      </c>
      <c r="G433" t="str">
        <f>VLOOKUP(HEALTH_CARE[[#This Row],[Customer ID]],'MEDICAL EXAMINATION ANSWER'!A:J,8,FALSE)</f>
        <v>Yes</v>
      </c>
      <c r="H433" s="10">
        <f>VLOOKUP(HEALTH_CARE[[#This Row],[Customer ID]],'MEDICAL EXAMINATION ANSWER'!A:J,9,FALSE)</f>
        <v>1</v>
      </c>
      <c r="I433" t="str">
        <f>VLOOKUP(HEALTH_CARE[[#This Row],[Customer ID]],'MEDICAL EXAMINATION ANSWER'!A:J,10,FALSE)</f>
        <v>No</v>
      </c>
      <c r="J433" t="str">
        <f>VLOOKUP(HEALTH_CARE[[#This Row],[Customer ID]],'MEDICAL EXAMINATION ANSWER'!A:J,3,FALSE)</f>
        <v>Obesity</v>
      </c>
      <c r="K433" t="str">
        <f>VLOOKUP(HEALTH_CARE[[#This Row],[Customer ID]],'MEDICAL EXAMINATION ANSWER'!A:J,5,FALSE)</f>
        <v>Normal</v>
      </c>
      <c r="L433" s="11" t="str">
        <f>VLOOKUP(HEALTH_CARE[[#This Row],[Customer ID]],'HOSPITAL DETAILS ANSWERS'!A:K,5,TRUE)</f>
        <v>30-Dec-2003</v>
      </c>
      <c r="M433" s="14">
        <f>VLOOKUP(HEALTH_CARE[[#This Row],[Customer ID]],'HOSPITAL DETAILS ANSWERS'!A:K,8,TRUE)</f>
        <v>24060</v>
      </c>
      <c r="N433" t="str">
        <f>VLOOKUP(HEALTH_CARE[[#This Row],[Customer ID]],'HOSPITAL DETAILS ANSWERS'!A:K,9,TRUE)</f>
        <v>Tier - 2</v>
      </c>
      <c r="O433" t="str">
        <f>VLOOKUP(HEALTH_CARE[[#This Row],[Customer ID]],'HOSPITAL DETAILS ANSWERS'!A:K,10,TRUE)</f>
        <v>Tier - 2</v>
      </c>
      <c r="P433" t="str">
        <f>VLOOKUP(HEALTH_CARE[[#This Row],[Customer ID]],'HOSPITAL DETAILS ANSWERS'!A:K,11,TRUE)</f>
        <v>R1012</v>
      </c>
      <c r="Q433" s="10">
        <f>VLOOKUP(HEALTH_CARE[[#This Row],[Customer ID]],'HOSPITAL DETAILS ANSWERS'!A:K,6,TRUE)</f>
        <v>19</v>
      </c>
    </row>
    <row r="434" spans="1:17" x14ac:dyDescent="0.25">
      <c r="A434" t="s">
        <v>1939</v>
      </c>
      <c r="B434" t="str">
        <f>VLOOKUP(HEALTH_CARE[[#This Row],[Customer ID]],'CUSTOMER_NAMES ANSWER'!A:D,3,FALSE)</f>
        <v>Corey</v>
      </c>
      <c r="C434" s="9">
        <f>VLOOKUP(HEALTH_CARE[[#This Row],[Customer ID]],'MEDICAL EXAMINATION ANSWER'!A:J,2,FALSE)</f>
        <v>24.8</v>
      </c>
      <c r="D434" s="9">
        <f>VLOOKUP(HEALTH_CARE[[#This Row],[Customer ID]],'MEDICAL EXAMINATION ANSWER'!A:J,4,FALSE)</f>
        <v>6.85</v>
      </c>
      <c r="E434" t="str">
        <f>VLOOKUP(HEALTH_CARE[[#This Row],[Customer ID]],'MEDICAL EXAMINATION ANSWER'!A:J,6,FALSE)</f>
        <v>No</v>
      </c>
      <c r="F434" t="str">
        <f>VLOOKUP(HEALTH_CARE[[#This Row],[Customer ID]],'MEDICAL EXAMINATION ANSWER'!A:J,7,FALSE)</f>
        <v>No</v>
      </c>
      <c r="G434" t="str">
        <f>VLOOKUP(HEALTH_CARE[[#This Row],[Customer ID]],'MEDICAL EXAMINATION ANSWER'!A:J,8,FALSE)</f>
        <v>No</v>
      </c>
      <c r="H434" s="10">
        <f>VLOOKUP(HEALTH_CARE[[#This Row],[Customer ID]],'MEDICAL EXAMINATION ANSWER'!A:J,9,FALSE)</f>
        <v>0</v>
      </c>
      <c r="I434" t="str">
        <f>VLOOKUP(HEALTH_CARE[[#This Row],[Customer ID]],'MEDICAL EXAMINATION ANSWER'!A:J,10,FALSE)</f>
        <v>Yes</v>
      </c>
      <c r="J434" t="str">
        <f>VLOOKUP(HEALTH_CARE[[#This Row],[Customer ID]],'MEDICAL EXAMINATION ANSWER'!A:J,3,FALSE)</f>
        <v>Normal Weight</v>
      </c>
      <c r="K434" t="str">
        <f>VLOOKUP(HEALTH_CARE[[#This Row],[Customer ID]],'MEDICAL EXAMINATION ANSWER'!A:J,5,FALSE)</f>
        <v>Diabetes</v>
      </c>
      <c r="L434" s="11" t="str">
        <f>VLOOKUP(HEALTH_CARE[[#This Row],[Customer ID]],'HOSPITAL DETAILS ANSWERS'!A:K,5,TRUE)</f>
        <v>10-Jul-1971</v>
      </c>
      <c r="M434" s="14">
        <f>VLOOKUP(HEALTH_CARE[[#This Row],[Customer ID]],'HOSPITAL DETAILS ANSWERS'!A:K,8,TRUE)</f>
        <v>23968</v>
      </c>
      <c r="N434" t="str">
        <f>VLOOKUP(HEALTH_CARE[[#This Row],[Customer ID]],'HOSPITAL DETAILS ANSWERS'!A:K,9,TRUE)</f>
        <v>Tier - 2</v>
      </c>
      <c r="O434" t="str">
        <f>VLOOKUP(HEALTH_CARE[[#This Row],[Customer ID]],'HOSPITAL DETAILS ANSWERS'!A:K,10,TRUE)</f>
        <v>Tier - 2</v>
      </c>
      <c r="P434" t="str">
        <f>VLOOKUP(HEALTH_CARE[[#This Row],[Customer ID]],'HOSPITAL DETAILS ANSWERS'!A:K,11,TRUE)</f>
        <v>R1012</v>
      </c>
      <c r="Q434" s="10">
        <f>VLOOKUP(HEALTH_CARE[[#This Row],[Customer ID]],'HOSPITAL DETAILS ANSWERS'!A:K,6,TRUE)</f>
        <v>51</v>
      </c>
    </row>
    <row r="435" spans="1:17" x14ac:dyDescent="0.25">
      <c r="A435" t="s">
        <v>1938</v>
      </c>
      <c r="B435" t="str">
        <f>VLOOKUP(HEALTH_CARE[[#This Row],[Customer ID]],'CUSTOMER_NAMES ANSWER'!A:D,3,FALSE)</f>
        <v>Rebecca</v>
      </c>
      <c r="C435" s="9">
        <f>VLOOKUP(HEALTH_CARE[[#This Row],[Customer ID]],'MEDICAL EXAMINATION ANSWER'!A:J,2,FALSE)</f>
        <v>24.13</v>
      </c>
      <c r="D435" s="9">
        <f>VLOOKUP(HEALTH_CARE[[#This Row],[Customer ID]],'MEDICAL EXAMINATION ANSWER'!A:J,4,FALSE)</f>
        <v>7.05</v>
      </c>
      <c r="E435" t="str">
        <f>VLOOKUP(HEALTH_CARE[[#This Row],[Customer ID]],'MEDICAL EXAMINATION ANSWER'!A:J,6,FALSE)</f>
        <v>Yes</v>
      </c>
      <c r="F435" t="str">
        <f>VLOOKUP(HEALTH_CARE[[#This Row],[Customer ID]],'MEDICAL EXAMINATION ANSWER'!A:J,7,FALSE)</f>
        <v>No</v>
      </c>
      <c r="G435" t="str">
        <f>VLOOKUP(HEALTH_CARE[[#This Row],[Customer ID]],'MEDICAL EXAMINATION ANSWER'!A:J,8,FALSE)</f>
        <v>No</v>
      </c>
      <c r="H435" s="10">
        <f>VLOOKUP(HEALTH_CARE[[#This Row],[Customer ID]],'MEDICAL EXAMINATION ANSWER'!A:J,9,FALSE)</f>
        <v>2</v>
      </c>
      <c r="I435" t="str">
        <f>VLOOKUP(HEALTH_CARE[[#This Row],[Customer ID]],'MEDICAL EXAMINATION ANSWER'!A:J,10,FALSE)</f>
        <v>Yes</v>
      </c>
      <c r="J435" t="str">
        <f>VLOOKUP(HEALTH_CARE[[#This Row],[Customer ID]],'MEDICAL EXAMINATION ANSWER'!A:J,3,FALSE)</f>
        <v>Normal Weight</v>
      </c>
      <c r="K435" t="str">
        <f>VLOOKUP(HEALTH_CARE[[#This Row],[Customer ID]],'MEDICAL EXAMINATION ANSWER'!A:J,5,FALSE)</f>
        <v>Diabetes</v>
      </c>
      <c r="L435" s="11" t="str">
        <f>VLOOKUP(HEALTH_CARE[[#This Row],[Customer ID]],'HOSPITAL DETAILS ANSWERS'!A:K,5,TRUE)</f>
        <v>8-Aug-1970</v>
      </c>
      <c r="M435" s="14">
        <f>VLOOKUP(HEALTH_CARE[[#This Row],[Customer ID]],'HOSPITAL DETAILS ANSWERS'!A:K,8,TRUE)</f>
        <v>23888</v>
      </c>
      <c r="N435" t="str">
        <f>VLOOKUP(HEALTH_CARE[[#This Row],[Customer ID]],'HOSPITAL DETAILS ANSWERS'!A:K,9,TRUE)</f>
        <v>Tier - 2</v>
      </c>
      <c r="O435" t="str">
        <f>VLOOKUP(HEALTH_CARE[[#This Row],[Customer ID]],'HOSPITAL DETAILS ANSWERS'!A:K,10,TRUE)</f>
        <v>Tier - 3</v>
      </c>
      <c r="P435" t="str">
        <f>VLOOKUP(HEALTH_CARE[[#This Row],[Customer ID]],'HOSPITAL DETAILS ANSWERS'!A:K,11,TRUE)</f>
        <v>R1012</v>
      </c>
      <c r="Q435" s="10">
        <f>VLOOKUP(HEALTH_CARE[[#This Row],[Customer ID]],'HOSPITAL DETAILS ANSWERS'!A:K,6,TRUE)</f>
        <v>52</v>
      </c>
    </row>
    <row r="436" spans="1:17" x14ac:dyDescent="0.25">
      <c r="A436" t="s">
        <v>1937</v>
      </c>
      <c r="B436" t="str">
        <f>VLOOKUP(HEALTH_CARE[[#This Row],[Customer ID]],'CUSTOMER_NAMES ANSWER'!A:D,3,FALSE)</f>
        <v>Nicholas D</v>
      </c>
      <c r="C436" s="9">
        <f>VLOOKUP(HEALTH_CARE[[#This Row],[Customer ID]],'MEDICAL EXAMINATION ANSWER'!A:J,2,FALSE)</f>
        <v>25.84</v>
      </c>
      <c r="D436" s="9">
        <f>VLOOKUP(HEALTH_CARE[[#This Row],[Customer ID]],'MEDICAL EXAMINATION ANSWER'!A:J,4,FALSE)</f>
        <v>11.64</v>
      </c>
      <c r="E436" t="str">
        <f>VLOOKUP(HEALTH_CARE[[#This Row],[Customer ID]],'MEDICAL EXAMINATION ANSWER'!A:J,6,FALSE)</f>
        <v>No</v>
      </c>
      <c r="F436" t="str">
        <f>VLOOKUP(HEALTH_CARE[[#This Row],[Customer ID]],'MEDICAL EXAMINATION ANSWER'!A:J,7,FALSE)</f>
        <v>No</v>
      </c>
      <c r="G436" t="str">
        <f>VLOOKUP(HEALTH_CARE[[#This Row],[Customer ID]],'MEDICAL EXAMINATION ANSWER'!A:J,8,FALSE)</f>
        <v>No</v>
      </c>
      <c r="H436" s="10">
        <f>VLOOKUP(HEALTH_CARE[[#This Row],[Customer ID]],'MEDICAL EXAMINATION ANSWER'!A:J,9,FALSE)</f>
        <v>2</v>
      </c>
      <c r="I436" t="str">
        <f>VLOOKUP(HEALTH_CARE[[#This Row],[Customer ID]],'MEDICAL EXAMINATION ANSWER'!A:J,10,FALSE)</f>
        <v>Yes</v>
      </c>
      <c r="J436" t="str">
        <f>VLOOKUP(HEALTH_CARE[[#This Row],[Customer ID]],'MEDICAL EXAMINATION ANSWER'!A:J,3,FALSE)</f>
        <v>Over Weight</v>
      </c>
      <c r="K436" t="str">
        <f>VLOOKUP(HEALTH_CARE[[#This Row],[Customer ID]],'MEDICAL EXAMINATION ANSWER'!A:J,5,FALSE)</f>
        <v>Diabetes</v>
      </c>
      <c r="L436" s="11" t="str">
        <f>VLOOKUP(HEALTH_CARE[[#This Row],[Customer ID]],'HOSPITAL DETAILS ANSWERS'!A:K,5,TRUE)</f>
        <v>27-Jun-1973</v>
      </c>
      <c r="M436" s="14">
        <f>VLOOKUP(HEALTH_CARE[[#This Row],[Customer ID]],'HOSPITAL DETAILS ANSWERS'!A:K,8,TRUE)</f>
        <v>23808</v>
      </c>
      <c r="N436" t="str">
        <f>VLOOKUP(HEALTH_CARE[[#This Row],[Customer ID]],'HOSPITAL DETAILS ANSWERS'!A:K,9,TRUE)</f>
        <v>Tier - 2</v>
      </c>
      <c r="O436" t="str">
        <f>VLOOKUP(HEALTH_CARE[[#This Row],[Customer ID]],'HOSPITAL DETAILS ANSWERS'!A:K,10,TRUE)</f>
        <v>Tier - 3</v>
      </c>
      <c r="P436" t="str">
        <f>VLOOKUP(HEALTH_CARE[[#This Row],[Customer ID]],'HOSPITAL DETAILS ANSWERS'!A:K,11,TRUE)</f>
        <v>R1012</v>
      </c>
      <c r="Q436" s="10">
        <f>VLOOKUP(HEALTH_CARE[[#This Row],[Customer ID]],'HOSPITAL DETAILS ANSWERS'!A:K,6,TRUE)</f>
        <v>49</v>
      </c>
    </row>
    <row r="437" spans="1:17" x14ac:dyDescent="0.25">
      <c r="A437" t="s">
        <v>1936</v>
      </c>
      <c r="B437" t="str">
        <f>VLOOKUP(HEALTH_CARE[[#This Row],[Customer ID]],'CUSTOMER_NAMES ANSWER'!A:D,3,FALSE)</f>
        <v>Christian</v>
      </c>
      <c r="C437" s="9">
        <f>VLOOKUP(HEALTH_CARE[[#This Row],[Customer ID]],'MEDICAL EXAMINATION ANSWER'!A:J,2,FALSE)</f>
        <v>28</v>
      </c>
      <c r="D437" s="9">
        <f>VLOOKUP(HEALTH_CARE[[#This Row],[Customer ID]],'MEDICAL EXAMINATION ANSWER'!A:J,4,FALSE)</f>
        <v>10.52</v>
      </c>
      <c r="E437" t="str">
        <f>VLOOKUP(HEALTH_CARE[[#This Row],[Customer ID]],'MEDICAL EXAMINATION ANSWER'!A:J,6,FALSE)</f>
        <v>No</v>
      </c>
      <c r="F437" t="str">
        <f>VLOOKUP(HEALTH_CARE[[#This Row],[Customer ID]],'MEDICAL EXAMINATION ANSWER'!A:J,7,FALSE)</f>
        <v>No</v>
      </c>
      <c r="G437" t="str">
        <f>VLOOKUP(HEALTH_CARE[[#This Row],[Customer ID]],'MEDICAL EXAMINATION ANSWER'!A:J,8,FALSE)</f>
        <v>No</v>
      </c>
      <c r="H437" s="10">
        <f>VLOOKUP(HEALTH_CARE[[#This Row],[Customer ID]],'MEDICAL EXAMINATION ANSWER'!A:J,9,FALSE)</f>
        <v>0</v>
      </c>
      <c r="I437" t="str">
        <f>VLOOKUP(HEALTH_CARE[[#This Row],[Customer ID]],'MEDICAL EXAMINATION ANSWER'!A:J,10,FALSE)</f>
        <v>Yes</v>
      </c>
      <c r="J437" t="str">
        <f>VLOOKUP(HEALTH_CARE[[#This Row],[Customer ID]],'MEDICAL EXAMINATION ANSWER'!A:J,3,FALSE)</f>
        <v>Over Weight</v>
      </c>
      <c r="K437" t="str">
        <f>VLOOKUP(HEALTH_CARE[[#This Row],[Customer ID]],'MEDICAL EXAMINATION ANSWER'!A:J,5,FALSE)</f>
        <v>Diabetes</v>
      </c>
      <c r="L437" s="11" t="str">
        <f>VLOOKUP(HEALTH_CARE[[#This Row],[Customer ID]],'HOSPITAL DETAILS ANSWERS'!A:K,5,TRUE)</f>
        <v>2-Jun-1974</v>
      </c>
      <c r="M437" s="14">
        <f>VLOOKUP(HEALTH_CARE[[#This Row],[Customer ID]],'HOSPITAL DETAILS ANSWERS'!A:K,8,TRUE)</f>
        <v>23569</v>
      </c>
      <c r="N437" t="str">
        <f>VLOOKUP(HEALTH_CARE[[#This Row],[Customer ID]],'HOSPITAL DETAILS ANSWERS'!A:K,9,TRUE)</f>
        <v>Tier - 2</v>
      </c>
      <c r="O437" t="str">
        <f>VLOOKUP(HEALTH_CARE[[#This Row],[Customer ID]],'HOSPITAL DETAILS ANSWERS'!A:K,10,TRUE)</f>
        <v>Tier - 2</v>
      </c>
      <c r="P437" t="str">
        <f>VLOOKUP(HEALTH_CARE[[#This Row],[Customer ID]],'HOSPITAL DETAILS ANSWERS'!A:K,11,TRUE)</f>
        <v>R1011</v>
      </c>
      <c r="Q437" s="10">
        <f>VLOOKUP(HEALTH_CARE[[#This Row],[Customer ID]],'HOSPITAL DETAILS ANSWERS'!A:K,6,TRUE)</f>
        <v>49</v>
      </c>
    </row>
    <row r="438" spans="1:17" x14ac:dyDescent="0.25">
      <c r="A438" t="s">
        <v>1935</v>
      </c>
      <c r="B438" t="str">
        <f>VLOOKUP(HEALTH_CARE[[#This Row],[Customer ID]],'CUSTOMER_NAMES ANSWER'!A:D,3,FALSE)</f>
        <v>Jonathon S</v>
      </c>
      <c r="C438" s="9">
        <f>VLOOKUP(HEALTH_CARE[[#This Row],[Customer ID]],'MEDICAL EXAMINATION ANSWER'!A:J,2,FALSE)</f>
        <v>34.1</v>
      </c>
      <c r="D438" s="9">
        <f>VLOOKUP(HEALTH_CARE[[#This Row],[Customer ID]],'MEDICAL EXAMINATION ANSWER'!A:J,4,FALSE)</f>
        <v>4.01</v>
      </c>
      <c r="E438" t="str">
        <f>VLOOKUP(HEALTH_CARE[[#This Row],[Customer ID]],'MEDICAL EXAMINATION ANSWER'!A:J,6,FALSE)</f>
        <v>Yes</v>
      </c>
      <c r="F438" t="str">
        <f>VLOOKUP(HEALTH_CARE[[#This Row],[Customer ID]],'MEDICAL EXAMINATION ANSWER'!A:J,7,FALSE)</f>
        <v>No</v>
      </c>
      <c r="G438" t="str">
        <f>VLOOKUP(HEALTH_CARE[[#This Row],[Customer ID]],'MEDICAL EXAMINATION ANSWER'!A:J,8,FALSE)</f>
        <v>Yes</v>
      </c>
      <c r="H438" s="10">
        <f>VLOOKUP(HEALTH_CARE[[#This Row],[Customer ID]],'MEDICAL EXAMINATION ANSWER'!A:J,9,FALSE)</f>
        <v>1</v>
      </c>
      <c r="I438" t="str">
        <f>VLOOKUP(HEALTH_CARE[[#This Row],[Customer ID]],'MEDICAL EXAMINATION ANSWER'!A:J,10,FALSE)</f>
        <v>No</v>
      </c>
      <c r="J438" t="str">
        <f>VLOOKUP(HEALTH_CARE[[#This Row],[Customer ID]],'MEDICAL EXAMINATION ANSWER'!A:J,3,FALSE)</f>
        <v>Obesity</v>
      </c>
      <c r="K438" t="str">
        <f>VLOOKUP(HEALTH_CARE[[#This Row],[Customer ID]],'MEDICAL EXAMINATION ANSWER'!A:J,5,FALSE)</f>
        <v>Normal</v>
      </c>
      <c r="L438" s="11" t="str">
        <f>VLOOKUP(HEALTH_CARE[[#This Row],[Customer ID]],'HOSPITAL DETAILS ANSWERS'!A:K,5,TRUE)</f>
        <v>26-Aug-1983</v>
      </c>
      <c r="M438" s="14">
        <f>VLOOKUP(HEALTH_CARE[[#This Row],[Customer ID]],'HOSPITAL DETAILS ANSWERS'!A:K,8,TRUE)</f>
        <v>23564</v>
      </c>
      <c r="N438" t="str">
        <f>VLOOKUP(HEALTH_CARE[[#This Row],[Customer ID]],'HOSPITAL DETAILS ANSWERS'!A:K,9,TRUE)</f>
        <v>Tier - 2</v>
      </c>
      <c r="O438" t="str">
        <f>VLOOKUP(HEALTH_CARE[[#This Row],[Customer ID]],'HOSPITAL DETAILS ANSWERS'!A:K,10,TRUE)</f>
        <v>Tier - 2</v>
      </c>
      <c r="P438" t="str">
        <f>VLOOKUP(HEALTH_CARE[[#This Row],[Customer ID]],'HOSPITAL DETAILS ANSWERS'!A:K,11,TRUE)</f>
        <v>R1013</v>
      </c>
      <c r="Q438" s="10">
        <f>VLOOKUP(HEALTH_CARE[[#This Row],[Customer ID]],'HOSPITAL DETAILS ANSWERS'!A:K,6,TRUE)</f>
        <v>39</v>
      </c>
    </row>
    <row r="439" spans="1:17" x14ac:dyDescent="0.25">
      <c r="A439" t="s">
        <v>1934</v>
      </c>
      <c r="B439" t="str">
        <f>VLOOKUP(HEALTH_CARE[[#This Row],[Customer ID]],'CUSTOMER_NAMES ANSWER'!A:D,3,FALSE)</f>
        <v>Caroline</v>
      </c>
      <c r="C439" s="9">
        <f>VLOOKUP(HEALTH_CARE[[#This Row],[Customer ID]],'MEDICAL EXAMINATION ANSWER'!A:J,2,FALSE)</f>
        <v>26.12</v>
      </c>
      <c r="D439" s="9">
        <f>VLOOKUP(HEALTH_CARE[[#This Row],[Customer ID]],'MEDICAL EXAMINATION ANSWER'!A:J,4,FALSE)</f>
        <v>8.56</v>
      </c>
      <c r="E439" t="str">
        <f>VLOOKUP(HEALTH_CARE[[#This Row],[Customer ID]],'MEDICAL EXAMINATION ANSWER'!A:J,6,FALSE)</f>
        <v>Yes</v>
      </c>
      <c r="F439" t="str">
        <f>VLOOKUP(HEALTH_CARE[[#This Row],[Customer ID]],'MEDICAL EXAMINATION ANSWER'!A:J,7,FALSE)</f>
        <v>No</v>
      </c>
      <c r="G439" t="str">
        <f>VLOOKUP(HEALTH_CARE[[#This Row],[Customer ID]],'MEDICAL EXAMINATION ANSWER'!A:J,8,FALSE)</f>
        <v>No</v>
      </c>
      <c r="H439" s="10">
        <f>VLOOKUP(HEALTH_CARE[[#This Row],[Customer ID]],'MEDICAL EXAMINATION ANSWER'!A:J,9,FALSE)</f>
        <v>1</v>
      </c>
      <c r="I439" t="str">
        <f>VLOOKUP(HEALTH_CARE[[#This Row],[Customer ID]],'MEDICAL EXAMINATION ANSWER'!A:J,10,FALSE)</f>
        <v>Yes</v>
      </c>
      <c r="J439" t="str">
        <f>VLOOKUP(HEALTH_CARE[[#This Row],[Customer ID]],'MEDICAL EXAMINATION ANSWER'!A:J,3,FALSE)</f>
        <v>Over Weight</v>
      </c>
      <c r="K439" t="str">
        <f>VLOOKUP(HEALTH_CARE[[#This Row],[Customer ID]],'MEDICAL EXAMINATION ANSWER'!A:J,5,FALSE)</f>
        <v>Diabetes</v>
      </c>
      <c r="L439" s="11" t="str">
        <f>VLOOKUP(HEALTH_CARE[[#This Row],[Customer ID]],'HOSPITAL DETAILS ANSWERS'!A:K,5,TRUE)</f>
        <v>13-Nov-1975</v>
      </c>
      <c r="M439" s="14">
        <f>VLOOKUP(HEALTH_CARE[[#This Row],[Customer ID]],'HOSPITAL DETAILS ANSWERS'!A:K,8,TRUE)</f>
        <v>23402</v>
      </c>
      <c r="N439" t="str">
        <f>VLOOKUP(HEALTH_CARE[[#This Row],[Customer ID]],'HOSPITAL DETAILS ANSWERS'!A:K,9,TRUE)</f>
        <v>Tier - 2</v>
      </c>
      <c r="O439" t="str">
        <f>VLOOKUP(HEALTH_CARE[[#This Row],[Customer ID]],'HOSPITAL DETAILS ANSWERS'!A:K,10,TRUE)</f>
        <v>Tier - 3</v>
      </c>
      <c r="P439" t="str">
        <f>VLOOKUP(HEALTH_CARE[[#This Row],[Customer ID]],'HOSPITAL DETAILS ANSWERS'!A:K,11,TRUE)</f>
        <v>R1024</v>
      </c>
      <c r="Q439" s="10">
        <f>VLOOKUP(HEALTH_CARE[[#This Row],[Customer ID]],'HOSPITAL DETAILS ANSWERS'!A:K,6,TRUE)</f>
        <v>47</v>
      </c>
    </row>
    <row r="440" spans="1:17" x14ac:dyDescent="0.25">
      <c r="A440" t="s">
        <v>1933</v>
      </c>
      <c r="B440" t="str">
        <f>VLOOKUP(HEALTH_CARE[[#This Row],[Customer ID]],'CUSTOMER_NAMES ANSWER'!A:D,3,FALSE)</f>
        <v>Joshua D</v>
      </c>
      <c r="C440" s="9">
        <f>VLOOKUP(HEALTH_CARE[[#This Row],[Customer ID]],'MEDICAL EXAMINATION ANSWER'!A:J,2,FALSE)</f>
        <v>25.6</v>
      </c>
      <c r="D440" s="9">
        <f>VLOOKUP(HEALTH_CARE[[#This Row],[Customer ID]],'MEDICAL EXAMINATION ANSWER'!A:J,4,FALSE)</f>
        <v>10.5</v>
      </c>
      <c r="E440" t="str">
        <f>VLOOKUP(HEALTH_CARE[[#This Row],[Customer ID]],'MEDICAL EXAMINATION ANSWER'!A:J,6,FALSE)</f>
        <v>No</v>
      </c>
      <c r="F440" t="str">
        <f>VLOOKUP(HEALTH_CARE[[#This Row],[Customer ID]],'MEDICAL EXAMINATION ANSWER'!A:J,7,FALSE)</f>
        <v>No</v>
      </c>
      <c r="G440" t="str">
        <f>VLOOKUP(HEALTH_CARE[[#This Row],[Customer ID]],'MEDICAL EXAMINATION ANSWER'!A:J,8,FALSE)</f>
        <v>No</v>
      </c>
      <c r="H440" s="10">
        <f>VLOOKUP(HEALTH_CARE[[#This Row],[Customer ID]],'MEDICAL EXAMINATION ANSWER'!A:J,9,FALSE)</f>
        <v>2</v>
      </c>
      <c r="I440" t="str">
        <f>VLOOKUP(HEALTH_CARE[[#This Row],[Customer ID]],'MEDICAL EXAMINATION ANSWER'!A:J,10,FALSE)</f>
        <v>Yes</v>
      </c>
      <c r="J440" t="str">
        <f>VLOOKUP(HEALTH_CARE[[#This Row],[Customer ID]],'MEDICAL EXAMINATION ANSWER'!A:J,3,FALSE)</f>
        <v>Over Weight</v>
      </c>
      <c r="K440" t="str">
        <f>VLOOKUP(HEALTH_CARE[[#This Row],[Customer ID]],'MEDICAL EXAMINATION ANSWER'!A:J,5,FALSE)</f>
        <v>Diabetes</v>
      </c>
      <c r="L440" s="11" t="str">
        <f>VLOOKUP(HEALTH_CARE[[#This Row],[Customer ID]],'HOSPITAL DETAILS ANSWERS'!A:K,5,TRUE)</f>
        <v>22-Oct-1973</v>
      </c>
      <c r="M440" s="14">
        <f>VLOOKUP(HEALTH_CARE[[#This Row],[Customer ID]],'HOSPITAL DETAILS ANSWERS'!A:K,8,TRUE)</f>
        <v>23307</v>
      </c>
      <c r="N440" t="str">
        <f>VLOOKUP(HEALTH_CARE[[#This Row],[Customer ID]],'HOSPITAL DETAILS ANSWERS'!A:K,9,TRUE)</f>
        <v>Tier - 2</v>
      </c>
      <c r="O440" t="str">
        <f>VLOOKUP(HEALTH_CARE[[#This Row],[Customer ID]],'HOSPITAL DETAILS ANSWERS'!A:K,10,TRUE)</f>
        <v>Tier - 2</v>
      </c>
      <c r="P440" t="str">
        <f>VLOOKUP(HEALTH_CARE[[#This Row],[Customer ID]],'HOSPITAL DETAILS ANSWERS'!A:K,11,TRUE)</f>
        <v>R1011</v>
      </c>
      <c r="Q440" s="10">
        <f>VLOOKUP(HEALTH_CARE[[#This Row],[Customer ID]],'HOSPITAL DETAILS ANSWERS'!A:K,6,TRUE)</f>
        <v>49</v>
      </c>
    </row>
    <row r="441" spans="1:17" x14ac:dyDescent="0.25">
      <c r="A441" t="s">
        <v>1932</v>
      </c>
      <c r="B441" t="str">
        <f>VLOOKUP(HEALTH_CARE[[#This Row],[Customer ID]],'CUSTOMER_NAMES ANSWER'!A:D,3,FALSE)</f>
        <v>Nichole</v>
      </c>
      <c r="C441" s="9">
        <f>VLOOKUP(HEALTH_CARE[[#This Row],[Customer ID]],'MEDICAL EXAMINATION ANSWER'!A:J,2,FALSE)</f>
        <v>24.32</v>
      </c>
      <c r="D441" s="9">
        <f>VLOOKUP(HEALTH_CARE[[#This Row],[Customer ID]],'MEDICAL EXAMINATION ANSWER'!A:J,4,FALSE)</f>
        <v>6.39</v>
      </c>
      <c r="E441" t="str">
        <f>VLOOKUP(HEALTH_CARE[[#This Row],[Customer ID]],'MEDICAL EXAMINATION ANSWER'!A:J,6,FALSE)</f>
        <v>No</v>
      </c>
      <c r="F441" t="str">
        <f>VLOOKUP(HEALTH_CARE[[#This Row],[Customer ID]],'MEDICAL EXAMINATION ANSWER'!A:J,7,FALSE)</f>
        <v>No</v>
      </c>
      <c r="G441" t="str">
        <f>VLOOKUP(HEALTH_CARE[[#This Row],[Customer ID]],'MEDICAL EXAMINATION ANSWER'!A:J,8,FALSE)</f>
        <v>No</v>
      </c>
      <c r="H441" s="10">
        <f>VLOOKUP(HEALTH_CARE[[#This Row],[Customer ID]],'MEDICAL EXAMINATION ANSWER'!A:J,9,FALSE)</f>
        <v>0</v>
      </c>
      <c r="I441" t="str">
        <f>VLOOKUP(HEALTH_CARE[[#This Row],[Customer ID]],'MEDICAL EXAMINATION ANSWER'!A:J,10,FALSE)</f>
        <v>No</v>
      </c>
      <c r="J441" t="str">
        <f>VLOOKUP(HEALTH_CARE[[#This Row],[Customer ID]],'MEDICAL EXAMINATION ANSWER'!A:J,3,FALSE)</f>
        <v>Normal Weight</v>
      </c>
      <c r="K441" t="str">
        <f>VLOOKUP(HEALTH_CARE[[#This Row],[Customer ID]],'MEDICAL EXAMINATION ANSWER'!A:J,5,FALSE)</f>
        <v>Prediabetes</v>
      </c>
      <c r="L441" s="11" t="str">
        <f>VLOOKUP(HEALTH_CARE[[#This Row],[Customer ID]],'HOSPITAL DETAILS ANSWERS'!A:K,5,TRUE)</f>
        <v>3-Oct-1994</v>
      </c>
      <c r="M441" s="14">
        <f>VLOOKUP(HEALTH_CARE[[#This Row],[Customer ID]],'HOSPITAL DETAILS ANSWERS'!A:K,8,TRUE)</f>
        <v>23289</v>
      </c>
      <c r="N441" t="str">
        <f>VLOOKUP(HEALTH_CARE[[#This Row],[Customer ID]],'HOSPITAL DETAILS ANSWERS'!A:K,9,TRUE)</f>
        <v>Tier - 2</v>
      </c>
      <c r="O441" t="str">
        <f>VLOOKUP(HEALTH_CARE[[#This Row],[Customer ID]],'HOSPITAL DETAILS ANSWERS'!A:K,10,TRUE)</f>
        <v>Tier - 3</v>
      </c>
      <c r="P441" t="str">
        <f>VLOOKUP(HEALTH_CARE[[#This Row],[Customer ID]],'HOSPITAL DETAILS ANSWERS'!A:K,11,TRUE)</f>
        <v>R1024</v>
      </c>
      <c r="Q441" s="10">
        <f>VLOOKUP(HEALTH_CARE[[#This Row],[Customer ID]],'HOSPITAL DETAILS ANSWERS'!A:K,6,TRUE)</f>
        <v>28</v>
      </c>
    </row>
    <row r="442" spans="1:17" x14ac:dyDescent="0.25">
      <c r="A442" t="s">
        <v>1931</v>
      </c>
      <c r="B442" t="str">
        <f>VLOOKUP(HEALTH_CARE[[#This Row],[Customer ID]],'CUSTOMER_NAMES ANSWER'!A:D,3,FALSE)</f>
        <v>Denise M</v>
      </c>
      <c r="C442" s="9">
        <f>VLOOKUP(HEALTH_CARE[[#This Row],[Customer ID]],'MEDICAL EXAMINATION ANSWER'!A:J,2,FALSE)</f>
        <v>22.88</v>
      </c>
      <c r="D442" s="9">
        <f>VLOOKUP(HEALTH_CARE[[#This Row],[Customer ID]],'MEDICAL EXAMINATION ANSWER'!A:J,4,FALSE)</f>
        <v>5.71</v>
      </c>
      <c r="E442" t="str">
        <f>VLOOKUP(HEALTH_CARE[[#This Row],[Customer ID]],'MEDICAL EXAMINATION ANSWER'!A:J,6,FALSE)</f>
        <v>Yes</v>
      </c>
      <c r="F442" t="str">
        <f>VLOOKUP(HEALTH_CARE[[#This Row],[Customer ID]],'MEDICAL EXAMINATION ANSWER'!A:J,7,FALSE)</f>
        <v>No</v>
      </c>
      <c r="G442" t="str">
        <f>VLOOKUP(HEALTH_CARE[[#This Row],[Customer ID]],'MEDICAL EXAMINATION ANSWER'!A:J,8,FALSE)</f>
        <v>Yes</v>
      </c>
      <c r="H442" s="10">
        <f>VLOOKUP(HEALTH_CARE[[#This Row],[Customer ID]],'MEDICAL EXAMINATION ANSWER'!A:J,9,FALSE)</f>
        <v>1</v>
      </c>
      <c r="I442" t="str">
        <f>VLOOKUP(HEALTH_CARE[[#This Row],[Customer ID]],'MEDICAL EXAMINATION ANSWER'!A:J,10,FALSE)</f>
        <v>Yes</v>
      </c>
      <c r="J442" t="str">
        <f>VLOOKUP(HEALTH_CARE[[#This Row],[Customer ID]],'MEDICAL EXAMINATION ANSWER'!A:J,3,FALSE)</f>
        <v>Normal Weight</v>
      </c>
      <c r="K442" t="str">
        <f>VLOOKUP(HEALTH_CARE[[#This Row],[Customer ID]],'MEDICAL EXAMINATION ANSWER'!A:J,5,FALSE)</f>
        <v>Prediabetes</v>
      </c>
      <c r="L442" s="11" t="str">
        <f>VLOOKUP(HEALTH_CARE[[#This Row],[Customer ID]],'HOSPITAL DETAILS ANSWERS'!A:K,5,TRUE)</f>
        <v>14-Nov-1969</v>
      </c>
      <c r="M442" s="14">
        <f>VLOOKUP(HEALTH_CARE[[#This Row],[Customer ID]],'HOSPITAL DETAILS ANSWERS'!A:K,8,TRUE)</f>
        <v>23245</v>
      </c>
      <c r="N442" t="str">
        <f>VLOOKUP(HEALTH_CARE[[#This Row],[Customer ID]],'HOSPITAL DETAILS ANSWERS'!A:K,9,TRUE)</f>
        <v>Tier - 2</v>
      </c>
      <c r="O442" t="str">
        <f>VLOOKUP(HEALTH_CARE[[#This Row],[Customer ID]],'HOSPITAL DETAILS ANSWERS'!A:K,10,TRUE)</f>
        <v>Tier - 3</v>
      </c>
      <c r="P442" t="str">
        <f>VLOOKUP(HEALTH_CARE[[#This Row],[Customer ID]],'HOSPITAL DETAILS ANSWERS'!A:K,11,TRUE)</f>
        <v>R1013</v>
      </c>
      <c r="Q442" s="10">
        <f>VLOOKUP(HEALTH_CARE[[#This Row],[Customer ID]],'HOSPITAL DETAILS ANSWERS'!A:K,6,TRUE)</f>
        <v>53</v>
      </c>
    </row>
    <row r="443" spans="1:17" x14ac:dyDescent="0.25">
      <c r="A443" t="s">
        <v>1930</v>
      </c>
      <c r="B443" t="str">
        <f>VLOOKUP(HEALTH_CARE[[#This Row],[Customer ID]],'CUSTOMER_NAMES ANSWER'!A:D,3,FALSE)</f>
        <v>Peter R</v>
      </c>
      <c r="C443" s="9">
        <f>VLOOKUP(HEALTH_CARE[[#This Row],[Customer ID]],'MEDICAL EXAMINATION ANSWER'!A:J,2,FALSE)</f>
        <v>24.98</v>
      </c>
      <c r="D443" s="9">
        <f>VLOOKUP(HEALTH_CARE[[#This Row],[Customer ID]],'MEDICAL EXAMINATION ANSWER'!A:J,4,FALSE)</f>
        <v>4.43</v>
      </c>
      <c r="E443" t="str">
        <f>VLOOKUP(HEALTH_CARE[[#This Row],[Customer ID]],'MEDICAL EXAMINATION ANSWER'!A:J,6,FALSE)</f>
        <v>Yes</v>
      </c>
      <c r="F443" t="str">
        <f>VLOOKUP(HEALTH_CARE[[#This Row],[Customer ID]],'MEDICAL EXAMINATION ANSWER'!A:J,7,FALSE)</f>
        <v>No</v>
      </c>
      <c r="G443" t="str">
        <f>VLOOKUP(HEALTH_CARE[[#This Row],[Customer ID]],'MEDICAL EXAMINATION ANSWER'!A:J,8,FALSE)</f>
        <v>Yes</v>
      </c>
      <c r="H443" s="10">
        <f>VLOOKUP(HEALTH_CARE[[#This Row],[Customer ID]],'MEDICAL EXAMINATION ANSWER'!A:J,9,FALSE)</f>
        <v>1</v>
      </c>
      <c r="I443" t="str">
        <f>VLOOKUP(HEALTH_CARE[[#This Row],[Customer ID]],'MEDICAL EXAMINATION ANSWER'!A:J,10,FALSE)</f>
        <v>No</v>
      </c>
      <c r="J443" t="str">
        <f>VLOOKUP(HEALTH_CARE[[#This Row],[Customer ID]],'MEDICAL EXAMINATION ANSWER'!A:J,3,FALSE)</f>
        <v>Over Weight</v>
      </c>
      <c r="K443" t="str">
        <f>VLOOKUP(HEALTH_CARE[[#This Row],[Customer ID]],'MEDICAL EXAMINATION ANSWER'!A:J,5,FALSE)</f>
        <v>Normal</v>
      </c>
      <c r="L443" s="11" t="str">
        <f>VLOOKUP(HEALTH_CARE[[#This Row],[Customer ID]],'HOSPITAL DETAILS ANSWERS'!A:K,5,TRUE)</f>
        <v>7-Aug-1997</v>
      </c>
      <c r="M443" s="14">
        <f>VLOOKUP(HEALTH_CARE[[#This Row],[Customer ID]],'HOSPITAL DETAILS ANSWERS'!A:K,8,TRUE)</f>
        <v>23242</v>
      </c>
      <c r="N443" t="str">
        <f>VLOOKUP(HEALTH_CARE[[#This Row],[Customer ID]],'HOSPITAL DETAILS ANSWERS'!A:K,9,TRUE)</f>
        <v>Tier - 2</v>
      </c>
      <c r="O443" t="str">
        <f>VLOOKUP(HEALTH_CARE[[#This Row],[Customer ID]],'HOSPITAL DETAILS ANSWERS'!A:K,10,TRUE)</f>
        <v>Tier - 3</v>
      </c>
      <c r="P443" t="str">
        <f>VLOOKUP(HEALTH_CARE[[#This Row],[Customer ID]],'HOSPITAL DETAILS ANSWERS'!A:K,11,TRUE)</f>
        <v>R1018</v>
      </c>
      <c r="Q443" s="10">
        <f>VLOOKUP(HEALTH_CARE[[#This Row],[Customer ID]],'HOSPITAL DETAILS ANSWERS'!A:K,6,TRUE)</f>
        <v>25</v>
      </c>
    </row>
    <row r="444" spans="1:17" x14ac:dyDescent="0.25">
      <c r="A444" t="s">
        <v>1929</v>
      </c>
      <c r="B444" t="str">
        <f>VLOOKUP(HEALTH_CARE[[#This Row],[Customer ID]],'CUSTOMER_NAMES ANSWER'!A:D,3,FALSE)</f>
        <v>Johnson K</v>
      </c>
      <c r="C444" s="9">
        <f>VLOOKUP(HEALTH_CARE[[#This Row],[Customer ID]],'MEDICAL EXAMINATION ANSWER'!A:J,2,FALSE)</f>
        <v>33.1</v>
      </c>
      <c r="D444" s="9">
        <f>VLOOKUP(HEALTH_CARE[[#This Row],[Customer ID]],'MEDICAL EXAMINATION ANSWER'!A:J,4,FALSE)</f>
        <v>5.52</v>
      </c>
      <c r="E444" t="str">
        <f>VLOOKUP(HEALTH_CARE[[#This Row],[Customer ID]],'MEDICAL EXAMINATION ANSWER'!A:J,6,FALSE)</f>
        <v>No</v>
      </c>
      <c r="F444" t="str">
        <f>VLOOKUP(HEALTH_CARE[[#This Row],[Customer ID]],'MEDICAL EXAMINATION ANSWER'!A:J,7,FALSE)</f>
        <v>No</v>
      </c>
      <c r="G444" t="str">
        <f>VLOOKUP(HEALTH_CARE[[#This Row],[Customer ID]],'MEDICAL EXAMINATION ANSWER'!A:J,8,FALSE)</f>
        <v>Yes</v>
      </c>
      <c r="H444" s="10">
        <f>VLOOKUP(HEALTH_CARE[[#This Row],[Customer ID]],'MEDICAL EXAMINATION ANSWER'!A:J,9,FALSE)</f>
        <v>1</v>
      </c>
      <c r="I444" t="str">
        <f>VLOOKUP(HEALTH_CARE[[#This Row],[Customer ID]],'MEDICAL EXAMINATION ANSWER'!A:J,10,FALSE)</f>
        <v>No</v>
      </c>
      <c r="J444" t="str">
        <f>VLOOKUP(HEALTH_CARE[[#This Row],[Customer ID]],'MEDICAL EXAMINATION ANSWER'!A:J,3,FALSE)</f>
        <v>Obesity</v>
      </c>
      <c r="K444" t="str">
        <f>VLOOKUP(HEALTH_CARE[[#This Row],[Customer ID]],'MEDICAL EXAMINATION ANSWER'!A:J,5,FALSE)</f>
        <v>Normal</v>
      </c>
      <c r="L444" s="11" t="str">
        <f>VLOOKUP(HEALTH_CARE[[#This Row],[Customer ID]],'HOSPITAL DETAILS ANSWERS'!A:K,5,TRUE)</f>
        <v>14-Dec-2003</v>
      </c>
      <c r="M444" s="14">
        <f>VLOOKUP(HEALTH_CARE[[#This Row],[Customer ID]],'HOSPITAL DETAILS ANSWERS'!A:K,8,TRUE)</f>
        <v>23083</v>
      </c>
      <c r="N444" t="str">
        <f>VLOOKUP(HEALTH_CARE[[#This Row],[Customer ID]],'HOSPITAL DETAILS ANSWERS'!A:K,9,TRUE)</f>
        <v>Tier - 2</v>
      </c>
      <c r="O444" t="str">
        <f>VLOOKUP(HEALTH_CARE[[#This Row],[Customer ID]],'HOSPITAL DETAILS ANSWERS'!A:K,10,TRUE)</f>
        <v>Tier - 2</v>
      </c>
      <c r="P444" t="str">
        <f>VLOOKUP(HEALTH_CARE[[#This Row],[Customer ID]],'HOSPITAL DETAILS ANSWERS'!A:K,11,TRUE)</f>
        <v>R1011</v>
      </c>
      <c r="Q444" s="10">
        <f>VLOOKUP(HEALTH_CARE[[#This Row],[Customer ID]],'HOSPITAL DETAILS ANSWERS'!A:K,6,TRUE)</f>
        <v>19</v>
      </c>
    </row>
    <row r="445" spans="1:17" x14ac:dyDescent="0.25">
      <c r="A445" t="s">
        <v>1928</v>
      </c>
      <c r="B445" t="str">
        <f>VLOOKUP(HEALTH_CARE[[#This Row],[Customer ID]],'CUSTOMER_NAMES ANSWER'!A:D,3,FALSE)</f>
        <v>Katherine</v>
      </c>
      <c r="C445" s="9">
        <f>VLOOKUP(HEALTH_CARE[[#This Row],[Customer ID]],'MEDICAL EXAMINATION ANSWER'!A:J,2,FALSE)</f>
        <v>27.83</v>
      </c>
      <c r="D445" s="9">
        <f>VLOOKUP(HEALTH_CARE[[#This Row],[Customer ID]],'MEDICAL EXAMINATION ANSWER'!A:J,4,FALSE)</f>
        <v>9.1999999999999993</v>
      </c>
      <c r="E445" t="str">
        <f>VLOOKUP(HEALTH_CARE[[#This Row],[Customer ID]],'MEDICAL EXAMINATION ANSWER'!A:J,6,FALSE)</f>
        <v>Yes</v>
      </c>
      <c r="F445" t="str">
        <f>VLOOKUP(HEALTH_CARE[[#This Row],[Customer ID]],'MEDICAL EXAMINATION ANSWER'!A:J,7,FALSE)</f>
        <v>No</v>
      </c>
      <c r="G445" t="str">
        <f>VLOOKUP(HEALTH_CARE[[#This Row],[Customer ID]],'MEDICAL EXAMINATION ANSWER'!A:J,8,FALSE)</f>
        <v>No</v>
      </c>
      <c r="H445" s="10">
        <f>VLOOKUP(HEALTH_CARE[[#This Row],[Customer ID]],'MEDICAL EXAMINATION ANSWER'!A:J,9,FALSE)</f>
        <v>1</v>
      </c>
      <c r="I445" t="str">
        <f>VLOOKUP(HEALTH_CARE[[#This Row],[Customer ID]],'MEDICAL EXAMINATION ANSWER'!A:J,10,FALSE)</f>
        <v>Yes</v>
      </c>
      <c r="J445" t="str">
        <f>VLOOKUP(HEALTH_CARE[[#This Row],[Customer ID]],'MEDICAL EXAMINATION ANSWER'!A:J,3,FALSE)</f>
        <v>Over Weight</v>
      </c>
      <c r="K445" t="str">
        <f>VLOOKUP(HEALTH_CARE[[#This Row],[Customer ID]],'MEDICAL EXAMINATION ANSWER'!A:J,5,FALSE)</f>
        <v>Diabetes</v>
      </c>
      <c r="L445" s="11" t="str">
        <f>VLOOKUP(HEALTH_CARE[[#This Row],[Customer ID]],'HOSPITAL DETAILS ANSWERS'!A:K,5,TRUE)</f>
        <v>9-Sep-1975</v>
      </c>
      <c r="M445" s="14">
        <f>VLOOKUP(HEALTH_CARE[[#This Row],[Customer ID]],'HOSPITAL DETAILS ANSWERS'!A:K,8,TRUE)</f>
        <v>23066</v>
      </c>
      <c r="N445" t="str">
        <f>VLOOKUP(HEALTH_CARE[[#This Row],[Customer ID]],'HOSPITAL DETAILS ANSWERS'!A:K,9,TRUE)</f>
        <v>Tier - 2</v>
      </c>
      <c r="O445" t="str">
        <f>VLOOKUP(HEALTH_CARE[[#This Row],[Customer ID]],'HOSPITAL DETAILS ANSWERS'!A:K,10,TRUE)</f>
        <v>Tier - 2</v>
      </c>
      <c r="P445" t="str">
        <f>VLOOKUP(HEALTH_CARE[[#This Row],[Customer ID]],'HOSPITAL DETAILS ANSWERS'!A:K,11,TRUE)</f>
        <v>R1013</v>
      </c>
      <c r="Q445" s="10">
        <f>VLOOKUP(HEALTH_CARE[[#This Row],[Customer ID]],'HOSPITAL DETAILS ANSWERS'!A:K,6,TRUE)</f>
        <v>47</v>
      </c>
    </row>
    <row r="446" spans="1:17" x14ac:dyDescent="0.25">
      <c r="A446" t="s">
        <v>1927</v>
      </c>
      <c r="B446" t="str">
        <f>VLOOKUP(HEALTH_CARE[[#This Row],[Customer ID]],'CUSTOMER_NAMES ANSWER'!A:D,3,FALSE)</f>
        <v>Lynda</v>
      </c>
      <c r="C446" s="9">
        <f>VLOOKUP(HEALTH_CARE[[#This Row],[Customer ID]],'MEDICAL EXAMINATION ANSWER'!A:J,2,FALSE)</f>
        <v>30.88</v>
      </c>
      <c r="D446" s="9">
        <f>VLOOKUP(HEALTH_CARE[[#This Row],[Customer ID]],'MEDICAL EXAMINATION ANSWER'!A:J,4,FALSE)</f>
        <v>10.97</v>
      </c>
      <c r="E446" t="str">
        <f>VLOOKUP(HEALTH_CARE[[#This Row],[Customer ID]],'MEDICAL EXAMINATION ANSWER'!A:J,6,FALSE)</f>
        <v>Yes</v>
      </c>
      <c r="F446" t="str">
        <f>VLOOKUP(HEALTH_CARE[[#This Row],[Customer ID]],'MEDICAL EXAMINATION ANSWER'!A:J,7,FALSE)</f>
        <v>No</v>
      </c>
      <c r="G446" t="str">
        <f>VLOOKUP(HEALTH_CARE[[#This Row],[Customer ID]],'MEDICAL EXAMINATION ANSWER'!A:J,8,FALSE)</f>
        <v>No</v>
      </c>
      <c r="H446" s="10">
        <f>VLOOKUP(HEALTH_CARE[[#This Row],[Customer ID]],'MEDICAL EXAMINATION ANSWER'!A:J,9,FALSE)</f>
        <v>2</v>
      </c>
      <c r="I446" t="str">
        <f>VLOOKUP(HEALTH_CARE[[#This Row],[Customer ID]],'MEDICAL EXAMINATION ANSWER'!A:J,10,FALSE)</f>
        <v>No</v>
      </c>
      <c r="J446" t="str">
        <f>VLOOKUP(HEALTH_CARE[[#This Row],[Customer ID]],'MEDICAL EXAMINATION ANSWER'!A:J,3,FALSE)</f>
        <v>Obesity</v>
      </c>
      <c r="K446" t="str">
        <f>VLOOKUP(HEALTH_CARE[[#This Row],[Customer ID]],'MEDICAL EXAMINATION ANSWER'!A:J,5,FALSE)</f>
        <v>Diabetes</v>
      </c>
      <c r="L446" s="11" t="str">
        <f>VLOOKUP(HEALTH_CARE[[#This Row],[Customer ID]],'HOSPITAL DETAILS ANSWERS'!A:K,5,TRUE)</f>
        <v>9-Nov-1970</v>
      </c>
      <c r="M446" s="14">
        <f>VLOOKUP(HEALTH_CARE[[#This Row],[Customer ID]],'HOSPITAL DETAILS ANSWERS'!A:K,8,TRUE)</f>
        <v>23046</v>
      </c>
      <c r="N446" t="str">
        <f>VLOOKUP(HEALTH_CARE[[#This Row],[Customer ID]],'HOSPITAL DETAILS ANSWERS'!A:K,9,TRUE)</f>
        <v>Tier - 2</v>
      </c>
      <c r="O446" t="str">
        <f>VLOOKUP(HEALTH_CARE[[#This Row],[Customer ID]],'HOSPITAL DETAILS ANSWERS'!A:K,10,TRUE)</f>
        <v>Tier - 2</v>
      </c>
      <c r="P446" t="str">
        <f>VLOOKUP(HEALTH_CARE[[#This Row],[Customer ID]],'HOSPITAL DETAILS ANSWERS'!A:K,11,TRUE)</f>
        <v>R1024</v>
      </c>
      <c r="Q446" s="10">
        <f>VLOOKUP(HEALTH_CARE[[#This Row],[Customer ID]],'HOSPITAL DETAILS ANSWERS'!A:K,6,TRUE)</f>
        <v>52</v>
      </c>
    </row>
    <row r="447" spans="1:17" x14ac:dyDescent="0.25">
      <c r="A447" t="s">
        <v>1926</v>
      </c>
      <c r="B447" t="str">
        <f>VLOOKUP(HEALTH_CARE[[#This Row],[Customer ID]],'CUSTOMER_NAMES ANSWER'!A:D,3,FALSE)</f>
        <v>Anthony</v>
      </c>
      <c r="C447" s="9">
        <f>VLOOKUP(HEALTH_CARE[[#This Row],[Customer ID]],'MEDICAL EXAMINATION ANSWER'!A:J,2,FALSE)</f>
        <v>27.27</v>
      </c>
      <c r="D447" s="9">
        <f>VLOOKUP(HEALTH_CARE[[#This Row],[Customer ID]],'MEDICAL EXAMINATION ANSWER'!A:J,4,FALSE)</f>
        <v>4.25</v>
      </c>
      <c r="E447" t="str">
        <f>VLOOKUP(HEALTH_CARE[[#This Row],[Customer ID]],'MEDICAL EXAMINATION ANSWER'!A:J,6,FALSE)</f>
        <v>No</v>
      </c>
      <c r="F447" t="str">
        <f>VLOOKUP(HEALTH_CARE[[#This Row],[Customer ID]],'MEDICAL EXAMINATION ANSWER'!A:J,7,FALSE)</f>
        <v>No</v>
      </c>
      <c r="G447" t="str">
        <f>VLOOKUP(HEALTH_CARE[[#This Row],[Customer ID]],'MEDICAL EXAMINATION ANSWER'!A:J,8,FALSE)</f>
        <v>Yes</v>
      </c>
      <c r="H447" s="10">
        <f>VLOOKUP(HEALTH_CARE[[#This Row],[Customer ID]],'MEDICAL EXAMINATION ANSWER'!A:J,9,FALSE)</f>
        <v>1</v>
      </c>
      <c r="I447" t="str">
        <f>VLOOKUP(HEALTH_CARE[[#This Row],[Customer ID]],'MEDICAL EXAMINATION ANSWER'!A:J,10,FALSE)</f>
        <v>No</v>
      </c>
      <c r="J447" t="str">
        <f>VLOOKUP(HEALTH_CARE[[#This Row],[Customer ID]],'MEDICAL EXAMINATION ANSWER'!A:J,3,FALSE)</f>
        <v>Over Weight</v>
      </c>
      <c r="K447" t="str">
        <f>VLOOKUP(HEALTH_CARE[[#This Row],[Customer ID]],'MEDICAL EXAMINATION ANSWER'!A:J,5,FALSE)</f>
        <v>Normal</v>
      </c>
      <c r="L447" s="11" t="str">
        <f>VLOOKUP(HEALTH_CARE[[#This Row],[Customer ID]],'HOSPITAL DETAILS ANSWERS'!A:K,5,TRUE)</f>
        <v>25-Jul-2003</v>
      </c>
      <c r="M447" s="14">
        <f>VLOOKUP(HEALTH_CARE[[#This Row],[Customer ID]],'HOSPITAL DETAILS ANSWERS'!A:K,8,TRUE)</f>
        <v>22494</v>
      </c>
      <c r="N447" t="str">
        <f>VLOOKUP(HEALTH_CARE[[#This Row],[Customer ID]],'HOSPITAL DETAILS ANSWERS'!A:K,9,TRUE)</f>
        <v>Tier - 2</v>
      </c>
      <c r="O447" t="str">
        <f>VLOOKUP(HEALTH_CARE[[#This Row],[Customer ID]],'HOSPITAL DETAILS ANSWERS'!A:K,10,TRUE)</f>
        <v>Tier - 1</v>
      </c>
      <c r="P447" t="str">
        <f>VLOOKUP(HEALTH_CARE[[#This Row],[Customer ID]],'HOSPITAL DETAILS ANSWERS'!A:K,11,TRUE)</f>
        <v>R1012</v>
      </c>
      <c r="Q447" s="10">
        <f>VLOOKUP(HEALTH_CARE[[#This Row],[Customer ID]],'HOSPITAL DETAILS ANSWERS'!A:K,6,TRUE)</f>
        <v>19</v>
      </c>
    </row>
    <row r="448" spans="1:17" x14ac:dyDescent="0.25">
      <c r="A448" t="s">
        <v>1925</v>
      </c>
      <c r="B448" t="str">
        <f>VLOOKUP(HEALTH_CARE[[#This Row],[Customer ID]],'CUSTOMER_NAMES ANSWER'!A:D,3,FALSE)</f>
        <v>Linnea C</v>
      </c>
      <c r="C448" s="9">
        <f>VLOOKUP(HEALTH_CARE[[#This Row],[Customer ID]],'MEDICAL EXAMINATION ANSWER'!A:J,2,FALSE)</f>
        <v>26.7</v>
      </c>
      <c r="D448" s="9">
        <f>VLOOKUP(HEALTH_CARE[[#This Row],[Customer ID]],'MEDICAL EXAMINATION ANSWER'!A:J,4,FALSE)</f>
        <v>5.23</v>
      </c>
      <c r="E448" t="str">
        <f>VLOOKUP(HEALTH_CARE[[#This Row],[Customer ID]],'MEDICAL EXAMINATION ANSWER'!A:J,6,FALSE)</f>
        <v>No</v>
      </c>
      <c r="F448" t="str">
        <f>VLOOKUP(HEALTH_CARE[[#This Row],[Customer ID]],'MEDICAL EXAMINATION ANSWER'!A:J,7,FALSE)</f>
        <v>No</v>
      </c>
      <c r="G448" t="str">
        <f>VLOOKUP(HEALTH_CARE[[#This Row],[Customer ID]],'MEDICAL EXAMINATION ANSWER'!A:J,8,FALSE)</f>
        <v>Yes</v>
      </c>
      <c r="H448" s="10">
        <f>VLOOKUP(HEALTH_CARE[[#This Row],[Customer ID]],'MEDICAL EXAMINATION ANSWER'!A:J,9,FALSE)</f>
        <v>1</v>
      </c>
      <c r="I448" t="str">
        <f>VLOOKUP(HEALTH_CARE[[#This Row],[Customer ID]],'MEDICAL EXAMINATION ANSWER'!A:J,10,FALSE)</f>
        <v>Yes</v>
      </c>
      <c r="J448" t="str">
        <f>VLOOKUP(HEALTH_CARE[[#This Row],[Customer ID]],'MEDICAL EXAMINATION ANSWER'!A:J,3,FALSE)</f>
        <v>Over Weight</v>
      </c>
      <c r="K448" t="str">
        <f>VLOOKUP(HEALTH_CARE[[#This Row],[Customer ID]],'MEDICAL EXAMINATION ANSWER'!A:J,5,FALSE)</f>
        <v>Normal</v>
      </c>
      <c r="L448" s="11" t="str">
        <f>VLOOKUP(HEALTH_CARE[[#This Row],[Customer ID]],'HOSPITAL DETAILS ANSWERS'!A:K,5,TRUE)</f>
        <v>14-Nov-1979</v>
      </c>
      <c r="M448" s="14">
        <f>VLOOKUP(HEALTH_CARE[[#This Row],[Customer ID]],'HOSPITAL DETAILS ANSWERS'!A:K,8,TRUE)</f>
        <v>22479</v>
      </c>
      <c r="N448" t="str">
        <f>VLOOKUP(HEALTH_CARE[[#This Row],[Customer ID]],'HOSPITAL DETAILS ANSWERS'!A:K,9,TRUE)</f>
        <v>Tier - 3</v>
      </c>
      <c r="O448" t="str">
        <f>VLOOKUP(HEALTH_CARE[[#This Row],[Customer ID]],'HOSPITAL DETAILS ANSWERS'!A:K,10,TRUE)</f>
        <v>Tier - 2</v>
      </c>
      <c r="P448" t="str">
        <f>VLOOKUP(HEALTH_CARE[[#This Row],[Customer ID]],'HOSPITAL DETAILS ANSWERS'!A:K,11,TRUE)</f>
        <v>R1011</v>
      </c>
      <c r="Q448" s="10">
        <f>VLOOKUP(HEALTH_CARE[[#This Row],[Customer ID]],'HOSPITAL DETAILS ANSWERS'!A:K,6,TRUE)</f>
        <v>43</v>
      </c>
    </row>
    <row r="449" spans="1:17" x14ac:dyDescent="0.25">
      <c r="A449" t="s">
        <v>1924</v>
      </c>
      <c r="B449" t="str">
        <f>VLOOKUP(HEALTH_CARE[[#This Row],[Customer ID]],'CUSTOMER_NAMES ANSWER'!A:D,3,FALSE)</f>
        <v>Massimiliano A</v>
      </c>
      <c r="C449" s="9">
        <f>VLOOKUP(HEALTH_CARE[[#This Row],[Customer ID]],'MEDICAL EXAMINATION ANSWER'!A:J,2,FALSE)</f>
        <v>29.93</v>
      </c>
      <c r="D449" s="9">
        <f>VLOOKUP(HEALTH_CARE[[#This Row],[Customer ID]],'MEDICAL EXAMINATION ANSWER'!A:J,4,FALSE)</f>
        <v>5.96</v>
      </c>
      <c r="E449" t="str">
        <f>VLOOKUP(HEALTH_CARE[[#This Row],[Customer ID]],'MEDICAL EXAMINATION ANSWER'!A:J,6,FALSE)</f>
        <v>Yes</v>
      </c>
      <c r="F449" t="str">
        <f>VLOOKUP(HEALTH_CARE[[#This Row],[Customer ID]],'MEDICAL EXAMINATION ANSWER'!A:J,7,FALSE)</f>
        <v>No</v>
      </c>
      <c r="G449" t="str">
        <f>VLOOKUP(HEALTH_CARE[[#This Row],[Customer ID]],'MEDICAL EXAMINATION ANSWER'!A:J,8,FALSE)</f>
        <v>Yes</v>
      </c>
      <c r="H449" s="10">
        <f>VLOOKUP(HEALTH_CARE[[#This Row],[Customer ID]],'MEDICAL EXAMINATION ANSWER'!A:J,9,FALSE)</f>
        <v>1</v>
      </c>
      <c r="I449" t="str">
        <f>VLOOKUP(HEALTH_CARE[[#This Row],[Customer ID]],'MEDICAL EXAMINATION ANSWER'!A:J,10,FALSE)</f>
        <v>Yes</v>
      </c>
      <c r="J449" t="str">
        <f>VLOOKUP(HEALTH_CARE[[#This Row],[Customer ID]],'MEDICAL EXAMINATION ANSWER'!A:J,3,FALSE)</f>
        <v>Obesity</v>
      </c>
      <c r="K449" t="str">
        <f>VLOOKUP(HEALTH_CARE[[#This Row],[Customer ID]],'MEDICAL EXAMINATION ANSWER'!A:J,5,FALSE)</f>
        <v>Prediabetes</v>
      </c>
      <c r="L449" s="11" t="str">
        <f>VLOOKUP(HEALTH_CARE[[#This Row],[Customer ID]],'HOSPITAL DETAILS ANSWERS'!A:K,5,TRUE)</f>
        <v>21-Dec-1983</v>
      </c>
      <c r="M449" s="14">
        <f>VLOOKUP(HEALTH_CARE[[#This Row],[Customer ID]],'HOSPITAL DETAILS ANSWERS'!A:K,8,TRUE)</f>
        <v>22463</v>
      </c>
      <c r="N449" t="str">
        <f>VLOOKUP(HEALTH_CARE[[#This Row],[Customer ID]],'HOSPITAL DETAILS ANSWERS'!A:K,9,TRUE)</f>
        <v>Tier - 3</v>
      </c>
      <c r="O449" t="str">
        <f>VLOOKUP(HEALTH_CARE[[#This Row],[Customer ID]],'HOSPITAL DETAILS ANSWERS'!A:K,10,TRUE)</f>
        <v>Tier - 1</v>
      </c>
      <c r="P449" t="str">
        <f>VLOOKUP(HEALTH_CARE[[#This Row],[Customer ID]],'HOSPITAL DETAILS ANSWERS'!A:K,11,TRUE)</f>
        <v>R1019</v>
      </c>
      <c r="Q449" s="10">
        <f>VLOOKUP(HEALTH_CARE[[#This Row],[Customer ID]],'HOSPITAL DETAILS ANSWERS'!A:K,6,TRUE)</f>
        <v>39</v>
      </c>
    </row>
    <row r="450" spans="1:17" x14ac:dyDescent="0.25">
      <c r="A450" t="s">
        <v>1923</v>
      </c>
      <c r="B450" t="str">
        <f>VLOOKUP(HEALTH_CARE[[#This Row],[Customer ID]],'CUSTOMER_NAMES ANSWER'!A:D,3,FALSE)</f>
        <v>James M</v>
      </c>
      <c r="C450" s="9">
        <f>VLOOKUP(HEALTH_CARE[[#This Row],[Customer ID]],'MEDICAL EXAMINATION ANSWER'!A:J,2,FALSE)</f>
        <v>19.95</v>
      </c>
      <c r="D450" s="9">
        <f>VLOOKUP(HEALTH_CARE[[#This Row],[Customer ID]],'MEDICAL EXAMINATION ANSWER'!A:J,4,FALSE)</f>
        <v>4.29</v>
      </c>
      <c r="E450" t="str">
        <f>VLOOKUP(HEALTH_CARE[[#This Row],[Customer ID]],'MEDICAL EXAMINATION ANSWER'!A:J,6,FALSE)</f>
        <v>Yes</v>
      </c>
      <c r="F450" t="str">
        <f>VLOOKUP(HEALTH_CARE[[#This Row],[Customer ID]],'MEDICAL EXAMINATION ANSWER'!A:J,7,FALSE)</f>
        <v>No</v>
      </c>
      <c r="G450" t="str">
        <f>VLOOKUP(HEALTH_CARE[[#This Row],[Customer ID]],'MEDICAL EXAMINATION ANSWER'!A:J,8,FALSE)</f>
        <v>No</v>
      </c>
      <c r="H450" s="10">
        <f>VLOOKUP(HEALTH_CARE[[#This Row],[Customer ID]],'MEDICAL EXAMINATION ANSWER'!A:J,9,FALSE)</f>
        <v>2</v>
      </c>
      <c r="I450" t="str">
        <f>VLOOKUP(HEALTH_CARE[[#This Row],[Customer ID]],'MEDICAL EXAMINATION ANSWER'!A:J,10,FALSE)</f>
        <v>Yes</v>
      </c>
      <c r="J450" t="str">
        <f>VLOOKUP(HEALTH_CARE[[#This Row],[Customer ID]],'MEDICAL EXAMINATION ANSWER'!A:J,3,FALSE)</f>
        <v>Normal Weight</v>
      </c>
      <c r="K450" t="str">
        <f>VLOOKUP(HEALTH_CARE[[#This Row],[Customer ID]],'MEDICAL EXAMINATION ANSWER'!A:J,5,FALSE)</f>
        <v>Normal</v>
      </c>
      <c r="L450" s="11" t="str">
        <f>VLOOKUP(HEALTH_CARE[[#This Row],[Customer ID]],'HOSPITAL DETAILS ANSWERS'!A:K,5,TRUE)</f>
        <v>18-Aug-1966</v>
      </c>
      <c r="M450" s="14">
        <f>VLOOKUP(HEALTH_CARE[[#This Row],[Customer ID]],'HOSPITAL DETAILS ANSWERS'!A:K,8,TRUE)</f>
        <v>22413</v>
      </c>
      <c r="N450" t="str">
        <f>VLOOKUP(HEALTH_CARE[[#This Row],[Customer ID]],'HOSPITAL DETAILS ANSWERS'!A:K,9,TRUE)</f>
        <v>Tier - 3</v>
      </c>
      <c r="O450" t="str">
        <f>VLOOKUP(HEALTH_CARE[[#This Row],[Customer ID]],'HOSPITAL DETAILS ANSWERS'!A:K,10,TRUE)</f>
        <v>Tier - 3</v>
      </c>
      <c r="P450" t="str">
        <f>VLOOKUP(HEALTH_CARE[[#This Row],[Customer ID]],'HOSPITAL DETAILS ANSWERS'!A:K,11,TRUE)</f>
        <v>R1014</v>
      </c>
      <c r="Q450" s="10">
        <f>VLOOKUP(HEALTH_CARE[[#This Row],[Customer ID]],'HOSPITAL DETAILS ANSWERS'!A:K,6,TRUE)</f>
        <v>56</v>
      </c>
    </row>
    <row r="451" spans="1:17" x14ac:dyDescent="0.25">
      <c r="A451" t="s">
        <v>1922</v>
      </c>
      <c r="B451" t="str">
        <f>VLOOKUP(HEALTH_CARE[[#This Row],[Customer ID]],'CUSTOMER_NAMES ANSWER'!A:D,3,FALSE)</f>
        <v>Lauren</v>
      </c>
      <c r="C451" s="9">
        <f>VLOOKUP(HEALTH_CARE[[#This Row],[Customer ID]],'MEDICAL EXAMINATION ANSWER'!A:J,2,FALSE)</f>
        <v>24.23</v>
      </c>
      <c r="D451" s="9">
        <f>VLOOKUP(HEALTH_CARE[[#This Row],[Customer ID]],'MEDICAL EXAMINATION ANSWER'!A:J,4,FALSE)</f>
        <v>4.09</v>
      </c>
      <c r="E451" t="str">
        <f>VLOOKUP(HEALTH_CARE[[#This Row],[Customer ID]],'MEDICAL EXAMINATION ANSWER'!A:J,6,FALSE)</f>
        <v>No</v>
      </c>
      <c r="F451" t="str">
        <f>VLOOKUP(HEALTH_CARE[[#This Row],[Customer ID]],'MEDICAL EXAMINATION ANSWER'!A:J,7,FALSE)</f>
        <v>No</v>
      </c>
      <c r="G451" t="str">
        <f>VLOOKUP(HEALTH_CARE[[#This Row],[Customer ID]],'MEDICAL EXAMINATION ANSWER'!A:J,8,FALSE)</f>
        <v>No</v>
      </c>
      <c r="H451" s="10">
        <f>VLOOKUP(HEALTH_CARE[[#This Row],[Customer ID]],'MEDICAL EXAMINATION ANSWER'!A:J,9,FALSE)</f>
        <v>0</v>
      </c>
      <c r="I451" t="str">
        <f>VLOOKUP(HEALTH_CARE[[#This Row],[Customer ID]],'MEDICAL EXAMINATION ANSWER'!A:J,10,FALSE)</f>
        <v>No</v>
      </c>
      <c r="J451" t="str">
        <f>VLOOKUP(HEALTH_CARE[[#This Row],[Customer ID]],'MEDICAL EXAMINATION ANSWER'!A:J,3,FALSE)</f>
        <v>Normal Weight</v>
      </c>
      <c r="K451" t="str">
        <f>VLOOKUP(HEALTH_CARE[[#This Row],[Customer ID]],'MEDICAL EXAMINATION ANSWER'!A:J,5,FALSE)</f>
        <v>Normal</v>
      </c>
      <c r="L451" s="11" t="str">
        <f>VLOOKUP(HEALTH_CARE[[#This Row],[Customer ID]],'HOSPITAL DETAILS ANSWERS'!A:K,5,TRUE)</f>
        <v>26-Aug-1999</v>
      </c>
      <c r="M451" s="14">
        <f>VLOOKUP(HEALTH_CARE[[#This Row],[Customer ID]],'HOSPITAL DETAILS ANSWERS'!A:K,8,TRUE)</f>
        <v>22396</v>
      </c>
      <c r="N451" t="str">
        <f>VLOOKUP(HEALTH_CARE[[#This Row],[Customer ID]],'HOSPITAL DETAILS ANSWERS'!A:K,9,TRUE)</f>
        <v>Tier - 3</v>
      </c>
      <c r="O451" t="str">
        <f>VLOOKUP(HEALTH_CARE[[#This Row],[Customer ID]],'HOSPITAL DETAILS ANSWERS'!A:K,10,TRUE)</f>
        <v>Tier - 2</v>
      </c>
      <c r="P451" t="str">
        <f>VLOOKUP(HEALTH_CARE[[#This Row],[Customer ID]],'HOSPITAL DETAILS ANSWERS'!A:K,11,TRUE)</f>
        <v>R1024</v>
      </c>
      <c r="Q451" s="10">
        <f>VLOOKUP(HEALTH_CARE[[#This Row],[Customer ID]],'HOSPITAL DETAILS ANSWERS'!A:K,6,TRUE)</f>
        <v>23</v>
      </c>
    </row>
    <row r="452" spans="1:17" x14ac:dyDescent="0.25">
      <c r="A452" t="s">
        <v>1921</v>
      </c>
      <c r="B452" t="str">
        <f>VLOOKUP(HEALTH_CARE[[#This Row],[Customer ID]],'CUSTOMER_NAMES ANSWER'!A:D,3,FALSE)</f>
        <v>Michele V</v>
      </c>
      <c r="C452" s="9">
        <f>VLOOKUP(HEALTH_CARE[[#This Row],[Customer ID]],'MEDICAL EXAMINATION ANSWER'!A:J,2,FALSE)</f>
        <v>28.12</v>
      </c>
      <c r="D452" s="9">
        <f>VLOOKUP(HEALTH_CARE[[#This Row],[Customer ID]],'MEDICAL EXAMINATION ANSWER'!A:J,4,FALSE)</f>
        <v>4.88</v>
      </c>
      <c r="E452" t="str">
        <f>VLOOKUP(HEALTH_CARE[[#This Row],[Customer ID]],'MEDICAL EXAMINATION ANSWER'!A:J,6,FALSE)</f>
        <v>No</v>
      </c>
      <c r="F452" t="str">
        <f>VLOOKUP(HEALTH_CARE[[#This Row],[Customer ID]],'MEDICAL EXAMINATION ANSWER'!A:J,7,FALSE)</f>
        <v>No</v>
      </c>
      <c r="G452" t="str">
        <f>VLOOKUP(HEALTH_CARE[[#This Row],[Customer ID]],'MEDICAL EXAMINATION ANSWER'!A:J,8,FALSE)</f>
        <v>No</v>
      </c>
      <c r="H452" s="10">
        <f>VLOOKUP(HEALTH_CARE[[#This Row],[Customer ID]],'MEDICAL EXAMINATION ANSWER'!A:J,9,FALSE)</f>
        <v>0</v>
      </c>
      <c r="I452" t="str">
        <f>VLOOKUP(HEALTH_CARE[[#This Row],[Customer ID]],'MEDICAL EXAMINATION ANSWER'!A:J,10,FALSE)</f>
        <v>Yes</v>
      </c>
      <c r="J452" t="str">
        <f>VLOOKUP(HEALTH_CARE[[#This Row],[Customer ID]],'MEDICAL EXAMINATION ANSWER'!A:J,3,FALSE)</f>
        <v>Over Weight</v>
      </c>
      <c r="K452" t="str">
        <f>VLOOKUP(HEALTH_CARE[[#This Row],[Customer ID]],'MEDICAL EXAMINATION ANSWER'!A:J,5,FALSE)</f>
        <v>Normal</v>
      </c>
      <c r="L452" s="11" t="str">
        <f>VLOOKUP(HEALTH_CARE[[#This Row],[Customer ID]],'HOSPITAL DETAILS ANSWERS'!A:K,5,TRUE)</f>
        <v>27-Dec-1982</v>
      </c>
      <c r="M452" s="14">
        <f>VLOOKUP(HEALTH_CARE[[#This Row],[Customer ID]],'HOSPITAL DETAILS ANSWERS'!A:K,8,TRUE)</f>
        <v>22332</v>
      </c>
      <c r="N452" t="str">
        <f>VLOOKUP(HEALTH_CARE[[#This Row],[Customer ID]],'HOSPITAL DETAILS ANSWERS'!A:K,9,TRUE)</f>
        <v>Tier - 2</v>
      </c>
      <c r="O452" t="str">
        <f>VLOOKUP(HEALTH_CARE[[#This Row],[Customer ID]],'HOSPITAL DETAILS ANSWERS'!A:K,10,TRUE)</f>
        <v>Tier - 3</v>
      </c>
      <c r="P452" t="str">
        <f>VLOOKUP(HEALTH_CARE[[#This Row],[Customer ID]],'HOSPITAL DETAILS ANSWERS'!A:K,11,TRUE)</f>
        <v>R1024</v>
      </c>
      <c r="Q452" s="10">
        <f>VLOOKUP(HEALTH_CARE[[#This Row],[Customer ID]],'HOSPITAL DETAILS ANSWERS'!A:K,6,TRUE)</f>
        <v>40</v>
      </c>
    </row>
    <row r="453" spans="1:17" x14ac:dyDescent="0.25">
      <c r="A453" t="s">
        <v>1920</v>
      </c>
      <c r="B453" t="str">
        <f>VLOOKUP(HEALTH_CARE[[#This Row],[Customer ID]],'CUSTOMER_NAMES ANSWER'!A:D,3,FALSE)</f>
        <v>Xiao</v>
      </c>
      <c r="C453" s="9">
        <f>VLOOKUP(HEALTH_CARE[[#This Row],[Customer ID]],'MEDICAL EXAMINATION ANSWER'!A:J,2,FALSE)</f>
        <v>23.21</v>
      </c>
      <c r="D453" s="9">
        <f>VLOOKUP(HEALTH_CARE[[#This Row],[Customer ID]],'MEDICAL EXAMINATION ANSWER'!A:J,4,FALSE)</f>
        <v>6.76</v>
      </c>
      <c r="E453" t="str">
        <f>VLOOKUP(HEALTH_CARE[[#This Row],[Customer ID]],'MEDICAL EXAMINATION ANSWER'!A:J,6,FALSE)</f>
        <v>No</v>
      </c>
      <c r="F453" t="str">
        <f>VLOOKUP(HEALTH_CARE[[#This Row],[Customer ID]],'MEDICAL EXAMINATION ANSWER'!A:J,7,FALSE)</f>
        <v>No</v>
      </c>
      <c r="G453" t="str">
        <f>VLOOKUP(HEALTH_CARE[[#This Row],[Customer ID]],'MEDICAL EXAMINATION ANSWER'!A:J,8,FALSE)</f>
        <v>No</v>
      </c>
      <c r="H453" s="10">
        <f>VLOOKUP(HEALTH_CARE[[#This Row],[Customer ID]],'MEDICAL EXAMINATION ANSWER'!A:J,9,FALSE)</f>
        <v>0</v>
      </c>
      <c r="I453" t="str">
        <f>VLOOKUP(HEALTH_CARE[[#This Row],[Customer ID]],'MEDICAL EXAMINATION ANSWER'!A:J,10,FALSE)</f>
        <v>Yes</v>
      </c>
      <c r="J453" t="str">
        <f>VLOOKUP(HEALTH_CARE[[#This Row],[Customer ID]],'MEDICAL EXAMINATION ANSWER'!A:J,3,FALSE)</f>
        <v>Normal Weight</v>
      </c>
      <c r="K453" t="str">
        <f>VLOOKUP(HEALTH_CARE[[#This Row],[Customer ID]],'MEDICAL EXAMINATION ANSWER'!A:J,5,FALSE)</f>
        <v>Diabetes</v>
      </c>
      <c r="L453" s="11" t="str">
        <f>VLOOKUP(HEALTH_CARE[[#This Row],[Customer ID]],'HOSPITAL DETAILS ANSWERS'!A:K,5,TRUE)</f>
        <v>16-Jun-1971</v>
      </c>
      <c r="M453" s="14">
        <f>VLOOKUP(HEALTH_CARE[[#This Row],[Customer ID]],'HOSPITAL DETAILS ANSWERS'!A:K,8,TRUE)</f>
        <v>22219</v>
      </c>
      <c r="N453" t="str">
        <f>VLOOKUP(HEALTH_CARE[[#This Row],[Customer ID]],'HOSPITAL DETAILS ANSWERS'!A:K,9,TRUE)</f>
        <v>Tier - 2</v>
      </c>
      <c r="O453" t="str">
        <f>VLOOKUP(HEALTH_CARE[[#This Row],[Customer ID]],'HOSPITAL DETAILS ANSWERS'!A:K,10,TRUE)</f>
        <v>Tier - 3</v>
      </c>
      <c r="P453" t="str">
        <f>VLOOKUP(HEALTH_CARE[[#This Row],[Customer ID]],'HOSPITAL DETAILS ANSWERS'!A:K,11,TRUE)</f>
        <v>R1013</v>
      </c>
      <c r="Q453" s="10">
        <f>VLOOKUP(HEALTH_CARE[[#This Row],[Customer ID]],'HOSPITAL DETAILS ANSWERS'!A:K,6,TRUE)</f>
        <v>51</v>
      </c>
    </row>
    <row r="454" spans="1:17" x14ac:dyDescent="0.25">
      <c r="A454" t="s">
        <v>1919</v>
      </c>
      <c r="B454" t="str">
        <f>VLOOKUP(HEALTH_CARE[[#This Row],[Customer ID]],'CUSTOMER_NAMES ANSWER'!A:D,3,FALSE)</f>
        <v>Harper L</v>
      </c>
      <c r="C454" s="9">
        <f>VLOOKUP(HEALTH_CARE[[#This Row],[Customer ID]],'MEDICAL EXAMINATION ANSWER'!A:J,2,FALSE)</f>
        <v>23.98</v>
      </c>
      <c r="D454" s="9">
        <f>VLOOKUP(HEALTH_CARE[[#This Row],[Customer ID]],'MEDICAL EXAMINATION ANSWER'!A:J,4,FALSE)</f>
        <v>10.67</v>
      </c>
      <c r="E454" t="str">
        <f>VLOOKUP(HEALTH_CARE[[#This Row],[Customer ID]],'MEDICAL EXAMINATION ANSWER'!A:J,6,FALSE)</f>
        <v>No</v>
      </c>
      <c r="F454" t="str">
        <f>VLOOKUP(HEALTH_CARE[[#This Row],[Customer ID]],'MEDICAL EXAMINATION ANSWER'!A:J,7,FALSE)</f>
        <v>No</v>
      </c>
      <c r="G454" t="str">
        <f>VLOOKUP(HEALTH_CARE[[#This Row],[Customer ID]],'MEDICAL EXAMINATION ANSWER'!A:J,8,FALSE)</f>
        <v>No</v>
      </c>
      <c r="H454" s="10">
        <f>VLOOKUP(HEALTH_CARE[[#This Row],[Customer ID]],'MEDICAL EXAMINATION ANSWER'!A:J,9,FALSE)</f>
        <v>0</v>
      </c>
      <c r="I454" t="str">
        <f>VLOOKUP(HEALTH_CARE[[#This Row],[Customer ID]],'MEDICAL EXAMINATION ANSWER'!A:J,10,FALSE)</f>
        <v>No</v>
      </c>
      <c r="J454" t="str">
        <f>VLOOKUP(HEALTH_CARE[[#This Row],[Customer ID]],'MEDICAL EXAMINATION ANSWER'!A:J,3,FALSE)</f>
        <v>Normal Weight</v>
      </c>
      <c r="K454" t="str">
        <f>VLOOKUP(HEALTH_CARE[[#This Row],[Customer ID]],'MEDICAL EXAMINATION ANSWER'!A:J,5,FALSE)</f>
        <v>Diabetes</v>
      </c>
      <c r="L454" s="11" t="str">
        <f>VLOOKUP(HEALTH_CARE[[#This Row],[Customer ID]],'HOSPITAL DETAILS ANSWERS'!A:K,5,TRUE)</f>
        <v>24-Aug-1965</v>
      </c>
      <c r="M454" s="14">
        <f>VLOOKUP(HEALTH_CARE[[#This Row],[Customer ID]],'HOSPITAL DETAILS ANSWERS'!A:K,8,TRUE)</f>
        <v>22193</v>
      </c>
      <c r="N454" t="str">
        <f>VLOOKUP(HEALTH_CARE[[#This Row],[Customer ID]],'HOSPITAL DETAILS ANSWERS'!A:K,9,TRUE)</f>
        <v>Tier - 3</v>
      </c>
      <c r="O454" t="str">
        <f>VLOOKUP(HEALTH_CARE[[#This Row],[Customer ID]],'HOSPITAL DETAILS ANSWERS'!A:K,10,TRUE)</f>
        <v>Tier - 1</v>
      </c>
      <c r="P454" t="str">
        <f>VLOOKUP(HEALTH_CARE[[#This Row],[Customer ID]],'HOSPITAL DETAILS ANSWERS'!A:K,11,TRUE)</f>
        <v>R1013</v>
      </c>
      <c r="Q454" s="10">
        <f>VLOOKUP(HEALTH_CARE[[#This Row],[Customer ID]],'HOSPITAL DETAILS ANSWERS'!A:K,6,TRUE)</f>
        <v>57</v>
      </c>
    </row>
    <row r="455" spans="1:17" x14ac:dyDescent="0.25">
      <c r="A455" t="s">
        <v>1918</v>
      </c>
      <c r="B455" t="str">
        <f>VLOOKUP(HEALTH_CARE[[#This Row],[Customer ID]],'CUSTOMER_NAMES ANSWER'!A:D,3,FALSE)</f>
        <v>Nick</v>
      </c>
      <c r="C455" s="9">
        <f>VLOOKUP(HEALTH_CARE[[#This Row],[Customer ID]],'MEDICAL EXAMINATION ANSWER'!A:J,2,FALSE)</f>
        <v>30</v>
      </c>
      <c r="D455" s="9">
        <f>VLOOKUP(HEALTH_CARE[[#This Row],[Customer ID]],'MEDICAL EXAMINATION ANSWER'!A:J,4,FALSE)</f>
        <v>6.21</v>
      </c>
      <c r="E455" t="str">
        <f>VLOOKUP(HEALTH_CARE[[#This Row],[Customer ID]],'MEDICAL EXAMINATION ANSWER'!A:J,6,FALSE)</f>
        <v>No</v>
      </c>
      <c r="F455" t="str">
        <f>VLOOKUP(HEALTH_CARE[[#This Row],[Customer ID]],'MEDICAL EXAMINATION ANSWER'!A:J,7,FALSE)</f>
        <v>No</v>
      </c>
      <c r="G455" t="str">
        <f>VLOOKUP(HEALTH_CARE[[#This Row],[Customer ID]],'MEDICAL EXAMINATION ANSWER'!A:J,8,FALSE)</f>
        <v>No</v>
      </c>
      <c r="H455" s="10">
        <f>VLOOKUP(HEALTH_CARE[[#This Row],[Customer ID]],'MEDICAL EXAMINATION ANSWER'!A:J,9,FALSE)</f>
        <v>0</v>
      </c>
      <c r="I455" t="str">
        <f>VLOOKUP(HEALTH_CARE[[#This Row],[Customer ID]],'MEDICAL EXAMINATION ANSWER'!A:J,10,FALSE)</f>
        <v>Yes</v>
      </c>
      <c r="J455" t="str">
        <f>VLOOKUP(HEALTH_CARE[[#This Row],[Customer ID]],'MEDICAL EXAMINATION ANSWER'!A:J,3,FALSE)</f>
        <v>Obesity</v>
      </c>
      <c r="K455" t="str">
        <f>VLOOKUP(HEALTH_CARE[[#This Row],[Customer ID]],'MEDICAL EXAMINATION ANSWER'!A:J,5,FALSE)</f>
        <v>Prediabetes</v>
      </c>
      <c r="L455" s="11" t="str">
        <f>VLOOKUP(HEALTH_CARE[[#This Row],[Customer ID]],'HOSPITAL DETAILS ANSWERS'!A:K,5,TRUE)</f>
        <v>12-Sep-1980</v>
      </c>
      <c r="M455" s="14">
        <f>VLOOKUP(HEALTH_CARE[[#This Row],[Customer ID]],'HOSPITAL DETAILS ANSWERS'!A:K,8,TRUE)</f>
        <v>22145</v>
      </c>
      <c r="N455" t="str">
        <f>VLOOKUP(HEALTH_CARE[[#This Row],[Customer ID]],'HOSPITAL DETAILS ANSWERS'!A:K,9,TRUE)</f>
        <v>Tier - 2</v>
      </c>
      <c r="O455" t="str">
        <f>VLOOKUP(HEALTH_CARE[[#This Row],[Customer ID]],'HOSPITAL DETAILS ANSWERS'!A:K,10,TRUE)</f>
        <v>Tier - 2</v>
      </c>
      <c r="P455" t="str">
        <f>VLOOKUP(HEALTH_CARE[[#This Row],[Customer ID]],'HOSPITAL DETAILS ANSWERS'!A:K,11,TRUE)</f>
        <v>R1011</v>
      </c>
      <c r="Q455" s="10">
        <f>VLOOKUP(HEALTH_CARE[[#This Row],[Customer ID]],'HOSPITAL DETAILS ANSWERS'!A:K,6,TRUE)</f>
        <v>42</v>
      </c>
    </row>
    <row r="456" spans="1:17" x14ac:dyDescent="0.25">
      <c r="A456" t="s">
        <v>1917</v>
      </c>
      <c r="B456" t="str">
        <f>VLOOKUP(HEALTH_CARE[[#This Row],[Customer ID]],'CUSTOMER_NAMES ANSWER'!A:D,3,FALSE)</f>
        <v>Scott</v>
      </c>
      <c r="C456" s="9">
        <f>VLOOKUP(HEALTH_CARE[[#This Row],[Customer ID]],'MEDICAL EXAMINATION ANSWER'!A:J,2,FALSE)</f>
        <v>17.350000000000001</v>
      </c>
      <c r="D456" s="9">
        <f>VLOOKUP(HEALTH_CARE[[#This Row],[Customer ID]],'MEDICAL EXAMINATION ANSWER'!A:J,4,FALSE)</f>
        <v>5.03</v>
      </c>
      <c r="E456" t="str">
        <f>VLOOKUP(HEALTH_CARE[[#This Row],[Customer ID]],'MEDICAL EXAMINATION ANSWER'!A:J,6,FALSE)</f>
        <v>Yes</v>
      </c>
      <c r="F456" t="str">
        <f>VLOOKUP(HEALTH_CARE[[#This Row],[Customer ID]],'MEDICAL EXAMINATION ANSWER'!A:J,7,FALSE)</f>
        <v>No</v>
      </c>
      <c r="G456" t="str">
        <f>VLOOKUP(HEALTH_CARE[[#This Row],[Customer ID]],'MEDICAL EXAMINATION ANSWER'!A:J,8,FALSE)</f>
        <v>No</v>
      </c>
      <c r="H456" s="10">
        <f>VLOOKUP(HEALTH_CARE[[#This Row],[Customer ID]],'MEDICAL EXAMINATION ANSWER'!A:J,9,FALSE)</f>
        <v>0</v>
      </c>
      <c r="I456" t="str">
        <f>VLOOKUP(HEALTH_CARE[[#This Row],[Customer ID]],'MEDICAL EXAMINATION ANSWER'!A:J,10,FALSE)</f>
        <v>Yes</v>
      </c>
      <c r="J456" t="str">
        <f>VLOOKUP(HEALTH_CARE[[#This Row],[Customer ID]],'MEDICAL EXAMINATION ANSWER'!A:J,3,FALSE)</f>
        <v>Under Weight</v>
      </c>
      <c r="K456" t="str">
        <f>VLOOKUP(HEALTH_CARE[[#This Row],[Customer ID]],'MEDICAL EXAMINATION ANSWER'!A:J,5,FALSE)</f>
        <v>Normal</v>
      </c>
      <c r="L456" s="11" t="str">
        <f>VLOOKUP(HEALTH_CARE[[#This Row],[Customer ID]],'HOSPITAL DETAILS ANSWERS'!A:K,5,TRUE)</f>
        <v>28-Aug-2001</v>
      </c>
      <c r="M456" s="14">
        <f>VLOOKUP(HEALTH_CARE[[#This Row],[Customer ID]],'HOSPITAL DETAILS ANSWERS'!A:K,8,TRUE)</f>
        <v>22098</v>
      </c>
      <c r="N456" t="str">
        <f>VLOOKUP(HEALTH_CARE[[#This Row],[Customer ID]],'HOSPITAL DETAILS ANSWERS'!A:K,9,TRUE)</f>
        <v>Tier - 3</v>
      </c>
      <c r="O456" t="str">
        <f>VLOOKUP(HEALTH_CARE[[#This Row],[Customer ID]],'HOSPITAL DETAILS ANSWERS'!A:K,10,TRUE)</f>
        <v>Tier - 1</v>
      </c>
      <c r="P456" t="str">
        <f>VLOOKUP(HEALTH_CARE[[#This Row],[Customer ID]],'HOSPITAL DETAILS ANSWERS'!A:K,11,TRUE)</f>
        <v>R1011</v>
      </c>
      <c r="Q456" s="10">
        <f>VLOOKUP(HEALTH_CARE[[#This Row],[Customer ID]],'HOSPITAL DETAILS ANSWERS'!A:K,6,TRUE)</f>
        <v>21</v>
      </c>
    </row>
    <row r="457" spans="1:17" x14ac:dyDescent="0.25">
      <c r="A457" t="s">
        <v>1916</v>
      </c>
      <c r="B457" t="str">
        <f>VLOOKUP(HEALTH_CARE[[#This Row],[Customer ID]],'CUSTOMER_NAMES ANSWER'!A:D,3,FALSE)</f>
        <v>Wilson</v>
      </c>
      <c r="C457" s="9">
        <f>VLOOKUP(HEALTH_CARE[[#This Row],[Customer ID]],'MEDICAL EXAMINATION ANSWER'!A:J,2,FALSE)</f>
        <v>22.7</v>
      </c>
      <c r="D457" s="9">
        <f>VLOOKUP(HEALTH_CARE[[#This Row],[Customer ID]],'MEDICAL EXAMINATION ANSWER'!A:J,4,FALSE)</f>
        <v>5.27</v>
      </c>
      <c r="E457" t="str">
        <f>VLOOKUP(HEALTH_CARE[[#This Row],[Customer ID]],'MEDICAL EXAMINATION ANSWER'!A:J,6,FALSE)</f>
        <v>No</v>
      </c>
      <c r="F457" t="str">
        <f>VLOOKUP(HEALTH_CARE[[#This Row],[Customer ID]],'MEDICAL EXAMINATION ANSWER'!A:J,7,FALSE)</f>
        <v>No</v>
      </c>
      <c r="G457" t="str">
        <f>VLOOKUP(HEALTH_CARE[[#This Row],[Customer ID]],'MEDICAL EXAMINATION ANSWER'!A:J,8,FALSE)</f>
        <v>No</v>
      </c>
      <c r="H457" s="10">
        <f>VLOOKUP(HEALTH_CARE[[#This Row],[Customer ID]],'MEDICAL EXAMINATION ANSWER'!A:J,9,FALSE)</f>
        <v>0</v>
      </c>
      <c r="I457" t="str">
        <f>VLOOKUP(HEALTH_CARE[[#This Row],[Customer ID]],'MEDICAL EXAMINATION ANSWER'!A:J,10,FALSE)</f>
        <v>No</v>
      </c>
      <c r="J457" t="str">
        <f>VLOOKUP(HEALTH_CARE[[#This Row],[Customer ID]],'MEDICAL EXAMINATION ANSWER'!A:J,3,FALSE)</f>
        <v>Normal Weight</v>
      </c>
      <c r="K457" t="str">
        <f>VLOOKUP(HEALTH_CARE[[#This Row],[Customer ID]],'MEDICAL EXAMINATION ANSWER'!A:J,5,FALSE)</f>
        <v>Normal</v>
      </c>
      <c r="L457" s="11" t="str">
        <f>VLOOKUP(HEALTH_CARE[[#This Row],[Customer ID]],'HOSPITAL DETAILS ANSWERS'!A:K,5,TRUE)</f>
        <v>14-Oct-1989</v>
      </c>
      <c r="M457" s="14">
        <f>VLOOKUP(HEALTH_CARE[[#This Row],[Customer ID]],'HOSPITAL DETAILS ANSWERS'!A:K,8,TRUE)</f>
        <v>21985</v>
      </c>
      <c r="N457" t="str">
        <f>VLOOKUP(HEALTH_CARE[[#This Row],[Customer ID]],'HOSPITAL DETAILS ANSWERS'!A:K,9,TRUE)</f>
        <v>Tier - 3</v>
      </c>
      <c r="O457" t="str">
        <f>VLOOKUP(HEALTH_CARE[[#This Row],[Customer ID]],'HOSPITAL DETAILS ANSWERS'!A:K,10,TRUE)</f>
        <v>Tier - 1</v>
      </c>
      <c r="P457" t="str">
        <f>VLOOKUP(HEALTH_CARE[[#This Row],[Customer ID]],'HOSPITAL DETAILS ANSWERS'!A:K,11,TRUE)</f>
        <v>R1012</v>
      </c>
      <c r="Q457" s="10">
        <f>VLOOKUP(HEALTH_CARE[[#This Row],[Customer ID]],'HOSPITAL DETAILS ANSWERS'!A:K,6,TRUE)</f>
        <v>33</v>
      </c>
    </row>
    <row r="458" spans="1:17" x14ac:dyDescent="0.25">
      <c r="A458" t="s">
        <v>1915</v>
      </c>
      <c r="B458" t="str">
        <f>VLOOKUP(HEALTH_CARE[[#This Row],[Customer ID]],'CUSTOMER_NAMES ANSWER'!A:D,3,FALSE)</f>
        <v>Lee</v>
      </c>
      <c r="C458" s="9">
        <f>VLOOKUP(HEALTH_CARE[[#This Row],[Customer ID]],'MEDICAL EXAMINATION ANSWER'!A:J,2,FALSE)</f>
        <v>25.41</v>
      </c>
      <c r="D458" s="9">
        <f>VLOOKUP(HEALTH_CARE[[#This Row],[Customer ID]],'MEDICAL EXAMINATION ANSWER'!A:J,4,FALSE)</f>
        <v>10.53</v>
      </c>
      <c r="E458" t="str">
        <f>VLOOKUP(HEALTH_CARE[[#This Row],[Customer ID]],'MEDICAL EXAMINATION ANSWER'!A:J,6,FALSE)</f>
        <v>Yes</v>
      </c>
      <c r="F458" t="str">
        <f>VLOOKUP(HEALTH_CARE[[#This Row],[Customer ID]],'MEDICAL EXAMINATION ANSWER'!A:J,7,FALSE)</f>
        <v>No</v>
      </c>
      <c r="G458" t="str">
        <f>VLOOKUP(HEALTH_CARE[[#This Row],[Customer ID]],'MEDICAL EXAMINATION ANSWER'!A:J,8,FALSE)</f>
        <v>No</v>
      </c>
      <c r="H458" s="10">
        <f>VLOOKUP(HEALTH_CARE[[#This Row],[Customer ID]],'MEDICAL EXAMINATION ANSWER'!A:J,9,FALSE)</f>
        <v>1</v>
      </c>
      <c r="I458" t="str">
        <f>VLOOKUP(HEALTH_CARE[[#This Row],[Customer ID]],'MEDICAL EXAMINATION ANSWER'!A:J,10,FALSE)</f>
        <v>Yes</v>
      </c>
      <c r="J458" t="str">
        <f>VLOOKUP(HEALTH_CARE[[#This Row],[Customer ID]],'MEDICAL EXAMINATION ANSWER'!A:J,3,FALSE)</f>
        <v>Over Weight</v>
      </c>
      <c r="K458" t="str">
        <f>VLOOKUP(HEALTH_CARE[[#This Row],[Customer ID]],'MEDICAL EXAMINATION ANSWER'!A:J,5,FALSE)</f>
        <v>Diabetes</v>
      </c>
      <c r="L458" s="11" t="str">
        <f>VLOOKUP(HEALTH_CARE[[#This Row],[Customer ID]],'HOSPITAL DETAILS ANSWERS'!A:K,5,TRUE)</f>
        <v>19-Dec-1975</v>
      </c>
      <c r="M458" s="14">
        <f>VLOOKUP(HEALTH_CARE[[#This Row],[Customer ID]],'HOSPITAL DETAILS ANSWERS'!A:K,8,TRUE)</f>
        <v>21979</v>
      </c>
      <c r="N458" t="str">
        <f>VLOOKUP(HEALTH_CARE[[#This Row],[Customer ID]],'HOSPITAL DETAILS ANSWERS'!A:K,9,TRUE)</f>
        <v>Tier - 3</v>
      </c>
      <c r="O458" t="str">
        <f>VLOOKUP(HEALTH_CARE[[#This Row],[Customer ID]],'HOSPITAL DETAILS ANSWERS'!A:K,10,TRUE)</f>
        <v>Tier - 3</v>
      </c>
      <c r="P458" t="str">
        <f>VLOOKUP(HEALTH_CARE[[#This Row],[Customer ID]],'HOSPITAL DETAILS ANSWERS'!A:K,11,TRUE)</f>
        <v>R1013</v>
      </c>
      <c r="Q458" s="10">
        <f>VLOOKUP(HEALTH_CARE[[#This Row],[Customer ID]],'HOSPITAL DETAILS ANSWERS'!A:K,6,TRUE)</f>
        <v>47</v>
      </c>
    </row>
    <row r="459" spans="1:17" x14ac:dyDescent="0.25">
      <c r="A459" t="s">
        <v>1914</v>
      </c>
      <c r="B459" t="str">
        <f>VLOOKUP(HEALTH_CARE[[#This Row],[Customer ID]],'CUSTOMER_NAMES ANSWER'!A:D,3,FALSE)</f>
        <v>Shizhong</v>
      </c>
      <c r="C459" s="9">
        <f>VLOOKUP(HEALTH_CARE[[#This Row],[Customer ID]],'MEDICAL EXAMINATION ANSWER'!A:J,2,FALSE)</f>
        <v>18.23</v>
      </c>
      <c r="D459" s="9">
        <f>VLOOKUP(HEALTH_CARE[[#This Row],[Customer ID]],'MEDICAL EXAMINATION ANSWER'!A:J,4,FALSE)</f>
        <v>5.78</v>
      </c>
      <c r="E459" t="str">
        <f>VLOOKUP(HEALTH_CARE[[#This Row],[Customer ID]],'MEDICAL EXAMINATION ANSWER'!A:J,6,FALSE)</f>
        <v>No</v>
      </c>
      <c r="F459" t="str">
        <f>VLOOKUP(HEALTH_CARE[[#This Row],[Customer ID]],'MEDICAL EXAMINATION ANSWER'!A:J,7,FALSE)</f>
        <v>No</v>
      </c>
      <c r="G459" t="str">
        <f>VLOOKUP(HEALTH_CARE[[#This Row],[Customer ID]],'MEDICAL EXAMINATION ANSWER'!A:J,8,FALSE)</f>
        <v>Yes</v>
      </c>
      <c r="H459" s="10">
        <f>VLOOKUP(HEALTH_CARE[[#This Row],[Customer ID]],'MEDICAL EXAMINATION ANSWER'!A:J,9,FALSE)</f>
        <v>1</v>
      </c>
      <c r="I459" t="str">
        <f>VLOOKUP(HEALTH_CARE[[#This Row],[Customer ID]],'MEDICAL EXAMINATION ANSWER'!A:J,10,FALSE)</f>
        <v>Yes</v>
      </c>
      <c r="J459" t="str">
        <f>VLOOKUP(HEALTH_CARE[[#This Row],[Customer ID]],'MEDICAL EXAMINATION ANSWER'!A:J,3,FALSE)</f>
        <v>Under Weight</v>
      </c>
      <c r="K459" t="str">
        <f>VLOOKUP(HEALTH_CARE[[#This Row],[Customer ID]],'MEDICAL EXAMINATION ANSWER'!A:J,5,FALSE)</f>
        <v>Prediabetes</v>
      </c>
      <c r="L459" s="11" t="str">
        <f>VLOOKUP(HEALTH_CARE[[#This Row],[Customer ID]],'HOSPITAL DETAILS ANSWERS'!A:K,5,TRUE)</f>
        <v>28-Sep-2003</v>
      </c>
      <c r="M459" s="14">
        <f>VLOOKUP(HEALTH_CARE[[#This Row],[Customer ID]],'HOSPITAL DETAILS ANSWERS'!A:K,8,TRUE)</f>
        <v>21883</v>
      </c>
      <c r="N459" t="str">
        <f>VLOOKUP(HEALTH_CARE[[#This Row],[Customer ID]],'HOSPITAL DETAILS ANSWERS'!A:K,9,TRUE)</f>
        <v>Tier - 2</v>
      </c>
      <c r="O459" t="str">
        <f>VLOOKUP(HEALTH_CARE[[#This Row],[Customer ID]],'HOSPITAL DETAILS ANSWERS'!A:K,10,TRUE)</f>
        <v>Tier - 1</v>
      </c>
      <c r="P459" t="str">
        <f>VLOOKUP(HEALTH_CARE[[#This Row],[Customer ID]],'HOSPITAL DETAILS ANSWERS'!A:K,11,TRUE)</f>
        <v>R1011</v>
      </c>
      <c r="Q459" s="10">
        <f>VLOOKUP(HEALTH_CARE[[#This Row],[Customer ID]],'HOSPITAL DETAILS ANSWERS'!A:K,6,TRUE)</f>
        <v>19</v>
      </c>
    </row>
    <row r="460" spans="1:17" x14ac:dyDescent="0.25">
      <c r="A460" t="s">
        <v>1913</v>
      </c>
      <c r="B460" t="str">
        <f>VLOOKUP(HEALTH_CARE[[#This Row],[Customer ID]],'CUSTOMER_NAMES ANSWER'!A:D,3,FALSE)</f>
        <v>Marie-Claire</v>
      </c>
      <c r="C460" s="9">
        <f>VLOOKUP(HEALTH_CARE[[#This Row],[Customer ID]],'MEDICAL EXAMINATION ANSWER'!A:J,2,FALSE)</f>
        <v>24.7</v>
      </c>
      <c r="D460" s="9">
        <f>VLOOKUP(HEALTH_CARE[[#This Row],[Customer ID]],'MEDICAL EXAMINATION ANSWER'!A:J,4,FALSE)</f>
        <v>4.3600000000000003</v>
      </c>
      <c r="E460" t="str">
        <f>VLOOKUP(HEALTH_CARE[[#This Row],[Customer ID]],'MEDICAL EXAMINATION ANSWER'!A:J,6,FALSE)</f>
        <v>No</v>
      </c>
      <c r="F460" t="str">
        <f>VLOOKUP(HEALTH_CARE[[#This Row],[Customer ID]],'MEDICAL EXAMINATION ANSWER'!A:J,7,FALSE)</f>
        <v>No</v>
      </c>
      <c r="G460" t="str">
        <f>VLOOKUP(HEALTH_CARE[[#This Row],[Customer ID]],'MEDICAL EXAMINATION ANSWER'!A:J,8,FALSE)</f>
        <v>Yes</v>
      </c>
      <c r="H460" s="10">
        <f>VLOOKUP(HEALTH_CARE[[#This Row],[Customer ID]],'MEDICAL EXAMINATION ANSWER'!A:J,9,FALSE)</f>
        <v>1</v>
      </c>
      <c r="I460" t="str">
        <f>VLOOKUP(HEALTH_CARE[[#This Row],[Customer ID]],'MEDICAL EXAMINATION ANSWER'!A:J,10,FALSE)</f>
        <v>Yes</v>
      </c>
      <c r="J460" t="str">
        <f>VLOOKUP(HEALTH_CARE[[#This Row],[Customer ID]],'MEDICAL EXAMINATION ANSWER'!A:J,3,FALSE)</f>
        <v>Normal Weight</v>
      </c>
      <c r="K460" t="str">
        <f>VLOOKUP(HEALTH_CARE[[#This Row],[Customer ID]],'MEDICAL EXAMINATION ANSWER'!A:J,5,FALSE)</f>
        <v>Normal</v>
      </c>
      <c r="L460" s="11" t="str">
        <f>VLOOKUP(HEALTH_CARE[[#This Row],[Customer ID]],'HOSPITAL DETAILS ANSWERS'!A:K,5,TRUE)</f>
        <v>17-Aug-1979</v>
      </c>
      <c r="M460" s="14">
        <f>VLOOKUP(HEALTH_CARE[[#This Row],[Customer ID]],'HOSPITAL DETAILS ANSWERS'!A:K,8,TRUE)</f>
        <v>21881</v>
      </c>
      <c r="N460" t="str">
        <f>VLOOKUP(HEALTH_CARE[[#This Row],[Customer ID]],'HOSPITAL DETAILS ANSWERS'!A:K,9,TRUE)</f>
        <v>Tier - 3</v>
      </c>
      <c r="O460" t="str">
        <f>VLOOKUP(HEALTH_CARE[[#This Row],[Customer ID]],'HOSPITAL DETAILS ANSWERS'!A:K,10,TRUE)</f>
        <v>Tier - 1</v>
      </c>
      <c r="P460" t="str">
        <f>VLOOKUP(HEALTH_CARE[[#This Row],[Customer ID]],'HOSPITAL DETAILS ANSWERS'!A:K,11,TRUE)</f>
        <v>R1012</v>
      </c>
      <c r="Q460" s="10">
        <f>VLOOKUP(HEALTH_CARE[[#This Row],[Customer ID]],'HOSPITAL DETAILS ANSWERS'!A:K,6,TRUE)</f>
        <v>43</v>
      </c>
    </row>
    <row r="461" spans="1:17" x14ac:dyDescent="0.25">
      <c r="A461" t="s">
        <v>1912</v>
      </c>
      <c r="B461" t="str">
        <f>VLOOKUP(HEALTH_CARE[[#This Row],[Customer ID]],'CUSTOMER_NAMES ANSWER'!A:D,3,FALSE)</f>
        <v>Todd J</v>
      </c>
      <c r="C461" s="9">
        <f>VLOOKUP(HEALTH_CARE[[#This Row],[Customer ID]],'MEDICAL EXAMINATION ANSWER'!A:J,2,FALSE)</f>
        <v>37.4</v>
      </c>
      <c r="D461" s="9">
        <f>VLOOKUP(HEALTH_CARE[[#This Row],[Customer ID]],'MEDICAL EXAMINATION ANSWER'!A:J,4,FALSE)</f>
        <v>9.7200000000000006</v>
      </c>
      <c r="E461" t="str">
        <f>VLOOKUP(HEALTH_CARE[[#This Row],[Customer ID]],'MEDICAL EXAMINATION ANSWER'!A:J,6,FALSE)</f>
        <v>Yes</v>
      </c>
      <c r="F461" t="str">
        <f>VLOOKUP(HEALTH_CARE[[#This Row],[Customer ID]],'MEDICAL EXAMINATION ANSWER'!A:J,7,FALSE)</f>
        <v>No</v>
      </c>
      <c r="G461" t="str">
        <f>VLOOKUP(HEALTH_CARE[[#This Row],[Customer ID]],'MEDICAL EXAMINATION ANSWER'!A:J,8,FALSE)</f>
        <v>Yes</v>
      </c>
      <c r="H461" s="10">
        <f>VLOOKUP(HEALTH_CARE[[#This Row],[Customer ID]],'MEDICAL EXAMINATION ANSWER'!A:J,9,FALSE)</f>
        <v>1</v>
      </c>
      <c r="I461" t="str">
        <f>VLOOKUP(HEALTH_CARE[[#This Row],[Customer ID]],'MEDICAL EXAMINATION ANSWER'!A:J,10,FALSE)</f>
        <v>No</v>
      </c>
      <c r="J461" t="str">
        <f>VLOOKUP(HEALTH_CARE[[#This Row],[Customer ID]],'MEDICAL EXAMINATION ANSWER'!A:J,3,FALSE)</f>
        <v>Obesity</v>
      </c>
      <c r="K461" t="str">
        <f>VLOOKUP(HEALTH_CARE[[#This Row],[Customer ID]],'MEDICAL EXAMINATION ANSWER'!A:J,5,FALSE)</f>
        <v>Diabetes</v>
      </c>
      <c r="L461" s="11" t="str">
        <f>VLOOKUP(HEALTH_CARE[[#This Row],[Customer ID]],'HOSPITAL DETAILS ANSWERS'!A:K,5,TRUE)</f>
        <v>27-Aug-1963</v>
      </c>
      <c r="M461" s="14">
        <f>VLOOKUP(HEALTH_CARE[[#This Row],[Customer ID]],'HOSPITAL DETAILS ANSWERS'!A:K,8,TRUE)</f>
        <v>21797</v>
      </c>
      <c r="N461" t="str">
        <f>VLOOKUP(HEALTH_CARE[[#This Row],[Customer ID]],'HOSPITAL DETAILS ANSWERS'!A:K,9,TRUE)</f>
        <v>Tier - 3</v>
      </c>
      <c r="O461" t="str">
        <f>VLOOKUP(HEALTH_CARE[[#This Row],[Customer ID]],'HOSPITAL DETAILS ANSWERS'!A:K,10,TRUE)</f>
        <v>Tier - 1</v>
      </c>
      <c r="P461" t="str">
        <f>VLOOKUP(HEALTH_CARE[[#This Row],[Customer ID]],'HOSPITAL DETAILS ANSWERS'!A:K,11,TRUE)</f>
        <v>R1011</v>
      </c>
      <c r="Q461" s="10">
        <f>VLOOKUP(HEALTH_CARE[[#This Row],[Customer ID]],'HOSPITAL DETAILS ANSWERS'!A:K,6,TRUE)</f>
        <v>59</v>
      </c>
    </row>
    <row r="462" spans="1:17" x14ac:dyDescent="0.25">
      <c r="A462" t="s">
        <v>1911</v>
      </c>
      <c r="B462" t="str">
        <f>VLOOKUP(HEALTH_CARE[[#This Row],[Customer ID]],'CUSTOMER_NAMES ANSWER'!A:D,3,FALSE)</f>
        <v>Carolyn</v>
      </c>
      <c r="C462" s="9">
        <f>VLOOKUP(HEALTH_CARE[[#This Row],[Customer ID]],'MEDICAL EXAMINATION ANSWER'!A:J,2,FALSE)</f>
        <v>26.89</v>
      </c>
      <c r="D462" s="9">
        <f>VLOOKUP(HEALTH_CARE[[#This Row],[Customer ID]],'MEDICAL EXAMINATION ANSWER'!A:J,4,FALSE)</f>
        <v>5.18</v>
      </c>
      <c r="E462" t="str">
        <f>VLOOKUP(HEALTH_CARE[[#This Row],[Customer ID]],'MEDICAL EXAMINATION ANSWER'!A:J,6,FALSE)</f>
        <v>No</v>
      </c>
      <c r="F462" t="str">
        <f>VLOOKUP(HEALTH_CARE[[#This Row],[Customer ID]],'MEDICAL EXAMINATION ANSWER'!A:J,7,FALSE)</f>
        <v>No</v>
      </c>
      <c r="G462" t="str">
        <f>VLOOKUP(HEALTH_CARE[[#This Row],[Customer ID]],'MEDICAL EXAMINATION ANSWER'!A:J,8,FALSE)</f>
        <v>Yes</v>
      </c>
      <c r="H462" s="10">
        <f>VLOOKUP(HEALTH_CARE[[#This Row],[Customer ID]],'MEDICAL EXAMINATION ANSWER'!A:J,9,FALSE)</f>
        <v>1</v>
      </c>
      <c r="I462" t="str">
        <f>VLOOKUP(HEALTH_CARE[[#This Row],[Customer ID]],'MEDICAL EXAMINATION ANSWER'!A:J,10,FALSE)</f>
        <v>Yes</v>
      </c>
      <c r="J462" t="str">
        <f>VLOOKUP(HEALTH_CARE[[#This Row],[Customer ID]],'MEDICAL EXAMINATION ANSWER'!A:J,3,FALSE)</f>
        <v>Over Weight</v>
      </c>
      <c r="K462" t="str">
        <f>VLOOKUP(HEALTH_CARE[[#This Row],[Customer ID]],'MEDICAL EXAMINATION ANSWER'!A:J,5,FALSE)</f>
        <v>Normal</v>
      </c>
      <c r="L462" s="11" t="str">
        <f>VLOOKUP(HEALTH_CARE[[#This Row],[Customer ID]],'HOSPITAL DETAILS ANSWERS'!A:K,5,TRUE)</f>
        <v>28-Sep-1979</v>
      </c>
      <c r="M462" s="14">
        <f>VLOOKUP(HEALTH_CARE[[#This Row],[Customer ID]],'HOSPITAL DETAILS ANSWERS'!A:K,8,TRUE)</f>
        <v>21775</v>
      </c>
      <c r="N462" t="str">
        <f>VLOOKUP(HEALTH_CARE[[#This Row],[Customer ID]],'HOSPITAL DETAILS ANSWERS'!A:K,9,TRUE)</f>
        <v>Tier - 3</v>
      </c>
      <c r="O462" t="str">
        <f>VLOOKUP(HEALTH_CARE[[#This Row],[Customer ID]],'HOSPITAL DETAILS ANSWERS'!A:K,10,TRUE)</f>
        <v>Tier - 2</v>
      </c>
      <c r="P462" t="str">
        <f>VLOOKUP(HEALTH_CARE[[#This Row],[Customer ID]],'HOSPITAL DETAILS ANSWERS'!A:K,11,TRUE)</f>
        <v>R1012</v>
      </c>
      <c r="Q462" s="10">
        <f>VLOOKUP(HEALTH_CARE[[#This Row],[Customer ID]],'HOSPITAL DETAILS ANSWERS'!A:K,6,TRUE)</f>
        <v>43</v>
      </c>
    </row>
    <row r="463" spans="1:17" x14ac:dyDescent="0.25">
      <c r="A463" t="s">
        <v>1910</v>
      </c>
      <c r="B463" t="str">
        <f>VLOOKUP(HEALTH_CARE[[#This Row],[Customer ID]],'CUSTOMER_NAMES ANSWER'!A:D,3,FALSE)</f>
        <v>Lindsey</v>
      </c>
      <c r="C463" s="9">
        <f>VLOOKUP(HEALTH_CARE[[#This Row],[Customer ID]],'MEDICAL EXAMINATION ANSWER'!A:J,2,FALSE)</f>
        <v>25.27</v>
      </c>
      <c r="D463" s="9">
        <f>VLOOKUP(HEALTH_CARE[[#This Row],[Customer ID]],'MEDICAL EXAMINATION ANSWER'!A:J,4,FALSE)</f>
        <v>5.29</v>
      </c>
      <c r="E463" t="str">
        <f>VLOOKUP(HEALTH_CARE[[#This Row],[Customer ID]],'MEDICAL EXAMINATION ANSWER'!A:J,6,FALSE)</f>
        <v>No</v>
      </c>
      <c r="F463" t="str">
        <f>VLOOKUP(HEALTH_CARE[[#This Row],[Customer ID]],'MEDICAL EXAMINATION ANSWER'!A:J,7,FALSE)</f>
        <v>No</v>
      </c>
      <c r="G463" t="str">
        <f>VLOOKUP(HEALTH_CARE[[#This Row],[Customer ID]],'MEDICAL EXAMINATION ANSWER'!A:J,8,FALSE)</f>
        <v>Yes</v>
      </c>
      <c r="H463" s="10">
        <f>VLOOKUP(HEALTH_CARE[[#This Row],[Customer ID]],'MEDICAL EXAMINATION ANSWER'!A:J,9,FALSE)</f>
        <v>1</v>
      </c>
      <c r="I463" t="str">
        <f>VLOOKUP(HEALTH_CARE[[#This Row],[Customer ID]],'MEDICAL EXAMINATION ANSWER'!A:J,10,FALSE)</f>
        <v>Yes</v>
      </c>
      <c r="J463" t="str">
        <f>VLOOKUP(HEALTH_CARE[[#This Row],[Customer ID]],'MEDICAL EXAMINATION ANSWER'!A:J,3,FALSE)</f>
        <v>Over Weight</v>
      </c>
      <c r="K463" t="str">
        <f>VLOOKUP(HEALTH_CARE[[#This Row],[Customer ID]],'MEDICAL EXAMINATION ANSWER'!A:J,5,FALSE)</f>
        <v>Normal</v>
      </c>
      <c r="L463" s="11" t="str">
        <f>VLOOKUP(HEALTH_CARE[[#This Row],[Customer ID]],'HOSPITAL DETAILS ANSWERS'!A:K,5,TRUE)</f>
        <v>20-Sep-1979</v>
      </c>
      <c r="M463" s="14">
        <f>VLOOKUP(HEALTH_CARE[[#This Row],[Customer ID]],'HOSPITAL DETAILS ANSWERS'!A:K,8,TRUE)</f>
        <v>21772</v>
      </c>
      <c r="N463" t="str">
        <f>VLOOKUP(HEALTH_CARE[[#This Row],[Customer ID]],'HOSPITAL DETAILS ANSWERS'!A:K,9,TRUE)</f>
        <v>Tier - 3</v>
      </c>
      <c r="O463" t="str">
        <f>VLOOKUP(HEALTH_CARE[[#This Row],[Customer ID]],'HOSPITAL DETAILS ANSWERS'!A:K,10,TRUE)</f>
        <v>Tier - 1</v>
      </c>
      <c r="P463" t="str">
        <f>VLOOKUP(HEALTH_CARE[[#This Row],[Customer ID]],'HOSPITAL DETAILS ANSWERS'!A:K,11,TRUE)</f>
        <v>R1024</v>
      </c>
      <c r="Q463" s="10">
        <f>VLOOKUP(HEALTH_CARE[[#This Row],[Customer ID]],'HOSPITAL DETAILS ANSWERS'!A:K,6,TRUE)</f>
        <v>43</v>
      </c>
    </row>
    <row r="464" spans="1:17" x14ac:dyDescent="0.25">
      <c r="A464" t="s">
        <v>1909</v>
      </c>
      <c r="B464" t="str">
        <f>VLOOKUP(HEALTH_CARE[[#This Row],[Customer ID]],'CUSTOMER_NAMES ANSWER'!A:D,3,FALSE)</f>
        <v>Marissa D</v>
      </c>
      <c r="C464" s="9">
        <f>VLOOKUP(HEALTH_CARE[[#This Row],[Customer ID]],'MEDICAL EXAMINATION ANSWER'!A:J,2,FALSE)</f>
        <v>23.66</v>
      </c>
      <c r="D464" s="9">
        <f>VLOOKUP(HEALTH_CARE[[#This Row],[Customer ID]],'MEDICAL EXAMINATION ANSWER'!A:J,4,FALSE)</f>
        <v>4.8600000000000003</v>
      </c>
      <c r="E464" t="str">
        <f>VLOOKUP(HEALTH_CARE[[#This Row],[Customer ID]],'MEDICAL EXAMINATION ANSWER'!A:J,6,FALSE)</f>
        <v>Yes</v>
      </c>
      <c r="F464" t="str">
        <f>VLOOKUP(HEALTH_CARE[[#This Row],[Customer ID]],'MEDICAL EXAMINATION ANSWER'!A:J,7,FALSE)</f>
        <v>No</v>
      </c>
      <c r="G464" t="str">
        <f>VLOOKUP(HEALTH_CARE[[#This Row],[Customer ID]],'MEDICAL EXAMINATION ANSWER'!A:J,8,FALSE)</f>
        <v>No</v>
      </c>
      <c r="H464" s="10">
        <f>VLOOKUP(HEALTH_CARE[[#This Row],[Customer ID]],'MEDICAL EXAMINATION ANSWER'!A:J,9,FALSE)</f>
        <v>0</v>
      </c>
      <c r="I464" t="str">
        <f>VLOOKUP(HEALTH_CARE[[#This Row],[Customer ID]],'MEDICAL EXAMINATION ANSWER'!A:J,10,FALSE)</f>
        <v>Yes</v>
      </c>
      <c r="J464" t="str">
        <f>VLOOKUP(HEALTH_CARE[[#This Row],[Customer ID]],'MEDICAL EXAMINATION ANSWER'!A:J,3,FALSE)</f>
        <v>Normal Weight</v>
      </c>
      <c r="K464" t="str">
        <f>VLOOKUP(HEALTH_CARE[[#This Row],[Customer ID]],'MEDICAL EXAMINATION ANSWER'!A:J,5,FALSE)</f>
        <v>Normal</v>
      </c>
      <c r="L464" s="11" t="str">
        <f>VLOOKUP(HEALTH_CARE[[#This Row],[Customer ID]],'HOSPITAL DETAILS ANSWERS'!A:K,5,TRUE)</f>
        <v>18-Jul-1976</v>
      </c>
      <c r="M464" s="14">
        <f>VLOOKUP(HEALTH_CARE[[#This Row],[Customer ID]],'HOSPITAL DETAILS ANSWERS'!A:K,8,TRUE)</f>
        <v>21678</v>
      </c>
      <c r="N464" t="str">
        <f>VLOOKUP(HEALTH_CARE[[#This Row],[Customer ID]],'HOSPITAL DETAILS ANSWERS'!A:K,9,TRUE)</f>
        <v>Tier - 3</v>
      </c>
      <c r="O464" t="str">
        <f>VLOOKUP(HEALTH_CARE[[#This Row],[Customer ID]],'HOSPITAL DETAILS ANSWERS'!A:K,10,TRUE)</f>
        <v>Tier - 1</v>
      </c>
      <c r="P464" t="str">
        <f>VLOOKUP(HEALTH_CARE[[#This Row],[Customer ID]],'HOSPITAL DETAILS ANSWERS'!A:K,11,TRUE)</f>
        <v>R1012</v>
      </c>
      <c r="Q464" s="10">
        <f>VLOOKUP(HEALTH_CARE[[#This Row],[Customer ID]],'HOSPITAL DETAILS ANSWERS'!A:K,6,TRUE)</f>
        <v>46</v>
      </c>
    </row>
    <row r="465" spans="1:17" x14ac:dyDescent="0.25">
      <c r="A465" t="s">
        <v>1908</v>
      </c>
      <c r="B465" t="str">
        <f>VLOOKUP(HEALTH_CARE[[#This Row],[Customer ID]],'CUSTOMER_NAMES ANSWER'!A:D,3,FALSE)</f>
        <v>Jean Luc</v>
      </c>
      <c r="C465" s="9">
        <f>VLOOKUP(HEALTH_CARE[[#This Row],[Customer ID]],'MEDICAL EXAMINATION ANSWER'!A:J,2,FALSE)</f>
        <v>55.05</v>
      </c>
      <c r="D465" s="9">
        <f>VLOOKUP(HEALTH_CARE[[#This Row],[Customer ID]],'MEDICAL EXAMINATION ANSWER'!A:J,4,FALSE)</f>
        <v>7.66</v>
      </c>
      <c r="E465" t="str">
        <f>VLOOKUP(HEALTH_CARE[[#This Row],[Customer ID]],'MEDICAL EXAMINATION ANSWER'!A:J,6,FALSE)</f>
        <v>No</v>
      </c>
      <c r="F465" t="str">
        <f>VLOOKUP(HEALTH_CARE[[#This Row],[Customer ID]],'MEDICAL EXAMINATION ANSWER'!A:J,7,FALSE)</f>
        <v>No</v>
      </c>
      <c r="G465" t="str">
        <f>VLOOKUP(HEALTH_CARE[[#This Row],[Customer ID]],'MEDICAL EXAMINATION ANSWER'!A:J,8,FALSE)</f>
        <v>No</v>
      </c>
      <c r="H465" s="10">
        <f>VLOOKUP(HEALTH_CARE[[#This Row],[Customer ID]],'MEDICAL EXAMINATION ANSWER'!A:J,9,FALSE)</f>
        <v>0</v>
      </c>
      <c r="I465" t="str">
        <f>VLOOKUP(HEALTH_CARE[[#This Row],[Customer ID]],'MEDICAL EXAMINATION ANSWER'!A:J,10,FALSE)</f>
        <v>No</v>
      </c>
      <c r="J465" t="str">
        <f>VLOOKUP(HEALTH_CARE[[#This Row],[Customer ID]],'MEDICAL EXAMINATION ANSWER'!A:J,3,FALSE)</f>
        <v>Obesity</v>
      </c>
      <c r="K465" t="str">
        <f>VLOOKUP(HEALTH_CARE[[#This Row],[Customer ID]],'MEDICAL EXAMINATION ANSWER'!A:J,5,FALSE)</f>
        <v>Diabetes</v>
      </c>
      <c r="L465" s="11" t="str">
        <f>VLOOKUP(HEALTH_CARE[[#This Row],[Customer ID]],'HOSPITAL DETAILS ANSWERS'!A:K,5,TRUE)</f>
        <v>16-Nov-1962</v>
      </c>
      <c r="M465" s="14">
        <f>VLOOKUP(HEALTH_CARE[[#This Row],[Customer ID]],'HOSPITAL DETAILS ANSWERS'!A:K,8,TRUE)</f>
        <v>21662</v>
      </c>
      <c r="N465" t="str">
        <f>VLOOKUP(HEALTH_CARE[[#This Row],[Customer ID]],'HOSPITAL DETAILS ANSWERS'!A:K,9,TRUE)</f>
        <v>Tier - 2</v>
      </c>
      <c r="O465" t="str">
        <f>VLOOKUP(HEALTH_CARE[[#This Row],[Customer ID]],'HOSPITAL DETAILS ANSWERS'!A:K,10,TRUE)</f>
        <v>Tier - 2</v>
      </c>
      <c r="P465" t="str">
        <f>VLOOKUP(HEALTH_CARE[[#This Row],[Customer ID]],'HOSPITAL DETAILS ANSWERS'!A:K,11,TRUE)</f>
        <v>R1012</v>
      </c>
      <c r="Q465" s="10">
        <f>VLOOKUP(HEALTH_CARE[[#This Row],[Customer ID]],'HOSPITAL DETAILS ANSWERS'!A:K,6,TRUE)</f>
        <v>60</v>
      </c>
    </row>
    <row r="466" spans="1:17" x14ac:dyDescent="0.25">
      <c r="A466" t="s">
        <v>1907</v>
      </c>
      <c r="B466" t="str">
        <f>VLOOKUP(HEALTH_CARE[[#This Row],[Customer ID]],'CUSTOMER_NAMES ANSWER'!A:D,3,FALSE)</f>
        <v>Danielle</v>
      </c>
      <c r="C466" s="9">
        <f>VLOOKUP(HEALTH_CARE[[#This Row],[Customer ID]],'MEDICAL EXAMINATION ANSWER'!A:J,2,FALSE)</f>
        <v>24.89</v>
      </c>
      <c r="D466" s="9">
        <f>VLOOKUP(HEALTH_CARE[[#This Row],[Customer ID]],'MEDICAL EXAMINATION ANSWER'!A:J,4,FALSE)</f>
        <v>6.1</v>
      </c>
      <c r="E466" t="str">
        <f>VLOOKUP(HEALTH_CARE[[#This Row],[Customer ID]],'MEDICAL EXAMINATION ANSWER'!A:J,6,FALSE)</f>
        <v>Yes</v>
      </c>
      <c r="F466" t="str">
        <f>VLOOKUP(HEALTH_CARE[[#This Row],[Customer ID]],'MEDICAL EXAMINATION ANSWER'!A:J,7,FALSE)</f>
        <v>No</v>
      </c>
      <c r="G466" t="str">
        <f>VLOOKUP(HEALTH_CARE[[#This Row],[Customer ID]],'MEDICAL EXAMINATION ANSWER'!A:J,8,FALSE)</f>
        <v>Yes</v>
      </c>
      <c r="H466" s="10">
        <f>VLOOKUP(HEALTH_CARE[[#This Row],[Customer ID]],'MEDICAL EXAMINATION ANSWER'!A:J,9,FALSE)</f>
        <v>1</v>
      </c>
      <c r="I466" t="str">
        <f>VLOOKUP(HEALTH_CARE[[#This Row],[Customer ID]],'MEDICAL EXAMINATION ANSWER'!A:J,10,FALSE)</f>
        <v>Yes</v>
      </c>
      <c r="J466" t="str">
        <f>VLOOKUP(HEALTH_CARE[[#This Row],[Customer ID]],'MEDICAL EXAMINATION ANSWER'!A:J,3,FALSE)</f>
        <v>Normal Weight</v>
      </c>
      <c r="K466" t="str">
        <f>VLOOKUP(HEALTH_CARE[[#This Row],[Customer ID]],'MEDICAL EXAMINATION ANSWER'!A:J,5,FALSE)</f>
        <v>Prediabetes</v>
      </c>
      <c r="L466" s="11" t="str">
        <f>VLOOKUP(HEALTH_CARE[[#This Row],[Customer ID]],'HOSPITAL DETAILS ANSWERS'!A:K,5,TRUE)</f>
        <v>25-Dec-1983</v>
      </c>
      <c r="M466" s="14">
        <f>VLOOKUP(HEALTH_CARE[[#This Row],[Customer ID]],'HOSPITAL DETAILS ANSWERS'!A:K,8,TRUE)</f>
        <v>21660</v>
      </c>
      <c r="N466" t="str">
        <f>VLOOKUP(HEALTH_CARE[[#This Row],[Customer ID]],'HOSPITAL DETAILS ANSWERS'!A:K,9,TRUE)</f>
        <v>Tier - 3</v>
      </c>
      <c r="O466" t="str">
        <f>VLOOKUP(HEALTH_CARE[[#This Row],[Customer ID]],'HOSPITAL DETAILS ANSWERS'!A:K,10,TRUE)</f>
        <v>Tier - 3</v>
      </c>
      <c r="P466" t="str">
        <f>VLOOKUP(HEALTH_CARE[[#This Row],[Customer ID]],'HOSPITAL DETAILS ANSWERS'!A:K,11,TRUE)</f>
        <v>R1024</v>
      </c>
      <c r="Q466" s="10">
        <f>VLOOKUP(HEALTH_CARE[[#This Row],[Customer ID]],'HOSPITAL DETAILS ANSWERS'!A:K,6,TRUE)</f>
        <v>39</v>
      </c>
    </row>
    <row r="467" spans="1:17" x14ac:dyDescent="0.25">
      <c r="A467" t="s">
        <v>1906</v>
      </c>
      <c r="B467" t="str">
        <f>VLOOKUP(HEALTH_CARE[[#This Row],[Customer ID]],'CUSTOMER_NAMES ANSWER'!A:D,3,FALSE)</f>
        <v>Jim</v>
      </c>
      <c r="C467" s="9">
        <f>VLOOKUP(HEALTH_CARE[[#This Row],[Customer ID]],'MEDICAL EXAMINATION ANSWER'!A:J,2,FALSE)</f>
        <v>18.72</v>
      </c>
      <c r="D467" s="9">
        <f>VLOOKUP(HEALTH_CARE[[#This Row],[Customer ID]],'MEDICAL EXAMINATION ANSWER'!A:J,4,FALSE)</f>
        <v>4.4400000000000004</v>
      </c>
      <c r="E467" t="str">
        <f>VLOOKUP(HEALTH_CARE[[#This Row],[Customer ID]],'MEDICAL EXAMINATION ANSWER'!A:J,6,FALSE)</f>
        <v>No</v>
      </c>
      <c r="F467" t="str">
        <f>VLOOKUP(HEALTH_CARE[[#This Row],[Customer ID]],'MEDICAL EXAMINATION ANSWER'!A:J,7,FALSE)</f>
        <v>No</v>
      </c>
      <c r="G467" t="str">
        <f>VLOOKUP(HEALTH_CARE[[#This Row],[Customer ID]],'MEDICAL EXAMINATION ANSWER'!A:J,8,FALSE)</f>
        <v>No</v>
      </c>
      <c r="H467" s="10">
        <f>VLOOKUP(HEALTH_CARE[[#This Row],[Customer ID]],'MEDICAL EXAMINATION ANSWER'!A:J,9,FALSE)</f>
        <v>0</v>
      </c>
      <c r="I467" t="str">
        <f>VLOOKUP(HEALTH_CARE[[#This Row],[Customer ID]],'MEDICAL EXAMINATION ANSWER'!A:J,10,FALSE)</f>
        <v>No</v>
      </c>
      <c r="J467" t="str">
        <f>VLOOKUP(HEALTH_CARE[[#This Row],[Customer ID]],'MEDICAL EXAMINATION ANSWER'!A:J,3,FALSE)</f>
        <v>Normal Weight</v>
      </c>
      <c r="K467" t="str">
        <f>VLOOKUP(HEALTH_CARE[[#This Row],[Customer ID]],'MEDICAL EXAMINATION ANSWER'!A:J,5,FALSE)</f>
        <v>Normal</v>
      </c>
      <c r="L467" s="11" t="str">
        <f>VLOOKUP(HEALTH_CARE[[#This Row],[Customer ID]],'HOSPITAL DETAILS ANSWERS'!A:K,5,TRUE)</f>
        <v>12-Jun-1999</v>
      </c>
      <c r="M467" s="14">
        <f>VLOOKUP(HEALTH_CARE[[#This Row],[Customer ID]],'HOSPITAL DETAILS ANSWERS'!A:K,8,TRUE)</f>
        <v>21596</v>
      </c>
      <c r="N467" t="str">
        <f>VLOOKUP(HEALTH_CARE[[#This Row],[Customer ID]],'HOSPITAL DETAILS ANSWERS'!A:K,9,TRUE)</f>
        <v>Tier - 2</v>
      </c>
      <c r="O467" t="str">
        <f>VLOOKUP(HEALTH_CARE[[#This Row],[Customer ID]],'HOSPITAL DETAILS ANSWERS'!A:K,10,TRUE)</f>
        <v>Tier - 3</v>
      </c>
      <c r="P467" t="str">
        <f>VLOOKUP(HEALTH_CARE[[#This Row],[Customer ID]],'HOSPITAL DETAILS ANSWERS'!A:K,11,TRUE)</f>
        <v>R1012</v>
      </c>
      <c r="Q467" s="10">
        <f>VLOOKUP(HEALTH_CARE[[#This Row],[Customer ID]],'HOSPITAL DETAILS ANSWERS'!A:K,6,TRUE)</f>
        <v>23</v>
      </c>
    </row>
    <row r="468" spans="1:17" x14ac:dyDescent="0.25">
      <c r="A468" t="s">
        <v>1905</v>
      </c>
      <c r="B468" t="str">
        <f>VLOOKUP(HEALTH_CARE[[#This Row],[Customer ID]],'CUSTOMER_NAMES ANSWER'!A:D,3,FALSE)</f>
        <v>Matthew T</v>
      </c>
      <c r="C468" s="9">
        <f>VLOOKUP(HEALTH_CARE[[#This Row],[Customer ID]],'MEDICAL EXAMINATION ANSWER'!A:J,2,FALSE)</f>
        <v>28.12</v>
      </c>
      <c r="D468" s="9">
        <f>VLOOKUP(HEALTH_CARE[[#This Row],[Customer ID]],'MEDICAL EXAMINATION ANSWER'!A:J,4,FALSE)</f>
        <v>6.15</v>
      </c>
      <c r="E468" t="str">
        <f>VLOOKUP(HEALTH_CARE[[#This Row],[Customer ID]],'MEDICAL EXAMINATION ANSWER'!A:J,6,FALSE)</f>
        <v>No</v>
      </c>
      <c r="F468" t="str">
        <f>VLOOKUP(HEALTH_CARE[[#This Row],[Customer ID]],'MEDICAL EXAMINATION ANSWER'!A:J,7,FALSE)</f>
        <v>No</v>
      </c>
      <c r="G468" t="str">
        <f>VLOOKUP(HEALTH_CARE[[#This Row],[Customer ID]],'MEDICAL EXAMINATION ANSWER'!A:J,8,FALSE)</f>
        <v>No</v>
      </c>
      <c r="H468" s="10">
        <f>VLOOKUP(HEALTH_CARE[[#This Row],[Customer ID]],'MEDICAL EXAMINATION ANSWER'!A:J,9,FALSE)</f>
        <v>0</v>
      </c>
      <c r="I468" t="str">
        <f>VLOOKUP(HEALTH_CARE[[#This Row],[Customer ID]],'MEDICAL EXAMINATION ANSWER'!A:J,10,FALSE)</f>
        <v>Yes</v>
      </c>
      <c r="J468" t="str">
        <f>VLOOKUP(HEALTH_CARE[[#This Row],[Customer ID]],'MEDICAL EXAMINATION ANSWER'!A:J,3,FALSE)</f>
        <v>Over Weight</v>
      </c>
      <c r="K468" t="str">
        <f>VLOOKUP(HEALTH_CARE[[#This Row],[Customer ID]],'MEDICAL EXAMINATION ANSWER'!A:J,5,FALSE)</f>
        <v>Prediabetes</v>
      </c>
      <c r="L468" s="11" t="str">
        <f>VLOOKUP(HEALTH_CARE[[#This Row],[Customer ID]],'HOSPITAL DETAILS ANSWERS'!A:K,5,TRUE)</f>
        <v>21-Nov-1990</v>
      </c>
      <c r="M468" s="14">
        <f>VLOOKUP(HEALTH_CARE[[#This Row],[Customer ID]],'HOSPITAL DETAILS ANSWERS'!A:K,8,TRUE)</f>
        <v>21473</v>
      </c>
      <c r="N468" t="str">
        <f>VLOOKUP(HEALTH_CARE[[#This Row],[Customer ID]],'HOSPITAL DETAILS ANSWERS'!A:K,9,TRUE)</f>
        <v>Tier - 2</v>
      </c>
      <c r="O468" t="str">
        <f>VLOOKUP(HEALTH_CARE[[#This Row],[Customer ID]],'HOSPITAL DETAILS ANSWERS'!A:K,10,TRUE)</f>
        <v>Tier - 2</v>
      </c>
      <c r="P468" t="str">
        <f>VLOOKUP(HEALTH_CARE[[#This Row],[Customer ID]],'HOSPITAL DETAILS ANSWERS'!A:K,11,TRUE)</f>
        <v>R1012</v>
      </c>
      <c r="Q468" s="10">
        <f>VLOOKUP(HEALTH_CARE[[#This Row],[Customer ID]],'HOSPITAL DETAILS ANSWERS'!A:K,6,TRUE)</f>
        <v>32</v>
      </c>
    </row>
    <row r="469" spans="1:17" x14ac:dyDescent="0.25">
      <c r="A469" t="s">
        <v>1904</v>
      </c>
      <c r="B469" t="str">
        <f>VLOOKUP(HEALTH_CARE[[#This Row],[Customer ID]],'CUSTOMER_NAMES ANSWER'!A:D,3,FALSE)</f>
        <v>Rachel L</v>
      </c>
      <c r="C469" s="9">
        <f>VLOOKUP(HEALTH_CARE[[#This Row],[Customer ID]],'MEDICAL EXAMINATION ANSWER'!A:J,2,FALSE)</f>
        <v>26.6</v>
      </c>
      <c r="D469" s="9">
        <f>VLOOKUP(HEALTH_CARE[[#This Row],[Customer ID]],'MEDICAL EXAMINATION ANSWER'!A:J,4,FALSE)</f>
        <v>4.53</v>
      </c>
      <c r="E469" t="str">
        <f>VLOOKUP(HEALTH_CARE[[#This Row],[Customer ID]],'MEDICAL EXAMINATION ANSWER'!A:J,6,FALSE)</f>
        <v>No</v>
      </c>
      <c r="F469" t="str">
        <f>VLOOKUP(HEALTH_CARE[[#This Row],[Customer ID]],'MEDICAL EXAMINATION ANSWER'!A:J,7,FALSE)</f>
        <v>No</v>
      </c>
      <c r="G469" t="str">
        <f>VLOOKUP(HEALTH_CARE[[#This Row],[Customer ID]],'MEDICAL EXAMINATION ANSWER'!A:J,8,FALSE)</f>
        <v>No</v>
      </c>
      <c r="H469" s="10">
        <f>VLOOKUP(HEALTH_CARE[[#This Row],[Customer ID]],'MEDICAL EXAMINATION ANSWER'!A:J,9,FALSE)</f>
        <v>0</v>
      </c>
      <c r="I469" t="str">
        <f>VLOOKUP(HEALTH_CARE[[#This Row],[Customer ID]],'MEDICAL EXAMINATION ANSWER'!A:J,10,FALSE)</f>
        <v>Yes</v>
      </c>
      <c r="J469" t="str">
        <f>VLOOKUP(HEALTH_CARE[[#This Row],[Customer ID]],'MEDICAL EXAMINATION ANSWER'!A:J,3,FALSE)</f>
        <v>Over Weight</v>
      </c>
      <c r="K469" t="str">
        <f>VLOOKUP(HEALTH_CARE[[#This Row],[Customer ID]],'MEDICAL EXAMINATION ANSWER'!A:J,5,FALSE)</f>
        <v>Normal</v>
      </c>
      <c r="L469" s="11" t="str">
        <f>VLOOKUP(HEALTH_CARE[[#This Row],[Customer ID]],'HOSPITAL DETAILS ANSWERS'!A:K,5,TRUE)</f>
        <v>4-Sep-1980</v>
      </c>
      <c r="M469" s="14">
        <f>VLOOKUP(HEALTH_CARE[[#This Row],[Customer ID]],'HOSPITAL DETAILS ANSWERS'!A:K,8,TRUE)</f>
        <v>21349</v>
      </c>
      <c r="N469" t="str">
        <f>VLOOKUP(HEALTH_CARE[[#This Row],[Customer ID]],'HOSPITAL DETAILS ANSWERS'!A:K,9,TRUE)</f>
        <v>Tier - 2</v>
      </c>
      <c r="O469" t="str">
        <f>VLOOKUP(HEALTH_CARE[[#This Row],[Customer ID]],'HOSPITAL DETAILS ANSWERS'!A:K,10,TRUE)</f>
        <v>Tier - 1</v>
      </c>
      <c r="P469" t="str">
        <f>VLOOKUP(HEALTH_CARE[[#This Row],[Customer ID]],'HOSPITAL DETAILS ANSWERS'!A:K,11,TRUE)</f>
        <v>R1012</v>
      </c>
      <c r="Q469" s="10">
        <f>VLOOKUP(HEALTH_CARE[[#This Row],[Customer ID]],'HOSPITAL DETAILS ANSWERS'!A:K,6,TRUE)</f>
        <v>42</v>
      </c>
    </row>
    <row r="470" spans="1:17" x14ac:dyDescent="0.25">
      <c r="A470" t="s">
        <v>1903</v>
      </c>
      <c r="B470" t="str">
        <f>VLOOKUP(HEALTH_CARE[[#This Row],[Customer ID]],'CUSTOMER_NAMES ANSWER'!A:D,3,FALSE)</f>
        <v>Corina</v>
      </c>
      <c r="C470" s="9">
        <f>VLOOKUP(HEALTH_CARE[[#This Row],[Customer ID]],'MEDICAL EXAMINATION ANSWER'!A:J,2,FALSE)</f>
        <v>30.11</v>
      </c>
      <c r="D470" s="9">
        <f>VLOOKUP(HEALTH_CARE[[#This Row],[Customer ID]],'MEDICAL EXAMINATION ANSWER'!A:J,4,FALSE)</f>
        <v>5.48</v>
      </c>
      <c r="E470" t="str">
        <f>VLOOKUP(HEALTH_CARE[[#This Row],[Customer ID]],'MEDICAL EXAMINATION ANSWER'!A:J,6,FALSE)</f>
        <v>No</v>
      </c>
      <c r="F470" t="str">
        <f>VLOOKUP(HEALTH_CARE[[#This Row],[Customer ID]],'MEDICAL EXAMINATION ANSWER'!A:J,7,FALSE)</f>
        <v>Yes</v>
      </c>
      <c r="G470" t="str">
        <f>VLOOKUP(HEALTH_CARE[[#This Row],[Customer ID]],'MEDICAL EXAMINATION ANSWER'!A:J,8,FALSE)</f>
        <v>No</v>
      </c>
      <c r="H470" s="10">
        <f>VLOOKUP(HEALTH_CARE[[#This Row],[Customer ID]],'MEDICAL EXAMINATION ANSWER'!A:J,9,FALSE)</f>
        <v>1</v>
      </c>
      <c r="I470" t="str">
        <f>VLOOKUP(HEALTH_CARE[[#This Row],[Customer ID]],'MEDICAL EXAMINATION ANSWER'!A:J,10,FALSE)</f>
        <v>No</v>
      </c>
      <c r="J470" t="str">
        <f>VLOOKUP(HEALTH_CARE[[#This Row],[Customer ID]],'MEDICAL EXAMINATION ANSWER'!A:J,3,FALSE)</f>
        <v>Obesity</v>
      </c>
      <c r="K470" t="str">
        <f>VLOOKUP(HEALTH_CARE[[#This Row],[Customer ID]],'MEDICAL EXAMINATION ANSWER'!A:J,5,FALSE)</f>
        <v>Normal</v>
      </c>
      <c r="L470" s="11" t="str">
        <f>VLOOKUP(HEALTH_CARE[[#This Row],[Customer ID]],'HOSPITAL DETAILS ANSWERS'!A:K,5,TRUE)</f>
        <v>4-Aug-2004</v>
      </c>
      <c r="M470" s="14">
        <f>VLOOKUP(HEALTH_CARE[[#This Row],[Customer ID]],'HOSPITAL DETAILS ANSWERS'!A:K,8,TRUE)</f>
        <v>21345</v>
      </c>
      <c r="N470" t="str">
        <f>VLOOKUP(HEALTH_CARE[[#This Row],[Customer ID]],'HOSPITAL DETAILS ANSWERS'!A:K,9,TRUE)</f>
        <v>Tier - 3</v>
      </c>
      <c r="O470" t="str">
        <f>VLOOKUP(HEALTH_CARE[[#This Row],[Customer ID]],'HOSPITAL DETAILS ANSWERS'!A:K,10,TRUE)</f>
        <v>Tier - 1</v>
      </c>
      <c r="P470" t="str">
        <f>VLOOKUP(HEALTH_CARE[[#This Row],[Customer ID]],'HOSPITAL DETAILS ANSWERS'!A:K,11,TRUE)</f>
        <v>R1024</v>
      </c>
      <c r="Q470" s="10">
        <f>VLOOKUP(HEALTH_CARE[[#This Row],[Customer ID]],'HOSPITAL DETAILS ANSWERS'!A:K,6,TRUE)</f>
        <v>18</v>
      </c>
    </row>
    <row r="471" spans="1:17" x14ac:dyDescent="0.25">
      <c r="A471" t="s">
        <v>1902</v>
      </c>
      <c r="B471" t="str">
        <f>VLOOKUP(HEALTH_CARE[[#This Row],[Customer ID]],'CUSTOMER_NAMES ANSWER'!A:D,3,FALSE)</f>
        <v>Guannan</v>
      </c>
      <c r="C471" s="9">
        <f>VLOOKUP(HEALTH_CARE[[#This Row],[Customer ID]],'MEDICAL EXAMINATION ANSWER'!A:J,2,FALSE)</f>
        <v>24.6</v>
      </c>
      <c r="D471" s="9">
        <f>VLOOKUP(HEALTH_CARE[[#This Row],[Customer ID]],'MEDICAL EXAMINATION ANSWER'!A:J,4,FALSE)</f>
        <v>5.48</v>
      </c>
      <c r="E471" t="str">
        <f>VLOOKUP(HEALTH_CARE[[#This Row],[Customer ID]],'MEDICAL EXAMINATION ANSWER'!A:J,6,FALSE)</f>
        <v>No</v>
      </c>
      <c r="F471" t="str">
        <f>VLOOKUP(HEALTH_CARE[[#This Row],[Customer ID]],'MEDICAL EXAMINATION ANSWER'!A:J,7,FALSE)</f>
        <v>No</v>
      </c>
      <c r="G471" t="str">
        <f>VLOOKUP(HEALTH_CARE[[#This Row],[Customer ID]],'MEDICAL EXAMINATION ANSWER'!A:J,8,FALSE)</f>
        <v>No</v>
      </c>
      <c r="H471" s="10">
        <f>VLOOKUP(HEALTH_CARE[[#This Row],[Customer ID]],'MEDICAL EXAMINATION ANSWER'!A:J,9,FALSE)</f>
        <v>0</v>
      </c>
      <c r="I471" t="str">
        <f>VLOOKUP(HEALTH_CARE[[#This Row],[Customer ID]],'MEDICAL EXAMINATION ANSWER'!A:J,10,FALSE)</f>
        <v>Yes</v>
      </c>
      <c r="J471" t="str">
        <f>VLOOKUP(HEALTH_CARE[[#This Row],[Customer ID]],'MEDICAL EXAMINATION ANSWER'!A:J,3,FALSE)</f>
        <v>Normal Weight</v>
      </c>
      <c r="K471" t="str">
        <f>VLOOKUP(HEALTH_CARE[[#This Row],[Customer ID]],'MEDICAL EXAMINATION ANSWER'!A:J,5,FALSE)</f>
        <v>Normal</v>
      </c>
      <c r="L471" s="11" t="str">
        <f>VLOOKUP(HEALTH_CARE[[#This Row],[Customer ID]],'HOSPITAL DETAILS ANSWERS'!A:K,5,TRUE)</f>
        <v>10-Dec-1980</v>
      </c>
      <c r="M471" s="14">
        <f>VLOOKUP(HEALTH_CARE[[#This Row],[Customer ID]],'HOSPITAL DETAILS ANSWERS'!A:K,8,TRUE)</f>
        <v>21260</v>
      </c>
      <c r="N471" t="str">
        <f>VLOOKUP(HEALTH_CARE[[#This Row],[Customer ID]],'HOSPITAL DETAILS ANSWERS'!A:K,9,TRUE)</f>
        <v>Tier - 3</v>
      </c>
      <c r="O471" t="str">
        <f>VLOOKUP(HEALTH_CARE[[#This Row],[Customer ID]],'HOSPITAL DETAILS ANSWERS'!A:K,10,TRUE)</f>
        <v>Tier - 3</v>
      </c>
      <c r="P471" t="str">
        <f>VLOOKUP(HEALTH_CARE[[#This Row],[Customer ID]],'HOSPITAL DETAILS ANSWERS'!A:K,11,TRUE)</f>
        <v>R1019</v>
      </c>
      <c r="Q471" s="10">
        <f>VLOOKUP(HEALTH_CARE[[#This Row],[Customer ID]],'HOSPITAL DETAILS ANSWERS'!A:K,6,TRUE)</f>
        <v>42</v>
      </c>
    </row>
    <row r="472" spans="1:17" x14ac:dyDescent="0.25">
      <c r="A472" t="s">
        <v>1901</v>
      </c>
      <c r="B472" t="str">
        <f>VLOOKUP(HEALTH_CARE[[#This Row],[Customer ID]],'CUSTOMER_NAMES ANSWER'!A:D,3,FALSE)</f>
        <v>Don</v>
      </c>
      <c r="C472" s="9">
        <f>VLOOKUP(HEALTH_CARE[[#This Row],[Customer ID]],'MEDICAL EXAMINATION ANSWER'!A:J,2,FALSE)</f>
        <v>29.6</v>
      </c>
      <c r="D472" s="9">
        <f>VLOOKUP(HEALTH_CARE[[#This Row],[Customer ID]],'MEDICAL EXAMINATION ANSWER'!A:J,4,FALSE)</f>
        <v>8.1</v>
      </c>
      <c r="E472" t="str">
        <f>VLOOKUP(HEALTH_CARE[[#This Row],[Customer ID]],'MEDICAL EXAMINATION ANSWER'!A:J,6,FALSE)</f>
        <v>No</v>
      </c>
      <c r="F472" t="str">
        <f>VLOOKUP(HEALTH_CARE[[#This Row],[Customer ID]],'MEDICAL EXAMINATION ANSWER'!A:J,7,FALSE)</f>
        <v>No</v>
      </c>
      <c r="G472" t="str">
        <f>VLOOKUP(HEALTH_CARE[[#This Row],[Customer ID]],'MEDICAL EXAMINATION ANSWER'!A:J,8,FALSE)</f>
        <v>No</v>
      </c>
      <c r="H472" s="10">
        <f>VLOOKUP(HEALTH_CARE[[#This Row],[Customer ID]],'MEDICAL EXAMINATION ANSWER'!A:J,9,FALSE)</f>
        <v>0</v>
      </c>
      <c r="I472" t="str">
        <f>VLOOKUP(HEALTH_CARE[[#This Row],[Customer ID]],'MEDICAL EXAMINATION ANSWER'!A:J,10,FALSE)</f>
        <v>No</v>
      </c>
      <c r="J472" t="str">
        <f>VLOOKUP(HEALTH_CARE[[#This Row],[Customer ID]],'MEDICAL EXAMINATION ANSWER'!A:J,3,FALSE)</f>
        <v>Over Weight</v>
      </c>
      <c r="K472" t="str">
        <f>VLOOKUP(HEALTH_CARE[[#This Row],[Customer ID]],'MEDICAL EXAMINATION ANSWER'!A:J,5,FALSE)</f>
        <v>Diabetes</v>
      </c>
      <c r="L472" s="11" t="str">
        <f>VLOOKUP(HEALTH_CARE[[#This Row],[Customer ID]],'HOSPITAL DETAILS ANSWERS'!A:K,5,TRUE)</f>
        <v>3-Sep-1974</v>
      </c>
      <c r="M472" s="14">
        <f>VLOOKUP(HEALTH_CARE[[#This Row],[Customer ID]],'HOSPITAL DETAILS ANSWERS'!A:K,8,TRUE)</f>
        <v>21233</v>
      </c>
      <c r="N472" t="str">
        <f>VLOOKUP(HEALTH_CARE[[#This Row],[Customer ID]],'HOSPITAL DETAILS ANSWERS'!A:K,9,TRUE)</f>
        <v>Tier - 3</v>
      </c>
      <c r="O472" t="str">
        <f>VLOOKUP(HEALTH_CARE[[#This Row],[Customer ID]],'HOSPITAL DETAILS ANSWERS'!A:K,10,TRUE)</f>
        <v>Tier - 2</v>
      </c>
      <c r="P472" t="str">
        <f>VLOOKUP(HEALTH_CARE[[#This Row],[Customer ID]],'HOSPITAL DETAILS ANSWERS'!A:K,11,TRUE)</f>
        <v>R1011</v>
      </c>
      <c r="Q472" s="10">
        <f>VLOOKUP(HEALTH_CARE[[#This Row],[Customer ID]],'HOSPITAL DETAILS ANSWERS'!A:K,6,TRUE)</f>
        <v>48</v>
      </c>
    </row>
    <row r="473" spans="1:17" x14ac:dyDescent="0.25">
      <c r="A473" t="s">
        <v>1900</v>
      </c>
      <c r="B473" t="str">
        <f>VLOOKUP(HEALTH_CARE[[#This Row],[Customer ID]],'CUSTOMER_NAMES ANSWER'!A:D,3,FALSE)</f>
        <v>Chris</v>
      </c>
      <c r="C473" s="9">
        <f>VLOOKUP(HEALTH_CARE[[#This Row],[Customer ID]],'MEDICAL EXAMINATION ANSWER'!A:J,2,FALSE)</f>
        <v>24.42</v>
      </c>
      <c r="D473" s="9">
        <f>VLOOKUP(HEALTH_CARE[[#This Row],[Customer ID]],'MEDICAL EXAMINATION ANSWER'!A:J,4,FALSE)</f>
        <v>7.16</v>
      </c>
      <c r="E473" t="str">
        <f>VLOOKUP(HEALTH_CARE[[#This Row],[Customer ID]],'MEDICAL EXAMINATION ANSWER'!A:J,6,FALSE)</f>
        <v>No</v>
      </c>
      <c r="F473" t="str">
        <f>VLOOKUP(HEALTH_CARE[[#This Row],[Customer ID]],'MEDICAL EXAMINATION ANSWER'!A:J,7,FALSE)</f>
        <v>No</v>
      </c>
      <c r="G473" t="str">
        <f>VLOOKUP(HEALTH_CARE[[#This Row],[Customer ID]],'MEDICAL EXAMINATION ANSWER'!A:J,8,FALSE)</f>
        <v>No</v>
      </c>
      <c r="H473" s="10">
        <f>VLOOKUP(HEALTH_CARE[[#This Row],[Customer ID]],'MEDICAL EXAMINATION ANSWER'!A:J,9,FALSE)</f>
        <v>0</v>
      </c>
      <c r="I473" t="str">
        <f>VLOOKUP(HEALTH_CARE[[#This Row],[Customer ID]],'MEDICAL EXAMINATION ANSWER'!A:J,10,FALSE)</f>
        <v>Yes</v>
      </c>
      <c r="J473" t="str">
        <f>VLOOKUP(HEALTH_CARE[[#This Row],[Customer ID]],'MEDICAL EXAMINATION ANSWER'!A:J,3,FALSE)</f>
        <v>Normal Weight</v>
      </c>
      <c r="K473" t="str">
        <f>VLOOKUP(HEALTH_CARE[[#This Row],[Customer ID]],'MEDICAL EXAMINATION ANSWER'!A:J,5,FALSE)</f>
        <v>Diabetes</v>
      </c>
      <c r="L473" s="11" t="str">
        <f>VLOOKUP(HEALTH_CARE[[#This Row],[Customer ID]],'HOSPITAL DETAILS ANSWERS'!A:K,5,TRUE)</f>
        <v>14-Oct-1974</v>
      </c>
      <c r="M473" s="14">
        <f>VLOOKUP(HEALTH_CARE[[#This Row],[Customer ID]],'HOSPITAL DETAILS ANSWERS'!A:K,8,TRUE)</f>
        <v>21224</v>
      </c>
      <c r="N473" t="str">
        <f>VLOOKUP(HEALTH_CARE[[#This Row],[Customer ID]],'HOSPITAL DETAILS ANSWERS'!A:K,9,TRUE)</f>
        <v>Tier - 3</v>
      </c>
      <c r="O473" t="str">
        <f>VLOOKUP(HEALTH_CARE[[#This Row],[Customer ID]],'HOSPITAL DETAILS ANSWERS'!A:K,10,TRUE)</f>
        <v>Tier - 2</v>
      </c>
      <c r="P473" t="str">
        <f>VLOOKUP(HEALTH_CARE[[#This Row],[Customer ID]],'HOSPITAL DETAILS ANSWERS'!A:K,11,TRUE)</f>
        <v>R1013</v>
      </c>
      <c r="Q473" s="10">
        <f>VLOOKUP(HEALTH_CARE[[#This Row],[Customer ID]],'HOSPITAL DETAILS ANSWERS'!A:K,6,TRUE)</f>
        <v>48</v>
      </c>
    </row>
    <row r="474" spans="1:17" x14ac:dyDescent="0.25">
      <c r="A474" t="s">
        <v>1899</v>
      </c>
      <c r="B474" t="str">
        <f>VLOOKUP(HEALTH_CARE[[#This Row],[Customer ID]],'CUSTOMER_NAMES ANSWER'!A:D,3,FALSE)</f>
        <v>Gavin V</v>
      </c>
      <c r="C474" s="9">
        <f>VLOOKUP(HEALTH_CARE[[#This Row],[Customer ID]],'MEDICAL EXAMINATION ANSWER'!A:J,2,FALSE)</f>
        <v>20.9</v>
      </c>
      <c r="D474" s="9">
        <f>VLOOKUP(HEALTH_CARE[[#This Row],[Customer ID]],'MEDICAL EXAMINATION ANSWER'!A:J,4,FALSE)</f>
        <v>4.55</v>
      </c>
      <c r="E474" t="str">
        <f>VLOOKUP(HEALTH_CARE[[#This Row],[Customer ID]],'MEDICAL EXAMINATION ANSWER'!A:J,6,FALSE)</f>
        <v>Yes</v>
      </c>
      <c r="F474" t="str">
        <f>VLOOKUP(HEALTH_CARE[[#This Row],[Customer ID]],'MEDICAL EXAMINATION ANSWER'!A:J,7,FALSE)</f>
        <v>No</v>
      </c>
      <c r="G474" t="str">
        <f>VLOOKUP(HEALTH_CARE[[#This Row],[Customer ID]],'MEDICAL EXAMINATION ANSWER'!A:J,8,FALSE)</f>
        <v>Yes</v>
      </c>
      <c r="H474" s="10">
        <f>VLOOKUP(HEALTH_CARE[[#This Row],[Customer ID]],'MEDICAL EXAMINATION ANSWER'!A:J,9,FALSE)</f>
        <v>1</v>
      </c>
      <c r="I474" t="str">
        <f>VLOOKUP(HEALTH_CARE[[#This Row],[Customer ID]],'MEDICAL EXAMINATION ANSWER'!A:J,10,FALSE)</f>
        <v>Yes</v>
      </c>
      <c r="J474" t="str">
        <f>VLOOKUP(HEALTH_CARE[[#This Row],[Customer ID]],'MEDICAL EXAMINATION ANSWER'!A:J,3,FALSE)</f>
        <v>Normal Weight</v>
      </c>
      <c r="K474" t="str">
        <f>VLOOKUP(HEALTH_CARE[[#This Row],[Customer ID]],'MEDICAL EXAMINATION ANSWER'!A:J,5,FALSE)</f>
        <v>Normal</v>
      </c>
      <c r="L474" s="11" t="str">
        <f>VLOOKUP(HEALTH_CARE[[#This Row],[Customer ID]],'HOSPITAL DETAILS ANSWERS'!A:K,5,TRUE)</f>
        <v>26-Aug-1969</v>
      </c>
      <c r="M474" s="14">
        <f>VLOOKUP(HEALTH_CARE[[#This Row],[Customer ID]],'HOSPITAL DETAILS ANSWERS'!A:K,8,TRUE)</f>
        <v>21196</v>
      </c>
      <c r="N474" t="str">
        <f>VLOOKUP(HEALTH_CARE[[#This Row],[Customer ID]],'HOSPITAL DETAILS ANSWERS'!A:K,9,TRUE)</f>
        <v>Tier - 3</v>
      </c>
      <c r="O474" t="str">
        <f>VLOOKUP(HEALTH_CARE[[#This Row],[Customer ID]],'HOSPITAL DETAILS ANSWERS'!A:K,10,TRUE)</f>
        <v>Tier - 1</v>
      </c>
      <c r="P474" t="str">
        <f>VLOOKUP(HEALTH_CARE[[#This Row],[Customer ID]],'HOSPITAL DETAILS ANSWERS'!A:K,11,TRUE)</f>
        <v>R1013</v>
      </c>
      <c r="Q474" s="10">
        <f>VLOOKUP(HEALTH_CARE[[#This Row],[Customer ID]],'HOSPITAL DETAILS ANSWERS'!A:K,6,TRUE)</f>
        <v>53</v>
      </c>
    </row>
    <row r="475" spans="1:17" x14ac:dyDescent="0.25">
      <c r="A475" t="s">
        <v>1898</v>
      </c>
      <c r="B475" t="str">
        <f>VLOOKUP(HEALTH_CARE[[#This Row],[Customer ID]],'CUSTOMER_NAMES ANSWER'!A:D,3,FALSE)</f>
        <v>David</v>
      </c>
      <c r="C475" s="9">
        <f>VLOOKUP(HEALTH_CARE[[#This Row],[Customer ID]],'MEDICAL EXAMINATION ANSWER'!A:J,2,FALSE)</f>
        <v>22.9</v>
      </c>
      <c r="D475" s="9">
        <f>VLOOKUP(HEALTH_CARE[[#This Row],[Customer ID]],'MEDICAL EXAMINATION ANSWER'!A:J,4,FALSE)</f>
        <v>6.03</v>
      </c>
      <c r="E475" t="str">
        <f>VLOOKUP(HEALTH_CARE[[#This Row],[Customer ID]],'MEDICAL EXAMINATION ANSWER'!A:J,6,FALSE)</f>
        <v>No</v>
      </c>
      <c r="F475" t="str">
        <f>VLOOKUP(HEALTH_CARE[[#This Row],[Customer ID]],'MEDICAL EXAMINATION ANSWER'!A:J,7,FALSE)</f>
        <v>No</v>
      </c>
      <c r="G475" t="str">
        <f>VLOOKUP(HEALTH_CARE[[#This Row],[Customer ID]],'MEDICAL EXAMINATION ANSWER'!A:J,8,FALSE)</f>
        <v>No</v>
      </c>
      <c r="H475" s="10">
        <f>VLOOKUP(HEALTH_CARE[[#This Row],[Customer ID]],'MEDICAL EXAMINATION ANSWER'!A:J,9,FALSE)</f>
        <v>0</v>
      </c>
      <c r="I475" t="str">
        <f>VLOOKUP(HEALTH_CARE[[#This Row],[Customer ID]],'MEDICAL EXAMINATION ANSWER'!A:J,10,FALSE)</f>
        <v>Yes</v>
      </c>
      <c r="J475" t="str">
        <f>VLOOKUP(HEALTH_CARE[[#This Row],[Customer ID]],'MEDICAL EXAMINATION ANSWER'!A:J,3,FALSE)</f>
        <v>Normal Weight</v>
      </c>
      <c r="K475" t="str">
        <f>VLOOKUP(HEALTH_CARE[[#This Row],[Customer ID]],'MEDICAL EXAMINATION ANSWER'!A:J,5,FALSE)</f>
        <v>Prediabetes</v>
      </c>
      <c r="L475" s="11" t="str">
        <f>VLOOKUP(HEALTH_CARE[[#This Row],[Customer ID]],'HOSPITAL DETAILS ANSWERS'!A:K,5,TRUE)</f>
        <v>23-Nov-1977</v>
      </c>
      <c r="M475" s="14">
        <f>VLOOKUP(HEALTH_CARE[[#This Row],[Customer ID]],'HOSPITAL DETAILS ANSWERS'!A:K,8,TRUE)</f>
        <v>21099</v>
      </c>
      <c r="N475" t="str">
        <f>VLOOKUP(HEALTH_CARE[[#This Row],[Customer ID]],'HOSPITAL DETAILS ANSWERS'!A:K,9,TRUE)</f>
        <v>Tier - 3</v>
      </c>
      <c r="O475" t="str">
        <f>VLOOKUP(HEALTH_CARE[[#This Row],[Customer ID]],'HOSPITAL DETAILS ANSWERS'!A:K,10,TRUE)</f>
        <v>Tier - 3</v>
      </c>
      <c r="P475" t="str">
        <f>VLOOKUP(HEALTH_CARE[[#This Row],[Customer ID]],'HOSPITAL DETAILS ANSWERS'!A:K,11,TRUE)</f>
        <v>R1012</v>
      </c>
      <c r="Q475" s="10">
        <f>VLOOKUP(HEALTH_CARE[[#This Row],[Customer ID]],'HOSPITAL DETAILS ANSWERS'!A:K,6,TRUE)</f>
        <v>45</v>
      </c>
    </row>
    <row r="476" spans="1:17" x14ac:dyDescent="0.25">
      <c r="A476" t="s">
        <v>1897</v>
      </c>
      <c r="B476" t="str">
        <f>VLOOKUP(HEALTH_CARE[[#This Row],[Customer ID]],'CUSTOMER_NAMES ANSWER'!A:D,3,FALSE)</f>
        <v>Jatin</v>
      </c>
      <c r="C476" s="9">
        <f>VLOOKUP(HEALTH_CARE[[#This Row],[Customer ID]],'MEDICAL EXAMINATION ANSWER'!A:J,2,FALSE)</f>
        <v>28.3</v>
      </c>
      <c r="D476" s="9">
        <f>VLOOKUP(HEALTH_CARE[[#This Row],[Customer ID]],'MEDICAL EXAMINATION ANSWER'!A:J,4,FALSE)</f>
        <v>5.47</v>
      </c>
      <c r="E476" t="str">
        <f>VLOOKUP(HEALTH_CARE[[#This Row],[Customer ID]],'MEDICAL EXAMINATION ANSWER'!A:J,6,FALSE)</f>
        <v>Yes</v>
      </c>
      <c r="F476" t="str">
        <f>VLOOKUP(HEALTH_CARE[[#This Row],[Customer ID]],'MEDICAL EXAMINATION ANSWER'!A:J,7,FALSE)</f>
        <v>No</v>
      </c>
      <c r="G476" t="str">
        <f>VLOOKUP(HEALTH_CARE[[#This Row],[Customer ID]],'MEDICAL EXAMINATION ANSWER'!A:J,8,FALSE)</f>
        <v>Yes</v>
      </c>
      <c r="H476" s="10">
        <f>VLOOKUP(HEALTH_CARE[[#This Row],[Customer ID]],'MEDICAL EXAMINATION ANSWER'!A:J,9,FALSE)</f>
        <v>1</v>
      </c>
      <c r="I476" t="str">
        <f>VLOOKUP(HEALTH_CARE[[#This Row],[Customer ID]],'MEDICAL EXAMINATION ANSWER'!A:J,10,FALSE)</f>
        <v>Yes</v>
      </c>
      <c r="J476" t="str">
        <f>VLOOKUP(HEALTH_CARE[[#This Row],[Customer ID]],'MEDICAL EXAMINATION ANSWER'!A:J,3,FALSE)</f>
        <v>Over Weight</v>
      </c>
      <c r="K476" t="str">
        <f>VLOOKUP(HEALTH_CARE[[#This Row],[Customer ID]],'MEDICAL EXAMINATION ANSWER'!A:J,5,FALSE)</f>
        <v>Normal</v>
      </c>
      <c r="L476" s="11" t="str">
        <f>VLOOKUP(HEALTH_CARE[[#This Row],[Customer ID]],'HOSPITAL DETAILS ANSWERS'!A:K,5,TRUE)</f>
        <v>2-Jul-1983</v>
      </c>
      <c r="M476" s="14">
        <f>VLOOKUP(HEALTH_CARE[[#This Row],[Customer ID]],'HOSPITAL DETAILS ANSWERS'!A:K,8,TRUE)</f>
        <v>21083</v>
      </c>
      <c r="N476" t="str">
        <f>VLOOKUP(HEALTH_CARE[[#This Row],[Customer ID]],'HOSPITAL DETAILS ANSWERS'!A:K,9,TRUE)</f>
        <v>Tier - 3</v>
      </c>
      <c r="O476" t="str">
        <f>VLOOKUP(HEALTH_CARE[[#This Row],[Customer ID]],'HOSPITAL DETAILS ANSWERS'!A:K,10,TRUE)</f>
        <v>Tier - 2</v>
      </c>
      <c r="P476" t="str">
        <f>VLOOKUP(HEALTH_CARE[[#This Row],[Customer ID]],'HOSPITAL DETAILS ANSWERS'!A:K,11,TRUE)</f>
        <v>R1011</v>
      </c>
      <c r="Q476" s="10">
        <f>VLOOKUP(HEALTH_CARE[[#This Row],[Customer ID]],'HOSPITAL DETAILS ANSWERS'!A:K,6,TRUE)</f>
        <v>39</v>
      </c>
    </row>
    <row r="477" spans="1:17" x14ac:dyDescent="0.25">
      <c r="A477" t="s">
        <v>1895</v>
      </c>
      <c r="B477" t="str">
        <f>VLOOKUP(HEALTH_CARE[[#This Row],[Customer ID]],'CUSTOMER_NAMES ANSWER'!A:D,3,FALSE)</f>
        <v>J P</v>
      </c>
      <c r="C477" s="9">
        <f>VLOOKUP(HEALTH_CARE[[#This Row],[Customer ID]],'MEDICAL EXAMINATION ANSWER'!A:J,2,FALSE)</f>
        <v>54.3</v>
      </c>
      <c r="D477" s="9">
        <f>VLOOKUP(HEALTH_CARE[[#This Row],[Customer ID]],'MEDICAL EXAMINATION ANSWER'!A:J,4,FALSE)</f>
        <v>4.1500000000000004</v>
      </c>
      <c r="E477" t="str">
        <f>VLOOKUP(HEALTH_CARE[[#This Row],[Customer ID]],'MEDICAL EXAMINATION ANSWER'!A:J,6,FALSE)</f>
        <v>Yes</v>
      </c>
      <c r="F477" t="str">
        <f>VLOOKUP(HEALTH_CARE[[#This Row],[Customer ID]],'MEDICAL EXAMINATION ANSWER'!A:J,7,FALSE)</f>
        <v>No</v>
      </c>
      <c r="G477" t="str">
        <f>VLOOKUP(HEALTH_CARE[[#This Row],[Customer ID]],'MEDICAL EXAMINATION ANSWER'!A:J,8,FALSE)</f>
        <v>No</v>
      </c>
      <c r="H477" s="10">
        <f>VLOOKUP(HEALTH_CARE[[#This Row],[Customer ID]],'MEDICAL EXAMINATION ANSWER'!A:J,9,FALSE)</f>
        <v>1</v>
      </c>
      <c r="I477" t="str">
        <f>VLOOKUP(HEALTH_CARE[[#This Row],[Customer ID]],'MEDICAL EXAMINATION ANSWER'!A:J,10,FALSE)</f>
        <v>No</v>
      </c>
      <c r="J477" t="str">
        <f>VLOOKUP(HEALTH_CARE[[#This Row],[Customer ID]],'MEDICAL EXAMINATION ANSWER'!A:J,3,FALSE)</f>
        <v>Obesity</v>
      </c>
      <c r="K477" t="str">
        <f>VLOOKUP(HEALTH_CARE[[#This Row],[Customer ID]],'MEDICAL EXAMINATION ANSWER'!A:J,5,FALSE)</f>
        <v>Normal</v>
      </c>
      <c r="L477" s="11" t="str">
        <f>VLOOKUP(HEALTH_CARE[[#This Row],[Customer ID]],'HOSPITAL DETAILS ANSWERS'!A:K,5,TRUE)</f>
        <v>19-Nov-1964</v>
      </c>
      <c r="M477" s="14">
        <f>VLOOKUP(HEALTH_CARE[[#This Row],[Customer ID]],'HOSPITAL DETAILS ANSWERS'!A:K,8,TRUE)</f>
        <v>20894</v>
      </c>
      <c r="N477" t="str">
        <f>VLOOKUP(HEALTH_CARE[[#This Row],[Customer ID]],'HOSPITAL DETAILS ANSWERS'!A:K,9,TRUE)</f>
        <v>Tier - 2</v>
      </c>
      <c r="O477" t="str">
        <f>VLOOKUP(HEALTH_CARE[[#This Row],[Customer ID]],'HOSPITAL DETAILS ANSWERS'!A:K,10,TRUE)</f>
        <v>Tier - 3</v>
      </c>
      <c r="P477" t="str">
        <f>VLOOKUP(HEALTH_CARE[[#This Row],[Customer ID]],'HOSPITAL DETAILS ANSWERS'!A:K,11,TRUE)</f>
        <v>R1012</v>
      </c>
      <c r="Q477" s="10">
        <f>VLOOKUP(HEALTH_CARE[[#This Row],[Customer ID]],'HOSPITAL DETAILS ANSWERS'!A:K,6,TRUE)</f>
        <v>58</v>
      </c>
    </row>
    <row r="478" spans="1:17" x14ac:dyDescent="0.25">
      <c r="A478" t="s">
        <v>1894</v>
      </c>
      <c r="B478" t="str">
        <f>VLOOKUP(HEALTH_CARE[[#This Row],[Customer ID]],'CUSTOMER_NAMES ANSWER'!A:D,3,FALSE)</f>
        <v>Angela M</v>
      </c>
      <c r="C478" s="9">
        <f>VLOOKUP(HEALTH_CARE[[#This Row],[Customer ID]],'MEDICAL EXAMINATION ANSWER'!A:J,2,FALSE)</f>
        <v>33.340000000000003</v>
      </c>
      <c r="D478" s="9">
        <f>VLOOKUP(HEALTH_CARE[[#This Row],[Customer ID]],'MEDICAL EXAMINATION ANSWER'!A:J,4,FALSE)</f>
        <v>11.32</v>
      </c>
      <c r="E478" t="str">
        <f>VLOOKUP(HEALTH_CARE[[#This Row],[Customer ID]],'MEDICAL EXAMINATION ANSWER'!A:J,6,FALSE)</f>
        <v>Yes</v>
      </c>
      <c r="F478" t="str">
        <f>VLOOKUP(HEALTH_CARE[[#This Row],[Customer ID]],'MEDICAL EXAMINATION ANSWER'!A:J,7,FALSE)</f>
        <v>No</v>
      </c>
      <c r="G478" t="str">
        <f>VLOOKUP(HEALTH_CARE[[#This Row],[Customer ID]],'MEDICAL EXAMINATION ANSWER'!A:J,8,FALSE)</f>
        <v>No</v>
      </c>
      <c r="H478" s="10">
        <f>VLOOKUP(HEALTH_CARE[[#This Row],[Customer ID]],'MEDICAL EXAMINATION ANSWER'!A:J,9,FALSE)</f>
        <v>1</v>
      </c>
      <c r="I478" t="str">
        <f>VLOOKUP(HEALTH_CARE[[#This Row],[Customer ID]],'MEDICAL EXAMINATION ANSWER'!A:J,10,FALSE)</f>
        <v>No</v>
      </c>
      <c r="J478" t="str">
        <f>VLOOKUP(HEALTH_CARE[[#This Row],[Customer ID]],'MEDICAL EXAMINATION ANSWER'!A:J,3,FALSE)</f>
        <v>Obesity</v>
      </c>
      <c r="K478" t="str">
        <f>VLOOKUP(HEALTH_CARE[[#This Row],[Customer ID]],'MEDICAL EXAMINATION ANSWER'!A:J,5,FALSE)</f>
        <v>Diabetes</v>
      </c>
      <c r="L478" s="11" t="str">
        <f>VLOOKUP(HEALTH_CARE[[#This Row],[Customer ID]],'HOSPITAL DETAILS ANSWERS'!A:K,5,TRUE)</f>
        <v>8-Dec-1975</v>
      </c>
      <c r="M478" s="14">
        <f>VLOOKUP(HEALTH_CARE[[#This Row],[Customer ID]],'HOSPITAL DETAILS ANSWERS'!A:K,8,TRUE)</f>
        <v>20879</v>
      </c>
      <c r="N478" t="str">
        <f>VLOOKUP(HEALTH_CARE[[#This Row],[Customer ID]],'HOSPITAL DETAILS ANSWERS'!A:K,9,TRUE)</f>
        <v>Tier - 2</v>
      </c>
      <c r="O478" t="str">
        <f>VLOOKUP(HEALTH_CARE[[#This Row],[Customer ID]],'HOSPITAL DETAILS ANSWERS'!A:K,10,TRUE)</f>
        <v>Tier - 1</v>
      </c>
      <c r="P478" t="str">
        <f>VLOOKUP(HEALTH_CARE[[#This Row],[Customer ID]],'HOSPITAL DETAILS ANSWERS'!A:K,11,TRUE)</f>
        <v>R1024</v>
      </c>
      <c r="Q478" s="10">
        <f>VLOOKUP(HEALTH_CARE[[#This Row],[Customer ID]],'HOSPITAL DETAILS ANSWERS'!A:K,6,TRUE)</f>
        <v>47</v>
      </c>
    </row>
    <row r="479" spans="1:17" x14ac:dyDescent="0.25">
      <c r="A479" t="s">
        <v>1893</v>
      </c>
      <c r="B479" t="str">
        <f>VLOOKUP(HEALTH_CARE[[#This Row],[Customer ID]],'CUSTOMER_NAMES ANSWER'!A:D,3,FALSE)</f>
        <v>Blake K</v>
      </c>
      <c r="C479" s="9">
        <f>VLOOKUP(HEALTH_CARE[[#This Row],[Customer ID]],'MEDICAL EXAMINATION ANSWER'!A:J,2,FALSE)</f>
        <v>33</v>
      </c>
      <c r="D479" s="9">
        <f>VLOOKUP(HEALTH_CARE[[#This Row],[Customer ID]],'MEDICAL EXAMINATION ANSWER'!A:J,4,FALSE)</f>
        <v>9.51</v>
      </c>
      <c r="E479" t="str">
        <f>VLOOKUP(HEALTH_CARE[[#This Row],[Customer ID]],'MEDICAL EXAMINATION ANSWER'!A:J,6,FALSE)</f>
        <v>Yes</v>
      </c>
      <c r="F479" t="str">
        <f>VLOOKUP(HEALTH_CARE[[#This Row],[Customer ID]],'MEDICAL EXAMINATION ANSWER'!A:J,7,FALSE)</f>
        <v>No</v>
      </c>
      <c r="G479" t="str">
        <f>VLOOKUP(HEALTH_CARE[[#This Row],[Customer ID]],'MEDICAL EXAMINATION ANSWER'!A:J,8,FALSE)</f>
        <v>No</v>
      </c>
      <c r="H479" s="10">
        <f>VLOOKUP(HEALTH_CARE[[#This Row],[Customer ID]],'MEDICAL EXAMINATION ANSWER'!A:J,9,FALSE)</f>
        <v>0</v>
      </c>
      <c r="I479" t="str">
        <f>VLOOKUP(HEALTH_CARE[[#This Row],[Customer ID]],'MEDICAL EXAMINATION ANSWER'!A:J,10,FALSE)</f>
        <v>No</v>
      </c>
      <c r="J479" t="str">
        <f>VLOOKUP(HEALTH_CARE[[#This Row],[Customer ID]],'MEDICAL EXAMINATION ANSWER'!A:J,3,FALSE)</f>
        <v>Obesity</v>
      </c>
      <c r="K479" t="str">
        <f>VLOOKUP(HEALTH_CARE[[#This Row],[Customer ID]],'MEDICAL EXAMINATION ANSWER'!A:J,5,FALSE)</f>
        <v>Diabetes</v>
      </c>
      <c r="L479" s="11" t="str">
        <f>VLOOKUP(HEALTH_CARE[[#This Row],[Customer ID]],'HOSPITAL DETAILS ANSWERS'!A:K,5,TRUE)</f>
        <v>8-Sep-1967</v>
      </c>
      <c r="M479" s="14">
        <f>VLOOKUP(HEALTH_CARE[[#This Row],[Customer ID]],'HOSPITAL DETAILS ANSWERS'!A:K,8,TRUE)</f>
        <v>20782</v>
      </c>
      <c r="N479" t="str">
        <f>VLOOKUP(HEALTH_CARE[[#This Row],[Customer ID]],'HOSPITAL DETAILS ANSWERS'!A:K,9,TRUE)</f>
        <v>Tier - 2</v>
      </c>
      <c r="O479" t="str">
        <f>VLOOKUP(HEALTH_CARE[[#This Row],[Customer ID]],'HOSPITAL DETAILS ANSWERS'!A:K,10,TRUE)</f>
        <v>Tier - 3</v>
      </c>
      <c r="P479" t="str">
        <f>VLOOKUP(HEALTH_CARE[[#This Row],[Customer ID]],'HOSPITAL DETAILS ANSWERS'!A:K,11,TRUE)</f>
        <v>R1013</v>
      </c>
      <c r="Q479" s="10">
        <f>VLOOKUP(HEALTH_CARE[[#This Row],[Customer ID]],'HOSPITAL DETAILS ANSWERS'!A:K,6,TRUE)</f>
        <v>55</v>
      </c>
    </row>
    <row r="480" spans="1:17" x14ac:dyDescent="0.25">
      <c r="A480" t="s">
        <v>1892</v>
      </c>
      <c r="B480" t="str">
        <f>VLOOKUP(HEALTH_CARE[[#This Row],[Customer ID]],'CUSTOMER_NAMES ANSWER'!A:D,3,FALSE)</f>
        <v>Brian T</v>
      </c>
      <c r="C480" s="9">
        <f>VLOOKUP(HEALTH_CARE[[#This Row],[Customer ID]],'MEDICAL EXAMINATION ANSWER'!A:J,2,FALSE)</f>
        <v>28.02</v>
      </c>
      <c r="D480" s="9">
        <f>VLOOKUP(HEALTH_CARE[[#This Row],[Customer ID]],'MEDICAL EXAMINATION ANSWER'!A:J,4,FALSE)</f>
        <v>7.67</v>
      </c>
      <c r="E480" t="str">
        <f>VLOOKUP(HEALTH_CARE[[#This Row],[Customer ID]],'MEDICAL EXAMINATION ANSWER'!A:J,6,FALSE)</f>
        <v>Yes</v>
      </c>
      <c r="F480" t="str">
        <f>VLOOKUP(HEALTH_CARE[[#This Row],[Customer ID]],'MEDICAL EXAMINATION ANSWER'!A:J,7,FALSE)</f>
        <v>No</v>
      </c>
      <c r="G480" t="str">
        <f>VLOOKUP(HEALTH_CARE[[#This Row],[Customer ID]],'MEDICAL EXAMINATION ANSWER'!A:J,8,FALSE)</f>
        <v>No</v>
      </c>
      <c r="H480" s="10">
        <f>VLOOKUP(HEALTH_CARE[[#This Row],[Customer ID]],'MEDICAL EXAMINATION ANSWER'!A:J,9,FALSE)</f>
        <v>1</v>
      </c>
      <c r="I480" t="str">
        <f>VLOOKUP(HEALTH_CARE[[#This Row],[Customer ID]],'MEDICAL EXAMINATION ANSWER'!A:J,10,FALSE)</f>
        <v>Yes</v>
      </c>
      <c r="J480" t="str">
        <f>VLOOKUP(HEALTH_CARE[[#This Row],[Customer ID]],'MEDICAL EXAMINATION ANSWER'!A:J,3,FALSE)</f>
        <v>Over Weight</v>
      </c>
      <c r="K480" t="str">
        <f>VLOOKUP(HEALTH_CARE[[#This Row],[Customer ID]],'MEDICAL EXAMINATION ANSWER'!A:J,5,FALSE)</f>
        <v>Diabetes</v>
      </c>
      <c r="L480" s="11" t="str">
        <f>VLOOKUP(HEALTH_CARE[[#This Row],[Customer ID]],'HOSPITAL DETAILS ANSWERS'!A:K,5,TRUE)</f>
        <v>4-Aug-1986</v>
      </c>
      <c r="M480" s="14">
        <f>VLOOKUP(HEALTH_CARE[[#This Row],[Customer ID]],'HOSPITAL DETAILS ANSWERS'!A:K,8,TRUE)</f>
        <v>20774</v>
      </c>
      <c r="N480" t="str">
        <f>VLOOKUP(HEALTH_CARE[[#This Row],[Customer ID]],'HOSPITAL DETAILS ANSWERS'!A:K,9,TRUE)</f>
        <v>Tier - 2</v>
      </c>
      <c r="O480" t="str">
        <f>VLOOKUP(HEALTH_CARE[[#This Row],[Customer ID]],'HOSPITAL DETAILS ANSWERS'!A:K,10,TRUE)</f>
        <v>Tier - 3</v>
      </c>
      <c r="P480" t="str">
        <f>VLOOKUP(HEALTH_CARE[[#This Row],[Customer ID]],'HOSPITAL DETAILS ANSWERS'!A:K,11,TRUE)</f>
        <v>R1017</v>
      </c>
      <c r="Q480" s="10">
        <f>VLOOKUP(HEALTH_CARE[[#This Row],[Customer ID]],'HOSPITAL DETAILS ANSWERS'!A:K,6,TRUE)</f>
        <v>36</v>
      </c>
    </row>
    <row r="481" spans="1:17" x14ac:dyDescent="0.25">
      <c r="A481" t="s">
        <v>1891</v>
      </c>
      <c r="B481" t="str">
        <f>VLOOKUP(HEALTH_CARE[[#This Row],[Customer ID]],'CUSTOMER_NAMES ANSWER'!A:D,3,FALSE)</f>
        <v>Damon</v>
      </c>
      <c r="C481" s="9">
        <f>VLOOKUP(HEALTH_CARE[[#This Row],[Customer ID]],'MEDICAL EXAMINATION ANSWER'!A:J,2,FALSE)</f>
        <v>28.69</v>
      </c>
      <c r="D481" s="9">
        <f>VLOOKUP(HEALTH_CARE[[#This Row],[Customer ID]],'MEDICAL EXAMINATION ANSWER'!A:J,4,FALSE)</f>
        <v>6.23</v>
      </c>
      <c r="E481" t="str">
        <f>VLOOKUP(HEALTH_CARE[[#This Row],[Customer ID]],'MEDICAL EXAMINATION ANSWER'!A:J,6,FALSE)</f>
        <v>No</v>
      </c>
      <c r="F481" t="str">
        <f>VLOOKUP(HEALTH_CARE[[#This Row],[Customer ID]],'MEDICAL EXAMINATION ANSWER'!A:J,7,FALSE)</f>
        <v>No</v>
      </c>
      <c r="G481" t="str">
        <f>VLOOKUP(HEALTH_CARE[[#This Row],[Customer ID]],'MEDICAL EXAMINATION ANSWER'!A:J,8,FALSE)</f>
        <v>No</v>
      </c>
      <c r="H481" s="10">
        <f>VLOOKUP(HEALTH_CARE[[#This Row],[Customer ID]],'MEDICAL EXAMINATION ANSWER'!A:J,9,FALSE)</f>
        <v>1</v>
      </c>
      <c r="I481" t="str">
        <f>VLOOKUP(HEALTH_CARE[[#This Row],[Customer ID]],'MEDICAL EXAMINATION ANSWER'!A:J,10,FALSE)</f>
        <v>Yes</v>
      </c>
      <c r="J481" t="str">
        <f>VLOOKUP(HEALTH_CARE[[#This Row],[Customer ID]],'MEDICAL EXAMINATION ANSWER'!A:J,3,FALSE)</f>
        <v>Over Weight</v>
      </c>
      <c r="K481" t="str">
        <f>VLOOKUP(HEALTH_CARE[[#This Row],[Customer ID]],'MEDICAL EXAMINATION ANSWER'!A:J,5,FALSE)</f>
        <v>Prediabetes</v>
      </c>
      <c r="L481" s="11" t="str">
        <f>VLOOKUP(HEALTH_CARE[[#This Row],[Customer ID]],'HOSPITAL DETAILS ANSWERS'!A:K,5,TRUE)</f>
        <v>14-Sep-1992</v>
      </c>
      <c r="M481" s="14">
        <f>VLOOKUP(HEALTH_CARE[[#This Row],[Customer ID]],'HOSPITAL DETAILS ANSWERS'!A:K,8,TRUE)</f>
        <v>20746</v>
      </c>
      <c r="N481" t="str">
        <f>VLOOKUP(HEALTH_CARE[[#This Row],[Customer ID]],'HOSPITAL DETAILS ANSWERS'!A:K,9,TRUE)</f>
        <v>Tier - 3</v>
      </c>
      <c r="O481" t="str">
        <f>VLOOKUP(HEALTH_CARE[[#This Row],[Customer ID]],'HOSPITAL DETAILS ANSWERS'!A:K,10,TRUE)</f>
        <v>Tier - 1</v>
      </c>
      <c r="P481" t="str">
        <f>VLOOKUP(HEALTH_CARE[[#This Row],[Customer ID]],'HOSPITAL DETAILS ANSWERS'!A:K,11,TRUE)</f>
        <v>R1012</v>
      </c>
      <c r="Q481" s="10">
        <f>VLOOKUP(HEALTH_CARE[[#This Row],[Customer ID]],'HOSPITAL DETAILS ANSWERS'!A:K,6,TRUE)</f>
        <v>30</v>
      </c>
    </row>
    <row r="482" spans="1:17" x14ac:dyDescent="0.25">
      <c r="A482" t="s">
        <v>1890</v>
      </c>
      <c r="B482" t="str">
        <f>VLOOKUP(HEALTH_CARE[[#This Row],[Customer ID]],'CUSTOMER_NAMES ANSWER'!A:D,3,FALSE)</f>
        <v>Jeffrey</v>
      </c>
      <c r="C482" s="9">
        <f>VLOOKUP(HEALTH_CARE[[#This Row],[Customer ID]],'MEDICAL EXAMINATION ANSWER'!A:J,2,FALSE)</f>
        <v>40.28</v>
      </c>
      <c r="D482" s="9">
        <f>VLOOKUP(HEALTH_CARE[[#This Row],[Customer ID]],'MEDICAL EXAMINATION ANSWER'!A:J,4,FALSE)</f>
        <v>8.9</v>
      </c>
      <c r="E482" t="str">
        <f>VLOOKUP(HEALTH_CARE[[#This Row],[Customer ID]],'MEDICAL EXAMINATION ANSWER'!A:J,6,FALSE)</f>
        <v>No</v>
      </c>
      <c r="F482" t="str">
        <f>VLOOKUP(HEALTH_CARE[[#This Row],[Customer ID]],'MEDICAL EXAMINATION ANSWER'!A:J,7,FALSE)</f>
        <v>No</v>
      </c>
      <c r="G482" t="str">
        <f>VLOOKUP(HEALTH_CARE[[#This Row],[Customer ID]],'MEDICAL EXAMINATION ANSWER'!A:J,8,FALSE)</f>
        <v>No</v>
      </c>
      <c r="H482" s="10">
        <f>VLOOKUP(HEALTH_CARE[[#This Row],[Customer ID]],'MEDICAL EXAMINATION ANSWER'!A:J,9,FALSE)</f>
        <v>0</v>
      </c>
      <c r="I482" t="str">
        <f>VLOOKUP(HEALTH_CARE[[#This Row],[Customer ID]],'MEDICAL EXAMINATION ANSWER'!A:J,10,FALSE)</f>
        <v>No</v>
      </c>
      <c r="J482" t="str">
        <f>VLOOKUP(HEALTH_CARE[[#This Row],[Customer ID]],'MEDICAL EXAMINATION ANSWER'!A:J,3,FALSE)</f>
        <v>Obesity</v>
      </c>
      <c r="K482" t="str">
        <f>VLOOKUP(HEALTH_CARE[[#This Row],[Customer ID]],'MEDICAL EXAMINATION ANSWER'!A:J,5,FALSE)</f>
        <v>Diabetes</v>
      </c>
      <c r="L482" s="11" t="str">
        <f>VLOOKUP(HEALTH_CARE[[#This Row],[Customer ID]],'HOSPITAL DETAILS ANSWERS'!A:K,5,TRUE)</f>
        <v>1-Aug-1965</v>
      </c>
      <c r="M482" s="14">
        <f>VLOOKUP(HEALTH_CARE[[#This Row],[Customer ID]],'HOSPITAL DETAILS ANSWERS'!A:K,8,TRUE)</f>
        <v>20710</v>
      </c>
      <c r="N482" t="str">
        <f>VLOOKUP(HEALTH_CARE[[#This Row],[Customer ID]],'HOSPITAL DETAILS ANSWERS'!A:K,9,TRUE)</f>
        <v>Tier - 3</v>
      </c>
      <c r="O482" t="str">
        <f>VLOOKUP(HEALTH_CARE[[#This Row],[Customer ID]],'HOSPITAL DETAILS ANSWERS'!A:K,10,TRUE)</f>
        <v>Tier - 2</v>
      </c>
      <c r="P482" t="str">
        <f>VLOOKUP(HEALTH_CARE[[#This Row],[Customer ID]],'HOSPITAL DETAILS ANSWERS'!A:K,11,TRUE)</f>
        <v>R1019</v>
      </c>
      <c r="Q482" s="10">
        <f>VLOOKUP(HEALTH_CARE[[#This Row],[Customer ID]],'HOSPITAL DETAILS ANSWERS'!A:K,6,TRUE)</f>
        <v>57</v>
      </c>
    </row>
    <row r="483" spans="1:17" x14ac:dyDescent="0.25">
      <c r="A483" t="s">
        <v>1889</v>
      </c>
      <c r="B483" t="str">
        <f>VLOOKUP(HEALTH_CARE[[#This Row],[Customer ID]],'CUSTOMER_NAMES ANSWER'!A:D,3,FALSE)</f>
        <v>Malcolm J</v>
      </c>
      <c r="C483" s="9">
        <f>VLOOKUP(HEALTH_CARE[[#This Row],[Customer ID]],'MEDICAL EXAMINATION ANSWER'!A:J,2,FALSE)</f>
        <v>37.299999999999997</v>
      </c>
      <c r="D483" s="9">
        <f>VLOOKUP(HEALTH_CARE[[#This Row],[Customer ID]],'MEDICAL EXAMINATION ANSWER'!A:J,4,FALSE)</f>
        <v>7.79</v>
      </c>
      <c r="E483" t="str">
        <f>VLOOKUP(HEALTH_CARE[[#This Row],[Customer ID]],'MEDICAL EXAMINATION ANSWER'!A:J,6,FALSE)</f>
        <v>Yes</v>
      </c>
      <c r="F483" t="str">
        <f>VLOOKUP(HEALTH_CARE[[#This Row],[Customer ID]],'MEDICAL EXAMINATION ANSWER'!A:J,7,FALSE)</f>
        <v>No</v>
      </c>
      <c r="G483" t="str">
        <f>VLOOKUP(HEALTH_CARE[[#This Row],[Customer ID]],'MEDICAL EXAMINATION ANSWER'!A:J,8,FALSE)</f>
        <v>No</v>
      </c>
      <c r="H483" s="10">
        <f>VLOOKUP(HEALTH_CARE[[#This Row],[Customer ID]],'MEDICAL EXAMINATION ANSWER'!A:J,9,FALSE)</f>
        <v>0</v>
      </c>
      <c r="I483" t="str">
        <f>VLOOKUP(HEALTH_CARE[[#This Row],[Customer ID]],'MEDICAL EXAMINATION ANSWER'!A:J,10,FALSE)</f>
        <v>No</v>
      </c>
      <c r="J483" t="str">
        <f>VLOOKUP(HEALTH_CARE[[#This Row],[Customer ID]],'MEDICAL EXAMINATION ANSWER'!A:J,3,FALSE)</f>
        <v>Obesity</v>
      </c>
      <c r="K483" t="str">
        <f>VLOOKUP(HEALTH_CARE[[#This Row],[Customer ID]],'MEDICAL EXAMINATION ANSWER'!A:J,5,FALSE)</f>
        <v>Diabetes</v>
      </c>
      <c r="L483" s="11" t="str">
        <f>VLOOKUP(HEALTH_CARE[[#This Row],[Customer ID]],'HOSPITAL DETAILS ANSWERS'!A:K,5,TRUE)</f>
        <v>17-Dec-1967</v>
      </c>
      <c r="M483" s="14">
        <f>VLOOKUP(HEALTH_CARE[[#This Row],[Customer ID]],'HOSPITAL DETAILS ANSWERS'!A:K,8,TRUE)</f>
        <v>20631</v>
      </c>
      <c r="N483" t="str">
        <f>VLOOKUP(HEALTH_CARE[[#This Row],[Customer ID]],'HOSPITAL DETAILS ANSWERS'!A:K,9,TRUE)</f>
        <v>Tier - 2</v>
      </c>
      <c r="O483" t="str">
        <f>VLOOKUP(HEALTH_CARE[[#This Row],[Customer ID]],'HOSPITAL DETAILS ANSWERS'!A:K,10,TRUE)</f>
        <v>Tier - 3</v>
      </c>
      <c r="P483" t="str">
        <f>VLOOKUP(HEALTH_CARE[[#This Row],[Customer ID]],'HOSPITAL DETAILS ANSWERS'!A:K,11,TRUE)</f>
        <v>R1011</v>
      </c>
      <c r="Q483" s="10">
        <f>VLOOKUP(HEALTH_CARE[[#This Row],[Customer ID]],'HOSPITAL DETAILS ANSWERS'!A:K,6,TRUE)</f>
        <v>55</v>
      </c>
    </row>
    <row r="484" spans="1:17" x14ac:dyDescent="0.25">
      <c r="A484" t="s">
        <v>1888</v>
      </c>
      <c r="B484" t="str">
        <f>VLOOKUP(HEALTH_CARE[[#This Row],[Customer ID]],'CUSTOMER_NAMES ANSWER'!A:D,3,FALSE)</f>
        <v>Margaret B</v>
      </c>
      <c r="C484" s="9">
        <f>VLOOKUP(HEALTH_CARE[[#This Row],[Customer ID]],'MEDICAL EXAMINATION ANSWER'!A:J,2,FALSE)</f>
        <v>54.47</v>
      </c>
      <c r="D484" s="9">
        <f>VLOOKUP(HEALTH_CARE[[#This Row],[Customer ID]],'MEDICAL EXAMINATION ANSWER'!A:J,4,FALSE)</f>
        <v>4.49</v>
      </c>
      <c r="E484" t="str">
        <f>VLOOKUP(HEALTH_CARE[[#This Row],[Customer ID]],'MEDICAL EXAMINATION ANSWER'!A:J,6,FALSE)</f>
        <v>Yes</v>
      </c>
      <c r="F484" t="str">
        <f>VLOOKUP(HEALTH_CARE[[#This Row],[Customer ID]],'MEDICAL EXAMINATION ANSWER'!A:J,7,FALSE)</f>
        <v>No</v>
      </c>
      <c r="G484" t="str">
        <f>VLOOKUP(HEALTH_CARE[[#This Row],[Customer ID]],'MEDICAL EXAMINATION ANSWER'!A:J,8,FALSE)</f>
        <v>No</v>
      </c>
      <c r="H484" s="10">
        <f>VLOOKUP(HEALTH_CARE[[#This Row],[Customer ID]],'MEDICAL EXAMINATION ANSWER'!A:J,9,FALSE)</f>
        <v>2</v>
      </c>
      <c r="I484" t="str">
        <f>VLOOKUP(HEALTH_CARE[[#This Row],[Customer ID]],'MEDICAL EXAMINATION ANSWER'!A:J,10,FALSE)</f>
        <v>No</v>
      </c>
      <c r="J484" t="str">
        <f>VLOOKUP(HEALTH_CARE[[#This Row],[Customer ID]],'MEDICAL EXAMINATION ANSWER'!A:J,3,FALSE)</f>
        <v>Obesity</v>
      </c>
      <c r="K484" t="str">
        <f>VLOOKUP(HEALTH_CARE[[#This Row],[Customer ID]],'MEDICAL EXAMINATION ANSWER'!A:J,5,FALSE)</f>
        <v>Normal</v>
      </c>
      <c r="L484" s="11" t="str">
        <f>VLOOKUP(HEALTH_CARE[[#This Row],[Customer ID]],'HOSPITAL DETAILS ANSWERS'!A:K,5,TRUE)</f>
        <v>9-Jul-1966</v>
      </c>
      <c r="M484" s="14">
        <f>VLOOKUP(HEALTH_CARE[[#This Row],[Customer ID]],'HOSPITAL DETAILS ANSWERS'!A:K,8,TRUE)</f>
        <v>20569</v>
      </c>
      <c r="N484" t="str">
        <f>VLOOKUP(HEALTH_CARE[[#This Row],[Customer ID]],'HOSPITAL DETAILS ANSWERS'!A:K,9,TRUE)</f>
        <v>Tier - 3</v>
      </c>
      <c r="O484" t="str">
        <f>VLOOKUP(HEALTH_CARE[[#This Row],[Customer ID]],'HOSPITAL DETAILS ANSWERS'!A:K,10,TRUE)</f>
        <v>Tier - 2</v>
      </c>
      <c r="P484" t="str">
        <f>VLOOKUP(HEALTH_CARE[[#This Row],[Customer ID]],'HOSPITAL DETAILS ANSWERS'!A:K,11,TRUE)</f>
        <v>R1012</v>
      </c>
      <c r="Q484" s="10">
        <f>VLOOKUP(HEALTH_CARE[[#This Row],[Customer ID]],'HOSPITAL DETAILS ANSWERS'!A:K,6,TRUE)</f>
        <v>56</v>
      </c>
    </row>
    <row r="485" spans="1:17" x14ac:dyDescent="0.25">
      <c r="A485" t="s">
        <v>1887</v>
      </c>
      <c r="B485" t="str">
        <f>VLOOKUP(HEALTH_CARE[[#This Row],[Customer ID]],'CUSTOMER_NAMES ANSWER'!A:D,3,FALSE)</f>
        <v>Helen</v>
      </c>
      <c r="C485" s="9">
        <f>VLOOKUP(HEALTH_CARE[[#This Row],[Customer ID]],'MEDICAL EXAMINATION ANSWER'!A:J,2,FALSE)</f>
        <v>38.06</v>
      </c>
      <c r="D485" s="9">
        <f>VLOOKUP(HEALTH_CARE[[#This Row],[Customer ID]],'MEDICAL EXAMINATION ANSWER'!A:J,4,FALSE)</f>
        <v>5.24</v>
      </c>
      <c r="E485" t="str">
        <f>VLOOKUP(HEALTH_CARE[[#This Row],[Customer ID]],'MEDICAL EXAMINATION ANSWER'!A:J,6,FALSE)</f>
        <v>Yes</v>
      </c>
      <c r="F485" t="str">
        <f>VLOOKUP(HEALTH_CARE[[#This Row],[Customer ID]],'MEDICAL EXAMINATION ANSWER'!A:J,7,FALSE)</f>
        <v>No</v>
      </c>
      <c r="G485" t="str">
        <f>VLOOKUP(HEALTH_CARE[[#This Row],[Customer ID]],'MEDICAL EXAMINATION ANSWER'!A:J,8,FALSE)</f>
        <v>Yes</v>
      </c>
      <c r="H485" s="10">
        <f>VLOOKUP(HEALTH_CARE[[#This Row],[Customer ID]],'MEDICAL EXAMINATION ANSWER'!A:J,9,FALSE)</f>
        <v>1</v>
      </c>
      <c r="I485" t="str">
        <f>VLOOKUP(HEALTH_CARE[[#This Row],[Customer ID]],'MEDICAL EXAMINATION ANSWER'!A:J,10,FALSE)</f>
        <v>No</v>
      </c>
      <c r="J485" t="str">
        <f>VLOOKUP(HEALTH_CARE[[#This Row],[Customer ID]],'MEDICAL EXAMINATION ANSWER'!A:J,3,FALSE)</f>
        <v>Obesity</v>
      </c>
      <c r="K485" t="str">
        <f>VLOOKUP(HEALTH_CARE[[#This Row],[Customer ID]],'MEDICAL EXAMINATION ANSWER'!A:J,5,FALSE)</f>
        <v>Normal</v>
      </c>
      <c r="L485" s="11" t="str">
        <f>VLOOKUP(HEALTH_CARE[[#This Row],[Customer ID]],'HOSPITAL DETAILS ANSWERS'!A:K,5,TRUE)</f>
        <v>13-Oct-1969</v>
      </c>
      <c r="M485" s="14">
        <f>VLOOKUP(HEALTH_CARE[[#This Row],[Customer ID]],'HOSPITAL DETAILS ANSWERS'!A:K,8,TRUE)</f>
        <v>20463</v>
      </c>
      <c r="N485" t="str">
        <f>VLOOKUP(HEALTH_CARE[[#This Row],[Customer ID]],'HOSPITAL DETAILS ANSWERS'!A:K,9,TRUE)</f>
        <v>Tier - 2</v>
      </c>
      <c r="O485" t="str">
        <f>VLOOKUP(HEALTH_CARE[[#This Row],[Customer ID]],'HOSPITAL DETAILS ANSWERS'!A:K,10,TRUE)</f>
        <v>Tier - 2</v>
      </c>
      <c r="P485" t="str">
        <f>VLOOKUP(HEALTH_CARE[[#This Row],[Customer ID]],'HOSPITAL DETAILS ANSWERS'!A:K,11,TRUE)</f>
        <v>R1013</v>
      </c>
      <c r="Q485" s="10">
        <f>VLOOKUP(HEALTH_CARE[[#This Row],[Customer ID]],'HOSPITAL DETAILS ANSWERS'!A:K,6,TRUE)</f>
        <v>53</v>
      </c>
    </row>
    <row r="486" spans="1:17" x14ac:dyDescent="0.25">
      <c r="A486" t="s">
        <v>1886</v>
      </c>
      <c r="B486" t="str">
        <f>VLOOKUP(HEALTH_CARE[[#This Row],[Customer ID]],'CUSTOMER_NAMES ANSWER'!A:D,3,FALSE)</f>
        <v>Matthew</v>
      </c>
      <c r="C486" s="9">
        <f>VLOOKUP(HEALTH_CARE[[#This Row],[Customer ID]],'MEDICAL EXAMINATION ANSWER'!A:J,2,FALSE)</f>
        <v>51.47</v>
      </c>
      <c r="D486" s="9">
        <f>VLOOKUP(HEALTH_CARE[[#This Row],[Customer ID]],'MEDICAL EXAMINATION ANSWER'!A:J,4,FALSE)</f>
        <v>9.6</v>
      </c>
      <c r="E486" t="str">
        <f>VLOOKUP(HEALTH_CARE[[#This Row],[Customer ID]],'MEDICAL EXAMINATION ANSWER'!A:J,6,FALSE)</f>
        <v>No</v>
      </c>
      <c r="F486" t="str">
        <f>VLOOKUP(HEALTH_CARE[[#This Row],[Customer ID]],'MEDICAL EXAMINATION ANSWER'!A:J,7,FALSE)</f>
        <v>No</v>
      </c>
      <c r="G486" t="str">
        <f>VLOOKUP(HEALTH_CARE[[#This Row],[Customer ID]],'MEDICAL EXAMINATION ANSWER'!A:J,8,FALSE)</f>
        <v>No</v>
      </c>
      <c r="H486" s="10">
        <f>VLOOKUP(HEALTH_CARE[[#This Row],[Customer ID]],'MEDICAL EXAMINATION ANSWER'!A:J,9,FALSE)</f>
        <v>0</v>
      </c>
      <c r="I486" t="str">
        <f>VLOOKUP(HEALTH_CARE[[#This Row],[Customer ID]],'MEDICAL EXAMINATION ANSWER'!A:J,10,FALSE)</f>
        <v>No</v>
      </c>
      <c r="J486" t="str">
        <f>VLOOKUP(HEALTH_CARE[[#This Row],[Customer ID]],'MEDICAL EXAMINATION ANSWER'!A:J,3,FALSE)</f>
        <v>Obesity</v>
      </c>
      <c r="K486" t="str">
        <f>VLOOKUP(HEALTH_CARE[[#This Row],[Customer ID]],'MEDICAL EXAMINATION ANSWER'!A:J,5,FALSE)</f>
        <v>Diabetes</v>
      </c>
      <c r="L486" s="11" t="str">
        <f>VLOOKUP(HEALTH_CARE[[#This Row],[Customer ID]],'HOSPITAL DETAILS ANSWERS'!A:K,5,TRUE)</f>
        <v>18-Oct-1962</v>
      </c>
      <c r="M486" s="14">
        <f>VLOOKUP(HEALTH_CARE[[#This Row],[Customer ID]],'HOSPITAL DETAILS ANSWERS'!A:K,8,TRUE)</f>
        <v>20447</v>
      </c>
      <c r="N486" t="str">
        <f>VLOOKUP(HEALTH_CARE[[#This Row],[Customer ID]],'HOSPITAL DETAILS ANSWERS'!A:K,9,TRUE)</f>
        <v>Tier - 2</v>
      </c>
      <c r="O486" t="str">
        <f>VLOOKUP(HEALTH_CARE[[#This Row],[Customer ID]],'HOSPITAL DETAILS ANSWERS'!A:K,10,TRUE)</f>
        <v>Tier - 1</v>
      </c>
      <c r="P486" t="str">
        <f>VLOOKUP(HEALTH_CARE[[#This Row],[Customer ID]],'HOSPITAL DETAILS ANSWERS'!A:K,11,TRUE)</f>
        <v>R1012</v>
      </c>
      <c r="Q486" s="10">
        <f>VLOOKUP(HEALTH_CARE[[#This Row],[Customer ID]],'HOSPITAL DETAILS ANSWERS'!A:K,6,TRUE)</f>
        <v>60</v>
      </c>
    </row>
    <row r="487" spans="1:17" x14ac:dyDescent="0.25">
      <c r="A487" t="s">
        <v>1885</v>
      </c>
      <c r="B487" t="str">
        <f>VLOOKUP(HEALTH_CARE[[#This Row],[Customer ID]],'CUSTOMER_NAMES ANSWER'!A:D,3,FALSE)</f>
        <v>Jeff</v>
      </c>
      <c r="C487" s="9">
        <f>VLOOKUP(HEALTH_CARE[[#This Row],[Customer ID]],'MEDICAL EXAMINATION ANSWER'!A:J,2,FALSE)</f>
        <v>29.8</v>
      </c>
      <c r="D487" s="9">
        <f>VLOOKUP(HEALTH_CARE[[#This Row],[Customer ID]],'MEDICAL EXAMINATION ANSWER'!A:J,4,FALSE)</f>
        <v>5.78</v>
      </c>
      <c r="E487" t="str">
        <f>VLOOKUP(HEALTH_CARE[[#This Row],[Customer ID]],'MEDICAL EXAMINATION ANSWER'!A:J,6,FALSE)</f>
        <v>Yes</v>
      </c>
      <c r="F487" t="str">
        <f>VLOOKUP(HEALTH_CARE[[#This Row],[Customer ID]],'MEDICAL EXAMINATION ANSWER'!A:J,7,FALSE)</f>
        <v>No</v>
      </c>
      <c r="G487" t="str">
        <f>VLOOKUP(HEALTH_CARE[[#This Row],[Customer ID]],'MEDICAL EXAMINATION ANSWER'!A:J,8,FALSE)</f>
        <v>No</v>
      </c>
      <c r="H487" s="10">
        <f>VLOOKUP(HEALTH_CARE[[#This Row],[Customer ID]],'MEDICAL EXAMINATION ANSWER'!A:J,9,FALSE)</f>
        <v>0</v>
      </c>
      <c r="I487" t="str">
        <f>VLOOKUP(HEALTH_CARE[[#This Row],[Customer ID]],'MEDICAL EXAMINATION ANSWER'!A:J,10,FALSE)</f>
        <v>No</v>
      </c>
      <c r="J487" t="str">
        <f>VLOOKUP(HEALTH_CARE[[#This Row],[Customer ID]],'MEDICAL EXAMINATION ANSWER'!A:J,3,FALSE)</f>
        <v>Over Weight</v>
      </c>
      <c r="K487" t="str">
        <f>VLOOKUP(HEALTH_CARE[[#This Row],[Customer ID]],'MEDICAL EXAMINATION ANSWER'!A:J,5,FALSE)</f>
        <v>Prediabetes</v>
      </c>
      <c r="L487" s="11" t="str">
        <f>VLOOKUP(HEALTH_CARE[[#This Row],[Customer ID]],'HOSPITAL DETAILS ANSWERS'!A:K,5,TRUE)</f>
        <v>12-Jul-1985</v>
      </c>
      <c r="M487" s="14">
        <f>VLOOKUP(HEALTH_CARE[[#This Row],[Customer ID]],'HOSPITAL DETAILS ANSWERS'!A:K,8,TRUE)</f>
        <v>20421</v>
      </c>
      <c r="N487" t="str">
        <f>VLOOKUP(HEALTH_CARE[[#This Row],[Customer ID]],'HOSPITAL DETAILS ANSWERS'!A:K,9,TRUE)</f>
        <v>Tier - 3</v>
      </c>
      <c r="O487" t="str">
        <f>VLOOKUP(HEALTH_CARE[[#This Row],[Customer ID]],'HOSPITAL DETAILS ANSWERS'!A:K,10,TRUE)</f>
        <v>Tier - 2</v>
      </c>
      <c r="P487" t="str">
        <f>VLOOKUP(HEALTH_CARE[[#This Row],[Customer ID]],'HOSPITAL DETAILS ANSWERS'!A:K,11,TRUE)</f>
        <v>R1011</v>
      </c>
      <c r="Q487" s="10">
        <f>VLOOKUP(HEALTH_CARE[[#This Row],[Customer ID]],'HOSPITAL DETAILS ANSWERS'!A:K,6,TRUE)</f>
        <v>37</v>
      </c>
    </row>
    <row r="488" spans="1:17" x14ac:dyDescent="0.25">
      <c r="A488" t="s">
        <v>1884</v>
      </c>
      <c r="B488" t="str">
        <f>VLOOKUP(HEALTH_CARE[[#This Row],[Customer ID]],'CUSTOMER_NAMES ANSWER'!A:D,3,FALSE)</f>
        <v>Tara R</v>
      </c>
      <c r="C488" s="9">
        <f>VLOOKUP(HEALTH_CARE[[#This Row],[Customer ID]],'MEDICAL EXAMINATION ANSWER'!A:J,2,FALSE)</f>
        <v>49.77</v>
      </c>
      <c r="D488" s="9">
        <f>VLOOKUP(HEALTH_CARE[[#This Row],[Customer ID]],'MEDICAL EXAMINATION ANSWER'!A:J,4,FALSE)</f>
        <v>7.02</v>
      </c>
      <c r="E488" t="str">
        <f>VLOOKUP(HEALTH_CARE[[#This Row],[Customer ID]],'MEDICAL EXAMINATION ANSWER'!A:J,6,FALSE)</f>
        <v>No</v>
      </c>
      <c r="F488" t="str">
        <f>VLOOKUP(HEALTH_CARE[[#This Row],[Customer ID]],'MEDICAL EXAMINATION ANSWER'!A:J,7,FALSE)</f>
        <v>No</v>
      </c>
      <c r="G488" t="str">
        <f>VLOOKUP(HEALTH_CARE[[#This Row],[Customer ID]],'MEDICAL EXAMINATION ANSWER'!A:J,8,FALSE)</f>
        <v>No</v>
      </c>
      <c r="H488" s="10">
        <f>VLOOKUP(HEALTH_CARE[[#This Row],[Customer ID]],'MEDICAL EXAMINATION ANSWER'!A:J,9,FALSE)</f>
        <v>0</v>
      </c>
      <c r="I488" t="str">
        <f>VLOOKUP(HEALTH_CARE[[#This Row],[Customer ID]],'MEDICAL EXAMINATION ANSWER'!A:J,10,FALSE)</f>
        <v>No</v>
      </c>
      <c r="J488" t="str">
        <f>VLOOKUP(HEALTH_CARE[[#This Row],[Customer ID]],'MEDICAL EXAMINATION ANSWER'!A:J,3,FALSE)</f>
        <v>Obesity</v>
      </c>
      <c r="K488" t="str">
        <f>VLOOKUP(HEALTH_CARE[[#This Row],[Customer ID]],'MEDICAL EXAMINATION ANSWER'!A:J,5,FALSE)</f>
        <v>Diabetes</v>
      </c>
      <c r="L488" s="11" t="str">
        <f>VLOOKUP(HEALTH_CARE[[#This Row],[Customer ID]],'HOSPITAL DETAILS ANSWERS'!A:K,5,TRUE)</f>
        <v>2-Jul-1962</v>
      </c>
      <c r="M488" s="14">
        <f>VLOOKUP(HEALTH_CARE[[#This Row],[Customer ID]],'HOSPITAL DETAILS ANSWERS'!A:K,8,TRUE)</f>
        <v>20355</v>
      </c>
      <c r="N488" t="str">
        <f>VLOOKUP(HEALTH_CARE[[#This Row],[Customer ID]],'HOSPITAL DETAILS ANSWERS'!A:K,9,TRUE)</f>
        <v>Tier - 3</v>
      </c>
      <c r="O488" t="str">
        <f>VLOOKUP(HEALTH_CARE[[#This Row],[Customer ID]],'HOSPITAL DETAILS ANSWERS'!A:K,10,TRUE)</f>
        <v>Tier - 2</v>
      </c>
      <c r="P488" t="str">
        <f>VLOOKUP(HEALTH_CARE[[#This Row],[Customer ID]],'HOSPITAL DETAILS ANSWERS'!A:K,11,TRUE)</f>
        <v>R1026</v>
      </c>
      <c r="Q488" s="10">
        <f>VLOOKUP(HEALTH_CARE[[#This Row],[Customer ID]],'HOSPITAL DETAILS ANSWERS'!A:K,6,TRUE)</f>
        <v>60</v>
      </c>
    </row>
    <row r="489" spans="1:17" x14ac:dyDescent="0.25">
      <c r="A489" t="s">
        <v>1883</v>
      </c>
      <c r="B489" t="str">
        <f>VLOOKUP(HEALTH_CARE[[#This Row],[Customer ID]],'CUSTOMER_NAMES ANSWER'!A:D,3,FALSE)</f>
        <v>Kristin</v>
      </c>
      <c r="C489" s="9">
        <f>VLOOKUP(HEALTH_CARE[[#This Row],[Customer ID]],'MEDICAL EXAMINATION ANSWER'!A:J,2,FALSE)</f>
        <v>25.56</v>
      </c>
      <c r="D489" s="9">
        <f>VLOOKUP(HEALTH_CARE[[#This Row],[Customer ID]],'MEDICAL EXAMINATION ANSWER'!A:J,4,FALSE)</f>
        <v>4.09</v>
      </c>
      <c r="E489" t="str">
        <f>VLOOKUP(HEALTH_CARE[[#This Row],[Customer ID]],'MEDICAL EXAMINATION ANSWER'!A:J,6,FALSE)</f>
        <v>Yes</v>
      </c>
      <c r="F489" t="str">
        <f>VLOOKUP(HEALTH_CARE[[#This Row],[Customer ID]],'MEDICAL EXAMINATION ANSWER'!A:J,7,FALSE)</f>
        <v>No</v>
      </c>
      <c r="G489" t="str">
        <f>VLOOKUP(HEALTH_CARE[[#This Row],[Customer ID]],'MEDICAL EXAMINATION ANSWER'!A:J,8,FALSE)</f>
        <v>No</v>
      </c>
      <c r="H489" s="10">
        <f>VLOOKUP(HEALTH_CARE[[#This Row],[Customer ID]],'MEDICAL EXAMINATION ANSWER'!A:J,9,FALSE)</f>
        <v>0</v>
      </c>
      <c r="I489" t="str">
        <f>VLOOKUP(HEALTH_CARE[[#This Row],[Customer ID]],'MEDICAL EXAMINATION ANSWER'!A:J,10,FALSE)</f>
        <v>Yes</v>
      </c>
      <c r="J489" t="str">
        <f>VLOOKUP(HEALTH_CARE[[#This Row],[Customer ID]],'MEDICAL EXAMINATION ANSWER'!A:J,3,FALSE)</f>
        <v>Over Weight</v>
      </c>
      <c r="K489" t="str">
        <f>VLOOKUP(HEALTH_CARE[[#This Row],[Customer ID]],'MEDICAL EXAMINATION ANSWER'!A:J,5,FALSE)</f>
        <v>Normal</v>
      </c>
      <c r="L489" s="11" t="str">
        <f>VLOOKUP(HEALTH_CARE[[#This Row],[Customer ID]],'HOSPITAL DETAILS ANSWERS'!A:K,5,TRUE)</f>
        <v>17-Sep-1985</v>
      </c>
      <c r="M489" s="14">
        <f>VLOOKUP(HEALTH_CARE[[#This Row],[Customer ID]],'HOSPITAL DETAILS ANSWERS'!A:K,8,TRUE)</f>
        <v>20297</v>
      </c>
      <c r="N489" t="str">
        <f>VLOOKUP(HEALTH_CARE[[#This Row],[Customer ID]],'HOSPITAL DETAILS ANSWERS'!A:K,9,TRUE)</f>
        <v>Tier - 3</v>
      </c>
      <c r="O489" t="str">
        <f>VLOOKUP(HEALTH_CARE[[#This Row],[Customer ID]],'HOSPITAL DETAILS ANSWERS'!A:K,10,TRUE)</f>
        <v>Tier - 1</v>
      </c>
      <c r="P489" t="str">
        <f>VLOOKUP(HEALTH_CARE[[#This Row],[Customer ID]],'HOSPITAL DETAILS ANSWERS'!A:K,11,TRUE)</f>
        <v>R1024</v>
      </c>
      <c r="Q489" s="10">
        <f>VLOOKUP(HEALTH_CARE[[#This Row],[Customer ID]],'HOSPITAL DETAILS ANSWERS'!A:K,6,TRUE)</f>
        <v>37</v>
      </c>
    </row>
    <row r="490" spans="1:17" x14ac:dyDescent="0.25">
      <c r="A490" t="s">
        <v>1882</v>
      </c>
      <c r="B490" t="str">
        <f>VLOOKUP(HEALTH_CARE[[#This Row],[Customer ID]],'CUSTOMER_NAMES ANSWER'!A:D,3,FALSE)</f>
        <v>Timothy</v>
      </c>
      <c r="C490" s="9">
        <f>VLOOKUP(HEALTH_CARE[[#This Row],[Customer ID]],'MEDICAL EXAMINATION ANSWER'!A:J,2,FALSE)</f>
        <v>29.64</v>
      </c>
      <c r="D490" s="9">
        <f>VLOOKUP(HEALTH_CARE[[#This Row],[Customer ID]],'MEDICAL EXAMINATION ANSWER'!A:J,4,FALSE)</f>
        <v>4.93</v>
      </c>
      <c r="E490" t="str">
        <f>VLOOKUP(HEALTH_CARE[[#This Row],[Customer ID]],'MEDICAL EXAMINATION ANSWER'!A:J,6,FALSE)</f>
        <v>No</v>
      </c>
      <c r="F490" t="str">
        <f>VLOOKUP(HEALTH_CARE[[#This Row],[Customer ID]],'MEDICAL EXAMINATION ANSWER'!A:J,7,FALSE)</f>
        <v>No</v>
      </c>
      <c r="G490" t="str">
        <f>VLOOKUP(HEALTH_CARE[[#This Row],[Customer ID]],'MEDICAL EXAMINATION ANSWER'!A:J,8,FALSE)</f>
        <v>Yes</v>
      </c>
      <c r="H490" s="10">
        <f>VLOOKUP(HEALTH_CARE[[#This Row],[Customer ID]],'MEDICAL EXAMINATION ANSWER'!A:J,9,FALSE)</f>
        <v>1</v>
      </c>
      <c r="I490" t="str">
        <f>VLOOKUP(HEALTH_CARE[[#This Row],[Customer ID]],'MEDICAL EXAMINATION ANSWER'!A:J,10,FALSE)</f>
        <v>No</v>
      </c>
      <c r="J490" t="str">
        <f>VLOOKUP(HEALTH_CARE[[#This Row],[Customer ID]],'MEDICAL EXAMINATION ANSWER'!A:J,3,FALSE)</f>
        <v>Over Weight</v>
      </c>
      <c r="K490" t="str">
        <f>VLOOKUP(HEALTH_CARE[[#This Row],[Customer ID]],'MEDICAL EXAMINATION ANSWER'!A:J,5,FALSE)</f>
        <v>Normal</v>
      </c>
      <c r="L490" s="11" t="str">
        <f>VLOOKUP(HEALTH_CARE[[#This Row],[Customer ID]],'HOSPITAL DETAILS ANSWERS'!A:K,5,TRUE)</f>
        <v>7-Sep-1993</v>
      </c>
      <c r="M490" s="14">
        <f>VLOOKUP(HEALTH_CARE[[#This Row],[Customer ID]],'HOSPITAL DETAILS ANSWERS'!A:K,8,TRUE)</f>
        <v>20278</v>
      </c>
      <c r="N490" t="str">
        <f>VLOOKUP(HEALTH_CARE[[#This Row],[Customer ID]],'HOSPITAL DETAILS ANSWERS'!A:K,9,TRUE)</f>
        <v>Tier - 3</v>
      </c>
      <c r="O490" t="str">
        <f>VLOOKUP(HEALTH_CARE[[#This Row],[Customer ID]],'HOSPITAL DETAILS ANSWERS'!A:K,10,TRUE)</f>
        <v>Tier - 3</v>
      </c>
      <c r="P490" t="str">
        <f>VLOOKUP(HEALTH_CARE[[#This Row],[Customer ID]],'HOSPITAL DETAILS ANSWERS'!A:K,11,TRUE)</f>
        <v>R1016</v>
      </c>
      <c r="Q490" s="10">
        <f>VLOOKUP(HEALTH_CARE[[#This Row],[Customer ID]],'HOSPITAL DETAILS ANSWERS'!A:K,6,TRUE)</f>
        <v>29</v>
      </c>
    </row>
    <row r="491" spans="1:17" x14ac:dyDescent="0.25">
      <c r="A491" t="s">
        <v>1881</v>
      </c>
      <c r="B491" t="str">
        <f>VLOOKUP(HEALTH_CARE[[#This Row],[Customer ID]],'CUSTOMER_NAMES ANSWER'!A:D,3,FALSE)</f>
        <v>Scott</v>
      </c>
      <c r="C491" s="9">
        <f>VLOOKUP(HEALTH_CARE[[#This Row],[Customer ID]],'MEDICAL EXAMINATION ANSWER'!A:J,2,FALSE)</f>
        <v>53.93</v>
      </c>
      <c r="D491" s="9">
        <f>VLOOKUP(HEALTH_CARE[[#This Row],[Customer ID]],'MEDICAL EXAMINATION ANSWER'!A:J,4,FALSE)</f>
        <v>5.34</v>
      </c>
      <c r="E491" t="str">
        <f>VLOOKUP(HEALTH_CARE[[#This Row],[Customer ID]],'MEDICAL EXAMINATION ANSWER'!A:J,6,FALSE)</f>
        <v>Yes</v>
      </c>
      <c r="F491" t="str">
        <f>VLOOKUP(HEALTH_CARE[[#This Row],[Customer ID]],'MEDICAL EXAMINATION ANSWER'!A:J,7,FALSE)</f>
        <v>No</v>
      </c>
      <c r="G491" t="str">
        <f>VLOOKUP(HEALTH_CARE[[#This Row],[Customer ID]],'MEDICAL EXAMINATION ANSWER'!A:J,8,FALSE)</f>
        <v>No</v>
      </c>
      <c r="H491" s="10">
        <f>VLOOKUP(HEALTH_CARE[[#This Row],[Customer ID]],'MEDICAL EXAMINATION ANSWER'!A:J,9,FALSE)</f>
        <v>2</v>
      </c>
      <c r="I491" t="str">
        <f>VLOOKUP(HEALTH_CARE[[#This Row],[Customer ID]],'MEDICAL EXAMINATION ANSWER'!A:J,10,FALSE)</f>
        <v>No</v>
      </c>
      <c r="J491" t="str">
        <f>VLOOKUP(HEALTH_CARE[[#This Row],[Customer ID]],'MEDICAL EXAMINATION ANSWER'!A:J,3,FALSE)</f>
        <v>Obesity</v>
      </c>
      <c r="K491" t="str">
        <f>VLOOKUP(HEALTH_CARE[[#This Row],[Customer ID]],'MEDICAL EXAMINATION ANSWER'!A:J,5,FALSE)</f>
        <v>Normal</v>
      </c>
      <c r="L491" s="11" t="str">
        <f>VLOOKUP(HEALTH_CARE[[#This Row],[Customer ID]],'HOSPITAL DETAILS ANSWERS'!A:K,5,TRUE)</f>
        <v>22-Aug-1966</v>
      </c>
      <c r="M491" s="14">
        <f>VLOOKUP(HEALTH_CARE[[#This Row],[Customer ID]],'HOSPITAL DETAILS ANSWERS'!A:K,8,TRUE)</f>
        <v>20254</v>
      </c>
      <c r="N491" t="str">
        <f>VLOOKUP(HEALTH_CARE[[#This Row],[Customer ID]],'HOSPITAL DETAILS ANSWERS'!A:K,9,TRUE)</f>
        <v>Tier - 2</v>
      </c>
      <c r="O491" t="str">
        <f>VLOOKUP(HEALTH_CARE[[#This Row],[Customer ID]],'HOSPITAL DETAILS ANSWERS'!A:K,10,TRUE)</f>
        <v>Tier - 3</v>
      </c>
      <c r="P491" t="str">
        <f>VLOOKUP(HEALTH_CARE[[#This Row],[Customer ID]],'HOSPITAL DETAILS ANSWERS'!A:K,11,TRUE)</f>
        <v>R1012</v>
      </c>
      <c r="Q491" s="10">
        <f>VLOOKUP(HEALTH_CARE[[#This Row],[Customer ID]],'HOSPITAL DETAILS ANSWERS'!A:K,6,TRUE)</f>
        <v>56</v>
      </c>
    </row>
    <row r="492" spans="1:17" x14ac:dyDescent="0.25">
      <c r="A492" t="s">
        <v>1880</v>
      </c>
      <c r="B492" t="str">
        <f>VLOOKUP(HEALTH_CARE[[#This Row],[Customer ID]],'CUSTOMER_NAMES ANSWER'!A:D,3,FALSE)</f>
        <v>Carly E</v>
      </c>
      <c r="C492" s="9">
        <f>VLOOKUP(HEALTH_CARE[[#This Row],[Customer ID]],'MEDICAL EXAMINATION ANSWER'!A:J,2,FALSE)</f>
        <v>28.02</v>
      </c>
      <c r="D492" s="9">
        <f>VLOOKUP(HEALTH_CARE[[#This Row],[Customer ID]],'MEDICAL EXAMINATION ANSWER'!A:J,4,FALSE)</f>
        <v>5.65</v>
      </c>
      <c r="E492" t="str">
        <f>VLOOKUP(HEALTH_CARE[[#This Row],[Customer ID]],'MEDICAL EXAMINATION ANSWER'!A:J,6,FALSE)</f>
        <v>No</v>
      </c>
      <c r="F492" t="str">
        <f>VLOOKUP(HEALTH_CARE[[#This Row],[Customer ID]],'MEDICAL EXAMINATION ANSWER'!A:J,7,FALSE)</f>
        <v>No</v>
      </c>
      <c r="G492" t="str">
        <f>VLOOKUP(HEALTH_CARE[[#This Row],[Customer ID]],'MEDICAL EXAMINATION ANSWER'!A:J,8,FALSE)</f>
        <v>No</v>
      </c>
      <c r="H492" s="10">
        <f>VLOOKUP(HEALTH_CARE[[#This Row],[Customer ID]],'MEDICAL EXAMINATION ANSWER'!A:J,9,FALSE)</f>
        <v>1</v>
      </c>
      <c r="I492" t="str">
        <f>VLOOKUP(HEALTH_CARE[[#This Row],[Customer ID]],'MEDICAL EXAMINATION ANSWER'!A:J,10,FALSE)</f>
        <v>Yes</v>
      </c>
      <c r="J492" t="str">
        <f>VLOOKUP(HEALTH_CARE[[#This Row],[Customer ID]],'MEDICAL EXAMINATION ANSWER'!A:J,3,FALSE)</f>
        <v>Over Weight</v>
      </c>
      <c r="K492" t="str">
        <f>VLOOKUP(HEALTH_CARE[[#This Row],[Customer ID]],'MEDICAL EXAMINATION ANSWER'!A:J,5,FALSE)</f>
        <v>Normal</v>
      </c>
      <c r="L492" s="11" t="str">
        <f>VLOOKUP(HEALTH_CARE[[#This Row],[Customer ID]],'HOSPITAL DETAILS ANSWERS'!A:K,5,TRUE)</f>
        <v>17-Oct-1987</v>
      </c>
      <c r="M492" s="14">
        <f>VLOOKUP(HEALTH_CARE[[#This Row],[Customer ID]],'HOSPITAL DETAILS ANSWERS'!A:K,8,TRUE)</f>
        <v>20235</v>
      </c>
      <c r="N492" t="str">
        <f>VLOOKUP(HEALTH_CARE[[#This Row],[Customer ID]],'HOSPITAL DETAILS ANSWERS'!A:K,9,TRUE)</f>
        <v>Tier - 2</v>
      </c>
      <c r="O492" t="str">
        <f>VLOOKUP(HEALTH_CARE[[#This Row],[Customer ID]],'HOSPITAL DETAILS ANSWERS'!A:K,10,TRUE)</f>
        <v>Tier - 3</v>
      </c>
      <c r="P492" t="str">
        <f>VLOOKUP(HEALTH_CARE[[#This Row],[Customer ID]],'HOSPITAL DETAILS ANSWERS'!A:K,11,TRUE)</f>
        <v>R1012</v>
      </c>
      <c r="Q492" s="10">
        <f>VLOOKUP(HEALTH_CARE[[#This Row],[Customer ID]],'HOSPITAL DETAILS ANSWERS'!A:K,6,TRUE)</f>
        <v>35</v>
      </c>
    </row>
    <row r="493" spans="1:17" x14ac:dyDescent="0.25">
      <c r="A493" t="s">
        <v>1879</v>
      </c>
      <c r="B493" t="str">
        <f>VLOOKUP(HEALTH_CARE[[#This Row],[Customer ID]],'CUSTOMER_NAMES ANSWER'!A:D,3,FALSE)</f>
        <v>Lisa</v>
      </c>
      <c r="C493" s="9">
        <f>VLOOKUP(HEALTH_CARE[[#This Row],[Customer ID]],'MEDICAL EXAMINATION ANSWER'!A:J,2,FALSE)</f>
        <v>27.5</v>
      </c>
      <c r="D493" s="9">
        <f>VLOOKUP(HEALTH_CARE[[#This Row],[Customer ID]],'MEDICAL EXAMINATION ANSWER'!A:J,4,FALSE)</f>
        <v>4.49</v>
      </c>
      <c r="E493" t="str">
        <f>VLOOKUP(HEALTH_CARE[[#This Row],[Customer ID]],'MEDICAL EXAMINATION ANSWER'!A:J,6,FALSE)</f>
        <v>No</v>
      </c>
      <c r="F493" t="str">
        <f>VLOOKUP(HEALTH_CARE[[#This Row],[Customer ID]],'MEDICAL EXAMINATION ANSWER'!A:J,7,FALSE)</f>
        <v>No</v>
      </c>
      <c r="G493" t="str">
        <f>VLOOKUP(HEALTH_CARE[[#This Row],[Customer ID]],'MEDICAL EXAMINATION ANSWER'!A:J,8,FALSE)</f>
        <v>No</v>
      </c>
      <c r="H493" s="10">
        <f>VLOOKUP(HEALTH_CARE[[#This Row],[Customer ID]],'MEDICAL EXAMINATION ANSWER'!A:J,9,FALSE)</f>
        <v>0</v>
      </c>
      <c r="I493" t="str">
        <f>VLOOKUP(HEALTH_CARE[[#This Row],[Customer ID]],'MEDICAL EXAMINATION ANSWER'!A:J,10,FALSE)</f>
        <v>No</v>
      </c>
      <c r="J493" t="str">
        <f>VLOOKUP(HEALTH_CARE[[#This Row],[Customer ID]],'MEDICAL EXAMINATION ANSWER'!A:J,3,FALSE)</f>
        <v>Over Weight</v>
      </c>
      <c r="K493" t="str">
        <f>VLOOKUP(HEALTH_CARE[[#This Row],[Customer ID]],'MEDICAL EXAMINATION ANSWER'!A:J,5,FALSE)</f>
        <v>Normal</v>
      </c>
      <c r="L493" s="11" t="str">
        <f>VLOOKUP(HEALTH_CARE[[#This Row],[Customer ID]],'HOSPITAL DETAILS ANSWERS'!A:K,5,TRUE)</f>
        <v>8-Jun-1994</v>
      </c>
      <c r="M493" s="14">
        <f>VLOOKUP(HEALTH_CARE[[#This Row],[Customer ID]],'HOSPITAL DETAILS ANSWERS'!A:K,8,TRUE)</f>
        <v>20178</v>
      </c>
      <c r="N493" t="str">
        <f>VLOOKUP(HEALTH_CARE[[#This Row],[Customer ID]],'HOSPITAL DETAILS ANSWERS'!A:K,9,TRUE)</f>
        <v>Tier - 2</v>
      </c>
      <c r="O493" t="str">
        <f>VLOOKUP(HEALTH_CARE[[#This Row],[Customer ID]],'HOSPITAL DETAILS ANSWERS'!A:K,10,TRUE)</f>
        <v>Tier - 1</v>
      </c>
      <c r="P493" t="str">
        <f>VLOOKUP(HEALTH_CARE[[#This Row],[Customer ID]],'HOSPITAL DETAILS ANSWERS'!A:K,11,TRUE)</f>
        <v>R1011</v>
      </c>
      <c r="Q493" s="10">
        <f>VLOOKUP(HEALTH_CARE[[#This Row],[Customer ID]],'HOSPITAL DETAILS ANSWERS'!A:K,6,TRUE)</f>
        <v>29</v>
      </c>
    </row>
    <row r="494" spans="1:17" x14ac:dyDescent="0.25">
      <c r="A494" t="s">
        <v>1878</v>
      </c>
      <c r="B494" t="str">
        <f>VLOOKUP(HEALTH_CARE[[#This Row],[Customer ID]],'CUSTOMER_NAMES ANSWER'!A:D,3,FALSE)</f>
        <v>Stacey</v>
      </c>
      <c r="C494" s="9">
        <f>VLOOKUP(HEALTH_CARE[[#This Row],[Customer ID]],'MEDICAL EXAMINATION ANSWER'!A:J,2,FALSE)</f>
        <v>21.8</v>
      </c>
      <c r="D494" s="9">
        <f>VLOOKUP(HEALTH_CARE[[#This Row],[Customer ID]],'MEDICAL EXAMINATION ANSWER'!A:J,4,FALSE)</f>
        <v>10.55</v>
      </c>
      <c r="E494" t="str">
        <f>VLOOKUP(HEALTH_CARE[[#This Row],[Customer ID]],'MEDICAL EXAMINATION ANSWER'!A:J,6,FALSE)</f>
        <v>No</v>
      </c>
      <c r="F494" t="str">
        <f>VLOOKUP(HEALTH_CARE[[#This Row],[Customer ID]],'MEDICAL EXAMINATION ANSWER'!A:J,7,FALSE)</f>
        <v>No</v>
      </c>
      <c r="G494" t="str">
        <f>VLOOKUP(HEALTH_CARE[[#This Row],[Customer ID]],'MEDICAL EXAMINATION ANSWER'!A:J,8,FALSE)</f>
        <v>No</v>
      </c>
      <c r="H494" s="10">
        <f>VLOOKUP(HEALTH_CARE[[#This Row],[Customer ID]],'MEDICAL EXAMINATION ANSWER'!A:J,9,FALSE)</f>
        <v>0</v>
      </c>
      <c r="I494" t="str">
        <f>VLOOKUP(HEALTH_CARE[[#This Row],[Customer ID]],'MEDICAL EXAMINATION ANSWER'!A:J,10,FALSE)</f>
        <v>Yes</v>
      </c>
      <c r="J494" t="str">
        <f>VLOOKUP(HEALTH_CARE[[#This Row],[Customer ID]],'MEDICAL EXAMINATION ANSWER'!A:J,3,FALSE)</f>
        <v>Normal Weight</v>
      </c>
      <c r="K494" t="str">
        <f>VLOOKUP(HEALTH_CARE[[#This Row],[Customer ID]],'MEDICAL EXAMINATION ANSWER'!A:J,5,FALSE)</f>
        <v>Diabetes</v>
      </c>
      <c r="L494" s="11" t="str">
        <f>VLOOKUP(HEALTH_CARE[[#This Row],[Customer ID]],'HOSPITAL DETAILS ANSWERS'!A:K,5,TRUE)</f>
        <v>9-Jul-2002</v>
      </c>
      <c r="M494" s="14">
        <f>VLOOKUP(HEALTH_CARE[[#This Row],[Customer ID]],'HOSPITAL DETAILS ANSWERS'!A:K,8,TRUE)</f>
        <v>20168</v>
      </c>
      <c r="N494" t="str">
        <f>VLOOKUP(HEALTH_CARE[[#This Row],[Customer ID]],'HOSPITAL DETAILS ANSWERS'!A:K,9,TRUE)</f>
        <v>Tier - 3</v>
      </c>
      <c r="O494" t="str">
        <f>VLOOKUP(HEALTH_CARE[[#This Row],[Customer ID]],'HOSPITAL DETAILS ANSWERS'!A:K,10,TRUE)</f>
        <v>Tier - 3</v>
      </c>
      <c r="P494" t="str">
        <f>VLOOKUP(HEALTH_CARE[[#This Row],[Customer ID]],'HOSPITAL DETAILS ANSWERS'!A:K,11,TRUE)</f>
        <v>R1011</v>
      </c>
      <c r="Q494" s="10">
        <f>VLOOKUP(HEALTH_CARE[[#This Row],[Customer ID]],'HOSPITAL DETAILS ANSWERS'!A:K,6,TRUE)</f>
        <v>20</v>
      </c>
    </row>
    <row r="495" spans="1:17" x14ac:dyDescent="0.25">
      <c r="A495" t="s">
        <v>1877</v>
      </c>
      <c r="B495" t="str">
        <f>VLOOKUP(HEALTH_CARE[[#This Row],[Customer ID]],'CUSTOMER_NAMES ANSWER'!A:D,3,FALSE)</f>
        <v>Louis</v>
      </c>
      <c r="C495" s="9">
        <f>VLOOKUP(HEALTH_CARE[[#This Row],[Customer ID]],'MEDICAL EXAMINATION ANSWER'!A:J,2,FALSE)</f>
        <v>26.41</v>
      </c>
      <c r="D495" s="9">
        <f>VLOOKUP(HEALTH_CARE[[#This Row],[Customer ID]],'MEDICAL EXAMINATION ANSWER'!A:J,4,FALSE)</f>
        <v>4.92</v>
      </c>
      <c r="E495" t="str">
        <f>VLOOKUP(HEALTH_CARE[[#This Row],[Customer ID]],'MEDICAL EXAMINATION ANSWER'!A:J,6,FALSE)</f>
        <v>Yes</v>
      </c>
      <c r="F495" t="str">
        <f>VLOOKUP(HEALTH_CARE[[#This Row],[Customer ID]],'MEDICAL EXAMINATION ANSWER'!A:J,7,FALSE)</f>
        <v>No</v>
      </c>
      <c r="G495" t="str">
        <f>VLOOKUP(HEALTH_CARE[[#This Row],[Customer ID]],'MEDICAL EXAMINATION ANSWER'!A:J,8,FALSE)</f>
        <v>Yes</v>
      </c>
      <c r="H495" s="10">
        <f>VLOOKUP(HEALTH_CARE[[#This Row],[Customer ID]],'MEDICAL EXAMINATION ANSWER'!A:J,9,FALSE)</f>
        <v>1</v>
      </c>
      <c r="I495" t="str">
        <f>VLOOKUP(HEALTH_CARE[[#This Row],[Customer ID]],'MEDICAL EXAMINATION ANSWER'!A:J,10,FALSE)</f>
        <v>Yes</v>
      </c>
      <c r="J495" t="str">
        <f>VLOOKUP(HEALTH_CARE[[#This Row],[Customer ID]],'MEDICAL EXAMINATION ANSWER'!A:J,3,FALSE)</f>
        <v>Over Weight</v>
      </c>
      <c r="K495" t="str">
        <f>VLOOKUP(HEALTH_CARE[[#This Row],[Customer ID]],'MEDICAL EXAMINATION ANSWER'!A:J,5,FALSE)</f>
        <v>Normal</v>
      </c>
      <c r="L495" s="11" t="str">
        <f>VLOOKUP(HEALTH_CARE[[#This Row],[Customer ID]],'HOSPITAL DETAILS ANSWERS'!A:K,5,TRUE)</f>
        <v>6-Oct-1983</v>
      </c>
      <c r="M495" s="14">
        <f>VLOOKUP(HEALTH_CARE[[#This Row],[Customer ID]],'HOSPITAL DETAILS ANSWERS'!A:K,8,TRUE)</f>
        <v>20150</v>
      </c>
      <c r="N495" t="str">
        <f>VLOOKUP(HEALTH_CARE[[#This Row],[Customer ID]],'HOSPITAL DETAILS ANSWERS'!A:K,9,TRUE)</f>
        <v>Tier - 2</v>
      </c>
      <c r="O495" t="str">
        <f>VLOOKUP(HEALTH_CARE[[#This Row],[Customer ID]],'HOSPITAL DETAILS ANSWERS'!A:K,10,TRUE)</f>
        <v>Tier - 1</v>
      </c>
      <c r="P495" t="str">
        <f>VLOOKUP(HEALTH_CARE[[#This Row],[Customer ID]],'HOSPITAL DETAILS ANSWERS'!A:K,11,TRUE)</f>
        <v>R1016</v>
      </c>
      <c r="Q495" s="10">
        <f>VLOOKUP(HEALTH_CARE[[#This Row],[Customer ID]],'HOSPITAL DETAILS ANSWERS'!A:K,6,TRUE)</f>
        <v>39</v>
      </c>
    </row>
    <row r="496" spans="1:17" x14ac:dyDescent="0.25">
      <c r="A496" t="s">
        <v>1876</v>
      </c>
      <c r="B496" t="str">
        <f>VLOOKUP(HEALTH_CARE[[#This Row],[Customer ID]],'CUSTOMER_NAMES ANSWER'!A:D,3,FALSE)</f>
        <v>Brian R</v>
      </c>
      <c r="C496" s="9">
        <f>VLOOKUP(HEALTH_CARE[[#This Row],[Customer ID]],'MEDICAL EXAMINATION ANSWER'!A:J,2,FALSE)</f>
        <v>27.84</v>
      </c>
      <c r="D496" s="9">
        <f>VLOOKUP(HEALTH_CARE[[#This Row],[Customer ID]],'MEDICAL EXAMINATION ANSWER'!A:J,4,FALSE)</f>
        <v>5.9</v>
      </c>
      <c r="E496" t="str">
        <f>VLOOKUP(HEALTH_CARE[[#This Row],[Customer ID]],'MEDICAL EXAMINATION ANSWER'!A:J,6,FALSE)</f>
        <v>Yes</v>
      </c>
      <c r="F496" t="str">
        <f>VLOOKUP(HEALTH_CARE[[#This Row],[Customer ID]],'MEDICAL EXAMINATION ANSWER'!A:J,7,FALSE)</f>
        <v>No</v>
      </c>
      <c r="G496" t="str">
        <f>VLOOKUP(HEALTH_CARE[[#This Row],[Customer ID]],'MEDICAL EXAMINATION ANSWER'!A:J,8,FALSE)</f>
        <v>No</v>
      </c>
      <c r="H496" s="10">
        <f>VLOOKUP(HEALTH_CARE[[#This Row],[Customer ID]],'MEDICAL EXAMINATION ANSWER'!A:J,9,FALSE)</f>
        <v>1</v>
      </c>
      <c r="I496" t="str">
        <f>VLOOKUP(HEALTH_CARE[[#This Row],[Customer ID]],'MEDICAL EXAMINATION ANSWER'!A:J,10,FALSE)</f>
        <v>Yes</v>
      </c>
      <c r="J496" t="str">
        <f>VLOOKUP(HEALTH_CARE[[#This Row],[Customer ID]],'MEDICAL EXAMINATION ANSWER'!A:J,3,FALSE)</f>
        <v>Over Weight</v>
      </c>
      <c r="K496" t="str">
        <f>VLOOKUP(HEALTH_CARE[[#This Row],[Customer ID]],'MEDICAL EXAMINATION ANSWER'!A:J,5,FALSE)</f>
        <v>Prediabetes</v>
      </c>
      <c r="L496" s="11" t="str">
        <f>VLOOKUP(HEALTH_CARE[[#This Row],[Customer ID]],'HOSPITAL DETAILS ANSWERS'!A:K,5,TRUE)</f>
        <v>25-Jul-1988</v>
      </c>
      <c r="M496" s="14">
        <f>VLOOKUP(HEALTH_CARE[[#This Row],[Customer ID]],'HOSPITAL DETAILS ANSWERS'!A:K,8,TRUE)</f>
        <v>20010</v>
      </c>
      <c r="N496" t="str">
        <f>VLOOKUP(HEALTH_CARE[[#This Row],[Customer ID]],'HOSPITAL DETAILS ANSWERS'!A:K,9,TRUE)</f>
        <v>Tier - 2</v>
      </c>
      <c r="O496" t="str">
        <f>VLOOKUP(HEALTH_CARE[[#This Row],[Customer ID]],'HOSPITAL DETAILS ANSWERS'!A:K,10,TRUE)</f>
        <v>Tier - 1</v>
      </c>
      <c r="P496" t="str">
        <f>VLOOKUP(HEALTH_CARE[[#This Row],[Customer ID]],'HOSPITAL DETAILS ANSWERS'!A:K,11,TRUE)</f>
        <v>R1012</v>
      </c>
      <c r="Q496" s="10">
        <f>VLOOKUP(HEALTH_CARE[[#This Row],[Customer ID]],'HOSPITAL DETAILS ANSWERS'!A:K,6,TRUE)</f>
        <v>34</v>
      </c>
    </row>
    <row r="497" spans="1:17" x14ac:dyDescent="0.25">
      <c r="A497" t="s">
        <v>1875</v>
      </c>
      <c r="B497" t="str">
        <f>VLOOKUP(HEALTH_CARE[[#This Row],[Customer ID]],'CUSTOMER_NAMES ANSWER'!A:D,3,FALSE)</f>
        <v>Jessica</v>
      </c>
      <c r="C497" s="9">
        <f>VLOOKUP(HEALTH_CARE[[#This Row],[Customer ID]],'MEDICAL EXAMINATION ANSWER'!A:J,2,FALSE)</f>
        <v>51.74</v>
      </c>
      <c r="D497" s="9">
        <f>VLOOKUP(HEALTH_CARE[[#This Row],[Customer ID]],'MEDICAL EXAMINATION ANSWER'!A:J,4,FALSE)</f>
        <v>4.9800000000000004</v>
      </c>
      <c r="E497" t="str">
        <f>VLOOKUP(HEALTH_CARE[[#This Row],[Customer ID]],'MEDICAL EXAMINATION ANSWER'!A:J,6,FALSE)</f>
        <v>Yes</v>
      </c>
      <c r="F497" t="str">
        <f>VLOOKUP(HEALTH_CARE[[#This Row],[Customer ID]],'MEDICAL EXAMINATION ANSWER'!A:J,7,FALSE)</f>
        <v>No</v>
      </c>
      <c r="G497" t="str">
        <f>VLOOKUP(HEALTH_CARE[[#This Row],[Customer ID]],'MEDICAL EXAMINATION ANSWER'!A:J,8,FALSE)</f>
        <v>No</v>
      </c>
      <c r="H497" s="10">
        <f>VLOOKUP(HEALTH_CARE[[#This Row],[Customer ID]],'MEDICAL EXAMINATION ANSWER'!A:J,9,FALSE)</f>
        <v>2</v>
      </c>
      <c r="I497" t="str">
        <f>VLOOKUP(HEALTH_CARE[[#This Row],[Customer ID]],'MEDICAL EXAMINATION ANSWER'!A:J,10,FALSE)</f>
        <v>No</v>
      </c>
      <c r="J497" t="str">
        <f>VLOOKUP(HEALTH_CARE[[#This Row],[Customer ID]],'MEDICAL EXAMINATION ANSWER'!A:J,3,FALSE)</f>
        <v>Obesity</v>
      </c>
      <c r="K497" t="str">
        <f>VLOOKUP(HEALTH_CARE[[#This Row],[Customer ID]],'MEDICAL EXAMINATION ANSWER'!A:J,5,FALSE)</f>
        <v>Normal</v>
      </c>
      <c r="L497" s="11" t="str">
        <f>VLOOKUP(HEALTH_CARE[[#This Row],[Customer ID]],'HOSPITAL DETAILS ANSWERS'!A:K,5,TRUE)</f>
        <v>10-Aug-1966</v>
      </c>
      <c r="M497" s="14">
        <f>VLOOKUP(HEALTH_CARE[[#This Row],[Customer ID]],'HOSPITAL DETAILS ANSWERS'!A:K,8,TRUE)</f>
        <v>19996</v>
      </c>
      <c r="N497" t="str">
        <f>VLOOKUP(HEALTH_CARE[[#This Row],[Customer ID]],'HOSPITAL DETAILS ANSWERS'!A:K,9,TRUE)</f>
        <v>Tier - 1</v>
      </c>
      <c r="O497" t="str">
        <f>VLOOKUP(HEALTH_CARE[[#This Row],[Customer ID]],'HOSPITAL DETAILS ANSWERS'!A:K,10,TRUE)</f>
        <v>Tier - 3</v>
      </c>
      <c r="P497" t="str">
        <f>VLOOKUP(HEALTH_CARE[[#This Row],[Customer ID]],'HOSPITAL DETAILS ANSWERS'!A:K,11,TRUE)</f>
        <v>R1026</v>
      </c>
      <c r="Q497" s="10">
        <f>VLOOKUP(HEALTH_CARE[[#This Row],[Customer ID]],'HOSPITAL DETAILS ANSWERS'!A:K,6,TRUE)</f>
        <v>56</v>
      </c>
    </row>
    <row r="498" spans="1:17" x14ac:dyDescent="0.25">
      <c r="A498" t="s">
        <v>1874</v>
      </c>
      <c r="B498" t="str">
        <f>VLOOKUP(HEALTH_CARE[[#This Row],[Customer ID]],'CUSTOMER_NAMES ANSWER'!A:D,3,FALSE)</f>
        <v>Dawn M</v>
      </c>
      <c r="C498" s="9">
        <f>VLOOKUP(HEALTH_CARE[[#This Row],[Customer ID]],'MEDICAL EXAMINATION ANSWER'!A:J,2,FALSE)</f>
        <v>23.37</v>
      </c>
      <c r="D498" s="9">
        <f>VLOOKUP(HEALTH_CARE[[#This Row],[Customer ID]],'MEDICAL EXAMINATION ANSWER'!A:J,4,FALSE)</f>
        <v>5.8</v>
      </c>
      <c r="E498" t="str">
        <f>VLOOKUP(HEALTH_CARE[[#This Row],[Customer ID]],'MEDICAL EXAMINATION ANSWER'!A:J,6,FALSE)</f>
        <v>No</v>
      </c>
      <c r="F498" t="str">
        <f>VLOOKUP(HEALTH_CARE[[#This Row],[Customer ID]],'MEDICAL EXAMINATION ANSWER'!A:J,7,FALSE)</f>
        <v>No</v>
      </c>
      <c r="G498" t="str">
        <f>VLOOKUP(HEALTH_CARE[[#This Row],[Customer ID]],'MEDICAL EXAMINATION ANSWER'!A:J,8,FALSE)</f>
        <v>No</v>
      </c>
      <c r="H498" s="10">
        <f>VLOOKUP(HEALTH_CARE[[#This Row],[Customer ID]],'MEDICAL EXAMINATION ANSWER'!A:J,9,FALSE)</f>
        <v>0</v>
      </c>
      <c r="I498" t="str">
        <f>VLOOKUP(HEALTH_CARE[[#This Row],[Customer ID]],'MEDICAL EXAMINATION ANSWER'!A:J,10,FALSE)</f>
        <v>Yes</v>
      </c>
      <c r="J498" t="str">
        <f>VLOOKUP(HEALTH_CARE[[#This Row],[Customer ID]],'MEDICAL EXAMINATION ANSWER'!A:J,3,FALSE)</f>
        <v>Normal Weight</v>
      </c>
      <c r="K498" t="str">
        <f>VLOOKUP(HEALTH_CARE[[#This Row],[Customer ID]],'MEDICAL EXAMINATION ANSWER'!A:J,5,FALSE)</f>
        <v>Prediabetes</v>
      </c>
      <c r="L498" s="11" t="str">
        <f>VLOOKUP(HEALTH_CARE[[#This Row],[Customer ID]],'HOSPITAL DETAILS ANSWERS'!A:K,5,TRUE)</f>
        <v>9-Oct-1980</v>
      </c>
      <c r="M498" s="14">
        <f>VLOOKUP(HEALTH_CARE[[#This Row],[Customer ID]],'HOSPITAL DETAILS ANSWERS'!A:K,8,TRUE)</f>
        <v>19965</v>
      </c>
      <c r="N498" t="str">
        <f>VLOOKUP(HEALTH_CARE[[#This Row],[Customer ID]],'HOSPITAL DETAILS ANSWERS'!A:K,9,TRUE)</f>
        <v>Tier - 1</v>
      </c>
      <c r="O498" t="str">
        <f>VLOOKUP(HEALTH_CARE[[#This Row],[Customer ID]],'HOSPITAL DETAILS ANSWERS'!A:K,10,TRUE)</f>
        <v>Tier - 2</v>
      </c>
      <c r="P498" t="str">
        <f>VLOOKUP(HEALTH_CARE[[#This Row],[Customer ID]],'HOSPITAL DETAILS ANSWERS'!A:K,11,TRUE)</f>
        <v>R1024</v>
      </c>
      <c r="Q498" s="10">
        <f>VLOOKUP(HEALTH_CARE[[#This Row],[Customer ID]],'HOSPITAL DETAILS ANSWERS'!A:K,6,TRUE)</f>
        <v>42</v>
      </c>
    </row>
    <row r="499" spans="1:17" x14ac:dyDescent="0.25">
      <c r="A499" t="s">
        <v>1873</v>
      </c>
      <c r="B499" t="str">
        <f>VLOOKUP(HEALTH_CARE[[#This Row],[Customer ID]],'CUSTOMER_NAMES ANSWER'!A:D,3,FALSE)</f>
        <v>Chris</v>
      </c>
      <c r="C499" s="9">
        <f>VLOOKUP(HEALTH_CARE[[#This Row],[Customer ID]],'MEDICAL EXAMINATION ANSWER'!A:J,2,FALSE)</f>
        <v>29.7</v>
      </c>
      <c r="D499" s="9">
        <f>VLOOKUP(HEALTH_CARE[[#This Row],[Customer ID]],'MEDICAL EXAMINATION ANSWER'!A:J,4,FALSE)</f>
        <v>6.21</v>
      </c>
      <c r="E499" t="str">
        <f>VLOOKUP(HEALTH_CARE[[#This Row],[Customer ID]],'MEDICAL EXAMINATION ANSWER'!A:J,6,FALSE)</f>
        <v>Yes</v>
      </c>
      <c r="F499" t="str">
        <f>VLOOKUP(HEALTH_CARE[[#This Row],[Customer ID]],'MEDICAL EXAMINATION ANSWER'!A:J,7,FALSE)</f>
        <v>No</v>
      </c>
      <c r="G499" t="str">
        <f>VLOOKUP(HEALTH_CARE[[#This Row],[Customer ID]],'MEDICAL EXAMINATION ANSWER'!A:J,8,FALSE)</f>
        <v>Yes</v>
      </c>
      <c r="H499" s="10">
        <f>VLOOKUP(HEALTH_CARE[[#This Row],[Customer ID]],'MEDICAL EXAMINATION ANSWER'!A:J,9,FALSE)</f>
        <v>1</v>
      </c>
      <c r="I499" t="str">
        <f>VLOOKUP(HEALTH_CARE[[#This Row],[Customer ID]],'MEDICAL EXAMINATION ANSWER'!A:J,10,FALSE)</f>
        <v>Yes</v>
      </c>
      <c r="J499" t="str">
        <f>VLOOKUP(HEALTH_CARE[[#This Row],[Customer ID]],'MEDICAL EXAMINATION ANSWER'!A:J,3,FALSE)</f>
        <v>Over Weight</v>
      </c>
      <c r="K499" t="str">
        <f>VLOOKUP(HEALTH_CARE[[#This Row],[Customer ID]],'MEDICAL EXAMINATION ANSWER'!A:J,5,FALSE)</f>
        <v>Prediabetes</v>
      </c>
      <c r="L499" s="11" t="str">
        <f>VLOOKUP(HEALTH_CARE[[#This Row],[Customer ID]],'HOSPITAL DETAILS ANSWERS'!A:K,5,TRUE)</f>
        <v>18-Oct-1997</v>
      </c>
      <c r="M499" s="14">
        <f>VLOOKUP(HEALTH_CARE[[#This Row],[Customer ID]],'HOSPITAL DETAILS ANSWERS'!A:K,8,TRUE)</f>
        <v>19934</v>
      </c>
      <c r="N499" t="str">
        <f>VLOOKUP(HEALTH_CARE[[#This Row],[Customer ID]],'HOSPITAL DETAILS ANSWERS'!A:K,9,TRUE)</f>
        <v>Tier - 1</v>
      </c>
      <c r="O499" t="str">
        <f>VLOOKUP(HEALTH_CARE[[#This Row],[Customer ID]],'HOSPITAL DETAILS ANSWERS'!A:K,10,TRUE)</f>
        <v>Tier - 3</v>
      </c>
      <c r="P499" t="str">
        <f>VLOOKUP(HEALTH_CARE[[#This Row],[Customer ID]],'HOSPITAL DETAILS ANSWERS'!A:K,11,TRUE)</f>
        <v>R1011</v>
      </c>
      <c r="Q499" s="10">
        <f>VLOOKUP(HEALTH_CARE[[#This Row],[Customer ID]],'HOSPITAL DETAILS ANSWERS'!A:K,6,TRUE)</f>
        <v>25</v>
      </c>
    </row>
    <row r="500" spans="1:17" x14ac:dyDescent="0.25">
      <c r="A500" t="s">
        <v>1872</v>
      </c>
      <c r="B500" t="str">
        <f>VLOOKUP(HEALTH_CARE[[#This Row],[Customer ID]],'CUSTOMER_NAMES ANSWER'!A:D,3,FALSE)</f>
        <v>Karen</v>
      </c>
      <c r="C500" s="9">
        <f>VLOOKUP(HEALTH_CARE[[#This Row],[Customer ID]],'MEDICAL EXAMINATION ANSWER'!A:J,2,FALSE)</f>
        <v>20.05</v>
      </c>
      <c r="D500" s="9">
        <f>VLOOKUP(HEALTH_CARE[[#This Row],[Customer ID]],'MEDICAL EXAMINATION ANSWER'!A:J,4,FALSE)</f>
        <v>6.17</v>
      </c>
      <c r="E500" t="str">
        <f>VLOOKUP(HEALTH_CARE[[#This Row],[Customer ID]],'MEDICAL EXAMINATION ANSWER'!A:J,6,FALSE)</f>
        <v>No</v>
      </c>
      <c r="F500" t="str">
        <f>VLOOKUP(HEALTH_CARE[[#This Row],[Customer ID]],'MEDICAL EXAMINATION ANSWER'!A:J,7,FALSE)</f>
        <v>No</v>
      </c>
      <c r="G500" t="str">
        <f>VLOOKUP(HEALTH_CARE[[#This Row],[Customer ID]],'MEDICAL EXAMINATION ANSWER'!A:J,8,FALSE)</f>
        <v>Yes</v>
      </c>
      <c r="H500" s="10">
        <f>VLOOKUP(HEALTH_CARE[[#This Row],[Customer ID]],'MEDICAL EXAMINATION ANSWER'!A:J,9,FALSE)</f>
        <v>1</v>
      </c>
      <c r="I500" t="str">
        <f>VLOOKUP(HEALTH_CARE[[#This Row],[Customer ID]],'MEDICAL EXAMINATION ANSWER'!A:J,10,FALSE)</f>
        <v>Yes</v>
      </c>
      <c r="J500" t="str">
        <f>VLOOKUP(HEALTH_CARE[[#This Row],[Customer ID]],'MEDICAL EXAMINATION ANSWER'!A:J,3,FALSE)</f>
        <v>Normal Weight</v>
      </c>
      <c r="K500" t="str">
        <f>VLOOKUP(HEALTH_CARE[[#This Row],[Customer ID]],'MEDICAL EXAMINATION ANSWER'!A:J,5,FALSE)</f>
        <v>Prediabetes</v>
      </c>
      <c r="L500" s="11" t="str">
        <f>VLOOKUP(HEALTH_CARE[[#This Row],[Customer ID]],'HOSPITAL DETAILS ANSWERS'!A:K,5,TRUE)</f>
        <v>30-Oct-1979</v>
      </c>
      <c r="M500" s="14">
        <f>VLOOKUP(HEALTH_CARE[[#This Row],[Customer ID]],'HOSPITAL DETAILS ANSWERS'!A:K,8,TRUE)</f>
        <v>19799</v>
      </c>
      <c r="N500" t="str">
        <f>VLOOKUP(HEALTH_CARE[[#This Row],[Customer ID]],'HOSPITAL DETAILS ANSWERS'!A:K,9,TRUE)</f>
        <v>Tier - 1</v>
      </c>
      <c r="O500" t="str">
        <f>VLOOKUP(HEALTH_CARE[[#This Row],[Customer ID]],'HOSPITAL DETAILS ANSWERS'!A:K,10,TRUE)</f>
        <v>Tier - 1</v>
      </c>
      <c r="P500" t="str">
        <f>VLOOKUP(HEALTH_CARE[[#This Row],[Customer ID]],'HOSPITAL DETAILS ANSWERS'!A:K,11,TRUE)</f>
        <v>R1024</v>
      </c>
      <c r="Q500" s="10">
        <f>VLOOKUP(HEALTH_CARE[[#This Row],[Customer ID]],'HOSPITAL DETAILS ANSWERS'!A:K,6,TRUE)</f>
        <v>43</v>
      </c>
    </row>
    <row r="501" spans="1:17" x14ac:dyDescent="0.25">
      <c r="A501" t="s">
        <v>1871</v>
      </c>
      <c r="B501" t="str">
        <f>VLOOKUP(HEALTH_CARE[[#This Row],[Customer ID]],'CUSTOMER_NAMES ANSWER'!A:D,3,FALSE)</f>
        <v>Jessica</v>
      </c>
      <c r="C501" s="9">
        <f>VLOOKUP(HEALTH_CARE[[#This Row],[Customer ID]],'MEDICAL EXAMINATION ANSWER'!A:J,2,FALSE)</f>
        <v>27.83</v>
      </c>
      <c r="D501" s="9">
        <f>VLOOKUP(HEALTH_CARE[[#This Row],[Customer ID]],'MEDICAL EXAMINATION ANSWER'!A:J,4,FALSE)</f>
        <v>5.36</v>
      </c>
      <c r="E501" t="str">
        <f>VLOOKUP(HEALTH_CARE[[#This Row],[Customer ID]],'MEDICAL EXAMINATION ANSWER'!A:J,6,FALSE)</f>
        <v>No</v>
      </c>
      <c r="F501" t="str">
        <f>VLOOKUP(HEALTH_CARE[[#This Row],[Customer ID]],'MEDICAL EXAMINATION ANSWER'!A:J,7,FALSE)</f>
        <v>No</v>
      </c>
      <c r="G501" t="str">
        <f>VLOOKUP(HEALTH_CARE[[#This Row],[Customer ID]],'MEDICAL EXAMINATION ANSWER'!A:J,8,FALSE)</f>
        <v>No</v>
      </c>
      <c r="H501" s="10">
        <f>VLOOKUP(HEALTH_CARE[[#This Row],[Customer ID]],'MEDICAL EXAMINATION ANSWER'!A:J,9,FALSE)</f>
        <v>2</v>
      </c>
      <c r="I501" t="str">
        <f>VLOOKUP(HEALTH_CARE[[#This Row],[Customer ID]],'MEDICAL EXAMINATION ANSWER'!A:J,10,FALSE)</f>
        <v>No</v>
      </c>
      <c r="J501" t="str">
        <f>VLOOKUP(HEALTH_CARE[[#This Row],[Customer ID]],'MEDICAL EXAMINATION ANSWER'!A:J,3,FALSE)</f>
        <v>Over Weight</v>
      </c>
      <c r="K501" t="str">
        <f>VLOOKUP(HEALTH_CARE[[#This Row],[Customer ID]],'MEDICAL EXAMINATION ANSWER'!A:J,5,FALSE)</f>
        <v>Normal</v>
      </c>
      <c r="L501" s="11" t="str">
        <f>VLOOKUP(HEALTH_CARE[[#This Row],[Customer ID]],'HOSPITAL DETAILS ANSWERS'!A:K,5,TRUE)</f>
        <v>14-Jun-1972</v>
      </c>
      <c r="M501" s="14">
        <f>VLOOKUP(HEALTH_CARE[[#This Row],[Customer ID]],'HOSPITAL DETAILS ANSWERS'!A:K,8,TRUE)</f>
        <v>19750</v>
      </c>
      <c r="N501" t="str">
        <f>VLOOKUP(HEALTH_CARE[[#This Row],[Customer ID]],'HOSPITAL DETAILS ANSWERS'!A:K,9,TRUE)</f>
        <v>Tier - 1</v>
      </c>
      <c r="O501" t="str">
        <f>VLOOKUP(HEALTH_CARE[[#This Row],[Customer ID]],'HOSPITAL DETAILS ANSWERS'!A:K,10,TRUE)</f>
        <v>Tier - 3</v>
      </c>
      <c r="P501" t="str">
        <f>VLOOKUP(HEALTH_CARE[[#This Row],[Customer ID]],'HOSPITAL DETAILS ANSWERS'!A:K,11,TRUE)</f>
        <v>R1013</v>
      </c>
      <c r="Q501" s="10">
        <f>VLOOKUP(HEALTH_CARE[[#This Row],[Customer ID]],'HOSPITAL DETAILS ANSWERS'!A:K,6,TRUE)</f>
        <v>50</v>
      </c>
    </row>
    <row r="502" spans="1:17" x14ac:dyDescent="0.25">
      <c r="A502" t="s">
        <v>1870</v>
      </c>
      <c r="B502" t="str">
        <f>VLOOKUP(HEALTH_CARE[[#This Row],[Customer ID]],'CUSTOMER_NAMES ANSWER'!A:D,3,FALSE)</f>
        <v>Mathieu</v>
      </c>
      <c r="C502" s="9">
        <f>VLOOKUP(HEALTH_CARE[[#This Row],[Customer ID]],'MEDICAL EXAMINATION ANSWER'!A:J,2,FALSE)</f>
        <v>28.93</v>
      </c>
      <c r="D502" s="9">
        <f>VLOOKUP(HEALTH_CARE[[#This Row],[Customer ID]],'MEDICAL EXAMINATION ANSWER'!A:J,4,FALSE)</f>
        <v>5.2</v>
      </c>
      <c r="E502" t="str">
        <f>VLOOKUP(HEALTH_CARE[[#This Row],[Customer ID]],'MEDICAL EXAMINATION ANSWER'!A:J,6,FALSE)</f>
        <v>No</v>
      </c>
      <c r="F502" t="str">
        <f>VLOOKUP(HEALTH_CARE[[#This Row],[Customer ID]],'MEDICAL EXAMINATION ANSWER'!A:J,7,FALSE)</f>
        <v>No</v>
      </c>
      <c r="G502" t="str">
        <f>VLOOKUP(HEALTH_CARE[[#This Row],[Customer ID]],'MEDICAL EXAMINATION ANSWER'!A:J,8,FALSE)</f>
        <v>No</v>
      </c>
      <c r="H502" s="10">
        <f>VLOOKUP(HEALTH_CARE[[#This Row],[Customer ID]],'MEDICAL EXAMINATION ANSWER'!A:J,9,FALSE)</f>
        <v>0</v>
      </c>
      <c r="I502" t="str">
        <f>VLOOKUP(HEALTH_CARE[[#This Row],[Customer ID]],'MEDICAL EXAMINATION ANSWER'!A:J,10,FALSE)</f>
        <v>Yes</v>
      </c>
      <c r="J502" t="str">
        <f>VLOOKUP(HEALTH_CARE[[#This Row],[Customer ID]],'MEDICAL EXAMINATION ANSWER'!A:J,3,FALSE)</f>
        <v>Over Weight</v>
      </c>
      <c r="K502" t="str">
        <f>VLOOKUP(HEALTH_CARE[[#This Row],[Customer ID]],'MEDICAL EXAMINATION ANSWER'!A:J,5,FALSE)</f>
        <v>Normal</v>
      </c>
      <c r="L502" s="11" t="str">
        <f>VLOOKUP(HEALTH_CARE[[#This Row],[Customer ID]],'HOSPITAL DETAILS ANSWERS'!A:K,5,TRUE)</f>
        <v>8-Aug-1990</v>
      </c>
      <c r="M502" s="14">
        <f>VLOOKUP(HEALTH_CARE[[#This Row],[Customer ID]],'HOSPITAL DETAILS ANSWERS'!A:K,8,TRUE)</f>
        <v>19720</v>
      </c>
      <c r="N502" t="str">
        <f>VLOOKUP(HEALTH_CARE[[#This Row],[Customer ID]],'HOSPITAL DETAILS ANSWERS'!A:K,9,TRUE)</f>
        <v>Tier - 1</v>
      </c>
      <c r="O502" t="str">
        <f>VLOOKUP(HEALTH_CARE[[#This Row],[Customer ID]],'HOSPITAL DETAILS ANSWERS'!A:K,10,TRUE)</f>
        <v>Tier - 2</v>
      </c>
      <c r="P502" t="str">
        <f>VLOOKUP(HEALTH_CARE[[#This Row],[Customer ID]],'HOSPITAL DETAILS ANSWERS'!A:K,11,TRUE)</f>
        <v>R1013</v>
      </c>
      <c r="Q502" s="10">
        <f>VLOOKUP(HEALTH_CARE[[#This Row],[Customer ID]],'HOSPITAL DETAILS ANSWERS'!A:K,6,TRUE)</f>
        <v>32</v>
      </c>
    </row>
    <row r="503" spans="1:17" x14ac:dyDescent="0.25">
      <c r="A503" t="s">
        <v>1869</v>
      </c>
      <c r="B503" t="str">
        <f>VLOOKUP(HEALTH_CARE[[#This Row],[Customer ID]],'CUSTOMER_NAMES ANSWER'!A:D,3,FALSE)</f>
        <v>Kam S</v>
      </c>
      <c r="C503" s="9">
        <f>VLOOKUP(HEALTH_CARE[[#This Row],[Customer ID]],'MEDICAL EXAMINATION ANSWER'!A:J,2,FALSE)</f>
        <v>33.82</v>
      </c>
      <c r="D503" s="9">
        <f>VLOOKUP(HEALTH_CARE[[#This Row],[Customer ID]],'MEDICAL EXAMINATION ANSWER'!A:J,4,FALSE)</f>
        <v>5.42</v>
      </c>
      <c r="E503" t="str">
        <f>VLOOKUP(HEALTH_CARE[[#This Row],[Customer ID]],'MEDICAL EXAMINATION ANSWER'!A:J,6,FALSE)</f>
        <v>No</v>
      </c>
      <c r="F503" t="str">
        <f>VLOOKUP(HEALTH_CARE[[#This Row],[Customer ID]],'MEDICAL EXAMINATION ANSWER'!A:J,7,FALSE)</f>
        <v>No</v>
      </c>
      <c r="G503" t="str">
        <f>VLOOKUP(HEALTH_CARE[[#This Row],[Customer ID]],'MEDICAL EXAMINATION ANSWER'!A:J,8,FALSE)</f>
        <v>No</v>
      </c>
      <c r="H503" s="10">
        <f>VLOOKUP(HEALTH_CARE[[#This Row],[Customer ID]],'MEDICAL EXAMINATION ANSWER'!A:J,9,FALSE)</f>
        <v>0</v>
      </c>
      <c r="I503" t="str">
        <f>VLOOKUP(HEALTH_CARE[[#This Row],[Customer ID]],'MEDICAL EXAMINATION ANSWER'!A:J,10,FALSE)</f>
        <v>No</v>
      </c>
      <c r="J503" t="str">
        <f>VLOOKUP(HEALTH_CARE[[#This Row],[Customer ID]],'MEDICAL EXAMINATION ANSWER'!A:J,3,FALSE)</f>
        <v>Obesity</v>
      </c>
      <c r="K503" t="str">
        <f>VLOOKUP(HEALTH_CARE[[#This Row],[Customer ID]],'MEDICAL EXAMINATION ANSWER'!A:J,5,FALSE)</f>
        <v>Normal</v>
      </c>
      <c r="L503" s="11" t="str">
        <f>VLOOKUP(HEALTH_CARE[[#This Row],[Customer ID]],'HOSPITAL DETAILS ANSWERS'!A:K,5,TRUE)</f>
        <v>27-Aug-1994</v>
      </c>
      <c r="M503" s="14">
        <f>VLOOKUP(HEALTH_CARE[[#This Row],[Customer ID]],'HOSPITAL DETAILS ANSWERS'!A:K,8,TRUE)</f>
        <v>19674</v>
      </c>
      <c r="N503" t="str">
        <f>VLOOKUP(HEALTH_CARE[[#This Row],[Customer ID]],'HOSPITAL DETAILS ANSWERS'!A:K,9,TRUE)</f>
        <v>Tier - 1</v>
      </c>
      <c r="O503" t="str">
        <f>VLOOKUP(HEALTH_CARE[[#This Row],[Customer ID]],'HOSPITAL DETAILS ANSWERS'!A:K,10,TRUE)</f>
        <v>Tier - 2</v>
      </c>
      <c r="P503" t="str">
        <f>VLOOKUP(HEALTH_CARE[[#This Row],[Customer ID]],'HOSPITAL DETAILS ANSWERS'!A:K,11,TRUE)</f>
        <v>R1012</v>
      </c>
      <c r="Q503" s="10">
        <f>VLOOKUP(HEALTH_CARE[[#This Row],[Customer ID]],'HOSPITAL DETAILS ANSWERS'!A:K,6,TRUE)</f>
        <v>28</v>
      </c>
    </row>
    <row r="504" spans="1:17" x14ac:dyDescent="0.25">
      <c r="A504" t="s">
        <v>1868</v>
      </c>
      <c r="B504" t="str">
        <f>VLOOKUP(HEALTH_CARE[[#This Row],[Customer ID]],'CUSTOMER_NAMES ANSWER'!A:D,3,FALSE)</f>
        <v>Valerie A</v>
      </c>
      <c r="C504" s="9">
        <f>VLOOKUP(HEALTH_CARE[[#This Row],[Customer ID]],'MEDICAL EXAMINATION ANSWER'!A:J,2,FALSE)</f>
        <v>20.23</v>
      </c>
      <c r="D504" s="9">
        <f>VLOOKUP(HEALTH_CARE[[#This Row],[Customer ID]],'MEDICAL EXAMINATION ANSWER'!A:J,4,FALSE)</f>
        <v>6.84</v>
      </c>
      <c r="E504" t="str">
        <f>VLOOKUP(HEALTH_CARE[[#This Row],[Customer ID]],'MEDICAL EXAMINATION ANSWER'!A:J,6,FALSE)</f>
        <v>No</v>
      </c>
      <c r="F504" t="str">
        <f>VLOOKUP(HEALTH_CARE[[#This Row],[Customer ID]],'MEDICAL EXAMINATION ANSWER'!A:J,7,FALSE)</f>
        <v>No</v>
      </c>
      <c r="G504" t="str">
        <f>VLOOKUP(HEALTH_CARE[[#This Row],[Customer ID]],'MEDICAL EXAMINATION ANSWER'!A:J,8,FALSE)</f>
        <v>No</v>
      </c>
      <c r="H504" s="10">
        <f>VLOOKUP(HEALTH_CARE[[#This Row],[Customer ID]],'MEDICAL EXAMINATION ANSWER'!A:J,9,FALSE)</f>
        <v>0</v>
      </c>
      <c r="I504" t="str">
        <f>VLOOKUP(HEALTH_CARE[[#This Row],[Customer ID]],'MEDICAL EXAMINATION ANSWER'!A:J,10,FALSE)</f>
        <v>Yes</v>
      </c>
      <c r="J504" t="str">
        <f>VLOOKUP(HEALTH_CARE[[#This Row],[Customer ID]],'MEDICAL EXAMINATION ANSWER'!A:J,3,FALSE)</f>
        <v>Normal Weight</v>
      </c>
      <c r="K504" t="str">
        <f>VLOOKUP(HEALTH_CARE[[#This Row],[Customer ID]],'MEDICAL EXAMINATION ANSWER'!A:J,5,FALSE)</f>
        <v>Diabetes</v>
      </c>
      <c r="L504" s="11" t="str">
        <f>VLOOKUP(HEALTH_CARE[[#This Row],[Customer ID]],'HOSPITAL DETAILS ANSWERS'!A:K,5,TRUE)</f>
        <v>24-Sep-1978</v>
      </c>
      <c r="M504" s="14">
        <f>VLOOKUP(HEALTH_CARE[[#This Row],[Customer ID]],'HOSPITAL DETAILS ANSWERS'!A:K,8,TRUE)</f>
        <v>19595</v>
      </c>
      <c r="N504" t="str">
        <f>VLOOKUP(HEALTH_CARE[[#This Row],[Customer ID]],'HOSPITAL DETAILS ANSWERS'!A:K,9,TRUE)</f>
        <v>Tier - 1</v>
      </c>
      <c r="O504" t="str">
        <f>VLOOKUP(HEALTH_CARE[[#This Row],[Customer ID]],'HOSPITAL DETAILS ANSWERS'!A:K,10,TRUE)</f>
        <v>Tier - 1</v>
      </c>
      <c r="P504" t="str">
        <f>VLOOKUP(HEALTH_CARE[[#This Row],[Customer ID]],'HOSPITAL DETAILS ANSWERS'!A:K,11,TRUE)</f>
        <v>R1024</v>
      </c>
      <c r="Q504" s="10">
        <f>VLOOKUP(HEALTH_CARE[[#This Row],[Customer ID]],'HOSPITAL DETAILS ANSWERS'!A:K,6,TRUE)</f>
        <v>44</v>
      </c>
    </row>
    <row r="505" spans="1:17" x14ac:dyDescent="0.25">
      <c r="A505" t="s">
        <v>1867</v>
      </c>
      <c r="B505" t="str">
        <f>VLOOKUP(HEALTH_CARE[[#This Row],[Customer ID]],'CUSTOMER_NAMES ANSWER'!A:D,3,FALSE)</f>
        <v>Freya R</v>
      </c>
      <c r="C505" s="9">
        <f>VLOOKUP(HEALTH_CARE[[#This Row],[Customer ID]],'MEDICAL EXAMINATION ANSWER'!A:J,2,FALSE)</f>
        <v>49.2</v>
      </c>
      <c r="D505" s="9">
        <f>VLOOKUP(HEALTH_CARE[[#This Row],[Customer ID]],'MEDICAL EXAMINATION ANSWER'!A:J,4,FALSE)</f>
        <v>10.9</v>
      </c>
      <c r="E505" t="str">
        <f>VLOOKUP(HEALTH_CARE[[#This Row],[Customer ID]],'MEDICAL EXAMINATION ANSWER'!A:J,6,FALSE)</f>
        <v>Yes</v>
      </c>
      <c r="F505" t="str">
        <f>VLOOKUP(HEALTH_CARE[[#This Row],[Customer ID]],'MEDICAL EXAMINATION ANSWER'!A:J,7,FALSE)</f>
        <v>No</v>
      </c>
      <c r="G505" t="str">
        <f>VLOOKUP(HEALTH_CARE[[#This Row],[Customer ID]],'MEDICAL EXAMINATION ANSWER'!A:J,8,FALSE)</f>
        <v>Yes</v>
      </c>
      <c r="H505" s="10">
        <f>VLOOKUP(HEALTH_CARE[[#This Row],[Customer ID]],'MEDICAL EXAMINATION ANSWER'!A:J,9,FALSE)</f>
        <v>1</v>
      </c>
      <c r="I505" t="str">
        <f>VLOOKUP(HEALTH_CARE[[#This Row],[Customer ID]],'MEDICAL EXAMINATION ANSWER'!A:J,10,FALSE)</f>
        <v>No</v>
      </c>
      <c r="J505" t="str">
        <f>VLOOKUP(HEALTH_CARE[[#This Row],[Customer ID]],'MEDICAL EXAMINATION ANSWER'!A:J,3,FALSE)</f>
        <v>Obesity</v>
      </c>
      <c r="K505" t="str">
        <f>VLOOKUP(HEALTH_CARE[[#This Row],[Customer ID]],'MEDICAL EXAMINATION ANSWER'!A:J,5,FALSE)</f>
        <v>Diabetes</v>
      </c>
      <c r="L505" s="11" t="str">
        <f>VLOOKUP(HEALTH_CARE[[#This Row],[Customer ID]],'HOSPITAL DETAILS ANSWERS'!A:K,5,TRUE)</f>
        <v>14-Jul-1963</v>
      </c>
      <c r="M505" s="14">
        <f>VLOOKUP(HEALTH_CARE[[#This Row],[Customer ID]],'HOSPITAL DETAILS ANSWERS'!A:K,8,TRUE)</f>
        <v>19552</v>
      </c>
      <c r="N505" t="str">
        <f>VLOOKUP(HEALTH_CARE[[#This Row],[Customer ID]],'HOSPITAL DETAILS ANSWERS'!A:K,9,TRUE)</f>
        <v>Tier - 1</v>
      </c>
      <c r="O505" t="str">
        <f>VLOOKUP(HEALTH_CARE[[#This Row],[Customer ID]],'HOSPITAL DETAILS ANSWERS'!A:K,10,TRUE)</f>
        <v>Tier - 3</v>
      </c>
      <c r="P505" t="str">
        <f>VLOOKUP(HEALTH_CARE[[#This Row],[Customer ID]],'HOSPITAL DETAILS ANSWERS'!A:K,11,TRUE)</f>
        <v>R1012</v>
      </c>
      <c r="Q505" s="10">
        <f>VLOOKUP(HEALTH_CARE[[#This Row],[Customer ID]],'HOSPITAL DETAILS ANSWERS'!A:K,6,TRUE)</f>
        <v>59</v>
      </c>
    </row>
    <row r="506" spans="1:17" x14ac:dyDescent="0.25">
      <c r="A506" t="s">
        <v>1866</v>
      </c>
      <c r="B506" t="str">
        <f>VLOOKUP(HEALTH_CARE[[#This Row],[Customer ID]],'CUSTOMER_NAMES ANSWER'!A:D,3,FALSE)</f>
        <v>Jennifer</v>
      </c>
      <c r="C506" s="9">
        <f>VLOOKUP(HEALTH_CARE[[#This Row],[Customer ID]],'MEDICAL EXAMINATION ANSWER'!A:J,2,FALSE)</f>
        <v>26.4</v>
      </c>
      <c r="D506" s="9">
        <f>VLOOKUP(HEALTH_CARE[[#This Row],[Customer ID]],'MEDICAL EXAMINATION ANSWER'!A:J,4,FALSE)</f>
        <v>4.87</v>
      </c>
      <c r="E506" t="str">
        <f>VLOOKUP(HEALTH_CARE[[#This Row],[Customer ID]],'MEDICAL EXAMINATION ANSWER'!A:J,6,FALSE)</f>
        <v>Yes</v>
      </c>
      <c r="F506" t="str">
        <f>VLOOKUP(HEALTH_CARE[[#This Row],[Customer ID]],'MEDICAL EXAMINATION ANSWER'!A:J,7,FALSE)</f>
        <v>No</v>
      </c>
      <c r="G506" t="str">
        <f>VLOOKUP(HEALTH_CARE[[#This Row],[Customer ID]],'MEDICAL EXAMINATION ANSWER'!A:J,8,FALSE)</f>
        <v>No</v>
      </c>
      <c r="H506" s="10">
        <f>VLOOKUP(HEALTH_CARE[[#This Row],[Customer ID]],'MEDICAL EXAMINATION ANSWER'!A:J,9,FALSE)</f>
        <v>0</v>
      </c>
      <c r="I506" t="str">
        <f>VLOOKUP(HEALTH_CARE[[#This Row],[Customer ID]],'MEDICAL EXAMINATION ANSWER'!A:J,10,FALSE)</f>
        <v>Yes</v>
      </c>
      <c r="J506" t="str">
        <f>VLOOKUP(HEALTH_CARE[[#This Row],[Customer ID]],'MEDICAL EXAMINATION ANSWER'!A:J,3,FALSE)</f>
        <v>Over Weight</v>
      </c>
      <c r="K506" t="str">
        <f>VLOOKUP(HEALTH_CARE[[#This Row],[Customer ID]],'MEDICAL EXAMINATION ANSWER'!A:J,5,FALSE)</f>
        <v>Normal</v>
      </c>
      <c r="L506" s="11" t="str">
        <f>VLOOKUP(HEALTH_CARE[[#This Row],[Customer ID]],'HOSPITAL DETAILS ANSWERS'!A:K,5,TRUE)</f>
        <v>17-Sep-1985</v>
      </c>
      <c r="M506" s="14">
        <f>VLOOKUP(HEALTH_CARE[[#This Row],[Customer ID]],'HOSPITAL DETAILS ANSWERS'!A:K,8,TRUE)</f>
        <v>19540</v>
      </c>
      <c r="N506" t="str">
        <f>VLOOKUP(HEALTH_CARE[[#This Row],[Customer ID]],'HOSPITAL DETAILS ANSWERS'!A:K,9,TRUE)</f>
        <v>Tier - 1</v>
      </c>
      <c r="O506" t="str">
        <f>VLOOKUP(HEALTH_CARE[[#This Row],[Customer ID]],'HOSPITAL DETAILS ANSWERS'!A:K,10,TRUE)</f>
        <v>Tier - 1</v>
      </c>
      <c r="P506" t="str">
        <f>VLOOKUP(HEALTH_CARE[[#This Row],[Customer ID]],'HOSPITAL DETAILS ANSWERS'!A:K,11,TRUE)</f>
        <v>R1013</v>
      </c>
      <c r="Q506" s="10">
        <f>VLOOKUP(HEALTH_CARE[[#This Row],[Customer ID]],'HOSPITAL DETAILS ANSWERS'!A:K,6,TRUE)</f>
        <v>37</v>
      </c>
    </row>
    <row r="507" spans="1:17" x14ac:dyDescent="0.25">
      <c r="A507" t="s">
        <v>1865</v>
      </c>
      <c r="B507" t="str">
        <f>VLOOKUP(HEALTH_CARE[[#This Row],[Customer ID]],'CUSTOMER_NAMES ANSWER'!A:D,3,FALSE)</f>
        <v>Kara</v>
      </c>
      <c r="C507" s="9">
        <f>VLOOKUP(HEALTH_CARE[[#This Row],[Customer ID]],'MEDICAL EXAMINATION ANSWER'!A:J,2,FALSE)</f>
        <v>28.38</v>
      </c>
      <c r="D507" s="9">
        <f>VLOOKUP(HEALTH_CARE[[#This Row],[Customer ID]],'MEDICAL EXAMINATION ANSWER'!A:J,4,FALSE)</f>
        <v>6.07</v>
      </c>
      <c r="E507" t="str">
        <f>VLOOKUP(HEALTH_CARE[[#This Row],[Customer ID]],'MEDICAL EXAMINATION ANSWER'!A:J,6,FALSE)</f>
        <v>No</v>
      </c>
      <c r="F507" t="str">
        <f>VLOOKUP(HEALTH_CARE[[#This Row],[Customer ID]],'MEDICAL EXAMINATION ANSWER'!A:J,7,FALSE)</f>
        <v>No</v>
      </c>
      <c r="G507" t="str">
        <f>VLOOKUP(HEALTH_CARE[[#This Row],[Customer ID]],'MEDICAL EXAMINATION ANSWER'!A:J,8,FALSE)</f>
        <v>No</v>
      </c>
      <c r="H507" s="10">
        <f>VLOOKUP(HEALTH_CARE[[#This Row],[Customer ID]],'MEDICAL EXAMINATION ANSWER'!A:J,9,FALSE)</f>
        <v>1</v>
      </c>
      <c r="I507" t="str">
        <f>VLOOKUP(HEALTH_CARE[[#This Row],[Customer ID]],'MEDICAL EXAMINATION ANSWER'!A:J,10,FALSE)</f>
        <v>Yes</v>
      </c>
      <c r="J507" t="str">
        <f>VLOOKUP(HEALTH_CARE[[#This Row],[Customer ID]],'MEDICAL EXAMINATION ANSWER'!A:J,3,FALSE)</f>
        <v>Over Weight</v>
      </c>
      <c r="K507" t="str">
        <f>VLOOKUP(HEALTH_CARE[[#This Row],[Customer ID]],'MEDICAL EXAMINATION ANSWER'!A:J,5,FALSE)</f>
        <v>Prediabetes</v>
      </c>
      <c r="L507" s="11" t="str">
        <f>VLOOKUP(HEALTH_CARE[[#This Row],[Customer ID]],'HOSPITAL DETAILS ANSWERS'!A:K,5,TRUE)</f>
        <v>19-Aug-1992</v>
      </c>
      <c r="M507" s="14">
        <f>VLOOKUP(HEALTH_CARE[[#This Row],[Customer ID]],'HOSPITAL DETAILS ANSWERS'!A:K,8,TRUE)</f>
        <v>19522</v>
      </c>
      <c r="N507" t="str">
        <f>VLOOKUP(HEALTH_CARE[[#This Row],[Customer ID]],'HOSPITAL DETAILS ANSWERS'!A:K,9,TRUE)</f>
        <v>Tier - 1</v>
      </c>
      <c r="O507" t="str">
        <f>VLOOKUP(HEALTH_CARE[[#This Row],[Customer ID]],'HOSPITAL DETAILS ANSWERS'!A:K,10,TRUE)</f>
        <v>Tier - 2</v>
      </c>
      <c r="P507" t="str">
        <f>VLOOKUP(HEALTH_CARE[[#This Row],[Customer ID]],'HOSPITAL DETAILS ANSWERS'!A:K,11,TRUE)</f>
        <v>R1013</v>
      </c>
      <c r="Q507" s="10">
        <f>VLOOKUP(HEALTH_CARE[[#This Row],[Customer ID]],'HOSPITAL DETAILS ANSWERS'!A:K,6,TRUE)</f>
        <v>30</v>
      </c>
    </row>
    <row r="508" spans="1:17" x14ac:dyDescent="0.25">
      <c r="A508" t="s">
        <v>1864</v>
      </c>
      <c r="B508" t="str">
        <f>VLOOKUP(HEALTH_CARE[[#This Row],[Customer ID]],'CUSTOMER_NAMES ANSWER'!A:D,3,FALSE)</f>
        <v>Bradley A</v>
      </c>
      <c r="C508" s="9">
        <f>VLOOKUP(HEALTH_CARE[[#This Row],[Customer ID]],'MEDICAL EXAMINATION ANSWER'!A:J,2,FALSE)</f>
        <v>24.64</v>
      </c>
      <c r="D508" s="9">
        <f>VLOOKUP(HEALTH_CARE[[#This Row],[Customer ID]],'MEDICAL EXAMINATION ANSWER'!A:J,4,FALSE)</f>
        <v>4.33</v>
      </c>
      <c r="E508" t="str">
        <f>VLOOKUP(HEALTH_CARE[[#This Row],[Customer ID]],'MEDICAL EXAMINATION ANSWER'!A:J,6,FALSE)</f>
        <v>No</v>
      </c>
      <c r="F508" t="str">
        <f>VLOOKUP(HEALTH_CARE[[#This Row],[Customer ID]],'MEDICAL EXAMINATION ANSWER'!A:J,7,FALSE)</f>
        <v>No</v>
      </c>
      <c r="G508" t="str">
        <f>VLOOKUP(HEALTH_CARE[[#This Row],[Customer ID]],'MEDICAL EXAMINATION ANSWER'!A:J,8,FALSE)</f>
        <v>No</v>
      </c>
      <c r="H508" s="10">
        <f>VLOOKUP(HEALTH_CARE[[#This Row],[Customer ID]],'MEDICAL EXAMINATION ANSWER'!A:J,9,FALSE)</f>
        <v>0</v>
      </c>
      <c r="I508" t="str">
        <f>VLOOKUP(HEALTH_CARE[[#This Row],[Customer ID]],'MEDICAL EXAMINATION ANSWER'!A:J,10,FALSE)</f>
        <v>Yes</v>
      </c>
      <c r="J508" t="str">
        <f>VLOOKUP(HEALTH_CARE[[#This Row],[Customer ID]],'MEDICAL EXAMINATION ANSWER'!A:J,3,FALSE)</f>
        <v>Normal Weight</v>
      </c>
      <c r="K508" t="str">
        <f>VLOOKUP(HEALTH_CARE[[#This Row],[Customer ID]],'MEDICAL EXAMINATION ANSWER'!A:J,5,FALSE)</f>
        <v>Normal</v>
      </c>
      <c r="L508" s="11" t="str">
        <f>VLOOKUP(HEALTH_CARE[[#This Row],[Customer ID]],'HOSPITAL DETAILS ANSWERS'!A:K,5,TRUE)</f>
        <v>8-Nov-1980</v>
      </c>
      <c r="M508" s="14">
        <f>VLOOKUP(HEALTH_CARE[[#This Row],[Customer ID]],'HOSPITAL DETAILS ANSWERS'!A:K,8,TRUE)</f>
        <v>19516</v>
      </c>
      <c r="N508" t="str">
        <f>VLOOKUP(HEALTH_CARE[[#This Row],[Customer ID]],'HOSPITAL DETAILS ANSWERS'!A:K,9,TRUE)</f>
        <v>Tier - 1</v>
      </c>
      <c r="O508" t="str">
        <f>VLOOKUP(HEALTH_CARE[[#This Row],[Customer ID]],'HOSPITAL DETAILS ANSWERS'!A:K,10,TRUE)</f>
        <v>Tier - 1</v>
      </c>
      <c r="P508" t="str">
        <f>VLOOKUP(HEALTH_CARE[[#This Row],[Customer ID]],'HOSPITAL DETAILS ANSWERS'!A:K,11,TRUE)</f>
        <v>R1013</v>
      </c>
      <c r="Q508" s="10">
        <f>VLOOKUP(HEALTH_CARE[[#This Row],[Customer ID]],'HOSPITAL DETAILS ANSWERS'!A:K,6,TRUE)</f>
        <v>42</v>
      </c>
    </row>
    <row r="509" spans="1:17" x14ac:dyDescent="0.25">
      <c r="A509" t="s">
        <v>1863</v>
      </c>
      <c r="B509" t="str">
        <f>VLOOKUP(HEALTH_CARE[[#This Row],[Customer ID]],'CUSTOMER_NAMES ANSWER'!A:D,3,FALSE)</f>
        <v>Brendan</v>
      </c>
      <c r="C509" s="9">
        <f>VLOOKUP(HEALTH_CARE[[#This Row],[Customer ID]],'MEDICAL EXAMINATION ANSWER'!A:J,2,FALSE)</f>
        <v>39.71</v>
      </c>
      <c r="D509" s="9">
        <f>VLOOKUP(HEALTH_CARE[[#This Row],[Customer ID]],'MEDICAL EXAMINATION ANSWER'!A:J,4,FALSE)</f>
        <v>5.83</v>
      </c>
      <c r="E509" t="str">
        <f>VLOOKUP(HEALTH_CARE[[#This Row],[Customer ID]],'MEDICAL EXAMINATION ANSWER'!A:J,6,FALSE)</f>
        <v>No</v>
      </c>
      <c r="F509" t="str">
        <f>VLOOKUP(HEALTH_CARE[[#This Row],[Customer ID]],'MEDICAL EXAMINATION ANSWER'!A:J,7,FALSE)</f>
        <v>No</v>
      </c>
      <c r="G509" t="str">
        <f>VLOOKUP(HEALTH_CARE[[#This Row],[Customer ID]],'MEDICAL EXAMINATION ANSWER'!A:J,8,FALSE)</f>
        <v>No</v>
      </c>
      <c r="H509" s="10">
        <f>VLOOKUP(HEALTH_CARE[[#This Row],[Customer ID]],'MEDICAL EXAMINATION ANSWER'!A:J,9,FALSE)</f>
        <v>1</v>
      </c>
      <c r="I509" t="str">
        <f>VLOOKUP(HEALTH_CARE[[#This Row],[Customer ID]],'MEDICAL EXAMINATION ANSWER'!A:J,10,FALSE)</f>
        <v>No</v>
      </c>
      <c r="J509" t="str">
        <f>VLOOKUP(HEALTH_CARE[[#This Row],[Customer ID]],'MEDICAL EXAMINATION ANSWER'!A:J,3,FALSE)</f>
        <v>Obesity</v>
      </c>
      <c r="K509" t="str">
        <f>VLOOKUP(HEALTH_CARE[[#This Row],[Customer ID]],'MEDICAL EXAMINATION ANSWER'!A:J,5,FALSE)</f>
        <v>Prediabetes</v>
      </c>
      <c r="L509" s="11" t="str">
        <f>VLOOKUP(HEALTH_CARE[[#This Row],[Customer ID]],'HOSPITAL DETAILS ANSWERS'!A:K,5,TRUE)</f>
        <v>30-Nov-1987</v>
      </c>
      <c r="M509" s="14">
        <f>VLOOKUP(HEALTH_CARE[[#This Row],[Customer ID]],'HOSPITAL DETAILS ANSWERS'!A:K,8,TRUE)</f>
        <v>19497</v>
      </c>
      <c r="N509" t="str">
        <f>VLOOKUP(HEALTH_CARE[[#This Row],[Customer ID]],'HOSPITAL DETAILS ANSWERS'!A:K,9,TRUE)</f>
        <v>Tier - 1</v>
      </c>
      <c r="O509" t="str">
        <f>VLOOKUP(HEALTH_CARE[[#This Row],[Customer ID]],'HOSPITAL DETAILS ANSWERS'!A:K,10,TRUE)</f>
        <v>Tier - 3</v>
      </c>
      <c r="P509" t="str">
        <f>VLOOKUP(HEALTH_CARE[[#This Row],[Customer ID]],'HOSPITAL DETAILS ANSWERS'!A:K,11,TRUE)</f>
        <v>R1019</v>
      </c>
      <c r="Q509" s="10">
        <f>VLOOKUP(HEALTH_CARE[[#This Row],[Customer ID]],'HOSPITAL DETAILS ANSWERS'!A:K,6,TRUE)</f>
        <v>35</v>
      </c>
    </row>
    <row r="510" spans="1:17" x14ac:dyDescent="0.25">
      <c r="A510" t="s">
        <v>1862</v>
      </c>
      <c r="B510" t="str">
        <f>VLOOKUP(HEALTH_CARE[[#This Row],[Customer ID]],'CUSTOMER_NAMES ANSWER'!A:D,3,FALSE)</f>
        <v>Amber R</v>
      </c>
      <c r="C510" s="9">
        <f>VLOOKUP(HEALTH_CARE[[#This Row],[Customer ID]],'MEDICAL EXAMINATION ANSWER'!A:J,2,FALSE)</f>
        <v>22.22</v>
      </c>
      <c r="D510" s="9">
        <f>VLOOKUP(HEALTH_CARE[[#This Row],[Customer ID]],'MEDICAL EXAMINATION ANSWER'!A:J,4,FALSE)</f>
        <v>5.5</v>
      </c>
      <c r="E510" t="str">
        <f>VLOOKUP(HEALTH_CARE[[#This Row],[Customer ID]],'MEDICAL EXAMINATION ANSWER'!A:J,6,FALSE)</f>
        <v>No</v>
      </c>
      <c r="F510" t="str">
        <f>VLOOKUP(HEALTH_CARE[[#This Row],[Customer ID]],'MEDICAL EXAMINATION ANSWER'!A:J,7,FALSE)</f>
        <v>No</v>
      </c>
      <c r="G510" t="str">
        <f>VLOOKUP(HEALTH_CARE[[#This Row],[Customer ID]],'MEDICAL EXAMINATION ANSWER'!A:J,8,FALSE)</f>
        <v>No</v>
      </c>
      <c r="H510" s="10">
        <f>VLOOKUP(HEALTH_CARE[[#This Row],[Customer ID]],'MEDICAL EXAMINATION ANSWER'!A:J,9,FALSE)</f>
        <v>0</v>
      </c>
      <c r="I510" t="str">
        <f>VLOOKUP(HEALTH_CARE[[#This Row],[Customer ID]],'MEDICAL EXAMINATION ANSWER'!A:J,10,FALSE)</f>
        <v>Yes</v>
      </c>
      <c r="J510" t="str">
        <f>VLOOKUP(HEALTH_CARE[[#This Row],[Customer ID]],'MEDICAL EXAMINATION ANSWER'!A:J,3,FALSE)</f>
        <v>Normal Weight</v>
      </c>
      <c r="K510" t="str">
        <f>VLOOKUP(HEALTH_CARE[[#This Row],[Customer ID]],'MEDICAL EXAMINATION ANSWER'!A:J,5,FALSE)</f>
        <v>Normal</v>
      </c>
      <c r="L510" s="11" t="str">
        <f>VLOOKUP(HEALTH_CARE[[#This Row],[Customer ID]],'HOSPITAL DETAILS ANSWERS'!A:K,5,TRUE)</f>
        <v>15-Dec-1982</v>
      </c>
      <c r="M510" s="14">
        <f>VLOOKUP(HEALTH_CARE[[#This Row],[Customer ID]],'HOSPITAL DETAILS ANSWERS'!A:K,8,TRUE)</f>
        <v>19445</v>
      </c>
      <c r="N510" t="str">
        <f>VLOOKUP(HEALTH_CARE[[#This Row],[Customer ID]],'HOSPITAL DETAILS ANSWERS'!A:K,9,TRUE)</f>
        <v>Tier - 1</v>
      </c>
      <c r="O510" t="str">
        <f>VLOOKUP(HEALTH_CARE[[#This Row],[Customer ID]],'HOSPITAL DETAILS ANSWERS'!A:K,10,TRUE)</f>
        <v>Tier - 1</v>
      </c>
      <c r="P510" t="str">
        <f>VLOOKUP(HEALTH_CARE[[#This Row],[Customer ID]],'HOSPITAL DETAILS ANSWERS'!A:K,11,TRUE)</f>
        <v>R1013</v>
      </c>
      <c r="Q510" s="10">
        <f>VLOOKUP(HEALTH_CARE[[#This Row],[Customer ID]],'HOSPITAL DETAILS ANSWERS'!A:K,6,TRUE)</f>
        <v>40</v>
      </c>
    </row>
    <row r="511" spans="1:17" x14ac:dyDescent="0.25">
      <c r="A511" t="s">
        <v>1861</v>
      </c>
      <c r="B511" t="str">
        <f>VLOOKUP(HEALTH_CARE[[#This Row],[Customer ID]],'CUSTOMER_NAMES ANSWER'!A:D,3,FALSE)</f>
        <v>Sean K</v>
      </c>
      <c r="C511" s="9">
        <f>VLOOKUP(HEALTH_CARE[[#This Row],[Customer ID]],'MEDICAL EXAMINATION ANSWER'!A:J,2,FALSE)</f>
        <v>33.340000000000003</v>
      </c>
      <c r="D511" s="9">
        <f>VLOOKUP(HEALTH_CARE[[#This Row],[Customer ID]],'MEDICAL EXAMINATION ANSWER'!A:J,4,FALSE)</f>
        <v>4.79</v>
      </c>
      <c r="E511" t="str">
        <f>VLOOKUP(HEALTH_CARE[[#This Row],[Customer ID]],'MEDICAL EXAMINATION ANSWER'!A:J,6,FALSE)</f>
        <v>No</v>
      </c>
      <c r="F511" t="str">
        <f>VLOOKUP(HEALTH_CARE[[#This Row],[Customer ID]],'MEDICAL EXAMINATION ANSWER'!A:J,7,FALSE)</f>
        <v>No</v>
      </c>
      <c r="G511" t="str">
        <f>VLOOKUP(HEALTH_CARE[[#This Row],[Customer ID]],'MEDICAL EXAMINATION ANSWER'!A:J,8,FALSE)</f>
        <v>Yes</v>
      </c>
      <c r="H511" s="10">
        <f>VLOOKUP(HEALTH_CARE[[#This Row],[Customer ID]],'MEDICAL EXAMINATION ANSWER'!A:J,9,FALSE)</f>
        <v>1</v>
      </c>
      <c r="I511" t="str">
        <f>VLOOKUP(HEALTH_CARE[[#This Row],[Customer ID]],'MEDICAL EXAMINATION ANSWER'!A:J,10,FALSE)</f>
        <v>No</v>
      </c>
      <c r="J511" t="str">
        <f>VLOOKUP(HEALTH_CARE[[#This Row],[Customer ID]],'MEDICAL EXAMINATION ANSWER'!A:J,3,FALSE)</f>
        <v>Obesity</v>
      </c>
      <c r="K511" t="str">
        <f>VLOOKUP(HEALTH_CARE[[#This Row],[Customer ID]],'MEDICAL EXAMINATION ANSWER'!A:J,5,FALSE)</f>
        <v>Normal</v>
      </c>
      <c r="L511" s="11" t="str">
        <f>VLOOKUP(HEALTH_CARE[[#This Row],[Customer ID]],'HOSPITAL DETAILS ANSWERS'!A:K,5,TRUE)</f>
        <v>6-Sep-1993</v>
      </c>
      <c r="M511" s="14">
        <f>VLOOKUP(HEALTH_CARE[[#This Row],[Customer ID]],'HOSPITAL DETAILS ANSWERS'!A:K,8,TRUE)</f>
        <v>19443</v>
      </c>
      <c r="N511" t="str">
        <f>VLOOKUP(HEALTH_CARE[[#This Row],[Customer ID]],'HOSPITAL DETAILS ANSWERS'!A:K,9,TRUE)</f>
        <v>Tier - 1</v>
      </c>
      <c r="O511" t="str">
        <f>VLOOKUP(HEALTH_CARE[[#This Row],[Customer ID]],'HOSPITAL DETAILS ANSWERS'!A:K,10,TRUE)</f>
        <v>Tier - 3</v>
      </c>
      <c r="P511" t="str">
        <f>VLOOKUP(HEALTH_CARE[[#This Row],[Customer ID]],'HOSPITAL DETAILS ANSWERS'!A:K,11,TRUE)</f>
        <v>R1012</v>
      </c>
      <c r="Q511" s="10">
        <f>VLOOKUP(HEALTH_CARE[[#This Row],[Customer ID]],'HOSPITAL DETAILS ANSWERS'!A:K,6,TRUE)</f>
        <v>29</v>
      </c>
    </row>
    <row r="512" spans="1:17" x14ac:dyDescent="0.25">
      <c r="A512" t="s">
        <v>1860</v>
      </c>
      <c r="B512" t="str">
        <f>VLOOKUP(HEALTH_CARE[[#This Row],[Customer ID]],'CUSTOMER_NAMES ANSWER'!A:D,3,FALSE)</f>
        <v>Rick</v>
      </c>
      <c r="C512" s="9">
        <f>VLOOKUP(HEALTH_CARE[[#This Row],[Customer ID]],'MEDICAL EXAMINATION ANSWER'!A:J,2,FALSE)</f>
        <v>24.42</v>
      </c>
      <c r="D512" s="9">
        <f>VLOOKUP(HEALTH_CARE[[#This Row],[Customer ID]],'MEDICAL EXAMINATION ANSWER'!A:J,4,FALSE)</f>
        <v>5.81</v>
      </c>
      <c r="E512" t="str">
        <f>VLOOKUP(HEALTH_CARE[[#This Row],[Customer ID]],'MEDICAL EXAMINATION ANSWER'!A:J,6,FALSE)</f>
        <v>No</v>
      </c>
      <c r="F512" t="str">
        <f>VLOOKUP(HEALTH_CARE[[#This Row],[Customer ID]],'MEDICAL EXAMINATION ANSWER'!A:J,7,FALSE)</f>
        <v>No</v>
      </c>
      <c r="G512" t="str">
        <f>VLOOKUP(HEALTH_CARE[[#This Row],[Customer ID]],'MEDICAL EXAMINATION ANSWER'!A:J,8,FALSE)</f>
        <v>No</v>
      </c>
      <c r="H512" s="10">
        <f>VLOOKUP(HEALTH_CARE[[#This Row],[Customer ID]],'MEDICAL EXAMINATION ANSWER'!A:J,9,FALSE)</f>
        <v>1</v>
      </c>
      <c r="I512" t="str">
        <f>VLOOKUP(HEALTH_CARE[[#This Row],[Customer ID]],'MEDICAL EXAMINATION ANSWER'!A:J,10,FALSE)</f>
        <v>Yes</v>
      </c>
      <c r="J512" t="str">
        <f>VLOOKUP(HEALTH_CARE[[#This Row],[Customer ID]],'MEDICAL EXAMINATION ANSWER'!A:J,3,FALSE)</f>
        <v>Normal Weight</v>
      </c>
      <c r="K512" t="str">
        <f>VLOOKUP(HEALTH_CARE[[#This Row],[Customer ID]],'MEDICAL EXAMINATION ANSWER'!A:J,5,FALSE)</f>
        <v>Prediabetes</v>
      </c>
      <c r="L512" s="11" t="str">
        <f>VLOOKUP(HEALTH_CARE[[#This Row],[Customer ID]],'HOSPITAL DETAILS ANSWERS'!A:K,5,TRUE)</f>
        <v>30-Jun-1987</v>
      </c>
      <c r="M512" s="14">
        <f>VLOOKUP(HEALTH_CARE[[#This Row],[Customer ID]],'HOSPITAL DETAILS ANSWERS'!A:K,8,TRUE)</f>
        <v>19362</v>
      </c>
      <c r="N512" t="str">
        <f>VLOOKUP(HEALTH_CARE[[#This Row],[Customer ID]],'HOSPITAL DETAILS ANSWERS'!A:K,9,TRUE)</f>
        <v>Tier - 1</v>
      </c>
      <c r="O512" t="str">
        <f>VLOOKUP(HEALTH_CARE[[#This Row],[Customer ID]],'HOSPITAL DETAILS ANSWERS'!A:K,10,TRUE)</f>
        <v>Tier - 3</v>
      </c>
      <c r="P512" t="str">
        <f>VLOOKUP(HEALTH_CARE[[#This Row],[Customer ID]],'HOSPITAL DETAILS ANSWERS'!A:K,11,TRUE)</f>
        <v>R1013</v>
      </c>
      <c r="Q512" s="10">
        <f>VLOOKUP(HEALTH_CARE[[#This Row],[Customer ID]],'HOSPITAL DETAILS ANSWERS'!A:K,6,TRUE)</f>
        <v>35</v>
      </c>
    </row>
    <row r="513" spans="1:17" x14ac:dyDescent="0.25">
      <c r="A513" t="s">
        <v>1859</v>
      </c>
      <c r="B513" t="str">
        <f>VLOOKUP(HEALTH_CARE[[#This Row],[Customer ID]],'CUSTOMER_NAMES ANSWER'!A:D,3,FALSE)</f>
        <v>Matthew</v>
      </c>
      <c r="C513" s="9">
        <f>VLOOKUP(HEALTH_CARE[[#This Row],[Customer ID]],'MEDICAL EXAMINATION ANSWER'!A:J,2,FALSE)</f>
        <v>29.81</v>
      </c>
      <c r="D513" s="9">
        <f>VLOOKUP(HEALTH_CARE[[#This Row],[Customer ID]],'MEDICAL EXAMINATION ANSWER'!A:J,4,FALSE)</f>
        <v>5.58</v>
      </c>
      <c r="E513" t="str">
        <f>VLOOKUP(HEALTH_CARE[[#This Row],[Customer ID]],'MEDICAL EXAMINATION ANSWER'!A:J,6,FALSE)</f>
        <v>No</v>
      </c>
      <c r="F513" t="str">
        <f>VLOOKUP(HEALTH_CARE[[#This Row],[Customer ID]],'MEDICAL EXAMINATION ANSWER'!A:J,7,FALSE)</f>
        <v>No</v>
      </c>
      <c r="G513" t="str">
        <f>VLOOKUP(HEALTH_CARE[[#This Row],[Customer ID]],'MEDICAL EXAMINATION ANSWER'!A:J,8,FALSE)</f>
        <v>No</v>
      </c>
      <c r="H513" s="10">
        <f>VLOOKUP(HEALTH_CARE[[#This Row],[Customer ID]],'MEDICAL EXAMINATION ANSWER'!A:J,9,FALSE)</f>
        <v>0</v>
      </c>
      <c r="I513" t="str">
        <f>VLOOKUP(HEALTH_CARE[[#This Row],[Customer ID]],'MEDICAL EXAMINATION ANSWER'!A:J,10,FALSE)</f>
        <v>Yes</v>
      </c>
      <c r="J513" t="str">
        <f>VLOOKUP(HEALTH_CARE[[#This Row],[Customer ID]],'MEDICAL EXAMINATION ANSWER'!A:J,3,FALSE)</f>
        <v>Over Weight</v>
      </c>
      <c r="K513" t="str">
        <f>VLOOKUP(HEALTH_CARE[[#This Row],[Customer ID]],'MEDICAL EXAMINATION ANSWER'!A:J,5,FALSE)</f>
        <v>Normal</v>
      </c>
      <c r="L513" s="11" t="str">
        <f>VLOOKUP(HEALTH_CARE[[#This Row],[Customer ID]],'HOSPITAL DETAILS ANSWERS'!A:K,5,TRUE)</f>
        <v>24-Aug-1991</v>
      </c>
      <c r="M513" s="14">
        <f>VLOOKUP(HEALTH_CARE[[#This Row],[Customer ID]],'HOSPITAL DETAILS ANSWERS'!A:K,8,TRUE)</f>
        <v>19351</v>
      </c>
      <c r="N513" t="str">
        <f>VLOOKUP(HEALTH_CARE[[#This Row],[Customer ID]],'HOSPITAL DETAILS ANSWERS'!A:K,9,TRUE)</f>
        <v>Tier - 1</v>
      </c>
      <c r="O513" t="str">
        <f>VLOOKUP(HEALTH_CARE[[#This Row],[Customer ID]],'HOSPITAL DETAILS ANSWERS'!A:K,10,TRUE)</f>
        <v>Tier - 3</v>
      </c>
      <c r="P513" t="str">
        <f>VLOOKUP(HEALTH_CARE[[#This Row],[Customer ID]],'HOSPITAL DETAILS ANSWERS'!A:K,11,TRUE)</f>
        <v>R1013</v>
      </c>
      <c r="Q513" s="10">
        <f>VLOOKUP(HEALTH_CARE[[#This Row],[Customer ID]],'HOSPITAL DETAILS ANSWERS'!A:K,6,TRUE)</f>
        <v>31</v>
      </c>
    </row>
    <row r="514" spans="1:17" x14ac:dyDescent="0.25">
      <c r="A514" t="s">
        <v>1858</v>
      </c>
      <c r="B514" t="str">
        <f>VLOOKUP(HEALTH_CARE[[#This Row],[Customer ID]],'CUSTOMER_NAMES ANSWER'!A:D,3,FALSE)</f>
        <v>Brady</v>
      </c>
      <c r="C514" s="9">
        <f>VLOOKUP(HEALTH_CARE[[#This Row],[Customer ID]],'MEDICAL EXAMINATION ANSWER'!A:J,2,FALSE)</f>
        <v>51.18</v>
      </c>
      <c r="D514" s="9">
        <f>VLOOKUP(HEALTH_CARE[[#This Row],[Customer ID]],'MEDICAL EXAMINATION ANSWER'!A:J,4,FALSE)</f>
        <v>4.4000000000000004</v>
      </c>
      <c r="E514" t="str">
        <f>VLOOKUP(HEALTH_CARE[[#This Row],[Customer ID]],'MEDICAL EXAMINATION ANSWER'!A:J,6,FALSE)</f>
        <v>Yes</v>
      </c>
      <c r="F514" t="str">
        <f>VLOOKUP(HEALTH_CARE[[#This Row],[Customer ID]],'MEDICAL EXAMINATION ANSWER'!A:J,7,FALSE)</f>
        <v>No</v>
      </c>
      <c r="G514" t="str">
        <f>VLOOKUP(HEALTH_CARE[[#This Row],[Customer ID]],'MEDICAL EXAMINATION ANSWER'!A:J,8,FALSE)</f>
        <v>No</v>
      </c>
      <c r="H514" s="10">
        <f>VLOOKUP(HEALTH_CARE[[#This Row],[Customer ID]],'MEDICAL EXAMINATION ANSWER'!A:J,9,FALSE)</f>
        <v>2</v>
      </c>
      <c r="I514" t="str">
        <f>VLOOKUP(HEALTH_CARE[[#This Row],[Customer ID]],'MEDICAL EXAMINATION ANSWER'!A:J,10,FALSE)</f>
        <v>No</v>
      </c>
      <c r="J514" t="str">
        <f>VLOOKUP(HEALTH_CARE[[#This Row],[Customer ID]],'MEDICAL EXAMINATION ANSWER'!A:J,3,FALSE)</f>
        <v>Obesity</v>
      </c>
      <c r="K514" t="str">
        <f>VLOOKUP(HEALTH_CARE[[#This Row],[Customer ID]],'MEDICAL EXAMINATION ANSWER'!A:J,5,FALSE)</f>
        <v>Normal</v>
      </c>
      <c r="L514" s="11" t="str">
        <f>VLOOKUP(HEALTH_CARE[[#This Row],[Customer ID]],'HOSPITAL DETAILS ANSWERS'!A:K,5,TRUE)</f>
        <v>15-Nov-1966</v>
      </c>
      <c r="M514" s="14">
        <f>VLOOKUP(HEALTH_CARE[[#This Row],[Customer ID]],'HOSPITAL DETAILS ANSWERS'!A:K,8,TRUE)</f>
        <v>19322</v>
      </c>
      <c r="N514" t="str">
        <f>VLOOKUP(HEALTH_CARE[[#This Row],[Customer ID]],'HOSPITAL DETAILS ANSWERS'!A:K,9,TRUE)</f>
        <v>Tier - 1</v>
      </c>
      <c r="O514" t="str">
        <f>VLOOKUP(HEALTH_CARE[[#This Row],[Customer ID]],'HOSPITAL DETAILS ANSWERS'!A:K,10,TRUE)</f>
        <v>Tier - 1</v>
      </c>
      <c r="P514" t="str">
        <f>VLOOKUP(HEALTH_CARE[[#This Row],[Customer ID]],'HOSPITAL DETAILS ANSWERS'!A:K,11,TRUE)</f>
        <v>R1012</v>
      </c>
      <c r="Q514" s="10">
        <f>VLOOKUP(HEALTH_CARE[[#This Row],[Customer ID]],'HOSPITAL DETAILS ANSWERS'!A:K,6,TRUE)</f>
        <v>56</v>
      </c>
    </row>
    <row r="515" spans="1:17" x14ac:dyDescent="0.25">
      <c r="A515" t="s">
        <v>1857</v>
      </c>
      <c r="B515" t="str">
        <f>VLOOKUP(HEALTH_CARE[[#This Row],[Customer ID]],'CUSTOMER_NAMES ANSWER'!A:D,3,FALSE)</f>
        <v>Kameko</v>
      </c>
      <c r="C515" s="9">
        <f>VLOOKUP(HEALTH_CARE[[#This Row],[Customer ID]],'MEDICAL EXAMINATION ANSWER'!A:J,2,FALSE)</f>
        <v>51.37</v>
      </c>
      <c r="D515" s="9">
        <f>VLOOKUP(HEALTH_CARE[[#This Row],[Customer ID]],'MEDICAL EXAMINATION ANSWER'!A:J,4,FALSE)</f>
        <v>8.18</v>
      </c>
      <c r="E515" t="str">
        <f>VLOOKUP(HEALTH_CARE[[#This Row],[Customer ID]],'MEDICAL EXAMINATION ANSWER'!A:J,6,FALSE)</f>
        <v>Yes</v>
      </c>
      <c r="F515" t="str">
        <f>VLOOKUP(HEALTH_CARE[[#This Row],[Customer ID]],'MEDICAL EXAMINATION ANSWER'!A:J,7,FALSE)</f>
        <v>No</v>
      </c>
      <c r="G515" t="str">
        <f>VLOOKUP(HEALTH_CARE[[#This Row],[Customer ID]],'MEDICAL EXAMINATION ANSWER'!A:J,8,FALSE)</f>
        <v>No</v>
      </c>
      <c r="H515" s="10">
        <f>VLOOKUP(HEALTH_CARE[[#This Row],[Customer ID]],'MEDICAL EXAMINATION ANSWER'!A:J,9,FALSE)</f>
        <v>0</v>
      </c>
      <c r="I515" t="str">
        <f>VLOOKUP(HEALTH_CARE[[#This Row],[Customer ID]],'MEDICAL EXAMINATION ANSWER'!A:J,10,FALSE)</f>
        <v>No</v>
      </c>
      <c r="J515" t="str">
        <f>VLOOKUP(HEALTH_CARE[[#This Row],[Customer ID]],'MEDICAL EXAMINATION ANSWER'!A:J,3,FALSE)</f>
        <v>Obesity</v>
      </c>
      <c r="K515" t="str">
        <f>VLOOKUP(HEALTH_CARE[[#This Row],[Customer ID]],'MEDICAL EXAMINATION ANSWER'!A:J,5,FALSE)</f>
        <v>Diabetes</v>
      </c>
      <c r="L515" s="11" t="str">
        <f>VLOOKUP(HEALTH_CARE[[#This Row],[Customer ID]],'HOSPITAL DETAILS ANSWERS'!A:K,5,TRUE)</f>
        <v>29-Jul-1967</v>
      </c>
      <c r="M515" s="14">
        <f>VLOOKUP(HEALTH_CARE[[#This Row],[Customer ID]],'HOSPITAL DETAILS ANSWERS'!A:K,8,TRUE)</f>
        <v>19260</v>
      </c>
      <c r="N515" t="str">
        <f>VLOOKUP(HEALTH_CARE[[#This Row],[Customer ID]],'HOSPITAL DETAILS ANSWERS'!A:K,9,TRUE)</f>
        <v>Tier - 1</v>
      </c>
      <c r="O515" t="str">
        <f>VLOOKUP(HEALTH_CARE[[#This Row],[Customer ID]],'HOSPITAL DETAILS ANSWERS'!A:K,10,TRUE)</f>
        <v>Tier - 1</v>
      </c>
      <c r="P515" t="str">
        <f>VLOOKUP(HEALTH_CARE[[#This Row],[Customer ID]],'HOSPITAL DETAILS ANSWERS'!A:K,11,TRUE)</f>
        <v>R1012</v>
      </c>
      <c r="Q515" s="10">
        <f>VLOOKUP(HEALTH_CARE[[#This Row],[Customer ID]],'HOSPITAL DETAILS ANSWERS'!A:K,6,TRUE)</f>
        <v>55</v>
      </c>
    </row>
    <row r="516" spans="1:17" x14ac:dyDescent="0.25">
      <c r="A516" t="s">
        <v>1856</v>
      </c>
      <c r="B516" t="str">
        <f>VLOOKUP(HEALTH_CARE[[#This Row],[Customer ID]],'CUSTOMER_NAMES ANSWER'!A:D,3,FALSE)</f>
        <v>Jeremy A</v>
      </c>
      <c r="C516" s="9">
        <f>VLOOKUP(HEALTH_CARE[[#This Row],[Customer ID]],'MEDICAL EXAMINATION ANSWER'!A:J,2,FALSE)</f>
        <v>36.19</v>
      </c>
      <c r="D516" s="9">
        <f>VLOOKUP(HEALTH_CARE[[#This Row],[Customer ID]],'MEDICAL EXAMINATION ANSWER'!A:J,4,FALSE)</f>
        <v>5.52</v>
      </c>
      <c r="E516" t="str">
        <f>VLOOKUP(HEALTH_CARE[[#This Row],[Customer ID]],'MEDICAL EXAMINATION ANSWER'!A:J,6,FALSE)</f>
        <v>Yes</v>
      </c>
      <c r="F516" t="str">
        <f>VLOOKUP(HEALTH_CARE[[#This Row],[Customer ID]],'MEDICAL EXAMINATION ANSWER'!A:J,7,FALSE)</f>
        <v>No</v>
      </c>
      <c r="G516" t="str">
        <f>VLOOKUP(HEALTH_CARE[[#This Row],[Customer ID]],'MEDICAL EXAMINATION ANSWER'!A:J,8,FALSE)</f>
        <v>No</v>
      </c>
      <c r="H516" s="10">
        <f>VLOOKUP(HEALTH_CARE[[#This Row],[Customer ID]],'MEDICAL EXAMINATION ANSWER'!A:J,9,FALSE)</f>
        <v>0</v>
      </c>
      <c r="I516" t="str">
        <f>VLOOKUP(HEALTH_CARE[[#This Row],[Customer ID]],'MEDICAL EXAMINATION ANSWER'!A:J,10,FALSE)</f>
        <v>No</v>
      </c>
      <c r="J516" t="str">
        <f>VLOOKUP(HEALTH_CARE[[#This Row],[Customer ID]],'MEDICAL EXAMINATION ANSWER'!A:J,3,FALSE)</f>
        <v>Obesity</v>
      </c>
      <c r="K516" t="str">
        <f>VLOOKUP(HEALTH_CARE[[#This Row],[Customer ID]],'MEDICAL EXAMINATION ANSWER'!A:J,5,FALSE)</f>
        <v>Normal</v>
      </c>
      <c r="L516" s="11" t="str">
        <f>VLOOKUP(HEALTH_CARE[[#This Row],[Customer ID]],'HOSPITAL DETAILS ANSWERS'!A:K,5,TRUE)</f>
        <v>28-Dec-1985</v>
      </c>
      <c r="M516" s="14">
        <f>VLOOKUP(HEALTH_CARE[[#This Row],[Customer ID]],'HOSPITAL DETAILS ANSWERS'!A:K,8,TRUE)</f>
        <v>19215</v>
      </c>
      <c r="N516" t="str">
        <f>VLOOKUP(HEALTH_CARE[[#This Row],[Customer ID]],'HOSPITAL DETAILS ANSWERS'!A:K,9,TRUE)</f>
        <v>Tier - 1</v>
      </c>
      <c r="O516" t="str">
        <f>VLOOKUP(HEALTH_CARE[[#This Row],[Customer ID]],'HOSPITAL DETAILS ANSWERS'!A:K,10,TRUE)</f>
        <v>Tier - 3</v>
      </c>
      <c r="P516" t="str">
        <f>VLOOKUP(HEALTH_CARE[[#This Row],[Customer ID]],'HOSPITAL DETAILS ANSWERS'!A:K,11,TRUE)</f>
        <v>R1013</v>
      </c>
      <c r="Q516" s="10">
        <f>VLOOKUP(HEALTH_CARE[[#This Row],[Customer ID]],'HOSPITAL DETAILS ANSWERS'!A:K,6,TRUE)</f>
        <v>37</v>
      </c>
    </row>
    <row r="517" spans="1:17" x14ac:dyDescent="0.25">
      <c r="A517" t="s">
        <v>1855</v>
      </c>
      <c r="B517" t="str">
        <f>VLOOKUP(HEALTH_CARE[[#This Row],[Customer ID]],'CUSTOMER_NAMES ANSWER'!A:D,3,FALSE)</f>
        <v>Daniel</v>
      </c>
      <c r="C517" s="9">
        <f>VLOOKUP(HEALTH_CARE[[#This Row],[Customer ID]],'MEDICAL EXAMINATION ANSWER'!A:J,2,FALSE)</f>
        <v>25.9</v>
      </c>
      <c r="D517" s="9">
        <f>VLOOKUP(HEALTH_CARE[[#This Row],[Customer ID]],'MEDICAL EXAMINATION ANSWER'!A:J,4,FALSE)</f>
        <v>4.84</v>
      </c>
      <c r="E517" t="str">
        <f>VLOOKUP(HEALTH_CARE[[#This Row],[Customer ID]],'MEDICAL EXAMINATION ANSWER'!A:J,6,FALSE)</f>
        <v>No</v>
      </c>
      <c r="F517" t="str">
        <f>VLOOKUP(HEALTH_CARE[[#This Row],[Customer ID]],'MEDICAL EXAMINATION ANSWER'!A:J,7,FALSE)</f>
        <v>No</v>
      </c>
      <c r="G517" t="str">
        <f>VLOOKUP(HEALTH_CARE[[#This Row],[Customer ID]],'MEDICAL EXAMINATION ANSWER'!A:J,8,FALSE)</f>
        <v>No</v>
      </c>
      <c r="H517" s="10">
        <f>VLOOKUP(HEALTH_CARE[[#This Row],[Customer ID]],'MEDICAL EXAMINATION ANSWER'!A:J,9,FALSE)</f>
        <v>0</v>
      </c>
      <c r="I517" t="str">
        <f>VLOOKUP(HEALTH_CARE[[#This Row],[Customer ID]],'MEDICAL EXAMINATION ANSWER'!A:J,10,FALSE)</f>
        <v>Yes</v>
      </c>
      <c r="J517" t="str">
        <f>VLOOKUP(HEALTH_CARE[[#This Row],[Customer ID]],'MEDICAL EXAMINATION ANSWER'!A:J,3,FALSE)</f>
        <v>Over Weight</v>
      </c>
      <c r="K517" t="str">
        <f>VLOOKUP(HEALTH_CARE[[#This Row],[Customer ID]],'MEDICAL EXAMINATION ANSWER'!A:J,5,FALSE)</f>
        <v>Normal</v>
      </c>
      <c r="L517" s="11" t="str">
        <f>VLOOKUP(HEALTH_CARE[[#This Row],[Customer ID]],'HOSPITAL DETAILS ANSWERS'!A:K,5,TRUE)</f>
        <v>16-Sep-1991</v>
      </c>
      <c r="M517" s="14">
        <f>VLOOKUP(HEALTH_CARE[[#This Row],[Customer ID]],'HOSPITAL DETAILS ANSWERS'!A:K,8,TRUE)</f>
        <v>19200</v>
      </c>
      <c r="N517" t="str">
        <f>VLOOKUP(HEALTH_CARE[[#This Row],[Customer ID]],'HOSPITAL DETAILS ANSWERS'!A:K,9,TRUE)</f>
        <v>Tier - 1</v>
      </c>
      <c r="O517" t="str">
        <f>VLOOKUP(HEALTH_CARE[[#This Row],[Customer ID]],'HOSPITAL DETAILS ANSWERS'!A:K,10,TRUE)</f>
        <v>Tier - 3</v>
      </c>
      <c r="P517" t="str">
        <f>VLOOKUP(HEALTH_CARE[[#This Row],[Customer ID]],'HOSPITAL DETAILS ANSWERS'!A:K,11,TRUE)</f>
        <v>R1011</v>
      </c>
      <c r="Q517" s="10">
        <f>VLOOKUP(HEALTH_CARE[[#This Row],[Customer ID]],'HOSPITAL DETAILS ANSWERS'!A:K,6,TRUE)</f>
        <v>31</v>
      </c>
    </row>
    <row r="518" spans="1:17" x14ac:dyDescent="0.25">
      <c r="A518" t="s">
        <v>1854</v>
      </c>
      <c r="B518" t="str">
        <f>VLOOKUP(HEALTH_CARE[[#This Row],[Customer ID]],'CUSTOMER_NAMES ANSWER'!A:D,3,FALSE)</f>
        <v>Amanda</v>
      </c>
      <c r="C518" s="9">
        <f>VLOOKUP(HEALTH_CARE[[#This Row],[Customer ID]],'MEDICAL EXAMINATION ANSWER'!A:J,2,FALSE)</f>
        <v>35.72</v>
      </c>
      <c r="D518" s="9">
        <f>VLOOKUP(HEALTH_CARE[[#This Row],[Customer ID]],'MEDICAL EXAMINATION ANSWER'!A:J,4,FALSE)</f>
        <v>4.08</v>
      </c>
      <c r="E518" t="str">
        <f>VLOOKUP(HEALTH_CARE[[#This Row],[Customer ID]],'MEDICAL EXAMINATION ANSWER'!A:J,6,FALSE)</f>
        <v>No</v>
      </c>
      <c r="F518" t="str">
        <f>VLOOKUP(HEALTH_CARE[[#This Row],[Customer ID]],'MEDICAL EXAMINATION ANSWER'!A:J,7,FALSE)</f>
        <v>No</v>
      </c>
      <c r="G518" t="str">
        <f>VLOOKUP(HEALTH_CARE[[#This Row],[Customer ID]],'MEDICAL EXAMINATION ANSWER'!A:J,8,FALSE)</f>
        <v>Yes</v>
      </c>
      <c r="H518" s="10">
        <f>VLOOKUP(HEALTH_CARE[[#This Row],[Customer ID]],'MEDICAL EXAMINATION ANSWER'!A:J,9,FALSE)</f>
        <v>1</v>
      </c>
      <c r="I518" t="str">
        <f>VLOOKUP(HEALTH_CARE[[#This Row],[Customer ID]],'MEDICAL EXAMINATION ANSWER'!A:J,10,FALSE)</f>
        <v>No</v>
      </c>
      <c r="J518" t="str">
        <f>VLOOKUP(HEALTH_CARE[[#This Row],[Customer ID]],'MEDICAL EXAMINATION ANSWER'!A:J,3,FALSE)</f>
        <v>Obesity</v>
      </c>
      <c r="K518" t="str">
        <f>VLOOKUP(HEALTH_CARE[[#This Row],[Customer ID]],'MEDICAL EXAMINATION ANSWER'!A:J,5,FALSE)</f>
        <v>Normal</v>
      </c>
      <c r="L518" s="11" t="str">
        <f>VLOOKUP(HEALTH_CARE[[#This Row],[Customer ID]],'HOSPITAL DETAILS ANSWERS'!A:K,5,TRUE)</f>
        <v>2-Jul-1979</v>
      </c>
      <c r="M518" s="14">
        <f>VLOOKUP(HEALTH_CARE[[#This Row],[Customer ID]],'HOSPITAL DETAILS ANSWERS'!A:K,8,TRUE)</f>
        <v>19145</v>
      </c>
      <c r="N518" t="str">
        <f>VLOOKUP(HEALTH_CARE[[#This Row],[Customer ID]],'HOSPITAL DETAILS ANSWERS'!A:K,9,TRUE)</f>
        <v>Tier - 1</v>
      </c>
      <c r="O518" t="str">
        <f>VLOOKUP(HEALTH_CARE[[#This Row],[Customer ID]],'HOSPITAL DETAILS ANSWERS'!A:K,10,TRUE)</f>
        <v>Tier - 1</v>
      </c>
      <c r="P518" t="str">
        <f>VLOOKUP(HEALTH_CARE[[#This Row],[Customer ID]],'HOSPITAL DETAILS ANSWERS'!A:K,11,TRUE)</f>
        <v>R1024</v>
      </c>
      <c r="Q518" s="10">
        <f>VLOOKUP(HEALTH_CARE[[#This Row],[Customer ID]],'HOSPITAL DETAILS ANSWERS'!A:K,6,TRUE)</f>
        <v>43</v>
      </c>
    </row>
    <row r="519" spans="1:17" x14ac:dyDescent="0.25">
      <c r="A519" t="s">
        <v>1853</v>
      </c>
      <c r="B519" t="str">
        <f>VLOOKUP(HEALTH_CARE[[#This Row],[Customer ID]],'CUSTOMER_NAMES ANSWER'!A:D,3,FALSE)</f>
        <v>Karen</v>
      </c>
      <c r="C519" s="9">
        <f>VLOOKUP(HEALTH_CARE[[#This Row],[Customer ID]],'MEDICAL EXAMINATION ANSWER'!A:J,2,FALSE)</f>
        <v>27.94</v>
      </c>
      <c r="D519" s="9">
        <f>VLOOKUP(HEALTH_CARE[[#This Row],[Customer ID]],'MEDICAL EXAMINATION ANSWER'!A:J,4,FALSE)</f>
        <v>4.4800000000000004</v>
      </c>
      <c r="E519" t="str">
        <f>VLOOKUP(HEALTH_CARE[[#This Row],[Customer ID]],'MEDICAL EXAMINATION ANSWER'!A:J,6,FALSE)</f>
        <v>No</v>
      </c>
      <c r="F519" t="str">
        <f>VLOOKUP(HEALTH_CARE[[#This Row],[Customer ID]],'MEDICAL EXAMINATION ANSWER'!A:J,7,FALSE)</f>
        <v>No</v>
      </c>
      <c r="G519" t="str">
        <f>VLOOKUP(HEALTH_CARE[[#This Row],[Customer ID]],'MEDICAL EXAMINATION ANSWER'!A:J,8,FALSE)</f>
        <v>Yes</v>
      </c>
      <c r="H519" s="10">
        <f>VLOOKUP(HEALTH_CARE[[#This Row],[Customer ID]],'MEDICAL EXAMINATION ANSWER'!A:J,9,FALSE)</f>
        <v>1</v>
      </c>
      <c r="I519" t="str">
        <f>VLOOKUP(HEALTH_CARE[[#This Row],[Customer ID]],'MEDICAL EXAMINATION ANSWER'!A:J,10,FALSE)</f>
        <v>Yes</v>
      </c>
      <c r="J519" t="str">
        <f>VLOOKUP(HEALTH_CARE[[#This Row],[Customer ID]],'MEDICAL EXAMINATION ANSWER'!A:J,3,FALSE)</f>
        <v>Over Weight</v>
      </c>
      <c r="K519" t="str">
        <f>VLOOKUP(HEALTH_CARE[[#This Row],[Customer ID]],'MEDICAL EXAMINATION ANSWER'!A:J,5,FALSE)</f>
        <v>Normal</v>
      </c>
      <c r="L519" s="11" t="str">
        <f>VLOOKUP(HEALTH_CARE[[#This Row],[Customer ID]],'HOSPITAL DETAILS ANSWERS'!A:K,5,TRUE)</f>
        <v>28-Sep-1993</v>
      </c>
      <c r="M519" s="14">
        <f>VLOOKUP(HEALTH_CARE[[#This Row],[Customer ID]],'HOSPITAL DETAILS ANSWERS'!A:K,8,TRUE)</f>
        <v>19108</v>
      </c>
      <c r="N519" t="str">
        <f>VLOOKUP(HEALTH_CARE[[#This Row],[Customer ID]],'HOSPITAL DETAILS ANSWERS'!A:K,9,TRUE)</f>
        <v>Tier - 1</v>
      </c>
      <c r="O519" t="str">
        <f>VLOOKUP(HEALTH_CARE[[#This Row],[Customer ID]],'HOSPITAL DETAILS ANSWERS'!A:K,10,TRUE)</f>
        <v>Tier - 2</v>
      </c>
      <c r="P519" t="str">
        <f>VLOOKUP(HEALTH_CARE[[#This Row],[Customer ID]],'HOSPITAL DETAILS ANSWERS'!A:K,11,TRUE)</f>
        <v>R1013</v>
      </c>
      <c r="Q519" s="10">
        <f>VLOOKUP(HEALTH_CARE[[#This Row],[Customer ID]],'HOSPITAL DETAILS ANSWERS'!A:K,6,TRUE)</f>
        <v>29</v>
      </c>
    </row>
    <row r="520" spans="1:17" x14ac:dyDescent="0.25">
      <c r="A520" t="s">
        <v>1852</v>
      </c>
      <c r="B520" t="str">
        <f>VLOOKUP(HEALTH_CARE[[#This Row],[Customer ID]],'CUSTOMER_NAMES ANSWER'!A:D,3,FALSE)</f>
        <v>Gregory</v>
      </c>
      <c r="C520" s="9">
        <f>VLOOKUP(HEALTH_CARE[[#This Row],[Customer ID]],'MEDICAL EXAMINATION ANSWER'!A:J,2,FALSE)</f>
        <v>27.1</v>
      </c>
      <c r="D520" s="9">
        <f>VLOOKUP(HEALTH_CARE[[#This Row],[Customer ID]],'MEDICAL EXAMINATION ANSWER'!A:J,4,FALSE)</f>
        <v>5.73</v>
      </c>
      <c r="E520" t="str">
        <f>VLOOKUP(HEALTH_CARE[[#This Row],[Customer ID]],'MEDICAL EXAMINATION ANSWER'!A:J,6,FALSE)</f>
        <v>No</v>
      </c>
      <c r="F520" t="str">
        <f>VLOOKUP(HEALTH_CARE[[#This Row],[Customer ID]],'MEDICAL EXAMINATION ANSWER'!A:J,7,FALSE)</f>
        <v>No</v>
      </c>
      <c r="G520" t="str">
        <f>VLOOKUP(HEALTH_CARE[[#This Row],[Customer ID]],'MEDICAL EXAMINATION ANSWER'!A:J,8,FALSE)</f>
        <v>No</v>
      </c>
      <c r="H520" s="10">
        <f>VLOOKUP(HEALTH_CARE[[#This Row],[Customer ID]],'MEDICAL EXAMINATION ANSWER'!A:J,9,FALSE)</f>
        <v>0</v>
      </c>
      <c r="I520" t="str">
        <f>VLOOKUP(HEALTH_CARE[[#This Row],[Customer ID]],'MEDICAL EXAMINATION ANSWER'!A:J,10,FALSE)</f>
        <v>Yes</v>
      </c>
      <c r="J520" t="str">
        <f>VLOOKUP(HEALTH_CARE[[#This Row],[Customer ID]],'MEDICAL EXAMINATION ANSWER'!A:J,3,FALSE)</f>
        <v>Over Weight</v>
      </c>
      <c r="K520" t="str">
        <f>VLOOKUP(HEALTH_CARE[[#This Row],[Customer ID]],'MEDICAL EXAMINATION ANSWER'!A:J,5,FALSE)</f>
        <v>Prediabetes</v>
      </c>
      <c r="L520" s="11" t="str">
        <f>VLOOKUP(HEALTH_CARE[[#This Row],[Customer ID]],'HOSPITAL DETAILS ANSWERS'!A:K,5,TRUE)</f>
        <v>5-Jun-1989</v>
      </c>
      <c r="M520" s="14">
        <f>VLOOKUP(HEALTH_CARE[[#This Row],[Customer ID]],'HOSPITAL DETAILS ANSWERS'!A:K,8,TRUE)</f>
        <v>19041</v>
      </c>
      <c r="N520" t="str">
        <f>VLOOKUP(HEALTH_CARE[[#This Row],[Customer ID]],'HOSPITAL DETAILS ANSWERS'!A:K,9,TRUE)</f>
        <v>Tier - 1</v>
      </c>
      <c r="O520" t="str">
        <f>VLOOKUP(HEALTH_CARE[[#This Row],[Customer ID]],'HOSPITAL DETAILS ANSWERS'!A:K,10,TRUE)</f>
        <v>Tier - 3</v>
      </c>
      <c r="P520" t="str">
        <f>VLOOKUP(HEALTH_CARE[[#This Row],[Customer ID]],'HOSPITAL DETAILS ANSWERS'!A:K,11,TRUE)</f>
        <v>R1011</v>
      </c>
      <c r="Q520" s="10">
        <f>VLOOKUP(HEALTH_CARE[[#This Row],[Customer ID]],'HOSPITAL DETAILS ANSWERS'!A:K,6,TRUE)</f>
        <v>34</v>
      </c>
    </row>
    <row r="521" spans="1:17" x14ac:dyDescent="0.25">
      <c r="A521" t="s">
        <v>1851</v>
      </c>
      <c r="B521" t="str">
        <f>VLOOKUP(HEALTH_CARE[[#This Row],[Customer ID]],'CUSTOMER_NAMES ANSWER'!A:D,3,FALSE)</f>
        <v>Sabine</v>
      </c>
      <c r="C521" s="9">
        <f>VLOOKUP(HEALTH_CARE[[#This Row],[Customer ID]],'MEDICAL EXAMINATION ANSWER'!A:J,2,FALSE)</f>
        <v>18.3</v>
      </c>
      <c r="D521" s="9">
        <f>VLOOKUP(HEALTH_CARE[[#This Row],[Customer ID]],'MEDICAL EXAMINATION ANSWER'!A:J,4,FALSE)</f>
        <v>5.46</v>
      </c>
      <c r="E521" t="str">
        <f>VLOOKUP(HEALTH_CARE[[#This Row],[Customer ID]],'MEDICAL EXAMINATION ANSWER'!A:J,6,FALSE)</f>
        <v>Yes</v>
      </c>
      <c r="F521" t="str">
        <f>VLOOKUP(HEALTH_CARE[[#This Row],[Customer ID]],'MEDICAL EXAMINATION ANSWER'!A:J,7,FALSE)</f>
        <v>No</v>
      </c>
      <c r="G521" t="str">
        <f>VLOOKUP(HEALTH_CARE[[#This Row],[Customer ID]],'MEDICAL EXAMINATION ANSWER'!A:J,8,FALSE)</f>
        <v>Yes</v>
      </c>
      <c r="H521" s="10">
        <f>VLOOKUP(HEALTH_CARE[[#This Row],[Customer ID]],'MEDICAL EXAMINATION ANSWER'!A:J,9,FALSE)</f>
        <v>1</v>
      </c>
      <c r="I521" t="str">
        <f>VLOOKUP(HEALTH_CARE[[#This Row],[Customer ID]],'MEDICAL EXAMINATION ANSWER'!A:J,10,FALSE)</f>
        <v>Yes</v>
      </c>
      <c r="J521" t="str">
        <f>VLOOKUP(HEALTH_CARE[[#This Row],[Customer ID]],'MEDICAL EXAMINATION ANSWER'!A:J,3,FALSE)</f>
        <v>Under Weight</v>
      </c>
      <c r="K521" t="str">
        <f>VLOOKUP(HEALTH_CARE[[#This Row],[Customer ID]],'MEDICAL EXAMINATION ANSWER'!A:J,5,FALSE)</f>
        <v>Normal</v>
      </c>
      <c r="L521" s="11" t="str">
        <f>VLOOKUP(HEALTH_CARE[[#This Row],[Customer ID]],'HOSPITAL DETAILS ANSWERS'!A:K,5,TRUE)</f>
        <v>19-Dec-1983</v>
      </c>
      <c r="M521" s="14">
        <f>VLOOKUP(HEALTH_CARE[[#This Row],[Customer ID]],'HOSPITAL DETAILS ANSWERS'!A:K,8,TRUE)</f>
        <v>19024</v>
      </c>
      <c r="N521" t="str">
        <f>VLOOKUP(HEALTH_CARE[[#This Row],[Customer ID]],'HOSPITAL DETAILS ANSWERS'!A:K,9,TRUE)</f>
        <v>Tier - 1</v>
      </c>
      <c r="O521" t="str">
        <f>VLOOKUP(HEALTH_CARE[[#This Row],[Customer ID]],'HOSPITAL DETAILS ANSWERS'!A:K,10,TRUE)</f>
        <v>Tier - 3</v>
      </c>
      <c r="P521" t="str">
        <f>VLOOKUP(HEALTH_CARE[[#This Row],[Customer ID]],'HOSPITAL DETAILS ANSWERS'!A:K,11,TRUE)</f>
        <v>R1011</v>
      </c>
      <c r="Q521" s="10">
        <f>VLOOKUP(HEALTH_CARE[[#This Row],[Customer ID]],'HOSPITAL DETAILS ANSWERS'!A:K,6,TRUE)</f>
        <v>39</v>
      </c>
    </row>
    <row r="522" spans="1:17" x14ac:dyDescent="0.25">
      <c r="A522" t="s">
        <v>1850</v>
      </c>
      <c r="B522" t="str">
        <f>VLOOKUP(HEALTH_CARE[[#This Row],[Customer ID]],'CUSTOMER_NAMES ANSWER'!A:D,3,FALSE)</f>
        <v>Joseph</v>
      </c>
      <c r="C522" s="9">
        <f>VLOOKUP(HEALTH_CARE[[#This Row],[Customer ID]],'MEDICAL EXAMINATION ANSWER'!A:J,2,FALSE)</f>
        <v>25.3</v>
      </c>
      <c r="D522" s="9">
        <f>VLOOKUP(HEALTH_CARE[[#This Row],[Customer ID]],'MEDICAL EXAMINATION ANSWER'!A:J,4,FALSE)</f>
        <v>5.0199999999999996</v>
      </c>
      <c r="E522" t="str">
        <f>VLOOKUP(HEALTH_CARE[[#This Row],[Customer ID]],'MEDICAL EXAMINATION ANSWER'!A:J,6,FALSE)</f>
        <v>Yes</v>
      </c>
      <c r="F522" t="str">
        <f>VLOOKUP(HEALTH_CARE[[#This Row],[Customer ID]],'MEDICAL EXAMINATION ANSWER'!A:J,7,FALSE)</f>
        <v>No</v>
      </c>
      <c r="G522" t="str">
        <f>VLOOKUP(HEALTH_CARE[[#This Row],[Customer ID]],'MEDICAL EXAMINATION ANSWER'!A:J,8,FALSE)</f>
        <v>No</v>
      </c>
      <c r="H522" s="10">
        <f>VLOOKUP(HEALTH_CARE[[#This Row],[Customer ID]],'MEDICAL EXAMINATION ANSWER'!A:J,9,FALSE)</f>
        <v>1</v>
      </c>
      <c r="I522" t="str">
        <f>VLOOKUP(HEALTH_CARE[[#This Row],[Customer ID]],'MEDICAL EXAMINATION ANSWER'!A:J,10,FALSE)</f>
        <v>Yes</v>
      </c>
      <c r="J522" t="str">
        <f>VLOOKUP(HEALTH_CARE[[#This Row],[Customer ID]],'MEDICAL EXAMINATION ANSWER'!A:J,3,FALSE)</f>
        <v>Over Weight</v>
      </c>
      <c r="K522" t="str">
        <f>VLOOKUP(HEALTH_CARE[[#This Row],[Customer ID]],'MEDICAL EXAMINATION ANSWER'!A:J,5,FALSE)</f>
        <v>Normal</v>
      </c>
      <c r="L522" s="11" t="str">
        <f>VLOOKUP(HEALTH_CARE[[#This Row],[Customer ID]],'HOSPITAL DETAILS ANSWERS'!A:K,5,TRUE)</f>
        <v>24-Oct-1988</v>
      </c>
      <c r="M522" s="14">
        <f>VLOOKUP(HEALTH_CARE[[#This Row],[Customer ID]],'HOSPITAL DETAILS ANSWERS'!A:K,8,TRUE)</f>
        <v>18973</v>
      </c>
      <c r="N522" t="str">
        <f>VLOOKUP(HEALTH_CARE[[#This Row],[Customer ID]],'HOSPITAL DETAILS ANSWERS'!A:K,9,TRUE)</f>
        <v>Tier - 1</v>
      </c>
      <c r="O522" t="str">
        <f>VLOOKUP(HEALTH_CARE[[#This Row],[Customer ID]],'HOSPITAL DETAILS ANSWERS'!A:K,10,TRUE)</f>
        <v>Tier - 3</v>
      </c>
      <c r="P522" t="str">
        <f>VLOOKUP(HEALTH_CARE[[#This Row],[Customer ID]],'HOSPITAL DETAILS ANSWERS'!A:K,11,TRUE)</f>
        <v>R1013</v>
      </c>
      <c r="Q522" s="10">
        <f>VLOOKUP(HEALTH_CARE[[#This Row],[Customer ID]],'HOSPITAL DETAILS ANSWERS'!A:K,6,TRUE)</f>
        <v>34</v>
      </c>
    </row>
    <row r="523" spans="1:17" x14ac:dyDescent="0.25">
      <c r="A523" t="s">
        <v>1849</v>
      </c>
      <c r="B523" t="str">
        <f>VLOOKUP(HEALTH_CARE[[#This Row],[Customer ID]],'CUSTOMER_NAMES ANSWER'!A:D,3,FALSE)</f>
        <v>Adam</v>
      </c>
      <c r="C523" s="9">
        <f>VLOOKUP(HEALTH_CARE[[#This Row],[Customer ID]],'MEDICAL EXAMINATION ANSWER'!A:J,2,FALSE)</f>
        <v>38.83</v>
      </c>
      <c r="D523" s="9">
        <f>VLOOKUP(HEALTH_CARE[[#This Row],[Customer ID]],'MEDICAL EXAMINATION ANSWER'!A:J,4,FALSE)</f>
        <v>6.36</v>
      </c>
      <c r="E523" t="str">
        <f>VLOOKUP(HEALTH_CARE[[#This Row],[Customer ID]],'MEDICAL EXAMINATION ANSWER'!A:J,6,FALSE)</f>
        <v>No</v>
      </c>
      <c r="F523" t="str">
        <f>VLOOKUP(HEALTH_CARE[[#This Row],[Customer ID]],'MEDICAL EXAMINATION ANSWER'!A:J,7,FALSE)</f>
        <v>No</v>
      </c>
      <c r="G523" t="str">
        <f>VLOOKUP(HEALTH_CARE[[#This Row],[Customer ID]],'MEDICAL EXAMINATION ANSWER'!A:J,8,FALSE)</f>
        <v>No</v>
      </c>
      <c r="H523" s="10">
        <f>VLOOKUP(HEALTH_CARE[[#This Row],[Customer ID]],'MEDICAL EXAMINATION ANSWER'!A:J,9,FALSE)</f>
        <v>1</v>
      </c>
      <c r="I523" t="str">
        <f>VLOOKUP(HEALTH_CARE[[#This Row],[Customer ID]],'MEDICAL EXAMINATION ANSWER'!A:J,10,FALSE)</f>
        <v>No</v>
      </c>
      <c r="J523" t="str">
        <f>VLOOKUP(HEALTH_CARE[[#This Row],[Customer ID]],'MEDICAL EXAMINATION ANSWER'!A:J,3,FALSE)</f>
        <v>Obesity</v>
      </c>
      <c r="K523" t="str">
        <f>VLOOKUP(HEALTH_CARE[[#This Row],[Customer ID]],'MEDICAL EXAMINATION ANSWER'!A:J,5,FALSE)</f>
        <v>Prediabetes</v>
      </c>
      <c r="L523" s="11" t="str">
        <f>VLOOKUP(HEALTH_CARE[[#This Row],[Customer ID]],'HOSPITAL DETAILS ANSWERS'!A:K,5,TRUE)</f>
        <v>30-Nov-1992</v>
      </c>
      <c r="M523" s="14">
        <f>VLOOKUP(HEALTH_CARE[[#This Row],[Customer ID]],'HOSPITAL DETAILS ANSWERS'!A:K,8,TRUE)</f>
        <v>18964</v>
      </c>
      <c r="N523" t="str">
        <f>VLOOKUP(HEALTH_CARE[[#This Row],[Customer ID]],'HOSPITAL DETAILS ANSWERS'!A:K,9,TRUE)</f>
        <v>Tier - 1</v>
      </c>
      <c r="O523" t="str">
        <f>VLOOKUP(HEALTH_CARE[[#This Row],[Customer ID]],'HOSPITAL DETAILS ANSWERS'!A:K,10,TRUE)</f>
        <v>Tier - 1</v>
      </c>
      <c r="P523" t="str">
        <f>VLOOKUP(HEALTH_CARE[[#This Row],[Customer ID]],'HOSPITAL DETAILS ANSWERS'!A:K,11,TRUE)</f>
        <v>R1013</v>
      </c>
      <c r="Q523" s="10">
        <f>VLOOKUP(HEALTH_CARE[[#This Row],[Customer ID]],'HOSPITAL DETAILS ANSWERS'!A:K,6,TRUE)</f>
        <v>30</v>
      </c>
    </row>
    <row r="524" spans="1:17" x14ac:dyDescent="0.25">
      <c r="A524" t="s">
        <v>1848</v>
      </c>
      <c r="B524" t="str">
        <f>VLOOKUP(HEALTH_CARE[[#This Row],[Customer ID]],'CUSTOMER_NAMES ANSWER'!A:D,3,FALSE)</f>
        <v>Karolyn A</v>
      </c>
      <c r="C524" s="9">
        <f>VLOOKUP(HEALTH_CARE[[#This Row],[Customer ID]],'MEDICAL EXAMINATION ANSWER'!A:J,2,FALSE)</f>
        <v>27.6</v>
      </c>
      <c r="D524" s="9">
        <f>VLOOKUP(HEALTH_CARE[[#This Row],[Customer ID]],'MEDICAL EXAMINATION ANSWER'!A:J,4,FALSE)</f>
        <v>5.36</v>
      </c>
      <c r="E524" t="str">
        <f>VLOOKUP(HEALTH_CARE[[#This Row],[Customer ID]],'MEDICAL EXAMINATION ANSWER'!A:J,6,FALSE)</f>
        <v>No</v>
      </c>
      <c r="F524" t="str">
        <f>VLOOKUP(HEALTH_CARE[[#This Row],[Customer ID]],'MEDICAL EXAMINATION ANSWER'!A:J,7,FALSE)</f>
        <v>No</v>
      </c>
      <c r="G524" t="str">
        <f>VLOOKUP(HEALTH_CARE[[#This Row],[Customer ID]],'MEDICAL EXAMINATION ANSWER'!A:J,8,FALSE)</f>
        <v>No</v>
      </c>
      <c r="H524" s="10">
        <f>VLOOKUP(HEALTH_CARE[[#This Row],[Customer ID]],'MEDICAL EXAMINATION ANSWER'!A:J,9,FALSE)</f>
        <v>1</v>
      </c>
      <c r="I524" t="str">
        <f>VLOOKUP(HEALTH_CARE[[#This Row],[Customer ID]],'MEDICAL EXAMINATION ANSWER'!A:J,10,FALSE)</f>
        <v>No</v>
      </c>
      <c r="J524" t="str">
        <f>VLOOKUP(HEALTH_CARE[[#This Row],[Customer ID]],'MEDICAL EXAMINATION ANSWER'!A:J,3,FALSE)</f>
        <v>Over Weight</v>
      </c>
      <c r="K524" t="str">
        <f>VLOOKUP(HEALTH_CARE[[#This Row],[Customer ID]],'MEDICAL EXAMINATION ANSWER'!A:J,5,FALSE)</f>
        <v>Normal</v>
      </c>
      <c r="L524" s="11" t="str">
        <f>VLOOKUP(HEALTH_CARE[[#This Row],[Customer ID]],'HOSPITAL DETAILS ANSWERS'!A:K,5,TRUE)</f>
        <v>6-Aug-1998</v>
      </c>
      <c r="M524" s="14">
        <f>VLOOKUP(HEALTH_CARE[[#This Row],[Customer ID]],'HOSPITAL DETAILS ANSWERS'!A:K,8,TRUE)</f>
        <v>18956</v>
      </c>
      <c r="N524" t="str">
        <f>VLOOKUP(HEALTH_CARE[[#This Row],[Customer ID]],'HOSPITAL DETAILS ANSWERS'!A:K,9,TRUE)</f>
        <v>Tier - 1</v>
      </c>
      <c r="O524" t="str">
        <f>VLOOKUP(HEALTH_CARE[[#This Row],[Customer ID]],'HOSPITAL DETAILS ANSWERS'!A:K,10,TRUE)</f>
        <v>Tier - 3</v>
      </c>
      <c r="P524" t="str">
        <f>VLOOKUP(HEALTH_CARE[[#This Row],[Customer ID]],'HOSPITAL DETAILS ANSWERS'!A:K,11,TRUE)</f>
        <v>R1011</v>
      </c>
      <c r="Q524" s="10">
        <f>VLOOKUP(HEALTH_CARE[[#This Row],[Customer ID]],'HOSPITAL DETAILS ANSWERS'!A:K,6,TRUE)</f>
        <v>24</v>
      </c>
    </row>
    <row r="525" spans="1:17" x14ac:dyDescent="0.25">
      <c r="A525" t="s">
        <v>1847</v>
      </c>
      <c r="B525" t="str">
        <f>VLOOKUP(HEALTH_CARE[[#This Row],[Customer ID]],'CUSTOMER_NAMES ANSWER'!A:D,3,FALSE)</f>
        <v>Anita L</v>
      </c>
      <c r="C525" s="9">
        <f>VLOOKUP(HEALTH_CARE[[#This Row],[Customer ID]],'MEDICAL EXAMINATION ANSWER'!A:J,2,FALSE)</f>
        <v>46.4</v>
      </c>
      <c r="D525" s="9">
        <f>VLOOKUP(HEALTH_CARE[[#This Row],[Customer ID]],'MEDICAL EXAMINATION ANSWER'!A:J,4,FALSE)</f>
        <v>8.3699999999999992</v>
      </c>
      <c r="E525" t="str">
        <f>VLOOKUP(HEALTH_CARE[[#This Row],[Customer ID]],'MEDICAL EXAMINATION ANSWER'!A:J,6,FALSE)</f>
        <v>Yes</v>
      </c>
      <c r="F525" t="str">
        <f>VLOOKUP(HEALTH_CARE[[#This Row],[Customer ID]],'MEDICAL EXAMINATION ANSWER'!A:J,7,FALSE)</f>
        <v>No</v>
      </c>
      <c r="G525" t="str">
        <f>VLOOKUP(HEALTH_CARE[[#This Row],[Customer ID]],'MEDICAL EXAMINATION ANSWER'!A:J,8,FALSE)</f>
        <v>Yes</v>
      </c>
      <c r="H525" s="10">
        <f>VLOOKUP(HEALTH_CARE[[#This Row],[Customer ID]],'MEDICAL EXAMINATION ANSWER'!A:J,9,FALSE)</f>
        <v>1</v>
      </c>
      <c r="I525" t="str">
        <f>VLOOKUP(HEALTH_CARE[[#This Row],[Customer ID]],'MEDICAL EXAMINATION ANSWER'!A:J,10,FALSE)</f>
        <v>No</v>
      </c>
      <c r="J525" t="str">
        <f>VLOOKUP(HEALTH_CARE[[#This Row],[Customer ID]],'MEDICAL EXAMINATION ANSWER'!A:J,3,FALSE)</f>
        <v>Obesity</v>
      </c>
      <c r="K525" t="str">
        <f>VLOOKUP(HEALTH_CARE[[#This Row],[Customer ID]],'MEDICAL EXAMINATION ANSWER'!A:J,5,FALSE)</f>
        <v>Diabetes</v>
      </c>
      <c r="L525" s="11" t="str">
        <f>VLOOKUP(HEALTH_CARE[[#This Row],[Customer ID]],'HOSPITAL DETAILS ANSWERS'!A:K,5,TRUE)</f>
        <v>20-Oct-1963</v>
      </c>
      <c r="M525" s="14">
        <f>VLOOKUP(HEALTH_CARE[[#This Row],[Customer ID]],'HOSPITAL DETAILS ANSWERS'!A:K,8,TRUE)</f>
        <v>18955</v>
      </c>
      <c r="N525" t="str">
        <f>VLOOKUP(HEALTH_CARE[[#This Row],[Customer ID]],'HOSPITAL DETAILS ANSWERS'!A:K,9,TRUE)</f>
        <v>Tier - 1</v>
      </c>
      <c r="O525" t="str">
        <f>VLOOKUP(HEALTH_CARE[[#This Row],[Customer ID]],'HOSPITAL DETAILS ANSWERS'!A:K,10,TRUE)</f>
        <v>Tier - 1</v>
      </c>
      <c r="P525" t="str">
        <f>VLOOKUP(HEALTH_CARE[[#This Row],[Customer ID]],'HOSPITAL DETAILS ANSWERS'!A:K,11,TRUE)</f>
        <v>R1026</v>
      </c>
      <c r="Q525" s="10">
        <f>VLOOKUP(HEALTH_CARE[[#This Row],[Customer ID]],'HOSPITAL DETAILS ANSWERS'!A:K,6,TRUE)</f>
        <v>59</v>
      </c>
    </row>
    <row r="526" spans="1:17" x14ac:dyDescent="0.25">
      <c r="A526" t="s">
        <v>1846</v>
      </c>
      <c r="B526" t="str">
        <f>VLOOKUP(HEALTH_CARE[[#This Row],[Customer ID]],'CUSTOMER_NAMES ANSWER'!A:D,3,FALSE)</f>
        <v>Laura E</v>
      </c>
      <c r="C526" s="9">
        <f>VLOOKUP(HEALTH_CARE[[#This Row],[Customer ID]],'MEDICAL EXAMINATION ANSWER'!A:J,2,FALSE)</f>
        <v>51.92</v>
      </c>
      <c r="D526" s="9">
        <f>VLOOKUP(HEALTH_CARE[[#This Row],[Customer ID]],'MEDICAL EXAMINATION ANSWER'!A:J,4,FALSE)</f>
        <v>5.18</v>
      </c>
      <c r="E526" t="str">
        <f>VLOOKUP(HEALTH_CARE[[#This Row],[Customer ID]],'MEDICAL EXAMINATION ANSWER'!A:J,6,FALSE)</f>
        <v>Yes</v>
      </c>
      <c r="F526" t="str">
        <f>VLOOKUP(HEALTH_CARE[[#This Row],[Customer ID]],'MEDICAL EXAMINATION ANSWER'!A:J,7,FALSE)</f>
        <v>No</v>
      </c>
      <c r="G526" t="str">
        <f>VLOOKUP(HEALTH_CARE[[#This Row],[Customer ID]],'MEDICAL EXAMINATION ANSWER'!A:J,8,FALSE)</f>
        <v>Yes</v>
      </c>
      <c r="H526" s="10">
        <f>VLOOKUP(HEALTH_CARE[[#This Row],[Customer ID]],'MEDICAL EXAMINATION ANSWER'!A:J,9,FALSE)</f>
        <v>1</v>
      </c>
      <c r="I526" t="str">
        <f>VLOOKUP(HEALTH_CARE[[#This Row],[Customer ID]],'MEDICAL EXAMINATION ANSWER'!A:J,10,FALSE)</f>
        <v>No</v>
      </c>
      <c r="J526" t="str">
        <f>VLOOKUP(HEALTH_CARE[[#This Row],[Customer ID]],'MEDICAL EXAMINATION ANSWER'!A:J,3,FALSE)</f>
        <v>Obesity</v>
      </c>
      <c r="K526" t="str">
        <f>VLOOKUP(HEALTH_CARE[[#This Row],[Customer ID]],'MEDICAL EXAMINATION ANSWER'!A:J,5,FALSE)</f>
        <v>Normal</v>
      </c>
      <c r="L526" s="11" t="str">
        <f>VLOOKUP(HEALTH_CARE[[#This Row],[Customer ID]],'HOSPITAL DETAILS ANSWERS'!A:K,5,TRUE)</f>
        <v>3-Aug-1969</v>
      </c>
      <c r="M526" s="14">
        <f>VLOOKUP(HEALTH_CARE[[#This Row],[Customer ID]],'HOSPITAL DETAILS ANSWERS'!A:K,8,TRUE)</f>
        <v>18933</v>
      </c>
      <c r="N526" t="str">
        <f>VLOOKUP(HEALTH_CARE[[#This Row],[Customer ID]],'HOSPITAL DETAILS ANSWERS'!A:K,9,TRUE)</f>
        <v>Tier - 1</v>
      </c>
      <c r="O526" t="str">
        <f>VLOOKUP(HEALTH_CARE[[#This Row],[Customer ID]],'HOSPITAL DETAILS ANSWERS'!A:K,10,TRUE)</f>
        <v>Tier - 3</v>
      </c>
      <c r="P526" t="str">
        <f>VLOOKUP(HEALTH_CARE[[#This Row],[Customer ID]],'HOSPITAL DETAILS ANSWERS'!A:K,11,TRUE)</f>
        <v>R1012</v>
      </c>
      <c r="Q526" s="10">
        <f>VLOOKUP(HEALTH_CARE[[#This Row],[Customer ID]],'HOSPITAL DETAILS ANSWERS'!A:K,6,TRUE)</f>
        <v>53</v>
      </c>
    </row>
    <row r="527" spans="1:17" x14ac:dyDescent="0.25">
      <c r="A527" t="s">
        <v>1845</v>
      </c>
      <c r="B527" t="str">
        <f>VLOOKUP(HEALTH_CARE[[#This Row],[Customer ID]],'CUSTOMER_NAMES ANSWER'!A:D,3,FALSE)</f>
        <v>Sarah</v>
      </c>
      <c r="C527" s="9">
        <f>VLOOKUP(HEALTH_CARE[[#This Row],[Customer ID]],'MEDICAL EXAMINATION ANSWER'!A:J,2,FALSE)</f>
        <v>32.4</v>
      </c>
      <c r="D527" s="9">
        <f>VLOOKUP(HEALTH_CARE[[#This Row],[Customer ID]],'MEDICAL EXAMINATION ANSWER'!A:J,4,FALSE)</f>
        <v>5.68</v>
      </c>
      <c r="E527" t="str">
        <f>VLOOKUP(HEALTH_CARE[[#This Row],[Customer ID]],'MEDICAL EXAMINATION ANSWER'!A:J,6,FALSE)</f>
        <v>Yes</v>
      </c>
      <c r="F527" t="str">
        <f>VLOOKUP(HEALTH_CARE[[#This Row],[Customer ID]],'MEDICAL EXAMINATION ANSWER'!A:J,7,FALSE)</f>
        <v>No</v>
      </c>
      <c r="G527" t="str">
        <f>VLOOKUP(HEALTH_CARE[[#This Row],[Customer ID]],'MEDICAL EXAMINATION ANSWER'!A:J,8,FALSE)</f>
        <v>No</v>
      </c>
      <c r="H527" s="10">
        <f>VLOOKUP(HEALTH_CARE[[#This Row],[Customer ID]],'MEDICAL EXAMINATION ANSWER'!A:J,9,FALSE)</f>
        <v>1</v>
      </c>
      <c r="I527" t="str">
        <f>VLOOKUP(HEALTH_CARE[[#This Row],[Customer ID]],'MEDICAL EXAMINATION ANSWER'!A:J,10,FALSE)</f>
        <v>No</v>
      </c>
      <c r="J527" t="str">
        <f>VLOOKUP(HEALTH_CARE[[#This Row],[Customer ID]],'MEDICAL EXAMINATION ANSWER'!A:J,3,FALSE)</f>
        <v>Obesity</v>
      </c>
      <c r="K527" t="str">
        <f>VLOOKUP(HEALTH_CARE[[#This Row],[Customer ID]],'MEDICAL EXAMINATION ANSWER'!A:J,5,FALSE)</f>
        <v>Normal</v>
      </c>
      <c r="L527" s="11" t="str">
        <f>VLOOKUP(HEALTH_CARE[[#This Row],[Customer ID]],'HOSPITAL DETAILS ANSWERS'!A:K,5,TRUE)</f>
        <v>27-Sep-1995</v>
      </c>
      <c r="M527" s="14">
        <f>VLOOKUP(HEALTH_CARE[[#This Row],[Customer ID]],'HOSPITAL DETAILS ANSWERS'!A:K,8,TRUE)</f>
        <v>18904</v>
      </c>
      <c r="N527" t="str">
        <f>VLOOKUP(HEALTH_CARE[[#This Row],[Customer ID]],'HOSPITAL DETAILS ANSWERS'!A:K,9,TRUE)</f>
        <v>Tier - 1</v>
      </c>
      <c r="O527" t="str">
        <f>VLOOKUP(HEALTH_CARE[[#This Row],[Customer ID]],'HOSPITAL DETAILS ANSWERS'!A:K,10,TRUE)</f>
        <v>Tier - 2</v>
      </c>
      <c r="P527" t="str">
        <f>VLOOKUP(HEALTH_CARE[[#This Row],[Customer ID]],'HOSPITAL DETAILS ANSWERS'!A:K,11,TRUE)</f>
        <v>R1024</v>
      </c>
      <c r="Q527" s="10">
        <f>VLOOKUP(HEALTH_CARE[[#This Row],[Customer ID]],'HOSPITAL DETAILS ANSWERS'!A:K,6,TRUE)</f>
        <v>27</v>
      </c>
    </row>
    <row r="528" spans="1:17" x14ac:dyDescent="0.25">
      <c r="A528" t="s">
        <v>1844</v>
      </c>
      <c r="B528" t="str">
        <f>VLOOKUP(HEALTH_CARE[[#This Row],[Customer ID]],'CUSTOMER_NAMES ANSWER'!A:D,3,FALSE)</f>
        <v>Ashley E</v>
      </c>
      <c r="C528" s="9">
        <f>VLOOKUP(HEALTH_CARE[[#This Row],[Customer ID]],'MEDICAL EXAMINATION ANSWER'!A:J,2,FALSE)</f>
        <v>46.19</v>
      </c>
      <c r="D528" s="9">
        <f>VLOOKUP(HEALTH_CARE[[#This Row],[Customer ID]],'MEDICAL EXAMINATION ANSWER'!A:J,4,FALSE)</f>
        <v>7.31</v>
      </c>
      <c r="E528" t="str">
        <f>VLOOKUP(HEALTH_CARE[[#This Row],[Customer ID]],'MEDICAL EXAMINATION ANSWER'!A:J,6,FALSE)</f>
        <v>Yes</v>
      </c>
      <c r="F528" t="str">
        <f>VLOOKUP(HEALTH_CARE[[#This Row],[Customer ID]],'MEDICAL EXAMINATION ANSWER'!A:J,7,FALSE)</f>
        <v>No</v>
      </c>
      <c r="G528" t="str">
        <f>VLOOKUP(HEALTH_CARE[[#This Row],[Customer ID]],'MEDICAL EXAMINATION ANSWER'!A:J,8,FALSE)</f>
        <v>Yes</v>
      </c>
      <c r="H528" s="10">
        <f>VLOOKUP(HEALTH_CARE[[#This Row],[Customer ID]],'MEDICAL EXAMINATION ANSWER'!A:J,9,FALSE)</f>
        <v>1</v>
      </c>
      <c r="I528" t="str">
        <f>VLOOKUP(HEALTH_CARE[[#This Row],[Customer ID]],'MEDICAL EXAMINATION ANSWER'!A:J,10,FALSE)</f>
        <v>No</v>
      </c>
      <c r="J528" t="str">
        <f>VLOOKUP(HEALTH_CARE[[#This Row],[Customer ID]],'MEDICAL EXAMINATION ANSWER'!A:J,3,FALSE)</f>
        <v>Obesity</v>
      </c>
      <c r="K528" t="str">
        <f>VLOOKUP(HEALTH_CARE[[#This Row],[Customer ID]],'MEDICAL EXAMINATION ANSWER'!A:J,5,FALSE)</f>
        <v>Diabetes</v>
      </c>
      <c r="L528" s="11" t="str">
        <f>VLOOKUP(HEALTH_CARE[[#This Row],[Customer ID]],'HOSPITAL DETAILS ANSWERS'!A:K,5,TRUE)</f>
        <v>6-Dec-1963</v>
      </c>
      <c r="M528" s="14">
        <f>VLOOKUP(HEALTH_CARE[[#This Row],[Customer ID]],'HOSPITAL DETAILS ANSWERS'!A:K,8,TRUE)</f>
        <v>18884</v>
      </c>
      <c r="N528" t="str">
        <f>VLOOKUP(HEALTH_CARE[[#This Row],[Customer ID]],'HOSPITAL DETAILS ANSWERS'!A:K,9,TRUE)</f>
        <v>Tier - 1</v>
      </c>
      <c r="O528" t="str">
        <f>VLOOKUP(HEALTH_CARE[[#This Row],[Customer ID]],'HOSPITAL DETAILS ANSWERS'!A:K,10,TRUE)</f>
        <v>Tier - 1</v>
      </c>
      <c r="P528" t="str">
        <f>VLOOKUP(HEALTH_CARE[[#This Row],[Customer ID]],'HOSPITAL DETAILS ANSWERS'!A:K,11,TRUE)</f>
        <v>R1026</v>
      </c>
      <c r="Q528" s="10">
        <f>VLOOKUP(HEALTH_CARE[[#This Row],[Customer ID]],'HOSPITAL DETAILS ANSWERS'!A:K,6,TRUE)</f>
        <v>59</v>
      </c>
    </row>
    <row r="529" spans="1:17" x14ac:dyDescent="0.25">
      <c r="A529" t="s">
        <v>1843</v>
      </c>
      <c r="B529" t="str">
        <f>VLOOKUP(HEALTH_CARE[[#This Row],[Customer ID]],'CUSTOMER_NAMES ANSWER'!A:D,3,FALSE)</f>
        <v>Lindsey</v>
      </c>
      <c r="C529" s="9">
        <f>VLOOKUP(HEALTH_CARE[[#This Row],[Customer ID]],'MEDICAL EXAMINATION ANSWER'!A:J,2,FALSE)</f>
        <v>27.93</v>
      </c>
      <c r="D529" s="9">
        <f>VLOOKUP(HEALTH_CARE[[#This Row],[Customer ID]],'MEDICAL EXAMINATION ANSWER'!A:J,4,FALSE)</f>
        <v>4.67</v>
      </c>
      <c r="E529" t="str">
        <f>VLOOKUP(HEALTH_CARE[[#This Row],[Customer ID]],'MEDICAL EXAMINATION ANSWER'!A:J,6,FALSE)</f>
        <v>No</v>
      </c>
      <c r="F529" t="str">
        <f>VLOOKUP(HEALTH_CARE[[#This Row],[Customer ID]],'MEDICAL EXAMINATION ANSWER'!A:J,7,FALSE)</f>
        <v>No</v>
      </c>
      <c r="G529" t="str">
        <f>VLOOKUP(HEALTH_CARE[[#This Row],[Customer ID]],'MEDICAL EXAMINATION ANSWER'!A:J,8,FALSE)</f>
        <v>Yes</v>
      </c>
      <c r="H529" s="10">
        <f>VLOOKUP(HEALTH_CARE[[#This Row],[Customer ID]],'MEDICAL EXAMINATION ANSWER'!A:J,9,FALSE)</f>
        <v>1</v>
      </c>
      <c r="I529" t="str">
        <f>VLOOKUP(HEALTH_CARE[[#This Row],[Customer ID]],'MEDICAL EXAMINATION ANSWER'!A:J,10,FALSE)</f>
        <v>No</v>
      </c>
      <c r="J529" t="str">
        <f>VLOOKUP(HEALTH_CARE[[#This Row],[Customer ID]],'MEDICAL EXAMINATION ANSWER'!A:J,3,FALSE)</f>
        <v>Over Weight</v>
      </c>
      <c r="K529" t="str">
        <f>VLOOKUP(HEALTH_CARE[[#This Row],[Customer ID]],'MEDICAL EXAMINATION ANSWER'!A:J,5,FALSE)</f>
        <v>Normal</v>
      </c>
      <c r="L529" s="11" t="str">
        <f>VLOOKUP(HEALTH_CARE[[#This Row],[Customer ID]],'HOSPITAL DETAILS ANSWERS'!A:K,5,TRUE)</f>
        <v>24-Jul-2003</v>
      </c>
      <c r="M529" s="14">
        <f>VLOOKUP(HEALTH_CARE[[#This Row],[Customer ID]],'HOSPITAL DETAILS ANSWERS'!A:K,8,TRUE)</f>
        <v>18839</v>
      </c>
      <c r="N529" t="str">
        <f>VLOOKUP(HEALTH_CARE[[#This Row],[Customer ID]],'HOSPITAL DETAILS ANSWERS'!A:K,9,TRUE)</f>
        <v>Tier - 1</v>
      </c>
      <c r="O529" t="str">
        <f>VLOOKUP(HEALTH_CARE[[#This Row],[Customer ID]],'HOSPITAL DETAILS ANSWERS'!A:K,10,TRUE)</f>
        <v>Tier - 3</v>
      </c>
      <c r="P529" t="str">
        <f>VLOOKUP(HEALTH_CARE[[#This Row],[Customer ID]],'HOSPITAL DETAILS ANSWERS'!A:K,11,TRUE)</f>
        <v>R1012</v>
      </c>
      <c r="Q529" s="10">
        <f>VLOOKUP(HEALTH_CARE[[#This Row],[Customer ID]],'HOSPITAL DETAILS ANSWERS'!A:K,6,TRUE)</f>
        <v>19</v>
      </c>
    </row>
    <row r="530" spans="1:17" x14ac:dyDescent="0.25">
      <c r="A530" t="s">
        <v>1842</v>
      </c>
      <c r="B530" t="str">
        <f>VLOOKUP(HEALTH_CARE[[#This Row],[Customer ID]],'CUSTOMER_NAMES ANSWER'!A:D,3,FALSE)</f>
        <v>Alan</v>
      </c>
      <c r="C530" s="9">
        <f>VLOOKUP(HEALTH_CARE[[#This Row],[Customer ID]],'MEDICAL EXAMINATION ANSWER'!A:J,2,FALSE)</f>
        <v>45.62</v>
      </c>
      <c r="D530" s="9">
        <f>VLOOKUP(HEALTH_CARE[[#This Row],[Customer ID]],'MEDICAL EXAMINATION ANSWER'!A:J,4,FALSE)</f>
        <v>6.87</v>
      </c>
      <c r="E530" t="str">
        <f>VLOOKUP(HEALTH_CARE[[#This Row],[Customer ID]],'MEDICAL EXAMINATION ANSWER'!A:J,6,FALSE)</f>
        <v>No</v>
      </c>
      <c r="F530" t="str">
        <f>VLOOKUP(HEALTH_CARE[[#This Row],[Customer ID]],'MEDICAL EXAMINATION ANSWER'!A:J,7,FALSE)</f>
        <v>No</v>
      </c>
      <c r="G530" t="str">
        <f>VLOOKUP(HEALTH_CARE[[#This Row],[Customer ID]],'MEDICAL EXAMINATION ANSWER'!A:J,8,FALSE)</f>
        <v>No</v>
      </c>
      <c r="H530" s="10">
        <f>VLOOKUP(HEALTH_CARE[[#This Row],[Customer ID]],'MEDICAL EXAMINATION ANSWER'!A:J,9,FALSE)</f>
        <v>0</v>
      </c>
      <c r="I530" t="str">
        <f>VLOOKUP(HEALTH_CARE[[#This Row],[Customer ID]],'MEDICAL EXAMINATION ANSWER'!A:J,10,FALSE)</f>
        <v>No</v>
      </c>
      <c r="J530" t="str">
        <f>VLOOKUP(HEALTH_CARE[[#This Row],[Customer ID]],'MEDICAL EXAMINATION ANSWER'!A:J,3,FALSE)</f>
        <v>Obesity</v>
      </c>
      <c r="K530" t="str">
        <f>VLOOKUP(HEALTH_CARE[[#This Row],[Customer ID]],'MEDICAL EXAMINATION ANSWER'!A:J,5,FALSE)</f>
        <v>Diabetes</v>
      </c>
      <c r="L530" s="11" t="str">
        <f>VLOOKUP(HEALTH_CARE[[#This Row],[Customer ID]],'HOSPITAL DETAILS ANSWERS'!A:K,5,TRUE)</f>
        <v>18-Dec-1962</v>
      </c>
      <c r="M530" s="14">
        <f>VLOOKUP(HEALTH_CARE[[#This Row],[Customer ID]],'HOSPITAL DETAILS ANSWERS'!A:K,8,TRUE)</f>
        <v>18816</v>
      </c>
      <c r="N530" t="str">
        <f>VLOOKUP(HEALTH_CARE[[#This Row],[Customer ID]],'HOSPITAL DETAILS ANSWERS'!A:K,9,TRUE)</f>
        <v>Tier - 1</v>
      </c>
      <c r="O530" t="str">
        <f>VLOOKUP(HEALTH_CARE[[#This Row],[Customer ID]],'HOSPITAL DETAILS ANSWERS'!A:K,10,TRUE)</f>
        <v>Tier - 1</v>
      </c>
      <c r="P530" t="str">
        <f>VLOOKUP(HEALTH_CARE[[#This Row],[Customer ID]],'HOSPITAL DETAILS ANSWERS'!A:K,11,TRUE)</f>
        <v>R1023</v>
      </c>
      <c r="Q530" s="10">
        <f>VLOOKUP(HEALTH_CARE[[#This Row],[Customer ID]],'HOSPITAL DETAILS ANSWERS'!A:K,6,TRUE)</f>
        <v>60</v>
      </c>
    </row>
    <row r="531" spans="1:17" x14ac:dyDescent="0.25">
      <c r="A531" t="s">
        <v>1841</v>
      </c>
      <c r="B531" t="str">
        <f>VLOOKUP(HEALTH_CARE[[#This Row],[Customer ID]],'CUSTOMER_NAMES ANSWER'!A:D,3,FALSE)</f>
        <v>Dan R</v>
      </c>
      <c r="C531" s="9">
        <f>VLOOKUP(HEALTH_CARE[[#This Row],[Customer ID]],'MEDICAL EXAMINATION ANSWER'!A:J,2,FALSE)</f>
        <v>35.31</v>
      </c>
      <c r="D531" s="9">
        <f>VLOOKUP(HEALTH_CARE[[#This Row],[Customer ID]],'MEDICAL EXAMINATION ANSWER'!A:J,4,FALSE)</f>
        <v>5.87</v>
      </c>
      <c r="E531" t="str">
        <f>VLOOKUP(HEALTH_CARE[[#This Row],[Customer ID]],'MEDICAL EXAMINATION ANSWER'!A:J,6,FALSE)</f>
        <v>No</v>
      </c>
      <c r="F531" t="str">
        <f>VLOOKUP(HEALTH_CARE[[#This Row],[Customer ID]],'MEDICAL EXAMINATION ANSWER'!A:J,7,FALSE)</f>
        <v>No</v>
      </c>
      <c r="G531" t="str">
        <f>VLOOKUP(HEALTH_CARE[[#This Row],[Customer ID]],'MEDICAL EXAMINATION ANSWER'!A:J,8,FALSE)</f>
        <v>Yes</v>
      </c>
      <c r="H531" s="10">
        <f>VLOOKUP(HEALTH_CARE[[#This Row],[Customer ID]],'MEDICAL EXAMINATION ANSWER'!A:J,9,FALSE)</f>
        <v>1</v>
      </c>
      <c r="I531" t="str">
        <f>VLOOKUP(HEALTH_CARE[[#This Row],[Customer ID]],'MEDICAL EXAMINATION ANSWER'!A:J,10,FALSE)</f>
        <v>No</v>
      </c>
      <c r="J531" t="str">
        <f>VLOOKUP(HEALTH_CARE[[#This Row],[Customer ID]],'MEDICAL EXAMINATION ANSWER'!A:J,3,FALSE)</f>
        <v>Obesity</v>
      </c>
      <c r="K531" t="str">
        <f>VLOOKUP(HEALTH_CARE[[#This Row],[Customer ID]],'MEDICAL EXAMINATION ANSWER'!A:J,5,FALSE)</f>
        <v>Prediabetes</v>
      </c>
      <c r="L531" s="11" t="str">
        <f>VLOOKUP(HEALTH_CARE[[#This Row],[Customer ID]],'HOSPITAL DETAILS ANSWERS'!A:K,5,TRUE)</f>
        <v>15-Oct-1979</v>
      </c>
      <c r="M531" s="14">
        <f>VLOOKUP(HEALTH_CARE[[#This Row],[Customer ID]],'HOSPITAL DETAILS ANSWERS'!A:K,8,TRUE)</f>
        <v>18807</v>
      </c>
      <c r="N531" t="str">
        <f>VLOOKUP(HEALTH_CARE[[#This Row],[Customer ID]],'HOSPITAL DETAILS ANSWERS'!A:K,9,TRUE)</f>
        <v>Tier - 1</v>
      </c>
      <c r="O531" t="str">
        <f>VLOOKUP(HEALTH_CARE[[#This Row],[Customer ID]],'HOSPITAL DETAILS ANSWERS'!A:K,10,TRUE)</f>
        <v>Tier - 2</v>
      </c>
      <c r="P531" t="str">
        <f>VLOOKUP(HEALTH_CARE[[#This Row],[Customer ID]],'HOSPITAL DETAILS ANSWERS'!A:K,11,TRUE)</f>
        <v>R1013</v>
      </c>
      <c r="Q531" s="10">
        <f>VLOOKUP(HEALTH_CARE[[#This Row],[Customer ID]],'HOSPITAL DETAILS ANSWERS'!A:K,6,TRUE)</f>
        <v>43</v>
      </c>
    </row>
    <row r="532" spans="1:17" x14ac:dyDescent="0.25">
      <c r="A532" t="s">
        <v>1840</v>
      </c>
      <c r="B532" t="str">
        <f>VLOOKUP(HEALTH_CARE[[#This Row],[Customer ID]],'CUSTOMER_NAMES ANSWER'!A:D,3,FALSE)</f>
        <v>Katie</v>
      </c>
      <c r="C532" s="9">
        <f>VLOOKUP(HEALTH_CARE[[#This Row],[Customer ID]],'MEDICAL EXAMINATION ANSWER'!A:J,2,FALSE)</f>
        <v>30.4</v>
      </c>
      <c r="D532" s="9">
        <f>VLOOKUP(HEALTH_CARE[[#This Row],[Customer ID]],'MEDICAL EXAMINATION ANSWER'!A:J,4,FALSE)</f>
        <v>4.07</v>
      </c>
      <c r="E532" t="str">
        <f>VLOOKUP(HEALTH_CARE[[#This Row],[Customer ID]],'MEDICAL EXAMINATION ANSWER'!A:J,6,FALSE)</f>
        <v>Yes</v>
      </c>
      <c r="F532" t="str">
        <f>VLOOKUP(HEALTH_CARE[[#This Row],[Customer ID]],'MEDICAL EXAMINATION ANSWER'!A:J,7,FALSE)</f>
        <v>No</v>
      </c>
      <c r="G532" t="str">
        <f>VLOOKUP(HEALTH_CARE[[#This Row],[Customer ID]],'MEDICAL EXAMINATION ANSWER'!A:J,8,FALSE)</f>
        <v>No</v>
      </c>
      <c r="H532" s="10">
        <f>VLOOKUP(HEALTH_CARE[[#This Row],[Customer ID]],'MEDICAL EXAMINATION ANSWER'!A:J,9,FALSE)</f>
        <v>1</v>
      </c>
      <c r="I532" t="str">
        <f>VLOOKUP(HEALTH_CARE[[#This Row],[Customer ID]],'MEDICAL EXAMINATION ANSWER'!A:J,10,FALSE)</f>
        <v>No</v>
      </c>
      <c r="J532" t="str">
        <f>VLOOKUP(HEALTH_CARE[[#This Row],[Customer ID]],'MEDICAL EXAMINATION ANSWER'!A:J,3,FALSE)</f>
        <v>Obesity</v>
      </c>
      <c r="K532" t="str">
        <f>VLOOKUP(HEALTH_CARE[[#This Row],[Customer ID]],'MEDICAL EXAMINATION ANSWER'!A:J,5,FALSE)</f>
        <v>Normal</v>
      </c>
      <c r="L532" s="11" t="str">
        <f>VLOOKUP(HEALTH_CARE[[#This Row],[Customer ID]],'HOSPITAL DETAILS ANSWERS'!A:K,5,TRUE)</f>
        <v>28-Nov-1995</v>
      </c>
      <c r="M532" s="14">
        <f>VLOOKUP(HEALTH_CARE[[#This Row],[Customer ID]],'HOSPITAL DETAILS ANSWERS'!A:K,8,TRUE)</f>
        <v>18805</v>
      </c>
      <c r="N532" t="str">
        <f>VLOOKUP(HEALTH_CARE[[#This Row],[Customer ID]],'HOSPITAL DETAILS ANSWERS'!A:K,9,TRUE)</f>
        <v>Tier - 1</v>
      </c>
      <c r="O532" t="str">
        <f>VLOOKUP(HEALTH_CARE[[#This Row],[Customer ID]],'HOSPITAL DETAILS ANSWERS'!A:K,10,TRUE)</f>
        <v>Tier - 1</v>
      </c>
      <c r="P532" t="str">
        <f>VLOOKUP(HEALTH_CARE[[#This Row],[Customer ID]],'HOSPITAL DETAILS ANSWERS'!A:K,11,TRUE)</f>
        <v>R1012</v>
      </c>
      <c r="Q532" s="10">
        <f>VLOOKUP(HEALTH_CARE[[#This Row],[Customer ID]],'HOSPITAL DETAILS ANSWERS'!A:K,6,TRUE)</f>
        <v>27</v>
      </c>
    </row>
    <row r="533" spans="1:17" x14ac:dyDescent="0.25">
      <c r="A533" t="s">
        <v>1839</v>
      </c>
      <c r="B533" t="str">
        <f>VLOOKUP(HEALTH_CARE[[#This Row],[Customer ID]],'CUSTOMER_NAMES ANSWER'!A:D,3,FALSE)</f>
        <v>Eric</v>
      </c>
      <c r="C533" s="9">
        <f>VLOOKUP(HEALTH_CARE[[#This Row],[Customer ID]],'MEDICAL EXAMINATION ANSWER'!A:J,2,FALSE)</f>
        <v>20.13</v>
      </c>
      <c r="D533" s="9">
        <f>VLOOKUP(HEALTH_CARE[[#This Row],[Customer ID]],'MEDICAL EXAMINATION ANSWER'!A:J,4,FALSE)</f>
        <v>6.47</v>
      </c>
      <c r="E533" t="str">
        <f>VLOOKUP(HEALTH_CARE[[#This Row],[Customer ID]],'MEDICAL EXAMINATION ANSWER'!A:J,6,FALSE)</f>
        <v>No</v>
      </c>
      <c r="F533" t="str">
        <f>VLOOKUP(HEALTH_CARE[[#This Row],[Customer ID]],'MEDICAL EXAMINATION ANSWER'!A:J,7,FALSE)</f>
        <v>No</v>
      </c>
      <c r="G533" t="str">
        <f>VLOOKUP(HEALTH_CARE[[#This Row],[Customer ID]],'MEDICAL EXAMINATION ANSWER'!A:J,8,FALSE)</f>
        <v>Yes</v>
      </c>
      <c r="H533" s="10">
        <f>VLOOKUP(HEALTH_CARE[[#This Row],[Customer ID]],'MEDICAL EXAMINATION ANSWER'!A:J,9,FALSE)</f>
        <v>1</v>
      </c>
      <c r="I533" t="str">
        <f>VLOOKUP(HEALTH_CARE[[#This Row],[Customer ID]],'MEDICAL EXAMINATION ANSWER'!A:J,10,FALSE)</f>
        <v>Yes</v>
      </c>
      <c r="J533" t="str">
        <f>VLOOKUP(HEALTH_CARE[[#This Row],[Customer ID]],'MEDICAL EXAMINATION ANSWER'!A:J,3,FALSE)</f>
        <v>Normal Weight</v>
      </c>
      <c r="K533" t="str">
        <f>VLOOKUP(HEALTH_CARE[[#This Row],[Customer ID]],'MEDICAL EXAMINATION ANSWER'!A:J,5,FALSE)</f>
        <v>Diabetes</v>
      </c>
      <c r="L533" s="11" t="str">
        <f>VLOOKUP(HEALTH_CARE[[#This Row],[Customer ID]],'HOSPITAL DETAILS ANSWERS'!A:K,5,TRUE)</f>
        <v>19-Nov-1979</v>
      </c>
      <c r="M533" s="14">
        <f>VLOOKUP(HEALTH_CARE[[#This Row],[Customer ID]],'HOSPITAL DETAILS ANSWERS'!A:K,8,TRUE)</f>
        <v>18768</v>
      </c>
      <c r="N533" t="str">
        <f>VLOOKUP(HEALTH_CARE[[#This Row],[Customer ID]],'HOSPITAL DETAILS ANSWERS'!A:K,9,TRUE)</f>
        <v>Tier - 1</v>
      </c>
      <c r="O533" t="str">
        <f>VLOOKUP(HEALTH_CARE[[#This Row],[Customer ID]],'HOSPITAL DETAILS ANSWERS'!A:K,10,TRUE)</f>
        <v>Tier - 1</v>
      </c>
      <c r="P533" t="str">
        <f>VLOOKUP(HEALTH_CARE[[#This Row],[Customer ID]],'HOSPITAL DETAILS ANSWERS'!A:K,11,TRUE)</f>
        <v>R1013</v>
      </c>
      <c r="Q533" s="10">
        <f>VLOOKUP(HEALTH_CARE[[#This Row],[Customer ID]],'HOSPITAL DETAILS ANSWERS'!A:K,6,TRUE)</f>
        <v>43</v>
      </c>
    </row>
    <row r="534" spans="1:17" x14ac:dyDescent="0.25">
      <c r="A534" t="s">
        <v>1838</v>
      </c>
      <c r="B534" t="str">
        <f>VLOOKUP(HEALTH_CARE[[#This Row],[Customer ID]],'CUSTOMER_NAMES ANSWER'!A:D,3,FALSE)</f>
        <v>Cathryn</v>
      </c>
      <c r="C534" s="9">
        <f>VLOOKUP(HEALTH_CARE[[#This Row],[Customer ID]],'MEDICAL EXAMINATION ANSWER'!A:J,2,FALSE)</f>
        <v>23.66</v>
      </c>
      <c r="D534" s="9">
        <f>VLOOKUP(HEALTH_CARE[[#This Row],[Customer ID]],'MEDICAL EXAMINATION ANSWER'!A:J,4,FALSE)</f>
        <v>5.14</v>
      </c>
      <c r="E534" t="str">
        <f>VLOOKUP(HEALTH_CARE[[#This Row],[Customer ID]],'MEDICAL EXAMINATION ANSWER'!A:J,6,FALSE)</f>
        <v>No</v>
      </c>
      <c r="F534" t="str">
        <f>VLOOKUP(HEALTH_CARE[[#This Row],[Customer ID]],'MEDICAL EXAMINATION ANSWER'!A:J,7,FALSE)</f>
        <v>No</v>
      </c>
      <c r="G534" t="str">
        <f>VLOOKUP(HEALTH_CARE[[#This Row],[Customer ID]],'MEDICAL EXAMINATION ANSWER'!A:J,8,FALSE)</f>
        <v>No</v>
      </c>
      <c r="H534" s="10">
        <f>VLOOKUP(HEALTH_CARE[[#This Row],[Customer ID]],'MEDICAL EXAMINATION ANSWER'!A:J,9,FALSE)</f>
        <v>1</v>
      </c>
      <c r="I534" t="str">
        <f>VLOOKUP(HEALTH_CARE[[#This Row],[Customer ID]],'MEDICAL EXAMINATION ANSWER'!A:J,10,FALSE)</f>
        <v>Yes</v>
      </c>
      <c r="J534" t="str">
        <f>VLOOKUP(HEALTH_CARE[[#This Row],[Customer ID]],'MEDICAL EXAMINATION ANSWER'!A:J,3,FALSE)</f>
        <v>Normal Weight</v>
      </c>
      <c r="K534" t="str">
        <f>VLOOKUP(HEALTH_CARE[[#This Row],[Customer ID]],'MEDICAL EXAMINATION ANSWER'!A:J,5,FALSE)</f>
        <v>Normal</v>
      </c>
      <c r="L534" s="11" t="str">
        <f>VLOOKUP(HEALTH_CARE[[#This Row],[Customer ID]],'HOSPITAL DETAILS ANSWERS'!A:K,5,TRUE)</f>
        <v>27-Dec-1992</v>
      </c>
      <c r="M534" s="14">
        <f>VLOOKUP(HEALTH_CARE[[#This Row],[Customer ID]],'HOSPITAL DETAILS ANSWERS'!A:K,8,TRUE)</f>
        <v>18766</v>
      </c>
      <c r="N534" t="str">
        <f>VLOOKUP(HEALTH_CARE[[#This Row],[Customer ID]],'HOSPITAL DETAILS ANSWERS'!A:K,9,TRUE)</f>
        <v>Tier - 1</v>
      </c>
      <c r="O534" t="str">
        <f>VLOOKUP(HEALTH_CARE[[#This Row],[Customer ID]],'HOSPITAL DETAILS ANSWERS'!A:K,10,TRUE)</f>
        <v>Tier - 2</v>
      </c>
      <c r="P534" t="str">
        <f>VLOOKUP(HEALTH_CARE[[#This Row],[Customer ID]],'HOSPITAL DETAILS ANSWERS'!A:K,11,TRUE)</f>
        <v>R1012</v>
      </c>
      <c r="Q534" s="10">
        <f>VLOOKUP(HEALTH_CARE[[#This Row],[Customer ID]],'HOSPITAL DETAILS ANSWERS'!A:K,6,TRUE)</f>
        <v>30</v>
      </c>
    </row>
    <row r="535" spans="1:17" x14ac:dyDescent="0.25">
      <c r="A535" t="s">
        <v>1837</v>
      </c>
      <c r="B535" t="str">
        <f>VLOOKUP(HEALTH_CARE[[#This Row],[Customer ID]],'CUSTOMER_NAMES ANSWER'!A:D,3,FALSE)</f>
        <v>Brendan</v>
      </c>
      <c r="C535" s="9">
        <f>VLOOKUP(HEALTH_CARE[[#This Row],[Customer ID]],'MEDICAL EXAMINATION ANSWER'!A:J,2,FALSE)</f>
        <v>49.05</v>
      </c>
      <c r="D535" s="9">
        <f>VLOOKUP(HEALTH_CARE[[#This Row],[Customer ID]],'MEDICAL EXAMINATION ANSWER'!A:J,4,FALSE)</f>
        <v>9.77</v>
      </c>
      <c r="E535" t="str">
        <f>VLOOKUP(HEALTH_CARE[[#This Row],[Customer ID]],'MEDICAL EXAMINATION ANSWER'!A:J,6,FALSE)</f>
        <v>Yes</v>
      </c>
      <c r="F535" t="str">
        <f>VLOOKUP(HEALTH_CARE[[#This Row],[Customer ID]],'MEDICAL EXAMINATION ANSWER'!A:J,7,FALSE)</f>
        <v>No</v>
      </c>
      <c r="G535" t="str">
        <f>VLOOKUP(HEALTH_CARE[[#This Row],[Customer ID]],'MEDICAL EXAMINATION ANSWER'!A:J,8,FALSE)</f>
        <v>No</v>
      </c>
      <c r="H535" s="10">
        <f>VLOOKUP(HEALTH_CARE[[#This Row],[Customer ID]],'MEDICAL EXAMINATION ANSWER'!A:J,9,FALSE)</f>
        <v>0</v>
      </c>
      <c r="I535" t="str">
        <f>VLOOKUP(HEALTH_CARE[[#This Row],[Customer ID]],'MEDICAL EXAMINATION ANSWER'!A:J,10,FALSE)</f>
        <v>No</v>
      </c>
      <c r="J535" t="str">
        <f>VLOOKUP(HEALTH_CARE[[#This Row],[Customer ID]],'MEDICAL EXAMINATION ANSWER'!A:J,3,FALSE)</f>
        <v>Obesity</v>
      </c>
      <c r="K535" t="str">
        <f>VLOOKUP(HEALTH_CARE[[#This Row],[Customer ID]],'MEDICAL EXAMINATION ANSWER'!A:J,5,FALSE)</f>
        <v>Diabetes</v>
      </c>
      <c r="L535" s="11" t="str">
        <f>VLOOKUP(HEALTH_CARE[[#This Row],[Customer ID]],'HOSPITAL DETAILS ANSWERS'!A:K,5,TRUE)</f>
        <v>30-Aug-1967</v>
      </c>
      <c r="M535" s="14">
        <f>VLOOKUP(HEALTH_CARE[[#This Row],[Customer ID]],'HOSPITAL DETAILS ANSWERS'!A:K,8,TRUE)</f>
        <v>18695</v>
      </c>
      <c r="N535" t="str">
        <f>VLOOKUP(HEALTH_CARE[[#This Row],[Customer ID]],'HOSPITAL DETAILS ANSWERS'!A:K,9,TRUE)</f>
        <v>Tier - 1</v>
      </c>
      <c r="O535" t="str">
        <f>VLOOKUP(HEALTH_CARE[[#This Row],[Customer ID]],'HOSPITAL DETAILS ANSWERS'!A:K,10,TRUE)</f>
        <v>Tier - 1</v>
      </c>
      <c r="P535" t="str">
        <f>VLOOKUP(HEALTH_CARE[[#This Row],[Customer ID]],'HOSPITAL DETAILS ANSWERS'!A:K,11,TRUE)</f>
        <v>R1023</v>
      </c>
      <c r="Q535" s="10">
        <f>VLOOKUP(HEALTH_CARE[[#This Row],[Customer ID]],'HOSPITAL DETAILS ANSWERS'!A:K,6,TRUE)</f>
        <v>55</v>
      </c>
    </row>
    <row r="536" spans="1:17" x14ac:dyDescent="0.25">
      <c r="A536" t="s">
        <v>1836</v>
      </c>
      <c r="B536" t="str">
        <f>VLOOKUP(HEALTH_CARE[[#This Row],[Customer ID]],'CUSTOMER_NAMES ANSWER'!A:D,3,FALSE)</f>
        <v>Shauna</v>
      </c>
      <c r="C536" s="9">
        <f>VLOOKUP(HEALTH_CARE[[#This Row],[Customer ID]],'MEDICAL EXAMINATION ANSWER'!A:J,2,FALSE)</f>
        <v>51.94</v>
      </c>
      <c r="D536" s="9">
        <f>VLOOKUP(HEALTH_CARE[[#This Row],[Customer ID]],'MEDICAL EXAMINATION ANSWER'!A:J,4,FALSE)</f>
        <v>8.8000000000000007</v>
      </c>
      <c r="E536" t="str">
        <f>VLOOKUP(HEALTH_CARE[[#This Row],[Customer ID]],'MEDICAL EXAMINATION ANSWER'!A:J,6,FALSE)</f>
        <v>Yes</v>
      </c>
      <c r="F536" t="str">
        <f>VLOOKUP(HEALTH_CARE[[#This Row],[Customer ID]],'MEDICAL EXAMINATION ANSWER'!A:J,7,FALSE)</f>
        <v>No</v>
      </c>
      <c r="G536" t="str">
        <f>VLOOKUP(HEALTH_CARE[[#This Row],[Customer ID]],'MEDICAL EXAMINATION ANSWER'!A:J,8,FALSE)</f>
        <v>No</v>
      </c>
      <c r="H536" s="10">
        <f>VLOOKUP(HEALTH_CARE[[#This Row],[Customer ID]],'MEDICAL EXAMINATION ANSWER'!A:J,9,FALSE)</f>
        <v>2</v>
      </c>
      <c r="I536" t="str">
        <f>VLOOKUP(HEALTH_CARE[[#This Row],[Customer ID]],'MEDICAL EXAMINATION ANSWER'!A:J,10,FALSE)</f>
        <v>No</v>
      </c>
      <c r="J536" t="str">
        <f>VLOOKUP(HEALTH_CARE[[#This Row],[Customer ID]],'MEDICAL EXAMINATION ANSWER'!A:J,3,FALSE)</f>
        <v>Obesity</v>
      </c>
      <c r="K536" t="str">
        <f>VLOOKUP(HEALTH_CARE[[#This Row],[Customer ID]],'MEDICAL EXAMINATION ANSWER'!A:J,5,FALSE)</f>
        <v>Diabetes</v>
      </c>
      <c r="L536" s="11" t="str">
        <f>VLOOKUP(HEALTH_CARE[[#This Row],[Customer ID]],'HOSPITAL DETAILS ANSWERS'!A:K,5,TRUE)</f>
        <v>17-Oct-1970</v>
      </c>
      <c r="M536" s="14">
        <f>VLOOKUP(HEALTH_CARE[[#This Row],[Customer ID]],'HOSPITAL DETAILS ANSWERS'!A:K,8,TRUE)</f>
        <v>18683</v>
      </c>
      <c r="N536" t="str">
        <f>VLOOKUP(HEALTH_CARE[[#This Row],[Customer ID]],'HOSPITAL DETAILS ANSWERS'!A:K,9,TRUE)</f>
        <v>Tier - 1</v>
      </c>
      <c r="O536" t="str">
        <f>VLOOKUP(HEALTH_CARE[[#This Row],[Customer ID]],'HOSPITAL DETAILS ANSWERS'!A:K,10,TRUE)</f>
        <v>Tier - 3</v>
      </c>
      <c r="P536" t="str">
        <f>VLOOKUP(HEALTH_CARE[[#This Row],[Customer ID]],'HOSPITAL DETAILS ANSWERS'!A:K,11,TRUE)</f>
        <v>R1012</v>
      </c>
      <c r="Q536" s="10">
        <f>VLOOKUP(HEALTH_CARE[[#This Row],[Customer ID]],'HOSPITAL DETAILS ANSWERS'!A:K,6,TRUE)</f>
        <v>52</v>
      </c>
    </row>
    <row r="537" spans="1:17" x14ac:dyDescent="0.25">
      <c r="A537" t="s">
        <v>1835</v>
      </c>
      <c r="B537" t="str">
        <f>VLOOKUP(HEALTH_CARE[[#This Row],[Customer ID]],'CUSTOMER_NAMES ANSWER'!A:D,3,FALSE)</f>
        <v>Terence</v>
      </c>
      <c r="C537" s="9">
        <f>VLOOKUP(HEALTH_CARE[[#This Row],[Customer ID]],'MEDICAL EXAMINATION ANSWER'!A:J,2,FALSE)</f>
        <v>29.83</v>
      </c>
      <c r="D537" s="9">
        <f>VLOOKUP(HEALTH_CARE[[#This Row],[Customer ID]],'MEDICAL EXAMINATION ANSWER'!A:J,4,FALSE)</f>
        <v>5.84</v>
      </c>
      <c r="E537" t="str">
        <f>VLOOKUP(HEALTH_CARE[[#This Row],[Customer ID]],'MEDICAL EXAMINATION ANSWER'!A:J,6,FALSE)</f>
        <v>No</v>
      </c>
      <c r="F537" t="str">
        <f>VLOOKUP(HEALTH_CARE[[#This Row],[Customer ID]],'MEDICAL EXAMINATION ANSWER'!A:J,7,FALSE)</f>
        <v>No</v>
      </c>
      <c r="G537" t="str">
        <f>VLOOKUP(HEALTH_CARE[[#This Row],[Customer ID]],'MEDICAL EXAMINATION ANSWER'!A:J,8,FALSE)</f>
        <v>No</v>
      </c>
      <c r="H537" s="10">
        <f>VLOOKUP(HEALTH_CARE[[#This Row],[Customer ID]],'MEDICAL EXAMINATION ANSWER'!A:J,9,FALSE)</f>
        <v>1</v>
      </c>
      <c r="I537" t="str">
        <f>VLOOKUP(HEALTH_CARE[[#This Row],[Customer ID]],'MEDICAL EXAMINATION ANSWER'!A:J,10,FALSE)</f>
        <v>Yes</v>
      </c>
      <c r="J537" t="str">
        <f>VLOOKUP(HEALTH_CARE[[#This Row],[Customer ID]],'MEDICAL EXAMINATION ANSWER'!A:J,3,FALSE)</f>
        <v>Over Weight</v>
      </c>
      <c r="K537" t="str">
        <f>VLOOKUP(HEALTH_CARE[[#This Row],[Customer ID]],'MEDICAL EXAMINATION ANSWER'!A:J,5,FALSE)</f>
        <v>Prediabetes</v>
      </c>
      <c r="L537" s="11" t="str">
        <f>VLOOKUP(HEALTH_CARE[[#This Row],[Customer ID]],'HOSPITAL DETAILS ANSWERS'!A:K,5,TRUE)</f>
        <v>23-Sep-1998</v>
      </c>
      <c r="M537" s="14">
        <f>VLOOKUP(HEALTH_CARE[[#This Row],[Customer ID]],'HOSPITAL DETAILS ANSWERS'!A:K,8,TRUE)</f>
        <v>18649</v>
      </c>
      <c r="N537" t="str">
        <f>VLOOKUP(HEALTH_CARE[[#This Row],[Customer ID]],'HOSPITAL DETAILS ANSWERS'!A:K,9,TRUE)</f>
        <v>Tier - 1</v>
      </c>
      <c r="O537" t="str">
        <f>VLOOKUP(HEALTH_CARE[[#This Row],[Customer ID]],'HOSPITAL DETAILS ANSWERS'!A:K,10,TRUE)</f>
        <v>Tier - 1</v>
      </c>
      <c r="P537" t="str">
        <f>VLOOKUP(HEALTH_CARE[[#This Row],[Customer ID]],'HOSPITAL DETAILS ANSWERS'!A:K,11,TRUE)</f>
        <v>R1019</v>
      </c>
      <c r="Q537" s="10">
        <f>VLOOKUP(HEALTH_CARE[[#This Row],[Customer ID]],'HOSPITAL DETAILS ANSWERS'!A:K,6,TRUE)</f>
        <v>24</v>
      </c>
    </row>
    <row r="538" spans="1:17" x14ac:dyDescent="0.25">
      <c r="A538" t="s">
        <v>1834</v>
      </c>
      <c r="B538" t="str">
        <f>VLOOKUP(HEALTH_CARE[[#This Row],[Customer ID]],'CUSTOMER_NAMES ANSWER'!A:D,3,FALSE)</f>
        <v>Marisol</v>
      </c>
      <c r="C538" s="9">
        <f>VLOOKUP(HEALTH_CARE[[#This Row],[Customer ID]],'MEDICAL EXAMINATION ANSWER'!A:J,2,FALSE)</f>
        <v>22.6</v>
      </c>
      <c r="D538" s="9">
        <f>VLOOKUP(HEALTH_CARE[[#This Row],[Customer ID]],'MEDICAL EXAMINATION ANSWER'!A:J,4,FALSE)</f>
        <v>10.43</v>
      </c>
      <c r="E538" t="str">
        <f>VLOOKUP(HEALTH_CARE[[#This Row],[Customer ID]],'MEDICAL EXAMINATION ANSWER'!A:J,6,FALSE)</f>
        <v>Yes</v>
      </c>
      <c r="F538" t="str">
        <f>VLOOKUP(HEALTH_CARE[[#This Row],[Customer ID]],'MEDICAL EXAMINATION ANSWER'!A:J,7,FALSE)</f>
        <v>No</v>
      </c>
      <c r="G538" t="str">
        <f>VLOOKUP(HEALTH_CARE[[#This Row],[Customer ID]],'MEDICAL EXAMINATION ANSWER'!A:J,8,FALSE)</f>
        <v>No</v>
      </c>
      <c r="H538" s="10">
        <f>VLOOKUP(HEALTH_CARE[[#This Row],[Customer ID]],'MEDICAL EXAMINATION ANSWER'!A:J,9,FALSE)</f>
        <v>1</v>
      </c>
      <c r="I538" t="str">
        <f>VLOOKUP(HEALTH_CARE[[#This Row],[Customer ID]],'MEDICAL EXAMINATION ANSWER'!A:J,10,FALSE)</f>
        <v>Yes</v>
      </c>
      <c r="J538" t="str">
        <f>VLOOKUP(HEALTH_CARE[[#This Row],[Customer ID]],'MEDICAL EXAMINATION ANSWER'!A:J,3,FALSE)</f>
        <v>Normal Weight</v>
      </c>
      <c r="K538" t="str">
        <f>VLOOKUP(HEALTH_CARE[[#This Row],[Customer ID]],'MEDICAL EXAMINATION ANSWER'!A:J,5,FALSE)</f>
        <v>Diabetes</v>
      </c>
      <c r="L538" s="11" t="str">
        <f>VLOOKUP(HEALTH_CARE[[#This Row],[Customer ID]],'HOSPITAL DETAILS ANSWERS'!A:K,5,TRUE)</f>
        <v>12-Aug-1986</v>
      </c>
      <c r="M538" s="14">
        <f>VLOOKUP(HEALTH_CARE[[#This Row],[Customer ID]],'HOSPITAL DETAILS ANSWERS'!A:K,8,TRUE)</f>
        <v>18609</v>
      </c>
      <c r="N538" t="str">
        <f>VLOOKUP(HEALTH_CARE[[#This Row],[Customer ID]],'HOSPITAL DETAILS ANSWERS'!A:K,9,TRUE)</f>
        <v>Tier - 1</v>
      </c>
      <c r="O538" t="str">
        <f>VLOOKUP(HEALTH_CARE[[#This Row],[Customer ID]],'HOSPITAL DETAILS ANSWERS'!A:K,10,TRUE)</f>
        <v>Tier - 3</v>
      </c>
      <c r="P538" t="str">
        <f>VLOOKUP(HEALTH_CARE[[#This Row],[Customer ID]],'HOSPITAL DETAILS ANSWERS'!A:K,11,TRUE)</f>
        <v>R1011</v>
      </c>
      <c r="Q538" s="10">
        <f>VLOOKUP(HEALTH_CARE[[#This Row],[Customer ID]],'HOSPITAL DETAILS ANSWERS'!A:K,6,TRUE)</f>
        <v>36</v>
      </c>
    </row>
    <row r="539" spans="1:17" x14ac:dyDescent="0.25">
      <c r="A539" t="s">
        <v>1833</v>
      </c>
      <c r="B539" t="str">
        <f>VLOOKUP(HEALTH_CARE[[#This Row],[Customer ID]],'CUSTOMER_NAMES ANSWER'!A:D,3,FALSE)</f>
        <v>Lindsay</v>
      </c>
      <c r="C539" s="9">
        <f>VLOOKUP(HEALTH_CARE[[#This Row],[Customer ID]],'MEDICAL EXAMINATION ANSWER'!A:J,2,FALSE)</f>
        <v>46.69</v>
      </c>
      <c r="D539" s="9">
        <f>VLOOKUP(HEALTH_CARE[[#This Row],[Customer ID]],'MEDICAL EXAMINATION ANSWER'!A:J,4,FALSE)</f>
        <v>4.25</v>
      </c>
      <c r="E539" t="str">
        <f>VLOOKUP(HEALTH_CARE[[#This Row],[Customer ID]],'MEDICAL EXAMINATION ANSWER'!A:J,6,FALSE)</f>
        <v>Yes</v>
      </c>
      <c r="F539" t="str">
        <f>VLOOKUP(HEALTH_CARE[[#This Row],[Customer ID]],'MEDICAL EXAMINATION ANSWER'!A:J,7,FALSE)</f>
        <v>No</v>
      </c>
      <c r="G539" t="str">
        <f>VLOOKUP(HEALTH_CARE[[#This Row],[Customer ID]],'MEDICAL EXAMINATION ANSWER'!A:J,8,FALSE)</f>
        <v>No</v>
      </c>
      <c r="H539" s="10">
        <f>VLOOKUP(HEALTH_CARE[[#This Row],[Customer ID]],'MEDICAL EXAMINATION ANSWER'!A:J,9,FALSE)</f>
        <v>1</v>
      </c>
      <c r="I539" t="str">
        <f>VLOOKUP(HEALTH_CARE[[#This Row],[Customer ID]],'MEDICAL EXAMINATION ANSWER'!A:J,10,FALSE)</f>
        <v>No</v>
      </c>
      <c r="J539" t="str">
        <f>VLOOKUP(HEALTH_CARE[[#This Row],[Customer ID]],'MEDICAL EXAMINATION ANSWER'!A:J,3,FALSE)</f>
        <v>Obesity</v>
      </c>
      <c r="K539" t="str">
        <f>VLOOKUP(HEALTH_CARE[[#This Row],[Customer ID]],'MEDICAL EXAMINATION ANSWER'!A:J,5,FALSE)</f>
        <v>Normal</v>
      </c>
      <c r="L539" s="11" t="str">
        <f>VLOOKUP(HEALTH_CARE[[#This Row],[Customer ID]],'HOSPITAL DETAILS ANSWERS'!A:K,5,TRUE)</f>
        <v>26-Sep-1964</v>
      </c>
      <c r="M539" s="14">
        <f>VLOOKUP(HEALTH_CARE[[#This Row],[Customer ID]],'HOSPITAL DETAILS ANSWERS'!A:K,8,TRUE)</f>
        <v>18444</v>
      </c>
      <c r="N539" t="str">
        <f>VLOOKUP(HEALTH_CARE[[#This Row],[Customer ID]],'HOSPITAL DETAILS ANSWERS'!A:K,9,TRUE)</f>
        <v>Tier - 1</v>
      </c>
      <c r="O539" t="str">
        <f>VLOOKUP(HEALTH_CARE[[#This Row],[Customer ID]],'HOSPITAL DETAILS ANSWERS'!A:K,10,TRUE)</f>
        <v>Tier - 2</v>
      </c>
      <c r="P539" t="str">
        <f>VLOOKUP(HEALTH_CARE[[#This Row],[Customer ID]],'HOSPITAL DETAILS ANSWERS'!A:K,11,TRUE)</f>
        <v>R1012</v>
      </c>
      <c r="Q539" s="10">
        <f>VLOOKUP(HEALTH_CARE[[#This Row],[Customer ID]],'HOSPITAL DETAILS ANSWERS'!A:K,6,TRUE)</f>
        <v>58</v>
      </c>
    </row>
    <row r="540" spans="1:17" x14ac:dyDescent="0.25">
      <c r="A540" t="s">
        <v>1832</v>
      </c>
      <c r="B540" t="str">
        <f>VLOOKUP(HEALTH_CARE[[#This Row],[Customer ID]],'CUSTOMER_NAMES ANSWER'!A:D,3,FALSE)</f>
        <v>Katie</v>
      </c>
      <c r="C540" s="9">
        <f>VLOOKUP(HEALTH_CARE[[#This Row],[Customer ID]],'MEDICAL EXAMINATION ANSWER'!A:J,2,FALSE)</f>
        <v>28.49</v>
      </c>
      <c r="D540" s="9">
        <f>VLOOKUP(HEALTH_CARE[[#This Row],[Customer ID]],'MEDICAL EXAMINATION ANSWER'!A:J,4,FALSE)</f>
        <v>4.8899999999999997</v>
      </c>
      <c r="E540" t="str">
        <f>VLOOKUP(HEALTH_CARE[[#This Row],[Customer ID]],'MEDICAL EXAMINATION ANSWER'!A:J,6,FALSE)</f>
        <v>No</v>
      </c>
      <c r="F540" t="str">
        <f>VLOOKUP(HEALTH_CARE[[#This Row],[Customer ID]],'MEDICAL EXAMINATION ANSWER'!A:J,7,FALSE)</f>
        <v>No</v>
      </c>
      <c r="G540" t="str">
        <f>VLOOKUP(HEALTH_CARE[[#This Row],[Customer ID]],'MEDICAL EXAMINATION ANSWER'!A:J,8,FALSE)</f>
        <v>No</v>
      </c>
      <c r="H540" s="10">
        <f>VLOOKUP(HEALTH_CARE[[#This Row],[Customer ID]],'MEDICAL EXAMINATION ANSWER'!A:J,9,FALSE)</f>
        <v>0</v>
      </c>
      <c r="I540" t="str">
        <f>VLOOKUP(HEALTH_CARE[[#This Row],[Customer ID]],'MEDICAL EXAMINATION ANSWER'!A:J,10,FALSE)</f>
        <v>Yes</v>
      </c>
      <c r="J540" t="str">
        <f>VLOOKUP(HEALTH_CARE[[#This Row],[Customer ID]],'MEDICAL EXAMINATION ANSWER'!A:J,3,FALSE)</f>
        <v>Over Weight</v>
      </c>
      <c r="K540" t="str">
        <f>VLOOKUP(HEALTH_CARE[[#This Row],[Customer ID]],'MEDICAL EXAMINATION ANSWER'!A:J,5,FALSE)</f>
        <v>Normal</v>
      </c>
      <c r="L540" s="11" t="str">
        <f>VLOOKUP(HEALTH_CARE[[#This Row],[Customer ID]],'HOSPITAL DETAILS ANSWERS'!A:K,5,TRUE)</f>
        <v>15-Dec-1999</v>
      </c>
      <c r="M540" s="14">
        <f>VLOOKUP(HEALTH_CARE[[#This Row],[Customer ID]],'HOSPITAL DETAILS ANSWERS'!A:K,8,TRUE)</f>
        <v>18329</v>
      </c>
      <c r="N540" t="str">
        <f>VLOOKUP(HEALTH_CARE[[#This Row],[Customer ID]],'HOSPITAL DETAILS ANSWERS'!A:K,9,TRUE)</f>
        <v>Tier - 1</v>
      </c>
      <c r="O540" t="str">
        <f>VLOOKUP(HEALTH_CARE[[#This Row],[Customer ID]],'HOSPITAL DETAILS ANSWERS'!A:K,10,TRUE)</f>
        <v>Tier - 2</v>
      </c>
      <c r="P540" t="str">
        <f>VLOOKUP(HEALTH_CARE[[#This Row],[Customer ID]],'HOSPITAL DETAILS ANSWERS'!A:K,11,TRUE)</f>
        <v>R1013</v>
      </c>
      <c r="Q540" s="10">
        <f>VLOOKUP(HEALTH_CARE[[#This Row],[Customer ID]],'HOSPITAL DETAILS ANSWERS'!A:K,6,TRUE)</f>
        <v>23</v>
      </c>
    </row>
    <row r="541" spans="1:17" x14ac:dyDescent="0.25">
      <c r="A541" t="s">
        <v>1831</v>
      </c>
      <c r="B541" t="str">
        <f>VLOOKUP(HEALTH_CARE[[#This Row],[Customer ID]],'CUSTOMER_NAMES ANSWER'!A:D,3,FALSE)</f>
        <v>Daniel</v>
      </c>
      <c r="C541" s="9">
        <f>VLOOKUP(HEALTH_CARE[[#This Row],[Customer ID]],'MEDICAL EXAMINATION ANSWER'!A:J,2,FALSE)</f>
        <v>28.5</v>
      </c>
      <c r="D541" s="9">
        <f>VLOOKUP(HEALTH_CARE[[#This Row],[Customer ID]],'MEDICAL EXAMINATION ANSWER'!A:J,4,FALSE)</f>
        <v>5.55</v>
      </c>
      <c r="E541" t="str">
        <f>VLOOKUP(HEALTH_CARE[[#This Row],[Customer ID]],'MEDICAL EXAMINATION ANSWER'!A:J,6,FALSE)</f>
        <v>Yes</v>
      </c>
      <c r="F541" t="str">
        <f>VLOOKUP(HEALTH_CARE[[#This Row],[Customer ID]],'MEDICAL EXAMINATION ANSWER'!A:J,7,FALSE)</f>
        <v>No</v>
      </c>
      <c r="G541" t="str">
        <f>VLOOKUP(HEALTH_CARE[[#This Row],[Customer ID]],'MEDICAL EXAMINATION ANSWER'!A:J,8,FALSE)</f>
        <v>No</v>
      </c>
      <c r="H541" s="10">
        <f>VLOOKUP(HEALTH_CARE[[#This Row],[Customer ID]],'MEDICAL EXAMINATION ANSWER'!A:J,9,FALSE)</f>
        <v>1</v>
      </c>
      <c r="I541" t="str">
        <f>VLOOKUP(HEALTH_CARE[[#This Row],[Customer ID]],'MEDICAL EXAMINATION ANSWER'!A:J,10,FALSE)</f>
        <v>Yes</v>
      </c>
      <c r="J541" t="str">
        <f>VLOOKUP(HEALTH_CARE[[#This Row],[Customer ID]],'MEDICAL EXAMINATION ANSWER'!A:J,3,FALSE)</f>
        <v>Over Weight</v>
      </c>
      <c r="K541" t="str">
        <f>VLOOKUP(HEALTH_CARE[[#This Row],[Customer ID]],'MEDICAL EXAMINATION ANSWER'!A:J,5,FALSE)</f>
        <v>Normal</v>
      </c>
      <c r="L541" s="11" t="str">
        <f>VLOOKUP(HEALTH_CARE[[#This Row],[Customer ID]],'HOSPITAL DETAILS ANSWERS'!A:K,5,TRUE)</f>
        <v>4-Jul-1995</v>
      </c>
      <c r="M541" s="14">
        <f>VLOOKUP(HEALTH_CARE[[#This Row],[Customer ID]],'HOSPITAL DETAILS ANSWERS'!A:K,8,TRUE)</f>
        <v>18311</v>
      </c>
      <c r="N541" t="str">
        <f>VLOOKUP(HEALTH_CARE[[#This Row],[Customer ID]],'HOSPITAL DETAILS ANSWERS'!A:K,9,TRUE)</f>
        <v>Tier - 1</v>
      </c>
      <c r="O541" t="str">
        <f>VLOOKUP(HEALTH_CARE[[#This Row],[Customer ID]],'HOSPITAL DETAILS ANSWERS'!A:K,10,TRUE)</f>
        <v>Tier - 3</v>
      </c>
      <c r="P541" t="str">
        <f>VLOOKUP(HEALTH_CARE[[#This Row],[Customer ID]],'HOSPITAL DETAILS ANSWERS'!A:K,11,TRUE)</f>
        <v>R1012</v>
      </c>
      <c r="Q541" s="10">
        <f>VLOOKUP(HEALTH_CARE[[#This Row],[Customer ID]],'HOSPITAL DETAILS ANSWERS'!A:K,6,TRUE)</f>
        <v>27</v>
      </c>
    </row>
    <row r="542" spans="1:17" x14ac:dyDescent="0.25">
      <c r="A542" t="s">
        <v>1830</v>
      </c>
      <c r="B542" t="str">
        <f>VLOOKUP(HEALTH_CARE[[#This Row],[Customer ID]],'CUSTOMER_NAMES ANSWER'!A:D,3,FALSE)</f>
        <v>Brett W</v>
      </c>
      <c r="C542" s="9">
        <f>VLOOKUP(HEALTH_CARE[[#This Row],[Customer ID]],'MEDICAL EXAMINATION ANSWER'!A:J,2,FALSE)</f>
        <v>24.4</v>
      </c>
      <c r="D542" s="9">
        <f>VLOOKUP(HEALTH_CARE[[#This Row],[Customer ID]],'MEDICAL EXAMINATION ANSWER'!A:J,4,FALSE)</f>
        <v>4.5199999999999996</v>
      </c>
      <c r="E542" t="str">
        <f>VLOOKUP(HEALTH_CARE[[#This Row],[Customer ID]],'MEDICAL EXAMINATION ANSWER'!A:J,6,FALSE)</f>
        <v>No</v>
      </c>
      <c r="F542" t="str">
        <f>VLOOKUP(HEALTH_CARE[[#This Row],[Customer ID]],'MEDICAL EXAMINATION ANSWER'!A:J,7,FALSE)</f>
        <v>No</v>
      </c>
      <c r="G542" t="str">
        <f>VLOOKUP(HEALTH_CARE[[#This Row],[Customer ID]],'MEDICAL EXAMINATION ANSWER'!A:J,8,FALSE)</f>
        <v>No</v>
      </c>
      <c r="H542" s="10">
        <f>VLOOKUP(HEALTH_CARE[[#This Row],[Customer ID]],'MEDICAL EXAMINATION ANSWER'!A:J,9,FALSE)</f>
        <v>1</v>
      </c>
      <c r="I542" t="str">
        <f>VLOOKUP(HEALTH_CARE[[#This Row],[Customer ID]],'MEDICAL EXAMINATION ANSWER'!A:J,10,FALSE)</f>
        <v>Yes</v>
      </c>
      <c r="J542" t="str">
        <f>VLOOKUP(HEALTH_CARE[[#This Row],[Customer ID]],'MEDICAL EXAMINATION ANSWER'!A:J,3,FALSE)</f>
        <v>Normal Weight</v>
      </c>
      <c r="K542" t="str">
        <f>VLOOKUP(HEALTH_CARE[[#This Row],[Customer ID]],'MEDICAL EXAMINATION ANSWER'!A:J,5,FALSE)</f>
        <v>Normal</v>
      </c>
      <c r="L542" s="11" t="str">
        <f>VLOOKUP(HEALTH_CARE[[#This Row],[Customer ID]],'HOSPITAL DETAILS ANSWERS'!A:K,5,TRUE)</f>
        <v>25-Dec-1992</v>
      </c>
      <c r="M542" s="14">
        <f>VLOOKUP(HEALTH_CARE[[#This Row],[Customer ID]],'HOSPITAL DETAILS ANSWERS'!A:K,8,TRUE)</f>
        <v>18260</v>
      </c>
      <c r="N542" t="str">
        <f>VLOOKUP(HEALTH_CARE[[#This Row],[Customer ID]],'HOSPITAL DETAILS ANSWERS'!A:K,9,TRUE)</f>
        <v>Tier - 1</v>
      </c>
      <c r="O542" t="str">
        <f>VLOOKUP(HEALTH_CARE[[#This Row],[Customer ID]],'HOSPITAL DETAILS ANSWERS'!A:K,10,TRUE)</f>
        <v>Tier - 3</v>
      </c>
      <c r="P542" t="str">
        <f>VLOOKUP(HEALTH_CARE[[#This Row],[Customer ID]],'HOSPITAL DETAILS ANSWERS'!A:K,11,TRUE)</f>
        <v>R1011</v>
      </c>
      <c r="Q542" s="10">
        <f>VLOOKUP(HEALTH_CARE[[#This Row],[Customer ID]],'HOSPITAL DETAILS ANSWERS'!A:K,6,TRUE)</f>
        <v>30</v>
      </c>
    </row>
    <row r="543" spans="1:17" x14ac:dyDescent="0.25">
      <c r="A543" t="s">
        <v>1829</v>
      </c>
      <c r="B543" t="str">
        <f>VLOOKUP(HEALTH_CARE[[#This Row],[Customer ID]],'CUSTOMER_NAMES ANSWER'!A:D,3,FALSE)</f>
        <v>Dylan J</v>
      </c>
      <c r="C543" s="9">
        <f>VLOOKUP(HEALTH_CARE[[#This Row],[Customer ID]],'MEDICAL EXAMINATION ANSWER'!A:J,2,FALSE)</f>
        <v>29.15</v>
      </c>
      <c r="D543" s="9">
        <f>VLOOKUP(HEALTH_CARE[[#This Row],[Customer ID]],'MEDICAL EXAMINATION ANSWER'!A:J,4,FALSE)</f>
        <v>4.45</v>
      </c>
      <c r="E543" t="str">
        <f>VLOOKUP(HEALTH_CARE[[#This Row],[Customer ID]],'MEDICAL EXAMINATION ANSWER'!A:J,6,FALSE)</f>
        <v>Yes</v>
      </c>
      <c r="F543" t="str">
        <f>VLOOKUP(HEALTH_CARE[[#This Row],[Customer ID]],'MEDICAL EXAMINATION ANSWER'!A:J,7,FALSE)</f>
        <v>No</v>
      </c>
      <c r="G543" t="str">
        <f>VLOOKUP(HEALTH_CARE[[#This Row],[Customer ID]],'MEDICAL EXAMINATION ANSWER'!A:J,8,FALSE)</f>
        <v>No</v>
      </c>
      <c r="H543" s="10">
        <f>VLOOKUP(HEALTH_CARE[[#This Row],[Customer ID]],'MEDICAL EXAMINATION ANSWER'!A:J,9,FALSE)</f>
        <v>1</v>
      </c>
      <c r="I543" t="str">
        <f>VLOOKUP(HEALTH_CARE[[#This Row],[Customer ID]],'MEDICAL EXAMINATION ANSWER'!A:J,10,FALSE)</f>
        <v>Yes</v>
      </c>
      <c r="J543" t="str">
        <f>VLOOKUP(HEALTH_CARE[[#This Row],[Customer ID]],'MEDICAL EXAMINATION ANSWER'!A:J,3,FALSE)</f>
        <v>Over Weight</v>
      </c>
      <c r="K543" t="str">
        <f>VLOOKUP(HEALTH_CARE[[#This Row],[Customer ID]],'MEDICAL EXAMINATION ANSWER'!A:J,5,FALSE)</f>
        <v>Normal</v>
      </c>
      <c r="L543" s="11" t="str">
        <f>VLOOKUP(HEALTH_CARE[[#This Row],[Customer ID]],'HOSPITAL DETAILS ANSWERS'!A:K,5,TRUE)</f>
        <v>3-Aug-1995</v>
      </c>
      <c r="M543" s="14">
        <f>VLOOKUP(HEALTH_CARE[[#This Row],[Customer ID]],'HOSPITAL DETAILS ANSWERS'!A:K,8,TRUE)</f>
        <v>18247</v>
      </c>
      <c r="N543" t="str">
        <f>VLOOKUP(HEALTH_CARE[[#This Row],[Customer ID]],'HOSPITAL DETAILS ANSWERS'!A:K,9,TRUE)</f>
        <v>Tier - 1</v>
      </c>
      <c r="O543" t="str">
        <f>VLOOKUP(HEALTH_CARE[[#This Row],[Customer ID]],'HOSPITAL DETAILS ANSWERS'!A:K,10,TRUE)</f>
        <v>Tier - 1</v>
      </c>
      <c r="P543" t="str">
        <f>VLOOKUP(HEALTH_CARE[[#This Row],[Customer ID]],'HOSPITAL DETAILS ANSWERS'!A:K,11,TRUE)</f>
        <v>R1013</v>
      </c>
      <c r="Q543" s="10">
        <f>VLOOKUP(HEALTH_CARE[[#This Row],[Customer ID]],'HOSPITAL DETAILS ANSWERS'!A:K,6,TRUE)</f>
        <v>27</v>
      </c>
    </row>
    <row r="544" spans="1:17" x14ac:dyDescent="0.25">
      <c r="A544" t="s">
        <v>1828</v>
      </c>
      <c r="B544" t="str">
        <f>VLOOKUP(HEALTH_CARE[[#This Row],[Customer ID]],'CUSTOMER_NAMES ANSWER'!A:D,3,FALSE)</f>
        <v>Elizabeth</v>
      </c>
      <c r="C544" s="9">
        <f>VLOOKUP(HEALTH_CARE[[#This Row],[Customer ID]],'MEDICAL EXAMINATION ANSWER'!A:J,2,FALSE)</f>
        <v>27.28</v>
      </c>
      <c r="D544" s="9">
        <f>VLOOKUP(HEALTH_CARE[[#This Row],[Customer ID]],'MEDICAL EXAMINATION ANSWER'!A:J,4,FALSE)</f>
        <v>4.72</v>
      </c>
      <c r="E544" t="str">
        <f>VLOOKUP(HEALTH_CARE[[#This Row],[Customer ID]],'MEDICAL EXAMINATION ANSWER'!A:J,6,FALSE)</f>
        <v>No</v>
      </c>
      <c r="F544" t="str">
        <f>VLOOKUP(HEALTH_CARE[[#This Row],[Customer ID]],'MEDICAL EXAMINATION ANSWER'!A:J,7,FALSE)</f>
        <v>Yes</v>
      </c>
      <c r="G544" t="str">
        <f>VLOOKUP(HEALTH_CARE[[#This Row],[Customer ID]],'MEDICAL EXAMINATION ANSWER'!A:J,8,FALSE)</f>
        <v>No</v>
      </c>
      <c r="H544" s="10">
        <f>VLOOKUP(HEALTH_CARE[[#This Row],[Customer ID]],'MEDICAL EXAMINATION ANSWER'!A:J,9,FALSE)</f>
        <v>1</v>
      </c>
      <c r="I544" t="str">
        <f>VLOOKUP(HEALTH_CARE[[#This Row],[Customer ID]],'MEDICAL EXAMINATION ANSWER'!A:J,10,FALSE)</f>
        <v>Yes</v>
      </c>
      <c r="J544" t="str">
        <f>VLOOKUP(HEALTH_CARE[[#This Row],[Customer ID]],'MEDICAL EXAMINATION ANSWER'!A:J,3,FALSE)</f>
        <v>Over Weight</v>
      </c>
      <c r="K544" t="str">
        <f>VLOOKUP(HEALTH_CARE[[#This Row],[Customer ID]],'MEDICAL EXAMINATION ANSWER'!A:J,5,FALSE)</f>
        <v>Normal</v>
      </c>
      <c r="L544" s="11" t="str">
        <f>VLOOKUP(HEALTH_CARE[[#This Row],[Customer ID]],'HOSPITAL DETAILS ANSWERS'!A:K,5,TRUE)</f>
        <v>10-Sep-2004</v>
      </c>
      <c r="M544" s="14">
        <f>VLOOKUP(HEALTH_CARE[[#This Row],[Customer ID]],'HOSPITAL DETAILS ANSWERS'!A:K,8,TRUE)</f>
        <v>18224</v>
      </c>
      <c r="N544" t="str">
        <f>VLOOKUP(HEALTH_CARE[[#This Row],[Customer ID]],'HOSPITAL DETAILS ANSWERS'!A:K,9,TRUE)</f>
        <v>Tier - 1</v>
      </c>
      <c r="O544" t="str">
        <f>VLOOKUP(HEALTH_CARE[[#This Row],[Customer ID]],'HOSPITAL DETAILS ANSWERS'!A:K,10,TRUE)</f>
        <v>Tier - 3</v>
      </c>
      <c r="P544" t="str">
        <f>VLOOKUP(HEALTH_CARE[[#This Row],[Customer ID]],'HOSPITAL DETAILS ANSWERS'!A:K,11,TRUE)</f>
        <v>R1013</v>
      </c>
      <c r="Q544" s="10">
        <f>VLOOKUP(HEALTH_CARE[[#This Row],[Customer ID]],'HOSPITAL DETAILS ANSWERS'!A:K,6,TRUE)</f>
        <v>18</v>
      </c>
    </row>
    <row r="545" spans="1:17" x14ac:dyDescent="0.25">
      <c r="A545" t="s">
        <v>1827</v>
      </c>
      <c r="B545" t="str">
        <f>VLOOKUP(HEALTH_CARE[[#This Row],[Customer ID]],'CUSTOMER_NAMES ANSWER'!A:D,3,FALSE)</f>
        <v>Brooke M</v>
      </c>
      <c r="C545" s="9">
        <f>VLOOKUP(HEALTH_CARE[[#This Row],[Customer ID]],'MEDICAL EXAMINATION ANSWER'!A:J,2,FALSE)</f>
        <v>32.229999999999997</v>
      </c>
      <c r="D545" s="9">
        <f>VLOOKUP(HEALTH_CARE[[#This Row],[Customer ID]],'MEDICAL EXAMINATION ANSWER'!A:J,4,FALSE)</f>
        <v>4.6500000000000004</v>
      </c>
      <c r="E545" t="str">
        <f>VLOOKUP(HEALTH_CARE[[#This Row],[Customer ID]],'MEDICAL EXAMINATION ANSWER'!A:J,6,FALSE)</f>
        <v>Yes</v>
      </c>
      <c r="F545" t="str">
        <f>VLOOKUP(HEALTH_CARE[[#This Row],[Customer ID]],'MEDICAL EXAMINATION ANSWER'!A:J,7,FALSE)</f>
        <v>No</v>
      </c>
      <c r="G545" t="str">
        <f>VLOOKUP(HEALTH_CARE[[#This Row],[Customer ID]],'MEDICAL EXAMINATION ANSWER'!A:J,8,FALSE)</f>
        <v>Yes</v>
      </c>
      <c r="H545" s="10">
        <f>VLOOKUP(HEALTH_CARE[[#This Row],[Customer ID]],'MEDICAL EXAMINATION ANSWER'!A:J,9,FALSE)</f>
        <v>1</v>
      </c>
      <c r="I545" t="str">
        <f>VLOOKUP(HEALTH_CARE[[#This Row],[Customer ID]],'MEDICAL EXAMINATION ANSWER'!A:J,10,FALSE)</f>
        <v>No</v>
      </c>
      <c r="J545" t="str">
        <f>VLOOKUP(HEALTH_CARE[[#This Row],[Customer ID]],'MEDICAL EXAMINATION ANSWER'!A:J,3,FALSE)</f>
        <v>Obesity</v>
      </c>
      <c r="K545" t="str">
        <f>VLOOKUP(HEALTH_CARE[[#This Row],[Customer ID]],'MEDICAL EXAMINATION ANSWER'!A:J,5,FALSE)</f>
        <v>Normal</v>
      </c>
      <c r="L545" s="11" t="str">
        <f>VLOOKUP(HEALTH_CARE[[#This Row],[Customer ID]],'HOSPITAL DETAILS ANSWERS'!A:K,5,TRUE)</f>
        <v>15-Jun-1997</v>
      </c>
      <c r="M545" s="14">
        <f>VLOOKUP(HEALTH_CARE[[#This Row],[Customer ID]],'HOSPITAL DETAILS ANSWERS'!A:K,8,TRUE)</f>
        <v>18219</v>
      </c>
      <c r="N545" t="str">
        <f>VLOOKUP(HEALTH_CARE[[#This Row],[Customer ID]],'HOSPITAL DETAILS ANSWERS'!A:K,9,TRUE)</f>
        <v>Tier - 1</v>
      </c>
      <c r="O545" t="str">
        <f>VLOOKUP(HEALTH_CARE[[#This Row],[Customer ID]],'HOSPITAL DETAILS ANSWERS'!A:K,10,TRUE)</f>
        <v>Tier - 1</v>
      </c>
      <c r="P545" t="str">
        <f>VLOOKUP(HEALTH_CARE[[#This Row],[Customer ID]],'HOSPITAL DETAILS ANSWERS'!A:K,11,TRUE)</f>
        <v>R1013</v>
      </c>
      <c r="Q545" s="10">
        <f>VLOOKUP(HEALTH_CARE[[#This Row],[Customer ID]],'HOSPITAL DETAILS ANSWERS'!A:K,6,TRUE)</f>
        <v>25</v>
      </c>
    </row>
    <row r="546" spans="1:17" x14ac:dyDescent="0.25">
      <c r="A546" t="s">
        <v>1826</v>
      </c>
      <c r="B546" t="str">
        <f>VLOOKUP(HEALTH_CARE[[#This Row],[Customer ID]],'CUSTOMER_NAMES ANSWER'!A:D,3,FALSE)</f>
        <v>Teiko</v>
      </c>
      <c r="C546" s="9">
        <f>VLOOKUP(HEALTH_CARE[[#This Row],[Customer ID]],'MEDICAL EXAMINATION ANSWER'!A:J,2,FALSE)</f>
        <v>44.2</v>
      </c>
      <c r="D546" s="9">
        <f>VLOOKUP(HEALTH_CARE[[#This Row],[Customer ID]],'MEDICAL EXAMINATION ANSWER'!A:J,4,FALSE)</f>
        <v>11.34</v>
      </c>
      <c r="E546" t="str">
        <f>VLOOKUP(HEALTH_CARE[[#This Row],[Customer ID]],'MEDICAL EXAMINATION ANSWER'!A:J,6,FALSE)</f>
        <v>Yes</v>
      </c>
      <c r="F546" t="str">
        <f>VLOOKUP(HEALTH_CARE[[#This Row],[Customer ID]],'MEDICAL EXAMINATION ANSWER'!A:J,7,FALSE)</f>
        <v>No</v>
      </c>
      <c r="G546" t="str">
        <f>VLOOKUP(HEALTH_CARE[[#This Row],[Customer ID]],'MEDICAL EXAMINATION ANSWER'!A:J,8,FALSE)</f>
        <v>Yes</v>
      </c>
      <c r="H546" s="10">
        <f>VLOOKUP(HEALTH_CARE[[#This Row],[Customer ID]],'MEDICAL EXAMINATION ANSWER'!A:J,9,FALSE)</f>
        <v>1</v>
      </c>
      <c r="I546" t="str">
        <f>VLOOKUP(HEALTH_CARE[[#This Row],[Customer ID]],'MEDICAL EXAMINATION ANSWER'!A:J,10,FALSE)</f>
        <v>No</v>
      </c>
      <c r="J546" t="str">
        <f>VLOOKUP(HEALTH_CARE[[#This Row],[Customer ID]],'MEDICAL EXAMINATION ANSWER'!A:J,3,FALSE)</f>
        <v>Obesity</v>
      </c>
      <c r="K546" t="str">
        <f>VLOOKUP(HEALTH_CARE[[#This Row],[Customer ID]],'MEDICAL EXAMINATION ANSWER'!A:J,5,FALSE)</f>
        <v>Diabetes</v>
      </c>
      <c r="L546" s="11" t="str">
        <f>VLOOKUP(HEALTH_CARE[[#This Row],[Customer ID]],'HOSPITAL DETAILS ANSWERS'!A:K,5,TRUE)</f>
        <v>4-Jul-1963</v>
      </c>
      <c r="M546" s="14">
        <f>VLOOKUP(HEALTH_CARE[[#This Row],[Customer ID]],'HOSPITAL DETAILS ANSWERS'!A:K,8,TRUE)</f>
        <v>18209</v>
      </c>
      <c r="N546" t="str">
        <f>VLOOKUP(HEALTH_CARE[[#This Row],[Customer ID]],'HOSPITAL DETAILS ANSWERS'!A:K,9,TRUE)</f>
        <v>Tier - 1</v>
      </c>
      <c r="O546" t="str">
        <f>VLOOKUP(HEALTH_CARE[[#This Row],[Customer ID]],'HOSPITAL DETAILS ANSWERS'!A:K,10,TRUE)</f>
        <v>Tier - 2</v>
      </c>
      <c r="P546" t="str">
        <f>VLOOKUP(HEALTH_CARE[[#This Row],[Customer ID]],'HOSPITAL DETAILS ANSWERS'!A:K,11,TRUE)</f>
        <v>R1026</v>
      </c>
      <c r="Q546" s="10">
        <f>VLOOKUP(HEALTH_CARE[[#This Row],[Customer ID]],'HOSPITAL DETAILS ANSWERS'!A:K,6,TRUE)</f>
        <v>59</v>
      </c>
    </row>
    <row r="547" spans="1:17" x14ac:dyDescent="0.25">
      <c r="A547" t="s">
        <v>1825</v>
      </c>
      <c r="B547" t="str">
        <f>VLOOKUP(HEALTH_CARE[[#This Row],[Customer ID]],'CUSTOMER_NAMES ANSWER'!A:D,3,FALSE)</f>
        <v>Zachary</v>
      </c>
      <c r="C547" s="9">
        <f>VLOOKUP(HEALTH_CARE[[#This Row],[Customer ID]],'MEDICAL EXAMINATION ANSWER'!A:J,2,FALSE)</f>
        <v>29.73</v>
      </c>
      <c r="D547" s="9">
        <f>VLOOKUP(HEALTH_CARE[[#This Row],[Customer ID]],'MEDICAL EXAMINATION ANSWER'!A:J,4,FALSE)</f>
        <v>4.53</v>
      </c>
      <c r="E547" t="str">
        <f>VLOOKUP(HEALTH_CARE[[#This Row],[Customer ID]],'MEDICAL EXAMINATION ANSWER'!A:J,6,FALSE)</f>
        <v>No</v>
      </c>
      <c r="F547" t="str">
        <f>VLOOKUP(HEALTH_CARE[[#This Row],[Customer ID]],'MEDICAL EXAMINATION ANSWER'!A:J,7,FALSE)</f>
        <v>No</v>
      </c>
      <c r="G547" t="str">
        <f>VLOOKUP(HEALTH_CARE[[#This Row],[Customer ID]],'MEDICAL EXAMINATION ANSWER'!A:J,8,FALSE)</f>
        <v>Yes</v>
      </c>
      <c r="H547" s="10">
        <f>VLOOKUP(HEALTH_CARE[[#This Row],[Customer ID]],'MEDICAL EXAMINATION ANSWER'!A:J,9,FALSE)</f>
        <v>1</v>
      </c>
      <c r="I547" t="str">
        <f>VLOOKUP(HEALTH_CARE[[#This Row],[Customer ID]],'MEDICAL EXAMINATION ANSWER'!A:J,10,FALSE)</f>
        <v>No</v>
      </c>
      <c r="J547" t="str">
        <f>VLOOKUP(HEALTH_CARE[[#This Row],[Customer ID]],'MEDICAL EXAMINATION ANSWER'!A:J,3,FALSE)</f>
        <v>Over Weight</v>
      </c>
      <c r="K547" t="str">
        <f>VLOOKUP(HEALTH_CARE[[#This Row],[Customer ID]],'MEDICAL EXAMINATION ANSWER'!A:J,5,FALSE)</f>
        <v>Normal</v>
      </c>
      <c r="L547" s="11" t="str">
        <f>VLOOKUP(HEALTH_CARE[[#This Row],[Customer ID]],'HOSPITAL DETAILS ANSWERS'!A:K,5,TRUE)</f>
        <v>12-Jul-1993</v>
      </c>
      <c r="M547" s="14">
        <f>VLOOKUP(HEALTH_CARE[[#This Row],[Customer ID]],'HOSPITAL DETAILS ANSWERS'!A:K,8,TRUE)</f>
        <v>18158</v>
      </c>
      <c r="N547" t="str">
        <f>VLOOKUP(HEALTH_CARE[[#This Row],[Customer ID]],'HOSPITAL DETAILS ANSWERS'!A:K,9,TRUE)</f>
        <v>Tier - 1</v>
      </c>
      <c r="O547" t="str">
        <f>VLOOKUP(HEALTH_CARE[[#This Row],[Customer ID]],'HOSPITAL DETAILS ANSWERS'!A:K,10,TRUE)</f>
        <v>Tier - 1</v>
      </c>
      <c r="P547" t="str">
        <f>VLOOKUP(HEALTH_CARE[[#This Row],[Customer ID]],'HOSPITAL DETAILS ANSWERS'!A:K,11,TRUE)</f>
        <v>R1012</v>
      </c>
      <c r="Q547" s="10">
        <f>VLOOKUP(HEALTH_CARE[[#This Row],[Customer ID]],'HOSPITAL DETAILS ANSWERS'!A:K,6,TRUE)</f>
        <v>29</v>
      </c>
    </row>
    <row r="548" spans="1:17" x14ac:dyDescent="0.25">
      <c r="A548" t="s">
        <v>1824</v>
      </c>
      <c r="B548" t="str">
        <f>VLOOKUP(HEALTH_CARE[[#This Row],[Customer ID]],'CUSTOMER_NAMES ANSWER'!A:D,3,FALSE)</f>
        <v>Johannah</v>
      </c>
      <c r="C548" s="9">
        <f>VLOOKUP(HEALTH_CARE[[#This Row],[Customer ID]],'MEDICAL EXAMINATION ANSWER'!A:J,2,FALSE)</f>
        <v>28.31</v>
      </c>
      <c r="D548" s="9">
        <f>VLOOKUP(HEALTH_CARE[[#This Row],[Customer ID]],'MEDICAL EXAMINATION ANSWER'!A:J,4,FALSE)</f>
        <v>6.35</v>
      </c>
      <c r="E548" t="str">
        <f>VLOOKUP(HEALTH_CARE[[#This Row],[Customer ID]],'MEDICAL EXAMINATION ANSWER'!A:J,6,FALSE)</f>
        <v>No</v>
      </c>
      <c r="F548" t="str">
        <f>VLOOKUP(HEALTH_CARE[[#This Row],[Customer ID]],'MEDICAL EXAMINATION ANSWER'!A:J,7,FALSE)</f>
        <v>No</v>
      </c>
      <c r="G548" t="str">
        <f>VLOOKUP(HEALTH_CARE[[#This Row],[Customer ID]],'MEDICAL EXAMINATION ANSWER'!A:J,8,FALSE)</f>
        <v>No</v>
      </c>
      <c r="H548" s="10">
        <f>VLOOKUP(HEALTH_CARE[[#This Row],[Customer ID]],'MEDICAL EXAMINATION ANSWER'!A:J,9,FALSE)</f>
        <v>0</v>
      </c>
      <c r="I548" t="str">
        <f>VLOOKUP(HEALTH_CARE[[#This Row],[Customer ID]],'MEDICAL EXAMINATION ANSWER'!A:J,10,FALSE)</f>
        <v>Yes</v>
      </c>
      <c r="J548" t="str">
        <f>VLOOKUP(HEALTH_CARE[[#This Row],[Customer ID]],'MEDICAL EXAMINATION ANSWER'!A:J,3,FALSE)</f>
        <v>Over Weight</v>
      </c>
      <c r="K548" t="str">
        <f>VLOOKUP(HEALTH_CARE[[#This Row],[Customer ID]],'MEDICAL EXAMINATION ANSWER'!A:J,5,FALSE)</f>
        <v>Prediabetes</v>
      </c>
      <c r="L548" s="11" t="str">
        <f>VLOOKUP(HEALTH_CARE[[#This Row],[Customer ID]],'HOSPITAL DETAILS ANSWERS'!A:K,5,TRUE)</f>
        <v>24-Oct-1999</v>
      </c>
      <c r="M548" s="14">
        <f>VLOOKUP(HEALTH_CARE[[#This Row],[Customer ID]],'HOSPITAL DETAILS ANSWERS'!A:K,8,TRUE)</f>
        <v>18034</v>
      </c>
      <c r="N548" t="str">
        <f>VLOOKUP(HEALTH_CARE[[#This Row],[Customer ID]],'HOSPITAL DETAILS ANSWERS'!A:K,9,TRUE)</f>
        <v>Tier - 1</v>
      </c>
      <c r="O548" t="str">
        <f>VLOOKUP(HEALTH_CARE[[#This Row],[Customer ID]],'HOSPITAL DETAILS ANSWERS'!A:K,10,TRUE)</f>
        <v>Tier - 1</v>
      </c>
      <c r="P548" t="str">
        <f>VLOOKUP(HEALTH_CARE[[#This Row],[Customer ID]],'HOSPITAL DETAILS ANSWERS'!A:K,11,TRUE)</f>
        <v>R1012</v>
      </c>
      <c r="Q548" s="10">
        <f>VLOOKUP(HEALTH_CARE[[#This Row],[Customer ID]],'HOSPITAL DETAILS ANSWERS'!A:K,6,TRUE)</f>
        <v>23</v>
      </c>
    </row>
    <row r="549" spans="1:17" x14ac:dyDescent="0.25">
      <c r="A549" t="s">
        <v>1823</v>
      </c>
      <c r="B549" t="str">
        <f>VLOOKUP(HEALTH_CARE[[#This Row],[Customer ID]],'CUSTOMER_NAMES ANSWER'!A:D,3,FALSE)</f>
        <v>Ryan A</v>
      </c>
      <c r="C549" s="9">
        <f>VLOOKUP(HEALTH_CARE[[#This Row],[Customer ID]],'MEDICAL EXAMINATION ANSWER'!A:J,2,FALSE)</f>
        <v>46.62</v>
      </c>
      <c r="D549" s="9">
        <f>VLOOKUP(HEALTH_CARE[[#This Row],[Customer ID]],'MEDICAL EXAMINATION ANSWER'!A:J,4,FALSE)</f>
        <v>8.51</v>
      </c>
      <c r="E549" t="str">
        <f>VLOOKUP(HEALTH_CARE[[#This Row],[Customer ID]],'MEDICAL EXAMINATION ANSWER'!A:J,6,FALSE)</f>
        <v>No</v>
      </c>
      <c r="F549" t="str">
        <f>VLOOKUP(HEALTH_CARE[[#This Row],[Customer ID]],'MEDICAL EXAMINATION ANSWER'!A:J,7,FALSE)</f>
        <v>No</v>
      </c>
      <c r="G549" t="str">
        <f>VLOOKUP(HEALTH_CARE[[#This Row],[Customer ID]],'MEDICAL EXAMINATION ANSWER'!A:J,8,FALSE)</f>
        <v>No</v>
      </c>
      <c r="H549" s="10">
        <f>VLOOKUP(HEALTH_CARE[[#This Row],[Customer ID]],'MEDICAL EXAMINATION ANSWER'!A:J,9,FALSE)</f>
        <v>0</v>
      </c>
      <c r="I549" t="str">
        <f>VLOOKUP(HEALTH_CARE[[#This Row],[Customer ID]],'MEDICAL EXAMINATION ANSWER'!A:J,10,FALSE)</f>
        <v>No</v>
      </c>
      <c r="J549" t="str">
        <f>VLOOKUP(HEALTH_CARE[[#This Row],[Customer ID]],'MEDICAL EXAMINATION ANSWER'!A:J,3,FALSE)</f>
        <v>Obesity</v>
      </c>
      <c r="K549" t="str">
        <f>VLOOKUP(HEALTH_CARE[[#This Row],[Customer ID]],'MEDICAL EXAMINATION ANSWER'!A:J,5,FALSE)</f>
        <v>Diabetes</v>
      </c>
      <c r="L549" s="11" t="str">
        <f>VLOOKUP(HEALTH_CARE[[#This Row],[Customer ID]],'HOSPITAL DETAILS ANSWERS'!A:K,5,TRUE)</f>
        <v>17-Oct-1965</v>
      </c>
      <c r="M549" s="14">
        <f>VLOOKUP(HEALTH_CARE[[#This Row],[Customer ID]],'HOSPITAL DETAILS ANSWERS'!A:K,8,TRUE)</f>
        <v>18032</v>
      </c>
      <c r="N549" t="str">
        <f>VLOOKUP(HEALTH_CARE[[#This Row],[Customer ID]],'HOSPITAL DETAILS ANSWERS'!A:K,9,TRUE)</f>
        <v>Tier - 1</v>
      </c>
      <c r="O549" t="str">
        <f>VLOOKUP(HEALTH_CARE[[#This Row],[Customer ID]],'HOSPITAL DETAILS ANSWERS'!A:K,10,TRUE)</f>
        <v>Tier - 2</v>
      </c>
      <c r="P549" t="str">
        <f>VLOOKUP(HEALTH_CARE[[#This Row],[Customer ID]],'HOSPITAL DETAILS ANSWERS'!A:K,11,TRUE)</f>
        <v>R1012</v>
      </c>
      <c r="Q549" s="10">
        <f>VLOOKUP(HEALTH_CARE[[#This Row],[Customer ID]],'HOSPITAL DETAILS ANSWERS'!A:K,6,TRUE)</f>
        <v>57</v>
      </c>
    </row>
    <row r="550" spans="1:17" x14ac:dyDescent="0.25">
      <c r="A550" t="s">
        <v>1822</v>
      </c>
      <c r="B550" t="str">
        <f>VLOOKUP(HEALTH_CARE[[#This Row],[Customer ID]],'CUSTOMER_NAMES ANSWER'!A:D,3,FALSE)</f>
        <v>Andres Sr</v>
      </c>
      <c r="C550" s="9">
        <f>VLOOKUP(HEALTH_CARE[[#This Row],[Customer ID]],'MEDICAL EXAMINATION ANSWER'!A:J,2,FALSE)</f>
        <v>51.75</v>
      </c>
      <c r="D550" s="9">
        <f>VLOOKUP(HEALTH_CARE[[#This Row],[Customer ID]],'MEDICAL EXAMINATION ANSWER'!A:J,4,FALSE)</f>
        <v>8.59</v>
      </c>
      <c r="E550" t="str">
        <f>VLOOKUP(HEALTH_CARE[[#This Row],[Customer ID]],'MEDICAL EXAMINATION ANSWER'!A:J,6,FALSE)</f>
        <v>Yes</v>
      </c>
      <c r="F550" t="str">
        <f>VLOOKUP(HEALTH_CARE[[#This Row],[Customer ID]],'MEDICAL EXAMINATION ANSWER'!A:J,7,FALSE)</f>
        <v>No</v>
      </c>
      <c r="G550" t="str">
        <f>VLOOKUP(HEALTH_CARE[[#This Row],[Customer ID]],'MEDICAL EXAMINATION ANSWER'!A:J,8,FALSE)</f>
        <v>No</v>
      </c>
      <c r="H550" s="10">
        <f>VLOOKUP(HEALTH_CARE[[#This Row],[Customer ID]],'MEDICAL EXAMINATION ANSWER'!A:J,9,FALSE)</f>
        <v>1</v>
      </c>
      <c r="I550" t="str">
        <f>VLOOKUP(HEALTH_CARE[[#This Row],[Customer ID]],'MEDICAL EXAMINATION ANSWER'!A:J,10,FALSE)</f>
        <v>No</v>
      </c>
      <c r="J550" t="str">
        <f>VLOOKUP(HEALTH_CARE[[#This Row],[Customer ID]],'MEDICAL EXAMINATION ANSWER'!A:J,3,FALSE)</f>
        <v>Obesity</v>
      </c>
      <c r="K550" t="str">
        <f>VLOOKUP(HEALTH_CARE[[#This Row],[Customer ID]],'MEDICAL EXAMINATION ANSWER'!A:J,5,FALSE)</f>
        <v>Diabetes</v>
      </c>
      <c r="L550" s="11" t="str">
        <f>VLOOKUP(HEALTH_CARE[[#This Row],[Customer ID]],'HOSPITAL DETAILS ANSWERS'!A:K,5,TRUE)</f>
        <v>27-Jun-1975</v>
      </c>
      <c r="M550" s="14">
        <f>VLOOKUP(HEALTH_CARE[[#This Row],[Customer ID]],'HOSPITAL DETAILS ANSWERS'!A:K,8,TRUE)</f>
        <v>18032</v>
      </c>
      <c r="N550" t="str">
        <f>VLOOKUP(HEALTH_CARE[[#This Row],[Customer ID]],'HOSPITAL DETAILS ANSWERS'!A:K,9,TRUE)</f>
        <v>Tier - 1</v>
      </c>
      <c r="O550" t="str">
        <f>VLOOKUP(HEALTH_CARE[[#This Row],[Customer ID]],'HOSPITAL DETAILS ANSWERS'!A:K,10,TRUE)</f>
        <v>Tier - 3</v>
      </c>
      <c r="P550" t="str">
        <f>VLOOKUP(HEALTH_CARE[[#This Row],[Customer ID]],'HOSPITAL DETAILS ANSWERS'!A:K,11,TRUE)</f>
        <v>R1023</v>
      </c>
      <c r="Q550" s="10">
        <f>VLOOKUP(HEALTH_CARE[[#This Row],[Customer ID]],'HOSPITAL DETAILS ANSWERS'!A:K,6,TRUE)</f>
        <v>47</v>
      </c>
    </row>
    <row r="551" spans="1:17" x14ac:dyDescent="0.25">
      <c r="A551" t="s">
        <v>1821</v>
      </c>
      <c r="B551" t="str">
        <f>VLOOKUP(HEALTH_CARE[[#This Row],[Customer ID]],'CUSTOMER_NAMES ANSWER'!A:D,3,FALSE)</f>
        <v>Bryan</v>
      </c>
      <c r="C551" s="9">
        <f>VLOOKUP(HEALTH_CARE[[#This Row],[Customer ID]],'MEDICAL EXAMINATION ANSWER'!A:J,2,FALSE)</f>
        <v>25.7</v>
      </c>
      <c r="D551" s="9">
        <f>VLOOKUP(HEALTH_CARE[[#This Row],[Customer ID]],'MEDICAL EXAMINATION ANSWER'!A:J,4,FALSE)</f>
        <v>4.13</v>
      </c>
      <c r="E551" t="str">
        <f>VLOOKUP(HEALTH_CARE[[#This Row],[Customer ID]],'MEDICAL EXAMINATION ANSWER'!A:J,6,FALSE)</f>
        <v>Yes</v>
      </c>
      <c r="F551" t="str">
        <f>VLOOKUP(HEALTH_CARE[[#This Row],[Customer ID]],'MEDICAL EXAMINATION ANSWER'!A:J,7,FALSE)</f>
        <v>No</v>
      </c>
      <c r="G551" t="str">
        <f>VLOOKUP(HEALTH_CARE[[#This Row],[Customer ID]],'MEDICAL EXAMINATION ANSWER'!A:J,8,FALSE)</f>
        <v>No</v>
      </c>
      <c r="H551" s="10">
        <f>VLOOKUP(HEALTH_CARE[[#This Row],[Customer ID]],'MEDICAL EXAMINATION ANSWER'!A:J,9,FALSE)</f>
        <v>0</v>
      </c>
      <c r="I551" t="str">
        <f>VLOOKUP(HEALTH_CARE[[#This Row],[Customer ID]],'MEDICAL EXAMINATION ANSWER'!A:J,10,FALSE)</f>
        <v>Yes</v>
      </c>
      <c r="J551" t="str">
        <f>VLOOKUP(HEALTH_CARE[[#This Row],[Customer ID]],'MEDICAL EXAMINATION ANSWER'!A:J,3,FALSE)</f>
        <v>Over Weight</v>
      </c>
      <c r="K551" t="str">
        <f>VLOOKUP(HEALTH_CARE[[#This Row],[Customer ID]],'MEDICAL EXAMINATION ANSWER'!A:J,5,FALSE)</f>
        <v>Normal</v>
      </c>
      <c r="L551" s="11" t="str">
        <f>VLOOKUP(HEALTH_CARE[[#This Row],[Customer ID]],'HOSPITAL DETAILS ANSWERS'!A:K,5,TRUE)</f>
        <v>28-Sep-2001</v>
      </c>
      <c r="M551" s="14">
        <f>VLOOKUP(HEALTH_CARE[[#This Row],[Customer ID]],'HOSPITAL DETAILS ANSWERS'!A:K,8,TRUE)</f>
        <v>17943</v>
      </c>
      <c r="N551" t="str">
        <f>VLOOKUP(HEALTH_CARE[[#This Row],[Customer ID]],'HOSPITAL DETAILS ANSWERS'!A:K,9,TRUE)</f>
        <v>Tier - 1</v>
      </c>
      <c r="O551" t="str">
        <f>VLOOKUP(HEALTH_CARE[[#This Row],[Customer ID]],'HOSPITAL DETAILS ANSWERS'!A:K,10,TRUE)</f>
        <v>Tier - 2</v>
      </c>
      <c r="P551" t="str">
        <f>VLOOKUP(HEALTH_CARE[[#This Row],[Customer ID]],'HOSPITAL DETAILS ANSWERS'!A:K,11,TRUE)</f>
        <v>R1011</v>
      </c>
      <c r="Q551" s="10">
        <f>VLOOKUP(HEALTH_CARE[[#This Row],[Customer ID]],'HOSPITAL DETAILS ANSWERS'!A:K,6,TRUE)</f>
        <v>21</v>
      </c>
    </row>
    <row r="552" spans="1:17" x14ac:dyDescent="0.25">
      <c r="A552" t="s">
        <v>1820</v>
      </c>
      <c r="B552" t="str">
        <f>VLOOKUP(HEALTH_CARE[[#This Row],[Customer ID]],'CUSTOMER_NAMES ANSWER'!A:D,3,FALSE)</f>
        <v>Lizette</v>
      </c>
      <c r="C552" s="9">
        <f>VLOOKUP(HEALTH_CARE[[#This Row],[Customer ID]],'MEDICAL EXAMINATION ANSWER'!A:J,2,FALSE)</f>
        <v>31.79</v>
      </c>
      <c r="D552" s="9">
        <f>VLOOKUP(HEALTH_CARE[[#This Row],[Customer ID]],'MEDICAL EXAMINATION ANSWER'!A:J,4,FALSE)</f>
        <v>4.55</v>
      </c>
      <c r="E552" t="str">
        <f>VLOOKUP(HEALTH_CARE[[#This Row],[Customer ID]],'MEDICAL EXAMINATION ANSWER'!A:J,6,FALSE)</f>
        <v>No</v>
      </c>
      <c r="F552" t="str">
        <f>VLOOKUP(HEALTH_CARE[[#This Row],[Customer ID]],'MEDICAL EXAMINATION ANSWER'!A:J,7,FALSE)</f>
        <v>No</v>
      </c>
      <c r="G552" t="str">
        <f>VLOOKUP(HEALTH_CARE[[#This Row],[Customer ID]],'MEDICAL EXAMINATION ANSWER'!A:J,8,FALSE)</f>
        <v>No</v>
      </c>
      <c r="H552" s="10">
        <f>VLOOKUP(HEALTH_CARE[[#This Row],[Customer ID]],'MEDICAL EXAMINATION ANSWER'!A:J,9,FALSE)</f>
        <v>0</v>
      </c>
      <c r="I552" t="str">
        <f>VLOOKUP(HEALTH_CARE[[#This Row],[Customer ID]],'MEDICAL EXAMINATION ANSWER'!A:J,10,FALSE)</f>
        <v>No</v>
      </c>
      <c r="J552" t="str">
        <f>VLOOKUP(HEALTH_CARE[[#This Row],[Customer ID]],'MEDICAL EXAMINATION ANSWER'!A:J,3,FALSE)</f>
        <v>Obesity</v>
      </c>
      <c r="K552" t="str">
        <f>VLOOKUP(HEALTH_CARE[[#This Row],[Customer ID]],'MEDICAL EXAMINATION ANSWER'!A:J,5,FALSE)</f>
        <v>Normal</v>
      </c>
      <c r="L552" s="11" t="str">
        <f>VLOOKUP(HEALTH_CARE[[#This Row],[Customer ID]],'HOSPITAL DETAILS ANSWERS'!A:K,5,TRUE)</f>
        <v>17-Oct-1977</v>
      </c>
      <c r="M552" s="14">
        <f>VLOOKUP(HEALTH_CARE[[#This Row],[Customer ID]],'HOSPITAL DETAILS ANSWERS'!A:K,8,TRUE)</f>
        <v>17930</v>
      </c>
      <c r="N552" t="str">
        <f>VLOOKUP(HEALTH_CARE[[#This Row],[Customer ID]],'HOSPITAL DETAILS ANSWERS'!A:K,9,TRUE)</f>
        <v>Tier - 1</v>
      </c>
      <c r="O552" t="str">
        <f>VLOOKUP(HEALTH_CARE[[#This Row],[Customer ID]],'HOSPITAL DETAILS ANSWERS'!A:K,10,TRUE)</f>
        <v>Tier - 2</v>
      </c>
      <c r="P552" t="str">
        <f>VLOOKUP(HEALTH_CARE[[#This Row],[Customer ID]],'HOSPITAL DETAILS ANSWERS'!A:K,11,TRUE)</f>
        <v>R1013</v>
      </c>
      <c r="Q552" s="10">
        <f>VLOOKUP(HEALTH_CARE[[#This Row],[Customer ID]],'HOSPITAL DETAILS ANSWERS'!A:K,6,TRUE)</f>
        <v>45</v>
      </c>
    </row>
    <row r="553" spans="1:17" x14ac:dyDescent="0.25">
      <c r="A553" t="s">
        <v>1819</v>
      </c>
      <c r="B553" t="str">
        <f>VLOOKUP(HEALTH_CARE[[#This Row],[Customer ID]],'CUSTOMER_NAMES ANSWER'!A:D,3,FALSE)</f>
        <v>Don</v>
      </c>
      <c r="C553" s="9">
        <f>VLOOKUP(HEALTH_CARE[[#This Row],[Customer ID]],'MEDICAL EXAMINATION ANSWER'!A:J,2,FALSE)</f>
        <v>24.8</v>
      </c>
      <c r="D553" s="9">
        <f>VLOOKUP(HEALTH_CARE[[#This Row],[Customer ID]],'MEDICAL EXAMINATION ANSWER'!A:J,4,FALSE)</f>
        <v>4.5199999999999996</v>
      </c>
      <c r="E553" t="str">
        <f>VLOOKUP(HEALTH_CARE[[#This Row],[Customer ID]],'MEDICAL EXAMINATION ANSWER'!A:J,6,FALSE)</f>
        <v>No</v>
      </c>
      <c r="F553" t="str">
        <f>VLOOKUP(HEALTH_CARE[[#This Row],[Customer ID]],'MEDICAL EXAMINATION ANSWER'!A:J,7,FALSE)</f>
        <v>No</v>
      </c>
      <c r="G553" t="str">
        <f>VLOOKUP(HEALTH_CARE[[#This Row],[Customer ID]],'MEDICAL EXAMINATION ANSWER'!A:J,8,FALSE)</f>
        <v>No</v>
      </c>
      <c r="H553" s="10">
        <f>VLOOKUP(HEALTH_CARE[[#This Row],[Customer ID]],'MEDICAL EXAMINATION ANSWER'!A:J,9,FALSE)</f>
        <v>0</v>
      </c>
      <c r="I553" t="str">
        <f>VLOOKUP(HEALTH_CARE[[#This Row],[Customer ID]],'MEDICAL EXAMINATION ANSWER'!A:J,10,FALSE)</f>
        <v>Yes</v>
      </c>
      <c r="J553" t="str">
        <f>VLOOKUP(HEALTH_CARE[[#This Row],[Customer ID]],'MEDICAL EXAMINATION ANSWER'!A:J,3,FALSE)</f>
        <v>Normal Weight</v>
      </c>
      <c r="K553" t="str">
        <f>VLOOKUP(HEALTH_CARE[[#This Row],[Customer ID]],'MEDICAL EXAMINATION ANSWER'!A:J,5,FALSE)</f>
        <v>Normal</v>
      </c>
      <c r="L553" s="11" t="str">
        <f>VLOOKUP(HEALTH_CARE[[#This Row],[Customer ID]],'HOSPITAL DETAILS ANSWERS'!A:K,5,TRUE)</f>
        <v>4-Dec-1989</v>
      </c>
      <c r="M553" s="14">
        <f>VLOOKUP(HEALTH_CARE[[#This Row],[Customer ID]],'HOSPITAL DETAILS ANSWERS'!A:K,8,TRUE)</f>
        <v>17905</v>
      </c>
      <c r="N553" t="str">
        <f>VLOOKUP(HEALTH_CARE[[#This Row],[Customer ID]],'HOSPITAL DETAILS ANSWERS'!A:K,9,TRUE)</f>
        <v>Tier - 1</v>
      </c>
      <c r="O553" t="str">
        <f>VLOOKUP(HEALTH_CARE[[#This Row],[Customer ID]],'HOSPITAL DETAILS ANSWERS'!A:K,10,TRUE)</f>
        <v>Tier - 2</v>
      </c>
      <c r="P553" t="str">
        <f>VLOOKUP(HEALTH_CARE[[#This Row],[Customer ID]],'HOSPITAL DETAILS ANSWERS'!A:K,11,TRUE)</f>
        <v>R1017</v>
      </c>
      <c r="Q553" s="10">
        <f>VLOOKUP(HEALTH_CARE[[#This Row],[Customer ID]],'HOSPITAL DETAILS ANSWERS'!A:K,6,TRUE)</f>
        <v>33</v>
      </c>
    </row>
    <row r="554" spans="1:17" x14ac:dyDescent="0.25">
      <c r="A554" t="s">
        <v>1818</v>
      </c>
      <c r="B554" t="str">
        <f>VLOOKUP(HEALTH_CARE[[#This Row],[Customer ID]],'CUSTOMER_NAMES ANSWER'!A:D,3,FALSE)</f>
        <v>Jeb</v>
      </c>
      <c r="C554" s="9">
        <f>VLOOKUP(HEALTH_CARE[[#This Row],[Customer ID]],'MEDICAL EXAMINATION ANSWER'!A:J,2,FALSE)</f>
        <v>53.98</v>
      </c>
      <c r="D554" s="9">
        <f>VLOOKUP(HEALTH_CARE[[#This Row],[Customer ID]],'MEDICAL EXAMINATION ANSWER'!A:J,4,FALSE)</f>
        <v>5.07</v>
      </c>
      <c r="E554" t="str">
        <f>VLOOKUP(HEALTH_CARE[[#This Row],[Customer ID]],'MEDICAL EXAMINATION ANSWER'!A:J,6,FALSE)</f>
        <v>No</v>
      </c>
      <c r="F554" t="str">
        <f>VLOOKUP(HEALTH_CARE[[#This Row],[Customer ID]],'MEDICAL EXAMINATION ANSWER'!A:J,7,FALSE)</f>
        <v>No</v>
      </c>
      <c r="G554" t="str">
        <f>VLOOKUP(HEALTH_CARE[[#This Row],[Customer ID]],'MEDICAL EXAMINATION ANSWER'!A:J,8,FALSE)</f>
        <v>Yes</v>
      </c>
      <c r="H554" s="10">
        <f>VLOOKUP(HEALTH_CARE[[#This Row],[Customer ID]],'MEDICAL EXAMINATION ANSWER'!A:J,9,FALSE)</f>
        <v>1</v>
      </c>
      <c r="I554" t="str">
        <f>VLOOKUP(HEALTH_CARE[[#This Row],[Customer ID]],'MEDICAL EXAMINATION ANSWER'!A:J,10,FALSE)</f>
        <v>No</v>
      </c>
      <c r="J554" t="str">
        <f>VLOOKUP(HEALTH_CARE[[#This Row],[Customer ID]],'MEDICAL EXAMINATION ANSWER'!A:J,3,FALSE)</f>
        <v>Obesity</v>
      </c>
      <c r="K554" t="str">
        <f>VLOOKUP(HEALTH_CARE[[#This Row],[Customer ID]],'MEDICAL EXAMINATION ANSWER'!A:J,5,FALSE)</f>
        <v>Normal</v>
      </c>
      <c r="L554" s="11" t="str">
        <f>VLOOKUP(HEALTH_CARE[[#This Row],[Customer ID]],'HOSPITAL DETAILS ANSWERS'!A:K,5,TRUE)</f>
        <v>12-Nov-1979</v>
      </c>
      <c r="M554" s="14">
        <f>VLOOKUP(HEALTH_CARE[[#This Row],[Customer ID]],'HOSPITAL DETAILS ANSWERS'!A:K,8,TRUE)</f>
        <v>17883</v>
      </c>
      <c r="N554" t="str">
        <f>VLOOKUP(HEALTH_CARE[[#This Row],[Customer ID]],'HOSPITAL DETAILS ANSWERS'!A:K,9,TRUE)</f>
        <v>Tier - 1</v>
      </c>
      <c r="O554" t="str">
        <f>VLOOKUP(HEALTH_CARE[[#This Row],[Customer ID]],'HOSPITAL DETAILS ANSWERS'!A:K,10,TRUE)</f>
        <v>Tier - 3</v>
      </c>
      <c r="P554" t="str">
        <f>VLOOKUP(HEALTH_CARE[[#This Row],[Customer ID]],'HOSPITAL DETAILS ANSWERS'!A:K,11,TRUE)</f>
        <v>R1012</v>
      </c>
      <c r="Q554" s="10">
        <f>VLOOKUP(HEALTH_CARE[[#This Row],[Customer ID]],'HOSPITAL DETAILS ANSWERS'!A:K,6,TRUE)</f>
        <v>43</v>
      </c>
    </row>
    <row r="555" spans="1:17" x14ac:dyDescent="0.25">
      <c r="A555" t="s">
        <v>1817</v>
      </c>
      <c r="B555" t="str">
        <f>VLOOKUP(HEALTH_CARE[[#This Row],[Customer ID]],'CUSTOMER_NAMES ANSWER'!A:D,3,FALSE)</f>
        <v>Amy R</v>
      </c>
      <c r="C555" s="9">
        <f>VLOOKUP(HEALTH_CARE[[#This Row],[Customer ID]],'MEDICAL EXAMINATION ANSWER'!A:J,2,FALSE)</f>
        <v>41.33</v>
      </c>
      <c r="D555" s="9">
        <f>VLOOKUP(HEALTH_CARE[[#This Row],[Customer ID]],'MEDICAL EXAMINATION ANSWER'!A:J,4,FALSE)</f>
        <v>4.04</v>
      </c>
      <c r="E555" t="str">
        <f>VLOOKUP(HEALTH_CARE[[#This Row],[Customer ID]],'MEDICAL EXAMINATION ANSWER'!A:J,6,FALSE)</f>
        <v>Yes</v>
      </c>
      <c r="F555" t="str">
        <f>VLOOKUP(HEALTH_CARE[[#This Row],[Customer ID]],'MEDICAL EXAMINATION ANSWER'!A:J,7,FALSE)</f>
        <v>No</v>
      </c>
      <c r="G555" t="str">
        <f>VLOOKUP(HEALTH_CARE[[#This Row],[Customer ID]],'MEDICAL EXAMINATION ANSWER'!A:J,8,FALSE)</f>
        <v>Yes</v>
      </c>
      <c r="H555" s="10">
        <f>VLOOKUP(HEALTH_CARE[[#This Row],[Customer ID]],'MEDICAL EXAMINATION ANSWER'!A:J,9,FALSE)</f>
        <v>1</v>
      </c>
      <c r="I555" t="str">
        <f>VLOOKUP(HEALTH_CARE[[#This Row],[Customer ID]],'MEDICAL EXAMINATION ANSWER'!A:J,10,FALSE)</f>
        <v>No</v>
      </c>
      <c r="J555" t="str">
        <f>VLOOKUP(HEALTH_CARE[[#This Row],[Customer ID]],'MEDICAL EXAMINATION ANSWER'!A:J,3,FALSE)</f>
        <v>Obesity</v>
      </c>
      <c r="K555" t="str">
        <f>VLOOKUP(HEALTH_CARE[[#This Row],[Customer ID]],'MEDICAL EXAMINATION ANSWER'!A:J,5,FALSE)</f>
        <v>Normal</v>
      </c>
      <c r="L555" s="11" t="str">
        <f>VLOOKUP(HEALTH_CARE[[#This Row],[Customer ID]],'HOSPITAL DETAILS ANSWERS'!A:K,5,TRUE)</f>
        <v>26-Aug-1997</v>
      </c>
      <c r="M555" s="14">
        <f>VLOOKUP(HEALTH_CARE[[#This Row],[Customer ID]],'HOSPITAL DETAILS ANSWERS'!A:K,8,TRUE)</f>
        <v>17879</v>
      </c>
      <c r="N555" t="str">
        <f>VLOOKUP(HEALTH_CARE[[#This Row],[Customer ID]],'HOSPITAL DETAILS ANSWERS'!A:K,9,TRUE)</f>
        <v>Tier - 1</v>
      </c>
      <c r="O555" t="str">
        <f>VLOOKUP(HEALTH_CARE[[#This Row],[Customer ID]],'HOSPITAL DETAILS ANSWERS'!A:K,10,TRUE)</f>
        <v>Tier - 2</v>
      </c>
      <c r="P555" t="str">
        <f>VLOOKUP(HEALTH_CARE[[#This Row],[Customer ID]],'HOSPITAL DETAILS ANSWERS'!A:K,11,TRUE)</f>
        <v>R1024</v>
      </c>
      <c r="Q555" s="10">
        <f>VLOOKUP(HEALTH_CARE[[#This Row],[Customer ID]],'HOSPITAL DETAILS ANSWERS'!A:K,6,TRUE)</f>
        <v>25</v>
      </c>
    </row>
    <row r="556" spans="1:17" x14ac:dyDescent="0.25">
      <c r="A556" t="s">
        <v>1816</v>
      </c>
      <c r="B556" t="str">
        <f>VLOOKUP(HEALTH_CARE[[#This Row],[Customer ID]],'CUSTOMER_NAMES ANSWER'!A:D,3,FALSE)</f>
        <v>Brian</v>
      </c>
      <c r="C556" s="9">
        <f>VLOOKUP(HEALTH_CARE[[#This Row],[Customer ID]],'MEDICAL EXAMINATION ANSWER'!A:J,2,FALSE)</f>
        <v>51.65</v>
      </c>
      <c r="D556" s="9">
        <f>VLOOKUP(HEALTH_CARE[[#This Row],[Customer ID]],'MEDICAL EXAMINATION ANSWER'!A:J,4,FALSE)</f>
        <v>5.3</v>
      </c>
      <c r="E556" t="str">
        <f>VLOOKUP(HEALTH_CARE[[#This Row],[Customer ID]],'MEDICAL EXAMINATION ANSWER'!A:J,6,FALSE)</f>
        <v>Yes</v>
      </c>
      <c r="F556" t="str">
        <f>VLOOKUP(HEALTH_CARE[[#This Row],[Customer ID]],'MEDICAL EXAMINATION ANSWER'!A:J,7,FALSE)</f>
        <v>No</v>
      </c>
      <c r="G556" t="str">
        <f>VLOOKUP(HEALTH_CARE[[#This Row],[Customer ID]],'MEDICAL EXAMINATION ANSWER'!A:J,8,FALSE)</f>
        <v>No</v>
      </c>
      <c r="H556" s="10">
        <f>VLOOKUP(HEALTH_CARE[[#This Row],[Customer ID]],'MEDICAL EXAMINATION ANSWER'!A:J,9,FALSE)</f>
        <v>0</v>
      </c>
      <c r="I556" t="str">
        <f>VLOOKUP(HEALTH_CARE[[#This Row],[Customer ID]],'MEDICAL EXAMINATION ANSWER'!A:J,10,FALSE)</f>
        <v>No</v>
      </c>
      <c r="J556" t="str">
        <f>VLOOKUP(HEALTH_CARE[[#This Row],[Customer ID]],'MEDICAL EXAMINATION ANSWER'!A:J,3,FALSE)</f>
        <v>Obesity</v>
      </c>
      <c r="K556" t="str">
        <f>VLOOKUP(HEALTH_CARE[[#This Row],[Customer ID]],'MEDICAL EXAMINATION ANSWER'!A:J,5,FALSE)</f>
        <v>Normal</v>
      </c>
      <c r="L556" s="11" t="str">
        <f>VLOOKUP(HEALTH_CARE[[#This Row],[Customer ID]],'HOSPITAL DETAILS ANSWERS'!A:K,5,TRUE)</f>
        <v>12-Dec-1976</v>
      </c>
      <c r="M556" s="14">
        <f>VLOOKUP(HEALTH_CARE[[#This Row],[Customer ID]],'HOSPITAL DETAILS ANSWERS'!A:K,8,TRUE)</f>
        <v>17863</v>
      </c>
      <c r="N556" t="str">
        <f>VLOOKUP(HEALTH_CARE[[#This Row],[Customer ID]],'HOSPITAL DETAILS ANSWERS'!A:K,9,TRUE)</f>
        <v>Tier - 1</v>
      </c>
      <c r="O556" t="str">
        <f>VLOOKUP(HEALTH_CARE[[#This Row],[Customer ID]],'HOSPITAL DETAILS ANSWERS'!A:K,10,TRUE)</f>
        <v>Tier - 2</v>
      </c>
      <c r="P556" t="str">
        <f>VLOOKUP(HEALTH_CARE[[#This Row],[Customer ID]],'HOSPITAL DETAILS ANSWERS'!A:K,11,TRUE)</f>
        <v>R1012</v>
      </c>
      <c r="Q556" s="10">
        <f>VLOOKUP(HEALTH_CARE[[#This Row],[Customer ID]],'HOSPITAL DETAILS ANSWERS'!A:K,6,TRUE)</f>
        <v>46</v>
      </c>
    </row>
    <row r="557" spans="1:17" x14ac:dyDescent="0.25">
      <c r="A557" t="s">
        <v>1815</v>
      </c>
      <c r="B557" t="str">
        <f>VLOOKUP(HEALTH_CARE[[#This Row],[Customer ID]],'CUSTOMER_NAMES ANSWER'!A:D,3,FALSE)</f>
        <v>Mike G</v>
      </c>
      <c r="C557" s="9">
        <f>VLOOKUP(HEALTH_CARE[[#This Row],[Customer ID]],'MEDICAL EXAMINATION ANSWER'!A:J,2,FALSE)</f>
        <v>44.52</v>
      </c>
      <c r="D557" s="9">
        <f>VLOOKUP(HEALTH_CARE[[#This Row],[Customer ID]],'MEDICAL EXAMINATION ANSWER'!A:J,4,FALSE)</f>
        <v>8.64</v>
      </c>
      <c r="E557" t="str">
        <f>VLOOKUP(HEALTH_CARE[[#This Row],[Customer ID]],'MEDICAL EXAMINATION ANSWER'!A:J,6,FALSE)</f>
        <v>Yes</v>
      </c>
      <c r="F557" t="str">
        <f>VLOOKUP(HEALTH_CARE[[#This Row],[Customer ID]],'MEDICAL EXAMINATION ANSWER'!A:J,7,FALSE)</f>
        <v>No</v>
      </c>
      <c r="G557" t="str">
        <f>VLOOKUP(HEALTH_CARE[[#This Row],[Customer ID]],'MEDICAL EXAMINATION ANSWER'!A:J,8,FALSE)</f>
        <v>Yes</v>
      </c>
      <c r="H557" s="10">
        <f>VLOOKUP(HEALTH_CARE[[#This Row],[Customer ID]],'MEDICAL EXAMINATION ANSWER'!A:J,9,FALSE)</f>
        <v>1</v>
      </c>
      <c r="I557" t="str">
        <f>VLOOKUP(HEALTH_CARE[[#This Row],[Customer ID]],'MEDICAL EXAMINATION ANSWER'!A:J,10,FALSE)</f>
        <v>No</v>
      </c>
      <c r="J557" t="str">
        <f>VLOOKUP(HEALTH_CARE[[#This Row],[Customer ID]],'MEDICAL EXAMINATION ANSWER'!A:J,3,FALSE)</f>
        <v>Obesity</v>
      </c>
      <c r="K557" t="str">
        <f>VLOOKUP(HEALTH_CARE[[#This Row],[Customer ID]],'MEDICAL EXAMINATION ANSWER'!A:J,5,FALSE)</f>
        <v>Diabetes</v>
      </c>
      <c r="L557" s="11" t="str">
        <f>VLOOKUP(HEALTH_CARE[[#This Row],[Customer ID]],'HOSPITAL DETAILS ANSWERS'!A:K,5,TRUE)</f>
        <v>8-Dec-1963</v>
      </c>
      <c r="M557" s="14">
        <f>VLOOKUP(HEALTH_CARE[[#This Row],[Customer ID]],'HOSPITAL DETAILS ANSWERS'!A:K,8,TRUE)</f>
        <v>17833</v>
      </c>
      <c r="N557" t="str">
        <f>VLOOKUP(HEALTH_CARE[[#This Row],[Customer ID]],'HOSPITAL DETAILS ANSWERS'!A:K,9,TRUE)</f>
        <v>Tier - 1</v>
      </c>
      <c r="O557" t="str">
        <f>VLOOKUP(HEALTH_CARE[[#This Row],[Customer ID]],'HOSPITAL DETAILS ANSWERS'!A:K,10,TRUE)</f>
        <v>Tier - 2</v>
      </c>
      <c r="P557" t="str">
        <f>VLOOKUP(HEALTH_CARE[[#This Row],[Customer ID]],'HOSPITAL DETAILS ANSWERS'!A:K,11,TRUE)</f>
        <v>R1012</v>
      </c>
      <c r="Q557" s="10">
        <f>VLOOKUP(HEALTH_CARE[[#This Row],[Customer ID]],'HOSPITAL DETAILS ANSWERS'!A:K,6,TRUE)</f>
        <v>59</v>
      </c>
    </row>
    <row r="558" spans="1:17" x14ac:dyDescent="0.25">
      <c r="A558" t="s">
        <v>1814</v>
      </c>
      <c r="B558" t="str">
        <f>VLOOKUP(HEALTH_CARE[[#This Row],[Customer ID]],'CUSTOMER_NAMES ANSWER'!A:D,3,FALSE)</f>
        <v>Simonezitrone Sr</v>
      </c>
      <c r="C558" s="9">
        <f>VLOOKUP(HEALTH_CARE[[#This Row],[Customer ID]],'MEDICAL EXAMINATION ANSWER'!A:J,2,FALSE)</f>
        <v>53.29</v>
      </c>
      <c r="D558" s="9">
        <f>VLOOKUP(HEALTH_CARE[[#This Row],[Customer ID]],'MEDICAL EXAMINATION ANSWER'!A:J,4,FALSE)</f>
        <v>4.03</v>
      </c>
      <c r="E558" t="str">
        <f>VLOOKUP(HEALTH_CARE[[#This Row],[Customer ID]],'MEDICAL EXAMINATION ANSWER'!A:J,6,FALSE)</f>
        <v>No</v>
      </c>
      <c r="F558" t="str">
        <f>VLOOKUP(HEALTH_CARE[[#This Row],[Customer ID]],'MEDICAL EXAMINATION ANSWER'!A:J,7,FALSE)</f>
        <v>No</v>
      </c>
      <c r="G558" t="str">
        <f>VLOOKUP(HEALTH_CARE[[#This Row],[Customer ID]],'MEDICAL EXAMINATION ANSWER'!A:J,8,FALSE)</f>
        <v>Yes</v>
      </c>
      <c r="H558" s="10">
        <f>VLOOKUP(HEALTH_CARE[[#This Row],[Customer ID]],'MEDICAL EXAMINATION ANSWER'!A:J,9,FALSE)</f>
        <v>1</v>
      </c>
      <c r="I558" t="str">
        <f>VLOOKUP(HEALTH_CARE[[#This Row],[Customer ID]],'MEDICAL EXAMINATION ANSWER'!A:J,10,FALSE)</f>
        <v>No</v>
      </c>
      <c r="J558" t="str">
        <f>VLOOKUP(HEALTH_CARE[[#This Row],[Customer ID]],'MEDICAL EXAMINATION ANSWER'!A:J,3,FALSE)</f>
        <v>Obesity</v>
      </c>
      <c r="K558" t="str">
        <f>VLOOKUP(HEALTH_CARE[[#This Row],[Customer ID]],'MEDICAL EXAMINATION ANSWER'!A:J,5,FALSE)</f>
        <v>Normal</v>
      </c>
      <c r="L558" s="11" t="str">
        <f>VLOOKUP(HEALTH_CARE[[#This Row],[Customer ID]],'HOSPITAL DETAILS ANSWERS'!A:K,5,TRUE)</f>
        <v>10-Oct-1979</v>
      </c>
      <c r="M558" s="14">
        <f>VLOOKUP(HEALTH_CARE[[#This Row],[Customer ID]],'HOSPITAL DETAILS ANSWERS'!A:K,8,TRUE)</f>
        <v>17780</v>
      </c>
      <c r="N558" t="str">
        <f>VLOOKUP(HEALTH_CARE[[#This Row],[Customer ID]],'HOSPITAL DETAILS ANSWERS'!A:K,9,TRUE)</f>
        <v>Tier - 1</v>
      </c>
      <c r="O558" t="str">
        <f>VLOOKUP(HEALTH_CARE[[#This Row],[Customer ID]],'HOSPITAL DETAILS ANSWERS'!A:K,10,TRUE)</f>
        <v>Tier - 2</v>
      </c>
      <c r="P558" t="str">
        <f>VLOOKUP(HEALTH_CARE[[#This Row],[Customer ID]],'HOSPITAL DETAILS ANSWERS'!A:K,11,TRUE)</f>
        <v>R1012</v>
      </c>
      <c r="Q558" s="10">
        <f>VLOOKUP(HEALTH_CARE[[#This Row],[Customer ID]],'HOSPITAL DETAILS ANSWERS'!A:K,6,TRUE)</f>
        <v>43</v>
      </c>
    </row>
    <row r="559" spans="1:17" x14ac:dyDescent="0.25">
      <c r="A559" t="s">
        <v>1813</v>
      </c>
      <c r="B559" t="str">
        <f>VLOOKUP(HEALTH_CARE[[#This Row],[Customer ID]],'CUSTOMER_NAMES ANSWER'!A:D,3,FALSE)</f>
        <v>Nicholas</v>
      </c>
      <c r="C559" s="9">
        <f>VLOOKUP(HEALTH_CARE[[#This Row],[Customer ID]],'MEDICAL EXAMINATION ANSWER'!A:J,2,FALSE)</f>
        <v>46.63</v>
      </c>
      <c r="D559" s="9">
        <f>VLOOKUP(HEALTH_CARE[[#This Row],[Customer ID]],'MEDICAL EXAMINATION ANSWER'!A:J,4,FALSE)</f>
        <v>4.26</v>
      </c>
      <c r="E559" t="str">
        <f>VLOOKUP(HEALTH_CARE[[#This Row],[Customer ID]],'MEDICAL EXAMINATION ANSWER'!A:J,6,FALSE)</f>
        <v>Yes</v>
      </c>
      <c r="F559" t="str">
        <f>VLOOKUP(HEALTH_CARE[[#This Row],[Customer ID]],'MEDICAL EXAMINATION ANSWER'!A:J,7,FALSE)</f>
        <v>No</v>
      </c>
      <c r="G559" t="str">
        <f>VLOOKUP(HEALTH_CARE[[#This Row],[Customer ID]],'MEDICAL EXAMINATION ANSWER'!A:J,8,FALSE)</f>
        <v>No</v>
      </c>
      <c r="H559" s="10">
        <f>VLOOKUP(HEALTH_CARE[[#This Row],[Customer ID]],'MEDICAL EXAMINATION ANSWER'!A:J,9,FALSE)</f>
        <v>2</v>
      </c>
      <c r="I559" t="str">
        <f>VLOOKUP(HEALTH_CARE[[#This Row],[Customer ID]],'MEDICAL EXAMINATION ANSWER'!A:J,10,FALSE)</f>
        <v>No</v>
      </c>
      <c r="J559" t="str">
        <f>VLOOKUP(HEALTH_CARE[[#This Row],[Customer ID]],'MEDICAL EXAMINATION ANSWER'!A:J,3,FALSE)</f>
        <v>Obesity</v>
      </c>
      <c r="K559" t="str">
        <f>VLOOKUP(HEALTH_CARE[[#This Row],[Customer ID]],'MEDICAL EXAMINATION ANSWER'!A:J,5,FALSE)</f>
        <v>Normal</v>
      </c>
      <c r="L559" s="11" t="str">
        <f>VLOOKUP(HEALTH_CARE[[#This Row],[Customer ID]],'HOSPITAL DETAILS ANSWERS'!A:K,5,TRUE)</f>
        <v>21-Jun-1966</v>
      </c>
      <c r="M559" s="14">
        <f>VLOOKUP(HEALTH_CARE[[#This Row],[Customer ID]],'HOSPITAL DETAILS ANSWERS'!A:K,8,TRUE)</f>
        <v>17778</v>
      </c>
      <c r="N559" t="str">
        <f>VLOOKUP(HEALTH_CARE[[#This Row],[Customer ID]],'HOSPITAL DETAILS ANSWERS'!A:K,9,TRUE)</f>
        <v>Tier - 1</v>
      </c>
      <c r="O559" t="str">
        <f>VLOOKUP(HEALTH_CARE[[#This Row],[Customer ID]],'HOSPITAL DETAILS ANSWERS'!A:K,10,TRUE)</f>
        <v>Tier - 3</v>
      </c>
      <c r="P559" t="str">
        <f>VLOOKUP(HEALTH_CARE[[#This Row],[Customer ID]],'HOSPITAL DETAILS ANSWERS'!A:K,11,TRUE)</f>
        <v>R1012</v>
      </c>
      <c r="Q559" s="10">
        <f>VLOOKUP(HEALTH_CARE[[#This Row],[Customer ID]],'HOSPITAL DETAILS ANSWERS'!A:K,6,TRUE)</f>
        <v>56</v>
      </c>
    </row>
    <row r="560" spans="1:17" x14ac:dyDescent="0.25">
      <c r="A560" t="s">
        <v>1812</v>
      </c>
      <c r="B560" t="str">
        <f>VLOOKUP(HEALTH_CARE[[#This Row],[Customer ID]],'CUSTOMER_NAMES ANSWER'!A:D,3,FALSE)</f>
        <v>Angela M</v>
      </c>
      <c r="C560" s="9">
        <f>VLOOKUP(HEALTH_CARE[[#This Row],[Customer ID]],'MEDICAL EXAMINATION ANSWER'!A:J,2,FALSE)</f>
        <v>28.88</v>
      </c>
      <c r="D560" s="9">
        <f>VLOOKUP(HEALTH_CARE[[#This Row],[Customer ID]],'MEDICAL EXAMINATION ANSWER'!A:J,4,FALSE)</f>
        <v>5.35</v>
      </c>
      <c r="E560" t="str">
        <f>VLOOKUP(HEALTH_CARE[[#This Row],[Customer ID]],'MEDICAL EXAMINATION ANSWER'!A:J,6,FALSE)</f>
        <v>No</v>
      </c>
      <c r="F560" t="str">
        <f>VLOOKUP(HEALTH_CARE[[#This Row],[Customer ID]],'MEDICAL EXAMINATION ANSWER'!A:J,7,FALSE)</f>
        <v>No</v>
      </c>
      <c r="G560" t="str">
        <f>VLOOKUP(HEALTH_CARE[[#This Row],[Customer ID]],'MEDICAL EXAMINATION ANSWER'!A:J,8,FALSE)</f>
        <v>Yes</v>
      </c>
      <c r="H560" s="10">
        <f>VLOOKUP(HEALTH_CARE[[#This Row],[Customer ID]],'MEDICAL EXAMINATION ANSWER'!A:J,9,FALSE)</f>
        <v>1</v>
      </c>
      <c r="I560" t="str">
        <f>VLOOKUP(HEALTH_CARE[[#This Row],[Customer ID]],'MEDICAL EXAMINATION ANSWER'!A:J,10,FALSE)</f>
        <v>Yes</v>
      </c>
      <c r="J560" t="str">
        <f>VLOOKUP(HEALTH_CARE[[#This Row],[Customer ID]],'MEDICAL EXAMINATION ANSWER'!A:J,3,FALSE)</f>
        <v>Over Weight</v>
      </c>
      <c r="K560" t="str">
        <f>VLOOKUP(HEALTH_CARE[[#This Row],[Customer ID]],'MEDICAL EXAMINATION ANSWER'!A:J,5,FALSE)</f>
        <v>Normal</v>
      </c>
      <c r="L560" s="11" t="str">
        <f>VLOOKUP(HEALTH_CARE[[#This Row],[Customer ID]],'HOSPITAL DETAILS ANSWERS'!A:K,5,TRUE)</f>
        <v>14-Jul-2003</v>
      </c>
      <c r="M560" s="14">
        <f>VLOOKUP(HEALTH_CARE[[#This Row],[Customer ID]],'HOSPITAL DETAILS ANSWERS'!A:K,8,TRUE)</f>
        <v>17749</v>
      </c>
      <c r="N560" t="str">
        <f>VLOOKUP(HEALTH_CARE[[#This Row],[Customer ID]],'HOSPITAL DETAILS ANSWERS'!A:K,9,TRUE)</f>
        <v>Tier - 1</v>
      </c>
      <c r="O560" t="str">
        <f>VLOOKUP(HEALTH_CARE[[#This Row],[Customer ID]],'HOSPITAL DETAILS ANSWERS'!A:K,10,TRUE)</f>
        <v>Tier - 1</v>
      </c>
      <c r="P560" t="str">
        <f>VLOOKUP(HEALTH_CARE[[#This Row],[Customer ID]],'HOSPITAL DETAILS ANSWERS'!A:K,11,TRUE)</f>
        <v>R1012</v>
      </c>
      <c r="Q560" s="10">
        <f>VLOOKUP(HEALTH_CARE[[#This Row],[Customer ID]],'HOSPITAL DETAILS ANSWERS'!A:K,6,TRUE)</f>
        <v>19</v>
      </c>
    </row>
    <row r="561" spans="1:17" x14ac:dyDescent="0.25">
      <c r="A561" t="s">
        <v>1811</v>
      </c>
      <c r="B561" t="str">
        <f>VLOOKUP(HEALTH_CARE[[#This Row],[Customer ID]],'CUSTOMER_NAMES ANSWER'!A:D,3,FALSE)</f>
        <v>Oz</v>
      </c>
      <c r="C561" s="9">
        <f>VLOOKUP(HEALTH_CARE[[#This Row],[Customer ID]],'MEDICAL EXAMINATION ANSWER'!A:J,2,FALSE)</f>
        <v>23.98</v>
      </c>
      <c r="D561" s="9">
        <f>VLOOKUP(HEALTH_CARE[[#This Row],[Customer ID]],'MEDICAL EXAMINATION ANSWER'!A:J,4,FALSE)</f>
        <v>4.9000000000000004</v>
      </c>
      <c r="E561" t="str">
        <f>VLOOKUP(HEALTH_CARE[[#This Row],[Customer ID]],'MEDICAL EXAMINATION ANSWER'!A:J,6,FALSE)</f>
        <v>No</v>
      </c>
      <c r="F561" t="str">
        <f>VLOOKUP(HEALTH_CARE[[#This Row],[Customer ID]],'MEDICAL EXAMINATION ANSWER'!A:J,7,FALSE)</f>
        <v>No</v>
      </c>
      <c r="G561" t="str">
        <f>VLOOKUP(HEALTH_CARE[[#This Row],[Customer ID]],'MEDICAL EXAMINATION ANSWER'!A:J,8,FALSE)</f>
        <v>No</v>
      </c>
      <c r="H561" s="10">
        <f>VLOOKUP(HEALTH_CARE[[#This Row],[Customer ID]],'MEDICAL EXAMINATION ANSWER'!A:J,9,FALSE)</f>
        <v>0</v>
      </c>
      <c r="I561" t="str">
        <f>VLOOKUP(HEALTH_CARE[[#This Row],[Customer ID]],'MEDICAL EXAMINATION ANSWER'!A:J,10,FALSE)</f>
        <v>No</v>
      </c>
      <c r="J561" t="str">
        <f>VLOOKUP(HEALTH_CARE[[#This Row],[Customer ID]],'MEDICAL EXAMINATION ANSWER'!A:J,3,FALSE)</f>
        <v>Normal Weight</v>
      </c>
      <c r="K561" t="str">
        <f>VLOOKUP(HEALTH_CARE[[#This Row],[Customer ID]],'MEDICAL EXAMINATION ANSWER'!A:J,5,FALSE)</f>
        <v>Normal</v>
      </c>
      <c r="L561" s="11" t="str">
        <f>VLOOKUP(HEALTH_CARE[[#This Row],[Customer ID]],'HOSPITAL DETAILS ANSWERS'!A:K,5,TRUE)</f>
        <v>1-Jul-1994</v>
      </c>
      <c r="M561" s="14">
        <f>VLOOKUP(HEALTH_CARE[[#This Row],[Customer ID]],'HOSPITAL DETAILS ANSWERS'!A:K,8,TRUE)</f>
        <v>17664</v>
      </c>
      <c r="N561" t="str">
        <f>VLOOKUP(HEALTH_CARE[[#This Row],[Customer ID]],'HOSPITAL DETAILS ANSWERS'!A:K,9,TRUE)</f>
        <v>Tier - 1</v>
      </c>
      <c r="O561" t="str">
        <f>VLOOKUP(HEALTH_CARE[[#This Row],[Customer ID]],'HOSPITAL DETAILS ANSWERS'!A:K,10,TRUE)</f>
        <v>Tier - 3</v>
      </c>
      <c r="P561" t="str">
        <f>VLOOKUP(HEALTH_CARE[[#This Row],[Customer ID]],'HOSPITAL DETAILS ANSWERS'!A:K,11,TRUE)</f>
        <v>R1013</v>
      </c>
      <c r="Q561" s="10">
        <f>VLOOKUP(HEALTH_CARE[[#This Row],[Customer ID]],'HOSPITAL DETAILS ANSWERS'!A:K,6,TRUE)</f>
        <v>28</v>
      </c>
    </row>
    <row r="562" spans="1:17" x14ac:dyDescent="0.25">
      <c r="A562" t="s">
        <v>1810</v>
      </c>
      <c r="B562" t="str">
        <f>VLOOKUP(HEALTH_CARE[[#This Row],[Customer ID]],'CUSTOMER_NAMES ANSWER'!A:D,3,FALSE)</f>
        <v>Erin M</v>
      </c>
      <c r="C562" s="9">
        <f>VLOOKUP(HEALTH_CARE[[#This Row],[Customer ID]],'MEDICAL EXAMINATION ANSWER'!A:J,2,FALSE)</f>
        <v>23.65</v>
      </c>
      <c r="D562" s="9">
        <f>VLOOKUP(HEALTH_CARE[[#This Row],[Customer ID]],'MEDICAL EXAMINATION ANSWER'!A:J,4,FALSE)</f>
        <v>4.5</v>
      </c>
      <c r="E562" t="str">
        <f>VLOOKUP(HEALTH_CARE[[#This Row],[Customer ID]],'MEDICAL EXAMINATION ANSWER'!A:J,6,FALSE)</f>
        <v>No</v>
      </c>
      <c r="F562" t="str">
        <f>VLOOKUP(HEALTH_CARE[[#This Row],[Customer ID]],'MEDICAL EXAMINATION ANSWER'!A:J,7,FALSE)</f>
        <v>No</v>
      </c>
      <c r="G562" t="str">
        <f>VLOOKUP(HEALTH_CARE[[#This Row],[Customer ID]],'MEDICAL EXAMINATION ANSWER'!A:J,8,FALSE)</f>
        <v>No</v>
      </c>
      <c r="H562" s="10">
        <f>VLOOKUP(HEALTH_CARE[[#This Row],[Customer ID]],'MEDICAL EXAMINATION ANSWER'!A:J,9,FALSE)</f>
        <v>0</v>
      </c>
      <c r="I562" t="str">
        <f>VLOOKUP(HEALTH_CARE[[#This Row],[Customer ID]],'MEDICAL EXAMINATION ANSWER'!A:J,10,FALSE)</f>
        <v>No</v>
      </c>
      <c r="J562" t="str">
        <f>VLOOKUP(HEALTH_CARE[[#This Row],[Customer ID]],'MEDICAL EXAMINATION ANSWER'!A:J,3,FALSE)</f>
        <v>Normal Weight</v>
      </c>
      <c r="K562" t="str">
        <f>VLOOKUP(HEALTH_CARE[[#This Row],[Customer ID]],'MEDICAL EXAMINATION ANSWER'!A:J,5,FALSE)</f>
        <v>Normal</v>
      </c>
      <c r="L562" s="11" t="str">
        <f>VLOOKUP(HEALTH_CARE[[#This Row],[Customer ID]],'HOSPITAL DETAILS ANSWERS'!A:K,5,TRUE)</f>
        <v>25-Oct-1990</v>
      </c>
      <c r="M562" s="14">
        <f>VLOOKUP(HEALTH_CARE[[#This Row],[Customer ID]],'HOSPITAL DETAILS ANSWERS'!A:K,8,TRUE)</f>
        <v>17627</v>
      </c>
      <c r="N562" t="str">
        <f>VLOOKUP(HEALTH_CARE[[#This Row],[Customer ID]],'HOSPITAL DETAILS ANSWERS'!A:K,9,TRUE)</f>
        <v>Tier - 1</v>
      </c>
      <c r="O562" t="str">
        <f>VLOOKUP(HEALTH_CARE[[#This Row],[Customer ID]],'HOSPITAL DETAILS ANSWERS'!A:K,10,TRUE)</f>
        <v>Tier - 3</v>
      </c>
      <c r="P562" t="str">
        <f>VLOOKUP(HEALTH_CARE[[#This Row],[Customer ID]],'HOSPITAL DETAILS ANSWERS'!A:K,11,TRUE)</f>
        <v>R1013</v>
      </c>
      <c r="Q562" s="10">
        <f>VLOOKUP(HEALTH_CARE[[#This Row],[Customer ID]],'HOSPITAL DETAILS ANSWERS'!A:K,6,TRUE)</f>
        <v>32</v>
      </c>
    </row>
    <row r="563" spans="1:17" x14ac:dyDescent="0.25">
      <c r="A563" t="s">
        <v>1809</v>
      </c>
      <c r="B563" t="str">
        <f>VLOOKUP(HEALTH_CARE[[#This Row],[Customer ID]],'CUSTOMER_NAMES ANSWER'!A:D,3,FALSE)</f>
        <v>Bobby E</v>
      </c>
      <c r="C563" s="9">
        <f>VLOOKUP(HEALTH_CARE[[#This Row],[Customer ID]],'MEDICAL EXAMINATION ANSWER'!A:J,2,FALSE)</f>
        <v>49.09</v>
      </c>
      <c r="D563" s="9">
        <f>VLOOKUP(HEALTH_CARE[[#This Row],[Customer ID]],'MEDICAL EXAMINATION ANSWER'!A:J,4,FALSE)</f>
        <v>8.3800000000000008</v>
      </c>
      <c r="E563" t="str">
        <f>VLOOKUP(HEALTH_CARE[[#This Row],[Customer ID]],'MEDICAL EXAMINATION ANSWER'!A:J,6,FALSE)</f>
        <v>Yes</v>
      </c>
      <c r="F563" t="str">
        <f>VLOOKUP(HEALTH_CARE[[#This Row],[Customer ID]],'MEDICAL EXAMINATION ANSWER'!A:J,7,FALSE)</f>
        <v>No</v>
      </c>
      <c r="G563" t="str">
        <f>VLOOKUP(HEALTH_CARE[[#This Row],[Customer ID]],'MEDICAL EXAMINATION ANSWER'!A:J,8,FALSE)</f>
        <v>No</v>
      </c>
      <c r="H563" s="10">
        <f>VLOOKUP(HEALTH_CARE[[#This Row],[Customer ID]],'MEDICAL EXAMINATION ANSWER'!A:J,9,FALSE)</f>
        <v>2</v>
      </c>
      <c r="I563" t="str">
        <f>VLOOKUP(HEALTH_CARE[[#This Row],[Customer ID]],'MEDICAL EXAMINATION ANSWER'!A:J,10,FALSE)</f>
        <v>No</v>
      </c>
      <c r="J563" t="str">
        <f>VLOOKUP(HEALTH_CARE[[#This Row],[Customer ID]],'MEDICAL EXAMINATION ANSWER'!A:J,3,FALSE)</f>
        <v>Obesity</v>
      </c>
      <c r="K563" t="str">
        <f>VLOOKUP(HEALTH_CARE[[#This Row],[Customer ID]],'MEDICAL EXAMINATION ANSWER'!A:J,5,FALSE)</f>
        <v>Diabetes</v>
      </c>
      <c r="L563" s="11" t="str">
        <f>VLOOKUP(HEALTH_CARE[[#This Row],[Customer ID]],'HOSPITAL DETAILS ANSWERS'!A:K,5,TRUE)</f>
        <v>26-Jul-1970</v>
      </c>
      <c r="M563" s="14">
        <f>VLOOKUP(HEALTH_CARE[[#This Row],[Customer ID]],'HOSPITAL DETAILS ANSWERS'!A:K,8,TRUE)</f>
        <v>17585</v>
      </c>
      <c r="N563" t="str">
        <f>VLOOKUP(HEALTH_CARE[[#This Row],[Customer ID]],'HOSPITAL DETAILS ANSWERS'!A:K,9,TRUE)</f>
        <v>Tier - 1</v>
      </c>
      <c r="O563" t="str">
        <f>VLOOKUP(HEALTH_CARE[[#This Row],[Customer ID]],'HOSPITAL DETAILS ANSWERS'!A:K,10,TRUE)</f>
        <v>Tier - 3</v>
      </c>
      <c r="P563" t="str">
        <f>VLOOKUP(HEALTH_CARE[[#This Row],[Customer ID]],'HOSPITAL DETAILS ANSWERS'!A:K,11,TRUE)</f>
        <v>R1012</v>
      </c>
      <c r="Q563" s="10">
        <f>VLOOKUP(HEALTH_CARE[[#This Row],[Customer ID]],'HOSPITAL DETAILS ANSWERS'!A:K,6,TRUE)</f>
        <v>52</v>
      </c>
    </row>
    <row r="564" spans="1:17" x14ac:dyDescent="0.25">
      <c r="A564" t="s">
        <v>1808</v>
      </c>
      <c r="B564" t="str">
        <f>VLOOKUP(HEALTH_CARE[[#This Row],[Customer ID]],'CUSTOMER_NAMES ANSWER'!A:D,3,FALSE)</f>
        <v>Daniel P</v>
      </c>
      <c r="C564" s="9">
        <f>VLOOKUP(HEALTH_CARE[[#This Row],[Customer ID]],'MEDICAL EXAMINATION ANSWER'!A:J,2,FALSE)</f>
        <v>28.02</v>
      </c>
      <c r="D564" s="9">
        <f>VLOOKUP(HEALTH_CARE[[#This Row],[Customer ID]],'MEDICAL EXAMINATION ANSWER'!A:J,4,FALSE)</f>
        <v>7.03</v>
      </c>
      <c r="E564" t="str">
        <f>VLOOKUP(HEALTH_CARE[[#This Row],[Customer ID]],'MEDICAL EXAMINATION ANSWER'!A:J,6,FALSE)</f>
        <v>No</v>
      </c>
      <c r="F564" t="str">
        <f>VLOOKUP(HEALTH_CARE[[#This Row],[Customer ID]],'MEDICAL EXAMINATION ANSWER'!A:J,7,FALSE)</f>
        <v>No</v>
      </c>
      <c r="G564" t="str">
        <f>VLOOKUP(HEALTH_CARE[[#This Row],[Customer ID]],'MEDICAL EXAMINATION ANSWER'!A:J,8,FALSE)</f>
        <v>No</v>
      </c>
      <c r="H564" s="10">
        <f>VLOOKUP(HEALTH_CARE[[#This Row],[Customer ID]],'MEDICAL EXAMINATION ANSWER'!A:J,9,FALSE)</f>
        <v>0</v>
      </c>
      <c r="I564" t="str">
        <f>VLOOKUP(HEALTH_CARE[[#This Row],[Customer ID]],'MEDICAL EXAMINATION ANSWER'!A:J,10,FALSE)</f>
        <v>Yes</v>
      </c>
      <c r="J564" t="str">
        <f>VLOOKUP(HEALTH_CARE[[#This Row],[Customer ID]],'MEDICAL EXAMINATION ANSWER'!A:J,3,FALSE)</f>
        <v>Over Weight</v>
      </c>
      <c r="K564" t="str">
        <f>VLOOKUP(HEALTH_CARE[[#This Row],[Customer ID]],'MEDICAL EXAMINATION ANSWER'!A:J,5,FALSE)</f>
        <v>Diabetes</v>
      </c>
      <c r="L564" s="11" t="str">
        <f>VLOOKUP(HEALTH_CARE[[#This Row],[Customer ID]],'HOSPITAL DETAILS ANSWERS'!A:K,5,TRUE)</f>
        <v>25-Aug-2002</v>
      </c>
      <c r="M564" s="14">
        <f>VLOOKUP(HEALTH_CARE[[#This Row],[Customer ID]],'HOSPITAL DETAILS ANSWERS'!A:K,8,TRUE)</f>
        <v>17561</v>
      </c>
      <c r="N564" t="str">
        <f>VLOOKUP(HEALTH_CARE[[#This Row],[Customer ID]],'HOSPITAL DETAILS ANSWERS'!A:K,9,TRUE)</f>
        <v>Tier - 1</v>
      </c>
      <c r="O564" t="str">
        <f>VLOOKUP(HEALTH_CARE[[#This Row],[Customer ID]],'HOSPITAL DETAILS ANSWERS'!A:K,10,TRUE)</f>
        <v>Tier - 1</v>
      </c>
      <c r="P564" t="str">
        <f>VLOOKUP(HEALTH_CARE[[#This Row],[Customer ID]],'HOSPITAL DETAILS ANSWERS'!A:K,11,TRUE)</f>
        <v>R1012</v>
      </c>
      <c r="Q564" s="10">
        <f>VLOOKUP(HEALTH_CARE[[#This Row],[Customer ID]],'HOSPITAL DETAILS ANSWERS'!A:K,6,TRUE)</f>
        <v>20</v>
      </c>
    </row>
    <row r="565" spans="1:17" x14ac:dyDescent="0.25">
      <c r="A565" t="s">
        <v>1807</v>
      </c>
      <c r="B565" t="str">
        <f>VLOOKUP(HEALTH_CARE[[#This Row],[Customer ID]],'CUSTOMER_NAMES ANSWER'!A:D,3,FALSE)</f>
        <v>Marie E</v>
      </c>
      <c r="C565" s="9">
        <f>VLOOKUP(HEALTH_CARE[[#This Row],[Customer ID]],'MEDICAL EXAMINATION ANSWER'!A:J,2,FALSE)</f>
        <v>43.32</v>
      </c>
      <c r="D565" s="9">
        <f>VLOOKUP(HEALTH_CARE[[#This Row],[Customer ID]],'MEDICAL EXAMINATION ANSWER'!A:J,4,FALSE)</f>
        <v>8.75</v>
      </c>
      <c r="E565" t="str">
        <f>VLOOKUP(HEALTH_CARE[[#This Row],[Customer ID]],'MEDICAL EXAMINATION ANSWER'!A:J,6,FALSE)</f>
        <v>Yes</v>
      </c>
      <c r="F565" t="str">
        <f>VLOOKUP(HEALTH_CARE[[#This Row],[Customer ID]],'MEDICAL EXAMINATION ANSWER'!A:J,7,FALSE)</f>
        <v>No</v>
      </c>
      <c r="G565" t="str">
        <f>VLOOKUP(HEALTH_CARE[[#This Row],[Customer ID]],'MEDICAL EXAMINATION ANSWER'!A:J,8,FALSE)</f>
        <v>Yes</v>
      </c>
      <c r="H565" s="10">
        <f>VLOOKUP(HEALTH_CARE[[#This Row],[Customer ID]],'MEDICAL EXAMINATION ANSWER'!A:J,9,FALSE)</f>
        <v>1</v>
      </c>
      <c r="I565" t="str">
        <f>VLOOKUP(HEALTH_CARE[[#This Row],[Customer ID]],'MEDICAL EXAMINATION ANSWER'!A:J,10,FALSE)</f>
        <v>No</v>
      </c>
      <c r="J565" t="str">
        <f>VLOOKUP(HEALTH_CARE[[#This Row],[Customer ID]],'MEDICAL EXAMINATION ANSWER'!A:J,3,FALSE)</f>
        <v>Obesity</v>
      </c>
      <c r="K565" t="str">
        <f>VLOOKUP(HEALTH_CARE[[#This Row],[Customer ID]],'MEDICAL EXAMINATION ANSWER'!A:J,5,FALSE)</f>
        <v>Diabetes</v>
      </c>
      <c r="L565" s="11" t="str">
        <f>VLOOKUP(HEALTH_CARE[[#This Row],[Customer ID]],'HOSPITAL DETAILS ANSWERS'!A:K,5,TRUE)</f>
        <v>16-Nov-1963</v>
      </c>
      <c r="M565" s="14">
        <f>VLOOKUP(HEALTH_CARE[[#This Row],[Customer ID]],'HOSPITAL DETAILS ANSWERS'!A:K,8,TRUE)</f>
        <v>17557</v>
      </c>
      <c r="N565" t="str">
        <f>VLOOKUP(HEALTH_CARE[[#This Row],[Customer ID]],'HOSPITAL DETAILS ANSWERS'!A:K,9,TRUE)</f>
        <v>Tier - 1</v>
      </c>
      <c r="O565" t="str">
        <f>VLOOKUP(HEALTH_CARE[[#This Row],[Customer ID]],'HOSPITAL DETAILS ANSWERS'!A:K,10,TRUE)</f>
        <v>Tier - 2</v>
      </c>
      <c r="P565" t="str">
        <f>VLOOKUP(HEALTH_CARE[[#This Row],[Customer ID]],'HOSPITAL DETAILS ANSWERS'!A:K,11,TRUE)</f>
        <v>R1012</v>
      </c>
      <c r="Q565" s="10">
        <f>VLOOKUP(HEALTH_CARE[[#This Row],[Customer ID]],'HOSPITAL DETAILS ANSWERS'!A:K,6,TRUE)</f>
        <v>59</v>
      </c>
    </row>
    <row r="566" spans="1:17" x14ac:dyDescent="0.25">
      <c r="A566" t="s">
        <v>1806</v>
      </c>
      <c r="B566" t="str">
        <f>VLOOKUP(HEALTH_CARE[[#This Row],[Customer ID]],'CUSTOMER_NAMES ANSWER'!A:D,3,FALSE)</f>
        <v>Katie</v>
      </c>
      <c r="C566" s="9">
        <f>VLOOKUP(HEALTH_CARE[[#This Row],[Customer ID]],'MEDICAL EXAMINATION ANSWER'!A:J,2,FALSE)</f>
        <v>45.92</v>
      </c>
      <c r="D566" s="9">
        <f>VLOOKUP(HEALTH_CARE[[#This Row],[Customer ID]],'MEDICAL EXAMINATION ANSWER'!A:J,4,FALSE)</f>
        <v>9.51</v>
      </c>
      <c r="E566" t="str">
        <f>VLOOKUP(HEALTH_CARE[[#This Row],[Customer ID]],'MEDICAL EXAMINATION ANSWER'!A:J,6,FALSE)</f>
        <v>No</v>
      </c>
      <c r="F566" t="str">
        <f>VLOOKUP(HEALTH_CARE[[#This Row],[Customer ID]],'MEDICAL EXAMINATION ANSWER'!A:J,7,FALSE)</f>
        <v>No</v>
      </c>
      <c r="G566" t="str">
        <f>VLOOKUP(HEALTH_CARE[[#This Row],[Customer ID]],'MEDICAL EXAMINATION ANSWER'!A:J,8,FALSE)</f>
        <v>No</v>
      </c>
      <c r="H566" s="10">
        <f>VLOOKUP(HEALTH_CARE[[#This Row],[Customer ID]],'MEDICAL EXAMINATION ANSWER'!A:J,9,FALSE)</f>
        <v>0</v>
      </c>
      <c r="I566" t="str">
        <f>VLOOKUP(HEALTH_CARE[[#This Row],[Customer ID]],'MEDICAL EXAMINATION ANSWER'!A:J,10,FALSE)</f>
        <v>No</v>
      </c>
      <c r="J566" t="str">
        <f>VLOOKUP(HEALTH_CARE[[#This Row],[Customer ID]],'MEDICAL EXAMINATION ANSWER'!A:J,3,FALSE)</f>
        <v>Obesity</v>
      </c>
      <c r="K566" t="str">
        <f>VLOOKUP(HEALTH_CARE[[#This Row],[Customer ID]],'MEDICAL EXAMINATION ANSWER'!A:J,5,FALSE)</f>
        <v>Diabetes</v>
      </c>
      <c r="L566" s="11" t="str">
        <f>VLOOKUP(HEALTH_CARE[[#This Row],[Customer ID]],'HOSPITAL DETAILS ANSWERS'!A:K,5,TRUE)</f>
        <v>12-Jul-1968</v>
      </c>
      <c r="M566" s="14">
        <f>VLOOKUP(HEALTH_CARE[[#This Row],[Customer ID]],'HOSPITAL DETAILS ANSWERS'!A:K,8,TRUE)</f>
        <v>17508</v>
      </c>
      <c r="N566" t="str">
        <f>VLOOKUP(HEALTH_CARE[[#This Row],[Customer ID]],'HOSPITAL DETAILS ANSWERS'!A:K,9,TRUE)</f>
        <v>Tier - 1</v>
      </c>
      <c r="O566" t="str">
        <f>VLOOKUP(HEALTH_CARE[[#This Row],[Customer ID]],'HOSPITAL DETAILS ANSWERS'!A:K,10,TRUE)</f>
        <v>Tier - 1</v>
      </c>
      <c r="P566" t="str">
        <f>VLOOKUP(HEALTH_CARE[[#This Row],[Customer ID]],'HOSPITAL DETAILS ANSWERS'!A:K,11,TRUE)</f>
        <v>R1026</v>
      </c>
      <c r="Q566" s="10">
        <f>VLOOKUP(HEALTH_CARE[[#This Row],[Customer ID]],'HOSPITAL DETAILS ANSWERS'!A:K,6,TRUE)</f>
        <v>54</v>
      </c>
    </row>
    <row r="567" spans="1:17" x14ac:dyDescent="0.25">
      <c r="A567" t="s">
        <v>1805</v>
      </c>
      <c r="B567" t="str">
        <f>VLOOKUP(HEALTH_CARE[[#This Row],[Customer ID]],'CUSTOMER_NAMES ANSWER'!A:D,3,FALSE)</f>
        <v>Eric D</v>
      </c>
      <c r="C567" s="9">
        <f>VLOOKUP(HEALTH_CARE[[#This Row],[Customer ID]],'MEDICAL EXAMINATION ANSWER'!A:J,2,FALSE)</f>
        <v>44.03</v>
      </c>
      <c r="D567" s="9">
        <f>VLOOKUP(HEALTH_CARE[[#This Row],[Customer ID]],'MEDICAL EXAMINATION ANSWER'!A:J,4,FALSE)</f>
        <v>9.36</v>
      </c>
      <c r="E567" t="str">
        <f>VLOOKUP(HEALTH_CARE[[#This Row],[Customer ID]],'MEDICAL EXAMINATION ANSWER'!A:J,6,FALSE)</f>
        <v>No</v>
      </c>
      <c r="F567" t="str">
        <f>VLOOKUP(HEALTH_CARE[[#This Row],[Customer ID]],'MEDICAL EXAMINATION ANSWER'!A:J,7,FALSE)</f>
        <v>No</v>
      </c>
      <c r="G567" t="str">
        <f>VLOOKUP(HEALTH_CARE[[#This Row],[Customer ID]],'MEDICAL EXAMINATION ANSWER'!A:J,8,FALSE)</f>
        <v>No</v>
      </c>
      <c r="H567" s="10">
        <f>VLOOKUP(HEALTH_CARE[[#This Row],[Customer ID]],'MEDICAL EXAMINATION ANSWER'!A:J,9,FALSE)</f>
        <v>0</v>
      </c>
      <c r="I567" t="str">
        <f>VLOOKUP(HEALTH_CARE[[#This Row],[Customer ID]],'MEDICAL EXAMINATION ANSWER'!A:J,10,FALSE)</f>
        <v>No</v>
      </c>
      <c r="J567" t="str">
        <f>VLOOKUP(HEALTH_CARE[[#This Row],[Customer ID]],'MEDICAL EXAMINATION ANSWER'!A:J,3,FALSE)</f>
        <v>Obesity</v>
      </c>
      <c r="K567" t="str">
        <f>VLOOKUP(HEALTH_CARE[[#This Row],[Customer ID]],'MEDICAL EXAMINATION ANSWER'!A:J,5,FALSE)</f>
        <v>Diabetes</v>
      </c>
      <c r="L567" s="11" t="str">
        <f>VLOOKUP(HEALTH_CARE[[#This Row],[Customer ID]],'HOSPITAL DETAILS ANSWERS'!A:K,5,TRUE)</f>
        <v>16-Jun-1965</v>
      </c>
      <c r="M567" s="14">
        <f>VLOOKUP(HEALTH_CARE[[#This Row],[Customer ID]],'HOSPITAL DETAILS ANSWERS'!A:K,8,TRUE)</f>
        <v>17506</v>
      </c>
      <c r="N567" t="str">
        <f>VLOOKUP(HEALTH_CARE[[#This Row],[Customer ID]],'HOSPITAL DETAILS ANSWERS'!A:K,9,TRUE)</f>
        <v>Tier - 1</v>
      </c>
      <c r="O567" t="str">
        <f>VLOOKUP(HEALTH_CARE[[#This Row],[Customer ID]],'HOSPITAL DETAILS ANSWERS'!A:K,10,TRUE)</f>
        <v>Tier - 2</v>
      </c>
      <c r="P567" t="str">
        <f>VLOOKUP(HEALTH_CARE[[#This Row],[Customer ID]],'HOSPITAL DETAILS ANSWERS'!A:K,11,TRUE)</f>
        <v>R1023</v>
      </c>
      <c r="Q567" s="10">
        <f>VLOOKUP(HEALTH_CARE[[#This Row],[Customer ID]],'HOSPITAL DETAILS ANSWERS'!A:K,6,TRUE)</f>
        <v>57</v>
      </c>
    </row>
    <row r="568" spans="1:17" x14ac:dyDescent="0.25">
      <c r="A568" t="s">
        <v>1804</v>
      </c>
      <c r="B568" t="str">
        <f>VLOOKUP(HEALTH_CARE[[#This Row],[Customer ID]],'CUSTOMER_NAMES ANSWER'!A:D,3,FALSE)</f>
        <v>Tara</v>
      </c>
      <c r="C568" s="9">
        <f>VLOOKUP(HEALTH_CARE[[#This Row],[Customer ID]],'MEDICAL EXAMINATION ANSWER'!A:J,2,FALSE)</f>
        <v>24.6</v>
      </c>
      <c r="D568" s="9">
        <f>VLOOKUP(HEALTH_CARE[[#This Row],[Customer ID]],'MEDICAL EXAMINATION ANSWER'!A:J,4,FALSE)</f>
        <v>4.8099999999999996</v>
      </c>
      <c r="E568" t="str">
        <f>VLOOKUP(HEALTH_CARE[[#This Row],[Customer ID]],'MEDICAL EXAMINATION ANSWER'!A:J,6,FALSE)</f>
        <v>No</v>
      </c>
      <c r="F568" t="str">
        <f>VLOOKUP(HEALTH_CARE[[#This Row],[Customer ID]],'MEDICAL EXAMINATION ANSWER'!A:J,7,FALSE)</f>
        <v>No</v>
      </c>
      <c r="G568" t="str">
        <f>VLOOKUP(HEALTH_CARE[[#This Row],[Customer ID]],'MEDICAL EXAMINATION ANSWER'!A:J,8,FALSE)</f>
        <v>No</v>
      </c>
      <c r="H568" s="10">
        <f>VLOOKUP(HEALTH_CARE[[#This Row],[Customer ID]],'MEDICAL EXAMINATION ANSWER'!A:J,9,FALSE)</f>
        <v>0</v>
      </c>
      <c r="I568" t="str">
        <f>VLOOKUP(HEALTH_CARE[[#This Row],[Customer ID]],'MEDICAL EXAMINATION ANSWER'!A:J,10,FALSE)</f>
        <v>Yes</v>
      </c>
      <c r="J568" t="str">
        <f>VLOOKUP(HEALTH_CARE[[#This Row],[Customer ID]],'MEDICAL EXAMINATION ANSWER'!A:J,3,FALSE)</f>
        <v>Normal Weight</v>
      </c>
      <c r="K568" t="str">
        <f>VLOOKUP(HEALTH_CARE[[#This Row],[Customer ID]],'MEDICAL EXAMINATION ANSWER'!A:J,5,FALSE)</f>
        <v>Normal</v>
      </c>
      <c r="L568" s="11" t="str">
        <f>VLOOKUP(HEALTH_CARE[[#This Row],[Customer ID]],'HOSPITAL DETAILS ANSWERS'!A:K,5,TRUE)</f>
        <v>29-Dec-1990</v>
      </c>
      <c r="M568" s="14">
        <f>VLOOKUP(HEALTH_CARE[[#This Row],[Customer ID]],'HOSPITAL DETAILS ANSWERS'!A:K,8,TRUE)</f>
        <v>17497</v>
      </c>
      <c r="N568" t="str">
        <f>VLOOKUP(HEALTH_CARE[[#This Row],[Customer ID]],'HOSPITAL DETAILS ANSWERS'!A:K,9,TRUE)</f>
        <v>Tier - 1</v>
      </c>
      <c r="O568" t="str">
        <f>VLOOKUP(HEALTH_CARE[[#This Row],[Customer ID]],'HOSPITAL DETAILS ANSWERS'!A:K,10,TRUE)</f>
        <v>Tier - 2</v>
      </c>
      <c r="P568" t="str">
        <f>VLOOKUP(HEALTH_CARE[[#This Row],[Customer ID]],'HOSPITAL DETAILS ANSWERS'!A:K,11,TRUE)</f>
        <v>R1011</v>
      </c>
      <c r="Q568" s="10">
        <f>VLOOKUP(HEALTH_CARE[[#This Row],[Customer ID]],'HOSPITAL DETAILS ANSWERS'!A:K,6,TRUE)</f>
        <v>32</v>
      </c>
    </row>
    <row r="569" spans="1:17" x14ac:dyDescent="0.25">
      <c r="A569" t="s">
        <v>1803</v>
      </c>
      <c r="B569" t="str">
        <f>VLOOKUP(HEALTH_CARE[[#This Row],[Customer ID]],'CUSTOMER_NAMES ANSWER'!A:D,3,FALSE)</f>
        <v>Haley L</v>
      </c>
      <c r="C569" s="9">
        <f>VLOOKUP(HEALTH_CARE[[#This Row],[Customer ID]],'MEDICAL EXAMINATION ANSWER'!A:J,2,FALSE)</f>
        <v>49.15</v>
      </c>
      <c r="D569" s="9">
        <f>VLOOKUP(HEALTH_CARE[[#This Row],[Customer ID]],'MEDICAL EXAMINATION ANSWER'!A:J,4,FALSE)</f>
        <v>8.08</v>
      </c>
      <c r="E569" t="str">
        <f>VLOOKUP(HEALTH_CARE[[#This Row],[Customer ID]],'MEDICAL EXAMINATION ANSWER'!A:J,6,FALSE)</f>
        <v>No</v>
      </c>
      <c r="F569" t="str">
        <f>VLOOKUP(HEALTH_CARE[[#This Row],[Customer ID]],'MEDICAL EXAMINATION ANSWER'!A:J,7,FALSE)</f>
        <v>No</v>
      </c>
      <c r="G569" t="str">
        <f>VLOOKUP(HEALTH_CARE[[#This Row],[Customer ID]],'MEDICAL EXAMINATION ANSWER'!A:J,8,FALSE)</f>
        <v>No</v>
      </c>
      <c r="H569" s="10">
        <f>VLOOKUP(HEALTH_CARE[[#This Row],[Customer ID]],'MEDICAL EXAMINATION ANSWER'!A:J,9,FALSE)</f>
        <v>0</v>
      </c>
      <c r="I569" t="str">
        <f>VLOOKUP(HEALTH_CARE[[#This Row],[Customer ID]],'MEDICAL EXAMINATION ANSWER'!A:J,10,FALSE)</f>
        <v>No</v>
      </c>
      <c r="J569" t="str">
        <f>VLOOKUP(HEALTH_CARE[[#This Row],[Customer ID]],'MEDICAL EXAMINATION ANSWER'!A:J,3,FALSE)</f>
        <v>Obesity</v>
      </c>
      <c r="K569" t="str">
        <f>VLOOKUP(HEALTH_CARE[[#This Row],[Customer ID]],'MEDICAL EXAMINATION ANSWER'!A:J,5,FALSE)</f>
        <v>Diabetes</v>
      </c>
      <c r="L569" s="11" t="str">
        <f>VLOOKUP(HEALTH_CARE[[#This Row],[Customer ID]],'HOSPITAL DETAILS ANSWERS'!A:K,5,TRUE)</f>
        <v>8-Jun-1971</v>
      </c>
      <c r="M569" s="14">
        <f>VLOOKUP(HEALTH_CARE[[#This Row],[Customer ID]],'HOSPITAL DETAILS ANSWERS'!A:K,8,TRUE)</f>
        <v>17480</v>
      </c>
      <c r="N569" t="str">
        <f>VLOOKUP(HEALTH_CARE[[#This Row],[Customer ID]],'HOSPITAL DETAILS ANSWERS'!A:K,9,TRUE)</f>
        <v>Tier - 1</v>
      </c>
      <c r="O569" t="str">
        <f>VLOOKUP(HEALTH_CARE[[#This Row],[Customer ID]],'HOSPITAL DETAILS ANSWERS'!A:K,10,TRUE)</f>
        <v>Tier - 1</v>
      </c>
      <c r="P569" t="str">
        <f>VLOOKUP(HEALTH_CARE[[#This Row],[Customer ID]],'HOSPITAL DETAILS ANSWERS'!A:K,11,TRUE)</f>
        <v>R1012</v>
      </c>
      <c r="Q569" s="10">
        <f>VLOOKUP(HEALTH_CARE[[#This Row],[Customer ID]],'HOSPITAL DETAILS ANSWERS'!A:K,6,TRUE)</f>
        <v>52</v>
      </c>
    </row>
    <row r="570" spans="1:17" x14ac:dyDescent="0.25">
      <c r="A570" t="s">
        <v>1802</v>
      </c>
      <c r="B570" t="str">
        <f>VLOOKUP(HEALTH_CARE[[#This Row],[Customer ID]],'CUSTOMER_NAMES ANSWER'!A:D,3,FALSE)</f>
        <v>Kayla B</v>
      </c>
      <c r="C570" s="9">
        <f>VLOOKUP(HEALTH_CARE[[#This Row],[Customer ID]],'MEDICAL EXAMINATION ANSWER'!A:J,2,FALSE)</f>
        <v>28.31</v>
      </c>
      <c r="D570" s="9">
        <f>VLOOKUP(HEALTH_CARE[[#This Row],[Customer ID]],'MEDICAL EXAMINATION ANSWER'!A:J,4,FALSE)</f>
        <v>6.29</v>
      </c>
      <c r="E570" t="str">
        <f>VLOOKUP(HEALTH_CARE[[#This Row],[Customer ID]],'MEDICAL EXAMINATION ANSWER'!A:J,6,FALSE)</f>
        <v>No</v>
      </c>
      <c r="F570" t="str">
        <f>VLOOKUP(HEALTH_CARE[[#This Row],[Customer ID]],'MEDICAL EXAMINATION ANSWER'!A:J,7,FALSE)</f>
        <v>No</v>
      </c>
      <c r="G570" t="str">
        <f>VLOOKUP(HEALTH_CARE[[#This Row],[Customer ID]],'MEDICAL EXAMINATION ANSWER'!A:J,8,FALSE)</f>
        <v>Yes</v>
      </c>
      <c r="H570" s="10">
        <f>VLOOKUP(HEALTH_CARE[[#This Row],[Customer ID]],'MEDICAL EXAMINATION ANSWER'!A:J,9,FALSE)</f>
        <v>1</v>
      </c>
      <c r="I570" t="str">
        <f>VLOOKUP(HEALTH_CARE[[#This Row],[Customer ID]],'MEDICAL EXAMINATION ANSWER'!A:J,10,FALSE)</f>
        <v>Yes</v>
      </c>
      <c r="J570" t="str">
        <f>VLOOKUP(HEALTH_CARE[[#This Row],[Customer ID]],'MEDICAL EXAMINATION ANSWER'!A:J,3,FALSE)</f>
        <v>Over Weight</v>
      </c>
      <c r="K570" t="str">
        <f>VLOOKUP(HEALTH_CARE[[#This Row],[Customer ID]],'MEDICAL EXAMINATION ANSWER'!A:J,5,FALSE)</f>
        <v>Prediabetes</v>
      </c>
      <c r="L570" s="11" t="str">
        <f>VLOOKUP(HEALTH_CARE[[#This Row],[Customer ID]],'HOSPITAL DETAILS ANSWERS'!A:K,5,TRUE)</f>
        <v>2-Nov-2003</v>
      </c>
      <c r="M570" s="14">
        <f>VLOOKUP(HEALTH_CARE[[#This Row],[Customer ID]],'HOSPITAL DETAILS ANSWERS'!A:K,8,TRUE)</f>
        <v>17469</v>
      </c>
      <c r="N570" t="str">
        <f>VLOOKUP(HEALTH_CARE[[#This Row],[Customer ID]],'HOSPITAL DETAILS ANSWERS'!A:K,9,TRUE)</f>
        <v>Tier - 2</v>
      </c>
      <c r="O570" t="str">
        <f>VLOOKUP(HEALTH_CARE[[#This Row],[Customer ID]],'HOSPITAL DETAILS ANSWERS'!A:K,10,TRUE)</f>
        <v>Tier - 1</v>
      </c>
      <c r="P570" t="str">
        <f>VLOOKUP(HEALTH_CARE[[#This Row],[Customer ID]],'HOSPITAL DETAILS ANSWERS'!A:K,11,TRUE)</f>
        <v>R1012</v>
      </c>
      <c r="Q570" s="10">
        <f>VLOOKUP(HEALTH_CARE[[#This Row],[Customer ID]],'HOSPITAL DETAILS ANSWERS'!A:K,6,TRUE)</f>
        <v>19</v>
      </c>
    </row>
    <row r="571" spans="1:17" x14ac:dyDescent="0.25">
      <c r="A571" t="s">
        <v>1801</v>
      </c>
      <c r="B571" t="str">
        <f>VLOOKUP(HEALTH_CARE[[#This Row],[Customer ID]],'CUSTOMER_NAMES ANSWER'!A:D,3,FALSE)</f>
        <v>Mark D</v>
      </c>
      <c r="C571" s="9">
        <f>VLOOKUP(HEALTH_CARE[[#This Row],[Customer ID]],'MEDICAL EXAMINATION ANSWER'!A:J,2,FALSE)</f>
        <v>22.99</v>
      </c>
      <c r="D571" s="9">
        <f>VLOOKUP(HEALTH_CARE[[#This Row],[Customer ID]],'MEDICAL EXAMINATION ANSWER'!A:J,4,FALSE)</f>
        <v>6.29</v>
      </c>
      <c r="E571" t="str">
        <f>VLOOKUP(HEALTH_CARE[[#This Row],[Customer ID]],'MEDICAL EXAMINATION ANSWER'!A:J,6,FALSE)</f>
        <v>No</v>
      </c>
      <c r="F571" t="str">
        <f>VLOOKUP(HEALTH_CARE[[#This Row],[Customer ID]],'MEDICAL EXAMINATION ANSWER'!A:J,7,FALSE)</f>
        <v>No</v>
      </c>
      <c r="G571" t="str">
        <f>VLOOKUP(HEALTH_CARE[[#This Row],[Customer ID]],'MEDICAL EXAMINATION ANSWER'!A:J,8,FALSE)</f>
        <v>No</v>
      </c>
      <c r="H571" s="10">
        <f>VLOOKUP(HEALTH_CARE[[#This Row],[Customer ID]],'MEDICAL EXAMINATION ANSWER'!A:J,9,FALSE)</f>
        <v>1</v>
      </c>
      <c r="I571" t="str">
        <f>VLOOKUP(HEALTH_CARE[[#This Row],[Customer ID]],'MEDICAL EXAMINATION ANSWER'!A:J,10,FALSE)</f>
        <v>Yes</v>
      </c>
      <c r="J571" t="str">
        <f>VLOOKUP(HEALTH_CARE[[#This Row],[Customer ID]],'MEDICAL EXAMINATION ANSWER'!A:J,3,FALSE)</f>
        <v>Normal Weight</v>
      </c>
      <c r="K571" t="str">
        <f>VLOOKUP(HEALTH_CARE[[#This Row],[Customer ID]],'MEDICAL EXAMINATION ANSWER'!A:J,5,FALSE)</f>
        <v>Prediabetes</v>
      </c>
      <c r="L571" s="11" t="str">
        <f>VLOOKUP(HEALTH_CARE[[#This Row],[Customer ID]],'HOSPITAL DETAILS ANSWERS'!A:K,5,TRUE)</f>
        <v>18-Oct-1992</v>
      </c>
      <c r="M571" s="14">
        <f>VLOOKUP(HEALTH_CARE[[#This Row],[Customer ID]],'HOSPITAL DETAILS ANSWERS'!A:K,8,TRUE)</f>
        <v>17362</v>
      </c>
      <c r="N571" t="str">
        <f>VLOOKUP(HEALTH_CARE[[#This Row],[Customer ID]],'HOSPITAL DETAILS ANSWERS'!A:K,9,TRUE)</f>
        <v>Tier - 2</v>
      </c>
      <c r="O571" t="str">
        <f>VLOOKUP(HEALTH_CARE[[#This Row],[Customer ID]],'HOSPITAL DETAILS ANSWERS'!A:K,10,TRUE)</f>
        <v>Tier - 1</v>
      </c>
      <c r="P571" t="str">
        <f>VLOOKUP(HEALTH_CARE[[#This Row],[Customer ID]],'HOSPITAL DETAILS ANSWERS'!A:K,11,TRUE)</f>
        <v>R1012</v>
      </c>
      <c r="Q571" s="10">
        <f>VLOOKUP(HEALTH_CARE[[#This Row],[Customer ID]],'HOSPITAL DETAILS ANSWERS'!A:K,6,TRUE)</f>
        <v>30</v>
      </c>
    </row>
    <row r="572" spans="1:17" x14ac:dyDescent="0.25">
      <c r="A572" t="s">
        <v>1800</v>
      </c>
      <c r="B572" t="str">
        <f>VLOOKUP(HEALTH_CARE[[#This Row],[Customer ID]],'CUSTOMER_NAMES ANSWER'!A:D,3,FALSE)</f>
        <v>Patrick J</v>
      </c>
      <c r="C572" s="9">
        <f>VLOOKUP(HEALTH_CARE[[#This Row],[Customer ID]],'MEDICAL EXAMINATION ANSWER'!A:J,2,FALSE)</f>
        <v>29.07</v>
      </c>
      <c r="D572" s="9">
        <f>VLOOKUP(HEALTH_CARE[[#This Row],[Customer ID]],'MEDICAL EXAMINATION ANSWER'!A:J,4,FALSE)</f>
        <v>5.12</v>
      </c>
      <c r="E572" t="str">
        <f>VLOOKUP(HEALTH_CARE[[#This Row],[Customer ID]],'MEDICAL EXAMINATION ANSWER'!A:J,6,FALSE)</f>
        <v>No</v>
      </c>
      <c r="F572" t="str">
        <f>VLOOKUP(HEALTH_CARE[[#This Row],[Customer ID]],'MEDICAL EXAMINATION ANSWER'!A:J,7,FALSE)</f>
        <v>No</v>
      </c>
      <c r="G572" t="str">
        <f>VLOOKUP(HEALTH_CARE[[#This Row],[Customer ID]],'MEDICAL EXAMINATION ANSWER'!A:J,8,FALSE)</f>
        <v>Yes</v>
      </c>
      <c r="H572" s="10">
        <f>VLOOKUP(HEALTH_CARE[[#This Row],[Customer ID]],'MEDICAL EXAMINATION ANSWER'!A:J,9,FALSE)</f>
        <v>1</v>
      </c>
      <c r="I572" t="str">
        <f>VLOOKUP(HEALTH_CARE[[#This Row],[Customer ID]],'MEDICAL EXAMINATION ANSWER'!A:J,10,FALSE)</f>
        <v>Yes</v>
      </c>
      <c r="J572" t="str">
        <f>VLOOKUP(HEALTH_CARE[[#This Row],[Customer ID]],'MEDICAL EXAMINATION ANSWER'!A:J,3,FALSE)</f>
        <v>Over Weight</v>
      </c>
      <c r="K572" t="str">
        <f>VLOOKUP(HEALTH_CARE[[#This Row],[Customer ID]],'MEDICAL EXAMINATION ANSWER'!A:J,5,FALSE)</f>
        <v>Normal</v>
      </c>
      <c r="L572" s="11" t="str">
        <f>VLOOKUP(HEALTH_CARE[[#This Row],[Customer ID]],'HOSPITAL DETAILS ANSWERS'!A:K,5,TRUE)</f>
        <v>1-Nov-2003</v>
      </c>
      <c r="M572" s="14">
        <f>VLOOKUP(HEALTH_CARE[[#This Row],[Customer ID]],'HOSPITAL DETAILS ANSWERS'!A:K,8,TRUE)</f>
        <v>17353</v>
      </c>
      <c r="N572" t="str">
        <f>VLOOKUP(HEALTH_CARE[[#This Row],[Customer ID]],'HOSPITAL DETAILS ANSWERS'!A:K,9,TRUE)</f>
        <v>Tier - 2</v>
      </c>
      <c r="O572" t="str">
        <f>VLOOKUP(HEALTH_CARE[[#This Row],[Customer ID]],'HOSPITAL DETAILS ANSWERS'!A:K,10,TRUE)</f>
        <v>Tier - 3</v>
      </c>
      <c r="P572" t="str">
        <f>VLOOKUP(HEALTH_CARE[[#This Row],[Customer ID]],'HOSPITAL DETAILS ANSWERS'!A:K,11,TRUE)</f>
        <v>R1012</v>
      </c>
      <c r="Q572" s="10">
        <f>VLOOKUP(HEALTH_CARE[[#This Row],[Customer ID]],'HOSPITAL DETAILS ANSWERS'!A:K,6,TRUE)</f>
        <v>19</v>
      </c>
    </row>
    <row r="573" spans="1:17" x14ac:dyDescent="0.25">
      <c r="A573" t="s">
        <v>1799</v>
      </c>
      <c r="B573" t="str">
        <f>VLOOKUP(HEALTH_CARE[[#This Row],[Customer ID]],'CUSTOMER_NAMES ANSWER'!A:D,3,FALSE)</f>
        <v>Alejandro</v>
      </c>
      <c r="C573" s="9">
        <f>VLOOKUP(HEALTH_CARE[[#This Row],[Customer ID]],'MEDICAL EXAMINATION ANSWER'!A:J,2,FALSE)</f>
        <v>42.02</v>
      </c>
      <c r="D573" s="9">
        <f>VLOOKUP(HEALTH_CARE[[#This Row],[Customer ID]],'MEDICAL EXAMINATION ANSWER'!A:J,4,FALSE)</f>
        <v>9.9499999999999993</v>
      </c>
      <c r="E573" t="str">
        <f>VLOOKUP(HEALTH_CARE[[#This Row],[Customer ID]],'MEDICAL EXAMINATION ANSWER'!A:J,6,FALSE)</f>
        <v>Yes</v>
      </c>
      <c r="F573" t="str">
        <f>VLOOKUP(HEALTH_CARE[[#This Row],[Customer ID]],'MEDICAL EXAMINATION ANSWER'!A:J,7,FALSE)</f>
        <v>No</v>
      </c>
      <c r="G573" t="str">
        <f>VLOOKUP(HEALTH_CARE[[#This Row],[Customer ID]],'MEDICAL EXAMINATION ANSWER'!A:J,8,FALSE)</f>
        <v>Yes</v>
      </c>
      <c r="H573" s="10">
        <f>VLOOKUP(HEALTH_CARE[[#This Row],[Customer ID]],'MEDICAL EXAMINATION ANSWER'!A:J,9,FALSE)</f>
        <v>1</v>
      </c>
      <c r="I573" t="str">
        <f>VLOOKUP(HEALTH_CARE[[#This Row],[Customer ID]],'MEDICAL EXAMINATION ANSWER'!A:J,10,FALSE)</f>
        <v>No</v>
      </c>
      <c r="J573" t="str">
        <f>VLOOKUP(HEALTH_CARE[[#This Row],[Customer ID]],'MEDICAL EXAMINATION ANSWER'!A:J,3,FALSE)</f>
        <v>Obesity</v>
      </c>
      <c r="K573" t="str">
        <f>VLOOKUP(HEALTH_CARE[[#This Row],[Customer ID]],'MEDICAL EXAMINATION ANSWER'!A:J,5,FALSE)</f>
        <v>Diabetes</v>
      </c>
      <c r="L573" s="11" t="str">
        <f>VLOOKUP(HEALTH_CARE[[#This Row],[Customer ID]],'HOSPITAL DETAILS ANSWERS'!A:K,5,TRUE)</f>
        <v>12-Jul-1963</v>
      </c>
      <c r="M573" s="14">
        <f>VLOOKUP(HEALTH_CARE[[#This Row],[Customer ID]],'HOSPITAL DETAILS ANSWERS'!A:K,8,TRUE)</f>
        <v>17338</v>
      </c>
      <c r="N573" t="str">
        <f>VLOOKUP(HEALTH_CARE[[#This Row],[Customer ID]],'HOSPITAL DETAILS ANSWERS'!A:K,9,TRUE)</f>
        <v>Tier - 2</v>
      </c>
      <c r="O573" t="str">
        <f>VLOOKUP(HEALTH_CARE[[#This Row],[Customer ID]],'HOSPITAL DETAILS ANSWERS'!A:K,10,TRUE)</f>
        <v>Tier - 3</v>
      </c>
      <c r="P573" t="str">
        <f>VLOOKUP(HEALTH_CARE[[#This Row],[Customer ID]],'HOSPITAL DETAILS ANSWERS'!A:K,11,TRUE)</f>
        <v>R1023</v>
      </c>
      <c r="Q573" s="10">
        <f>VLOOKUP(HEALTH_CARE[[#This Row],[Customer ID]],'HOSPITAL DETAILS ANSWERS'!A:K,6,TRUE)</f>
        <v>59</v>
      </c>
    </row>
    <row r="574" spans="1:17" x14ac:dyDescent="0.25">
      <c r="A574" t="s">
        <v>1798</v>
      </c>
      <c r="B574" t="str">
        <f>VLOOKUP(HEALTH_CARE[[#This Row],[Customer ID]],'CUSTOMER_NAMES ANSWER'!A:D,3,FALSE)</f>
        <v>Beth A</v>
      </c>
      <c r="C574" s="9">
        <f>VLOOKUP(HEALTH_CARE[[#This Row],[Customer ID]],'MEDICAL EXAMINATION ANSWER'!A:J,2,FALSE)</f>
        <v>49.07</v>
      </c>
      <c r="D574" s="9">
        <f>VLOOKUP(HEALTH_CARE[[#This Row],[Customer ID]],'MEDICAL EXAMINATION ANSWER'!A:J,4,FALSE)</f>
        <v>9.08</v>
      </c>
      <c r="E574" t="str">
        <f>VLOOKUP(HEALTH_CARE[[#This Row],[Customer ID]],'MEDICAL EXAMINATION ANSWER'!A:J,6,FALSE)</f>
        <v>Yes</v>
      </c>
      <c r="F574" t="str">
        <f>VLOOKUP(HEALTH_CARE[[#This Row],[Customer ID]],'MEDICAL EXAMINATION ANSWER'!A:J,7,FALSE)</f>
        <v>No</v>
      </c>
      <c r="G574" t="str">
        <f>VLOOKUP(HEALTH_CARE[[#This Row],[Customer ID]],'MEDICAL EXAMINATION ANSWER'!A:J,8,FALSE)</f>
        <v>No</v>
      </c>
      <c r="H574" s="10">
        <f>VLOOKUP(HEALTH_CARE[[#This Row],[Customer ID]],'MEDICAL EXAMINATION ANSWER'!A:J,9,FALSE)</f>
        <v>1</v>
      </c>
      <c r="I574" t="str">
        <f>VLOOKUP(HEALTH_CARE[[#This Row],[Customer ID]],'MEDICAL EXAMINATION ANSWER'!A:J,10,FALSE)</f>
        <v>No</v>
      </c>
      <c r="J574" t="str">
        <f>VLOOKUP(HEALTH_CARE[[#This Row],[Customer ID]],'MEDICAL EXAMINATION ANSWER'!A:J,3,FALSE)</f>
        <v>Obesity</v>
      </c>
      <c r="K574" t="str">
        <f>VLOOKUP(HEALTH_CARE[[#This Row],[Customer ID]],'MEDICAL EXAMINATION ANSWER'!A:J,5,FALSE)</f>
        <v>Diabetes</v>
      </c>
      <c r="L574" s="11" t="str">
        <f>VLOOKUP(HEALTH_CARE[[#This Row],[Customer ID]],'HOSPITAL DETAILS ANSWERS'!A:K,5,TRUE)</f>
        <v>25-Aug-1975</v>
      </c>
      <c r="M574" s="14">
        <f>VLOOKUP(HEALTH_CARE[[#This Row],[Customer ID]],'HOSPITAL DETAILS ANSWERS'!A:K,8,TRUE)</f>
        <v>17254</v>
      </c>
      <c r="N574" t="str">
        <f>VLOOKUP(HEALTH_CARE[[#This Row],[Customer ID]],'HOSPITAL DETAILS ANSWERS'!A:K,9,TRUE)</f>
        <v>Tier - 2</v>
      </c>
      <c r="O574" t="str">
        <f>VLOOKUP(HEALTH_CARE[[#This Row],[Customer ID]],'HOSPITAL DETAILS ANSWERS'!A:K,10,TRUE)</f>
        <v>Tier - 3</v>
      </c>
      <c r="P574" t="str">
        <f>VLOOKUP(HEALTH_CARE[[#This Row],[Customer ID]],'HOSPITAL DETAILS ANSWERS'!A:K,11,TRUE)</f>
        <v>R1026</v>
      </c>
      <c r="Q574" s="10">
        <f>VLOOKUP(HEALTH_CARE[[#This Row],[Customer ID]],'HOSPITAL DETAILS ANSWERS'!A:K,6,TRUE)</f>
        <v>47</v>
      </c>
    </row>
    <row r="575" spans="1:17" x14ac:dyDescent="0.25">
      <c r="A575" t="s">
        <v>1797</v>
      </c>
      <c r="B575" t="str">
        <f>VLOOKUP(HEALTH_CARE[[#This Row],[Customer ID]],'CUSTOMER_NAMES ANSWER'!A:D,3,FALSE)</f>
        <v>Jason R</v>
      </c>
      <c r="C575" s="9">
        <f>VLOOKUP(HEALTH_CARE[[#This Row],[Customer ID]],'MEDICAL EXAMINATION ANSWER'!A:J,2,FALSE)</f>
        <v>19.8</v>
      </c>
      <c r="D575" s="9">
        <f>VLOOKUP(HEALTH_CARE[[#This Row],[Customer ID]],'MEDICAL EXAMINATION ANSWER'!A:J,4,FALSE)</f>
        <v>4.82</v>
      </c>
      <c r="E575" t="str">
        <f>VLOOKUP(HEALTH_CARE[[#This Row],[Customer ID]],'MEDICAL EXAMINATION ANSWER'!A:J,6,FALSE)</f>
        <v>No</v>
      </c>
      <c r="F575" t="str">
        <f>VLOOKUP(HEALTH_CARE[[#This Row],[Customer ID]],'MEDICAL EXAMINATION ANSWER'!A:J,7,FALSE)</f>
        <v>No</v>
      </c>
      <c r="G575" t="str">
        <f>VLOOKUP(HEALTH_CARE[[#This Row],[Customer ID]],'MEDICAL EXAMINATION ANSWER'!A:J,8,FALSE)</f>
        <v>No</v>
      </c>
      <c r="H575" s="10">
        <f>VLOOKUP(HEALTH_CARE[[#This Row],[Customer ID]],'MEDICAL EXAMINATION ANSWER'!A:J,9,FALSE)</f>
        <v>0</v>
      </c>
      <c r="I575" t="str">
        <f>VLOOKUP(HEALTH_CARE[[#This Row],[Customer ID]],'MEDICAL EXAMINATION ANSWER'!A:J,10,FALSE)</f>
        <v>Yes</v>
      </c>
      <c r="J575" t="str">
        <f>VLOOKUP(HEALTH_CARE[[#This Row],[Customer ID]],'MEDICAL EXAMINATION ANSWER'!A:J,3,FALSE)</f>
        <v>Normal Weight</v>
      </c>
      <c r="K575" t="str">
        <f>VLOOKUP(HEALTH_CARE[[#This Row],[Customer ID]],'MEDICAL EXAMINATION ANSWER'!A:J,5,FALSE)</f>
        <v>Normal</v>
      </c>
      <c r="L575" s="11" t="str">
        <f>VLOOKUP(HEALTH_CARE[[#This Row],[Customer ID]],'HOSPITAL DETAILS ANSWERS'!A:K,5,TRUE)</f>
        <v>22-Oct-1982</v>
      </c>
      <c r="M575" s="14">
        <f>VLOOKUP(HEALTH_CARE[[#This Row],[Customer ID]],'HOSPITAL DETAILS ANSWERS'!A:K,8,TRUE)</f>
        <v>17180</v>
      </c>
      <c r="N575" t="str">
        <f>VLOOKUP(HEALTH_CARE[[#This Row],[Customer ID]],'HOSPITAL DETAILS ANSWERS'!A:K,9,TRUE)</f>
        <v>Tier - 2</v>
      </c>
      <c r="O575" t="str">
        <f>VLOOKUP(HEALTH_CARE[[#This Row],[Customer ID]],'HOSPITAL DETAILS ANSWERS'!A:K,10,TRUE)</f>
        <v>Tier - 1</v>
      </c>
      <c r="P575" t="str">
        <f>VLOOKUP(HEALTH_CARE[[#This Row],[Customer ID]],'HOSPITAL DETAILS ANSWERS'!A:K,11,TRUE)</f>
        <v>R1013</v>
      </c>
      <c r="Q575" s="10">
        <f>VLOOKUP(HEALTH_CARE[[#This Row],[Customer ID]],'HOSPITAL DETAILS ANSWERS'!A:K,6,TRUE)</f>
        <v>40</v>
      </c>
    </row>
    <row r="576" spans="1:17" x14ac:dyDescent="0.25">
      <c r="A576" t="s">
        <v>1796</v>
      </c>
      <c r="B576" t="str">
        <f>VLOOKUP(HEALTH_CARE[[#This Row],[Customer ID]],'CUSTOMER_NAMES ANSWER'!A:D,3,FALSE)</f>
        <v>Yoshinori</v>
      </c>
      <c r="C576" s="9">
        <f>VLOOKUP(HEALTH_CARE[[#This Row],[Customer ID]],'MEDICAL EXAMINATION ANSWER'!A:J,2,FALSE)</f>
        <v>27.36</v>
      </c>
      <c r="D576" s="9">
        <f>VLOOKUP(HEALTH_CARE[[#This Row],[Customer ID]],'MEDICAL EXAMINATION ANSWER'!A:J,4,FALSE)</f>
        <v>4.6500000000000004</v>
      </c>
      <c r="E576" t="str">
        <f>VLOOKUP(HEALTH_CARE[[#This Row],[Customer ID]],'MEDICAL EXAMINATION ANSWER'!A:J,6,FALSE)</f>
        <v>No</v>
      </c>
      <c r="F576" t="str">
        <f>VLOOKUP(HEALTH_CARE[[#This Row],[Customer ID]],'MEDICAL EXAMINATION ANSWER'!A:J,7,FALSE)</f>
        <v>Yes</v>
      </c>
      <c r="G576" t="str">
        <f>VLOOKUP(HEALTH_CARE[[#This Row],[Customer ID]],'MEDICAL EXAMINATION ANSWER'!A:J,8,FALSE)</f>
        <v>No</v>
      </c>
      <c r="H576" s="10">
        <f>VLOOKUP(HEALTH_CARE[[#This Row],[Customer ID]],'MEDICAL EXAMINATION ANSWER'!A:J,9,FALSE)</f>
        <v>1</v>
      </c>
      <c r="I576" t="str">
        <f>VLOOKUP(HEALTH_CARE[[#This Row],[Customer ID]],'MEDICAL EXAMINATION ANSWER'!A:J,10,FALSE)</f>
        <v>Yes</v>
      </c>
      <c r="J576" t="str">
        <f>VLOOKUP(HEALTH_CARE[[#This Row],[Customer ID]],'MEDICAL EXAMINATION ANSWER'!A:J,3,FALSE)</f>
        <v>Over Weight</v>
      </c>
      <c r="K576" t="str">
        <f>VLOOKUP(HEALTH_CARE[[#This Row],[Customer ID]],'MEDICAL EXAMINATION ANSWER'!A:J,5,FALSE)</f>
        <v>Normal</v>
      </c>
      <c r="L576" s="11" t="str">
        <f>VLOOKUP(HEALTH_CARE[[#This Row],[Customer ID]],'HOSPITAL DETAILS ANSWERS'!A:K,5,TRUE)</f>
        <v>18-Aug-2004</v>
      </c>
      <c r="M576" s="14">
        <f>VLOOKUP(HEALTH_CARE[[#This Row],[Customer ID]],'HOSPITAL DETAILS ANSWERS'!A:K,8,TRUE)</f>
        <v>17179</v>
      </c>
      <c r="N576" t="str">
        <f>VLOOKUP(HEALTH_CARE[[#This Row],[Customer ID]],'HOSPITAL DETAILS ANSWERS'!A:K,9,TRUE)</f>
        <v>Tier - 2</v>
      </c>
      <c r="O576" t="str">
        <f>VLOOKUP(HEALTH_CARE[[#This Row],[Customer ID]],'HOSPITAL DETAILS ANSWERS'!A:K,10,TRUE)</f>
        <v>Tier - 2</v>
      </c>
      <c r="P576" t="str">
        <f>VLOOKUP(HEALTH_CARE[[#This Row],[Customer ID]],'HOSPITAL DETAILS ANSWERS'!A:K,11,TRUE)</f>
        <v>R1019</v>
      </c>
      <c r="Q576" s="10">
        <f>VLOOKUP(HEALTH_CARE[[#This Row],[Customer ID]],'HOSPITAL DETAILS ANSWERS'!A:K,6,TRUE)</f>
        <v>18</v>
      </c>
    </row>
    <row r="577" spans="1:17" x14ac:dyDescent="0.25">
      <c r="A577" t="s">
        <v>1795</v>
      </c>
      <c r="B577" t="str">
        <f>VLOOKUP(HEALTH_CARE[[#This Row],[Customer ID]],'CUSTOMER_NAMES ANSWER'!A:D,3,FALSE)</f>
        <v>Adrienne G</v>
      </c>
      <c r="C577" s="9">
        <f>VLOOKUP(HEALTH_CARE[[#This Row],[Customer ID]],'MEDICAL EXAMINATION ANSWER'!A:J,2,FALSE)</f>
        <v>42.95</v>
      </c>
      <c r="D577" s="9">
        <f>VLOOKUP(HEALTH_CARE[[#This Row],[Customer ID]],'MEDICAL EXAMINATION ANSWER'!A:J,4,FALSE)</f>
        <v>5.16</v>
      </c>
      <c r="E577" t="str">
        <f>VLOOKUP(HEALTH_CARE[[#This Row],[Customer ID]],'MEDICAL EXAMINATION ANSWER'!A:J,6,FALSE)</f>
        <v>Yes</v>
      </c>
      <c r="F577" t="str">
        <f>VLOOKUP(HEALTH_CARE[[#This Row],[Customer ID]],'MEDICAL EXAMINATION ANSWER'!A:J,7,FALSE)</f>
        <v>No</v>
      </c>
      <c r="G577" t="str">
        <f>VLOOKUP(HEALTH_CARE[[#This Row],[Customer ID]],'MEDICAL EXAMINATION ANSWER'!A:J,8,FALSE)</f>
        <v>No</v>
      </c>
      <c r="H577" s="10">
        <f>VLOOKUP(HEALTH_CARE[[#This Row],[Customer ID]],'MEDICAL EXAMINATION ANSWER'!A:J,9,FALSE)</f>
        <v>1</v>
      </c>
      <c r="I577" t="str">
        <f>VLOOKUP(HEALTH_CARE[[#This Row],[Customer ID]],'MEDICAL EXAMINATION ANSWER'!A:J,10,FALSE)</f>
        <v>No</v>
      </c>
      <c r="J577" t="str">
        <f>VLOOKUP(HEALTH_CARE[[#This Row],[Customer ID]],'MEDICAL EXAMINATION ANSWER'!A:J,3,FALSE)</f>
        <v>Obesity</v>
      </c>
      <c r="K577" t="str">
        <f>VLOOKUP(HEALTH_CARE[[#This Row],[Customer ID]],'MEDICAL EXAMINATION ANSWER'!A:J,5,FALSE)</f>
        <v>Normal</v>
      </c>
      <c r="L577" s="11" t="str">
        <f>VLOOKUP(HEALTH_CARE[[#This Row],[Customer ID]],'HOSPITAL DETAILS ANSWERS'!A:K,5,TRUE)</f>
        <v>7-Jun-1964</v>
      </c>
      <c r="M577" s="14">
        <f>VLOOKUP(HEALTH_CARE[[#This Row],[Customer ID]],'HOSPITAL DETAILS ANSWERS'!A:K,8,TRUE)</f>
        <v>17175</v>
      </c>
      <c r="N577" t="str">
        <f>VLOOKUP(HEALTH_CARE[[#This Row],[Customer ID]],'HOSPITAL DETAILS ANSWERS'!A:K,9,TRUE)</f>
        <v>Tier - 2</v>
      </c>
      <c r="O577" t="str">
        <f>VLOOKUP(HEALTH_CARE[[#This Row],[Customer ID]],'HOSPITAL DETAILS ANSWERS'!A:K,10,TRUE)</f>
        <v>Tier - 2</v>
      </c>
      <c r="P577" t="str">
        <f>VLOOKUP(HEALTH_CARE[[#This Row],[Customer ID]],'HOSPITAL DETAILS ANSWERS'!A:K,11,TRUE)</f>
        <v>R1012</v>
      </c>
      <c r="Q577" s="10">
        <f>VLOOKUP(HEALTH_CARE[[#This Row],[Customer ID]],'HOSPITAL DETAILS ANSWERS'!A:K,6,TRUE)</f>
        <v>59</v>
      </c>
    </row>
    <row r="578" spans="1:17" x14ac:dyDescent="0.25">
      <c r="A578" t="s">
        <v>1794</v>
      </c>
      <c r="B578" t="str">
        <f>VLOOKUP(HEALTH_CARE[[#This Row],[Customer ID]],'CUSTOMER_NAMES ANSWER'!A:D,3,FALSE)</f>
        <v>Meredith</v>
      </c>
      <c r="C578" s="9">
        <f>VLOOKUP(HEALTH_CARE[[#This Row],[Customer ID]],'MEDICAL EXAMINATION ANSWER'!A:J,2,FALSE)</f>
        <v>42.66</v>
      </c>
      <c r="D578" s="9">
        <f>VLOOKUP(HEALTH_CARE[[#This Row],[Customer ID]],'MEDICAL EXAMINATION ANSWER'!A:J,4,FALSE)</f>
        <v>10.44</v>
      </c>
      <c r="E578" t="str">
        <f>VLOOKUP(HEALTH_CARE[[#This Row],[Customer ID]],'MEDICAL EXAMINATION ANSWER'!A:J,6,FALSE)</f>
        <v>No</v>
      </c>
      <c r="F578" t="str">
        <f>VLOOKUP(HEALTH_CARE[[#This Row],[Customer ID]],'MEDICAL EXAMINATION ANSWER'!A:J,7,FALSE)</f>
        <v>No</v>
      </c>
      <c r="G578" t="str">
        <f>VLOOKUP(HEALTH_CARE[[#This Row],[Customer ID]],'MEDICAL EXAMINATION ANSWER'!A:J,8,FALSE)</f>
        <v>No</v>
      </c>
      <c r="H578" s="10">
        <f>VLOOKUP(HEALTH_CARE[[#This Row],[Customer ID]],'MEDICAL EXAMINATION ANSWER'!A:J,9,FALSE)</f>
        <v>0</v>
      </c>
      <c r="I578" t="str">
        <f>VLOOKUP(HEALTH_CARE[[#This Row],[Customer ID]],'MEDICAL EXAMINATION ANSWER'!A:J,10,FALSE)</f>
        <v>No</v>
      </c>
      <c r="J578" t="str">
        <f>VLOOKUP(HEALTH_CARE[[#This Row],[Customer ID]],'MEDICAL EXAMINATION ANSWER'!A:J,3,FALSE)</f>
        <v>Obesity</v>
      </c>
      <c r="K578" t="str">
        <f>VLOOKUP(HEALTH_CARE[[#This Row],[Customer ID]],'MEDICAL EXAMINATION ANSWER'!A:J,5,FALSE)</f>
        <v>Diabetes</v>
      </c>
      <c r="L578" s="11" t="str">
        <f>VLOOKUP(HEALTH_CARE[[#This Row],[Customer ID]],'HOSPITAL DETAILS ANSWERS'!A:K,5,TRUE)</f>
        <v>16-Sep-1965</v>
      </c>
      <c r="M578" s="14">
        <f>VLOOKUP(HEALTH_CARE[[#This Row],[Customer ID]],'HOSPITAL DETAILS ANSWERS'!A:K,8,TRUE)</f>
        <v>17173</v>
      </c>
      <c r="N578" t="str">
        <f>VLOOKUP(HEALTH_CARE[[#This Row],[Customer ID]],'HOSPITAL DETAILS ANSWERS'!A:K,9,TRUE)</f>
        <v>Tier - 2</v>
      </c>
      <c r="O578" t="str">
        <f>VLOOKUP(HEALTH_CARE[[#This Row],[Customer ID]],'HOSPITAL DETAILS ANSWERS'!A:K,10,TRUE)</f>
        <v>Tier - 2</v>
      </c>
      <c r="P578" t="str">
        <f>VLOOKUP(HEALTH_CARE[[#This Row],[Customer ID]],'HOSPITAL DETAILS ANSWERS'!A:K,11,TRUE)</f>
        <v>R1026</v>
      </c>
      <c r="Q578" s="10">
        <f>VLOOKUP(HEALTH_CARE[[#This Row],[Customer ID]],'HOSPITAL DETAILS ANSWERS'!A:K,6,TRUE)</f>
        <v>57</v>
      </c>
    </row>
    <row r="579" spans="1:17" x14ac:dyDescent="0.25">
      <c r="A579" t="s">
        <v>1793</v>
      </c>
      <c r="B579" t="str">
        <f>VLOOKUP(HEALTH_CARE[[#This Row],[Customer ID]],'CUSTOMER_NAMES ANSWER'!A:D,3,FALSE)</f>
        <v>Junyong</v>
      </c>
      <c r="C579" s="9">
        <f>VLOOKUP(HEALTH_CARE[[#This Row],[Customer ID]],'MEDICAL EXAMINATION ANSWER'!A:J,2,FALSE)</f>
        <v>33.630000000000003</v>
      </c>
      <c r="D579" s="9">
        <f>VLOOKUP(HEALTH_CARE[[#This Row],[Customer ID]],'MEDICAL EXAMINATION ANSWER'!A:J,4,FALSE)</f>
        <v>5.69</v>
      </c>
      <c r="E579" t="str">
        <f>VLOOKUP(HEALTH_CARE[[#This Row],[Customer ID]],'MEDICAL EXAMINATION ANSWER'!A:J,6,FALSE)</f>
        <v>No</v>
      </c>
      <c r="F579" t="str">
        <f>VLOOKUP(HEALTH_CARE[[#This Row],[Customer ID]],'MEDICAL EXAMINATION ANSWER'!A:J,7,FALSE)</f>
        <v>No</v>
      </c>
      <c r="G579" t="str">
        <f>VLOOKUP(HEALTH_CARE[[#This Row],[Customer ID]],'MEDICAL EXAMINATION ANSWER'!A:J,8,FALSE)</f>
        <v>No</v>
      </c>
      <c r="H579" s="10">
        <f>VLOOKUP(HEALTH_CARE[[#This Row],[Customer ID]],'MEDICAL EXAMINATION ANSWER'!A:J,9,FALSE)</f>
        <v>1</v>
      </c>
      <c r="I579" t="str">
        <f>VLOOKUP(HEALTH_CARE[[#This Row],[Customer ID]],'MEDICAL EXAMINATION ANSWER'!A:J,10,FALSE)</f>
        <v>No</v>
      </c>
      <c r="J579" t="str">
        <f>VLOOKUP(HEALTH_CARE[[#This Row],[Customer ID]],'MEDICAL EXAMINATION ANSWER'!A:J,3,FALSE)</f>
        <v>Obesity</v>
      </c>
      <c r="K579" t="str">
        <f>VLOOKUP(HEALTH_CARE[[#This Row],[Customer ID]],'MEDICAL EXAMINATION ANSWER'!A:J,5,FALSE)</f>
        <v>Normal</v>
      </c>
      <c r="L579" s="11" t="str">
        <f>VLOOKUP(HEALTH_CARE[[#This Row],[Customer ID]],'HOSPITAL DETAILS ANSWERS'!A:K,5,TRUE)</f>
        <v>3-Jun-1998</v>
      </c>
      <c r="M579" s="14">
        <f>VLOOKUP(HEALTH_CARE[[#This Row],[Customer ID]],'HOSPITAL DETAILS ANSWERS'!A:K,8,TRUE)</f>
        <v>17129</v>
      </c>
      <c r="N579" t="str">
        <f>VLOOKUP(HEALTH_CARE[[#This Row],[Customer ID]],'HOSPITAL DETAILS ANSWERS'!A:K,9,TRUE)</f>
        <v>Tier - 2</v>
      </c>
      <c r="O579" t="str">
        <f>VLOOKUP(HEALTH_CARE[[#This Row],[Customer ID]],'HOSPITAL DETAILS ANSWERS'!A:K,10,TRUE)</f>
        <v>Tier - 3</v>
      </c>
      <c r="P579" t="str">
        <f>VLOOKUP(HEALTH_CARE[[#This Row],[Customer ID]],'HOSPITAL DETAILS ANSWERS'!A:K,11,TRUE)</f>
        <v>R1016</v>
      </c>
      <c r="Q579" s="10">
        <f>VLOOKUP(HEALTH_CARE[[#This Row],[Customer ID]],'HOSPITAL DETAILS ANSWERS'!A:K,6,TRUE)</f>
        <v>25</v>
      </c>
    </row>
    <row r="580" spans="1:17" x14ac:dyDescent="0.25">
      <c r="A580" t="s">
        <v>1792</v>
      </c>
      <c r="B580" t="str">
        <f>VLOOKUP(HEALTH_CARE[[#This Row],[Customer ID]],'CUSTOMER_NAMES ANSWER'!A:D,3,FALSE)</f>
        <v>Kristen A</v>
      </c>
      <c r="C580" s="9">
        <f>VLOOKUP(HEALTH_CARE[[#This Row],[Customer ID]],'MEDICAL EXAMINATION ANSWER'!A:J,2,FALSE)</f>
        <v>26.84</v>
      </c>
      <c r="D580" s="9">
        <f>VLOOKUP(HEALTH_CARE[[#This Row],[Customer ID]],'MEDICAL EXAMINATION ANSWER'!A:J,4,FALSE)</f>
        <v>6.5</v>
      </c>
      <c r="E580" t="str">
        <f>VLOOKUP(HEALTH_CARE[[#This Row],[Customer ID]],'MEDICAL EXAMINATION ANSWER'!A:J,6,FALSE)</f>
        <v>No</v>
      </c>
      <c r="F580" t="str">
        <f>VLOOKUP(HEALTH_CARE[[#This Row],[Customer ID]],'MEDICAL EXAMINATION ANSWER'!A:J,7,FALSE)</f>
        <v>No</v>
      </c>
      <c r="G580" t="str">
        <f>VLOOKUP(HEALTH_CARE[[#This Row],[Customer ID]],'MEDICAL EXAMINATION ANSWER'!A:J,8,FALSE)</f>
        <v>No</v>
      </c>
      <c r="H580" s="10">
        <f>VLOOKUP(HEALTH_CARE[[#This Row],[Customer ID]],'MEDICAL EXAMINATION ANSWER'!A:J,9,FALSE)</f>
        <v>0</v>
      </c>
      <c r="I580" t="str">
        <f>VLOOKUP(HEALTH_CARE[[#This Row],[Customer ID]],'MEDICAL EXAMINATION ANSWER'!A:J,10,FALSE)</f>
        <v>Yes</v>
      </c>
      <c r="J580" t="str">
        <f>VLOOKUP(HEALTH_CARE[[#This Row],[Customer ID]],'MEDICAL EXAMINATION ANSWER'!A:J,3,FALSE)</f>
        <v>Over Weight</v>
      </c>
      <c r="K580" t="str">
        <f>VLOOKUP(HEALTH_CARE[[#This Row],[Customer ID]],'MEDICAL EXAMINATION ANSWER'!A:J,5,FALSE)</f>
        <v>Diabetes</v>
      </c>
      <c r="L580" s="11" t="str">
        <f>VLOOKUP(HEALTH_CARE[[#This Row],[Customer ID]],'HOSPITAL DETAILS ANSWERS'!A:K,5,TRUE)</f>
        <v>28-Jun-2002</v>
      </c>
      <c r="M580" s="14">
        <f>VLOOKUP(HEALTH_CARE[[#This Row],[Customer ID]],'HOSPITAL DETAILS ANSWERS'!A:K,8,TRUE)</f>
        <v>17086</v>
      </c>
      <c r="N580" t="str">
        <f>VLOOKUP(HEALTH_CARE[[#This Row],[Customer ID]],'HOSPITAL DETAILS ANSWERS'!A:K,9,TRUE)</f>
        <v>Tier - 2</v>
      </c>
      <c r="O580" t="str">
        <f>VLOOKUP(HEALTH_CARE[[#This Row],[Customer ID]],'HOSPITAL DETAILS ANSWERS'!A:K,10,TRUE)</f>
        <v>Tier - 3</v>
      </c>
      <c r="P580" t="str">
        <f>VLOOKUP(HEALTH_CARE[[#This Row],[Customer ID]],'HOSPITAL DETAILS ANSWERS'!A:K,11,TRUE)</f>
        <v>R1013</v>
      </c>
      <c r="Q580" s="10">
        <f>VLOOKUP(HEALTH_CARE[[#This Row],[Customer ID]],'HOSPITAL DETAILS ANSWERS'!A:K,6,TRUE)</f>
        <v>20</v>
      </c>
    </row>
    <row r="581" spans="1:17" x14ac:dyDescent="0.25">
      <c r="A581" t="s">
        <v>1791</v>
      </c>
      <c r="B581" t="str">
        <f>VLOOKUP(HEALTH_CARE[[#This Row],[Customer ID]],'CUSTOMER_NAMES ANSWER'!A:D,3,FALSE)</f>
        <v>Maria I</v>
      </c>
      <c r="C581" s="9">
        <f>VLOOKUP(HEALTH_CARE[[#This Row],[Customer ID]],'MEDICAL EXAMINATION ANSWER'!A:J,2,FALSE)</f>
        <v>28.3</v>
      </c>
      <c r="D581" s="9">
        <f>VLOOKUP(HEALTH_CARE[[#This Row],[Customer ID]],'MEDICAL EXAMINATION ANSWER'!A:J,4,FALSE)</f>
        <v>5.73</v>
      </c>
      <c r="E581" t="str">
        <f>VLOOKUP(HEALTH_CARE[[#This Row],[Customer ID]],'MEDICAL EXAMINATION ANSWER'!A:J,6,FALSE)</f>
        <v>No</v>
      </c>
      <c r="F581" t="str">
        <f>VLOOKUP(HEALTH_CARE[[#This Row],[Customer ID]],'MEDICAL EXAMINATION ANSWER'!A:J,7,FALSE)</f>
        <v>No</v>
      </c>
      <c r="G581" t="str">
        <f>VLOOKUP(HEALTH_CARE[[#This Row],[Customer ID]],'MEDICAL EXAMINATION ANSWER'!A:J,8,FALSE)</f>
        <v>Yes</v>
      </c>
      <c r="H581" s="10">
        <f>VLOOKUP(HEALTH_CARE[[#This Row],[Customer ID]],'MEDICAL EXAMINATION ANSWER'!A:J,9,FALSE)</f>
        <v>1</v>
      </c>
      <c r="I581" t="str">
        <f>VLOOKUP(HEALTH_CARE[[#This Row],[Customer ID]],'MEDICAL EXAMINATION ANSWER'!A:J,10,FALSE)</f>
        <v>Yes</v>
      </c>
      <c r="J581" t="str">
        <f>VLOOKUP(HEALTH_CARE[[#This Row],[Customer ID]],'MEDICAL EXAMINATION ANSWER'!A:J,3,FALSE)</f>
        <v>Over Weight</v>
      </c>
      <c r="K581" t="str">
        <f>VLOOKUP(HEALTH_CARE[[#This Row],[Customer ID]],'MEDICAL EXAMINATION ANSWER'!A:J,5,FALSE)</f>
        <v>Prediabetes</v>
      </c>
      <c r="L581" s="11" t="str">
        <f>VLOOKUP(HEALTH_CARE[[#This Row],[Customer ID]],'HOSPITAL DETAILS ANSWERS'!A:K,5,TRUE)</f>
        <v>26-Dec-2003</v>
      </c>
      <c r="M581" s="14">
        <f>VLOOKUP(HEALTH_CARE[[#This Row],[Customer ID]],'HOSPITAL DETAILS ANSWERS'!A:K,8,TRUE)</f>
        <v>17082</v>
      </c>
      <c r="N581" t="str">
        <f>VLOOKUP(HEALTH_CARE[[#This Row],[Customer ID]],'HOSPITAL DETAILS ANSWERS'!A:K,9,TRUE)</f>
        <v>Tier - 2</v>
      </c>
      <c r="O581" t="str">
        <f>VLOOKUP(HEALTH_CARE[[#This Row],[Customer ID]],'HOSPITAL DETAILS ANSWERS'!A:K,10,TRUE)</f>
        <v>Tier - 2</v>
      </c>
      <c r="P581" t="str">
        <f>VLOOKUP(HEALTH_CARE[[#This Row],[Customer ID]],'HOSPITAL DETAILS ANSWERS'!A:K,11,TRUE)</f>
        <v>R1011</v>
      </c>
      <c r="Q581" s="10">
        <f>VLOOKUP(HEALTH_CARE[[#This Row],[Customer ID]],'HOSPITAL DETAILS ANSWERS'!A:K,6,TRUE)</f>
        <v>19</v>
      </c>
    </row>
    <row r="582" spans="1:17" x14ac:dyDescent="0.25">
      <c r="A582" t="s">
        <v>1790</v>
      </c>
      <c r="B582" t="str">
        <f>VLOOKUP(HEALTH_CARE[[#This Row],[Customer ID]],'CUSTOMER_NAMES ANSWER'!A:D,3,FALSE)</f>
        <v>Jonathan</v>
      </c>
      <c r="C582" s="9">
        <f>VLOOKUP(HEALTH_CARE[[#This Row],[Customer ID]],'MEDICAL EXAMINATION ANSWER'!A:J,2,FALSE)</f>
        <v>27.06</v>
      </c>
      <c r="D582" s="9">
        <f>VLOOKUP(HEALTH_CARE[[#This Row],[Customer ID]],'MEDICAL EXAMINATION ANSWER'!A:J,4,FALSE)</f>
        <v>5.74</v>
      </c>
      <c r="E582" t="str">
        <f>VLOOKUP(HEALTH_CARE[[#This Row],[Customer ID]],'MEDICAL EXAMINATION ANSWER'!A:J,6,FALSE)</f>
        <v>Yes</v>
      </c>
      <c r="F582" t="str">
        <f>VLOOKUP(HEALTH_CARE[[#This Row],[Customer ID]],'MEDICAL EXAMINATION ANSWER'!A:J,7,FALSE)</f>
        <v>No</v>
      </c>
      <c r="G582" t="str">
        <f>VLOOKUP(HEALTH_CARE[[#This Row],[Customer ID]],'MEDICAL EXAMINATION ANSWER'!A:J,8,FALSE)</f>
        <v>No</v>
      </c>
      <c r="H582" s="10">
        <f>VLOOKUP(HEALTH_CARE[[#This Row],[Customer ID]],'MEDICAL EXAMINATION ANSWER'!A:J,9,FALSE)</f>
        <v>0</v>
      </c>
      <c r="I582" t="str">
        <f>VLOOKUP(HEALTH_CARE[[#This Row],[Customer ID]],'MEDICAL EXAMINATION ANSWER'!A:J,10,FALSE)</f>
        <v>Yes</v>
      </c>
      <c r="J582" t="str">
        <f>VLOOKUP(HEALTH_CARE[[#This Row],[Customer ID]],'MEDICAL EXAMINATION ANSWER'!A:J,3,FALSE)</f>
        <v>Over Weight</v>
      </c>
      <c r="K582" t="str">
        <f>VLOOKUP(HEALTH_CARE[[#This Row],[Customer ID]],'MEDICAL EXAMINATION ANSWER'!A:J,5,FALSE)</f>
        <v>Prediabetes</v>
      </c>
      <c r="L582" s="11" t="str">
        <f>VLOOKUP(HEALTH_CARE[[#This Row],[Customer ID]],'HOSPITAL DETAILS ANSWERS'!A:K,5,TRUE)</f>
        <v>10-Jun-1996</v>
      </c>
      <c r="M582" s="14">
        <f>VLOOKUP(HEALTH_CARE[[#This Row],[Customer ID]],'HOSPITAL DETAILS ANSWERS'!A:K,8,TRUE)</f>
        <v>17044</v>
      </c>
      <c r="N582" t="str">
        <f>VLOOKUP(HEALTH_CARE[[#This Row],[Customer ID]],'HOSPITAL DETAILS ANSWERS'!A:K,9,TRUE)</f>
        <v>Tier - 2</v>
      </c>
      <c r="O582" t="str">
        <f>VLOOKUP(HEALTH_CARE[[#This Row],[Customer ID]],'HOSPITAL DETAILS ANSWERS'!A:K,10,TRUE)</f>
        <v>Tier - 3</v>
      </c>
      <c r="P582" t="str">
        <f>VLOOKUP(HEALTH_CARE[[#This Row],[Customer ID]],'HOSPITAL DETAILS ANSWERS'!A:K,11,TRUE)</f>
        <v>R1013</v>
      </c>
      <c r="Q582" s="10">
        <f>VLOOKUP(HEALTH_CARE[[#This Row],[Customer ID]],'HOSPITAL DETAILS ANSWERS'!A:K,6,TRUE)</f>
        <v>26</v>
      </c>
    </row>
    <row r="583" spans="1:17" x14ac:dyDescent="0.25">
      <c r="A583" t="s">
        <v>1789</v>
      </c>
      <c r="B583" t="str">
        <f>VLOOKUP(HEALTH_CARE[[#This Row],[Customer ID]],'CUSTOMER_NAMES ANSWER'!A:D,3,FALSE)</f>
        <v>Phil</v>
      </c>
      <c r="C583" s="9">
        <f>VLOOKUP(HEALTH_CARE[[#This Row],[Customer ID]],'MEDICAL EXAMINATION ANSWER'!A:J,2,FALSE)</f>
        <v>47.13</v>
      </c>
      <c r="D583" s="9">
        <f>VLOOKUP(HEALTH_CARE[[#This Row],[Customer ID]],'MEDICAL EXAMINATION ANSWER'!A:J,4,FALSE)</f>
        <v>8.6999999999999993</v>
      </c>
      <c r="E583" t="str">
        <f>VLOOKUP(HEALTH_CARE[[#This Row],[Customer ID]],'MEDICAL EXAMINATION ANSWER'!A:J,6,FALSE)</f>
        <v>No</v>
      </c>
      <c r="F583" t="str">
        <f>VLOOKUP(HEALTH_CARE[[#This Row],[Customer ID]],'MEDICAL EXAMINATION ANSWER'!A:J,7,FALSE)</f>
        <v>No</v>
      </c>
      <c r="G583" t="str">
        <f>VLOOKUP(HEALTH_CARE[[#This Row],[Customer ID]],'MEDICAL EXAMINATION ANSWER'!A:J,8,FALSE)</f>
        <v>No</v>
      </c>
      <c r="H583" s="10">
        <f>VLOOKUP(HEALTH_CARE[[#This Row],[Customer ID]],'MEDICAL EXAMINATION ANSWER'!A:J,9,FALSE)</f>
        <v>0</v>
      </c>
      <c r="I583" t="str">
        <f>VLOOKUP(HEALTH_CARE[[#This Row],[Customer ID]],'MEDICAL EXAMINATION ANSWER'!A:J,10,FALSE)</f>
        <v>No</v>
      </c>
      <c r="J583" t="str">
        <f>VLOOKUP(HEALTH_CARE[[#This Row],[Customer ID]],'MEDICAL EXAMINATION ANSWER'!A:J,3,FALSE)</f>
        <v>Obesity</v>
      </c>
      <c r="K583" t="str">
        <f>VLOOKUP(HEALTH_CARE[[#This Row],[Customer ID]],'MEDICAL EXAMINATION ANSWER'!A:J,5,FALSE)</f>
        <v>Diabetes</v>
      </c>
      <c r="L583" s="11" t="str">
        <f>VLOOKUP(HEALTH_CARE[[#This Row],[Customer ID]],'HOSPITAL DETAILS ANSWERS'!A:K,5,TRUE)</f>
        <v>22-Aug-1971</v>
      </c>
      <c r="M583" s="14">
        <f>VLOOKUP(HEALTH_CARE[[#This Row],[Customer ID]],'HOSPITAL DETAILS ANSWERS'!A:K,8,TRUE)</f>
        <v>17017</v>
      </c>
      <c r="N583" t="str">
        <f>VLOOKUP(HEALTH_CARE[[#This Row],[Customer ID]],'HOSPITAL DETAILS ANSWERS'!A:K,9,TRUE)</f>
        <v>Tier - 2</v>
      </c>
      <c r="O583" t="str">
        <f>VLOOKUP(HEALTH_CARE[[#This Row],[Customer ID]],'HOSPITAL DETAILS ANSWERS'!A:K,10,TRUE)</f>
        <v>Tier - 2</v>
      </c>
      <c r="P583" t="str">
        <f>VLOOKUP(HEALTH_CARE[[#This Row],[Customer ID]],'HOSPITAL DETAILS ANSWERS'!A:K,11,TRUE)</f>
        <v>R1023</v>
      </c>
      <c r="Q583" s="10">
        <f>VLOOKUP(HEALTH_CARE[[#This Row],[Customer ID]],'HOSPITAL DETAILS ANSWERS'!A:K,6,TRUE)</f>
        <v>51</v>
      </c>
    </row>
    <row r="584" spans="1:17" x14ac:dyDescent="0.25">
      <c r="A584" t="s">
        <v>1788</v>
      </c>
      <c r="B584" t="str">
        <f>VLOOKUP(HEALTH_CARE[[#This Row],[Customer ID]],'CUSTOMER_NAMES ANSWER'!A:D,3,FALSE)</f>
        <v>Benjamina C</v>
      </c>
      <c r="C584" s="9">
        <f>VLOOKUP(HEALTH_CARE[[#This Row],[Customer ID]],'MEDICAL EXAMINATION ANSWER'!A:J,2,FALSE)</f>
        <v>51.72</v>
      </c>
      <c r="D584" s="9">
        <f>VLOOKUP(HEALTH_CARE[[#This Row],[Customer ID]],'MEDICAL EXAMINATION ANSWER'!A:J,4,FALSE)</f>
        <v>5.09</v>
      </c>
      <c r="E584" t="str">
        <f>VLOOKUP(HEALTH_CARE[[#This Row],[Customer ID]],'MEDICAL EXAMINATION ANSWER'!A:J,6,FALSE)</f>
        <v>No</v>
      </c>
      <c r="F584" t="str">
        <f>VLOOKUP(HEALTH_CARE[[#This Row],[Customer ID]],'MEDICAL EXAMINATION ANSWER'!A:J,7,FALSE)</f>
        <v>No</v>
      </c>
      <c r="G584" t="str">
        <f>VLOOKUP(HEALTH_CARE[[#This Row],[Customer ID]],'MEDICAL EXAMINATION ANSWER'!A:J,8,FALSE)</f>
        <v>No</v>
      </c>
      <c r="H584" s="10">
        <f>VLOOKUP(HEALTH_CARE[[#This Row],[Customer ID]],'MEDICAL EXAMINATION ANSWER'!A:J,9,FALSE)</f>
        <v>0</v>
      </c>
      <c r="I584" t="str">
        <f>VLOOKUP(HEALTH_CARE[[#This Row],[Customer ID]],'MEDICAL EXAMINATION ANSWER'!A:J,10,FALSE)</f>
        <v>No</v>
      </c>
      <c r="J584" t="str">
        <f>VLOOKUP(HEALTH_CARE[[#This Row],[Customer ID]],'MEDICAL EXAMINATION ANSWER'!A:J,3,FALSE)</f>
        <v>Obesity</v>
      </c>
      <c r="K584" t="str">
        <f>VLOOKUP(HEALTH_CARE[[#This Row],[Customer ID]],'MEDICAL EXAMINATION ANSWER'!A:J,5,FALSE)</f>
        <v>Normal</v>
      </c>
      <c r="L584" s="11" t="str">
        <f>VLOOKUP(HEALTH_CARE[[#This Row],[Customer ID]],'HOSPITAL DETAILS ANSWERS'!A:K,5,TRUE)</f>
        <v>16-Jul-1980</v>
      </c>
      <c r="M584" s="14">
        <f>VLOOKUP(HEALTH_CARE[[#This Row],[Customer ID]],'HOSPITAL DETAILS ANSWERS'!A:K,8,TRUE)</f>
        <v>16991</v>
      </c>
      <c r="N584" t="str">
        <f>VLOOKUP(HEALTH_CARE[[#This Row],[Customer ID]],'HOSPITAL DETAILS ANSWERS'!A:K,9,TRUE)</f>
        <v>Tier - 2</v>
      </c>
      <c r="O584" t="str">
        <f>VLOOKUP(HEALTH_CARE[[#This Row],[Customer ID]],'HOSPITAL DETAILS ANSWERS'!A:K,10,TRUE)</f>
        <v>Tier - 3</v>
      </c>
      <c r="P584" t="str">
        <f>VLOOKUP(HEALTH_CARE[[#This Row],[Customer ID]],'HOSPITAL DETAILS ANSWERS'!A:K,11,TRUE)</f>
        <v>R1012</v>
      </c>
      <c r="Q584" s="10">
        <f>VLOOKUP(HEALTH_CARE[[#This Row],[Customer ID]],'HOSPITAL DETAILS ANSWERS'!A:K,6,TRUE)</f>
        <v>42</v>
      </c>
    </row>
    <row r="585" spans="1:17" x14ac:dyDescent="0.25">
      <c r="A585" t="s">
        <v>1787</v>
      </c>
      <c r="B585" t="str">
        <f>VLOOKUP(HEALTH_CARE[[#This Row],[Customer ID]],'CUSTOMER_NAMES ANSWER'!A:D,3,FALSE)</f>
        <v>Christopher</v>
      </c>
      <c r="C585" s="9">
        <f>VLOOKUP(HEALTH_CARE[[#This Row],[Customer ID]],'MEDICAL EXAMINATION ANSWER'!A:J,2,FALSE)</f>
        <v>48.59</v>
      </c>
      <c r="D585" s="9">
        <f>VLOOKUP(HEALTH_CARE[[#This Row],[Customer ID]],'MEDICAL EXAMINATION ANSWER'!A:J,4,FALSE)</f>
        <v>5.57</v>
      </c>
      <c r="E585" t="str">
        <f>VLOOKUP(HEALTH_CARE[[#This Row],[Customer ID]],'MEDICAL EXAMINATION ANSWER'!A:J,6,FALSE)</f>
        <v>No</v>
      </c>
      <c r="F585" t="str">
        <f>VLOOKUP(HEALTH_CARE[[#This Row],[Customer ID]],'MEDICAL EXAMINATION ANSWER'!A:J,7,FALSE)</f>
        <v>No</v>
      </c>
      <c r="G585" t="str">
        <f>VLOOKUP(HEALTH_CARE[[#This Row],[Customer ID]],'MEDICAL EXAMINATION ANSWER'!A:J,8,FALSE)</f>
        <v>No</v>
      </c>
      <c r="H585" s="10">
        <f>VLOOKUP(HEALTH_CARE[[#This Row],[Customer ID]],'MEDICAL EXAMINATION ANSWER'!A:J,9,FALSE)</f>
        <v>0</v>
      </c>
      <c r="I585" t="str">
        <f>VLOOKUP(HEALTH_CARE[[#This Row],[Customer ID]],'MEDICAL EXAMINATION ANSWER'!A:J,10,FALSE)</f>
        <v>No</v>
      </c>
      <c r="J585" t="str">
        <f>VLOOKUP(HEALTH_CARE[[#This Row],[Customer ID]],'MEDICAL EXAMINATION ANSWER'!A:J,3,FALSE)</f>
        <v>Obesity</v>
      </c>
      <c r="K585" t="str">
        <f>VLOOKUP(HEALTH_CARE[[#This Row],[Customer ID]],'MEDICAL EXAMINATION ANSWER'!A:J,5,FALSE)</f>
        <v>Normal</v>
      </c>
      <c r="L585" s="11" t="str">
        <f>VLOOKUP(HEALTH_CARE[[#This Row],[Customer ID]],'HOSPITAL DETAILS ANSWERS'!A:K,5,TRUE)</f>
        <v>25-Aug-1977</v>
      </c>
      <c r="M585" s="14">
        <f>VLOOKUP(HEALTH_CARE[[#This Row],[Customer ID]],'HOSPITAL DETAILS ANSWERS'!A:K,8,TRUE)</f>
        <v>16922</v>
      </c>
      <c r="N585" t="str">
        <f>VLOOKUP(HEALTH_CARE[[#This Row],[Customer ID]],'HOSPITAL DETAILS ANSWERS'!A:K,9,TRUE)</f>
        <v>Tier - 2</v>
      </c>
      <c r="O585" t="str">
        <f>VLOOKUP(HEALTH_CARE[[#This Row],[Customer ID]],'HOSPITAL DETAILS ANSWERS'!A:K,10,TRUE)</f>
        <v>Tier - 3</v>
      </c>
      <c r="P585" t="str">
        <f>VLOOKUP(HEALTH_CARE[[#This Row],[Customer ID]],'HOSPITAL DETAILS ANSWERS'!A:K,11,TRUE)</f>
        <v>R1023</v>
      </c>
      <c r="Q585" s="10">
        <f>VLOOKUP(HEALTH_CARE[[#This Row],[Customer ID]],'HOSPITAL DETAILS ANSWERS'!A:K,6,TRUE)</f>
        <v>45</v>
      </c>
    </row>
    <row r="586" spans="1:17" x14ac:dyDescent="0.25">
      <c r="A586" t="s">
        <v>1786</v>
      </c>
      <c r="B586" t="str">
        <f>VLOOKUP(HEALTH_CARE[[#This Row],[Customer ID]],'CUSTOMER_NAMES ANSWER'!A:D,3,FALSE)</f>
        <v>Alison B</v>
      </c>
      <c r="C586" s="9">
        <f>VLOOKUP(HEALTH_CARE[[#This Row],[Customer ID]],'MEDICAL EXAMINATION ANSWER'!A:J,2,FALSE)</f>
        <v>45.18</v>
      </c>
      <c r="D586" s="9">
        <f>VLOOKUP(HEALTH_CARE[[#This Row],[Customer ID]],'MEDICAL EXAMINATION ANSWER'!A:J,4,FALSE)</f>
        <v>10.87</v>
      </c>
      <c r="E586" t="str">
        <f>VLOOKUP(HEALTH_CARE[[#This Row],[Customer ID]],'MEDICAL EXAMINATION ANSWER'!A:J,6,FALSE)</f>
        <v>No</v>
      </c>
      <c r="F586" t="str">
        <f>VLOOKUP(HEALTH_CARE[[#This Row],[Customer ID]],'MEDICAL EXAMINATION ANSWER'!A:J,7,FALSE)</f>
        <v>No</v>
      </c>
      <c r="G586" t="str">
        <f>VLOOKUP(HEALTH_CARE[[#This Row],[Customer ID]],'MEDICAL EXAMINATION ANSWER'!A:J,8,FALSE)</f>
        <v>No</v>
      </c>
      <c r="H586" s="10">
        <f>VLOOKUP(HEALTH_CARE[[#This Row],[Customer ID]],'MEDICAL EXAMINATION ANSWER'!A:J,9,FALSE)</f>
        <v>0</v>
      </c>
      <c r="I586" t="str">
        <f>VLOOKUP(HEALTH_CARE[[#This Row],[Customer ID]],'MEDICAL EXAMINATION ANSWER'!A:J,10,FALSE)</f>
        <v>No</v>
      </c>
      <c r="J586" t="str">
        <f>VLOOKUP(HEALTH_CARE[[#This Row],[Customer ID]],'MEDICAL EXAMINATION ANSWER'!A:J,3,FALSE)</f>
        <v>Obesity</v>
      </c>
      <c r="K586" t="str">
        <f>VLOOKUP(HEALTH_CARE[[#This Row],[Customer ID]],'MEDICAL EXAMINATION ANSWER'!A:J,5,FALSE)</f>
        <v>Diabetes</v>
      </c>
      <c r="L586" s="11" t="str">
        <f>VLOOKUP(HEALTH_CARE[[#This Row],[Customer ID]],'HOSPITAL DETAILS ANSWERS'!A:K,5,TRUE)</f>
        <v>21-Oct-1968</v>
      </c>
      <c r="M586" s="14">
        <f>VLOOKUP(HEALTH_CARE[[#This Row],[Customer ID]],'HOSPITAL DETAILS ANSWERS'!A:K,8,TRUE)</f>
        <v>16904</v>
      </c>
      <c r="N586" t="str">
        <f>VLOOKUP(HEALTH_CARE[[#This Row],[Customer ID]],'HOSPITAL DETAILS ANSWERS'!A:K,9,TRUE)</f>
        <v>Tier - 2</v>
      </c>
      <c r="O586" t="str">
        <f>VLOOKUP(HEALTH_CARE[[#This Row],[Customer ID]],'HOSPITAL DETAILS ANSWERS'!A:K,10,TRUE)</f>
        <v>Tier - 3</v>
      </c>
      <c r="P586" t="str">
        <f>VLOOKUP(HEALTH_CARE[[#This Row],[Customer ID]],'HOSPITAL DETAILS ANSWERS'!A:K,11,TRUE)</f>
        <v>R1012</v>
      </c>
      <c r="Q586" s="10">
        <f>VLOOKUP(HEALTH_CARE[[#This Row],[Customer ID]],'HOSPITAL DETAILS ANSWERS'!A:K,6,TRUE)</f>
        <v>54</v>
      </c>
    </row>
    <row r="587" spans="1:17" x14ac:dyDescent="0.25">
      <c r="A587" t="s">
        <v>1785</v>
      </c>
      <c r="B587" t="str">
        <f>VLOOKUP(HEALTH_CARE[[#This Row],[Customer ID]],'CUSTOMER_NAMES ANSWER'!A:D,3,FALSE)</f>
        <v>Caroline</v>
      </c>
      <c r="C587" s="9">
        <f>VLOOKUP(HEALTH_CARE[[#This Row],[Customer ID]],'MEDICAL EXAMINATION ANSWER'!A:J,2,FALSE)</f>
        <v>27.9</v>
      </c>
      <c r="D587" s="9">
        <f>VLOOKUP(HEALTH_CARE[[#This Row],[Customer ID]],'MEDICAL EXAMINATION ANSWER'!A:J,4,FALSE)</f>
        <v>6.02</v>
      </c>
      <c r="E587" t="str">
        <f>VLOOKUP(HEALTH_CARE[[#This Row],[Customer ID]],'MEDICAL EXAMINATION ANSWER'!A:J,6,FALSE)</f>
        <v>No</v>
      </c>
      <c r="F587" t="str">
        <f>VLOOKUP(HEALTH_CARE[[#This Row],[Customer ID]],'MEDICAL EXAMINATION ANSWER'!A:J,7,FALSE)</f>
        <v>No</v>
      </c>
      <c r="G587" t="str">
        <f>VLOOKUP(HEALTH_CARE[[#This Row],[Customer ID]],'MEDICAL EXAMINATION ANSWER'!A:J,8,FALSE)</f>
        <v>Yes</v>
      </c>
      <c r="H587" s="10">
        <f>VLOOKUP(HEALTH_CARE[[#This Row],[Customer ID]],'MEDICAL EXAMINATION ANSWER'!A:J,9,FALSE)</f>
        <v>1</v>
      </c>
      <c r="I587" t="str">
        <f>VLOOKUP(HEALTH_CARE[[#This Row],[Customer ID]],'MEDICAL EXAMINATION ANSWER'!A:J,10,FALSE)</f>
        <v>Yes</v>
      </c>
      <c r="J587" t="str">
        <f>VLOOKUP(HEALTH_CARE[[#This Row],[Customer ID]],'MEDICAL EXAMINATION ANSWER'!A:J,3,FALSE)</f>
        <v>Over Weight</v>
      </c>
      <c r="K587" t="str">
        <f>VLOOKUP(HEALTH_CARE[[#This Row],[Customer ID]],'MEDICAL EXAMINATION ANSWER'!A:J,5,FALSE)</f>
        <v>Prediabetes</v>
      </c>
      <c r="L587" s="11" t="str">
        <f>VLOOKUP(HEALTH_CARE[[#This Row],[Customer ID]],'HOSPITAL DETAILS ANSWERS'!A:K,5,TRUE)</f>
        <v>10-Sep-2003</v>
      </c>
      <c r="M587" s="14">
        <f>VLOOKUP(HEALTH_CARE[[#This Row],[Customer ID]],'HOSPITAL DETAILS ANSWERS'!A:K,8,TRUE)</f>
        <v>16885</v>
      </c>
      <c r="N587" t="str">
        <f>VLOOKUP(HEALTH_CARE[[#This Row],[Customer ID]],'HOSPITAL DETAILS ANSWERS'!A:K,9,TRUE)</f>
        <v>Tier - 2</v>
      </c>
      <c r="O587" t="str">
        <f>VLOOKUP(HEALTH_CARE[[#This Row],[Customer ID]],'HOSPITAL DETAILS ANSWERS'!A:K,10,TRUE)</f>
        <v>Tier - 2</v>
      </c>
      <c r="P587" t="str">
        <f>VLOOKUP(HEALTH_CARE[[#This Row],[Customer ID]],'HOSPITAL DETAILS ANSWERS'!A:K,11,TRUE)</f>
        <v>R1011</v>
      </c>
      <c r="Q587" s="10">
        <f>VLOOKUP(HEALTH_CARE[[#This Row],[Customer ID]],'HOSPITAL DETAILS ANSWERS'!A:K,6,TRUE)</f>
        <v>19</v>
      </c>
    </row>
    <row r="588" spans="1:17" x14ac:dyDescent="0.25">
      <c r="A588" t="s">
        <v>1784</v>
      </c>
      <c r="B588" t="str">
        <f>VLOOKUP(HEALTH_CARE[[#This Row],[Customer ID]],'CUSTOMER_NAMES ANSWER'!A:D,3,FALSE)</f>
        <v>Alexis N</v>
      </c>
      <c r="C588" s="9">
        <f>VLOOKUP(HEALTH_CARE[[#This Row],[Customer ID]],'MEDICAL EXAMINATION ANSWER'!A:J,2,FALSE)</f>
        <v>51.33</v>
      </c>
      <c r="D588" s="9">
        <f>VLOOKUP(HEALTH_CARE[[#This Row],[Customer ID]],'MEDICAL EXAMINATION ANSWER'!A:J,4,FALSE)</f>
        <v>7</v>
      </c>
      <c r="E588" t="str">
        <f>VLOOKUP(HEALTH_CARE[[#This Row],[Customer ID]],'MEDICAL EXAMINATION ANSWER'!A:J,6,FALSE)</f>
        <v>No</v>
      </c>
      <c r="F588" t="str">
        <f>VLOOKUP(HEALTH_CARE[[#This Row],[Customer ID]],'MEDICAL EXAMINATION ANSWER'!A:J,7,FALSE)</f>
        <v>No</v>
      </c>
      <c r="G588" t="str">
        <f>VLOOKUP(HEALTH_CARE[[#This Row],[Customer ID]],'MEDICAL EXAMINATION ANSWER'!A:J,8,FALSE)</f>
        <v>No</v>
      </c>
      <c r="H588" s="10">
        <f>VLOOKUP(HEALTH_CARE[[#This Row],[Customer ID]],'MEDICAL EXAMINATION ANSWER'!A:J,9,FALSE)</f>
        <v>0</v>
      </c>
      <c r="I588" t="str">
        <f>VLOOKUP(HEALTH_CARE[[#This Row],[Customer ID]],'MEDICAL EXAMINATION ANSWER'!A:J,10,FALSE)</f>
        <v>No</v>
      </c>
      <c r="J588" t="str">
        <f>VLOOKUP(HEALTH_CARE[[#This Row],[Customer ID]],'MEDICAL EXAMINATION ANSWER'!A:J,3,FALSE)</f>
        <v>Obesity</v>
      </c>
      <c r="K588" t="str">
        <f>VLOOKUP(HEALTH_CARE[[#This Row],[Customer ID]],'MEDICAL EXAMINATION ANSWER'!A:J,5,FALSE)</f>
        <v>Diabetes</v>
      </c>
      <c r="L588" s="11" t="str">
        <f>VLOOKUP(HEALTH_CARE[[#This Row],[Customer ID]],'HOSPITAL DETAILS ANSWERS'!A:K,5,TRUE)</f>
        <v>8-Aug-1974</v>
      </c>
      <c r="M588" s="14">
        <f>VLOOKUP(HEALTH_CARE[[#This Row],[Customer ID]],'HOSPITAL DETAILS ANSWERS'!A:K,8,TRUE)</f>
        <v>16842</v>
      </c>
      <c r="N588" t="str">
        <f>VLOOKUP(HEALTH_CARE[[#This Row],[Customer ID]],'HOSPITAL DETAILS ANSWERS'!A:K,9,TRUE)</f>
        <v>Tier - 2</v>
      </c>
      <c r="O588" t="str">
        <f>VLOOKUP(HEALTH_CARE[[#This Row],[Customer ID]],'HOSPITAL DETAILS ANSWERS'!A:K,10,TRUE)</f>
        <v>Tier - 3</v>
      </c>
      <c r="P588" t="str">
        <f>VLOOKUP(HEALTH_CARE[[#This Row],[Customer ID]],'HOSPITAL DETAILS ANSWERS'!A:K,11,TRUE)</f>
        <v>R1011</v>
      </c>
      <c r="Q588" s="10">
        <f>VLOOKUP(HEALTH_CARE[[#This Row],[Customer ID]],'HOSPITAL DETAILS ANSWERS'!A:K,6,TRUE)</f>
        <v>48</v>
      </c>
    </row>
    <row r="589" spans="1:17" x14ac:dyDescent="0.25">
      <c r="A589" t="s">
        <v>1783</v>
      </c>
      <c r="B589" t="str">
        <f>VLOOKUP(HEALTH_CARE[[#This Row],[Customer ID]],'CUSTOMER_NAMES ANSWER'!A:D,3,FALSE)</f>
        <v>Shanda L</v>
      </c>
      <c r="C589" s="9">
        <f>VLOOKUP(HEALTH_CARE[[#This Row],[Customer ID]],'MEDICAL EXAMINATION ANSWER'!A:J,2,FALSE)</f>
        <v>30.59</v>
      </c>
      <c r="D589" s="9">
        <f>VLOOKUP(HEALTH_CARE[[#This Row],[Customer ID]],'MEDICAL EXAMINATION ANSWER'!A:J,4,FALSE)</f>
        <v>5.56</v>
      </c>
      <c r="E589" t="str">
        <f>VLOOKUP(HEALTH_CARE[[#This Row],[Customer ID]],'MEDICAL EXAMINATION ANSWER'!A:J,6,FALSE)</f>
        <v>Yes</v>
      </c>
      <c r="F589" t="str">
        <f>VLOOKUP(HEALTH_CARE[[#This Row],[Customer ID]],'MEDICAL EXAMINATION ANSWER'!A:J,7,FALSE)</f>
        <v>No</v>
      </c>
      <c r="G589" t="str">
        <f>VLOOKUP(HEALTH_CARE[[#This Row],[Customer ID]],'MEDICAL EXAMINATION ANSWER'!A:J,8,FALSE)</f>
        <v>No</v>
      </c>
      <c r="H589" s="10">
        <f>VLOOKUP(HEALTH_CARE[[#This Row],[Customer ID]],'MEDICAL EXAMINATION ANSWER'!A:J,9,FALSE)</f>
        <v>1</v>
      </c>
      <c r="I589" t="str">
        <f>VLOOKUP(HEALTH_CARE[[#This Row],[Customer ID]],'MEDICAL EXAMINATION ANSWER'!A:J,10,FALSE)</f>
        <v>No</v>
      </c>
      <c r="J589" t="str">
        <f>VLOOKUP(HEALTH_CARE[[#This Row],[Customer ID]],'MEDICAL EXAMINATION ANSWER'!A:J,3,FALSE)</f>
        <v>Obesity</v>
      </c>
      <c r="K589" t="str">
        <f>VLOOKUP(HEALTH_CARE[[#This Row],[Customer ID]],'MEDICAL EXAMINATION ANSWER'!A:J,5,FALSE)</f>
        <v>Normal</v>
      </c>
      <c r="L589" s="11" t="str">
        <f>VLOOKUP(HEALTH_CARE[[#This Row],[Customer ID]],'HOSPITAL DETAILS ANSWERS'!A:K,5,TRUE)</f>
        <v>19-Oct-1995</v>
      </c>
      <c r="M589" s="14">
        <f>VLOOKUP(HEALTH_CARE[[#This Row],[Customer ID]],'HOSPITAL DETAILS ANSWERS'!A:K,8,TRUE)</f>
        <v>16797</v>
      </c>
      <c r="N589" t="str">
        <f>VLOOKUP(HEALTH_CARE[[#This Row],[Customer ID]],'HOSPITAL DETAILS ANSWERS'!A:K,9,TRUE)</f>
        <v>Tier - 2</v>
      </c>
      <c r="O589" t="str">
        <f>VLOOKUP(HEALTH_CARE[[#This Row],[Customer ID]],'HOSPITAL DETAILS ANSWERS'!A:K,10,TRUE)</f>
        <v>Tier - 3</v>
      </c>
      <c r="P589" t="str">
        <f>VLOOKUP(HEALTH_CARE[[#This Row],[Customer ID]],'HOSPITAL DETAILS ANSWERS'!A:K,11,TRUE)</f>
        <v>R1024</v>
      </c>
      <c r="Q589" s="10">
        <f>VLOOKUP(HEALTH_CARE[[#This Row],[Customer ID]],'HOSPITAL DETAILS ANSWERS'!A:K,6,TRUE)</f>
        <v>27</v>
      </c>
    </row>
    <row r="590" spans="1:17" x14ac:dyDescent="0.25">
      <c r="A590" t="s">
        <v>1782</v>
      </c>
      <c r="B590" t="str">
        <f>VLOOKUP(HEALTH_CARE[[#This Row],[Customer ID]],'CUSTOMER_NAMES ANSWER'!A:D,3,FALSE)</f>
        <v>Lacey</v>
      </c>
      <c r="C590" s="9">
        <f>VLOOKUP(HEALTH_CARE[[#This Row],[Customer ID]],'MEDICAL EXAMINATION ANSWER'!A:J,2,FALSE)</f>
        <v>39.229999999999997</v>
      </c>
      <c r="D590" s="9">
        <f>VLOOKUP(HEALTH_CARE[[#This Row],[Customer ID]],'MEDICAL EXAMINATION ANSWER'!A:J,4,FALSE)</f>
        <v>8.4499999999999993</v>
      </c>
      <c r="E590" t="str">
        <f>VLOOKUP(HEALTH_CARE[[#This Row],[Customer ID]],'MEDICAL EXAMINATION ANSWER'!A:J,6,FALSE)</f>
        <v>No</v>
      </c>
      <c r="F590" t="str">
        <f>VLOOKUP(HEALTH_CARE[[#This Row],[Customer ID]],'MEDICAL EXAMINATION ANSWER'!A:J,7,FALSE)</f>
        <v>No</v>
      </c>
      <c r="G590" t="str">
        <f>VLOOKUP(HEALTH_CARE[[#This Row],[Customer ID]],'MEDICAL EXAMINATION ANSWER'!A:J,8,FALSE)</f>
        <v>No</v>
      </c>
      <c r="H590" s="10">
        <f>VLOOKUP(HEALTH_CARE[[#This Row],[Customer ID]],'MEDICAL EXAMINATION ANSWER'!A:J,9,FALSE)</f>
        <v>0</v>
      </c>
      <c r="I590" t="str">
        <f>VLOOKUP(HEALTH_CARE[[#This Row],[Customer ID]],'MEDICAL EXAMINATION ANSWER'!A:J,10,FALSE)</f>
        <v>No</v>
      </c>
      <c r="J590" t="str">
        <f>VLOOKUP(HEALTH_CARE[[#This Row],[Customer ID]],'MEDICAL EXAMINATION ANSWER'!A:J,3,FALSE)</f>
        <v>Obesity</v>
      </c>
      <c r="K590" t="str">
        <f>VLOOKUP(HEALTH_CARE[[#This Row],[Customer ID]],'MEDICAL EXAMINATION ANSWER'!A:J,5,FALSE)</f>
        <v>Diabetes</v>
      </c>
      <c r="L590" s="11" t="str">
        <f>VLOOKUP(HEALTH_CARE[[#This Row],[Customer ID]],'HOSPITAL DETAILS ANSWERS'!A:K,5,TRUE)</f>
        <v>29-Jul-1962</v>
      </c>
      <c r="M590" s="14">
        <f>VLOOKUP(HEALTH_CARE[[#This Row],[Customer ID]],'HOSPITAL DETAILS ANSWERS'!A:K,8,TRUE)</f>
        <v>16780</v>
      </c>
      <c r="N590" t="str">
        <f>VLOOKUP(HEALTH_CARE[[#This Row],[Customer ID]],'HOSPITAL DETAILS ANSWERS'!A:K,9,TRUE)</f>
        <v>Tier - 2</v>
      </c>
      <c r="O590" t="str">
        <f>VLOOKUP(HEALTH_CARE[[#This Row],[Customer ID]],'HOSPITAL DETAILS ANSWERS'!A:K,10,TRUE)</f>
        <v>Tier - 2</v>
      </c>
      <c r="P590" t="str">
        <f>VLOOKUP(HEALTH_CARE[[#This Row],[Customer ID]],'HOSPITAL DETAILS ANSWERS'!A:K,11,TRUE)</f>
        <v>R1026</v>
      </c>
      <c r="Q590" s="10">
        <f>VLOOKUP(HEALTH_CARE[[#This Row],[Customer ID]],'HOSPITAL DETAILS ANSWERS'!A:K,6,TRUE)</f>
        <v>60</v>
      </c>
    </row>
    <row r="591" spans="1:17" x14ac:dyDescent="0.25">
      <c r="A591" t="s">
        <v>1781</v>
      </c>
      <c r="B591" t="str">
        <f>VLOOKUP(HEALTH_CARE[[#This Row],[Customer ID]],'CUSTOMER_NAMES ANSWER'!A:D,3,FALSE)</f>
        <v>Laurette</v>
      </c>
      <c r="C591" s="9">
        <f>VLOOKUP(HEALTH_CARE[[#This Row],[Customer ID]],'MEDICAL EXAMINATION ANSWER'!A:J,2,FALSE)</f>
        <v>19.09</v>
      </c>
      <c r="D591" s="9">
        <f>VLOOKUP(HEALTH_CARE[[#This Row],[Customer ID]],'MEDICAL EXAMINATION ANSWER'!A:J,4,FALSE)</f>
        <v>6.19</v>
      </c>
      <c r="E591" t="str">
        <f>VLOOKUP(HEALTH_CARE[[#This Row],[Customer ID]],'MEDICAL EXAMINATION ANSWER'!A:J,6,FALSE)</f>
        <v>No</v>
      </c>
      <c r="F591" t="str">
        <f>VLOOKUP(HEALTH_CARE[[#This Row],[Customer ID]],'MEDICAL EXAMINATION ANSWER'!A:J,7,FALSE)</f>
        <v>No</v>
      </c>
      <c r="G591" t="str">
        <f>VLOOKUP(HEALTH_CARE[[#This Row],[Customer ID]],'MEDICAL EXAMINATION ANSWER'!A:J,8,FALSE)</f>
        <v>No</v>
      </c>
      <c r="H591" s="10">
        <f>VLOOKUP(HEALTH_CARE[[#This Row],[Customer ID]],'MEDICAL EXAMINATION ANSWER'!A:J,9,FALSE)</f>
        <v>0</v>
      </c>
      <c r="I591" t="str">
        <f>VLOOKUP(HEALTH_CARE[[#This Row],[Customer ID]],'MEDICAL EXAMINATION ANSWER'!A:J,10,FALSE)</f>
        <v>Yes</v>
      </c>
      <c r="J591" t="str">
        <f>VLOOKUP(HEALTH_CARE[[#This Row],[Customer ID]],'MEDICAL EXAMINATION ANSWER'!A:J,3,FALSE)</f>
        <v>Normal Weight</v>
      </c>
      <c r="K591" t="str">
        <f>VLOOKUP(HEALTH_CARE[[#This Row],[Customer ID]],'MEDICAL EXAMINATION ANSWER'!A:J,5,FALSE)</f>
        <v>Prediabetes</v>
      </c>
      <c r="L591" s="11" t="str">
        <f>VLOOKUP(HEALTH_CARE[[#This Row],[Customer ID]],'HOSPITAL DETAILS ANSWERS'!A:K,5,TRUE)</f>
        <v>23-Sep-1989</v>
      </c>
      <c r="M591" s="14">
        <f>VLOOKUP(HEALTH_CARE[[#This Row],[Customer ID]],'HOSPITAL DETAILS ANSWERS'!A:K,8,TRUE)</f>
        <v>16777</v>
      </c>
      <c r="N591" t="str">
        <f>VLOOKUP(HEALTH_CARE[[#This Row],[Customer ID]],'HOSPITAL DETAILS ANSWERS'!A:K,9,TRUE)</f>
        <v>Tier - 2</v>
      </c>
      <c r="O591" t="str">
        <f>VLOOKUP(HEALTH_CARE[[#This Row],[Customer ID]],'HOSPITAL DETAILS ANSWERS'!A:K,10,TRUE)</f>
        <v>Tier - 2</v>
      </c>
      <c r="P591" t="str">
        <f>VLOOKUP(HEALTH_CARE[[#This Row],[Customer ID]],'HOSPITAL DETAILS ANSWERS'!A:K,11,TRUE)</f>
        <v>R1024</v>
      </c>
      <c r="Q591" s="10">
        <f>VLOOKUP(HEALTH_CARE[[#This Row],[Customer ID]],'HOSPITAL DETAILS ANSWERS'!A:K,6,TRUE)</f>
        <v>33</v>
      </c>
    </row>
    <row r="592" spans="1:17" x14ac:dyDescent="0.25">
      <c r="A592" t="s">
        <v>1780</v>
      </c>
      <c r="B592" t="str">
        <f>VLOOKUP(HEALTH_CARE[[#This Row],[Customer ID]],'CUSTOMER_NAMES ANSWER'!A:D,3,FALSE)</f>
        <v>Jason</v>
      </c>
      <c r="C592" s="9">
        <f>VLOOKUP(HEALTH_CARE[[#This Row],[Customer ID]],'MEDICAL EXAMINATION ANSWER'!A:J,2,FALSE)</f>
        <v>49.72</v>
      </c>
      <c r="D592" s="9">
        <f>VLOOKUP(HEALTH_CARE[[#This Row],[Customer ID]],'MEDICAL EXAMINATION ANSWER'!A:J,4,FALSE)</f>
        <v>7.71</v>
      </c>
      <c r="E592" t="str">
        <f>VLOOKUP(HEALTH_CARE[[#This Row],[Customer ID]],'MEDICAL EXAMINATION ANSWER'!A:J,6,FALSE)</f>
        <v>No</v>
      </c>
      <c r="F592" t="str">
        <f>VLOOKUP(HEALTH_CARE[[#This Row],[Customer ID]],'MEDICAL EXAMINATION ANSWER'!A:J,7,FALSE)</f>
        <v>No</v>
      </c>
      <c r="G592" t="str">
        <f>VLOOKUP(HEALTH_CARE[[#This Row],[Customer ID]],'MEDICAL EXAMINATION ANSWER'!A:J,8,FALSE)</f>
        <v>No</v>
      </c>
      <c r="H592" s="10">
        <f>VLOOKUP(HEALTH_CARE[[#This Row],[Customer ID]],'MEDICAL EXAMINATION ANSWER'!A:J,9,FALSE)</f>
        <v>0</v>
      </c>
      <c r="I592" t="str">
        <f>VLOOKUP(HEALTH_CARE[[#This Row],[Customer ID]],'MEDICAL EXAMINATION ANSWER'!A:J,10,FALSE)</f>
        <v>No</v>
      </c>
      <c r="J592" t="str">
        <f>VLOOKUP(HEALTH_CARE[[#This Row],[Customer ID]],'MEDICAL EXAMINATION ANSWER'!A:J,3,FALSE)</f>
        <v>Obesity</v>
      </c>
      <c r="K592" t="str">
        <f>VLOOKUP(HEALTH_CARE[[#This Row],[Customer ID]],'MEDICAL EXAMINATION ANSWER'!A:J,5,FALSE)</f>
        <v>Diabetes</v>
      </c>
      <c r="L592" s="11" t="str">
        <f>VLOOKUP(HEALTH_CARE[[#This Row],[Customer ID]],'HOSPITAL DETAILS ANSWERS'!A:K,5,TRUE)</f>
        <v>28-Aug-1974</v>
      </c>
      <c r="M592" s="14">
        <f>VLOOKUP(HEALTH_CARE[[#This Row],[Customer ID]],'HOSPITAL DETAILS ANSWERS'!A:K,8,TRUE)</f>
        <v>16771</v>
      </c>
      <c r="N592" t="str">
        <f>VLOOKUP(HEALTH_CARE[[#This Row],[Customer ID]],'HOSPITAL DETAILS ANSWERS'!A:K,9,TRUE)</f>
        <v>Tier - 2</v>
      </c>
      <c r="O592" t="str">
        <f>VLOOKUP(HEALTH_CARE[[#This Row],[Customer ID]],'HOSPITAL DETAILS ANSWERS'!A:K,10,TRUE)</f>
        <v>Tier - 1</v>
      </c>
      <c r="P592" t="str">
        <f>VLOOKUP(HEALTH_CARE[[#This Row],[Customer ID]],'HOSPITAL DETAILS ANSWERS'!A:K,11,TRUE)</f>
        <v>R1012</v>
      </c>
      <c r="Q592" s="10">
        <f>VLOOKUP(HEALTH_CARE[[#This Row],[Customer ID]],'HOSPITAL DETAILS ANSWERS'!A:K,6,TRUE)</f>
        <v>48</v>
      </c>
    </row>
    <row r="593" spans="1:17" x14ac:dyDescent="0.25">
      <c r="A593" t="s">
        <v>1779</v>
      </c>
      <c r="B593" t="str">
        <f>VLOOKUP(HEALTH_CARE[[#This Row],[Customer ID]],'CUSTOMER_NAMES ANSWER'!A:D,3,FALSE)</f>
        <v>Mary</v>
      </c>
      <c r="C593" s="9">
        <f>VLOOKUP(HEALTH_CARE[[#This Row],[Customer ID]],'MEDICAL EXAMINATION ANSWER'!A:J,2,FALSE)</f>
        <v>21.75</v>
      </c>
      <c r="D593" s="9">
        <f>VLOOKUP(HEALTH_CARE[[#This Row],[Customer ID]],'MEDICAL EXAMINATION ANSWER'!A:J,4,FALSE)</f>
        <v>4.63</v>
      </c>
      <c r="E593" t="str">
        <f>VLOOKUP(HEALTH_CARE[[#This Row],[Customer ID]],'MEDICAL EXAMINATION ANSWER'!A:J,6,FALSE)</f>
        <v>No</v>
      </c>
      <c r="F593" t="str">
        <f>VLOOKUP(HEALTH_CARE[[#This Row],[Customer ID]],'MEDICAL EXAMINATION ANSWER'!A:J,7,FALSE)</f>
        <v>No</v>
      </c>
      <c r="G593" t="str">
        <f>VLOOKUP(HEALTH_CARE[[#This Row],[Customer ID]],'MEDICAL EXAMINATION ANSWER'!A:J,8,FALSE)</f>
        <v>Yes</v>
      </c>
      <c r="H593" s="10">
        <f>VLOOKUP(HEALTH_CARE[[#This Row],[Customer ID]],'MEDICAL EXAMINATION ANSWER'!A:J,9,FALSE)</f>
        <v>1</v>
      </c>
      <c r="I593" t="str">
        <f>VLOOKUP(HEALTH_CARE[[#This Row],[Customer ID]],'MEDICAL EXAMINATION ANSWER'!A:J,10,FALSE)</f>
        <v>Yes</v>
      </c>
      <c r="J593" t="str">
        <f>VLOOKUP(HEALTH_CARE[[#This Row],[Customer ID]],'MEDICAL EXAMINATION ANSWER'!A:J,3,FALSE)</f>
        <v>Normal Weight</v>
      </c>
      <c r="K593" t="str">
        <f>VLOOKUP(HEALTH_CARE[[#This Row],[Customer ID]],'MEDICAL EXAMINATION ANSWER'!A:J,5,FALSE)</f>
        <v>Normal</v>
      </c>
      <c r="L593" s="11" t="str">
        <f>VLOOKUP(HEALTH_CARE[[#This Row],[Customer ID]],'HOSPITAL DETAILS ANSWERS'!A:K,5,TRUE)</f>
        <v>5-Nov-1993</v>
      </c>
      <c r="M593" s="14">
        <f>VLOOKUP(HEALTH_CARE[[#This Row],[Customer ID]],'HOSPITAL DETAILS ANSWERS'!A:K,8,TRUE)</f>
        <v>16658</v>
      </c>
      <c r="N593" t="str">
        <f>VLOOKUP(HEALTH_CARE[[#This Row],[Customer ID]],'HOSPITAL DETAILS ANSWERS'!A:K,9,TRUE)</f>
        <v>Tier - 2</v>
      </c>
      <c r="O593" t="str">
        <f>VLOOKUP(HEALTH_CARE[[#This Row],[Customer ID]],'HOSPITAL DETAILS ANSWERS'!A:K,10,TRUE)</f>
        <v>Tier - 1</v>
      </c>
      <c r="P593" t="str">
        <f>VLOOKUP(HEALTH_CARE[[#This Row],[Customer ID]],'HOSPITAL DETAILS ANSWERS'!A:K,11,TRUE)</f>
        <v>R1024</v>
      </c>
      <c r="Q593" s="10">
        <f>VLOOKUP(HEALTH_CARE[[#This Row],[Customer ID]],'HOSPITAL DETAILS ANSWERS'!A:K,6,TRUE)</f>
        <v>29</v>
      </c>
    </row>
    <row r="594" spans="1:17" x14ac:dyDescent="0.25">
      <c r="A594" t="s">
        <v>1778</v>
      </c>
      <c r="B594" t="str">
        <f>VLOOKUP(HEALTH_CARE[[#This Row],[Customer ID]],'CUSTOMER_NAMES ANSWER'!A:D,3,FALSE)</f>
        <v>Kati A</v>
      </c>
      <c r="C594" s="9">
        <f>VLOOKUP(HEALTH_CARE[[#This Row],[Customer ID]],'MEDICAL EXAMINATION ANSWER'!A:J,2,FALSE)</f>
        <v>48.39</v>
      </c>
      <c r="D594" s="9">
        <f>VLOOKUP(HEALTH_CARE[[#This Row],[Customer ID]],'MEDICAL EXAMINATION ANSWER'!A:J,4,FALSE)</f>
        <v>4.6100000000000003</v>
      </c>
      <c r="E594" t="str">
        <f>VLOOKUP(HEALTH_CARE[[#This Row],[Customer ID]],'MEDICAL EXAMINATION ANSWER'!A:J,6,FALSE)</f>
        <v>No</v>
      </c>
      <c r="F594" t="str">
        <f>VLOOKUP(HEALTH_CARE[[#This Row],[Customer ID]],'MEDICAL EXAMINATION ANSWER'!A:J,7,FALSE)</f>
        <v>No</v>
      </c>
      <c r="G594" t="str">
        <f>VLOOKUP(HEALTH_CARE[[#This Row],[Customer ID]],'MEDICAL EXAMINATION ANSWER'!A:J,8,FALSE)</f>
        <v>No</v>
      </c>
      <c r="H594" s="10">
        <f>VLOOKUP(HEALTH_CARE[[#This Row],[Customer ID]],'MEDICAL EXAMINATION ANSWER'!A:J,9,FALSE)</f>
        <v>0</v>
      </c>
      <c r="I594" t="str">
        <f>VLOOKUP(HEALTH_CARE[[#This Row],[Customer ID]],'MEDICAL EXAMINATION ANSWER'!A:J,10,FALSE)</f>
        <v>No</v>
      </c>
      <c r="J594" t="str">
        <f>VLOOKUP(HEALTH_CARE[[#This Row],[Customer ID]],'MEDICAL EXAMINATION ANSWER'!A:J,3,FALSE)</f>
        <v>Obesity</v>
      </c>
      <c r="K594" t="str">
        <f>VLOOKUP(HEALTH_CARE[[#This Row],[Customer ID]],'MEDICAL EXAMINATION ANSWER'!A:J,5,FALSE)</f>
        <v>Normal</v>
      </c>
      <c r="L594" s="11" t="str">
        <f>VLOOKUP(HEALTH_CARE[[#This Row],[Customer ID]],'HOSPITAL DETAILS ANSWERS'!A:K,5,TRUE)</f>
        <v>25-Sep-1977</v>
      </c>
      <c r="M594" s="14">
        <f>VLOOKUP(HEALTH_CARE[[#This Row],[Customer ID]],'HOSPITAL DETAILS ANSWERS'!A:K,8,TRUE)</f>
        <v>16632</v>
      </c>
      <c r="N594" t="str">
        <f>VLOOKUP(HEALTH_CARE[[#This Row],[Customer ID]],'HOSPITAL DETAILS ANSWERS'!A:K,9,TRUE)</f>
        <v>Tier - 2</v>
      </c>
      <c r="O594" t="str">
        <f>VLOOKUP(HEALTH_CARE[[#This Row],[Customer ID]],'HOSPITAL DETAILS ANSWERS'!A:K,10,TRUE)</f>
        <v>Tier - 1</v>
      </c>
      <c r="P594" t="str">
        <f>VLOOKUP(HEALTH_CARE[[#This Row],[Customer ID]],'HOSPITAL DETAILS ANSWERS'!A:K,11,TRUE)</f>
        <v>R1012</v>
      </c>
      <c r="Q594" s="10">
        <f>VLOOKUP(HEALTH_CARE[[#This Row],[Customer ID]],'HOSPITAL DETAILS ANSWERS'!A:K,6,TRUE)</f>
        <v>45</v>
      </c>
    </row>
    <row r="595" spans="1:17" x14ac:dyDescent="0.25">
      <c r="A595" t="s">
        <v>1777</v>
      </c>
      <c r="B595" t="str">
        <f>VLOOKUP(HEALTH_CARE[[#This Row],[Customer ID]],'CUSTOMER_NAMES ANSWER'!A:D,3,FALSE)</f>
        <v>Kelly J</v>
      </c>
      <c r="C595" s="9">
        <f>VLOOKUP(HEALTH_CARE[[#This Row],[Customer ID]],'MEDICAL EXAMINATION ANSWER'!A:J,2,FALSE)</f>
        <v>47.15</v>
      </c>
      <c r="D595" s="9">
        <f>VLOOKUP(HEALTH_CARE[[#This Row],[Customer ID]],'MEDICAL EXAMINATION ANSWER'!A:J,4,FALSE)</f>
        <v>9.5299999999999994</v>
      </c>
      <c r="E595" t="str">
        <f>VLOOKUP(HEALTH_CARE[[#This Row],[Customer ID]],'MEDICAL EXAMINATION ANSWER'!A:J,6,FALSE)</f>
        <v>Yes</v>
      </c>
      <c r="F595" t="str">
        <f>VLOOKUP(HEALTH_CARE[[#This Row],[Customer ID]],'MEDICAL EXAMINATION ANSWER'!A:J,7,FALSE)</f>
        <v>No</v>
      </c>
      <c r="G595" t="str">
        <f>VLOOKUP(HEALTH_CARE[[#This Row],[Customer ID]],'MEDICAL EXAMINATION ANSWER'!A:J,8,FALSE)</f>
        <v>No</v>
      </c>
      <c r="H595" s="10">
        <f>VLOOKUP(HEALTH_CARE[[#This Row],[Customer ID]],'MEDICAL EXAMINATION ANSWER'!A:J,9,FALSE)</f>
        <v>1</v>
      </c>
      <c r="I595" t="str">
        <f>VLOOKUP(HEALTH_CARE[[#This Row],[Customer ID]],'MEDICAL EXAMINATION ANSWER'!A:J,10,FALSE)</f>
        <v>No</v>
      </c>
      <c r="J595" t="str">
        <f>VLOOKUP(HEALTH_CARE[[#This Row],[Customer ID]],'MEDICAL EXAMINATION ANSWER'!A:J,3,FALSE)</f>
        <v>Obesity</v>
      </c>
      <c r="K595" t="str">
        <f>VLOOKUP(HEALTH_CARE[[#This Row],[Customer ID]],'MEDICAL EXAMINATION ANSWER'!A:J,5,FALSE)</f>
        <v>Diabetes</v>
      </c>
      <c r="L595" s="11" t="str">
        <f>VLOOKUP(HEALTH_CARE[[#This Row],[Customer ID]],'HOSPITAL DETAILS ANSWERS'!A:K,5,TRUE)</f>
        <v>24-Jul-1975</v>
      </c>
      <c r="M595" s="14">
        <f>VLOOKUP(HEALTH_CARE[[#This Row],[Customer ID]],'HOSPITAL DETAILS ANSWERS'!A:K,8,TRUE)</f>
        <v>16603</v>
      </c>
      <c r="N595" t="str">
        <f>VLOOKUP(HEALTH_CARE[[#This Row],[Customer ID]],'HOSPITAL DETAILS ANSWERS'!A:K,9,TRUE)</f>
        <v>Tier - 2</v>
      </c>
      <c r="O595" t="str">
        <f>VLOOKUP(HEALTH_CARE[[#This Row],[Customer ID]],'HOSPITAL DETAILS ANSWERS'!A:K,10,TRUE)</f>
        <v>Tier - 1</v>
      </c>
      <c r="P595" t="str">
        <f>VLOOKUP(HEALTH_CARE[[#This Row],[Customer ID]],'HOSPITAL DETAILS ANSWERS'!A:K,11,TRUE)</f>
        <v>R1026</v>
      </c>
      <c r="Q595" s="10">
        <f>VLOOKUP(HEALTH_CARE[[#This Row],[Customer ID]],'HOSPITAL DETAILS ANSWERS'!A:K,6,TRUE)</f>
        <v>47</v>
      </c>
    </row>
    <row r="596" spans="1:17" x14ac:dyDescent="0.25">
      <c r="A596" t="s">
        <v>1776</v>
      </c>
      <c r="B596" t="str">
        <f>VLOOKUP(HEALTH_CARE[[#This Row],[Customer ID]],'CUSTOMER_NAMES ANSWER'!A:D,3,FALSE)</f>
        <v>Greer D</v>
      </c>
      <c r="C596" s="9">
        <f>VLOOKUP(HEALTH_CARE[[#This Row],[Customer ID]],'MEDICAL EXAMINATION ANSWER'!A:J,2,FALSE)</f>
        <v>47.59</v>
      </c>
      <c r="D596" s="9">
        <f>VLOOKUP(HEALTH_CARE[[#This Row],[Customer ID]],'MEDICAL EXAMINATION ANSWER'!A:J,4,FALSE)</f>
        <v>11.43</v>
      </c>
      <c r="E596" t="str">
        <f>VLOOKUP(HEALTH_CARE[[#This Row],[Customer ID]],'MEDICAL EXAMINATION ANSWER'!A:J,6,FALSE)</f>
        <v>Yes</v>
      </c>
      <c r="F596" t="str">
        <f>VLOOKUP(HEALTH_CARE[[#This Row],[Customer ID]],'MEDICAL EXAMINATION ANSWER'!A:J,7,FALSE)</f>
        <v>No</v>
      </c>
      <c r="G596" t="str">
        <f>VLOOKUP(HEALTH_CARE[[#This Row],[Customer ID]],'MEDICAL EXAMINATION ANSWER'!A:J,8,FALSE)</f>
        <v>No</v>
      </c>
      <c r="H596" s="10">
        <f>VLOOKUP(HEALTH_CARE[[#This Row],[Customer ID]],'MEDICAL EXAMINATION ANSWER'!A:J,9,FALSE)</f>
        <v>2</v>
      </c>
      <c r="I596" t="str">
        <f>VLOOKUP(HEALTH_CARE[[#This Row],[Customer ID]],'MEDICAL EXAMINATION ANSWER'!A:J,10,FALSE)</f>
        <v>No</v>
      </c>
      <c r="J596" t="str">
        <f>VLOOKUP(HEALTH_CARE[[#This Row],[Customer ID]],'MEDICAL EXAMINATION ANSWER'!A:J,3,FALSE)</f>
        <v>Obesity</v>
      </c>
      <c r="K596" t="str">
        <f>VLOOKUP(HEALTH_CARE[[#This Row],[Customer ID]],'MEDICAL EXAMINATION ANSWER'!A:J,5,FALSE)</f>
        <v>Diabetes</v>
      </c>
      <c r="L596" s="11" t="str">
        <f>VLOOKUP(HEALTH_CARE[[#This Row],[Customer ID]],'HOSPITAL DETAILS ANSWERS'!A:K,5,TRUE)</f>
        <v>10-Jul-1970</v>
      </c>
      <c r="M596" s="14">
        <f>VLOOKUP(HEALTH_CARE[[#This Row],[Customer ID]],'HOSPITAL DETAILS ANSWERS'!A:K,8,TRUE)</f>
        <v>16601</v>
      </c>
      <c r="N596" t="str">
        <f>VLOOKUP(HEALTH_CARE[[#This Row],[Customer ID]],'HOSPITAL DETAILS ANSWERS'!A:K,9,TRUE)</f>
        <v>Tier - 2</v>
      </c>
      <c r="O596" t="str">
        <f>VLOOKUP(HEALTH_CARE[[#This Row],[Customer ID]],'HOSPITAL DETAILS ANSWERS'!A:K,10,TRUE)</f>
        <v>Tier - 2</v>
      </c>
      <c r="P596" t="str">
        <f>VLOOKUP(HEALTH_CARE[[#This Row],[Customer ID]],'HOSPITAL DETAILS ANSWERS'!A:K,11,TRUE)</f>
        <v>R1011</v>
      </c>
      <c r="Q596" s="10">
        <f>VLOOKUP(HEALTH_CARE[[#This Row],[Customer ID]],'HOSPITAL DETAILS ANSWERS'!A:K,6,TRUE)</f>
        <v>52</v>
      </c>
    </row>
    <row r="597" spans="1:17" x14ac:dyDescent="0.25">
      <c r="A597" t="s">
        <v>1775</v>
      </c>
      <c r="B597" t="str">
        <f>VLOOKUP(HEALTH_CARE[[#This Row],[Customer ID]],'CUSTOMER_NAMES ANSWER'!A:D,3,FALSE)</f>
        <v>Brent</v>
      </c>
      <c r="C597" s="9">
        <f>VLOOKUP(HEALTH_CARE[[#This Row],[Customer ID]],'MEDICAL EXAMINATION ANSWER'!A:J,2,FALSE)</f>
        <v>39.81</v>
      </c>
      <c r="D597" s="9">
        <f>VLOOKUP(HEALTH_CARE[[#This Row],[Customer ID]],'MEDICAL EXAMINATION ANSWER'!A:J,4,FALSE)</f>
        <v>7.65</v>
      </c>
      <c r="E597" t="str">
        <f>VLOOKUP(HEALTH_CARE[[#This Row],[Customer ID]],'MEDICAL EXAMINATION ANSWER'!A:J,6,FALSE)</f>
        <v>Yes</v>
      </c>
      <c r="F597" t="str">
        <f>VLOOKUP(HEALTH_CARE[[#This Row],[Customer ID]],'MEDICAL EXAMINATION ANSWER'!A:J,7,FALSE)</f>
        <v>No</v>
      </c>
      <c r="G597" t="str">
        <f>VLOOKUP(HEALTH_CARE[[#This Row],[Customer ID]],'MEDICAL EXAMINATION ANSWER'!A:J,8,FALSE)</f>
        <v>Yes</v>
      </c>
      <c r="H597" s="10">
        <f>VLOOKUP(HEALTH_CARE[[#This Row],[Customer ID]],'MEDICAL EXAMINATION ANSWER'!A:J,9,FALSE)</f>
        <v>1</v>
      </c>
      <c r="I597" t="str">
        <f>VLOOKUP(HEALTH_CARE[[#This Row],[Customer ID]],'MEDICAL EXAMINATION ANSWER'!A:J,10,FALSE)</f>
        <v>No</v>
      </c>
      <c r="J597" t="str">
        <f>VLOOKUP(HEALTH_CARE[[#This Row],[Customer ID]],'MEDICAL EXAMINATION ANSWER'!A:J,3,FALSE)</f>
        <v>Obesity</v>
      </c>
      <c r="K597" t="str">
        <f>VLOOKUP(HEALTH_CARE[[#This Row],[Customer ID]],'MEDICAL EXAMINATION ANSWER'!A:J,5,FALSE)</f>
        <v>Diabetes</v>
      </c>
      <c r="L597" s="11" t="str">
        <f>VLOOKUP(HEALTH_CARE[[#This Row],[Customer ID]],'HOSPITAL DETAILS ANSWERS'!A:K,5,TRUE)</f>
        <v>25-Jun-1963</v>
      </c>
      <c r="M597" s="14">
        <f>VLOOKUP(HEALTH_CARE[[#This Row],[Customer ID]],'HOSPITAL DETAILS ANSWERS'!A:K,8,TRUE)</f>
        <v>16588</v>
      </c>
      <c r="N597" t="str">
        <f>VLOOKUP(HEALTH_CARE[[#This Row],[Customer ID]],'HOSPITAL DETAILS ANSWERS'!A:K,9,TRUE)</f>
        <v>Tier - 2</v>
      </c>
      <c r="O597" t="str">
        <f>VLOOKUP(HEALTH_CARE[[#This Row],[Customer ID]],'HOSPITAL DETAILS ANSWERS'!A:K,10,TRUE)</f>
        <v>Tier - 2</v>
      </c>
      <c r="P597" t="str">
        <f>VLOOKUP(HEALTH_CARE[[#This Row],[Customer ID]],'HOSPITAL DETAILS ANSWERS'!A:K,11,TRUE)</f>
        <v>R1023</v>
      </c>
      <c r="Q597" s="10">
        <f>VLOOKUP(HEALTH_CARE[[#This Row],[Customer ID]],'HOSPITAL DETAILS ANSWERS'!A:K,6,TRUE)</f>
        <v>59</v>
      </c>
    </row>
    <row r="598" spans="1:17" x14ac:dyDescent="0.25">
      <c r="A598" t="s">
        <v>1774</v>
      </c>
      <c r="B598" t="str">
        <f>VLOOKUP(HEALTH_CARE[[#This Row],[Customer ID]],'CUSTOMER_NAMES ANSWER'!A:D,3,FALSE)</f>
        <v>Eugene M</v>
      </c>
      <c r="C598" s="9">
        <f>VLOOKUP(HEALTH_CARE[[#This Row],[Customer ID]],'MEDICAL EXAMINATION ANSWER'!A:J,2,FALSE)</f>
        <v>31.02</v>
      </c>
      <c r="D598" s="9">
        <f>VLOOKUP(HEALTH_CARE[[#This Row],[Customer ID]],'MEDICAL EXAMINATION ANSWER'!A:J,4,FALSE)</f>
        <v>5.87</v>
      </c>
      <c r="E598" t="str">
        <f>VLOOKUP(HEALTH_CARE[[#This Row],[Customer ID]],'MEDICAL EXAMINATION ANSWER'!A:J,6,FALSE)</f>
        <v>Yes</v>
      </c>
      <c r="F598" t="str">
        <f>VLOOKUP(HEALTH_CARE[[#This Row],[Customer ID]],'MEDICAL EXAMINATION ANSWER'!A:J,7,FALSE)</f>
        <v>No</v>
      </c>
      <c r="G598" t="str">
        <f>VLOOKUP(HEALTH_CARE[[#This Row],[Customer ID]],'MEDICAL EXAMINATION ANSWER'!A:J,8,FALSE)</f>
        <v>No</v>
      </c>
      <c r="H598" s="10">
        <f>VLOOKUP(HEALTH_CARE[[#This Row],[Customer ID]],'MEDICAL EXAMINATION ANSWER'!A:J,9,FALSE)</f>
        <v>0</v>
      </c>
      <c r="I598" t="str">
        <f>VLOOKUP(HEALTH_CARE[[#This Row],[Customer ID]],'MEDICAL EXAMINATION ANSWER'!A:J,10,FALSE)</f>
        <v>No</v>
      </c>
      <c r="J598" t="str">
        <f>VLOOKUP(HEALTH_CARE[[#This Row],[Customer ID]],'MEDICAL EXAMINATION ANSWER'!A:J,3,FALSE)</f>
        <v>Obesity</v>
      </c>
      <c r="K598" t="str">
        <f>VLOOKUP(HEALTH_CARE[[#This Row],[Customer ID]],'MEDICAL EXAMINATION ANSWER'!A:J,5,FALSE)</f>
        <v>Prediabetes</v>
      </c>
      <c r="L598" s="11" t="str">
        <f>VLOOKUP(HEALTH_CARE[[#This Row],[Customer ID]],'HOSPITAL DETAILS ANSWERS'!A:K,5,TRUE)</f>
        <v>25-Jun-2001</v>
      </c>
      <c r="M598" s="14">
        <f>VLOOKUP(HEALTH_CARE[[#This Row],[Customer ID]],'HOSPITAL DETAILS ANSWERS'!A:K,8,TRUE)</f>
        <v>16587</v>
      </c>
      <c r="N598" t="str">
        <f>VLOOKUP(HEALTH_CARE[[#This Row],[Customer ID]],'HOSPITAL DETAILS ANSWERS'!A:K,9,TRUE)</f>
        <v>Tier - 2</v>
      </c>
      <c r="O598" t="str">
        <f>VLOOKUP(HEALTH_CARE[[#This Row],[Customer ID]],'HOSPITAL DETAILS ANSWERS'!A:K,10,TRUE)</f>
        <v>Tier - 1</v>
      </c>
      <c r="P598" t="str">
        <f>VLOOKUP(HEALTH_CARE[[#This Row],[Customer ID]],'HOSPITAL DETAILS ANSWERS'!A:K,11,TRUE)</f>
        <v>R1013</v>
      </c>
      <c r="Q598" s="10">
        <f>VLOOKUP(HEALTH_CARE[[#This Row],[Customer ID]],'HOSPITAL DETAILS ANSWERS'!A:K,6,TRUE)</f>
        <v>21</v>
      </c>
    </row>
    <row r="599" spans="1:17" x14ac:dyDescent="0.25">
      <c r="A599" t="s">
        <v>1773</v>
      </c>
      <c r="B599" t="str">
        <f>VLOOKUP(HEALTH_CARE[[#This Row],[Customer ID]],'CUSTOMER_NAMES ANSWER'!A:D,3,FALSE)</f>
        <v>Erin D</v>
      </c>
      <c r="C599" s="9">
        <f>VLOOKUP(HEALTH_CARE[[#This Row],[Customer ID]],'MEDICAL EXAMINATION ANSWER'!A:J,2,FALSE)</f>
        <v>24.75</v>
      </c>
      <c r="D599" s="9">
        <f>VLOOKUP(HEALTH_CARE[[#This Row],[Customer ID]],'MEDICAL EXAMINATION ANSWER'!A:J,4,FALSE)</f>
        <v>4.3600000000000003</v>
      </c>
      <c r="E599" t="str">
        <f>VLOOKUP(HEALTH_CARE[[#This Row],[Customer ID]],'MEDICAL EXAMINATION ANSWER'!A:J,6,FALSE)</f>
        <v>Yes</v>
      </c>
      <c r="F599" t="str">
        <f>VLOOKUP(HEALTH_CARE[[#This Row],[Customer ID]],'MEDICAL EXAMINATION ANSWER'!A:J,7,FALSE)</f>
        <v>No</v>
      </c>
      <c r="G599" t="str">
        <f>VLOOKUP(HEALTH_CARE[[#This Row],[Customer ID]],'MEDICAL EXAMINATION ANSWER'!A:J,8,FALSE)</f>
        <v>No</v>
      </c>
      <c r="H599" s="10">
        <f>VLOOKUP(HEALTH_CARE[[#This Row],[Customer ID]],'MEDICAL EXAMINATION ANSWER'!A:J,9,FALSE)</f>
        <v>1</v>
      </c>
      <c r="I599" t="str">
        <f>VLOOKUP(HEALTH_CARE[[#This Row],[Customer ID]],'MEDICAL EXAMINATION ANSWER'!A:J,10,FALSE)</f>
        <v>Yes</v>
      </c>
      <c r="J599" t="str">
        <f>VLOOKUP(HEALTH_CARE[[#This Row],[Customer ID]],'MEDICAL EXAMINATION ANSWER'!A:J,3,FALSE)</f>
        <v>Normal Weight</v>
      </c>
      <c r="K599" t="str">
        <f>VLOOKUP(HEALTH_CARE[[#This Row],[Customer ID]],'MEDICAL EXAMINATION ANSWER'!A:J,5,FALSE)</f>
        <v>Normal</v>
      </c>
      <c r="L599" s="11" t="str">
        <f>VLOOKUP(HEALTH_CARE[[#This Row],[Customer ID]],'HOSPITAL DETAILS ANSWERS'!A:K,5,TRUE)</f>
        <v>23-Dec-1995</v>
      </c>
      <c r="M599" s="14">
        <f>VLOOKUP(HEALTH_CARE[[#This Row],[Customer ID]],'HOSPITAL DETAILS ANSWERS'!A:K,8,TRUE)</f>
        <v>16578</v>
      </c>
      <c r="N599" t="str">
        <f>VLOOKUP(HEALTH_CARE[[#This Row],[Customer ID]],'HOSPITAL DETAILS ANSWERS'!A:K,9,TRUE)</f>
        <v>Tier - 2</v>
      </c>
      <c r="O599" t="str">
        <f>VLOOKUP(HEALTH_CARE[[#This Row],[Customer ID]],'HOSPITAL DETAILS ANSWERS'!A:K,10,TRUE)</f>
        <v>Tier - 1</v>
      </c>
      <c r="P599" t="str">
        <f>VLOOKUP(HEALTH_CARE[[#This Row],[Customer ID]],'HOSPITAL DETAILS ANSWERS'!A:K,11,TRUE)</f>
        <v>R1013</v>
      </c>
      <c r="Q599" s="10">
        <f>VLOOKUP(HEALTH_CARE[[#This Row],[Customer ID]],'HOSPITAL DETAILS ANSWERS'!A:K,6,TRUE)</f>
        <v>27</v>
      </c>
    </row>
    <row r="600" spans="1:17" x14ac:dyDescent="0.25">
      <c r="A600" t="s">
        <v>1772</v>
      </c>
      <c r="B600" t="str">
        <f>VLOOKUP(HEALTH_CARE[[#This Row],[Customer ID]],'CUSTOMER_NAMES ANSWER'!A:D,3,FALSE)</f>
        <v>Kamilla</v>
      </c>
      <c r="C600" s="9">
        <f>VLOOKUP(HEALTH_CARE[[#This Row],[Customer ID]],'MEDICAL EXAMINATION ANSWER'!A:J,2,FALSE)</f>
        <v>30.11</v>
      </c>
      <c r="D600" s="9">
        <f>VLOOKUP(HEALTH_CARE[[#This Row],[Customer ID]],'MEDICAL EXAMINATION ANSWER'!A:J,4,FALSE)</f>
        <v>10.119999999999999</v>
      </c>
      <c r="E600" t="str">
        <f>VLOOKUP(HEALTH_CARE[[#This Row],[Customer ID]],'MEDICAL EXAMINATION ANSWER'!A:J,6,FALSE)</f>
        <v>No</v>
      </c>
      <c r="F600" t="str">
        <f>VLOOKUP(HEALTH_CARE[[#This Row],[Customer ID]],'MEDICAL EXAMINATION ANSWER'!A:J,7,FALSE)</f>
        <v>No</v>
      </c>
      <c r="G600" t="str">
        <f>VLOOKUP(HEALTH_CARE[[#This Row],[Customer ID]],'MEDICAL EXAMINATION ANSWER'!A:J,8,FALSE)</f>
        <v>No</v>
      </c>
      <c r="H600" s="10">
        <f>VLOOKUP(HEALTH_CARE[[#This Row],[Customer ID]],'MEDICAL EXAMINATION ANSWER'!A:J,9,FALSE)</f>
        <v>3</v>
      </c>
      <c r="I600" t="str">
        <f>VLOOKUP(HEALTH_CARE[[#This Row],[Customer ID]],'MEDICAL EXAMINATION ANSWER'!A:J,10,FALSE)</f>
        <v>No</v>
      </c>
      <c r="J600" t="str">
        <f>VLOOKUP(HEALTH_CARE[[#This Row],[Customer ID]],'MEDICAL EXAMINATION ANSWER'!A:J,3,FALSE)</f>
        <v>Obesity</v>
      </c>
      <c r="K600" t="str">
        <f>VLOOKUP(HEALTH_CARE[[#This Row],[Customer ID]],'MEDICAL EXAMINATION ANSWER'!A:J,5,FALSE)</f>
        <v>Diabetes</v>
      </c>
      <c r="L600" s="11" t="str">
        <f>VLOOKUP(HEALTH_CARE[[#This Row],[Customer ID]],'HOSPITAL DETAILS ANSWERS'!A:K,5,TRUE)</f>
        <v>10-Oct-1958</v>
      </c>
      <c r="M600" s="14">
        <f>VLOOKUP(HEALTH_CARE[[#This Row],[Customer ID]],'HOSPITAL DETAILS ANSWERS'!A:K,8,TRUE)</f>
        <v>16456</v>
      </c>
      <c r="N600" t="str">
        <f>VLOOKUP(HEALTH_CARE[[#This Row],[Customer ID]],'HOSPITAL DETAILS ANSWERS'!A:K,9,TRUE)</f>
        <v>Tier - 2</v>
      </c>
      <c r="O600" t="str">
        <f>VLOOKUP(HEALTH_CARE[[#This Row],[Customer ID]],'HOSPITAL DETAILS ANSWERS'!A:K,10,TRUE)</f>
        <v>Tier - 2</v>
      </c>
      <c r="P600" t="str">
        <f>VLOOKUP(HEALTH_CARE[[#This Row],[Customer ID]],'HOSPITAL DETAILS ANSWERS'!A:K,11,TRUE)</f>
        <v>R1012</v>
      </c>
      <c r="Q600" s="10">
        <f>VLOOKUP(HEALTH_CARE[[#This Row],[Customer ID]],'HOSPITAL DETAILS ANSWERS'!A:K,6,TRUE)</f>
        <v>64</v>
      </c>
    </row>
    <row r="601" spans="1:17" x14ac:dyDescent="0.25">
      <c r="A601" t="s">
        <v>1771</v>
      </c>
      <c r="B601" t="str">
        <f>VLOOKUP(HEALTH_CARE[[#This Row],[Customer ID]],'CUSTOMER_NAMES ANSWER'!A:D,3,FALSE)</f>
        <v>Wayne I</v>
      </c>
      <c r="C601" s="9">
        <f>VLOOKUP(HEALTH_CARE[[#This Row],[Customer ID]],'MEDICAL EXAMINATION ANSWER'!A:J,2,FALSE)</f>
        <v>26.03</v>
      </c>
      <c r="D601" s="9">
        <f>VLOOKUP(HEALTH_CARE[[#This Row],[Customer ID]],'MEDICAL EXAMINATION ANSWER'!A:J,4,FALSE)</f>
        <v>4.01</v>
      </c>
      <c r="E601" t="str">
        <f>VLOOKUP(HEALTH_CARE[[#This Row],[Customer ID]],'MEDICAL EXAMINATION ANSWER'!A:J,6,FALSE)</f>
        <v>No</v>
      </c>
      <c r="F601" t="str">
        <f>VLOOKUP(HEALTH_CARE[[#This Row],[Customer ID]],'MEDICAL EXAMINATION ANSWER'!A:J,7,FALSE)</f>
        <v>No</v>
      </c>
      <c r="G601" t="str">
        <f>VLOOKUP(HEALTH_CARE[[#This Row],[Customer ID]],'MEDICAL EXAMINATION ANSWER'!A:J,8,FALSE)</f>
        <v>Yes</v>
      </c>
      <c r="H601" s="10">
        <f>VLOOKUP(HEALTH_CARE[[#This Row],[Customer ID]],'MEDICAL EXAMINATION ANSWER'!A:J,9,FALSE)</f>
        <v>1</v>
      </c>
      <c r="I601" t="str">
        <f>VLOOKUP(HEALTH_CARE[[#This Row],[Customer ID]],'MEDICAL EXAMINATION ANSWER'!A:J,10,FALSE)</f>
        <v>Yes</v>
      </c>
      <c r="J601" t="str">
        <f>VLOOKUP(HEALTH_CARE[[#This Row],[Customer ID]],'MEDICAL EXAMINATION ANSWER'!A:J,3,FALSE)</f>
        <v>Over Weight</v>
      </c>
      <c r="K601" t="str">
        <f>VLOOKUP(HEALTH_CARE[[#This Row],[Customer ID]],'MEDICAL EXAMINATION ANSWER'!A:J,5,FALSE)</f>
        <v>Normal</v>
      </c>
      <c r="L601" s="11" t="str">
        <f>VLOOKUP(HEALTH_CARE[[#This Row],[Customer ID]],'HOSPITAL DETAILS ANSWERS'!A:K,5,TRUE)</f>
        <v>20-Dec-2003</v>
      </c>
      <c r="M601" s="14">
        <f>VLOOKUP(HEALTH_CARE[[#This Row],[Customer ID]],'HOSPITAL DETAILS ANSWERS'!A:K,8,TRUE)</f>
        <v>16451</v>
      </c>
      <c r="N601" t="str">
        <f>VLOOKUP(HEALTH_CARE[[#This Row],[Customer ID]],'HOSPITAL DETAILS ANSWERS'!A:K,9,TRUE)</f>
        <v>Tier - 2</v>
      </c>
      <c r="O601" t="str">
        <f>VLOOKUP(HEALTH_CARE[[#This Row],[Customer ID]],'HOSPITAL DETAILS ANSWERS'!A:K,10,TRUE)</f>
        <v>Tier - 1</v>
      </c>
      <c r="P601" t="str">
        <f>VLOOKUP(HEALTH_CARE[[#This Row],[Customer ID]],'HOSPITAL DETAILS ANSWERS'!A:K,11,TRUE)</f>
        <v>R1012</v>
      </c>
      <c r="Q601" s="10">
        <f>VLOOKUP(HEALTH_CARE[[#This Row],[Customer ID]],'HOSPITAL DETAILS ANSWERS'!A:K,6,TRUE)</f>
        <v>19</v>
      </c>
    </row>
    <row r="602" spans="1:17" x14ac:dyDescent="0.25">
      <c r="A602" t="s">
        <v>1770</v>
      </c>
      <c r="B602" t="str">
        <f>VLOOKUP(HEALTH_CARE[[#This Row],[Customer ID]],'CUSTOMER_NAMES ANSWER'!A:D,3,FALSE)</f>
        <v>Tracy L</v>
      </c>
      <c r="C602" s="9">
        <f>VLOOKUP(HEALTH_CARE[[#This Row],[Customer ID]],'MEDICAL EXAMINATION ANSWER'!A:J,2,FALSE)</f>
        <v>20.05</v>
      </c>
      <c r="D602" s="9">
        <f>VLOOKUP(HEALTH_CARE[[#This Row],[Customer ID]],'MEDICAL EXAMINATION ANSWER'!A:J,4,FALSE)</f>
        <v>4.7699999999999996</v>
      </c>
      <c r="E602" t="str">
        <f>VLOOKUP(HEALTH_CARE[[#This Row],[Customer ID]],'MEDICAL EXAMINATION ANSWER'!A:J,6,FALSE)</f>
        <v>Yes</v>
      </c>
      <c r="F602" t="str">
        <f>VLOOKUP(HEALTH_CARE[[#This Row],[Customer ID]],'MEDICAL EXAMINATION ANSWER'!A:J,7,FALSE)</f>
        <v>No</v>
      </c>
      <c r="G602" t="str">
        <f>VLOOKUP(HEALTH_CARE[[#This Row],[Customer ID]],'MEDICAL EXAMINATION ANSWER'!A:J,8,FALSE)</f>
        <v>No</v>
      </c>
      <c r="H602" s="10">
        <f>VLOOKUP(HEALTH_CARE[[#This Row],[Customer ID]],'MEDICAL EXAMINATION ANSWER'!A:J,9,FALSE)</f>
        <v>1</v>
      </c>
      <c r="I602" t="str">
        <f>VLOOKUP(HEALTH_CARE[[#This Row],[Customer ID]],'MEDICAL EXAMINATION ANSWER'!A:J,10,FALSE)</f>
        <v>Yes</v>
      </c>
      <c r="J602" t="str">
        <f>VLOOKUP(HEALTH_CARE[[#This Row],[Customer ID]],'MEDICAL EXAMINATION ANSWER'!A:J,3,FALSE)</f>
        <v>Normal Weight</v>
      </c>
      <c r="K602" t="str">
        <f>VLOOKUP(HEALTH_CARE[[#This Row],[Customer ID]],'MEDICAL EXAMINATION ANSWER'!A:J,5,FALSE)</f>
        <v>Normal</v>
      </c>
      <c r="L602" s="11" t="str">
        <f>VLOOKUP(HEALTH_CARE[[#This Row],[Customer ID]],'HOSPITAL DETAILS ANSWERS'!A:K,5,TRUE)</f>
        <v>28-Sep-1995</v>
      </c>
      <c r="M602" s="14">
        <f>VLOOKUP(HEALTH_CARE[[#This Row],[Customer ID]],'HOSPITAL DETAILS ANSWERS'!A:K,8,TRUE)</f>
        <v>16421</v>
      </c>
      <c r="N602" t="str">
        <f>VLOOKUP(HEALTH_CARE[[#This Row],[Customer ID]],'HOSPITAL DETAILS ANSWERS'!A:K,9,TRUE)</f>
        <v>Tier - 2</v>
      </c>
      <c r="O602" t="str">
        <f>VLOOKUP(HEALTH_CARE[[#This Row],[Customer ID]],'HOSPITAL DETAILS ANSWERS'!A:K,10,TRUE)</f>
        <v>Tier - 3</v>
      </c>
      <c r="P602" t="str">
        <f>VLOOKUP(HEALTH_CARE[[#This Row],[Customer ID]],'HOSPITAL DETAILS ANSWERS'!A:K,11,TRUE)</f>
        <v>R1012</v>
      </c>
      <c r="Q602" s="10">
        <f>VLOOKUP(HEALTH_CARE[[#This Row],[Customer ID]],'HOSPITAL DETAILS ANSWERS'!A:K,6,TRUE)</f>
        <v>27</v>
      </c>
    </row>
    <row r="603" spans="1:17" x14ac:dyDescent="0.25">
      <c r="A603" t="s">
        <v>1769</v>
      </c>
      <c r="B603" t="str">
        <f>VLOOKUP(HEALTH_CARE[[#This Row],[Customer ID]],'CUSTOMER_NAMES ANSWER'!A:D,3,FALSE)</f>
        <v>Heather</v>
      </c>
      <c r="C603" s="9">
        <f>VLOOKUP(HEALTH_CARE[[#This Row],[Customer ID]],'MEDICAL EXAMINATION ANSWER'!A:J,2,FALSE)</f>
        <v>40.24</v>
      </c>
      <c r="D603" s="9">
        <f>VLOOKUP(HEALTH_CARE[[#This Row],[Customer ID]],'MEDICAL EXAMINATION ANSWER'!A:J,4,FALSE)</f>
        <v>6.83</v>
      </c>
      <c r="E603" t="str">
        <f>VLOOKUP(HEALTH_CARE[[#This Row],[Customer ID]],'MEDICAL EXAMINATION ANSWER'!A:J,6,FALSE)</f>
        <v>No</v>
      </c>
      <c r="F603" t="str">
        <f>VLOOKUP(HEALTH_CARE[[#This Row],[Customer ID]],'MEDICAL EXAMINATION ANSWER'!A:J,7,FALSE)</f>
        <v>No</v>
      </c>
      <c r="G603" t="str">
        <f>VLOOKUP(HEALTH_CARE[[#This Row],[Customer ID]],'MEDICAL EXAMINATION ANSWER'!A:J,8,FALSE)</f>
        <v>No</v>
      </c>
      <c r="H603" s="10">
        <f>VLOOKUP(HEALTH_CARE[[#This Row],[Customer ID]],'MEDICAL EXAMINATION ANSWER'!A:J,9,FALSE)</f>
        <v>0</v>
      </c>
      <c r="I603" t="str">
        <f>VLOOKUP(HEALTH_CARE[[#This Row],[Customer ID]],'MEDICAL EXAMINATION ANSWER'!A:J,10,FALSE)</f>
        <v>No</v>
      </c>
      <c r="J603" t="str">
        <f>VLOOKUP(HEALTH_CARE[[#This Row],[Customer ID]],'MEDICAL EXAMINATION ANSWER'!A:J,3,FALSE)</f>
        <v>Obesity</v>
      </c>
      <c r="K603" t="str">
        <f>VLOOKUP(HEALTH_CARE[[#This Row],[Customer ID]],'MEDICAL EXAMINATION ANSWER'!A:J,5,FALSE)</f>
        <v>Diabetes</v>
      </c>
      <c r="L603" s="11" t="str">
        <f>VLOOKUP(HEALTH_CARE[[#This Row],[Customer ID]],'HOSPITAL DETAILS ANSWERS'!A:K,5,TRUE)</f>
        <v>5-Dec-1965</v>
      </c>
      <c r="M603" s="14">
        <f>VLOOKUP(HEALTH_CARE[[#This Row],[Customer ID]],'HOSPITAL DETAILS ANSWERS'!A:K,8,TRUE)</f>
        <v>16352</v>
      </c>
      <c r="N603" t="str">
        <f>VLOOKUP(HEALTH_CARE[[#This Row],[Customer ID]],'HOSPITAL DETAILS ANSWERS'!A:K,9,TRUE)</f>
        <v>Tier - 2</v>
      </c>
      <c r="O603" t="str">
        <f>VLOOKUP(HEALTH_CARE[[#This Row],[Customer ID]],'HOSPITAL DETAILS ANSWERS'!A:K,10,TRUE)</f>
        <v>Tier - 3</v>
      </c>
      <c r="P603" t="str">
        <f>VLOOKUP(HEALTH_CARE[[#This Row],[Customer ID]],'HOSPITAL DETAILS ANSWERS'!A:K,11,TRUE)</f>
        <v>R1026</v>
      </c>
      <c r="Q603" s="10">
        <f>VLOOKUP(HEALTH_CARE[[#This Row],[Customer ID]],'HOSPITAL DETAILS ANSWERS'!A:K,6,TRUE)</f>
        <v>57</v>
      </c>
    </row>
    <row r="604" spans="1:17" x14ac:dyDescent="0.25">
      <c r="A604" t="s">
        <v>1768</v>
      </c>
      <c r="B604" t="str">
        <f>VLOOKUP(HEALTH_CARE[[#This Row],[Customer ID]],'CUSTOMER_NAMES ANSWER'!A:D,3,FALSE)</f>
        <v>Megan C</v>
      </c>
      <c r="C604" s="9">
        <f>VLOOKUP(HEALTH_CARE[[#This Row],[Customer ID]],'MEDICAL EXAMINATION ANSWER'!A:J,2,FALSE)</f>
        <v>43.15</v>
      </c>
      <c r="D604" s="9">
        <f>VLOOKUP(HEALTH_CARE[[#This Row],[Customer ID]],'MEDICAL EXAMINATION ANSWER'!A:J,4,FALSE)</f>
        <v>6.14</v>
      </c>
      <c r="E604" t="str">
        <f>VLOOKUP(HEALTH_CARE[[#This Row],[Customer ID]],'MEDICAL EXAMINATION ANSWER'!A:J,6,FALSE)</f>
        <v>Yes</v>
      </c>
      <c r="F604" t="str">
        <f>VLOOKUP(HEALTH_CARE[[#This Row],[Customer ID]],'MEDICAL EXAMINATION ANSWER'!A:J,7,FALSE)</f>
        <v>No</v>
      </c>
      <c r="G604" t="str">
        <f>VLOOKUP(HEALTH_CARE[[#This Row],[Customer ID]],'MEDICAL EXAMINATION ANSWER'!A:J,8,FALSE)</f>
        <v>Yes</v>
      </c>
      <c r="H604" s="10">
        <f>VLOOKUP(HEALTH_CARE[[#This Row],[Customer ID]],'MEDICAL EXAMINATION ANSWER'!A:J,9,FALSE)</f>
        <v>1</v>
      </c>
      <c r="I604" t="str">
        <f>VLOOKUP(HEALTH_CARE[[#This Row],[Customer ID]],'MEDICAL EXAMINATION ANSWER'!A:J,10,FALSE)</f>
        <v>No</v>
      </c>
      <c r="J604" t="str">
        <f>VLOOKUP(HEALTH_CARE[[#This Row],[Customer ID]],'MEDICAL EXAMINATION ANSWER'!A:J,3,FALSE)</f>
        <v>Obesity</v>
      </c>
      <c r="K604" t="str">
        <f>VLOOKUP(HEALTH_CARE[[#This Row],[Customer ID]],'MEDICAL EXAMINATION ANSWER'!A:J,5,FALSE)</f>
        <v>Prediabetes</v>
      </c>
      <c r="L604" s="11" t="str">
        <f>VLOOKUP(HEALTH_CARE[[#This Row],[Customer ID]],'HOSPITAL DETAILS ANSWERS'!A:K,5,TRUE)</f>
        <v>8-Aug-1969</v>
      </c>
      <c r="M604" s="14">
        <f>VLOOKUP(HEALTH_CARE[[#This Row],[Customer ID]],'HOSPITAL DETAILS ANSWERS'!A:K,8,TRUE)</f>
        <v>16312</v>
      </c>
      <c r="N604" t="str">
        <f>VLOOKUP(HEALTH_CARE[[#This Row],[Customer ID]],'HOSPITAL DETAILS ANSWERS'!A:K,9,TRUE)</f>
        <v>Tier - 2</v>
      </c>
      <c r="O604" t="str">
        <f>VLOOKUP(HEALTH_CARE[[#This Row],[Customer ID]],'HOSPITAL DETAILS ANSWERS'!A:K,10,TRUE)</f>
        <v>Tier - 3</v>
      </c>
      <c r="P604" t="str">
        <f>VLOOKUP(HEALTH_CARE[[#This Row],[Customer ID]],'HOSPITAL DETAILS ANSWERS'!A:K,11,TRUE)</f>
        <v>R1026</v>
      </c>
      <c r="Q604" s="10">
        <f>VLOOKUP(HEALTH_CARE[[#This Row],[Customer ID]],'HOSPITAL DETAILS ANSWERS'!A:K,6,TRUE)</f>
        <v>53</v>
      </c>
    </row>
    <row r="605" spans="1:17" x14ac:dyDescent="0.25">
      <c r="A605" t="s">
        <v>1767</v>
      </c>
      <c r="B605" t="str">
        <f>VLOOKUP(HEALTH_CARE[[#This Row],[Customer ID]],'CUSTOMER_NAMES ANSWER'!A:D,3,FALSE)</f>
        <v>Jonathan</v>
      </c>
      <c r="C605" s="9">
        <f>VLOOKUP(HEALTH_CARE[[#This Row],[Customer ID]],'MEDICAL EXAMINATION ANSWER'!A:J,2,FALSE)</f>
        <v>27.7</v>
      </c>
      <c r="D605" s="9">
        <f>VLOOKUP(HEALTH_CARE[[#This Row],[Customer ID]],'MEDICAL EXAMINATION ANSWER'!A:J,4,FALSE)</f>
        <v>5.6</v>
      </c>
      <c r="E605" t="str">
        <f>VLOOKUP(HEALTH_CARE[[#This Row],[Customer ID]],'MEDICAL EXAMINATION ANSWER'!A:J,6,FALSE)</f>
        <v>No</v>
      </c>
      <c r="F605" t="str">
        <f>VLOOKUP(HEALTH_CARE[[#This Row],[Customer ID]],'MEDICAL EXAMINATION ANSWER'!A:J,7,FALSE)</f>
        <v>No</v>
      </c>
      <c r="G605" t="str">
        <f>VLOOKUP(HEALTH_CARE[[#This Row],[Customer ID]],'MEDICAL EXAMINATION ANSWER'!A:J,8,FALSE)</f>
        <v>Yes</v>
      </c>
      <c r="H605" s="10">
        <f>VLOOKUP(HEALTH_CARE[[#This Row],[Customer ID]],'MEDICAL EXAMINATION ANSWER'!A:J,9,FALSE)</f>
        <v>1</v>
      </c>
      <c r="I605" t="str">
        <f>VLOOKUP(HEALTH_CARE[[#This Row],[Customer ID]],'MEDICAL EXAMINATION ANSWER'!A:J,10,FALSE)</f>
        <v>Yes</v>
      </c>
      <c r="J605" t="str">
        <f>VLOOKUP(HEALTH_CARE[[#This Row],[Customer ID]],'MEDICAL EXAMINATION ANSWER'!A:J,3,FALSE)</f>
        <v>Over Weight</v>
      </c>
      <c r="K605" t="str">
        <f>VLOOKUP(HEALTH_CARE[[#This Row],[Customer ID]],'MEDICAL EXAMINATION ANSWER'!A:J,5,FALSE)</f>
        <v>Normal</v>
      </c>
      <c r="L605" s="11" t="str">
        <f>VLOOKUP(HEALTH_CARE[[#This Row],[Customer ID]],'HOSPITAL DETAILS ANSWERS'!A:K,5,TRUE)</f>
        <v>24-Aug-2003</v>
      </c>
      <c r="M605" s="14">
        <f>VLOOKUP(HEALTH_CARE[[#This Row],[Customer ID]],'HOSPITAL DETAILS ANSWERS'!A:K,8,TRUE)</f>
        <v>16298</v>
      </c>
      <c r="N605" t="str">
        <f>VLOOKUP(HEALTH_CARE[[#This Row],[Customer ID]],'HOSPITAL DETAILS ANSWERS'!A:K,9,TRUE)</f>
        <v>Tier - 2</v>
      </c>
      <c r="O605" t="str">
        <f>VLOOKUP(HEALTH_CARE[[#This Row],[Customer ID]],'HOSPITAL DETAILS ANSWERS'!A:K,10,TRUE)</f>
        <v>Tier - 3</v>
      </c>
      <c r="P605" t="str">
        <f>VLOOKUP(HEALTH_CARE[[#This Row],[Customer ID]],'HOSPITAL DETAILS ANSWERS'!A:K,11,TRUE)</f>
        <v>R1011</v>
      </c>
      <c r="Q605" s="10">
        <f>VLOOKUP(HEALTH_CARE[[#This Row],[Customer ID]],'HOSPITAL DETAILS ANSWERS'!A:K,6,TRUE)</f>
        <v>19</v>
      </c>
    </row>
    <row r="606" spans="1:17" x14ac:dyDescent="0.25">
      <c r="A606" t="s">
        <v>1766</v>
      </c>
      <c r="B606" t="str">
        <f>VLOOKUP(HEALTH_CARE[[#This Row],[Customer ID]],'CUSTOMER_NAMES ANSWER'!A:D,3,FALSE)</f>
        <v>Greg D</v>
      </c>
      <c r="C606" s="9">
        <f>VLOOKUP(HEALTH_CARE[[#This Row],[Customer ID]],'MEDICAL EXAMINATION ANSWER'!A:J,2,FALSE)</f>
        <v>45.68</v>
      </c>
      <c r="D606" s="9">
        <f>VLOOKUP(HEALTH_CARE[[#This Row],[Customer ID]],'MEDICAL EXAMINATION ANSWER'!A:J,4,FALSE)</f>
        <v>4.8</v>
      </c>
      <c r="E606" t="str">
        <f>VLOOKUP(HEALTH_CARE[[#This Row],[Customer ID]],'MEDICAL EXAMINATION ANSWER'!A:J,6,FALSE)</f>
        <v>No</v>
      </c>
      <c r="F606" t="str">
        <f>VLOOKUP(HEALTH_CARE[[#This Row],[Customer ID]],'MEDICAL EXAMINATION ANSWER'!A:J,7,FALSE)</f>
        <v>No</v>
      </c>
      <c r="G606" t="str">
        <f>VLOOKUP(HEALTH_CARE[[#This Row],[Customer ID]],'MEDICAL EXAMINATION ANSWER'!A:J,8,FALSE)</f>
        <v>No</v>
      </c>
      <c r="H606" s="10">
        <f>VLOOKUP(HEALTH_CARE[[#This Row],[Customer ID]],'MEDICAL EXAMINATION ANSWER'!A:J,9,FALSE)</f>
        <v>2</v>
      </c>
      <c r="I606" t="str">
        <f>VLOOKUP(HEALTH_CARE[[#This Row],[Customer ID]],'MEDICAL EXAMINATION ANSWER'!A:J,10,FALSE)</f>
        <v>No</v>
      </c>
      <c r="J606" t="str">
        <f>VLOOKUP(HEALTH_CARE[[#This Row],[Customer ID]],'MEDICAL EXAMINATION ANSWER'!A:J,3,FALSE)</f>
        <v>Obesity</v>
      </c>
      <c r="K606" t="str">
        <f>VLOOKUP(HEALTH_CARE[[#This Row],[Customer ID]],'MEDICAL EXAMINATION ANSWER'!A:J,5,FALSE)</f>
        <v>Normal</v>
      </c>
      <c r="L606" s="11" t="str">
        <f>VLOOKUP(HEALTH_CARE[[#This Row],[Customer ID]],'HOSPITAL DETAILS ANSWERS'!A:K,5,TRUE)</f>
        <v>30-Jul-1972</v>
      </c>
      <c r="M606" s="14">
        <f>VLOOKUP(HEALTH_CARE[[#This Row],[Customer ID]],'HOSPITAL DETAILS ANSWERS'!A:K,8,TRUE)</f>
        <v>16268</v>
      </c>
      <c r="N606" t="str">
        <f>VLOOKUP(HEALTH_CARE[[#This Row],[Customer ID]],'HOSPITAL DETAILS ANSWERS'!A:K,9,TRUE)</f>
        <v>Tier - 2</v>
      </c>
      <c r="O606" t="str">
        <f>VLOOKUP(HEALTH_CARE[[#This Row],[Customer ID]],'HOSPITAL DETAILS ANSWERS'!A:K,10,TRUE)</f>
        <v>Tier - 2</v>
      </c>
      <c r="P606" t="str">
        <f>VLOOKUP(HEALTH_CARE[[#This Row],[Customer ID]],'HOSPITAL DETAILS ANSWERS'!A:K,11,TRUE)</f>
        <v>R1023</v>
      </c>
      <c r="Q606" s="10">
        <f>VLOOKUP(HEALTH_CARE[[#This Row],[Customer ID]],'HOSPITAL DETAILS ANSWERS'!A:K,6,TRUE)</f>
        <v>50</v>
      </c>
    </row>
    <row r="607" spans="1:17" x14ac:dyDescent="0.25">
      <c r="A607" t="s">
        <v>1765</v>
      </c>
      <c r="B607" t="str">
        <f>VLOOKUP(HEALTH_CARE[[#This Row],[Customer ID]],'CUSTOMER_NAMES ANSWER'!A:D,3,FALSE)</f>
        <v>Steven L</v>
      </c>
      <c r="C607" s="9">
        <f>VLOOKUP(HEALTH_CARE[[#This Row],[Customer ID]],'MEDICAL EXAMINATION ANSWER'!A:J,2,FALSE)</f>
        <v>27.3</v>
      </c>
      <c r="D607" s="9">
        <f>VLOOKUP(HEALTH_CARE[[#This Row],[Customer ID]],'MEDICAL EXAMINATION ANSWER'!A:J,4,FALSE)</f>
        <v>11.89</v>
      </c>
      <c r="E607" t="str">
        <f>VLOOKUP(HEALTH_CARE[[#This Row],[Customer ID]],'MEDICAL EXAMINATION ANSWER'!A:J,6,FALSE)</f>
        <v>No</v>
      </c>
      <c r="F607" t="str">
        <f>VLOOKUP(HEALTH_CARE[[#This Row],[Customer ID]],'MEDICAL EXAMINATION ANSWER'!A:J,7,FALSE)</f>
        <v>No</v>
      </c>
      <c r="G607" t="str">
        <f>VLOOKUP(HEALTH_CARE[[#This Row],[Customer ID]],'MEDICAL EXAMINATION ANSWER'!A:J,8,FALSE)</f>
        <v>No</v>
      </c>
      <c r="H607" s="10">
        <f>VLOOKUP(HEALTH_CARE[[#This Row],[Customer ID]],'MEDICAL EXAMINATION ANSWER'!A:J,9,FALSE)</f>
        <v>0</v>
      </c>
      <c r="I607" t="str">
        <f>VLOOKUP(HEALTH_CARE[[#This Row],[Customer ID]],'MEDICAL EXAMINATION ANSWER'!A:J,10,FALSE)</f>
        <v>Yes</v>
      </c>
      <c r="J607" t="str">
        <f>VLOOKUP(HEALTH_CARE[[#This Row],[Customer ID]],'MEDICAL EXAMINATION ANSWER'!A:J,3,FALSE)</f>
        <v>Over Weight</v>
      </c>
      <c r="K607" t="str">
        <f>VLOOKUP(HEALTH_CARE[[#This Row],[Customer ID]],'MEDICAL EXAMINATION ANSWER'!A:J,5,FALSE)</f>
        <v>Diabetes</v>
      </c>
      <c r="L607" s="11" t="str">
        <f>VLOOKUP(HEALTH_CARE[[#This Row],[Customer ID]],'HOSPITAL DETAILS ANSWERS'!A:K,5,TRUE)</f>
        <v>8-Sep-2002</v>
      </c>
      <c r="M607" s="14">
        <f>VLOOKUP(HEALTH_CARE[[#This Row],[Customer ID]],'HOSPITAL DETAILS ANSWERS'!A:K,8,TRUE)</f>
        <v>16233</v>
      </c>
      <c r="N607" t="str">
        <f>VLOOKUP(HEALTH_CARE[[#This Row],[Customer ID]],'HOSPITAL DETAILS ANSWERS'!A:K,9,TRUE)</f>
        <v>Tier - 2</v>
      </c>
      <c r="O607" t="str">
        <f>VLOOKUP(HEALTH_CARE[[#This Row],[Customer ID]],'HOSPITAL DETAILS ANSWERS'!A:K,10,TRUE)</f>
        <v>Tier - 1</v>
      </c>
      <c r="P607" t="str">
        <f>VLOOKUP(HEALTH_CARE[[#This Row],[Customer ID]],'HOSPITAL DETAILS ANSWERS'!A:K,11,TRUE)</f>
        <v>R1011</v>
      </c>
      <c r="Q607" s="10">
        <f>VLOOKUP(HEALTH_CARE[[#This Row],[Customer ID]],'HOSPITAL DETAILS ANSWERS'!A:K,6,TRUE)</f>
        <v>20</v>
      </c>
    </row>
    <row r="608" spans="1:17" x14ac:dyDescent="0.25">
      <c r="A608" t="s">
        <v>1764</v>
      </c>
      <c r="B608" t="str">
        <f>VLOOKUP(HEALTH_CARE[[#This Row],[Customer ID]],'CUSTOMER_NAMES ANSWER'!A:D,3,FALSE)</f>
        <v>Gianfilippo</v>
      </c>
      <c r="C608" s="9">
        <f>VLOOKUP(HEALTH_CARE[[#This Row],[Customer ID]],'MEDICAL EXAMINATION ANSWER'!A:J,2,FALSE)</f>
        <v>54.45</v>
      </c>
      <c r="D608" s="9">
        <f>VLOOKUP(HEALTH_CARE[[#This Row],[Customer ID]],'MEDICAL EXAMINATION ANSWER'!A:J,4,FALSE)</f>
        <v>4.7300000000000004</v>
      </c>
      <c r="E608" t="str">
        <f>VLOOKUP(HEALTH_CARE[[#This Row],[Customer ID]],'MEDICAL EXAMINATION ANSWER'!A:J,6,FALSE)</f>
        <v>Yes</v>
      </c>
      <c r="F608" t="str">
        <f>VLOOKUP(HEALTH_CARE[[#This Row],[Customer ID]],'MEDICAL EXAMINATION ANSWER'!A:J,7,FALSE)</f>
        <v>No</v>
      </c>
      <c r="G608" t="str">
        <f>VLOOKUP(HEALTH_CARE[[#This Row],[Customer ID]],'MEDICAL EXAMINATION ANSWER'!A:J,8,FALSE)</f>
        <v>No</v>
      </c>
      <c r="H608" s="10">
        <f>VLOOKUP(HEALTH_CARE[[#This Row],[Customer ID]],'MEDICAL EXAMINATION ANSWER'!A:J,9,FALSE)</f>
        <v>1</v>
      </c>
      <c r="I608" t="str">
        <f>VLOOKUP(HEALTH_CARE[[#This Row],[Customer ID]],'MEDICAL EXAMINATION ANSWER'!A:J,10,FALSE)</f>
        <v>No</v>
      </c>
      <c r="J608" t="str">
        <f>VLOOKUP(HEALTH_CARE[[#This Row],[Customer ID]],'MEDICAL EXAMINATION ANSWER'!A:J,3,FALSE)</f>
        <v>Obesity</v>
      </c>
      <c r="K608" t="str">
        <f>VLOOKUP(HEALTH_CARE[[#This Row],[Customer ID]],'MEDICAL EXAMINATION ANSWER'!A:J,5,FALSE)</f>
        <v>Normal</v>
      </c>
      <c r="L608" s="11" t="str">
        <f>VLOOKUP(HEALTH_CARE[[#This Row],[Customer ID]],'HOSPITAL DETAILS ANSWERS'!A:K,5,TRUE)</f>
        <v>21-Aug-1988</v>
      </c>
      <c r="M608" s="14">
        <f>VLOOKUP(HEALTH_CARE[[#This Row],[Customer ID]],'HOSPITAL DETAILS ANSWERS'!A:K,8,TRUE)</f>
        <v>16206</v>
      </c>
      <c r="N608" t="str">
        <f>VLOOKUP(HEALTH_CARE[[#This Row],[Customer ID]],'HOSPITAL DETAILS ANSWERS'!A:K,9,TRUE)</f>
        <v>Tier - 2</v>
      </c>
      <c r="O608" t="str">
        <f>VLOOKUP(HEALTH_CARE[[#This Row],[Customer ID]],'HOSPITAL DETAILS ANSWERS'!A:K,10,TRUE)</f>
        <v>Tier - 1</v>
      </c>
      <c r="P608" t="str">
        <f>VLOOKUP(HEALTH_CARE[[#This Row],[Customer ID]],'HOSPITAL DETAILS ANSWERS'!A:K,11,TRUE)</f>
        <v>R1012</v>
      </c>
      <c r="Q608" s="10">
        <f>VLOOKUP(HEALTH_CARE[[#This Row],[Customer ID]],'HOSPITAL DETAILS ANSWERS'!A:K,6,TRUE)</f>
        <v>34</v>
      </c>
    </row>
    <row r="609" spans="1:17" x14ac:dyDescent="0.25">
      <c r="A609" t="s">
        <v>1763</v>
      </c>
      <c r="B609" t="str">
        <f>VLOOKUP(HEALTH_CARE[[#This Row],[Customer ID]],'CUSTOMER_NAMES ANSWER'!A:D,3,FALSE)</f>
        <v>Hector</v>
      </c>
      <c r="C609" s="9">
        <f>VLOOKUP(HEALTH_CARE[[#This Row],[Customer ID]],'MEDICAL EXAMINATION ANSWER'!A:J,2,FALSE)</f>
        <v>54.43</v>
      </c>
      <c r="D609" s="9">
        <f>VLOOKUP(HEALTH_CARE[[#This Row],[Customer ID]],'MEDICAL EXAMINATION ANSWER'!A:J,4,FALSE)</f>
        <v>4.6100000000000003</v>
      </c>
      <c r="E609" t="str">
        <f>VLOOKUP(HEALTH_CARE[[#This Row],[Customer ID]],'MEDICAL EXAMINATION ANSWER'!A:J,6,FALSE)</f>
        <v>Yes</v>
      </c>
      <c r="F609" t="str">
        <f>VLOOKUP(HEALTH_CARE[[#This Row],[Customer ID]],'MEDICAL EXAMINATION ANSWER'!A:J,7,FALSE)</f>
        <v>No</v>
      </c>
      <c r="G609" t="str">
        <f>VLOOKUP(HEALTH_CARE[[#This Row],[Customer ID]],'MEDICAL EXAMINATION ANSWER'!A:J,8,FALSE)</f>
        <v>No</v>
      </c>
      <c r="H609" s="10">
        <f>VLOOKUP(HEALTH_CARE[[#This Row],[Customer ID]],'MEDICAL EXAMINATION ANSWER'!A:J,9,FALSE)</f>
        <v>1</v>
      </c>
      <c r="I609" t="str">
        <f>VLOOKUP(HEALTH_CARE[[#This Row],[Customer ID]],'MEDICAL EXAMINATION ANSWER'!A:J,10,FALSE)</f>
        <v>No</v>
      </c>
      <c r="J609" t="str">
        <f>VLOOKUP(HEALTH_CARE[[#This Row],[Customer ID]],'MEDICAL EXAMINATION ANSWER'!A:J,3,FALSE)</f>
        <v>Obesity</v>
      </c>
      <c r="K609" t="str">
        <f>VLOOKUP(HEALTH_CARE[[#This Row],[Customer ID]],'MEDICAL EXAMINATION ANSWER'!A:J,5,FALSE)</f>
        <v>Normal</v>
      </c>
      <c r="L609" s="11" t="str">
        <f>VLOOKUP(HEALTH_CARE[[#This Row],[Customer ID]],'HOSPITAL DETAILS ANSWERS'!A:K,5,TRUE)</f>
        <v>6-Aug-1988</v>
      </c>
      <c r="M609" s="14">
        <f>VLOOKUP(HEALTH_CARE[[#This Row],[Customer ID]],'HOSPITAL DETAILS ANSWERS'!A:K,8,TRUE)</f>
        <v>16200</v>
      </c>
      <c r="N609" t="str">
        <f>VLOOKUP(HEALTH_CARE[[#This Row],[Customer ID]],'HOSPITAL DETAILS ANSWERS'!A:K,9,TRUE)</f>
        <v>Tier - 2</v>
      </c>
      <c r="O609" t="str">
        <f>VLOOKUP(HEALTH_CARE[[#This Row],[Customer ID]],'HOSPITAL DETAILS ANSWERS'!A:K,10,TRUE)</f>
        <v>Tier - 2</v>
      </c>
      <c r="P609" t="str">
        <f>VLOOKUP(HEALTH_CARE[[#This Row],[Customer ID]],'HOSPITAL DETAILS ANSWERS'!A:K,11,TRUE)</f>
        <v>R1012</v>
      </c>
      <c r="Q609" s="10">
        <f>VLOOKUP(HEALTH_CARE[[#This Row],[Customer ID]],'HOSPITAL DETAILS ANSWERS'!A:K,6,TRUE)</f>
        <v>34</v>
      </c>
    </row>
    <row r="610" spans="1:17" x14ac:dyDescent="0.25">
      <c r="A610" t="s">
        <v>1762</v>
      </c>
      <c r="B610" t="str">
        <f>VLOOKUP(HEALTH_CARE[[#This Row],[Customer ID]],'CUSTOMER_NAMES ANSWER'!A:D,3,FALSE)</f>
        <v>Mark W</v>
      </c>
      <c r="C610" s="9">
        <f>VLOOKUP(HEALTH_CARE[[#This Row],[Customer ID]],'MEDICAL EXAMINATION ANSWER'!A:J,2,FALSE)</f>
        <v>48.01</v>
      </c>
      <c r="D610" s="9">
        <f>VLOOKUP(HEALTH_CARE[[#This Row],[Customer ID]],'MEDICAL EXAMINATION ANSWER'!A:J,4,FALSE)</f>
        <v>7.3</v>
      </c>
      <c r="E610" t="str">
        <f>VLOOKUP(HEALTH_CARE[[#This Row],[Customer ID]],'MEDICAL EXAMINATION ANSWER'!A:J,6,FALSE)</f>
        <v>No</v>
      </c>
      <c r="F610" t="str">
        <f>VLOOKUP(HEALTH_CARE[[#This Row],[Customer ID]],'MEDICAL EXAMINATION ANSWER'!A:J,7,FALSE)</f>
        <v>No</v>
      </c>
      <c r="G610" t="str">
        <f>VLOOKUP(HEALTH_CARE[[#This Row],[Customer ID]],'MEDICAL EXAMINATION ANSWER'!A:J,8,FALSE)</f>
        <v>No</v>
      </c>
      <c r="H610" s="10">
        <f>VLOOKUP(HEALTH_CARE[[#This Row],[Customer ID]],'MEDICAL EXAMINATION ANSWER'!A:J,9,FALSE)</f>
        <v>0</v>
      </c>
      <c r="I610" t="str">
        <f>VLOOKUP(HEALTH_CARE[[#This Row],[Customer ID]],'MEDICAL EXAMINATION ANSWER'!A:J,10,FALSE)</f>
        <v>No</v>
      </c>
      <c r="J610" t="str">
        <f>VLOOKUP(HEALTH_CARE[[#This Row],[Customer ID]],'MEDICAL EXAMINATION ANSWER'!A:J,3,FALSE)</f>
        <v>Obesity</v>
      </c>
      <c r="K610" t="str">
        <f>VLOOKUP(HEALTH_CARE[[#This Row],[Customer ID]],'MEDICAL EXAMINATION ANSWER'!A:J,5,FALSE)</f>
        <v>Diabetes</v>
      </c>
      <c r="L610" s="11" t="str">
        <f>VLOOKUP(HEALTH_CARE[[#This Row],[Customer ID]],'HOSPITAL DETAILS ANSWERS'!A:K,5,TRUE)</f>
        <v>11-Sep-1974</v>
      </c>
      <c r="M610" s="14">
        <f>VLOOKUP(HEALTH_CARE[[#This Row],[Customer ID]],'HOSPITAL DETAILS ANSWERS'!A:K,8,TRUE)</f>
        <v>16191</v>
      </c>
      <c r="N610" t="str">
        <f>VLOOKUP(HEALTH_CARE[[#This Row],[Customer ID]],'HOSPITAL DETAILS ANSWERS'!A:K,9,TRUE)</f>
        <v>Tier - 2</v>
      </c>
      <c r="O610" t="str">
        <f>VLOOKUP(HEALTH_CARE[[#This Row],[Customer ID]],'HOSPITAL DETAILS ANSWERS'!A:K,10,TRUE)</f>
        <v>Tier - 3</v>
      </c>
      <c r="P610" t="str">
        <f>VLOOKUP(HEALTH_CARE[[#This Row],[Customer ID]],'HOSPITAL DETAILS ANSWERS'!A:K,11,TRUE)</f>
        <v>R1012</v>
      </c>
      <c r="Q610" s="10">
        <f>VLOOKUP(HEALTH_CARE[[#This Row],[Customer ID]],'HOSPITAL DETAILS ANSWERS'!A:K,6,TRUE)</f>
        <v>48</v>
      </c>
    </row>
    <row r="611" spans="1:17" x14ac:dyDescent="0.25">
      <c r="A611" t="s">
        <v>1761</v>
      </c>
      <c r="B611" t="str">
        <f>VLOOKUP(HEALTH_CARE[[#This Row],[Customer ID]],'CUSTOMER_NAMES ANSWER'!A:D,3,FALSE)</f>
        <v>Aubri</v>
      </c>
      <c r="C611" s="9">
        <f>VLOOKUP(HEALTH_CARE[[#This Row],[Customer ID]],'MEDICAL EXAMINATION ANSWER'!A:J,2,FALSE)</f>
        <v>48.32</v>
      </c>
      <c r="D611" s="9">
        <f>VLOOKUP(HEALTH_CARE[[#This Row],[Customer ID]],'MEDICAL EXAMINATION ANSWER'!A:J,4,FALSE)</f>
        <v>5.88</v>
      </c>
      <c r="E611" t="str">
        <f>VLOOKUP(HEALTH_CARE[[#This Row],[Customer ID]],'MEDICAL EXAMINATION ANSWER'!A:J,6,FALSE)</f>
        <v>No</v>
      </c>
      <c r="F611" t="str">
        <f>VLOOKUP(HEALTH_CARE[[#This Row],[Customer ID]],'MEDICAL EXAMINATION ANSWER'!A:J,7,FALSE)</f>
        <v>No</v>
      </c>
      <c r="G611" t="str">
        <f>VLOOKUP(HEALTH_CARE[[#This Row],[Customer ID]],'MEDICAL EXAMINATION ANSWER'!A:J,8,FALSE)</f>
        <v>No</v>
      </c>
      <c r="H611" s="10">
        <f>VLOOKUP(HEALTH_CARE[[#This Row],[Customer ID]],'MEDICAL EXAMINATION ANSWER'!A:J,9,FALSE)</f>
        <v>0</v>
      </c>
      <c r="I611" t="str">
        <f>VLOOKUP(HEALTH_CARE[[#This Row],[Customer ID]],'MEDICAL EXAMINATION ANSWER'!A:J,10,FALSE)</f>
        <v>No</v>
      </c>
      <c r="J611" t="str">
        <f>VLOOKUP(HEALTH_CARE[[#This Row],[Customer ID]],'MEDICAL EXAMINATION ANSWER'!A:J,3,FALSE)</f>
        <v>Obesity</v>
      </c>
      <c r="K611" t="str">
        <f>VLOOKUP(HEALTH_CARE[[#This Row],[Customer ID]],'MEDICAL EXAMINATION ANSWER'!A:J,5,FALSE)</f>
        <v>Prediabetes</v>
      </c>
      <c r="L611" s="11" t="str">
        <f>VLOOKUP(HEALTH_CARE[[#This Row],[Customer ID]],'HOSPITAL DETAILS ANSWERS'!A:K,5,TRUE)</f>
        <v>6-Jul-1982</v>
      </c>
      <c r="M611" s="14">
        <f>VLOOKUP(HEALTH_CARE[[#This Row],[Customer ID]],'HOSPITAL DETAILS ANSWERS'!A:K,8,TRUE)</f>
        <v>16153</v>
      </c>
      <c r="N611" t="str">
        <f>VLOOKUP(HEALTH_CARE[[#This Row],[Customer ID]],'HOSPITAL DETAILS ANSWERS'!A:K,9,TRUE)</f>
        <v>Tier - 2</v>
      </c>
      <c r="O611" t="str">
        <f>VLOOKUP(HEALTH_CARE[[#This Row],[Customer ID]],'HOSPITAL DETAILS ANSWERS'!A:K,10,TRUE)</f>
        <v>Tier - 1</v>
      </c>
      <c r="P611" t="str">
        <f>VLOOKUP(HEALTH_CARE[[#This Row],[Customer ID]],'HOSPITAL DETAILS ANSWERS'!A:K,11,TRUE)</f>
        <v>R1026</v>
      </c>
      <c r="Q611" s="10">
        <f>VLOOKUP(HEALTH_CARE[[#This Row],[Customer ID]],'HOSPITAL DETAILS ANSWERS'!A:K,6,TRUE)</f>
        <v>40</v>
      </c>
    </row>
    <row r="612" spans="1:17" x14ac:dyDescent="0.25">
      <c r="A612" t="s">
        <v>1760</v>
      </c>
      <c r="B612" t="str">
        <f>VLOOKUP(HEALTH_CARE[[#This Row],[Customer ID]],'CUSTOMER_NAMES ANSWER'!A:D,3,FALSE)</f>
        <v>Justin</v>
      </c>
      <c r="C612" s="9">
        <f>VLOOKUP(HEALTH_CARE[[#This Row],[Customer ID]],'MEDICAL EXAMINATION ANSWER'!A:J,2,FALSE)</f>
        <v>22.9</v>
      </c>
      <c r="D612" s="9">
        <f>VLOOKUP(HEALTH_CARE[[#This Row],[Customer ID]],'MEDICAL EXAMINATION ANSWER'!A:J,4,FALSE)</f>
        <v>4.0599999999999996</v>
      </c>
      <c r="E612" t="str">
        <f>VLOOKUP(HEALTH_CARE[[#This Row],[Customer ID]],'MEDICAL EXAMINATION ANSWER'!A:J,6,FALSE)</f>
        <v>No</v>
      </c>
      <c r="F612" t="str">
        <f>VLOOKUP(HEALTH_CARE[[#This Row],[Customer ID]],'MEDICAL EXAMINATION ANSWER'!A:J,7,FALSE)</f>
        <v>No</v>
      </c>
      <c r="G612" t="str">
        <f>VLOOKUP(HEALTH_CARE[[#This Row],[Customer ID]],'MEDICAL EXAMINATION ANSWER'!A:J,8,FALSE)</f>
        <v>Yes</v>
      </c>
      <c r="H612" s="10">
        <f>VLOOKUP(HEALTH_CARE[[#This Row],[Customer ID]],'MEDICAL EXAMINATION ANSWER'!A:J,9,FALSE)</f>
        <v>1</v>
      </c>
      <c r="I612" t="str">
        <f>VLOOKUP(HEALTH_CARE[[#This Row],[Customer ID]],'MEDICAL EXAMINATION ANSWER'!A:J,10,FALSE)</f>
        <v>Yes</v>
      </c>
      <c r="J612" t="str">
        <f>VLOOKUP(HEALTH_CARE[[#This Row],[Customer ID]],'MEDICAL EXAMINATION ANSWER'!A:J,3,FALSE)</f>
        <v>Normal Weight</v>
      </c>
      <c r="K612" t="str">
        <f>VLOOKUP(HEALTH_CARE[[#This Row],[Customer ID]],'MEDICAL EXAMINATION ANSWER'!A:J,5,FALSE)</f>
        <v>Normal</v>
      </c>
      <c r="L612" s="11" t="str">
        <f>VLOOKUP(HEALTH_CARE[[#This Row],[Customer ID]],'HOSPITAL DETAILS ANSWERS'!A:K,5,TRUE)</f>
        <v>12-Dec-1993</v>
      </c>
      <c r="M612" s="14">
        <f>VLOOKUP(HEALTH_CARE[[#This Row],[Customer ID]],'HOSPITAL DETAILS ANSWERS'!A:K,8,TRUE)</f>
        <v>16139</v>
      </c>
      <c r="N612" t="str">
        <f>VLOOKUP(HEALTH_CARE[[#This Row],[Customer ID]],'HOSPITAL DETAILS ANSWERS'!A:K,9,TRUE)</f>
        <v>Tier - 2</v>
      </c>
      <c r="O612" t="str">
        <f>VLOOKUP(HEALTH_CARE[[#This Row],[Customer ID]],'HOSPITAL DETAILS ANSWERS'!A:K,10,TRUE)</f>
        <v>Tier - 3</v>
      </c>
      <c r="P612" t="str">
        <f>VLOOKUP(HEALTH_CARE[[#This Row],[Customer ID]],'HOSPITAL DETAILS ANSWERS'!A:K,11,TRUE)</f>
        <v>R1017</v>
      </c>
      <c r="Q612" s="10">
        <f>VLOOKUP(HEALTH_CARE[[#This Row],[Customer ID]],'HOSPITAL DETAILS ANSWERS'!A:K,6,TRUE)</f>
        <v>29</v>
      </c>
    </row>
    <row r="613" spans="1:17" x14ac:dyDescent="0.25">
      <c r="A613" t="s">
        <v>1759</v>
      </c>
      <c r="B613" t="str">
        <f>VLOOKUP(HEALTH_CARE[[#This Row],[Customer ID]],'CUSTOMER_NAMES ANSWER'!A:D,3,FALSE)</f>
        <v>Megan A</v>
      </c>
      <c r="C613" s="9">
        <f>VLOOKUP(HEALTH_CARE[[#This Row],[Customer ID]],'MEDICAL EXAMINATION ANSWER'!A:J,2,FALSE)</f>
        <v>54.85</v>
      </c>
      <c r="D613" s="9">
        <f>VLOOKUP(HEALTH_CARE[[#This Row],[Customer ID]],'MEDICAL EXAMINATION ANSWER'!A:J,4,FALSE)</f>
        <v>4.9000000000000004</v>
      </c>
      <c r="E613" t="str">
        <f>VLOOKUP(HEALTH_CARE[[#This Row],[Customer ID]],'MEDICAL EXAMINATION ANSWER'!A:J,6,FALSE)</f>
        <v>No</v>
      </c>
      <c r="F613" t="str">
        <f>VLOOKUP(HEALTH_CARE[[#This Row],[Customer ID]],'MEDICAL EXAMINATION ANSWER'!A:J,7,FALSE)</f>
        <v>No</v>
      </c>
      <c r="G613" t="str">
        <f>VLOOKUP(HEALTH_CARE[[#This Row],[Customer ID]],'MEDICAL EXAMINATION ANSWER'!A:J,8,FALSE)</f>
        <v>No</v>
      </c>
      <c r="H613" s="10">
        <f>VLOOKUP(HEALTH_CARE[[#This Row],[Customer ID]],'MEDICAL EXAMINATION ANSWER'!A:J,9,FALSE)</f>
        <v>1</v>
      </c>
      <c r="I613" t="str">
        <f>VLOOKUP(HEALTH_CARE[[#This Row],[Customer ID]],'MEDICAL EXAMINATION ANSWER'!A:J,10,FALSE)</f>
        <v>No</v>
      </c>
      <c r="J613" t="str">
        <f>VLOOKUP(HEALTH_CARE[[#This Row],[Customer ID]],'MEDICAL EXAMINATION ANSWER'!A:J,3,FALSE)</f>
        <v>Obesity</v>
      </c>
      <c r="K613" t="str">
        <f>VLOOKUP(HEALTH_CARE[[#This Row],[Customer ID]],'MEDICAL EXAMINATION ANSWER'!A:J,5,FALSE)</f>
        <v>Normal</v>
      </c>
      <c r="L613" s="11" t="str">
        <f>VLOOKUP(HEALTH_CARE[[#This Row],[Customer ID]],'HOSPITAL DETAILS ANSWERS'!A:K,5,TRUE)</f>
        <v>6-Oct-1987</v>
      </c>
      <c r="M613" s="14">
        <f>VLOOKUP(HEALTH_CARE[[#This Row],[Customer ID]],'HOSPITAL DETAILS ANSWERS'!A:K,8,TRUE)</f>
        <v>16123</v>
      </c>
      <c r="N613" t="str">
        <f>VLOOKUP(HEALTH_CARE[[#This Row],[Customer ID]],'HOSPITAL DETAILS ANSWERS'!A:K,9,TRUE)</f>
        <v>Tier - 2</v>
      </c>
      <c r="O613" t="str">
        <f>VLOOKUP(HEALTH_CARE[[#This Row],[Customer ID]],'HOSPITAL DETAILS ANSWERS'!A:K,10,TRUE)</f>
        <v>Tier - 1</v>
      </c>
      <c r="P613" t="str">
        <f>VLOOKUP(HEALTH_CARE[[#This Row],[Customer ID]],'HOSPITAL DETAILS ANSWERS'!A:K,11,TRUE)</f>
        <v>R1011</v>
      </c>
      <c r="Q613" s="10">
        <f>VLOOKUP(HEALTH_CARE[[#This Row],[Customer ID]],'HOSPITAL DETAILS ANSWERS'!A:K,6,TRUE)</f>
        <v>35</v>
      </c>
    </row>
    <row r="614" spans="1:17" x14ac:dyDescent="0.25">
      <c r="A614" t="s">
        <v>1758</v>
      </c>
      <c r="B614" t="str">
        <f>VLOOKUP(HEALTH_CARE[[#This Row],[Customer ID]],'CUSTOMER_NAMES ANSWER'!A:D,3,FALSE)</f>
        <v>Erika M</v>
      </c>
      <c r="C614" s="9">
        <f>VLOOKUP(HEALTH_CARE[[#This Row],[Customer ID]],'MEDICAL EXAMINATION ANSWER'!A:J,2,FALSE)</f>
        <v>21.85</v>
      </c>
      <c r="D614" s="9">
        <f>VLOOKUP(HEALTH_CARE[[#This Row],[Customer ID]],'MEDICAL EXAMINATION ANSWER'!A:J,4,FALSE)</f>
        <v>5.52</v>
      </c>
      <c r="E614" t="str">
        <f>VLOOKUP(HEALTH_CARE[[#This Row],[Customer ID]],'MEDICAL EXAMINATION ANSWER'!A:J,6,FALSE)</f>
        <v>No</v>
      </c>
      <c r="F614" t="str">
        <f>VLOOKUP(HEALTH_CARE[[#This Row],[Customer ID]],'MEDICAL EXAMINATION ANSWER'!A:J,7,FALSE)</f>
        <v>No</v>
      </c>
      <c r="G614" t="str">
        <f>VLOOKUP(HEALTH_CARE[[#This Row],[Customer ID]],'MEDICAL EXAMINATION ANSWER'!A:J,8,FALSE)</f>
        <v>Yes</v>
      </c>
      <c r="H614" s="10">
        <f>VLOOKUP(HEALTH_CARE[[#This Row],[Customer ID]],'MEDICAL EXAMINATION ANSWER'!A:J,9,FALSE)</f>
        <v>1</v>
      </c>
      <c r="I614" t="str">
        <f>VLOOKUP(HEALTH_CARE[[#This Row],[Customer ID]],'MEDICAL EXAMINATION ANSWER'!A:J,10,FALSE)</f>
        <v>Yes</v>
      </c>
      <c r="J614" t="str">
        <f>VLOOKUP(HEALTH_CARE[[#This Row],[Customer ID]],'MEDICAL EXAMINATION ANSWER'!A:J,3,FALSE)</f>
        <v>Normal Weight</v>
      </c>
      <c r="K614" t="str">
        <f>VLOOKUP(HEALTH_CARE[[#This Row],[Customer ID]],'MEDICAL EXAMINATION ANSWER'!A:J,5,FALSE)</f>
        <v>Normal</v>
      </c>
      <c r="L614" s="11" t="str">
        <f>VLOOKUP(HEALTH_CARE[[#This Row],[Customer ID]],'HOSPITAL DETAILS ANSWERS'!A:K,5,TRUE)</f>
        <v>8-Aug-1993</v>
      </c>
      <c r="M614" s="14">
        <f>VLOOKUP(HEALTH_CARE[[#This Row],[Customer ID]],'HOSPITAL DETAILS ANSWERS'!A:K,8,TRUE)</f>
        <v>16116</v>
      </c>
      <c r="N614" t="str">
        <f>VLOOKUP(HEALTH_CARE[[#This Row],[Customer ID]],'HOSPITAL DETAILS ANSWERS'!A:K,9,TRUE)</f>
        <v>Tier - 2</v>
      </c>
      <c r="O614" t="str">
        <f>VLOOKUP(HEALTH_CARE[[#This Row],[Customer ID]],'HOSPITAL DETAILS ANSWERS'!A:K,10,TRUE)</f>
        <v>Tier - 1</v>
      </c>
      <c r="P614" t="str">
        <f>VLOOKUP(HEALTH_CARE[[#This Row],[Customer ID]],'HOSPITAL DETAILS ANSWERS'!A:K,11,TRUE)</f>
        <v>R1024</v>
      </c>
      <c r="Q614" s="10">
        <f>VLOOKUP(HEALTH_CARE[[#This Row],[Customer ID]],'HOSPITAL DETAILS ANSWERS'!A:K,6,TRUE)</f>
        <v>29</v>
      </c>
    </row>
    <row r="615" spans="1:17" x14ac:dyDescent="0.25">
      <c r="A615" t="s">
        <v>1757</v>
      </c>
      <c r="B615" t="str">
        <f>VLOOKUP(HEALTH_CARE[[#This Row],[Customer ID]],'CUSTOMER_NAMES ANSWER'!A:D,3,FALSE)</f>
        <v>Daniel G</v>
      </c>
      <c r="C615" s="9">
        <f>VLOOKUP(HEALTH_CARE[[#This Row],[Customer ID]],'MEDICAL EXAMINATION ANSWER'!A:J,2,FALSE)</f>
        <v>51.86</v>
      </c>
      <c r="D615" s="9">
        <f>VLOOKUP(HEALTH_CARE[[#This Row],[Customer ID]],'MEDICAL EXAMINATION ANSWER'!A:J,4,FALSE)</f>
        <v>5.2</v>
      </c>
      <c r="E615" t="str">
        <f>VLOOKUP(HEALTH_CARE[[#This Row],[Customer ID]],'MEDICAL EXAMINATION ANSWER'!A:J,6,FALSE)</f>
        <v>Yes</v>
      </c>
      <c r="F615" t="str">
        <f>VLOOKUP(HEALTH_CARE[[#This Row],[Customer ID]],'MEDICAL EXAMINATION ANSWER'!A:J,7,FALSE)</f>
        <v>No</v>
      </c>
      <c r="G615" t="str">
        <f>VLOOKUP(HEALTH_CARE[[#This Row],[Customer ID]],'MEDICAL EXAMINATION ANSWER'!A:J,8,FALSE)</f>
        <v>No</v>
      </c>
      <c r="H615" s="10">
        <f>VLOOKUP(HEALTH_CARE[[#This Row],[Customer ID]],'MEDICAL EXAMINATION ANSWER'!A:J,9,FALSE)</f>
        <v>0</v>
      </c>
      <c r="I615" t="str">
        <f>VLOOKUP(HEALTH_CARE[[#This Row],[Customer ID]],'MEDICAL EXAMINATION ANSWER'!A:J,10,FALSE)</f>
        <v>No</v>
      </c>
      <c r="J615" t="str">
        <f>VLOOKUP(HEALTH_CARE[[#This Row],[Customer ID]],'MEDICAL EXAMINATION ANSWER'!A:J,3,FALSE)</f>
        <v>Obesity</v>
      </c>
      <c r="K615" t="str">
        <f>VLOOKUP(HEALTH_CARE[[#This Row],[Customer ID]],'MEDICAL EXAMINATION ANSWER'!A:J,5,FALSE)</f>
        <v>Normal</v>
      </c>
      <c r="L615" s="11" t="str">
        <f>VLOOKUP(HEALTH_CARE[[#This Row],[Customer ID]],'HOSPITAL DETAILS ANSWERS'!A:K,5,TRUE)</f>
        <v>27-Aug-1985</v>
      </c>
      <c r="M615" s="14">
        <f>VLOOKUP(HEALTH_CARE[[#This Row],[Customer ID]],'HOSPITAL DETAILS ANSWERS'!A:K,8,TRUE)</f>
        <v>16098</v>
      </c>
      <c r="N615" t="str">
        <f>VLOOKUP(HEALTH_CARE[[#This Row],[Customer ID]],'HOSPITAL DETAILS ANSWERS'!A:K,9,TRUE)</f>
        <v>Tier - 2</v>
      </c>
      <c r="O615" t="str">
        <f>VLOOKUP(HEALTH_CARE[[#This Row],[Customer ID]],'HOSPITAL DETAILS ANSWERS'!A:K,10,TRUE)</f>
        <v>Tier - 3</v>
      </c>
      <c r="P615" t="str">
        <f>VLOOKUP(HEALTH_CARE[[#This Row],[Customer ID]],'HOSPITAL DETAILS ANSWERS'!A:K,11,TRUE)</f>
        <v>R1012</v>
      </c>
      <c r="Q615" s="10">
        <f>VLOOKUP(HEALTH_CARE[[#This Row],[Customer ID]],'HOSPITAL DETAILS ANSWERS'!A:K,6,TRUE)</f>
        <v>37</v>
      </c>
    </row>
    <row r="616" spans="1:17" x14ac:dyDescent="0.25">
      <c r="A616" t="s">
        <v>1756</v>
      </c>
      <c r="B616" t="str">
        <f>VLOOKUP(HEALTH_CARE[[#This Row],[Customer ID]],'CUSTOMER_NAMES ANSWER'!A:D,3,FALSE)</f>
        <v>Devin C</v>
      </c>
      <c r="C616" s="9">
        <f>VLOOKUP(HEALTH_CARE[[#This Row],[Customer ID]],'MEDICAL EXAMINATION ANSWER'!A:J,2,FALSE)</f>
        <v>39.049999999999997</v>
      </c>
      <c r="D616" s="9">
        <f>VLOOKUP(HEALTH_CARE[[#This Row],[Customer ID]],'MEDICAL EXAMINATION ANSWER'!A:J,4,FALSE)</f>
        <v>7.59</v>
      </c>
      <c r="E616" t="str">
        <f>VLOOKUP(HEALTH_CARE[[#This Row],[Customer ID]],'MEDICAL EXAMINATION ANSWER'!A:J,6,FALSE)</f>
        <v>No</v>
      </c>
      <c r="F616" t="str">
        <f>VLOOKUP(HEALTH_CARE[[#This Row],[Customer ID]],'MEDICAL EXAMINATION ANSWER'!A:J,7,FALSE)</f>
        <v>No</v>
      </c>
      <c r="G616" t="str">
        <f>VLOOKUP(HEALTH_CARE[[#This Row],[Customer ID]],'MEDICAL EXAMINATION ANSWER'!A:J,8,FALSE)</f>
        <v>No</v>
      </c>
      <c r="H616" s="10">
        <f>VLOOKUP(HEALTH_CARE[[#This Row],[Customer ID]],'MEDICAL EXAMINATION ANSWER'!A:J,9,FALSE)</f>
        <v>3</v>
      </c>
      <c r="I616" t="str">
        <f>VLOOKUP(HEALTH_CARE[[#This Row],[Customer ID]],'MEDICAL EXAMINATION ANSWER'!A:J,10,FALSE)</f>
        <v>No</v>
      </c>
      <c r="J616" t="str">
        <f>VLOOKUP(HEALTH_CARE[[#This Row],[Customer ID]],'MEDICAL EXAMINATION ANSWER'!A:J,3,FALSE)</f>
        <v>Obesity</v>
      </c>
      <c r="K616" t="str">
        <f>VLOOKUP(HEALTH_CARE[[#This Row],[Customer ID]],'MEDICAL EXAMINATION ANSWER'!A:J,5,FALSE)</f>
        <v>Diabetes</v>
      </c>
      <c r="L616" s="11" t="str">
        <f>VLOOKUP(HEALTH_CARE[[#This Row],[Customer ID]],'HOSPITAL DETAILS ANSWERS'!A:K,5,TRUE)</f>
        <v>21-Jun-1958</v>
      </c>
      <c r="M616" s="14">
        <f>VLOOKUP(HEALTH_CARE[[#This Row],[Customer ID]],'HOSPITAL DETAILS ANSWERS'!A:K,8,TRUE)</f>
        <v>16086</v>
      </c>
      <c r="N616" t="str">
        <f>VLOOKUP(HEALTH_CARE[[#This Row],[Customer ID]],'HOSPITAL DETAILS ANSWERS'!A:K,9,TRUE)</f>
        <v>Tier - 2</v>
      </c>
      <c r="O616" t="str">
        <f>VLOOKUP(HEALTH_CARE[[#This Row],[Customer ID]],'HOSPITAL DETAILS ANSWERS'!A:K,10,TRUE)</f>
        <v>Tier - 2</v>
      </c>
      <c r="P616" t="str">
        <f>VLOOKUP(HEALTH_CARE[[#This Row],[Customer ID]],'HOSPITAL DETAILS ANSWERS'!A:K,11,TRUE)</f>
        <v>R1013</v>
      </c>
      <c r="Q616" s="10">
        <f>VLOOKUP(HEALTH_CARE[[#This Row],[Customer ID]],'HOSPITAL DETAILS ANSWERS'!A:K,6,TRUE)</f>
        <v>64</v>
      </c>
    </row>
    <row r="617" spans="1:17" x14ac:dyDescent="0.25">
      <c r="A617" t="s">
        <v>1755</v>
      </c>
      <c r="B617" t="str">
        <f>VLOOKUP(HEALTH_CARE[[#This Row],[Customer ID]],'CUSTOMER_NAMES ANSWER'!A:D,3,FALSE)</f>
        <v>Louise A</v>
      </c>
      <c r="C617" s="9">
        <f>VLOOKUP(HEALTH_CARE[[#This Row],[Customer ID]],'MEDICAL EXAMINATION ANSWER'!A:J,2,FALSE)</f>
        <v>31.82</v>
      </c>
      <c r="D617" s="9">
        <f>VLOOKUP(HEALTH_CARE[[#This Row],[Customer ID]],'MEDICAL EXAMINATION ANSWER'!A:J,4,FALSE)</f>
        <v>8.2799999999999994</v>
      </c>
      <c r="E617" t="str">
        <f>VLOOKUP(HEALTH_CARE[[#This Row],[Customer ID]],'MEDICAL EXAMINATION ANSWER'!A:J,6,FALSE)</f>
        <v>No</v>
      </c>
      <c r="F617" t="str">
        <f>VLOOKUP(HEALTH_CARE[[#This Row],[Customer ID]],'MEDICAL EXAMINATION ANSWER'!A:J,7,FALSE)</f>
        <v>No</v>
      </c>
      <c r="G617" t="str">
        <f>VLOOKUP(HEALTH_CARE[[#This Row],[Customer ID]],'MEDICAL EXAMINATION ANSWER'!A:J,8,FALSE)</f>
        <v>No</v>
      </c>
      <c r="H617" s="10">
        <f>VLOOKUP(HEALTH_CARE[[#This Row],[Customer ID]],'MEDICAL EXAMINATION ANSWER'!A:J,9,FALSE)</f>
        <v>3</v>
      </c>
      <c r="I617" t="str">
        <f>VLOOKUP(HEALTH_CARE[[#This Row],[Customer ID]],'MEDICAL EXAMINATION ANSWER'!A:J,10,FALSE)</f>
        <v>No</v>
      </c>
      <c r="J617" t="str">
        <f>VLOOKUP(HEALTH_CARE[[#This Row],[Customer ID]],'MEDICAL EXAMINATION ANSWER'!A:J,3,FALSE)</f>
        <v>Obesity</v>
      </c>
      <c r="K617" t="str">
        <f>VLOOKUP(HEALTH_CARE[[#This Row],[Customer ID]],'MEDICAL EXAMINATION ANSWER'!A:J,5,FALSE)</f>
        <v>Diabetes</v>
      </c>
      <c r="L617" s="11" t="str">
        <f>VLOOKUP(HEALTH_CARE[[#This Row],[Customer ID]],'HOSPITAL DETAILS ANSWERS'!A:K,5,TRUE)</f>
        <v>22-Oct-1958</v>
      </c>
      <c r="M617" s="14">
        <f>VLOOKUP(HEALTH_CARE[[#This Row],[Customer ID]],'HOSPITAL DETAILS ANSWERS'!A:K,8,TRUE)</f>
        <v>16070</v>
      </c>
      <c r="N617" t="str">
        <f>VLOOKUP(HEALTH_CARE[[#This Row],[Customer ID]],'HOSPITAL DETAILS ANSWERS'!A:K,9,TRUE)</f>
        <v>Tier - 2</v>
      </c>
      <c r="O617" t="str">
        <f>VLOOKUP(HEALTH_CARE[[#This Row],[Customer ID]],'HOSPITAL DETAILS ANSWERS'!A:K,10,TRUE)</f>
        <v>Tier - 2</v>
      </c>
      <c r="P617" t="str">
        <f>VLOOKUP(HEALTH_CARE[[#This Row],[Customer ID]],'HOSPITAL DETAILS ANSWERS'!A:K,11,TRUE)</f>
        <v>R1024</v>
      </c>
      <c r="Q617" s="10">
        <f>VLOOKUP(HEALTH_CARE[[#This Row],[Customer ID]],'HOSPITAL DETAILS ANSWERS'!A:K,6,TRUE)</f>
        <v>64</v>
      </c>
    </row>
    <row r="618" spans="1:17" x14ac:dyDescent="0.25">
      <c r="A618" t="s">
        <v>1754</v>
      </c>
      <c r="B618" t="str">
        <f>VLOOKUP(HEALTH_CARE[[#This Row],[Customer ID]],'CUSTOMER_NAMES ANSWER'!A:D,3,FALSE)</f>
        <v>Sarah</v>
      </c>
      <c r="C618" s="9">
        <f>VLOOKUP(HEALTH_CARE[[#This Row],[Customer ID]],'MEDICAL EXAMINATION ANSWER'!A:J,2,FALSE)</f>
        <v>46.43</v>
      </c>
      <c r="D618" s="9">
        <f>VLOOKUP(HEALTH_CARE[[#This Row],[Customer ID]],'MEDICAL EXAMINATION ANSWER'!A:J,4,FALSE)</f>
        <v>6.72</v>
      </c>
      <c r="E618" t="str">
        <f>VLOOKUP(HEALTH_CARE[[#This Row],[Customer ID]],'MEDICAL EXAMINATION ANSWER'!A:J,6,FALSE)</f>
        <v>No</v>
      </c>
      <c r="F618" t="str">
        <f>VLOOKUP(HEALTH_CARE[[#This Row],[Customer ID]],'MEDICAL EXAMINATION ANSWER'!A:J,7,FALSE)</f>
        <v>No</v>
      </c>
      <c r="G618" t="str">
        <f>VLOOKUP(HEALTH_CARE[[#This Row],[Customer ID]],'MEDICAL EXAMINATION ANSWER'!A:J,8,FALSE)</f>
        <v>No</v>
      </c>
      <c r="H618" s="10">
        <f>VLOOKUP(HEALTH_CARE[[#This Row],[Customer ID]],'MEDICAL EXAMINATION ANSWER'!A:J,9,FALSE)</f>
        <v>0</v>
      </c>
      <c r="I618" t="str">
        <f>VLOOKUP(HEALTH_CARE[[#This Row],[Customer ID]],'MEDICAL EXAMINATION ANSWER'!A:J,10,FALSE)</f>
        <v>No</v>
      </c>
      <c r="J618" t="str">
        <f>VLOOKUP(HEALTH_CARE[[#This Row],[Customer ID]],'MEDICAL EXAMINATION ANSWER'!A:J,3,FALSE)</f>
        <v>Obesity</v>
      </c>
      <c r="K618" t="str">
        <f>VLOOKUP(HEALTH_CARE[[#This Row],[Customer ID]],'MEDICAL EXAMINATION ANSWER'!A:J,5,FALSE)</f>
        <v>Diabetes</v>
      </c>
      <c r="L618" s="11" t="str">
        <f>VLOOKUP(HEALTH_CARE[[#This Row],[Customer ID]],'HOSPITAL DETAILS ANSWERS'!A:K,5,TRUE)</f>
        <v>16-Sep-1978</v>
      </c>
      <c r="M618" s="14">
        <f>VLOOKUP(HEALTH_CARE[[#This Row],[Customer ID]],'HOSPITAL DETAILS ANSWERS'!A:K,8,TRUE)</f>
        <v>16063</v>
      </c>
      <c r="N618" t="str">
        <f>VLOOKUP(HEALTH_CARE[[#This Row],[Customer ID]],'HOSPITAL DETAILS ANSWERS'!A:K,9,TRUE)</f>
        <v>Tier - 2</v>
      </c>
      <c r="O618" t="str">
        <f>VLOOKUP(HEALTH_CARE[[#This Row],[Customer ID]],'HOSPITAL DETAILS ANSWERS'!A:K,10,TRUE)</f>
        <v>Tier - 2</v>
      </c>
      <c r="P618" t="str">
        <f>VLOOKUP(HEALTH_CARE[[#This Row],[Customer ID]],'HOSPITAL DETAILS ANSWERS'!A:K,11,TRUE)</f>
        <v>R1026</v>
      </c>
      <c r="Q618" s="10">
        <f>VLOOKUP(HEALTH_CARE[[#This Row],[Customer ID]],'HOSPITAL DETAILS ANSWERS'!A:K,6,TRUE)</f>
        <v>44</v>
      </c>
    </row>
    <row r="619" spans="1:17" x14ac:dyDescent="0.25">
      <c r="A619" t="s">
        <v>1753</v>
      </c>
      <c r="B619" t="str">
        <f>VLOOKUP(HEALTH_CARE[[#This Row],[Customer ID]],'CUSTOMER_NAMES ANSWER'!A:D,3,FALSE)</f>
        <v>Amy</v>
      </c>
      <c r="C619" s="9">
        <f>VLOOKUP(HEALTH_CARE[[#This Row],[Customer ID]],'MEDICAL EXAMINATION ANSWER'!A:J,2,FALSE)</f>
        <v>53.63</v>
      </c>
      <c r="D619" s="9">
        <f>VLOOKUP(HEALTH_CARE[[#This Row],[Customer ID]],'MEDICAL EXAMINATION ANSWER'!A:J,4,FALSE)</f>
        <v>5.47</v>
      </c>
      <c r="E619" t="str">
        <f>VLOOKUP(HEALTH_CARE[[#This Row],[Customer ID]],'MEDICAL EXAMINATION ANSWER'!A:J,6,FALSE)</f>
        <v>Yes</v>
      </c>
      <c r="F619" t="str">
        <f>VLOOKUP(HEALTH_CARE[[#This Row],[Customer ID]],'MEDICAL EXAMINATION ANSWER'!A:J,7,FALSE)</f>
        <v>No</v>
      </c>
      <c r="G619" t="str">
        <f>VLOOKUP(HEALTH_CARE[[#This Row],[Customer ID]],'MEDICAL EXAMINATION ANSWER'!A:J,8,FALSE)</f>
        <v>No</v>
      </c>
      <c r="H619" s="10">
        <f>VLOOKUP(HEALTH_CARE[[#This Row],[Customer ID]],'MEDICAL EXAMINATION ANSWER'!A:J,9,FALSE)</f>
        <v>1</v>
      </c>
      <c r="I619" t="str">
        <f>VLOOKUP(HEALTH_CARE[[#This Row],[Customer ID]],'MEDICAL EXAMINATION ANSWER'!A:J,10,FALSE)</f>
        <v>No</v>
      </c>
      <c r="J619" t="str">
        <f>VLOOKUP(HEALTH_CARE[[#This Row],[Customer ID]],'MEDICAL EXAMINATION ANSWER'!A:J,3,FALSE)</f>
        <v>Obesity</v>
      </c>
      <c r="K619" t="str">
        <f>VLOOKUP(HEALTH_CARE[[#This Row],[Customer ID]],'MEDICAL EXAMINATION ANSWER'!A:J,5,FALSE)</f>
        <v>Normal</v>
      </c>
      <c r="L619" s="11" t="str">
        <f>VLOOKUP(HEALTH_CARE[[#This Row],[Customer ID]],'HOSPITAL DETAILS ANSWERS'!A:K,5,TRUE)</f>
        <v>5-Dec-1988</v>
      </c>
      <c r="M619" s="14">
        <f>VLOOKUP(HEALTH_CARE[[#This Row],[Customer ID]],'HOSPITAL DETAILS ANSWERS'!A:K,8,TRUE)</f>
        <v>16060</v>
      </c>
      <c r="N619" t="str">
        <f>VLOOKUP(HEALTH_CARE[[#This Row],[Customer ID]],'HOSPITAL DETAILS ANSWERS'!A:K,9,TRUE)</f>
        <v>Tier - 2</v>
      </c>
      <c r="O619" t="str">
        <f>VLOOKUP(HEALTH_CARE[[#This Row],[Customer ID]],'HOSPITAL DETAILS ANSWERS'!A:K,10,TRUE)</f>
        <v>Tier - 3</v>
      </c>
      <c r="P619" t="str">
        <f>VLOOKUP(HEALTH_CARE[[#This Row],[Customer ID]],'HOSPITAL DETAILS ANSWERS'!A:K,11,TRUE)</f>
        <v>R1012</v>
      </c>
      <c r="Q619" s="10">
        <f>VLOOKUP(HEALTH_CARE[[#This Row],[Customer ID]],'HOSPITAL DETAILS ANSWERS'!A:K,6,TRUE)</f>
        <v>34</v>
      </c>
    </row>
    <row r="620" spans="1:17" x14ac:dyDescent="0.25">
      <c r="A620" t="s">
        <v>1752</v>
      </c>
      <c r="B620" t="str">
        <f>VLOOKUP(HEALTH_CARE[[#This Row],[Customer ID]],'CUSTOMER_NAMES ANSWER'!A:D,3,FALSE)</f>
        <v>Brittany L</v>
      </c>
      <c r="C620" s="9">
        <f>VLOOKUP(HEALTH_CARE[[#This Row],[Customer ID]],'MEDICAL EXAMINATION ANSWER'!A:J,2,FALSE)</f>
        <v>48.7</v>
      </c>
      <c r="D620" s="9">
        <f>VLOOKUP(HEALTH_CARE[[#This Row],[Customer ID]],'MEDICAL EXAMINATION ANSWER'!A:J,4,FALSE)</f>
        <v>4.71</v>
      </c>
      <c r="E620" t="str">
        <f>VLOOKUP(HEALTH_CARE[[#This Row],[Customer ID]],'MEDICAL EXAMINATION ANSWER'!A:J,6,FALSE)</f>
        <v>No</v>
      </c>
      <c r="F620" t="str">
        <f>VLOOKUP(HEALTH_CARE[[#This Row],[Customer ID]],'MEDICAL EXAMINATION ANSWER'!A:J,7,FALSE)</f>
        <v>No</v>
      </c>
      <c r="G620" t="str">
        <f>VLOOKUP(HEALTH_CARE[[#This Row],[Customer ID]],'MEDICAL EXAMINATION ANSWER'!A:J,8,FALSE)</f>
        <v>No</v>
      </c>
      <c r="H620" s="10">
        <f>VLOOKUP(HEALTH_CARE[[#This Row],[Customer ID]],'MEDICAL EXAMINATION ANSWER'!A:J,9,FALSE)</f>
        <v>0</v>
      </c>
      <c r="I620" t="str">
        <f>VLOOKUP(HEALTH_CARE[[#This Row],[Customer ID]],'MEDICAL EXAMINATION ANSWER'!A:J,10,FALSE)</f>
        <v>No</v>
      </c>
      <c r="J620" t="str">
        <f>VLOOKUP(HEALTH_CARE[[#This Row],[Customer ID]],'MEDICAL EXAMINATION ANSWER'!A:J,3,FALSE)</f>
        <v>Obesity</v>
      </c>
      <c r="K620" t="str">
        <f>VLOOKUP(HEALTH_CARE[[#This Row],[Customer ID]],'MEDICAL EXAMINATION ANSWER'!A:J,5,FALSE)</f>
        <v>Normal</v>
      </c>
      <c r="L620" s="11" t="str">
        <f>VLOOKUP(HEALTH_CARE[[#This Row],[Customer ID]],'HOSPITAL DETAILS ANSWERS'!A:K,5,TRUE)</f>
        <v>19-Sep-1980</v>
      </c>
      <c r="M620" s="14">
        <f>VLOOKUP(HEALTH_CARE[[#This Row],[Customer ID]],'HOSPITAL DETAILS ANSWERS'!A:K,8,TRUE)</f>
        <v>15967</v>
      </c>
      <c r="N620" t="str">
        <f>VLOOKUP(HEALTH_CARE[[#This Row],[Customer ID]],'HOSPITAL DETAILS ANSWERS'!A:K,9,TRUE)</f>
        <v>Tier - 2</v>
      </c>
      <c r="O620" t="str">
        <f>VLOOKUP(HEALTH_CARE[[#This Row],[Customer ID]],'HOSPITAL DETAILS ANSWERS'!A:K,10,TRUE)</f>
        <v>Tier - 2</v>
      </c>
      <c r="P620" t="str">
        <f>VLOOKUP(HEALTH_CARE[[#This Row],[Customer ID]],'HOSPITAL DETAILS ANSWERS'!A:K,11,TRUE)</f>
        <v>R1012</v>
      </c>
      <c r="Q620" s="10">
        <f>VLOOKUP(HEALTH_CARE[[#This Row],[Customer ID]],'HOSPITAL DETAILS ANSWERS'!A:K,6,TRUE)</f>
        <v>42</v>
      </c>
    </row>
    <row r="621" spans="1:17" x14ac:dyDescent="0.25">
      <c r="A621" t="s">
        <v>1751</v>
      </c>
      <c r="B621" t="str">
        <f>VLOOKUP(HEALTH_CARE[[#This Row],[Customer ID]],'CUSTOMER_NAMES ANSWER'!A:D,3,FALSE)</f>
        <v>Jessica L</v>
      </c>
      <c r="C621" s="9">
        <f>VLOOKUP(HEALTH_CARE[[#This Row],[Customer ID]],'MEDICAL EXAMINATION ANSWER'!A:J,2,FALSE)</f>
        <v>48.81</v>
      </c>
      <c r="D621" s="9">
        <f>VLOOKUP(HEALTH_CARE[[#This Row],[Customer ID]],'MEDICAL EXAMINATION ANSWER'!A:J,4,FALSE)</f>
        <v>5.49</v>
      </c>
      <c r="E621" t="str">
        <f>VLOOKUP(HEALTH_CARE[[#This Row],[Customer ID]],'MEDICAL EXAMINATION ANSWER'!A:J,6,FALSE)</f>
        <v>No</v>
      </c>
      <c r="F621" t="str">
        <f>VLOOKUP(HEALTH_CARE[[#This Row],[Customer ID]],'MEDICAL EXAMINATION ANSWER'!A:J,7,FALSE)</f>
        <v>No</v>
      </c>
      <c r="G621" t="str">
        <f>VLOOKUP(HEALTH_CARE[[#This Row],[Customer ID]],'MEDICAL EXAMINATION ANSWER'!A:J,8,FALSE)</f>
        <v>No</v>
      </c>
      <c r="H621" s="10">
        <f>VLOOKUP(HEALTH_CARE[[#This Row],[Customer ID]],'MEDICAL EXAMINATION ANSWER'!A:J,9,FALSE)</f>
        <v>0</v>
      </c>
      <c r="I621" t="str">
        <f>VLOOKUP(HEALTH_CARE[[#This Row],[Customer ID]],'MEDICAL EXAMINATION ANSWER'!A:J,10,FALSE)</f>
        <v>No</v>
      </c>
      <c r="J621" t="str">
        <f>VLOOKUP(HEALTH_CARE[[#This Row],[Customer ID]],'MEDICAL EXAMINATION ANSWER'!A:J,3,FALSE)</f>
        <v>Obesity</v>
      </c>
      <c r="K621" t="str">
        <f>VLOOKUP(HEALTH_CARE[[#This Row],[Customer ID]],'MEDICAL EXAMINATION ANSWER'!A:J,5,FALSE)</f>
        <v>Normal</v>
      </c>
      <c r="L621" s="11" t="str">
        <f>VLOOKUP(HEALTH_CARE[[#This Row],[Customer ID]],'HOSPITAL DETAILS ANSWERS'!A:K,5,TRUE)</f>
        <v>24-Jul-1982</v>
      </c>
      <c r="M621" s="14">
        <f>VLOOKUP(HEALTH_CARE[[#This Row],[Customer ID]],'HOSPITAL DETAILS ANSWERS'!A:K,8,TRUE)</f>
        <v>15966</v>
      </c>
      <c r="N621" t="str">
        <f>VLOOKUP(HEALTH_CARE[[#This Row],[Customer ID]],'HOSPITAL DETAILS ANSWERS'!A:K,9,TRUE)</f>
        <v>Tier - 2</v>
      </c>
      <c r="O621" t="str">
        <f>VLOOKUP(HEALTH_CARE[[#This Row],[Customer ID]],'HOSPITAL DETAILS ANSWERS'!A:K,10,TRUE)</f>
        <v>Tier - 1</v>
      </c>
      <c r="P621" t="str">
        <f>VLOOKUP(HEALTH_CARE[[#This Row],[Customer ID]],'HOSPITAL DETAILS ANSWERS'!A:K,11,TRUE)</f>
        <v>R1012</v>
      </c>
      <c r="Q621" s="10">
        <f>VLOOKUP(HEALTH_CARE[[#This Row],[Customer ID]],'HOSPITAL DETAILS ANSWERS'!A:K,6,TRUE)</f>
        <v>40</v>
      </c>
    </row>
    <row r="622" spans="1:17" x14ac:dyDescent="0.25">
      <c r="A622" t="s">
        <v>1750</v>
      </c>
      <c r="B622" t="str">
        <f>VLOOKUP(HEALTH_CARE[[#This Row],[Customer ID]],'CUSTOMER_NAMES ANSWER'!A:D,3,FALSE)</f>
        <v>Kristina K</v>
      </c>
      <c r="C622" s="9">
        <f>VLOOKUP(HEALTH_CARE[[#This Row],[Customer ID]],'MEDICAL EXAMINATION ANSWER'!A:J,2,FALSE)</f>
        <v>47.53</v>
      </c>
      <c r="D622" s="9">
        <f>VLOOKUP(HEALTH_CARE[[#This Row],[Customer ID]],'MEDICAL EXAMINATION ANSWER'!A:J,4,FALSE)</f>
        <v>4.72</v>
      </c>
      <c r="E622" t="str">
        <f>VLOOKUP(HEALTH_CARE[[#This Row],[Customer ID]],'MEDICAL EXAMINATION ANSWER'!A:J,6,FALSE)</f>
        <v>No</v>
      </c>
      <c r="F622" t="str">
        <f>VLOOKUP(HEALTH_CARE[[#This Row],[Customer ID]],'MEDICAL EXAMINATION ANSWER'!A:J,7,FALSE)</f>
        <v>No</v>
      </c>
      <c r="G622" t="str">
        <f>VLOOKUP(HEALTH_CARE[[#This Row],[Customer ID]],'MEDICAL EXAMINATION ANSWER'!A:J,8,FALSE)</f>
        <v>No</v>
      </c>
      <c r="H622" s="10">
        <f>VLOOKUP(HEALTH_CARE[[#This Row],[Customer ID]],'MEDICAL EXAMINATION ANSWER'!A:J,9,FALSE)</f>
        <v>0</v>
      </c>
      <c r="I622" t="str">
        <f>VLOOKUP(HEALTH_CARE[[#This Row],[Customer ID]],'MEDICAL EXAMINATION ANSWER'!A:J,10,FALSE)</f>
        <v>No</v>
      </c>
      <c r="J622" t="str">
        <f>VLOOKUP(HEALTH_CARE[[#This Row],[Customer ID]],'MEDICAL EXAMINATION ANSWER'!A:J,3,FALSE)</f>
        <v>Obesity</v>
      </c>
      <c r="K622" t="str">
        <f>VLOOKUP(HEALTH_CARE[[#This Row],[Customer ID]],'MEDICAL EXAMINATION ANSWER'!A:J,5,FALSE)</f>
        <v>Normal</v>
      </c>
      <c r="L622" s="11" t="str">
        <f>VLOOKUP(HEALTH_CARE[[#This Row],[Customer ID]],'HOSPITAL DETAILS ANSWERS'!A:K,5,TRUE)</f>
        <v>12-Oct-1980</v>
      </c>
      <c r="M622" s="14">
        <f>VLOOKUP(HEALTH_CARE[[#This Row],[Customer ID]],'HOSPITAL DETAILS ANSWERS'!A:K,8,TRUE)</f>
        <v>15923</v>
      </c>
      <c r="N622" t="str">
        <f>VLOOKUP(HEALTH_CARE[[#This Row],[Customer ID]],'HOSPITAL DETAILS ANSWERS'!A:K,9,TRUE)</f>
        <v>Tier - 2</v>
      </c>
      <c r="O622" t="str">
        <f>VLOOKUP(HEALTH_CARE[[#This Row],[Customer ID]],'HOSPITAL DETAILS ANSWERS'!A:K,10,TRUE)</f>
        <v>Tier - 3</v>
      </c>
      <c r="P622" t="str">
        <f>VLOOKUP(HEALTH_CARE[[#This Row],[Customer ID]],'HOSPITAL DETAILS ANSWERS'!A:K,11,TRUE)</f>
        <v>R1026</v>
      </c>
      <c r="Q622" s="10">
        <f>VLOOKUP(HEALTH_CARE[[#This Row],[Customer ID]],'HOSPITAL DETAILS ANSWERS'!A:K,6,TRUE)</f>
        <v>42</v>
      </c>
    </row>
    <row r="623" spans="1:17" x14ac:dyDescent="0.25">
      <c r="A623" t="s">
        <v>1749</v>
      </c>
      <c r="B623" t="str">
        <f>VLOOKUP(HEALTH_CARE[[#This Row],[Customer ID]],'CUSTOMER_NAMES ANSWER'!A:D,3,FALSE)</f>
        <v>Brad</v>
      </c>
      <c r="C623" s="9">
        <f>VLOOKUP(HEALTH_CARE[[#This Row],[Customer ID]],'MEDICAL EXAMINATION ANSWER'!A:J,2,FALSE)</f>
        <v>36.85</v>
      </c>
      <c r="D623" s="9">
        <f>VLOOKUP(HEALTH_CARE[[#This Row],[Customer ID]],'MEDICAL EXAMINATION ANSWER'!A:J,4,FALSE)</f>
        <v>6.7</v>
      </c>
      <c r="E623" t="str">
        <f>VLOOKUP(HEALTH_CARE[[#This Row],[Customer ID]],'MEDICAL EXAMINATION ANSWER'!A:J,6,FALSE)</f>
        <v>No</v>
      </c>
      <c r="F623" t="str">
        <f>VLOOKUP(HEALTH_CARE[[#This Row],[Customer ID]],'MEDICAL EXAMINATION ANSWER'!A:J,7,FALSE)</f>
        <v>No</v>
      </c>
      <c r="G623" t="str">
        <f>VLOOKUP(HEALTH_CARE[[#This Row],[Customer ID]],'MEDICAL EXAMINATION ANSWER'!A:J,8,FALSE)</f>
        <v>No</v>
      </c>
      <c r="H623" s="10">
        <f>VLOOKUP(HEALTH_CARE[[#This Row],[Customer ID]],'MEDICAL EXAMINATION ANSWER'!A:J,9,FALSE)</f>
        <v>0</v>
      </c>
      <c r="I623" t="str">
        <f>VLOOKUP(HEALTH_CARE[[#This Row],[Customer ID]],'MEDICAL EXAMINATION ANSWER'!A:J,10,FALSE)</f>
        <v>No</v>
      </c>
      <c r="J623" t="str">
        <f>VLOOKUP(HEALTH_CARE[[#This Row],[Customer ID]],'MEDICAL EXAMINATION ANSWER'!A:J,3,FALSE)</f>
        <v>Obesity</v>
      </c>
      <c r="K623" t="str">
        <f>VLOOKUP(HEALTH_CARE[[#This Row],[Customer ID]],'MEDICAL EXAMINATION ANSWER'!A:J,5,FALSE)</f>
        <v>Diabetes</v>
      </c>
      <c r="L623" s="11" t="str">
        <f>VLOOKUP(HEALTH_CARE[[#This Row],[Customer ID]],'HOSPITAL DETAILS ANSWERS'!A:K,5,TRUE)</f>
        <v>25-Dec-1962</v>
      </c>
      <c r="M623" s="14">
        <f>VLOOKUP(HEALTH_CARE[[#This Row],[Customer ID]],'HOSPITAL DETAILS ANSWERS'!A:K,8,TRUE)</f>
        <v>15841</v>
      </c>
      <c r="N623" t="str">
        <f>VLOOKUP(HEALTH_CARE[[#This Row],[Customer ID]],'HOSPITAL DETAILS ANSWERS'!A:K,9,TRUE)</f>
        <v>Tier - 2</v>
      </c>
      <c r="O623" t="str">
        <f>VLOOKUP(HEALTH_CARE[[#This Row],[Customer ID]],'HOSPITAL DETAILS ANSWERS'!A:K,10,TRUE)</f>
        <v>Tier - 1</v>
      </c>
      <c r="P623" t="str">
        <f>VLOOKUP(HEALTH_CARE[[#This Row],[Customer ID]],'HOSPITAL DETAILS ANSWERS'!A:K,11,TRUE)</f>
        <v>R1022</v>
      </c>
      <c r="Q623" s="10">
        <f>VLOOKUP(HEALTH_CARE[[#This Row],[Customer ID]],'HOSPITAL DETAILS ANSWERS'!A:K,6,TRUE)</f>
        <v>60</v>
      </c>
    </row>
    <row r="624" spans="1:17" x14ac:dyDescent="0.25">
      <c r="A624" t="s">
        <v>1748</v>
      </c>
      <c r="B624" t="str">
        <f>VLOOKUP(HEALTH_CARE[[#This Row],[Customer ID]],'CUSTOMER_NAMES ANSWER'!A:D,3,FALSE)</f>
        <v>Margaret O</v>
      </c>
      <c r="C624" s="9">
        <f>VLOOKUP(HEALTH_CARE[[#This Row],[Customer ID]],'MEDICAL EXAMINATION ANSWER'!A:J,2,FALSE)</f>
        <v>29.3</v>
      </c>
      <c r="D624" s="9">
        <f>VLOOKUP(HEALTH_CARE[[#This Row],[Customer ID]],'MEDICAL EXAMINATION ANSWER'!A:J,4,FALSE)</f>
        <v>5.5</v>
      </c>
      <c r="E624" t="str">
        <f>VLOOKUP(HEALTH_CARE[[#This Row],[Customer ID]],'MEDICAL EXAMINATION ANSWER'!A:J,6,FALSE)</f>
        <v>No</v>
      </c>
      <c r="F624" t="str">
        <f>VLOOKUP(HEALTH_CARE[[#This Row],[Customer ID]],'MEDICAL EXAMINATION ANSWER'!A:J,7,FALSE)</f>
        <v>No</v>
      </c>
      <c r="G624" t="str">
        <f>VLOOKUP(HEALTH_CARE[[#This Row],[Customer ID]],'MEDICAL EXAMINATION ANSWER'!A:J,8,FALSE)</f>
        <v>No</v>
      </c>
      <c r="H624" s="10">
        <f>VLOOKUP(HEALTH_CARE[[#This Row],[Customer ID]],'MEDICAL EXAMINATION ANSWER'!A:J,9,FALSE)</f>
        <v>0</v>
      </c>
      <c r="I624" t="str">
        <f>VLOOKUP(HEALTH_CARE[[#This Row],[Customer ID]],'MEDICAL EXAMINATION ANSWER'!A:J,10,FALSE)</f>
        <v>No</v>
      </c>
      <c r="J624" t="str">
        <f>VLOOKUP(HEALTH_CARE[[#This Row],[Customer ID]],'MEDICAL EXAMINATION ANSWER'!A:J,3,FALSE)</f>
        <v>Over Weight</v>
      </c>
      <c r="K624" t="str">
        <f>VLOOKUP(HEALTH_CARE[[#This Row],[Customer ID]],'MEDICAL EXAMINATION ANSWER'!A:J,5,FALSE)</f>
        <v>Normal</v>
      </c>
      <c r="L624" s="11" t="str">
        <f>VLOOKUP(HEALTH_CARE[[#This Row],[Customer ID]],'HOSPITAL DETAILS ANSWERS'!A:K,5,TRUE)</f>
        <v>11-Nov-1982</v>
      </c>
      <c r="M624" s="14">
        <f>VLOOKUP(HEALTH_CARE[[#This Row],[Customer ID]],'HOSPITAL DETAILS ANSWERS'!A:K,8,TRUE)</f>
        <v>15829</v>
      </c>
      <c r="N624" t="str">
        <f>VLOOKUP(HEALTH_CARE[[#This Row],[Customer ID]],'HOSPITAL DETAILS ANSWERS'!A:K,9,TRUE)</f>
        <v>Tier - 2</v>
      </c>
      <c r="O624" t="str">
        <f>VLOOKUP(HEALTH_CARE[[#This Row],[Customer ID]],'HOSPITAL DETAILS ANSWERS'!A:K,10,TRUE)</f>
        <v>Tier - 3</v>
      </c>
      <c r="P624" t="str">
        <f>VLOOKUP(HEALTH_CARE[[#This Row],[Customer ID]],'HOSPITAL DETAILS ANSWERS'!A:K,11,TRUE)</f>
        <v>R1011</v>
      </c>
      <c r="Q624" s="10">
        <f>VLOOKUP(HEALTH_CARE[[#This Row],[Customer ID]],'HOSPITAL DETAILS ANSWERS'!A:K,6,TRUE)</f>
        <v>40</v>
      </c>
    </row>
    <row r="625" spans="1:17" x14ac:dyDescent="0.25">
      <c r="A625" t="s">
        <v>1747</v>
      </c>
      <c r="B625" t="str">
        <f>VLOOKUP(HEALTH_CARE[[#This Row],[Customer ID]],'CUSTOMER_NAMES ANSWER'!A:D,3,FALSE)</f>
        <v>Craig R</v>
      </c>
      <c r="C625" s="9">
        <f>VLOOKUP(HEALTH_CARE[[#This Row],[Customer ID]],'MEDICAL EXAMINATION ANSWER'!A:J,2,FALSE)</f>
        <v>19.3</v>
      </c>
      <c r="D625" s="9">
        <f>VLOOKUP(HEALTH_CARE[[#This Row],[Customer ID]],'MEDICAL EXAMINATION ANSWER'!A:J,4,FALSE)</f>
        <v>4.46</v>
      </c>
      <c r="E625" t="str">
        <f>VLOOKUP(HEALTH_CARE[[#This Row],[Customer ID]],'MEDICAL EXAMINATION ANSWER'!A:J,6,FALSE)</f>
        <v>No</v>
      </c>
      <c r="F625" t="str">
        <f>VLOOKUP(HEALTH_CARE[[#This Row],[Customer ID]],'MEDICAL EXAMINATION ANSWER'!A:J,7,FALSE)</f>
        <v>No</v>
      </c>
      <c r="G625" t="str">
        <f>VLOOKUP(HEALTH_CARE[[#This Row],[Customer ID]],'MEDICAL EXAMINATION ANSWER'!A:J,8,FALSE)</f>
        <v>No</v>
      </c>
      <c r="H625" s="10">
        <f>VLOOKUP(HEALTH_CARE[[#This Row],[Customer ID]],'MEDICAL EXAMINATION ANSWER'!A:J,9,FALSE)</f>
        <v>1</v>
      </c>
      <c r="I625" t="str">
        <f>VLOOKUP(HEALTH_CARE[[#This Row],[Customer ID]],'MEDICAL EXAMINATION ANSWER'!A:J,10,FALSE)</f>
        <v>Yes</v>
      </c>
      <c r="J625" t="str">
        <f>VLOOKUP(HEALTH_CARE[[#This Row],[Customer ID]],'MEDICAL EXAMINATION ANSWER'!A:J,3,FALSE)</f>
        <v>Normal Weight</v>
      </c>
      <c r="K625" t="str">
        <f>VLOOKUP(HEALTH_CARE[[#This Row],[Customer ID]],'MEDICAL EXAMINATION ANSWER'!A:J,5,FALSE)</f>
        <v>Normal</v>
      </c>
      <c r="L625" s="11" t="str">
        <f>VLOOKUP(HEALTH_CARE[[#This Row],[Customer ID]],'HOSPITAL DETAILS ANSWERS'!A:K,5,TRUE)</f>
        <v>26-Jun-1984</v>
      </c>
      <c r="M625" s="14">
        <f>VLOOKUP(HEALTH_CARE[[#This Row],[Customer ID]],'HOSPITAL DETAILS ANSWERS'!A:K,8,TRUE)</f>
        <v>15821</v>
      </c>
      <c r="N625" t="str">
        <f>VLOOKUP(HEALTH_CARE[[#This Row],[Customer ID]],'HOSPITAL DETAILS ANSWERS'!A:K,9,TRUE)</f>
        <v>Tier - 2</v>
      </c>
      <c r="O625" t="str">
        <f>VLOOKUP(HEALTH_CARE[[#This Row],[Customer ID]],'HOSPITAL DETAILS ANSWERS'!A:K,10,TRUE)</f>
        <v>Tier - 3</v>
      </c>
      <c r="P625" t="str">
        <f>VLOOKUP(HEALTH_CARE[[#This Row],[Customer ID]],'HOSPITAL DETAILS ANSWERS'!A:K,11,TRUE)</f>
        <v>R1011</v>
      </c>
      <c r="Q625" s="10">
        <f>VLOOKUP(HEALTH_CARE[[#This Row],[Customer ID]],'HOSPITAL DETAILS ANSWERS'!A:K,6,TRUE)</f>
        <v>38</v>
      </c>
    </row>
    <row r="626" spans="1:17" x14ac:dyDescent="0.25">
      <c r="A626" t="s">
        <v>1746</v>
      </c>
      <c r="B626" t="str">
        <f>VLOOKUP(HEALTH_CARE[[#This Row],[Customer ID]],'CUSTOMER_NAMES ANSWER'!A:D,3,FALSE)</f>
        <v>Simo</v>
      </c>
      <c r="C626" s="9">
        <f>VLOOKUP(HEALTH_CARE[[#This Row],[Customer ID]],'MEDICAL EXAMINATION ANSWER'!A:J,2,FALSE)</f>
        <v>24.13</v>
      </c>
      <c r="D626" s="9">
        <f>VLOOKUP(HEALTH_CARE[[#This Row],[Customer ID]],'MEDICAL EXAMINATION ANSWER'!A:J,4,FALSE)</f>
        <v>5.29</v>
      </c>
      <c r="E626" t="str">
        <f>VLOOKUP(HEALTH_CARE[[#This Row],[Customer ID]],'MEDICAL EXAMINATION ANSWER'!A:J,6,FALSE)</f>
        <v>Yes</v>
      </c>
      <c r="F626" t="str">
        <f>VLOOKUP(HEALTH_CARE[[#This Row],[Customer ID]],'MEDICAL EXAMINATION ANSWER'!A:J,7,FALSE)</f>
        <v>No</v>
      </c>
      <c r="G626" t="str">
        <f>VLOOKUP(HEALTH_CARE[[#This Row],[Customer ID]],'MEDICAL EXAMINATION ANSWER'!A:J,8,FALSE)</f>
        <v>Yes</v>
      </c>
      <c r="H626" s="10">
        <f>VLOOKUP(HEALTH_CARE[[#This Row],[Customer ID]],'MEDICAL EXAMINATION ANSWER'!A:J,9,FALSE)</f>
        <v>1</v>
      </c>
      <c r="I626" t="str">
        <f>VLOOKUP(HEALTH_CARE[[#This Row],[Customer ID]],'MEDICAL EXAMINATION ANSWER'!A:J,10,FALSE)</f>
        <v>Yes</v>
      </c>
      <c r="J626" t="str">
        <f>VLOOKUP(HEALTH_CARE[[#This Row],[Customer ID]],'MEDICAL EXAMINATION ANSWER'!A:J,3,FALSE)</f>
        <v>Normal Weight</v>
      </c>
      <c r="K626" t="str">
        <f>VLOOKUP(HEALTH_CARE[[#This Row],[Customer ID]],'MEDICAL EXAMINATION ANSWER'!A:J,5,FALSE)</f>
        <v>Normal</v>
      </c>
      <c r="L626" s="11" t="str">
        <f>VLOOKUP(HEALTH_CARE[[#This Row],[Customer ID]],'HOSPITAL DETAILS ANSWERS'!A:K,5,TRUE)</f>
        <v>9-Oct-1997</v>
      </c>
      <c r="M626" s="14">
        <f>VLOOKUP(HEALTH_CARE[[#This Row],[Customer ID]],'HOSPITAL DETAILS ANSWERS'!A:K,8,TRUE)</f>
        <v>15818</v>
      </c>
      <c r="N626" t="str">
        <f>VLOOKUP(HEALTH_CARE[[#This Row],[Customer ID]],'HOSPITAL DETAILS ANSWERS'!A:K,9,TRUE)</f>
        <v>Tier - 2</v>
      </c>
      <c r="O626" t="str">
        <f>VLOOKUP(HEALTH_CARE[[#This Row],[Customer ID]],'HOSPITAL DETAILS ANSWERS'!A:K,10,TRUE)</f>
        <v>Tier - 2</v>
      </c>
      <c r="P626" t="str">
        <f>VLOOKUP(HEALTH_CARE[[#This Row],[Customer ID]],'HOSPITAL DETAILS ANSWERS'!A:K,11,TRUE)</f>
        <v>R1012</v>
      </c>
      <c r="Q626" s="10">
        <f>VLOOKUP(HEALTH_CARE[[#This Row],[Customer ID]],'HOSPITAL DETAILS ANSWERS'!A:K,6,TRUE)</f>
        <v>25</v>
      </c>
    </row>
    <row r="627" spans="1:17" x14ac:dyDescent="0.25">
      <c r="A627" t="s">
        <v>1745</v>
      </c>
      <c r="B627" t="str">
        <f>VLOOKUP(HEALTH_CARE[[#This Row],[Customer ID]],'CUSTOMER_NAMES ANSWER'!A:D,3,FALSE)</f>
        <v>Christopher J</v>
      </c>
      <c r="C627" s="9">
        <f>VLOOKUP(HEALTH_CARE[[#This Row],[Customer ID]],'MEDICAL EXAMINATION ANSWER'!A:J,2,FALSE)</f>
        <v>46.7</v>
      </c>
      <c r="D627" s="9">
        <f>VLOOKUP(HEALTH_CARE[[#This Row],[Customer ID]],'MEDICAL EXAMINATION ANSWER'!A:J,4,FALSE)</f>
        <v>10.99</v>
      </c>
      <c r="E627" t="str">
        <f>VLOOKUP(HEALTH_CARE[[#This Row],[Customer ID]],'MEDICAL EXAMINATION ANSWER'!A:J,6,FALSE)</f>
        <v>No</v>
      </c>
      <c r="F627" t="str">
        <f>VLOOKUP(HEALTH_CARE[[#This Row],[Customer ID]],'MEDICAL EXAMINATION ANSWER'!A:J,7,FALSE)</f>
        <v>No</v>
      </c>
      <c r="G627" t="str">
        <f>VLOOKUP(HEALTH_CARE[[#This Row],[Customer ID]],'MEDICAL EXAMINATION ANSWER'!A:J,8,FALSE)</f>
        <v>No</v>
      </c>
      <c r="H627" s="10">
        <f>VLOOKUP(HEALTH_CARE[[#This Row],[Customer ID]],'MEDICAL EXAMINATION ANSWER'!A:J,9,FALSE)</f>
        <v>0</v>
      </c>
      <c r="I627" t="str">
        <f>VLOOKUP(HEALTH_CARE[[#This Row],[Customer ID]],'MEDICAL EXAMINATION ANSWER'!A:J,10,FALSE)</f>
        <v>No</v>
      </c>
      <c r="J627" t="str">
        <f>VLOOKUP(HEALTH_CARE[[#This Row],[Customer ID]],'MEDICAL EXAMINATION ANSWER'!A:J,3,FALSE)</f>
        <v>Obesity</v>
      </c>
      <c r="K627" t="str">
        <f>VLOOKUP(HEALTH_CARE[[#This Row],[Customer ID]],'MEDICAL EXAMINATION ANSWER'!A:J,5,FALSE)</f>
        <v>Diabetes</v>
      </c>
      <c r="L627" s="11" t="str">
        <f>VLOOKUP(HEALTH_CARE[[#This Row],[Customer ID]],'HOSPITAL DETAILS ANSWERS'!A:K,5,TRUE)</f>
        <v>29-Aug-1974</v>
      </c>
      <c r="M627" s="14">
        <f>VLOOKUP(HEALTH_CARE[[#This Row],[Customer ID]],'HOSPITAL DETAILS ANSWERS'!A:K,8,TRUE)</f>
        <v>15747</v>
      </c>
      <c r="N627" t="str">
        <f>VLOOKUP(HEALTH_CARE[[#This Row],[Customer ID]],'HOSPITAL DETAILS ANSWERS'!A:K,9,TRUE)</f>
        <v>Tier - 2</v>
      </c>
      <c r="O627" t="str">
        <f>VLOOKUP(HEALTH_CARE[[#This Row],[Customer ID]],'HOSPITAL DETAILS ANSWERS'!A:K,10,TRUE)</f>
        <v>Tier - 1</v>
      </c>
      <c r="P627" t="str">
        <f>VLOOKUP(HEALTH_CARE[[#This Row],[Customer ID]],'HOSPITAL DETAILS ANSWERS'!A:K,11,TRUE)</f>
        <v>R1012</v>
      </c>
      <c r="Q627" s="10">
        <f>VLOOKUP(HEALTH_CARE[[#This Row],[Customer ID]],'HOSPITAL DETAILS ANSWERS'!A:K,6,TRUE)</f>
        <v>48</v>
      </c>
    </row>
    <row r="628" spans="1:17" x14ac:dyDescent="0.25">
      <c r="A628" t="s">
        <v>1744</v>
      </c>
      <c r="B628" t="str">
        <f>VLOOKUP(HEALTH_CARE[[#This Row],[Customer ID]],'CUSTOMER_NAMES ANSWER'!A:D,3,FALSE)</f>
        <v>Mario Sr</v>
      </c>
      <c r="C628" s="9">
        <f>VLOOKUP(HEALTH_CARE[[#This Row],[Customer ID]],'MEDICAL EXAMINATION ANSWER'!A:J,2,FALSE)</f>
        <v>45.27</v>
      </c>
      <c r="D628" s="9">
        <f>VLOOKUP(HEALTH_CARE[[#This Row],[Customer ID]],'MEDICAL EXAMINATION ANSWER'!A:J,4,FALSE)</f>
        <v>5.2</v>
      </c>
      <c r="E628" t="str">
        <f>VLOOKUP(HEALTH_CARE[[#This Row],[Customer ID]],'MEDICAL EXAMINATION ANSWER'!A:J,6,FALSE)</f>
        <v>Yes</v>
      </c>
      <c r="F628" t="str">
        <f>VLOOKUP(HEALTH_CARE[[#This Row],[Customer ID]],'MEDICAL EXAMINATION ANSWER'!A:J,7,FALSE)</f>
        <v>No</v>
      </c>
      <c r="G628" t="str">
        <f>VLOOKUP(HEALTH_CARE[[#This Row],[Customer ID]],'MEDICAL EXAMINATION ANSWER'!A:J,8,FALSE)</f>
        <v>No</v>
      </c>
      <c r="H628" s="10">
        <f>VLOOKUP(HEALTH_CARE[[#This Row],[Customer ID]],'MEDICAL EXAMINATION ANSWER'!A:J,9,FALSE)</f>
        <v>0</v>
      </c>
      <c r="I628" t="str">
        <f>VLOOKUP(HEALTH_CARE[[#This Row],[Customer ID]],'MEDICAL EXAMINATION ANSWER'!A:J,10,FALSE)</f>
        <v>No</v>
      </c>
      <c r="J628" t="str">
        <f>VLOOKUP(HEALTH_CARE[[#This Row],[Customer ID]],'MEDICAL EXAMINATION ANSWER'!A:J,3,FALSE)</f>
        <v>Obesity</v>
      </c>
      <c r="K628" t="str">
        <f>VLOOKUP(HEALTH_CARE[[#This Row],[Customer ID]],'MEDICAL EXAMINATION ANSWER'!A:J,5,FALSE)</f>
        <v>Normal</v>
      </c>
      <c r="L628" s="11" t="str">
        <f>VLOOKUP(HEALTH_CARE[[#This Row],[Customer ID]],'HOSPITAL DETAILS ANSWERS'!A:K,5,TRUE)</f>
        <v>20-Sep-1976</v>
      </c>
      <c r="M628" s="14">
        <f>VLOOKUP(HEALTH_CARE[[#This Row],[Customer ID]],'HOSPITAL DETAILS ANSWERS'!A:K,8,TRUE)</f>
        <v>15699</v>
      </c>
      <c r="N628" t="str">
        <f>VLOOKUP(HEALTH_CARE[[#This Row],[Customer ID]],'HOSPITAL DETAILS ANSWERS'!A:K,9,TRUE)</f>
        <v>Tier - 2</v>
      </c>
      <c r="O628" t="str">
        <f>VLOOKUP(HEALTH_CARE[[#This Row],[Customer ID]],'HOSPITAL DETAILS ANSWERS'!A:K,10,TRUE)</f>
        <v>Tier - 2</v>
      </c>
      <c r="P628" t="str">
        <f>VLOOKUP(HEALTH_CARE[[#This Row],[Customer ID]],'HOSPITAL DETAILS ANSWERS'!A:K,11,TRUE)</f>
        <v>R1012</v>
      </c>
      <c r="Q628" s="10">
        <f>VLOOKUP(HEALTH_CARE[[#This Row],[Customer ID]],'HOSPITAL DETAILS ANSWERS'!A:K,6,TRUE)</f>
        <v>46</v>
      </c>
    </row>
    <row r="629" spans="1:17" x14ac:dyDescent="0.25">
      <c r="A629" t="s">
        <v>1743</v>
      </c>
      <c r="B629" t="str">
        <f>VLOOKUP(HEALTH_CARE[[#This Row],[Customer ID]],'CUSTOMER_NAMES ANSWER'!A:D,3,FALSE)</f>
        <v>Meghann R</v>
      </c>
      <c r="C629" s="9">
        <f>VLOOKUP(HEALTH_CARE[[#This Row],[Customer ID]],'MEDICAL EXAMINATION ANSWER'!A:J,2,FALSE)</f>
        <v>44.29</v>
      </c>
      <c r="D629" s="9">
        <f>VLOOKUP(HEALTH_CARE[[#This Row],[Customer ID]],'MEDICAL EXAMINATION ANSWER'!A:J,4,FALSE)</f>
        <v>9.66</v>
      </c>
      <c r="E629" t="str">
        <f>VLOOKUP(HEALTH_CARE[[#This Row],[Customer ID]],'MEDICAL EXAMINATION ANSWER'!A:J,6,FALSE)</f>
        <v>No</v>
      </c>
      <c r="F629" t="str">
        <f>VLOOKUP(HEALTH_CARE[[#This Row],[Customer ID]],'MEDICAL EXAMINATION ANSWER'!A:J,7,FALSE)</f>
        <v>No</v>
      </c>
      <c r="G629" t="str">
        <f>VLOOKUP(HEALTH_CARE[[#This Row],[Customer ID]],'MEDICAL EXAMINATION ANSWER'!A:J,8,FALSE)</f>
        <v>No</v>
      </c>
      <c r="H629" s="10">
        <f>VLOOKUP(HEALTH_CARE[[#This Row],[Customer ID]],'MEDICAL EXAMINATION ANSWER'!A:J,9,FALSE)</f>
        <v>2</v>
      </c>
      <c r="I629" t="str">
        <f>VLOOKUP(HEALTH_CARE[[#This Row],[Customer ID]],'MEDICAL EXAMINATION ANSWER'!A:J,10,FALSE)</f>
        <v>No</v>
      </c>
      <c r="J629" t="str">
        <f>VLOOKUP(HEALTH_CARE[[#This Row],[Customer ID]],'MEDICAL EXAMINATION ANSWER'!A:J,3,FALSE)</f>
        <v>Obesity</v>
      </c>
      <c r="K629" t="str">
        <f>VLOOKUP(HEALTH_CARE[[#This Row],[Customer ID]],'MEDICAL EXAMINATION ANSWER'!A:J,5,FALSE)</f>
        <v>Diabetes</v>
      </c>
      <c r="L629" s="11" t="str">
        <f>VLOOKUP(HEALTH_CARE[[#This Row],[Customer ID]],'HOSPITAL DETAILS ANSWERS'!A:K,5,TRUE)</f>
        <v>26-Jun-1973</v>
      </c>
      <c r="M629" s="14">
        <f>VLOOKUP(HEALTH_CARE[[#This Row],[Customer ID]],'HOSPITAL DETAILS ANSWERS'!A:K,8,TRUE)</f>
        <v>15671</v>
      </c>
      <c r="N629" t="str">
        <f>VLOOKUP(HEALTH_CARE[[#This Row],[Customer ID]],'HOSPITAL DETAILS ANSWERS'!A:K,9,TRUE)</f>
        <v>Tier - 2</v>
      </c>
      <c r="O629" t="str">
        <f>VLOOKUP(HEALTH_CARE[[#This Row],[Customer ID]],'HOSPITAL DETAILS ANSWERS'!A:K,10,TRUE)</f>
        <v>Tier - 2</v>
      </c>
      <c r="P629" t="str">
        <f>VLOOKUP(HEALTH_CARE[[#This Row],[Customer ID]],'HOSPITAL DETAILS ANSWERS'!A:K,11,TRUE)</f>
        <v>R1026</v>
      </c>
      <c r="Q629" s="10">
        <f>VLOOKUP(HEALTH_CARE[[#This Row],[Customer ID]],'HOSPITAL DETAILS ANSWERS'!A:K,6,TRUE)</f>
        <v>49</v>
      </c>
    </row>
    <row r="630" spans="1:17" x14ac:dyDescent="0.25">
      <c r="A630" t="s">
        <v>1742</v>
      </c>
      <c r="B630" t="str">
        <f>VLOOKUP(HEALTH_CARE[[#This Row],[Customer ID]],'CUSTOMER_NAMES ANSWER'!A:D,3,FALSE)</f>
        <v>Scott M</v>
      </c>
      <c r="C630" s="9">
        <f>VLOOKUP(HEALTH_CARE[[#This Row],[Customer ID]],'MEDICAL EXAMINATION ANSWER'!A:J,2,FALSE)</f>
        <v>54.59</v>
      </c>
      <c r="D630" s="9">
        <f>VLOOKUP(HEALTH_CARE[[#This Row],[Customer ID]],'MEDICAL EXAMINATION ANSWER'!A:J,4,FALSE)</f>
        <v>4.22</v>
      </c>
      <c r="E630" t="str">
        <f>VLOOKUP(HEALTH_CARE[[#This Row],[Customer ID]],'MEDICAL EXAMINATION ANSWER'!A:J,6,FALSE)</f>
        <v>Yes</v>
      </c>
      <c r="F630" t="str">
        <f>VLOOKUP(HEALTH_CARE[[#This Row],[Customer ID]],'MEDICAL EXAMINATION ANSWER'!A:J,7,FALSE)</f>
        <v>No</v>
      </c>
      <c r="G630" t="str">
        <f>VLOOKUP(HEALTH_CARE[[#This Row],[Customer ID]],'MEDICAL EXAMINATION ANSWER'!A:J,8,FALSE)</f>
        <v>No</v>
      </c>
      <c r="H630" s="10">
        <f>VLOOKUP(HEALTH_CARE[[#This Row],[Customer ID]],'MEDICAL EXAMINATION ANSWER'!A:J,9,FALSE)</f>
        <v>1</v>
      </c>
      <c r="I630" t="str">
        <f>VLOOKUP(HEALTH_CARE[[#This Row],[Customer ID]],'MEDICAL EXAMINATION ANSWER'!A:J,10,FALSE)</f>
        <v>No</v>
      </c>
      <c r="J630" t="str">
        <f>VLOOKUP(HEALTH_CARE[[#This Row],[Customer ID]],'MEDICAL EXAMINATION ANSWER'!A:J,3,FALSE)</f>
        <v>Obesity</v>
      </c>
      <c r="K630" t="str">
        <f>VLOOKUP(HEALTH_CARE[[#This Row],[Customer ID]],'MEDICAL EXAMINATION ANSWER'!A:J,5,FALSE)</f>
        <v>Normal</v>
      </c>
      <c r="L630" s="11" t="str">
        <f>VLOOKUP(HEALTH_CARE[[#This Row],[Customer ID]],'HOSPITAL DETAILS ANSWERS'!A:K,5,TRUE)</f>
        <v>22-Dec-1988</v>
      </c>
      <c r="M630" s="14">
        <f>VLOOKUP(HEALTH_CARE[[#This Row],[Customer ID]],'HOSPITAL DETAILS ANSWERS'!A:K,8,TRUE)</f>
        <v>15647</v>
      </c>
      <c r="N630" t="str">
        <f>VLOOKUP(HEALTH_CARE[[#This Row],[Customer ID]],'HOSPITAL DETAILS ANSWERS'!A:K,9,TRUE)</f>
        <v>Tier - 2</v>
      </c>
      <c r="O630" t="str">
        <f>VLOOKUP(HEALTH_CARE[[#This Row],[Customer ID]],'HOSPITAL DETAILS ANSWERS'!A:K,10,TRUE)</f>
        <v>Tier - 2</v>
      </c>
      <c r="P630" t="str">
        <f>VLOOKUP(HEALTH_CARE[[#This Row],[Customer ID]],'HOSPITAL DETAILS ANSWERS'!A:K,11,TRUE)</f>
        <v>R1011</v>
      </c>
      <c r="Q630" s="10">
        <f>VLOOKUP(HEALTH_CARE[[#This Row],[Customer ID]],'HOSPITAL DETAILS ANSWERS'!A:K,6,TRUE)</f>
        <v>34</v>
      </c>
    </row>
    <row r="631" spans="1:17" x14ac:dyDescent="0.25">
      <c r="A631" t="s">
        <v>1741</v>
      </c>
      <c r="B631" t="str">
        <f>VLOOKUP(HEALTH_CARE[[#This Row],[Customer ID]],'CUSTOMER_NAMES ANSWER'!A:D,3,FALSE)</f>
        <v>Caitlin E</v>
      </c>
      <c r="C631" s="9">
        <f>VLOOKUP(HEALTH_CARE[[#This Row],[Customer ID]],'MEDICAL EXAMINATION ANSWER'!A:J,2,FALSE)</f>
        <v>32.97</v>
      </c>
      <c r="D631" s="9">
        <f>VLOOKUP(HEALTH_CARE[[#This Row],[Customer ID]],'MEDICAL EXAMINATION ANSWER'!A:J,4,FALSE)</f>
        <v>11.78</v>
      </c>
      <c r="E631" t="str">
        <f>VLOOKUP(HEALTH_CARE[[#This Row],[Customer ID]],'MEDICAL EXAMINATION ANSWER'!A:J,6,FALSE)</f>
        <v>No</v>
      </c>
      <c r="F631" t="str">
        <f>VLOOKUP(HEALTH_CARE[[#This Row],[Customer ID]],'MEDICAL EXAMINATION ANSWER'!A:J,7,FALSE)</f>
        <v>No</v>
      </c>
      <c r="G631" t="str">
        <f>VLOOKUP(HEALTH_CARE[[#This Row],[Customer ID]],'MEDICAL EXAMINATION ANSWER'!A:J,8,FALSE)</f>
        <v>No</v>
      </c>
      <c r="H631" s="10">
        <f>VLOOKUP(HEALTH_CARE[[#This Row],[Customer ID]],'MEDICAL EXAMINATION ANSWER'!A:J,9,FALSE)</f>
        <v>0</v>
      </c>
      <c r="I631" t="str">
        <f>VLOOKUP(HEALTH_CARE[[#This Row],[Customer ID]],'MEDICAL EXAMINATION ANSWER'!A:J,10,FALSE)</f>
        <v>No</v>
      </c>
      <c r="J631" t="str">
        <f>VLOOKUP(HEALTH_CARE[[#This Row],[Customer ID]],'MEDICAL EXAMINATION ANSWER'!A:J,3,FALSE)</f>
        <v>Obesity</v>
      </c>
      <c r="K631" t="str">
        <f>VLOOKUP(HEALTH_CARE[[#This Row],[Customer ID]],'MEDICAL EXAMINATION ANSWER'!A:J,5,FALSE)</f>
        <v>Diabetes</v>
      </c>
      <c r="L631" s="11" t="str">
        <f>VLOOKUP(HEALTH_CARE[[#This Row],[Customer ID]],'HOSPITAL DETAILS ANSWERS'!A:K,5,TRUE)</f>
        <v>6-Jun-1960</v>
      </c>
      <c r="M631" s="14">
        <f>VLOOKUP(HEALTH_CARE[[#This Row],[Customer ID]],'HOSPITAL DETAILS ANSWERS'!A:K,8,TRUE)</f>
        <v>15613</v>
      </c>
      <c r="N631" t="str">
        <f>VLOOKUP(HEALTH_CARE[[#This Row],[Customer ID]],'HOSPITAL DETAILS ANSWERS'!A:K,9,TRUE)</f>
        <v>Tier - 2</v>
      </c>
      <c r="O631" t="str">
        <f>VLOOKUP(HEALTH_CARE[[#This Row],[Customer ID]],'HOSPITAL DETAILS ANSWERS'!A:K,10,TRUE)</f>
        <v>Tier - 2</v>
      </c>
      <c r="P631" t="str">
        <f>VLOOKUP(HEALTH_CARE[[#This Row],[Customer ID]],'HOSPITAL DETAILS ANSWERS'!A:K,11,TRUE)</f>
        <v>R1012</v>
      </c>
      <c r="Q631" s="10">
        <f>VLOOKUP(HEALTH_CARE[[#This Row],[Customer ID]],'HOSPITAL DETAILS ANSWERS'!A:K,6,TRUE)</f>
        <v>63</v>
      </c>
    </row>
    <row r="632" spans="1:17" x14ac:dyDescent="0.25">
      <c r="A632" t="s">
        <v>1740</v>
      </c>
      <c r="B632" t="str">
        <f>VLOOKUP(HEALTH_CARE[[#This Row],[Customer ID]],'CUSTOMER_NAMES ANSWER'!A:D,3,FALSE)</f>
        <v>Samantha A</v>
      </c>
      <c r="C632" s="9">
        <f>VLOOKUP(HEALTH_CARE[[#This Row],[Customer ID]],'MEDICAL EXAMINATION ANSWER'!A:J,2,FALSE)</f>
        <v>38.049999999999997</v>
      </c>
      <c r="D632" s="9">
        <f>VLOOKUP(HEALTH_CARE[[#This Row],[Customer ID]],'MEDICAL EXAMINATION ANSWER'!A:J,4,FALSE)</f>
        <v>9.6199999999999992</v>
      </c>
      <c r="E632" t="str">
        <f>VLOOKUP(HEALTH_CARE[[#This Row],[Customer ID]],'MEDICAL EXAMINATION ANSWER'!A:J,6,FALSE)</f>
        <v>No</v>
      </c>
      <c r="F632" t="str">
        <f>VLOOKUP(HEALTH_CARE[[#This Row],[Customer ID]],'MEDICAL EXAMINATION ANSWER'!A:J,7,FALSE)</f>
        <v>No</v>
      </c>
      <c r="G632" t="str">
        <f>VLOOKUP(HEALTH_CARE[[#This Row],[Customer ID]],'MEDICAL EXAMINATION ANSWER'!A:J,8,FALSE)</f>
        <v>No</v>
      </c>
      <c r="H632" s="10">
        <f>VLOOKUP(HEALTH_CARE[[#This Row],[Customer ID]],'MEDICAL EXAMINATION ANSWER'!A:J,9,FALSE)</f>
        <v>0</v>
      </c>
      <c r="I632" t="str">
        <f>VLOOKUP(HEALTH_CARE[[#This Row],[Customer ID]],'MEDICAL EXAMINATION ANSWER'!A:J,10,FALSE)</f>
        <v>No</v>
      </c>
      <c r="J632" t="str">
        <f>VLOOKUP(HEALTH_CARE[[#This Row],[Customer ID]],'MEDICAL EXAMINATION ANSWER'!A:J,3,FALSE)</f>
        <v>Obesity</v>
      </c>
      <c r="K632" t="str">
        <f>VLOOKUP(HEALTH_CARE[[#This Row],[Customer ID]],'MEDICAL EXAMINATION ANSWER'!A:J,5,FALSE)</f>
        <v>Diabetes</v>
      </c>
      <c r="L632" s="11" t="str">
        <f>VLOOKUP(HEALTH_CARE[[#This Row],[Customer ID]],'HOSPITAL DETAILS ANSWERS'!A:K,5,TRUE)</f>
        <v>28-Oct-1965</v>
      </c>
      <c r="M632" s="14">
        <f>VLOOKUP(HEALTH_CARE[[#This Row],[Customer ID]],'HOSPITAL DETAILS ANSWERS'!A:K,8,TRUE)</f>
        <v>15609</v>
      </c>
      <c r="N632" t="str">
        <f>VLOOKUP(HEALTH_CARE[[#This Row],[Customer ID]],'HOSPITAL DETAILS ANSWERS'!A:K,9,TRUE)</f>
        <v>Tier - 2</v>
      </c>
      <c r="O632" t="str">
        <f>VLOOKUP(HEALTH_CARE[[#This Row],[Customer ID]],'HOSPITAL DETAILS ANSWERS'!A:K,10,TRUE)</f>
        <v>Tier - 2</v>
      </c>
      <c r="P632" t="str">
        <f>VLOOKUP(HEALTH_CARE[[#This Row],[Customer ID]],'HOSPITAL DETAILS ANSWERS'!A:K,11,TRUE)</f>
        <v>R1026</v>
      </c>
      <c r="Q632" s="10">
        <f>VLOOKUP(HEALTH_CARE[[#This Row],[Customer ID]],'HOSPITAL DETAILS ANSWERS'!A:K,6,TRUE)</f>
        <v>57</v>
      </c>
    </row>
    <row r="633" spans="1:17" x14ac:dyDescent="0.25">
      <c r="A633" t="s">
        <v>1739</v>
      </c>
      <c r="B633" t="str">
        <f>VLOOKUP(HEALTH_CARE[[#This Row],[Customer ID]],'CUSTOMER_NAMES ANSWER'!A:D,3,FALSE)</f>
        <v>Erik</v>
      </c>
      <c r="C633" s="9">
        <f>VLOOKUP(HEALTH_CARE[[#This Row],[Customer ID]],'MEDICAL EXAMINATION ANSWER'!A:J,2,FALSE)</f>
        <v>46.14</v>
      </c>
      <c r="D633" s="9">
        <f>VLOOKUP(HEALTH_CARE[[#This Row],[Customer ID]],'MEDICAL EXAMINATION ANSWER'!A:J,4,FALSE)</f>
        <v>10.78</v>
      </c>
      <c r="E633" t="str">
        <f>VLOOKUP(HEALTH_CARE[[#This Row],[Customer ID]],'MEDICAL EXAMINATION ANSWER'!A:J,6,FALSE)</f>
        <v>No</v>
      </c>
      <c r="F633" t="str">
        <f>VLOOKUP(HEALTH_CARE[[#This Row],[Customer ID]],'MEDICAL EXAMINATION ANSWER'!A:J,7,FALSE)</f>
        <v>No</v>
      </c>
      <c r="G633" t="str">
        <f>VLOOKUP(HEALTH_CARE[[#This Row],[Customer ID]],'MEDICAL EXAMINATION ANSWER'!A:J,8,FALSE)</f>
        <v>No</v>
      </c>
      <c r="H633" s="10">
        <f>VLOOKUP(HEALTH_CARE[[#This Row],[Customer ID]],'MEDICAL EXAMINATION ANSWER'!A:J,9,FALSE)</f>
        <v>0</v>
      </c>
      <c r="I633" t="str">
        <f>VLOOKUP(HEALTH_CARE[[#This Row],[Customer ID]],'MEDICAL EXAMINATION ANSWER'!A:J,10,FALSE)</f>
        <v>No</v>
      </c>
      <c r="J633" t="str">
        <f>VLOOKUP(HEALTH_CARE[[#This Row],[Customer ID]],'MEDICAL EXAMINATION ANSWER'!A:J,3,FALSE)</f>
        <v>Obesity</v>
      </c>
      <c r="K633" t="str">
        <f>VLOOKUP(HEALTH_CARE[[#This Row],[Customer ID]],'MEDICAL EXAMINATION ANSWER'!A:J,5,FALSE)</f>
        <v>Diabetes</v>
      </c>
      <c r="L633" s="11" t="str">
        <f>VLOOKUP(HEALTH_CARE[[#This Row],[Customer ID]],'HOSPITAL DETAILS ANSWERS'!A:K,5,TRUE)</f>
        <v>30-Jul-1974</v>
      </c>
      <c r="M633" s="14">
        <f>VLOOKUP(HEALTH_CARE[[#This Row],[Customer ID]],'HOSPITAL DETAILS ANSWERS'!A:K,8,TRUE)</f>
        <v>15557</v>
      </c>
      <c r="N633" t="str">
        <f>VLOOKUP(HEALTH_CARE[[#This Row],[Customer ID]],'HOSPITAL DETAILS ANSWERS'!A:K,9,TRUE)</f>
        <v>Tier - 2</v>
      </c>
      <c r="O633" t="str">
        <f>VLOOKUP(HEALTH_CARE[[#This Row],[Customer ID]],'HOSPITAL DETAILS ANSWERS'!A:K,10,TRUE)</f>
        <v>Tier - 2</v>
      </c>
      <c r="P633" t="str">
        <f>VLOOKUP(HEALTH_CARE[[#This Row],[Customer ID]],'HOSPITAL DETAILS ANSWERS'!A:K,11,TRUE)</f>
        <v>R1012</v>
      </c>
      <c r="Q633" s="10">
        <f>VLOOKUP(HEALTH_CARE[[#This Row],[Customer ID]],'HOSPITAL DETAILS ANSWERS'!A:K,6,TRUE)</f>
        <v>48</v>
      </c>
    </row>
    <row r="634" spans="1:17" x14ac:dyDescent="0.25">
      <c r="A634" t="s">
        <v>1738</v>
      </c>
      <c r="B634" t="str">
        <f>VLOOKUP(HEALTH_CARE[[#This Row],[Customer ID]],'CUSTOMER_NAMES ANSWER'!A:D,3,FALSE)</f>
        <v>Christopher</v>
      </c>
      <c r="C634" s="9">
        <f>VLOOKUP(HEALTH_CARE[[#This Row],[Customer ID]],'MEDICAL EXAMINATION ANSWER'!A:J,2,FALSE)</f>
        <v>41.33</v>
      </c>
      <c r="D634" s="9">
        <f>VLOOKUP(HEALTH_CARE[[#This Row],[Customer ID]],'MEDICAL EXAMINATION ANSWER'!A:J,4,FALSE)</f>
        <v>5.1100000000000003</v>
      </c>
      <c r="E634" t="str">
        <f>VLOOKUP(HEALTH_CARE[[#This Row],[Customer ID]],'MEDICAL EXAMINATION ANSWER'!A:J,6,FALSE)</f>
        <v>Yes</v>
      </c>
      <c r="F634" t="str">
        <f>VLOOKUP(HEALTH_CARE[[#This Row],[Customer ID]],'MEDICAL EXAMINATION ANSWER'!A:J,7,FALSE)</f>
        <v>No</v>
      </c>
      <c r="G634" t="str">
        <f>VLOOKUP(HEALTH_CARE[[#This Row],[Customer ID]],'MEDICAL EXAMINATION ANSWER'!A:J,8,FALSE)</f>
        <v>No</v>
      </c>
      <c r="H634" s="10">
        <f>VLOOKUP(HEALTH_CARE[[#This Row],[Customer ID]],'MEDICAL EXAMINATION ANSWER'!A:J,9,FALSE)</f>
        <v>2</v>
      </c>
      <c r="I634" t="str">
        <f>VLOOKUP(HEALTH_CARE[[#This Row],[Customer ID]],'MEDICAL EXAMINATION ANSWER'!A:J,10,FALSE)</f>
        <v>No</v>
      </c>
      <c r="J634" t="str">
        <f>VLOOKUP(HEALTH_CARE[[#This Row],[Customer ID]],'MEDICAL EXAMINATION ANSWER'!A:J,3,FALSE)</f>
        <v>Obesity</v>
      </c>
      <c r="K634" t="str">
        <f>VLOOKUP(HEALTH_CARE[[#This Row],[Customer ID]],'MEDICAL EXAMINATION ANSWER'!A:J,5,FALSE)</f>
        <v>Normal</v>
      </c>
      <c r="L634" s="11" t="str">
        <f>VLOOKUP(HEALTH_CARE[[#This Row],[Customer ID]],'HOSPITAL DETAILS ANSWERS'!A:K,5,TRUE)</f>
        <v>2-Oct-1959</v>
      </c>
      <c r="M634" s="14">
        <f>VLOOKUP(HEALTH_CARE[[#This Row],[Customer ID]],'HOSPITAL DETAILS ANSWERS'!A:K,8,TRUE)</f>
        <v>15556</v>
      </c>
      <c r="N634" t="str">
        <f>VLOOKUP(HEALTH_CARE[[#This Row],[Customer ID]],'HOSPITAL DETAILS ANSWERS'!A:K,9,TRUE)</f>
        <v>Tier - 2</v>
      </c>
      <c r="O634" t="str">
        <f>VLOOKUP(HEALTH_CARE[[#This Row],[Customer ID]],'HOSPITAL DETAILS ANSWERS'!A:K,10,TRUE)</f>
        <v>Tier - 3</v>
      </c>
      <c r="P634" t="str">
        <f>VLOOKUP(HEALTH_CARE[[#This Row],[Customer ID]],'HOSPITAL DETAILS ANSWERS'!A:K,11,TRUE)</f>
        <v>R1012</v>
      </c>
      <c r="Q634" s="10">
        <f>VLOOKUP(HEALTH_CARE[[#This Row],[Customer ID]],'HOSPITAL DETAILS ANSWERS'!A:K,6,TRUE)</f>
        <v>63</v>
      </c>
    </row>
    <row r="635" spans="1:17" x14ac:dyDescent="0.25">
      <c r="A635" t="s">
        <v>1737</v>
      </c>
      <c r="B635" t="str">
        <f>VLOOKUP(HEALTH_CARE[[#This Row],[Customer ID]],'CUSTOMER_NAMES ANSWER'!A:D,3,FALSE)</f>
        <v>Maya</v>
      </c>
      <c r="C635" s="9">
        <f>VLOOKUP(HEALTH_CARE[[#This Row],[Customer ID]],'MEDICAL EXAMINATION ANSWER'!A:J,2,FALSE)</f>
        <v>44.64</v>
      </c>
      <c r="D635" s="9">
        <f>VLOOKUP(HEALTH_CARE[[#This Row],[Customer ID]],'MEDICAL EXAMINATION ANSWER'!A:J,4,FALSE)</f>
        <v>7.18</v>
      </c>
      <c r="E635" t="str">
        <f>VLOOKUP(HEALTH_CARE[[#This Row],[Customer ID]],'MEDICAL EXAMINATION ANSWER'!A:J,6,FALSE)</f>
        <v>No</v>
      </c>
      <c r="F635" t="str">
        <f>VLOOKUP(HEALTH_CARE[[#This Row],[Customer ID]],'MEDICAL EXAMINATION ANSWER'!A:J,7,FALSE)</f>
        <v>No</v>
      </c>
      <c r="G635" t="str">
        <f>VLOOKUP(HEALTH_CARE[[#This Row],[Customer ID]],'MEDICAL EXAMINATION ANSWER'!A:J,8,FALSE)</f>
        <v>No</v>
      </c>
      <c r="H635" s="10">
        <f>VLOOKUP(HEALTH_CARE[[#This Row],[Customer ID]],'MEDICAL EXAMINATION ANSWER'!A:J,9,FALSE)</f>
        <v>0</v>
      </c>
      <c r="I635" t="str">
        <f>VLOOKUP(HEALTH_CARE[[#This Row],[Customer ID]],'MEDICAL EXAMINATION ANSWER'!A:J,10,FALSE)</f>
        <v>No</v>
      </c>
      <c r="J635" t="str">
        <f>VLOOKUP(HEALTH_CARE[[#This Row],[Customer ID]],'MEDICAL EXAMINATION ANSWER'!A:J,3,FALSE)</f>
        <v>Obesity</v>
      </c>
      <c r="K635" t="str">
        <f>VLOOKUP(HEALTH_CARE[[#This Row],[Customer ID]],'MEDICAL EXAMINATION ANSWER'!A:J,5,FALSE)</f>
        <v>Diabetes</v>
      </c>
      <c r="L635" s="11" t="str">
        <f>VLOOKUP(HEALTH_CARE[[#This Row],[Customer ID]],'HOSPITAL DETAILS ANSWERS'!A:K,5,TRUE)</f>
        <v>28-Jun-1974</v>
      </c>
      <c r="M635" s="14">
        <f>VLOOKUP(HEALTH_CARE[[#This Row],[Customer ID]],'HOSPITAL DETAILS ANSWERS'!A:K,8,TRUE)</f>
        <v>15533</v>
      </c>
      <c r="N635" t="str">
        <f>VLOOKUP(HEALTH_CARE[[#This Row],[Customer ID]],'HOSPITAL DETAILS ANSWERS'!A:K,9,TRUE)</f>
        <v>Tier - 2</v>
      </c>
      <c r="O635" t="str">
        <f>VLOOKUP(HEALTH_CARE[[#This Row],[Customer ID]],'HOSPITAL DETAILS ANSWERS'!A:K,10,TRUE)</f>
        <v>Tier - 2</v>
      </c>
      <c r="P635" t="str">
        <f>VLOOKUP(HEALTH_CARE[[#This Row],[Customer ID]],'HOSPITAL DETAILS ANSWERS'!A:K,11,TRUE)</f>
        <v>R1026</v>
      </c>
      <c r="Q635" s="10">
        <f>VLOOKUP(HEALTH_CARE[[#This Row],[Customer ID]],'HOSPITAL DETAILS ANSWERS'!A:K,6,TRUE)</f>
        <v>48</v>
      </c>
    </row>
    <row r="636" spans="1:17" x14ac:dyDescent="0.25">
      <c r="A636" t="s">
        <v>1736</v>
      </c>
      <c r="B636" t="str">
        <f>VLOOKUP(HEALTH_CARE[[#This Row],[Customer ID]],'CUSTOMER_NAMES ANSWER'!A:D,3,FALSE)</f>
        <v>Zachary T</v>
      </c>
      <c r="C636" s="9">
        <f>VLOOKUP(HEALTH_CARE[[#This Row],[Customer ID]],'MEDICAL EXAMINATION ANSWER'!A:J,2,FALSE)</f>
        <v>25.18</v>
      </c>
      <c r="D636" s="9">
        <f>VLOOKUP(HEALTH_CARE[[#This Row],[Customer ID]],'MEDICAL EXAMINATION ANSWER'!A:J,4,FALSE)</f>
        <v>4.96</v>
      </c>
      <c r="E636" t="str">
        <f>VLOOKUP(HEALTH_CARE[[#This Row],[Customer ID]],'MEDICAL EXAMINATION ANSWER'!A:J,6,FALSE)</f>
        <v>No</v>
      </c>
      <c r="F636" t="str">
        <f>VLOOKUP(HEALTH_CARE[[#This Row],[Customer ID]],'MEDICAL EXAMINATION ANSWER'!A:J,7,FALSE)</f>
        <v>Yes</v>
      </c>
      <c r="G636" t="str">
        <f>VLOOKUP(HEALTH_CARE[[#This Row],[Customer ID]],'MEDICAL EXAMINATION ANSWER'!A:J,8,FALSE)</f>
        <v>No</v>
      </c>
      <c r="H636" s="10">
        <f>VLOOKUP(HEALTH_CARE[[#This Row],[Customer ID]],'MEDICAL EXAMINATION ANSWER'!A:J,9,FALSE)</f>
        <v>1</v>
      </c>
      <c r="I636" t="str">
        <f>VLOOKUP(HEALTH_CARE[[#This Row],[Customer ID]],'MEDICAL EXAMINATION ANSWER'!A:J,10,FALSE)</f>
        <v>No</v>
      </c>
      <c r="J636" t="str">
        <f>VLOOKUP(HEALTH_CARE[[#This Row],[Customer ID]],'MEDICAL EXAMINATION ANSWER'!A:J,3,FALSE)</f>
        <v>Over Weight</v>
      </c>
      <c r="K636" t="str">
        <f>VLOOKUP(HEALTH_CARE[[#This Row],[Customer ID]],'MEDICAL EXAMINATION ANSWER'!A:J,5,FALSE)</f>
        <v>Normal</v>
      </c>
      <c r="L636" s="11" t="str">
        <f>VLOOKUP(HEALTH_CARE[[#This Row],[Customer ID]],'HOSPITAL DETAILS ANSWERS'!A:K,5,TRUE)</f>
        <v>17-Jul-2004</v>
      </c>
      <c r="M636" s="14">
        <f>VLOOKUP(HEALTH_CARE[[#This Row],[Customer ID]],'HOSPITAL DETAILS ANSWERS'!A:K,8,TRUE)</f>
        <v>15519</v>
      </c>
      <c r="N636" t="str">
        <f>VLOOKUP(HEALTH_CARE[[#This Row],[Customer ID]],'HOSPITAL DETAILS ANSWERS'!A:K,9,TRUE)</f>
        <v>Tier - 2</v>
      </c>
      <c r="O636" t="str">
        <f>VLOOKUP(HEALTH_CARE[[#This Row],[Customer ID]],'HOSPITAL DETAILS ANSWERS'!A:K,10,TRUE)</f>
        <v>Tier - 3</v>
      </c>
      <c r="P636" t="str">
        <f>VLOOKUP(HEALTH_CARE[[#This Row],[Customer ID]],'HOSPITAL DETAILS ANSWERS'!A:K,11,TRUE)</f>
        <v>R1015</v>
      </c>
      <c r="Q636" s="10">
        <f>VLOOKUP(HEALTH_CARE[[#This Row],[Customer ID]],'HOSPITAL DETAILS ANSWERS'!A:K,6,TRUE)</f>
        <v>18</v>
      </c>
    </row>
    <row r="637" spans="1:17" x14ac:dyDescent="0.25">
      <c r="A637" t="s">
        <v>1735</v>
      </c>
      <c r="B637" t="str">
        <f>VLOOKUP(HEALTH_CARE[[#This Row],[Customer ID]],'CUSTOMER_NAMES ANSWER'!A:D,3,FALSE)</f>
        <v>Hilda</v>
      </c>
      <c r="C637" s="9">
        <f>VLOOKUP(HEALTH_CARE[[#This Row],[Customer ID]],'MEDICAL EXAMINATION ANSWER'!A:J,2,FALSE)</f>
        <v>43.11</v>
      </c>
      <c r="D637" s="9">
        <f>VLOOKUP(HEALTH_CARE[[#This Row],[Customer ID]],'MEDICAL EXAMINATION ANSWER'!A:J,4,FALSE)</f>
        <v>4.67</v>
      </c>
      <c r="E637" t="str">
        <f>VLOOKUP(HEALTH_CARE[[#This Row],[Customer ID]],'MEDICAL EXAMINATION ANSWER'!A:J,6,FALSE)</f>
        <v>Yes</v>
      </c>
      <c r="F637" t="str">
        <f>VLOOKUP(HEALTH_CARE[[#This Row],[Customer ID]],'MEDICAL EXAMINATION ANSWER'!A:J,7,FALSE)</f>
        <v>No</v>
      </c>
      <c r="G637" t="str">
        <f>VLOOKUP(HEALTH_CARE[[#This Row],[Customer ID]],'MEDICAL EXAMINATION ANSWER'!A:J,8,FALSE)</f>
        <v>No</v>
      </c>
      <c r="H637" s="10">
        <f>VLOOKUP(HEALTH_CARE[[#This Row],[Customer ID]],'MEDICAL EXAMINATION ANSWER'!A:J,9,FALSE)</f>
        <v>0</v>
      </c>
      <c r="I637" t="str">
        <f>VLOOKUP(HEALTH_CARE[[#This Row],[Customer ID]],'MEDICAL EXAMINATION ANSWER'!A:J,10,FALSE)</f>
        <v>No</v>
      </c>
      <c r="J637" t="str">
        <f>VLOOKUP(HEALTH_CARE[[#This Row],[Customer ID]],'MEDICAL EXAMINATION ANSWER'!A:J,3,FALSE)</f>
        <v>Obesity</v>
      </c>
      <c r="K637" t="str">
        <f>VLOOKUP(HEALTH_CARE[[#This Row],[Customer ID]],'MEDICAL EXAMINATION ANSWER'!A:J,5,FALSE)</f>
        <v>Normal</v>
      </c>
      <c r="L637" s="11" t="str">
        <f>VLOOKUP(HEALTH_CARE[[#This Row],[Customer ID]],'HOSPITAL DETAILS ANSWERS'!A:K,5,TRUE)</f>
        <v>20-Jul-1976</v>
      </c>
      <c r="M637" s="14">
        <f>VLOOKUP(HEALTH_CARE[[#This Row],[Customer ID]],'HOSPITAL DETAILS ANSWERS'!A:K,8,TRUE)</f>
        <v>15451</v>
      </c>
      <c r="N637" t="str">
        <f>VLOOKUP(HEALTH_CARE[[#This Row],[Customer ID]],'HOSPITAL DETAILS ANSWERS'!A:K,9,TRUE)</f>
        <v>Tier - 2</v>
      </c>
      <c r="O637" t="str">
        <f>VLOOKUP(HEALTH_CARE[[#This Row],[Customer ID]],'HOSPITAL DETAILS ANSWERS'!A:K,10,TRUE)</f>
        <v>Tier - 1</v>
      </c>
      <c r="P637" t="str">
        <f>VLOOKUP(HEALTH_CARE[[#This Row],[Customer ID]],'HOSPITAL DETAILS ANSWERS'!A:K,11,TRUE)</f>
        <v>R1026</v>
      </c>
      <c r="Q637" s="10">
        <f>VLOOKUP(HEALTH_CARE[[#This Row],[Customer ID]],'HOSPITAL DETAILS ANSWERS'!A:K,6,TRUE)</f>
        <v>46</v>
      </c>
    </row>
    <row r="638" spans="1:17" x14ac:dyDescent="0.25">
      <c r="A638" t="s">
        <v>1734</v>
      </c>
      <c r="B638" t="str">
        <f>VLOOKUP(HEALTH_CARE[[#This Row],[Customer ID]],'CUSTOMER_NAMES ANSWER'!A:D,3,FALSE)</f>
        <v>Stephanie</v>
      </c>
      <c r="C638" s="9">
        <f>VLOOKUP(HEALTH_CARE[[#This Row],[Customer ID]],'MEDICAL EXAMINATION ANSWER'!A:J,2,FALSE)</f>
        <v>53.32</v>
      </c>
      <c r="D638" s="9">
        <f>VLOOKUP(HEALTH_CARE[[#This Row],[Customer ID]],'MEDICAL EXAMINATION ANSWER'!A:J,4,FALSE)</f>
        <v>5.0599999999999996</v>
      </c>
      <c r="E638" t="str">
        <f>VLOOKUP(HEALTH_CARE[[#This Row],[Customer ID]],'MEDICAL EXAMINATION ANSWER'!A:J,6,FALSE)</f>
        <v>No</v>
      </c>
      <c r="F638" t="str">
        <f>VLOOKUP(HEALTH_CARE[[#This Row],[Customer ID]],'MEDICAL EXAMINATION ANSWER'!A:J,7,FALSE)</f>
        <v>No</v>
      </c>
      <c r="G638" t="str">
        <f>VLOOKUP(HEALTH_CARE[[#This Row],[Customer ID]],'MEDICAL EXAMINATION ANSWER'!A:J,8,FALSE)</f>
        <v>No</v>
      </c>
      <c r="H638" s="10">
        <f>VLOOKUP(HEALTH_CARE[[#This Row],[Customer ID]],'MEDICAL EXAMINATION ANSWER'!A:J,9,FALSE)</f>
        <v>0</v>
      </c>
      <c r="I638" t="str">
        <f>VLOOKUP(HEALTH_CARE[[#This Row],[Customer ID]],'MEDICAL EXAMINATION ANSWER'!A:J,10,FALSE)</f>
        <v>No</v>
      </c>
      <c r="J638" t="str">
        <f>VLOOKUP(HEALTH_CARE[[#This Row],[Customer ID]],'MEDICAL EXAMINATION ANSWER'!A:J,3,FALSE)</f>
        <v>Obesity</v>
      </c>
      <c r="K638" t="str">
        <f>VLOOKUP(HEALTH_CARE[[#This Row],[Customer ID]],'MEDICAL EXAMINATION ANSWER'!A:J,5,FALSE)</f>
        <v>Normal</v>
      </c>
      <c r="L638" s="11" t="str">
        <f>VLOOKUP(HEALTH_CARE[[#This Row],[Customer ID]],'HOSPITAL DETAILS ANSWERS'!A:K,5,TRUE)</f>
        <v>25-Oct-1990</v>
      </c>
      <c r="M638" s="14">
        <f>VLOOKUP(HEALTH_CARE[[#This Row],[Customer ID]],'HOSPITAL DETAILS ANSWERS'!A:K,8,TRUE)</f>
        <v>15441</v>
      </c>
      <c r="N638" t="str">
        <f>VLOOKUP(HEALTH_CARE[[#This Row],[Customer ID]],'HOSPITAL DETAILS ANSWERS'!A:K,9,TRUE)</f>
        <v>Tier - 2</v>
      </c>
      <c r="O638" t="str">
        <f>VLOOKUP(HEALTH_CARE[[#This Row],[Customer ID]],'HOSPITAL DETAILS ANSWERS'!A:K,10,TRUE)</f>
        <v>Tier - 1</v>
      </c>
      <c r="P638" t="str">
        <f>VLOOKUP(HEALTH_CARE[[#This Row],[Customer ID]],'HOSPITAL DETAILS ANSWERS'!A:K,11,TRUE)</f>
        <v>R1012</v>
      </c>
      <c r="Q638" s="10">
        <f>VLOOKUP(HEALTH_CARE[[#This Row],[Customer ID]],'HOSPITAL DETAILS ANSWERS'!A:K,6,TRUE)</f>
        <v>32</v>
      </c>
    </row>
    <row r="639" spans="1:17" x14ac:dyDescent="0.25">
      <c r="A639" t="s">
        <v>1733</v>
      </c>
      <c r="B639" t="str">
        <f>VLOOKUP(HEALTH_CARE[[#This Row],[Customer ID]],'CUSTOMER_NAMES ANSWER'!A:D,3,FALSE)</f>
        <v>Doug</v>
      </c>
      <c r="C639" s="9">
        <f>VLOOKUP(HEALTH_CARE[[#This Row],[Customer ID]],'MEDICAL EXAMINATION ANSWER'!A:J,2,FALSE)</f>
        <v>38.04</v>
      </c>
      <c r="D639" s="9">
        <f>VLOOKUP(HEALTH_CARE[[#This Row],[Customer ID]],'MEDICAL EXAMINATION ANSWER'!A:J,4,FALSE)</f>
        <v>5.0199999999999996</v>
      </c>
      <c r="E639" t="str">
        <f>VLOOKUP(HEALTH_CARE[[#This Row],[Customer ID]],'MEDICAL EXAMINATION ANSWER'!A:J,6,FALSE)</f>
        <v>Yes</v>
      </c>
      <c r="F639" t="str">
        <f>VLOOKUP(HEALTH_CARE[[#This Row],[Customer ID]],'MEDICAL EXAMINATION ANSWER'!A:J,7,FALSE)</f>
        <v>No</v>
      </c>
      <c r="G639" t="str">
        <f>VLOOKUP(HEALTH_CARE[[#This Row],[Customer ID]],'MEDICAL EXAMINATION ANSWER'!A:J,8,FALSE)</f>
        <v>No</v>
      </c>
      <c r="H639" s="10">
        <f>VLOOKUP(HEALTH_CARE[[#This Row],[Customer ID]],'MEDICAL EXAMINATION ANSWER'!A:J,9,FALSE)</f>
        <v>1</v>
      </c>
      <c r="I639" t="str">
        <f>VLOOKUP(HEALTH_CARE[[#This Row],[Customer ID]],'MEDICAL EXAMINATION ANSWER'!A:J,10,FALSE)</f>
        <v>No</v>
      </c>
      <c r="J639" t="str">
        <f>VLOOKUP(HEALTH_CARE[[#This Row],[Customer ID]],'MEDICAL EXAMINATION ANSWER'!A:J,3,FALSE)</f>
        <v>Obesity</v>
      </c>
      <c r="K639" t="str">
        <f>VLOOKUP(HEALTH_CARE[[#This Row],[Customer ID]],'MEDICAL EXAMINATION ANSWER'!A:J,5,FALSE)</f>
        <v>Normal</v>
      </c>
      <c r="L639" s="11" t="str">
        <f>VLOOKUP(HEALTH_CARE[[#This Row],[Customer ID]],'HOSPITAL DETAILS ANSWERS'!A:K,5,TRUE)</f>
        <v>4-Sep-1964</v>
      </c>
      <c r="M639" s="14">
        <f>VLOOKUP(HEALTH_CARE[[#This Row],[Customer ID]],'HOSPITAL DETAILS ANSWERS'!A:K,8,TRUE)</f>
        <v>15378</v>
      </c>
      <c r="N639" t="str">
        <f>VLOOKUP(HEALTH_CARE[[#This Row],[Customer ID]],'HOSPITAL DETAILS ANSWERS'!A:K,9,TRUE)</f>
        <v>Tier - 2</v>
      </c>
      <c r="O639" t="str">
        <f>VLOOKUP(HEALTH_CARE[[#This Row],[Customer ID]],'HOSPITAL DETAILS ANSWERS'!A:K,10,TRUE)</f>
        <v>Tier - 2</v>
      </c>
      <c r="P639" t="str">
        <f>VLOOKUP(HEALTH_CARE[[#This Row],[Customer ID]],'HOSPITAL DETAILS ANSWERS'!A:K,11,TRUE)</f>
        <v>R1012</v>
      </c>
      <c r="Q639" s="10">
        <f>VLOOKUP(HEALTH_CARE[[#This Row],[Customer ID]],'HOSPITAL DETAILS ANSWERS'!A:K,6,TRUE)</f>
        <v>58</v>
      </c>
    </row>
    <row r="640" spans="1:17" x14ac:dyDescent="0.25">
      <c r="A640" t="s">
        <v>1732</v>
      </c>
      <c r="B640" t="str">
        <f>VLOOKUP(HEALTH_CARE[[#This Row],[Customer ID]],'CUSTOMER_NAMES ANSWER'!A:D,3,FALSE)</f>
        <v>Bethany N</v>
      </c>
      <c r="C640" s="9">
        <f>VLOOKUP(HEALTH_CARE[[#This Row],[Customer ID]],'MEDICAL EXAMINATION ANSWER'!A:J,2,FALSE)</f>
        <v>37.9</v>
      </c>
      <c r="D640" s="9">
        <f>VLOOKUP(HEALTH_CARE[[#This Row],[Customer ID]],'MEDICAL EXAMINATION ANSWER'!A:J,4,FALSE)</f>
        <v>7.76</v>
      </c>
      <c r="E640" t="str">
        <f>VLOOKUP(HEALTH_CARE[[#This Row],[Customer ID]],'MEDICAL EXAMINATION ANSWER'!A:J,6,FALSE)</f>
        <v>No</v>
      </c>
      <c r="F640" t="str">
        <f>VLOOKUP(HEALTH_CARE[[#This Row],[Customer ID]],'MEDICAL EXAMINATION ANSWER'!A:J,7,FALSE)</f>
        <v>No</v>
      </c>
      <c r="G640" t="str">
        <f>VLOOKUP(HEALTH_CARE[[#This Row],[Customer ID]],'MEDICAL EXAMINATION ANSWER'!A:J,8,FALSE)</f>
        <v>No</v>
      </c>
      <c r="H640" s="10">
        <f>VLOOKUP(HEALTH_CARE[[#This Row],[Customer ID]],'MEDICAL EXAMINATION ANSWER'!A:J,9,FALSE)</f>
        <v>0</v>
      </c>
      <c r="I640" t="str">
        <f>VLOOKUP(HEALTH_CARE[[#This Row],[Customer ID]],'MEDICAL EXAMINATION ANSWER'!A:J,10,FALSE)</f>
        <v>No</v>
      </c>
      <c r="J640" t="str">
        <f>VLOOKUP(HEALTH_CARE[[#This Row],[Customer ID]],'MEDICAL EXAMINATION ANSWER'!A:J,3,FALSE)</f>
        <v>Obesity</v>
      </c>
      <c r="K640" t="str">
        <f>VLOOKUP(HEALTH_CARE[[#This Row],[Customer ID]],'MEDICAL EXAMINATION ANSWER'!A:J,5,FALSE)</f>
        <v>Diabetes</v>
      </c>
      <c r="L640" s="11" t="str">
        <f>VLOOKUP(HEALTH_CARE[[#This Row],[Customer ID]],'HOSPITAL DETAILS ANSWERS'!A:K,5,TRUE)</f>
        <v>6-Sep-1962</v>
      </c>
      <c r="M640" s="14">
        <f>VLOOKUP(HEALTH_CARE[[#This Row],[Customer ID]],'HOSPITAL DETAILS ANSWERS'!A:K,8,TRUE)</f>
        <v>15369</v>
      </c>
      <c r="N640" t="str">
        <f>VLOOKUP(HEALTH_CARE[[#This Row],[Customer ID]],'HOSPITAL DETAILS ANSWERS'!A:K,9,TRUE)</f>
        <v>Tier - 2</v>
      </c>
      <c r="O640" t="str">
        <f>VLOOKUP(HEALTH_CARE[[#This Row],[Customer ID]],'HOSPITAL DETAILS ANSWERS'!A:K,10,TRUE)</f>
        <v>Tier - 2</v>
      </c>
      <c r="P640" t="str">
        <f>VLOOKUP(HEALTH_CARE[[#This Row],[Customer ID]],'HOSPITAL DETAILS ANSWERS'!A:K,11,TRUE)</f>
        <v>R1011</v>
      </c>
      <c r="Q640" s="10">
        <f>VLOOKUP(HEALTH_CARE[[#This Row],[Customer ID]],'HOSPITAL DETAILS ANSWERS'!A:K,6,TRUE)</f>
        <v>60</v>
      </c>
    </row>
    <row r="641" spans="1:17" x14ac:dyDescent="0.25">
      <c r="A641" t="s">
        <v>1731</v>
      </c>
      <c r="B641" t="str">
        <f>VLOOKUP(HEALTH_CARE[[#This Row],[Customer ID]],'CUSTOMER_NAMES ANSWER'!A:D,3,FALSE)</f>
        <v>Sandra H</v>
      </c>
      <c r="C641" s="9">
        <f>VLOOKUP(HEALTH_CARE[[#This Row],[Customer ID]],'MEDICAL EXAMINATION ANSWER'!A:J,2,FALSE)</f>
        <v>39.6</v>
      </c>
      <c r="D641" s="9">
        <f>VLOOKUP(HEALTH_CARE[[#This Row],[Customer ID]],'MEDICAL EXAMINATION ANSWER'!A:J,4,FALSE)</f>
        <v>9.32</v>
      </c>
      <c r="E641" t="str">
        <f>VLOOKUP(HEALTH_CARE[[#This Row],[Customer ID]],'MEDICAL EXAMINATION ANSWER'!A:J,6,FALSE)</f>
        <v>No</v>
      </c>
      <c r="F641" t="str">
        <f>VLOOKUP(HEALTH_CARE[[#This Row],[Customer ID]],'MEDICAL EXAMINATION ANSWER'!A:J,7,FALSE)</f>
        <v>No</v>
      </c>
      <c r="G641" t="str">
        <f>VLOOKUP(HEALTH_CARE[[#This Row],[Customer ID]],'MEDICAL EXAMINATION ANSWER'!A:J,8,FALSE)</f>
        <v>No</v>
      </c>
      <c r="H641" s="10">
        <f>VLOOKUP(HEALTH_CARE[[#This Row],[Customer ID]],'MEDICAL EXAMINATION ANSWER'!A:J,9,FALSE)</f>
        <v>0</v>
      </c>
      <c r="I641" t="str">
        <f>VLOOKUP(HEALTH_CARE[[#This Row],[Customer ID]],'MEDICAL EXAMINATION ANSWER'!A:J,10,FALSE)</f>
        <v>No</v>
      </c>
      <c r="J641" t="str">
        <f>VLOOKUP(HEALTH_CARE[[#This Row],[Customer ID]],'MEDICAL EXAMINATION ANSWER'!A:J,3,FALSE)</f>
        <v>Obesity</v>
      </c>
      <c r="K641" t="str">
        <f>VLOOKUP(HEALTH_CARE[[#This Row],[Customer ID]],'MEDICAL EXAMINATION ANSWER'!A:J,5,FALSE)</f>
        <v>Diabetes</v>
      </c>
      <c r="L641" s="11" t="str">
        <f>VLOOKUP(HEALTH_CARE[[#This Row],[Customer ID]],'HOSPITAL DETAILS ANSWERS'!A:K,5,TRUE)</f>
        <v>18-Jul-1968</v>
      </c>
      <c r="M641" s="14">
        <f>VLOOKUP(HEALTH_CARE[[#This Row],[Customer ID]],'HOSPITAL DETAILS ANSWERS'!A:K,8,TRUE)</f>
        <v>15364</v>
      </c>
      <c r="N641" t="str">
        <f>VLOOKUP(HEALTH_CARE[[#This Row],[Customer ID]],'HOSPITAL DETAILS ANSWERS'!A:K,9,TRUE)</f>
        <v>Tier - 2</v>
      </c>
      <c r="O641" t="str">
        <f>VLOOKUP(HEALTH_CARE[[#This Row],[Customer ID]],'HOSPITAL DETAILS ANSWERS'!A:K,10,TRUE)</f>
        <v>Tier - 1</v>
      </c>
      <c r="P641" t="str">
        <f>VLOOKUP(HEALTH_CARE[[#This Row],[Customer ID]],'HOSPITAL DETAILS ANSWERS'!A:K,11,TRUE)</f>
        <v>R1026</v>
      </c>
      <c r="Q641" s="10">
        <f>VLOOKUP(HEALTH_CARE[[#This Row],[Customer ID]],'HOSPITAL DETAILS ANSWERS'!A:K,6,TRUE)</f>
        <v>54</v>
      </c>
    </row>
    <row r="642" spans="1:17" x14ac:dyDescent="0.25">
      <c r="A642" t="s">
        <v>1730</v>
      </c>
      <c r="B642" t="str">
        <f>VLOOKUP(HEALTH_CARE[[#This Row],[Customer ID]],'CUSTOMER_NAMES ANSWER'!A:D,3,FALSE)</f>
        <v>Takuo</v>
      </c>
      <c r="C642" s="9">
        <f>VLOOKUP(HEALTH_CARE[[#This Row],[Customer ID]],'MEDICAL EXAMINATION ANSWER'!A:J,2,FALSE)</f>
        <v>50.92</v>
      </c>
      <c r="D642" s="9">
        <f>VLOOKUP(HEALTH_CARE[[#This Row],[Customer ID]],'MEDICAL EXAMINATION ANSWER'!A:J,4,FALSE)</f>
        <v>5.31</v>
      </c>
      <c r="E642" t="str">
        <f>VLOOKUP(HEALTH_CARE[[#This Row],[Customer ID]],'MEDICAL EXAMINATION ANSWER'!A:J,6,FALSE)</f>
        <v>Yes</v>
      </c>
      <c r="F642" t="str">
        <f>VLOOKUP(HEALTH_CARE[[#This Row],[Customer ID]],'MEDICAL EXAMINATION ANSWER'!A:J,7,FALSE)</f>
        <v>No</v>
      </c>
      <c r="G642" t="str">
        <f>VLOOKUP(HEALTH_CARE[[#This Row],[Customer ID]],'MEDICAL EXAMINATION ANSWER'!A:J,8,FALSE)</f>
        <v>No</v>
      </c>
      <c r="H642" s="10">
        <f>VLOOKUP(HEALTH_CARE[[#This Row],[Customer ID]],'MEDICAL EXAMINATION ANSWER'!A:J,9,FALSE)</f>
        <v>1</v>
      </c>
      <c r="I642" t="str">
        <f>VLOOKUP(HEALTH_CARE[[#This Row],[Customer ID]],'MEDICAL EXAMINATION ANSWER'!A:J,10,FALSE)</f>
        <v>No</v>
      </c>
      <c r="J642" t="str">
        <f>VLOOKUP(HEALTH_CARE[[#This Row],[Customer ID]],'MEDICAL EXAMINATION ANSWER'!A:J,3,FALSE)</f>
        <v>Obesity</v>
      </c>
      <c r="K642" t="str">
        <f>VLOOKUP(HEALTH_CARE[[#This Row],[Customer ID]],'MEDICAL EXAMINATION ANSWER'!A:J,5,FALSE)</f>
        <v>Normal</v>
      </c>
      <c r="L642" s="11" t="str">
        <f>VLOOKUP(HEALTH_CARE[[#This Row],[Customer ID]],'HOSPITAL DETAILS ANSWERS'!A:K,5,TRUE)</f>
        <v>17-Dec-1988</v>
      </c>
      <c r="M642" s="14">
        <f>VLOOKUP(HEALTH_CARE[[#This Row],[Customer ID]],'HOSPITAL DETAILS ANSWERS'!A:K,8,TRUE)</f>
        <v>15362</v>
      </c>
      <c r="N642" t="str">
        <f>VLOOKUP(HEALTH_CARE[[#This Row],[Customer ID]],'HOSPITAL DETAILS ANSWERS'!A:K,9,TRUE)</f>
        <v>Tier - 2</v>
      </c>
      <c r="O642" t="str">
        <f>VLOOKUP(HEALTH_CARE[[#This Row],[Customer ID]],'HOSPITAL DETAILS ANSWERS'!A:K,10,TRUE)</f>
        <v>Tier - 3</v>
      </c>
      <c r="P642" t="str">
        <f>VLOOKUP(HEALTH_CARE[[#This Row],[Customer ID]],'HOSPITAL DETAILS ANSWERS'!A:K,11,TRUE)</f>
        <v>R1023</v>
      </c>
      <c r="Q642" s="10">
        <f>VLOOKUP(HEALTH_CARE[[#This Row],[Customer ID]],'HOSPITAL DETAILS ANSWERS'!A:K,6,TRUE)</f>
        <v>34</v>
      </c>
    </row>
    <row r="643" spans="1:17" x14ac:dyDescent="0.25">
      <c r="A643" t="s">
        <v>1729</v>
      </c>
      <c r="B643" t="str">
        <f>VLOOKUP(HEALTH_CARE[[#This Row],[Customer ID]],'CUSTOMER_NAMES ANSWER'!A:D,3,FALSE)</f>
        <v>Kelly A</v>
      </c>
      <c r="C643" s="9">
        <f>VLOOKUP(HEALTH_CARE[[#This Row],[Customer ID]],'MEDICAL EXAMINATION ANSWER'!A:J,2,FALSE)</f>
        <v>21.85</v>
      </c>
      <c r="D643" s="9">
        <f>VLOOKUP(HEALTH_CARE[[#This Row],[Customer ID]],'MEDICAL EXAMINATION ANSWER'!A:J,4,FALSE)</f>
        <v>5.56</v>
      </c>
      <c r="E643" t="str">
        <f>VLOOKUP(HEALTH_CARE[[#This Row],[Customer ID]],'MEDICAL EXAMINATION ANSWER'!A:J,6,FALSE)</f>
        <v>Yes</v>
      </c>
      <c r="F643" t="str">
        <f>VLOOKUP(HEALTH_CARE[[#This Row],[Customer ID]],'MEDICAL EXAMINATION ANSWER'!A:J,7,FALSE)</f>
        <v>No</v>
      </c>
      <c r="G643" t="str">
        <f>VLOOKUP(HEALTH_CARE[[#This Row],[Customer ID]],'MEDICAL EXAMINATION ANSWER'!A:J,8,FALSE)</f>
        <v>No</v>
      </c>
      <c r="H643" s="10">
        <f>VLOOKUP(HEALTH_CARE[[#This Row],[Customer ID]],'MEDICAL EXAMINATION ANSWER'!A:J,9,FALSE)</f>
        <v>0</v>
      </c>
      <c r="I643" t="str">
        <f>VLOOKUP(HEALTH_CARE[[#This Row],[Customer ID]],'MEDICAL EXAMINATION ANSWER'!A:J,10,FALSE)</f>
        <v>Yes</v>
      </c>
      <c r="J643" t="str">
        <f>VLOOKUP(HEALTH_CARE[[#This Row],[Customer ID]],'MEDICAL EXAMINATION ANSWER'!A:J,3,FALSE)</f>
        <v>Normal Weight</v>
      </c>
      <c r="K643" t="str">
        <f>VLOOKUP(HEALTH_CARE[[#This Row],[Customer ID]],'MEDICAL EXAMINATION ANSWER'!A:J,5,FALSE)</f>
        <v>Normal</v>
      </c>
      <c r="L643" s="11" t="str">
        <f>VLOOKUP(HEALTH_CARE[[#This Row],[Customer ID]],'HOSPITAL DETAILS ANSWERS'!A:K,5,TRUE)</f>
        <v>14-Jul-2001</v>
      </c>
      <c r="M643" s="14">
        <f>VLOOKUP(HEALTH_CARE[[#This Row],[Customer ID]],'HOSPITAL DETAILS ANSWERS'!A:K,8,TRUE)</f>
        <v>15360</v>
      </c>
      <c r="N643" t="str">
        <f>VLOOKUP(HEALTH_CARE[[#This Row],[Customer ID]],'HOSPITAL DETAILS ANSWERS'!A:K,9,TRUE)</f>
        <v>Tier - 2</v>
      </c>
      <c r="O643" t="str">
        <f>VLOOKUP(HEALTH_CARE[[#This Row],[Customer ID]],'HOSPITAL DETAILS ANSWERS'!A:K,10,TRUE)</f>
        <v>Tier - 3</v>
      </c>
      <c r="P643" t="str">
        <f>VLOOKUP(HEALTH_CARE[[#This Row],[Customer ID]],'HOSPITAL DETAILS ANSWERS'!A:K,11,TRUE)</f>
        <v>R1024</v>
      </c>
      <c r="Q643" s="10">
        <f>VLOOKUP(HEALTH_CARE[[#This Row],[Customer ID]],'HOSPITAL DETAILS ANSWERS'!A:K,6,TRUE)</f>
        <v>21</v>
      </c>
    </row>
    <row r="644" spans="1:17" x14ac:dyDescent="0.25">
      <c r="A644" t="s">
        <v>1728</v>
      </c>
      <c r="B644" t="str">
        <f>VLOOKUP(HEALTH_CARE[[#This Row],[Customer ID]],'CUSTOMER_NAMES ANSWER'!A:D,3,FALSE)</f>
        <v>Scott</v>
      </c>
      <c r="C644" s="9">
        <f>VLOOKUP(HEALTH_CARE[[#This Row],[Customer ID]],'MEDICAL EXAMINATION ANSWER'!A:J,2,FALSE)</f>
        <v>36.08</v>
      </c>
      <c r="D644" s="9">
        <f>VLOOKUP(HEALTH_CARE[[#This Row],[Customer ID]],'MEDICAL EXAMINATION ANSWER'!A:J,4,FALSE)</f>
        <v>7.11</v>
      </c>
      <c r="E644" t="str">
        <f>VLOOKUP(HEALTH_CARE[[#This Row],[Customer ID]],'MEDICAL EXAMINATION ANSWER'!A:J,6,FALSE)</f>
        <v>Yes</v>
      </c>
      <c r="F644" t="str">
        <f>VLOOKUP(HEALTH_CARE[[#This Row],[Customer ID]],'MEDICAL EXAMINATION ANSWER'!A:J,7,FALSE)</f>
        <v>No</v>
      </c>
      <c r="G644" t="str">
        <f>VLOOKUP(HEALTH_CARE[[#This Row],[Customer ID]],'MEDICAL EXAMINATION ANSWER'!A:J,8,FALSE)</f>
        <v>Yes</v>
      </c>
      <c r="H644" s="10">
        <f>VLOOKUP(HEALTH_CARE[[#This Row],[Customer ID]],'MEDICAL EXAMINATION ANSWER'!A:J,9,FALSE)</f>
        <v>1</v>
      </c>
      <c r="I644" t="str">
        <f>VLOOKUP(HEALTH_CARE[[#This Row],[Customer ID]],'MEDICAL EXAMINATION ANSWER'!A:J,10,FALSE)</f>
        <v>No</v>
      </c>
      <c r="J644" t="str">
        <f>VLOOKUP(HEALTH_CARE[[#This Row],[Customer ID]],'MEDICAL EXAMINATION ANSWER'!A:J,3,FALSE)</f>
        <v>Obesity</v>
      </c>
      <c r="K644" t="str">
        <f>VLOOKUP(HEALTH_CARE[[#This Row],[Customer ID]],'MEDICAL EXAMINATION ANSWER'!A:J,5,FALSE)</f>
        <v>Diabetes</v>
      </c>
      <c r="L644" s="11" t="str">
        <f>VLOOKUP(HEALTH_CARE[[#This Row],[Customer ID]],'HOSPITAL DETAILS ANSWERS'!A:K,5,TRUE)</f>
        <v>13-Dec-1963</v>
      </c>
      <c r="M644" s="14">
        <f>VLOOKUP(HEALTH_CARE[[#This Row],[Customer ID]],'HOSPITAL DETAILS ANSWERS'!A:K,8,TRUE)</f>
        <v>15323</v>
      </c>
      <c r="N644" t="str">
        <f>VLOOKUP(HEALTH_CARE[[#This Row],[Customer ID]],'HOSPITAL DETAILS ANSWERS'!A:K,9,TRUE)</f>
        <v>Tier - 2</v>
      </c>
      <c r="O644" t="str">
        <f>VLOOKUP(HEALTH_CARE[[#This Row],[Customer ID]],'HOSPITAL DETAILS ANSWERS'!A:K,10,TRUE)</f>
        <v>Tier - 3</v>
      </c>
      <c r="P644" t="str">
        <f>VLOOKUP(HEALTH_CARE[[#This Row],[Customer ID]],'HOSPITAL DETAILS ANSWERS'!A:K,11,TRUE)</f>
        <v>R1021</v>
      </c>
      <c r="Q644" s="10">
        <f>VLOOKUP(HEALTH_CARE[[#This Row],[Customer ID]],'HOSPITAL DETAILS ANSWERS'!A:K,6,TRUE)</f>
        <v>59</v>
      </c>
    </row>
    <row r="645" spans="1:17" x14ac:dyDescent="0.25">
      <c r="A645" t="s">
        <v>1727</v>
      </c>
      <c r="B645" t="str">
        <f>VLOOKUP(HEALTH_CARE[[#This Row],[Customer ID]],'CUSTOMER_NAMES ANSWER'!A:D,3,FALSE)</f>
        <v>Benoit</v>
      </c>
      <c r="C645" s="9">
        <f>VLOOKUP(HEALTH_CARE[[#This Row],[Customer ID]],'MEDICAL EXAMINATION ANSWER'!A:J,2,FALSE)</f>
        <v>40.44</v>
      </c>
      <c r="D645" s="9">
        <f>VLOOKUP(HEALTH_CARE[[#This Row],[Customer ID]],'MEDICAL EXAMINATION ANSWER'!A:J,4,FALSE)</f>
        <v>5.13</v>
      </c>
      <c r="E645" t="str">
        <f>VLOOKUP(HEALTH_CARE[[#This Row],[Customer ID]],'MEDICAL EXAMINATION ANSWER'!A:J,6,FALSE)</f>
        <v>Yes</v>
      </c>
      <c r="F645" t="str">
        <f>VLOOKUP(HEALTH_CARE[[#This Row],[Customer ID]],'MEDICAL EXAMINATION ANSWER'!A:J,7,FALSE)</f>
        <v>No</v>
      </c>
      <c r="G645" t="str">
        <f>VLOOKUP(HEALTH_CARE[[#This Row],[Customer ID]],'MEDICAL EXAMINATION ANSWER'!A:J,8,FALSE)</f>
        <v>Yes</v>
      </c>
      <c r="H645" s="10">
        <f>VLOOKUP(HEALTH_CARE[[#This Row],[Customer ID]],'MEDICAL EXAMINATION ANSWER'!A:J,9,FALSE)</f>
        <v>1</v>
      </c>
      <c r="I645" t="str">
        <f>VLOOKUP(HEALTH_CARE[[#This Row],[Customer ID]],'MEDICAL EXAMINATION ANSWER'!A:J,10,FALSE)</f>
        <v>No</v>
      </c>
      <c r="J645" t="str">
        <f>VLOOKUP(HEALTH_CARE[[#This Row],[Customer ID]],'MEDICAL EXAMINATION ANSWER'!A:J,3,FALSE)</f>
        <v>Obesity</v>
      </c>
      <c r="K645" t="str">
        <f>VLOOKUP(HEALTH_CARE[[#This Row],[Customer ID]],'MEDICAL EXAMINATION ANSWER'!A:J,5,FALSE)</f>
        <v>Normal</v>
      </c>
      <c r="L645" s="11" t="str">
        <f>VLOOKUP(HEALTH_CARE[[#This Row],[Customer ID]],'HOSPITAL DETAILS ANSWERS'!A:K,5,TRUE)</f>
        <v>16-Sep-1969</v>
      </c>
      <c r="M645" s="14">
        <f>VLOOKUP(HEALTH_CARE[[#This Row],[Customer ID]],'HOSPITAL DETAILS ANSWERS'!A:K,8,TRUE)</f>
        <v>15261</v>
      </c>
      <c r="N645" t="str">
        <f>VLOOKUP(HEALTH_CARE[[#This Row],[Customer ID]],'HOSPITAL DETAILS ANSWERS'!A:K,9,TRUE)</f>
        <v>Tier - 2</v>
      </c>
      <c r="O645" t="str">
        <f>VLOOKUP(HEALTH_CARE[[#This Row],[Customer ID]],'HOSPITAL DETAILS ANSWERS'!A:K,10,TRUE)</f>
        <v>Tier - 2</v>
      </c>
      <c r="P645" t="str">
        <f>VLOOKUP(HEALTH_CARE[[#This Row],[Customer ID]],'HOSPITAL DETAILS ANSWERS'!A:K,11,TRUE)</f>
        <v>R1023</v>
      </c>
      <c r="Q645" s="10">
        <f>VLOOKUP(HEALTH_CARE[[#This Row],[Customer ID]],'HOSPITAL DETAILS ANSWERS'!A:K,6,TRUE)</f>
        <v>53</v>
      </c>
    </row>
    <row r="646" spans="1:17" x14ac:dyDescent="0.25">
      <c r="A646" t="s">
        <v>1726</v>
      </c>
      <c r="B646" t="str">
        <f>VLOOKUP(HEALTH_CARE[[#This Row],[Customer ID]],'CUSTOMER_NAMES ANSWER'!A:D,3,FALSE)</f>
        <v>Elizabeth M</v>
      </c>
      <c r="C646" s="9">
        <f>VLOOKUP(HEALTH_CARE[[#This Row],[Customer ID]],'MEDICAL EXAMINATION ANSWER'!A:J,2,FALSE)</f>
        <v>38.090000000000003</v>
      </c>
      <c r="D646" s="9">
        <f>VLOOKUP(HEALTH_CARE[[#This Row],[Customer ID]],'MEDICAL EXAMINATION ANSWER'!A:J,4,FALSE)</f>
        <v>10.199999999999999</v>
      </c>
      <c r="E646" t="str">
        <f>VLOOKUP(HEALTH_CARE[[#This Row],[Customer ID]],'MEDICAL EXAMINATION ANSWER'!A:J,6,FALSE)</f>
        <v>No</v>
      </c>
      <c r="F646" t="str">
        <f>VLOOKUP(HEALTH_CARE[[#This Row],[Customer ID]],'MEDICAL EXAMINATION ANSWER'!A:J,7,FALSE)</f>
        <v>No</v>
      </c>
      <c r="G646" t="str">
        <f>VLOOKUP(HEALTH_CARE[[#This Row],[Customer ID]],'MEDICAL EXAMINATION ANSWER'!A:J,8,FALSE)</f>
        <v>No</v>
      </c>
      <c r="H646" s="10">
        <f>VLOOKUP(HEALTH_CARE[[#This Row],[Customer ID]],'MEDICAL EXAMINATION ANSWER'!A:J,9,FALSE)</f>
        <v>0</v>
      </c>
      <c r="I646" t="str">
        <f>VLOOKUP(HEALTH_CARE[[#This Row],[Customer ID]],'MEDICAL EXAMINATION ANSWER'!A:J,10,FALSE)</f>
        <v>No</v>
      </c>
      <c r="J646" t="str">
        <f>VLOOKUP(HEALTH_CARE[[#This Row],[Customer ID]],'MEDICAL EXAMINATION ANSWER'!A:J,3,FALSE)</f>
        <v>Obesity</v>
      </c>
      <c r="K646" t="str">
        <f>VLOOKUP(HEALTH_CARE[[#This Row],[Customer ID]],'MEDICAL EXAMINATION ANSWER'!A:J,5,FALSE)</f>
        <v>Diabetes</v>
      </c>
      <c r="L646" s="11" t="str">
        <f>VLOOKUP(HEALTH_CARE[[#This Row],[Customer ID]],'HOSPITAL DETAILS ANSWERS'!A:K,5,TRUE)</f>
        <v>25-Jul-1960</v>
      </c>
      <c r="M646" s="14">
        <f>VLOOKUP(HEALTH_CARE[[#This Row],[Customer ID]],'HOSPITAL DETAILS ANSWERS'!A:K,8,TRUE)</f>
        <v>15231</v>
      </c>
      <c r="N646" t="str">
        <f>VLOOKUP(HEALTH_CARE[[#This Row],[Customer ID]],'HOSPITAL DETAILS ANSWERS'!A:K,9,TRUE)</f>
        <v>Tier - 2</v>
      </c>
      <c r="O646" t="str">
        <f>VLOOKUP(HEALTH_CARE[[#This Row],[Customer ID]],'HOSPITAL DETAILS ANSWERS'!A:K,10,TRUE)</f>
        <v>Tier - 2</v>
      </c>
      <c r="P646" t="str">
        <f>VLOOKUP(HEALTH_CARE[[#This Row],[Customer ID]],'HOSPITAL DETAILS ANSWERS'!A:K,11,TRUE)</f>
        <v>R1024</v>
      </c>
      <c r="Q646" s="10">
        <f>VLOOKUP(HEALTH_CARE[[#This Row],[Customer ID]],'HOSPITAL DETAILS ANSWERS'!A:K,6,TRUE)</f>
        <v>62</v>
      </c>
    </row>
    <row r="647" spans="1:17" x14ac:dyDescent="0.25">
      <c r="A647" t="s">
        <v>1725</v>
      </c>
      <c r="B647" t="str">
        <f>VLOOKUP(HEALTH_CARE[[#This Row],[Customer ID]],'CUSTOMER_NAMES ANSWER'!A:D,3,FALSE)</f>
        <v>Jessica A</v>
      </c>
      <c r="C647" s="9">
        <f>VLOOKUP(HEALTH_CARE[[#This Row],[Customer ID]],'MEDICAL EXAMINATION ANSWER'!A:J,2,FALSE)</f>
        <v>44.95</v>
      </c>
      <c r="D647" s="9">
        <f>VLOOKUP(HEALTH_CARE[[#This Row],[Customer ID]],'MEDICAL EXAMINATION ANSWER'!A:J,4,FALSE)</f>
        <v>10.4</v>
      </c>
      <c r="E647" t="str">
        <f>VLOOKUP(HEALTH_CARE[[#This Row],[Customer ID]],'MEDICAL EXAMINATION ANSWER'!A:J,6,FALSE)</f>
        <v>No</v>
      </c>
      <c r="F647" t="str">
        <f>VLOOKUP(HEALTH_CARE[[#This Row],[Customer ID]],'MEDICAL EXAMINATION ANSWER'!A:J,7,FALSE)</f>
        <v>No</v>
      </c>
      <c r="G647" t="str">
        <f>VLOOKUP(HEALTH_CARE[[#This Row],[Customer ID]],'MEDICAL EXAMINATION ANSWER'!A:J,8,FALSE)</f>
        <v>No</v>
      </c>
      <c r="H647" s="10">
        <f>VLOOKUP(HEALTH_CARE[[#This Row],[Customer ID]],'MEDICAL EXAMINATION ANSWER'!A:J,9,FALSE)</f>
        <v>0</v>
      </c>
      <c r="I647" t="str">
        <f>VLOOKUP(HEALTH_CARE[[#This Row],[Customer ID]],'MEDICAL EXAMINATION ANSWER'!A:J,10,FALSE)</f>
        <v>No</v>
      </c>
      <c r="J647" t="str">
        <f>VLOOKUP(HEALTH_CARE[[#This Row],[Customer ID]],'MEDICAL EXAMINATION ANSWER'!A:J,3,FALSE)</f>
        <v>Obesity</v>
      </c>
      <c r="K647" t="str">
        <f>VLOOKUP(HEALTH_CARE[[#This Row],[Customer ID]],'MEDICAL EXAMINATION ANSWER'!A:J,5,FALSE)</f>
        <v>Diabetes</v>
      </c>
      <c r="L647" s="11" t="str">
        <f>VLOOKUP(HEALTH_CARE[[#This Row],[Customer ID]],'HOSPITAL DETAILS ANSWERS'!A:K,5,TRUE)</f>
        <v>23-Nov-1978</v>
      </c>
      <c r="M647" s="14">
        <f>VLOOKUP(HEALTH_CARE[[#This Row],[Customer ID]],'HOSPITAL DETAILS ANSWERS'!A:K,8,TRUE)</f>
        <v>15208</v>
      </c>
      <c r="N647" t="str">
        <f>VLOOKUP(HEALTH_CARE[[#This Row],[Customer ID]],'HOSPITAL DETAILS ANSWERS'!A:K,9,TRUE)</f>
        <v>Tier - 2</v>
      </c>
      <c r="O647" t="str">
        <f>VLOOKUP(HEALTH_CARE[[#This Row],[Customer ID]],'HOSPITAL DETAILS ANSWERS'!A:K,10,TRUE)</f>
        <v>Tier - 1</v>
      </c>
      <c r="P647" t="str">
        <f>VLOOKUP(HEALTH_CARE[[#This Row],[Customer ID]],'HOSPITAL DETAILS ANSWERS'!A:K,11,TRUE)</f>
        <v>R1012</v>
      </c>
      <c r="Q647" s="10">
        <f>VLOOKUP(HEALTH_CARE[[#This Row],[Customer ID]],'HOSPITAL DETAILS ANSWERS'!A:K,6,TRUE)</f>
        <v>44</v>
      </c>
    </row>
    <row r="648" spans="1:17" x14ac:dyDescent="0.25">
      <c r="A648" t="s">
        <v>1724</v>
      </c>
      <c r="B648" t="str">
        <f>VLOOKUP(HEALTH_CARE[[#This Row],[Customer ID]],'CUSTOMER_NAMES ANSWER'!A:D,3,FALSE)</f>
        <v>Monica K</v>
      </c>
      <c r="C648" s="9">
        <f>VLOOKUP(HEALTH_CARE[[#This Row],[Customer ID]],'MEDICAL EXAMINATION ANSWER'!A:J,2,FALSE)</f>
        <v>35.54</v>
      </c>
      <c r="D648" s="9">
        <f>VLOOKUP(HEALTH_CARE[[#This Row],[Customer ID]],'MEDICAL EXAMINATION ANSWER'!A:J,4,FALSE)</f>
        <v>10.67</v>
      </c>
      <c r="E648" t="str">
        <f>VLOOKUP(HEALTH_CARE[[#This Row],[Customer ID]],'MEDICAL EXAMINATION ANSWER'!A:J,6,FALSE)</f>
        <v>No</v>
      </c>
      <c r="F648" t="str">
        <f>VLOOKUP(HEALTH_CARE[[#This Row],[Customer ID]],'MEDICAL EXAMINATION ANSWER'!A:J,7,FALSE)</f>
        <v>No</v>
      </c>
      <c r="G648" t="str">
        <f>VLOOKUP(HEALTH_CARE[[#This Row],[Customer ID]],'MEDICAL EXAMINATION ANSWER'!A:J,8,FALSE)</f>
        <v>No</v>
      </c>
      <c r="H648" s="10">
        <f>VLOOKUP(HEALTH_CARE[[#This Row],[Customer ID]],'MEDICAL EXAMINATION ANSWER'!A:J,9,FALSE)</f>
        <v>0</v>
      </c>
      <c r="I648" t="str">
        <f>VLOOKUP(HEALTH_CARE[[#This Row],[Customer ID]],'MEDICAL EXAMINATION ANSWER'!A:J,10,FALSE)</f>
        <v>No</v>
      </c>
      <c r="J648" t="str">
        <f>VLOOKUP(HEALTH_CARE[[#This Row],[Customer ID]],'MEDICAL EXAMINATION ANSWER'!A:J,3,FALSE)</f>
        <v>Obesity</v>
      </c>
      <c r="K648" t="str">
        <f>VLOOKUP(HEALTH_CARE[[#This Row],[Customer ID]],'MEDICAL EXAMINATION ANSWER'!A:J,5,FALSE)</f>
        <v>Diabetes</v>
      </c>
      <c r="L648" s="11" t="str">
        <f>VLOOKUP(HEALTH_CARE[[#This Row],[Customer ID]],'HOSPITAL DETAILS ANSWERS'!A:K,5,TRUE)</f>
        <v>17-Jun-1962</v>
      </c>
      <c r="M648" s="14">
        <f>VLOOKUP(HEALTH_CARE[[#This Row],[Customer ID]],'HOSPITAL DETAILS ANSWERS'!A:K,8,TRUE)</f>
        <v>15175</v>
      </c>
      <c r="N648" t="str">
        <f>VLOOKUP(HEALTH_CARE[[#This Row],[Customer ID]],'HOSPITAL DETAILS ANSWERS'!A:K,9,TRUE)</f>
        <v>Tier - 2</v>
      </c>
      <c r="O648" t="str">
        <f>VLOOKUP(HEALTH_CARE[[#This Row],[Customer ID]],'HOSPITAL DETAILS ANSWERS'!A:K,10,TRUE)</f>
        <v>Tier - 1</v>
      </c>
      <c r="P648" t="str">
        <f>VLOOKUP(HEALTH_CARE[[#This Row],[Customer ID]],'HOSPITAL DETAILS ANSWERS'!A:K,11,TRUE)</f>
        <v>R1012</v>
      </c>
      <c r="Q648" s="10">
        <f>VLOOKUP(HEALTH_CARE[[#This Row],[Customer ID]],'HOSPITAL DETAILS ANSWERS'!A:K,6,TRUE)</f>
        <v>60</v>
      </c>
    </row>
    <row r="649" spans="1:17" x14ac:dyDescent="0.25">
      <c r="A649" t="s">
        <v>1723</v>
      </c>
      <c r="B649" t="str">
        <f>VLOOKUP(HEALTH_CARE[[#This Row],[Customer ID]],'CUSTOMER_NAMES ANSWER'!A:D,3,FALSE)</f>
        <v>Kevin L</v>
      </c>
      <c r="C649" s="9">
        <f>VLOOKUP(HEALTH_CARE[[#This Row],[Customer ID]],'MEDICAL EXAMINATION ANSWER'!A:J,2,FALSE)</f>
        <v>39.799999999999997</v>
      </c>
      <c r="D649" s="9">
        <f>VLOOKUP(HEALTH_CARE[[#This Row],[Customer ID]],'MEDICAL EXAMINATION ANSWER'!A:J,4,FALSE)</f>
        <v>4.6500000000000004</v>
      </c>
      <c r="E649" t="str">
        <f>VLOOKUP(HEALTH_CARE[[#This Row],[Customer ID]],'MEDICAL EXAMINATION ANSWER'!A:J,6,FALSE)</f>
        <v>Yes</v>
      </c>
      <c r="F649" t="str">
        <f>VLOOKUP(HEALTH_CARE[[#This Row],[Customer ID]],'MEDICAL EXAMINATION ANSWER'!A:J,7,FALSE)</f>
        <v>No</v>
      </c>
      <c r="G649" t="str">
        <f>VLOOKUP(HEALTH_CARE[[#This Row],[Customer ID]],'MEDICAL EXAMINATION ANSWER'!A:J,8,FALSE)</f>
        <v>No</v>
      </c>
      <c r="H649" s="10">
        <f>VLOOKUP(HEALTH_CARE[[#This Row],[Customer ID]],'MEDICAL EXAMINATION ANSWER'!A:J,9,FALSE)</f>
        <v>2</v>
      </c>
      <c r="I649" t="str">
        <f>VLOOKUP(HEALTH_CARE[[#This Row],[Customer ID]],'MEDICAL EXAMINATION ANSWER'!A:J,10,FALSE)</f>
        <v>No</v>
      </c>
      <c r="J649" t="str">
        <f>VLOOKUP(HEALTH_CARE[[#This Row],[Customer ID]],'MEDICAL EXAMINATION ANSWER'!A:J,3,FALSE)</f>
        <v>Obesity</v>
      </c>
      <c r="K649" t="str">
        <f>VLOOKUP(HEALTH_CARE[[#This Row],[Customer ID]],'MEDICAL EXAMINATION ANSWER'!A:J,5,FALSE)</f>
        <v>Normal</v>
      </c>
      <c r="L649" s="11" t="str">
        <f>VLOOKUP(HEALTH_CARE[[#This Row],[Customer ID]],'HOSPITAL DETAILS ANSWERS'!A:K,5,TRUE)</f>
        <v>3-Dec-1959</v>
      </c>
      <c r="M649" s="14">
        <f>VLOOKUP(HEALTH_CARE[[#This Row],[Customer ID]],'HOSPITAL DETAILS ANSWERS'!A:K,8,TRUE)</f>
        <v>15171</v>
      </c>
      <c r="N649" t="str">
        <f>VLOOKUP(HEALTH_CARE[[#This Row],[Customer ID]],'HOSPITAL DETAILS ANSWERS'!A:K,9,TRUE)</f>
        <v>Tier - 2</v>
      </c>
      <c r="O649" t="str">
        <f>VLOOKUP(HEALTH_CARE[[#This Row],[Customer ID]],'HOSPITAL DETAILS ANSWERS'!A:K,10,TRUE)</f>
        <v>Tier - 3</v>
      </c>
      <c r="P649" t="str">
        <f>VLOOKUP(HEALTH_CARE[[#This Row],[Customer ID]],'HOSPITAL DETAILS ANSWERS'!A:K,11,TRUE)</f>
        <v>R1011</v>
      </c>
      <c r="Q649" s="10">
        <f>VLOOKUP(HEALTH_CARE[[#This Row],[Customer ID]],'HOSPITAL DETAILS ANSWERS'!A:K,6,TRUE)</f>
        <v>63</v>
      </c>
    </row>
    <row r="650" spans="1:17" x14ac:dyDescent="0.25">
      <c r="A650" t="s">
        <v>1722</v>
      </c>
      <c r="B650" t="str">
        <f>VLOOKUP(HEALTH_CARE[[#This Row],[Customer ID]],'CUSTOMER_NAMES ANSWER'!A:D,3,FALSE)</f>
        <v>Gregory</v>
      </c>
      <c r="C650" s="9">
        <f>VLOOKUP(HEALTH_CARE[[#This Row],[Customer ID]],'MEDICAL EXAMINATION ANSWER'!A:J,2,FALSE)</f>
        <v>33.659999999999997</v>
      </c>
      <c r="D650" s="9">
        <f>VLOOKUP(HEALTH_CARE[[#This Row],[Customer ID]],'MEDICAL EXAMINATION ANSWER'!A:J,4,FALSE)</f>
        <v>5.65</v>
      </c>
      <c r="E650" t="str">
        <f>VLOOKUP(HEALTH_CARE[[#This Row],[Customer ID]],'MEDICAL EXAMINATION ANSWER'!A:J,6,FALSE)</f>
        <v>Yes</v>
      </c>
      <c r="F650" t="str">
        <f>VLOOKUP(HEALTH_CARE[[#This Row],[Customer ID]],'MEDICAL EXAMINATION ANSWER'!A:J,7,FALSE)</f>
        <v>No</v>
      </c>
      <c r="G650" t="str">
        <f>VLOOKUP(HEALTH_CARE[[#This Row],[Customer ID]],'MEDICAL EXAMINATION ANSWER'!A:J,8,FALSE)</f>
        <v>No</v>
      </c>
      <c r="H650" s="10">
        <f>VLOOKUP(HEALTH_CARE[[#This Row],[Customer ID]],'MEDICAL EXAMINATION ANSWER'!A:J,9,FALSE)</f>
        <v>2</v>
      </c>
      <c r="I650" t="str">
        <f>VLOOKUP(HEALTH_CARE[[#This Row],[Customer ID]],'MEDICAL EXAMINATION ANSWER'!A:J,10,FALSE)</f>
        <v>No</v>
      </c>
      <c r="J650" t="str">
        <f>VLOOKUP(HEALTH_CARE[[#This Row],[Customer ID]],'MEDICAL EXAMINATION ANSWER'!A:J,3,FALSE)</f>
        <v>Obesity</v>
      </c>
      <c r="K650" t="str">
        <f>VLOOKUP(HEALTH_CARE[[#This Row],[Customer ID]],'MEDICAL EXAMINATION ANSWER'!A:J,5,FALSE)</f>
        <v>Normal</v>
      </c>
      <c r="L650" s="11" t="str">
        <f>VLOOKUP(HEALTH_CARE[[#This Row],[Customer ID]],'HOSPITAL DETAILS ANSWERS'!A:K,5,TRUE)</f>
        <v>4-Jun-1959</v>
      </c>
      <c r="M650" s="14">
        <f>VLOOKUP(HEALTH_CARE[[#This Row],[Customer ID]],'HOSPITAL DETAILS ANSWERS'!A:K,8,TRUE)</f>
        <v>15162</v>
      </c>
      <c r="N650" t="str">
        <f>VLOOKUP(HEALTH_CARE[[#This Row],[Customer ID]],'HOSPITAL DETAILS ANSWERS'!A:K,9,TRUE)</f>
        <v>Tier - 2</v>
      </c>
      <c r="O650" t="str">
        <f>VLOOKUP(HEALTH_CARE[[#This Row],[Customer ID]],'HOSPITAL DETAILS ANSWERS'!A:K,10,TRUE)</f>
        <v>Tier - 1</v>
      </c>
      <c r="P650" t="str">
        <f>VLOOKUP(HEALTH_CARE[[#This Row],[Customer ID]],'HOSPITAL DETAILS ANSWERS'!A:K,11,TRUE)</f>
        <v>R1013</v>
      </c>
      <c r="Q650" s="10">
        <f>VLOOKUP(HEALTH_CARE[[#This Row],[Customer ID]],'HOSPITAL DETAILS ANSWERS'!A:K,6,TRUE)</f>
        <v>64</v>
      </c>
    </row>
    <row r="651" spans="1:17" x14ac:dyDescent="0.25">
      <c r="A651" t="s">
        <v>1721</v>
      </c>
      <c r="B651" t="str">
        <f>VLOOKUP(HEALTH_CARE[[#This Row],[Customer ID]],'CUSTOMER_NAMES ANSWER'!A:D,3,FALSE)</f>
        <v>Della</v>
      </c>
      <c r="C651" s="9">
        <f>VLOOKUP(HEALTH_CARE[[#This Row],[Customer ID]],'MEDICAL EXAMINATION ANSWER'!A:J,2,FALSE)</f>
        <v>35.5</v>
      </c>
      <c r="D651" s="9">
        <f>VLOOKUP(HEALTH_CARE[[#This Row],[Customer ID]],'MEDICAL EXAMINATION ANSWER'!A:J,4,FALSE)</f>
        <v>11.97</v>
      </c>
      <c r="E651" t="str">
        <f>VLOOKUP(HEALTH_CARE[[#This Row],[Customer ID]],'MEDICAL EXAMINATION ANSWER'!A:J,6,FALSE)</f>
        <v>No</v>
      </c>
      <c r="F651" t="str">
        <f>VLOOKUP(HEALTH_CARE[[#This Row],[Customer ID]],'MEDICAL EXAMINATION ANSWER'!A:J,7,FALSE)</f>
        <v>No</v>
      </c>
      <c r="G651" t="str">
        <f>VLOOKUP(HEALTH_CARE[[#This Row],[Customer ID]],'MEDICAL EXAMINATION ANSWER'!A:J,8,FALSE)</f>
        <v>No</v>
      </c>
      <c r="H651" s="10">
        <f>VLOOKUP(HEALTH_CARE[[#This Row],[Customer ID]],'MEDICAL EXAMINATION ANSWER'!A:J,9,FALSE)</f>
        <v>0</v>
      </c>
      <c r="I651" t="str">
        <f>VLOOKUP(HEALTH_CARE[[#This Row],[Customer ID]],'MEDICAL EXAMINATION ANSWER'!A:J,10,FALSE)</f>
        <v>No</v>
      </c>
      <c r="J651" t="str">
        <f>VLOOKUP(HEALTH_CARE[[#This Row],[Customer ID]],'MEDICAL EXAMINATION ANSWER'!A:J,3,FALSE)</f>
        <v>Obesity</v>
      </c>
      <c r="K651" t="str">
        <f>VLOOKUP(HEALTH_CARE[[#This Row],[Customer ID]],'MEDICAL EXAMINATION ANSWER'!A:J,5,FALSE)</f>
        <v>Diabetes</v>
      </c>
      <c r="L651" s="11" t="str">
        <f>VLOOKUP(HEALTH_CARE[[#This Row],[Customer ID]],'HOSPITAL DETAILS ANSWERS'!A:K,5,TRUE)</f>
        <v>25-Oct-1962</v>
      </c>
      <c r="M651" s="14">
        <f>VLOOKUP(HEALTH_CARE[[#This Row],[Customer ID]],'HOSPITAL DETAILS ANSWERS'!A:K,8,TRUE)</f>
        <v>15162</v>
      </c>
      <c r="N651" t="str">
        <f>VLOOKUP(HEALTH_CARE[[#This Row],[Customer ID]],'HOSPITAL DETAILS ANSWERS'!A:K,9,TRUE)</f>
        <v>Tier - 2</v>
      </c>
      <c r="O651" t="str">
        <f>VLOOKUP(HEALTH_CARE[[#This Row],[Customer ID]],'HOSPITAL DETAILS ANSWERS'!A:K,10,TRUE)</f>
        <v>Tier - 2</v>
      </c>
      <c r="P651" t="str">
        <f>VLOOKUP(HEALTH_CARE[[#This Row],[Customer ID]],'HOSPITAL DETAILS ANSWERS'!A:K,11,TRUE)</f>
        <v>R1012</v>
      </c>
      <c r="Q651" s="10">
        <f>VLOOKUP(HEALTH_CARE[[#This Row],[Customer ID]],'HOSPITAL DETAILS ANSWERS'!A:K,6,TRUE)</f>
        <v>60</v>
      </c>
    </row>
    <row r="652" spans="1:17" x14ac:dyDescent="0.25">
      <c r="A652" t="s">
        <v>1720</v>
      </c>
      <c r="B652" t="str">
        <f>VLOOKUP(HEALTH_CARE[[#This Row],[Customer ID]],'CUSTOMER_NAMES ANSWER'!A:D,3,FALSE)</f>
        <v>David</v>
      </c>
      <c r="C652" s="9">
        <f>VLOOKUP(HEALTH_CARE[[#This Row],[Customer ID]],'MEDICAL EXAMINATION ANSWER'!A:J,2,FALSE)</f>
        <v>41.63</v>
      </c>
      <c r="D652" s="9">
        <f>VLOOKUP(HEALTH_CARE[[#This Row],[Customer ID]],'MEDICAL EXAMINATION ANSWER'!A:J,4,FALSE)</f>
        <v>6.71</v>
      </c>
      <c r="E652" t="str">
        <f>VLOOKUP(HEALTH_CARE[[#This Row],[Customer ID]],'MEDICAL EXAMINATION ANSWER'!A:J,6,FALSE)</f>
        <v>No</v>
      </c>
      <c r="F652" t="str">
        <f>VLOOKUP(HEALTH_CARE[[#This Row],[Customer ID]],'MEDICAL EXAMINATION ANSWER'!A:J,7,FALSE)</f>
        <v>No</v>
      </c>
      <c r="G652" t="str">
        <f>VLOOKUP(HEALTH_CARE[[#This Row],[Customer ID]],'MEDICAL EXAMINATION ANSWER'!A:J,8,FALSE)</f>
        <v>No</v>
      </c>
      <c r="H652" s="10">
        <f>VLOOKUP(HEALTH_CARE[[#This Row],[Customer ID]],'MEDICAL EXAMINATION ANSWER'!A:J,9,FALSE)</f>
        <v>0</v>
      </c>
      <c r="I652" t="str">
        <f>VLOOKUP(HEALTH_CARE[[#This Row],[Customer ID]],'MEDICAL EXAMINATION ANSWER'!A:J,10,FALSE)</f>
        <v>No</v>
      </c>
      <c r="J652" t="str">
        <f>VLOOKUP(HEALTH_CARE[[#This Row],[Customer ID]],'MEDICAL EXAMINATION ANSWER'!A:J,3,FALSE)</f>
        <v>Obesity</v>
      </c>
      <c r="K652" t="str">
        <f>VLOOKUP(HEALTH_CARE[[#This Row],[Customer ID]],'MEDICAL EXAMINATION ANSWER'!A:J,5,FALSE)</f>
        <v>Diabetes</v>
      </c>
      <c r="L652" s="11" t="str">
        <f>VLOOKUP(HEALTH_CARE[[#This Row],[Customer ID]],'HOSPITAL DETAILS ANSWERS'!A:K,5,TRUE)</f>
        <v>25-Nov-1971</v>
      </c>
      <c r="M652" s="14">
        <f>VLOOKUP(HEALTH_CARE[[#This Row],[Customer ID]],'HOSPITAL DETAILS ANSWERS'!A:K,8,TRUE)</f>
        <v>15151</v>
      </c>
      <c r="N652" t="str">
        <f>VLOOKUP(HEALTH_CARE[[#This Row],[Customer ID]],'HOSPITAL DETAILS ANSWERS'!A:K,9,TRUE)</f>
        <v>Tier - 2</v>
      </c>
      <c r="O652" t="str">
        <f>VLOOKUP(HEALTH_CARE[[#This Row],[Customer ID]],'HOSPITAL DETAILS ANSWERS'!A:K,10,TRUE)</f>
        <v>Tier - 1</v>
      </c>
      <c r="P652" t="str">
        <f>VLOOKUP(HEALTH_CARE[[#This Row],[Customer ID]],'HOSPITAL DETAILS ANSWERS'!A:K,11,TRUE)</f>
        <v>R1023</v>
      </c>
      <c r="Q652" s="10">
        <f>VLOOKUP(HEALTH_CARE[[#This Row],[Customer ID]],'HOSPITAL DETAILS ANSWERS'!A:K,6,TRUE)</f>
        <v>51</v>
      </c>
    </row>
    <row r="653" spans="1:17" x14ac:dyDescent="0.25">
      <c r="A653" t="s">
        <v>1719</v>
      </c>
      <c r="B653" t="str">
        <f>VLOOKUP(HEALTH_CARE[[#This Row],[Customer ID]],'CUSTOMER_NAMES ANSWER'!A:D,3,FALSE)</f>
        <v>Victoria</v>
      </c>
      <c r="C653" s="9">
        <f>VLOOKUP(HEALTH_CARE[[#This Row],[Customer ID]],'MEDICAL EXAMINATION ANSWER'!A:J,2,FALSE)</f>
        <v>46.49</v>
      </c>
      <c r="D653" s="9">
        <f>VLOOKUP(HEALTH_CARE[[#This Row],[Customer ID]],'MEDICAL EXAMINATION ANSWER'!A:J,4,FALSE)</f>
        <v>11.92</v>
      </c>
      <c r="E653" t="str">
        <f>VLOOKUP(HEALTH_CARE[[#This Row],[Customer ID]],'MEDICAL EXAMINATION ANSWER'!A:J,6,FALSE)</f>
        <v>No</v>
      </c>
      <c r="F653" t="str">
        <f>VLOOKUP(HEALTH_CARE[[#This Row],[Customer ID]],'MEDICAL EXAMINATION ANSWER'!A:J,7,FALSE)</f>
        <v>No</v>
      </c>
      <c r="G653" t="str">
        <f>VLOOKUP(HEALTH_CARE[[#This Row],[Customer ID]],'MEDICAL EXAMINATION ANSWER'!A:J,8,FALSE)</f>
        <v>No</v>
      </c>
      <c r="H653" s="10">
        <f>VLOOKUP(HEALTH_CARE[[#This Row],[Customer ID]],'MEDICAL EXAMINATION ANSWER'!A:J,9,FALSE)</f>
        <v>0</v>
      </c>
      <c r="I653" t="str">
        <f>VLOOKUP(HEALTH_CARE[[#This Row],[Customer ID]],'MEDICAL EXAMINATION ANSWER'!A:J,10,FALSE)</f>
        <v>No</v>
      </c>
      <c r="J653" t="str">
        <f>VLOOKUP(HEALTH_CARE[[#This Row],[Customer ID]],'MEDICAL EXAMINATION ANSWER'!A:J,3,FALSE)</f>
        <v>Obesity</v>
      </c>
      <c r="K653" t="str">
        <f>VLOOKUP(HEALTH_CARE[[#This Row],[Customer ID]],'MEDICAL EXAMINATION ANSWER'!A:J,5,FALSE)</f>
        <v>Diabetes</v>
      </c>
      <c r="L653" s="11" t="str">
        <f>VLOOKUP(HEALTH_CARE[[#This Row],[Customer ID]],'HOSPITAL DETAILS ANSWERS'!A:K,5,TRUE)</f>
        <v>5-Sep-1978</v>
      </c>
      <c r="M653" s="14">
        <f>VLOOKUP(HEALTH_CARE[[#This Row],[Customer ID]],'HOSPITAL DETAILS ANSWERS'!A:K,8,TRUE)</f>
        <v>15124</v>
      </c>
      <c r="N653" t="str">
        <f>VLOOKUP(HEALTH_CARE[[#This Row],[Customer ID]],'HOSPITAL DETAILS ANSWERS'!A:K,9,TRUE)</f>
        <v>Tier - 2</v>
      </c>
      <c r="O653" t="str">
        <f>VLOOKUP(HEALTH_CARE[[#This Row],[Customer ID]],'HOSPITAL DETAILS ANSWERS'!A:K,10,TRUE)</f>
        <v>Tier - 1</v>
      </c>
      <c r="P653" t="str">
        <f>VLOOKUP(HEALTH_CARE[[#This Row],[Customer ID]],'HOSPITAL DETAILS ANSWERS'!A:K,11,TRUE)</f>
        <v>R1011</v>
      </c>
      <c r="Q653" s="10">
        <f>VLOOKUP(HEALTH_CARE[[#This Row],[Customer ID]],'HOSPITAL DETAILS ANSWERS'!A:K,6,TRUE)</f>
        <v>44</v>
      </c>
    </row>
    <row r="654" spans="1:17" x14ac:dyDescent="0.25">
      <c r="A654" t="s">
        <v>1718</v>
      </c>
      <c r="B654" t="str">
        <f>VLOOKUP(HEALTH_CARE[[#This Row],[Customer ID]],'CUSTOMER_NAMES ANSWER'!A:D,3,FALSE)</f>
        <v>Tasos</v>
      </c>
      <c r="C654" s="9">
        <f>VLOOKUP(HEALTH_CARE[[#This Row],[Customer ID]],'MEDICAL EXAMINATION ANSWER'!A:J,2,FALSE)</f>
        <v>43.29</v>
      </c>
      <c r="D654" s="9">
        <f>VLOOKUP(HEALTH_CARE[[#This Row],[Customer ID]],'MEDICAL EXAMINATION ANSWER'!A:J,4,FALSE)</f>
        <v>5.35</v>
      </c>
      <c r="E654" t="str">
        <f>VLOOKUP(HEALTH_CARE[[#This Row],[Customer ID]],'MEDICAL EXAMINATION ANSWER'!A:J,6,FALSE)</f>
        <v>No</v>
      </c>
      <c r="F654" t="str">
        <f>VLOOKUP(HEALTH_CARE[[#This Row],[Customer ID]],'MEDICAL EXAMINATION ANSWER'!A:J,7,FALSE)</f>
        <v>No</v>
      </c>
      <c r="G654" t="str">
        <f>VLOOKUP(HEALTH_CARE[[#This Row],[Customer ID]],'MEDICAL EXAMINATION ANSWER'!A:J,8,FALSE)</f>
        <v>No</v>
      </c>
      <c r="H654" s="10">
        <f>VLOOKUP(HEALTH_CARE[[#This Row],[Customer ID]],'MEDICAL EXAMINATION ANSWER'!A:J,9,FALSE)</f>
        <v>2</v>
      </c>
      <c r="I654" t="str">
        <f>VLOOKUP(HEALTH_CARE[[#This Row],[Customer ID]],'MEDICAL EXAMINATION ANSWER'!A:J,10,FALSE)</f>
        <v>No</v>
      </c>
      <c r="J654" t="str">
        <f>VLOOKUP(HEALTH_CARE[[#This Row],[Customer ID]],'MEDICAL EXAMINATION ANSWER'!A:J,3,FALSE)</f>
        <v>Obesity</v>
      </c>
      <c r="K654" t="str">
        <f>VLOOKUP(HEALTH_CARE[[#This Row],[Customer ID]],'MEDICAL EXAMINATION ANSWER'!A:J,5,FALSE)</f>
        <v>Normal</v>
      </c>
      <c r="L654" s="11" t="str">
        <f>VLOOKUP(HEALTH_CARE[[#This Row],[Customer ID]],'HOSPITAL DETAILS ANSWERS'!A:K,5,TRUE)</f>
        <v>7-Nov-1972</v>
      </c>
      <c r="M654" s="14">
        <f>VLOOKUP(HEALTH_CARE[[#This Row],[Customer ID]],'HOSPITAL DETAILS ANSWERS'!A:K,8,TRUE)</f>
        <v>15104</v>
      </c>
      <c r="N654" t="str">
        <f>VLOOKUP(HEALTH_CARE[[#This Row],[Customer ID]],'HOSPITAL DETAILS ANSWERS'!A:K,9,TRUE)</f>
        <v>Tier - 2</v>
      </c>
      <c r="O654" t="str">
        <f>VLOOKUP(HEALTH_CARE[[#This Row],[Customer ID]],'HOSPITAL DETAILS ANSWERS'!A:K,10,TRUE)</f>
        <v>Tier - 1</v>
      </c>
      <c r="P654" t="str">
        <f>VLOOKUP(HEALTH_CARE[[#This Row],[Customer ID]],'HOSPITAL DETAILS ANSWERS'!A:K,11,TRUE)</f>
        <v>R1012</v>
      </c>
      <c r="Q654" s="10">
        <f>VLOOKUP(HEALTH_CARE[[#This Row],[Customer ID]],'HOSPITAL DETAILS ANSWERS'!A:K,6,TRUE)</f>
        <v>50</v>
      </c>
    </row>
    <row r="655" spans="1:17" x14ac:dyDescent="0.25">
      <c r="A655" t="s">
        <v>1717</v>
      </c>
      <c r="B655" t="str">
        <f>VLOOKUP(HEALTH_CARE[[#This Row],[Customer ID]],'CUSTOMER_NAMES ANSWER'!A:D,3,FALSE)</f>
        <v>Thomas</v>
      </c>
      <c r="C655" s="9">
        <f>VLOOKUP(HEALTH_CARE[[#This Row],[Customer ID]],'MEDICAL EXAMINATION ANSWER'!A:J,2,FALSE)</f>
        <v>43.08</v>
      </c>
      <c r="D655" s="9">
        <f>VLOOKUP(HEALTH_CARE[[#This Row],[Customer ID]],'MEDICAL EXAMINATION ANSWER'!A:J,4,FALSE)</f>
        <v>8.9600000000000009</v>
      </c>
      <c r="E655" t="str">
        <f>VLOOKUP(HEALTH_CARE[[#This Row],[Customer ID]],'MEDICAL EXAMINATION ANSWER'!A:J,6,FALSE)</f>
        <v>Yes</v>
      </c>
      <c r="F655" t="str">
        <f>VLOOKUP(HEALTH_CARE[[#This Row],[Customer ID]],'MEDICAL EXAMINATION ANSWER'!A:J,7,FALSE)</f>
        <v>No</v>
      </c>
      <c r="G655" t="str">
        <f>VLOOKUP(HEALTH_CARE[[#This Row],[Customer ID]],'MEDICAL EXAMINATION ANSWER'!A:J,8,FALSE)</f>
        <v>No</v>
      </c>
      <c r="H655" s="10">
        <f>VLOOKUP(HEALTH_CARE[[#This Row],[Customer ID]],'MEDICAL EXAMINATION ANSWER'!A:J,9,FALSE)</f>
        <v>1</v>
      </c>
      <c r="I655" t="str">
        <f>VLOOKUP(HEALTH_CARE[[#This Row],[Customer ID]],'MEDICAL EXAMINATION ANSWER'!A:J,10,FALSE)</f>
        <v>No</v>
      </c>
      <c r="J655" t="str">
        <f>VLOOKUP(HEALTH_CARE[[#This Row],[Customer ID]],'MEDICAL EXAMINATION ANSWER'!A:J,3,FALSE)</f>
        <v>Obesity</v>
      </c>
      <c r="K655" t="str">
        <f>VLOOKUP(HEALTH_CARE[[#This Row],[Customer ID]],'MEDICAL EXAMINATION ANSWER'!A:J,5,FALSE)</f>
        <v>Diabetes</v>
      </c>
      <c r="L655" s="11" t="str">
        <f>VLOOKUP(HEALTH_CARE[[#This Row],[Customer ID]],'HOSPITAL DETAILS ANSWERS'!A:K,5,TRUE)</f>
        <v>26-Oct-1975</v>
      </c>
      <c r="M655" s="14">
        <f>VLOOKUP(HEALTH_CARE[[#This Row],[Customer ID]],'HOSPITAL DETAILS ANSWERS'!A:K,8,TRUE)</f>
        <v>15091</v>
      </c>
      <c r="N655" t="str">
        <f>VLOOKUP(HEALTH_CARE[[#This Row],[Customer ID]],'HOSPITAL DETAILS ANSWERS'!A:K,9,TRUE)</f>
        <v>Tier - 2</v>
      </c>
      <c r="O655" t="str">
        <f>VLOOKUP(HEALTH_CARE[[#This Row],[Customer ID]],'HOSPITAL DETAILS ANSWERS'!A:K,10,TRUE)</f>
        <v>Tier - 1</v>
      </c>
      <c r="P655" t="str">
        <f>VLOOKUP(HEALTH_CARE[[#This Row],[Customer ID]],'HOSPITAL DETAILS ANSWERS'!A:K,11,TRUE)</f>
        <v>R1023</v>
      </c>
      <c r="Q655" s="10">
        <f>VLOOKUP(HEALTH_CARE[[#This Row],[Customer ID]],'HOSPITAL DETAILS ANSWERS'!A:K,6,TRUE)</f>
        <v>47</v>
      </c>
    </row>
    <row r="656" spans="1:17" x14ac:dyDescent="0.25">
      <c r="A656" t="s">
        <v>1716</v>
      </c>
      <c r="B656" t="str">
        <f>VLOOKUP(HEALTH_CARE[[#This Row],[Customer ID]],'CUSTOMER_NAMES ANSWER'!A:D,3,FALSE)</f>
        <v>Lukasz</v>
      </c>
      <c r="C656" s="9">
        <f>VLOOKUP(HEALTH_CARE[[#This Row],[Customer ID]],'MEDICAL EXAMINATION ANSWER'!A:J,2,FALSE)</f>
        <v>39.07</v>
      </c>
      <c r="D656" s="9">
        <f>VLOOKUP(HEALTH_CARE[[#This Row],[Customer ID]],'MEDICAL EXAMINATION ANSWER'!A:J,4,FALSE)</f>
        <v>11.93</v>
      </c>
      <c r="E656" t="str">
        <f>VLOOKUP(HEALTH_CARE[[#This Row],[Customer ID]],'MEDICAL EXAMINATION ANSWER'!A:J,6,FALSE)</f>
        <v>No</v>
      </c>
      <c r="F656" t="str">
        <f>VLOOKUP(HEALTH_CARE[[#This Row],[Customer ID]],'MEDICAL EXAMINATION ANSWER'!A:J,7,FALSE)</f>
        <v>No</v>
      </c>
      <c r="G656" t="str">
        <f>VLOOKUP(HEALTH_CARE[[#This Row],[Customer ID]],'MEDICAL EXAMINATION ANSWER'!A:J,8,FALSE)</f>
        <v>No</v>
      </c>
      <c r="H656" s="10">
        <f>VLOOKUP(HEALTH_CARE[[#This Row],[Customer ID]],'MEDICAL EXAMINATION ANSWER'!A:J,9,FALSE)</f>
        <v>0</v>
      </c>
      <c r="I656" t="str">
        <f>VLOOKUP(HEALTH_CARE[[#This Row],[Customer ID]],'MEDICAL EXAMINATION ANSWER'!A:J,10,FALSE)</f>
        <v>No</v>
      </c>
      <c r="J656" t="str">
        <f>VLOOKUP(HEALTH_CARE[[#This Row],[Customer ID]],'MEDICAL EXAMINATION ANSWER'!A:J,3,FALSE)</f>
        <v>Obesity</v>
      </c>
      <c r="K656" t="str">
        <f>VLOOKUP(HEALTH_CARE[[#This Row],[Customer ID]],'MEDICAL EXAMINATION ANSWER'!A:J,5,FALSE)</f>
        <v>Diabetes</v>
      </c>
      <c r="L656" s="11" t="str">
        <f>VLOOKUP(HEALTH_CARE[[#This Row],[Customer ID]],'HOSPITAL DETAILS ANSWERS'!A:K,5,TRUE)</f>
        <v>12-Jun-1968</v>
      </c>
      <c r="M656" s="14">
        <f>VLOOKUP(HEALTH_CARE[[#This Row],[Customer ID]],'HOSPITAL DETAILS ANSWERS'!A:K,8,TRUE)</f>
        <v>15053</v>
      </c>
      <c r="N656" t="str">
        <f>VLOOKUP(HEALTH_CARE[[#This Row],[Customer ID]],'HOSPITAL DETAILS ANSWERS'!A:K,9,TRUE)</f>
        <v>Tier - 2</v>
      </c>
      <c r="O656" t="str">
        <f>VLOOKUP(HEALTH_CARE[[#This Row],[Customer ID]],'HOSPITAL DETAILS ANSWERS'!A:K,10,TRUE)</f>
        <v>Tier - 2</v>
      </c>
      <c r="P656" t="str">
        <f>VLOOKUP(HEALTH_CARE[[#This Row],[Customer ID]],'HOSPITAL DETAILS ANSWERS'!A:K,11,TRUE)</f>
        <v>R1022</v>
      </c>
      <c r="Q656" s="10">
        <f>VLOOKUP(HEALTH_CARE[[#This Row],[Customer ID]],'HOSPITAL DETAILS ANSWERS'!A:K,6,TRUE)</f>
        <v>54</v>
      </c>
    </row>
    <row r="657" spans="1:17" x14ac:dyDescent="0.25">
      <c r="A657" t="s">
        <v>1715</v>
      </c>
      <c r="B657" t="str">
        <f>VLOOKUP(HEALTH_CARE[[#This Row],[Customer ID]],'CUSTOMER_NAMES ANSWER'!A:D,3,FALSE)</f>
        <v>Matthew A</v>
      </c>
      <c r="C657" s="9">
        <f>VLOOKUP(HEALTH_CARE[[#This Row],[Customer ID]],'MEDICAL EXAMINATION ANSWER'!A:J,2,FALSE)</f>
        <v>41.3</v>
      </c>
      <c r="D657" s="9">
        <f>VLOOKUP(HEALTH_CARE[[#This Row],[Customer ID]],'MEDICAL EXAMINATION ANSWER'!A:J,4,FALSE)</f>
        <v>9.59</v>
      </c>
      <c r="E657" t="str">
        <f>VLOOKUP(HEALTH_CARE[[#This Row],[Customer ID]],'MEDICAL EXAMINATION ANSWER'!A:J,6,FALSE)</f>
        <v>No</v>
      </c>
      <c r="F657" t="str">
        <f>VLOOKUP(HEALTH_CARE[[#This Row],[Customer ID]],'MEDICAL EXAMINATION ANSWER'!A:J,7,FALSE)</f>
        <v>No</v>
      </c>
      <c r="G657" t="str">
        <f>VLOOKUP(HEALTH_CARE[[#This Row],[Customer ID]],'MEDICAL EXAMINATION ANSWER'!A:J,8,FALSE)</f>
        <v>No</v>
      </c>
      <c r="H657" s="10">
        <f>VLOOKUP(HEALTH_CARE[[#This Row],[Customer ID]],'MEDICAL EXAMINATION ANSWER'!A:J,9,FALSE)</f>
        <v>0</v>
      </c>
      <c r="I657" t="str">
        <f>VLOOKUP(HEALTH_CARE[[#This Row],[Customer ID]],'MEDICAL EXAMINATION ANSWER'!A:J,10,FALSE)</f>
        <v>No</v>
      </c>
      <c r="J657" t="str">
        <f>VLOOKUP(HEALTH_CARE[[#This Row],[Customer ID]],'MEDICAL EXAMINATION ANSWER'!A:J,3,FALSE)</f>
        <v>Obesity</v>
      </c>
      <c r="K657" t="str">
        <f>VLOOKUP(HEALTH_CARE[[#This Row],[Customer ID]],'MEDICAL EXAMINATION ANSWER'!A:J,5,FALSE)</f>
        <v>Diabetes</v>
      </c>
      <c r="L657" s="11" t="str">
        <f>VLOOKUP(HEALTH_CARE[[#This Row],[Customer ID]],'HOSPITAL DETAILS ANSWERS'!A:K,5,TRUE)</f>
        <v>15-Aug-1971</v>
      </c>
      <c r="M657" s="14">
        <f>VLOOKUP(HEALTH_CARE[[#This Row],[Customer ID]],'HOSPITAL DETAILS ANSWERS'!A:K,8,TRUE)</f>
        <v>15039</v>
      </c>
      <c r="N657" t="str">
        <f>VLOOKUP(HEALTH_CARE[[#This Row],[Customer ID]],'HOSPITAL DETAILS ANSWERS'!A:K,9,TRUE)</f>
        <v>Tier - 2</v>
      </c>
      <c r="O657" t="str">
        <f>VLOOKUP(HEALTH_CARE[[#This Row],[Customer ID]],'HOSPITAL DETAILS ANSWERS'!A:K,10,TRUE)</f>
        <v>Tier - 3</v>
      </c>
      <c r="P657" t="str">
        <f>VLOOKUP(HEALTH_CARE[[#This Row],[Customer ID]],'HOSPITAL DETAILS ANSWERS'!A:K,11,TRUE)</f>
        <v>R1023</v>
      </c>
      <c r="Q657" s="10">
        <f>VLOOKUP(HEALTH_CARE[[#This Row],[Customer ID]],'HOSPITAL DETAILS ANSWERS'!A:K,6,TRUE)</f>
        <v>51</v>
      </c>
    </row>
    <row r="658" spans="1:17" x14ac:dyDescent="0.25">
      <c r="A658" t="s">
        <v>1714</v>
      </c>
      <c r="B658" t="str">
        <f>VLOOKUP(HEALTH_CARE[[#This Row],[Customer ID]],'CUSTOMER_NAMES ANSWER'!A:D,3,FALSE)</f>
        <v>Meta</v>
      </c>
      <c r="C658" s="9">
        <f>VLOOKUP(HEALTH_CARE[[#This Row],[Customer ID]],'MEDICAL EXAMINATION ANSWER'!A:J,2,FALSE)</f>
        <v>42.95</v>
      </c>
      <c r="D658" s="9">
        <f>VLOOKUP(HEALTH_CARE[[#This Row],[Customer ID]],'MEDICAL EXAMINATION ANSWER'!A:J,4,FALSE)</f>
        <v>11.88</v>
      </c>
      <c r="E658" t="str">
        <f>VLOOKUP(HEALTH_CARE[[#This Row],[Customer ID]],'MEDICAL EXAMINATION ANSWER'!A:J,6,FALSE)</f>
        <v>Yes</v>
      </c>
      <c r="F658" t="str">
        <f>VLOOKUP(HEALTH_CARE[[#This Row],[Customer ID]],'MEDICAL EXAMINATION ANSWER'!A:J,7,FALSE)</f>
        <v>No</v>
      </c>
      <c r="G658" t="str">
        <f>VLOOKUP(HEALTH_CARE[[#This Row],[Customer ID]],'MEDICAL EXAMINATION ANSWER'!A:J,8,FALSE)</f>
        <v>No</v>
      </c>
      <c r="H658" s="10">
        <f>VLOOKUP(HEALTH_CARE[[#This Row],[Customer ID]],'MEDICAL EXAMINATION ANSWER'!A:J,9,FALSE)</f>
        <v>2</v>
      </c>
      <c r="I658" t="str">
        <f>VLOOKUP(HEALTH_CARE[[#This Row],[Customer ID]],'MEDICAL EXAMINATION ANSWER'!A:J,10,FALSE)</f>
        <v>No</v>
      </c>
      <c r="J658" t="str">
        <f>VLOOKUP(HEALTH_CARE[[#This Row],[Customer ID]],'MEDICAL EXAMINATION ANSWER'!A:J,3,FALSE)</f>
        <v>Obesity</v>
      </c>
      <c r="K658" t="str">
        <f>VLOOKUP(HEALTH_CARE[[#This Row],[Customer ID]],'MEDICAL EXAMINATION ANSWER'!A:J,5,FALSE)</f>
        <v>Diabetes</v>
      </c>
      <c r="L658" s="11" t="str">
        <f>VLOOKUP(HEALTH_CARE[[#This Row],[Customer ID]],'HOSPITAL DETAILS ANSWERS'!A:K,5,TRUE)</f>
        <v>11-Sep-1970</v>
      </c>
      <c r="M658" s="14">
        <f>VLOOKUP(HEALTH_CARE[[#This Row],[Customer ID]],'HOSPITAL DETAILS ANSWERS'!A:K,8,TRUE)</f>
        <v>15027</v>
      </c>
      <c r="N658" t="str">
        <f>VLOOKUP(HEALTH_CARE[[#This Row],[Customer ID]],'HOSPITAL DETAILS ANSWERS'!A:K,9,TRUE)</f>
        <v>Tier - 2</v>
      </c>
      <c r="O658" t="str">
        <f>VLOOKUP(HEALTH_CARE[[#This Row],[Customer ID]],'HOSPITAL DETAILS ANSWERS'!A:K,10,TRUE)</f>
        <v>Tier - 3</v>
      </c>
      <c r="P658" t="str">
        <f>VLOOKUP(HEALTH_CARE[[#This Row],[Customer ID]],'HOSPITAL DETAILS ANSWERS'!A:K,11,TRUE)</f>
        <v>R1011</v>
      </c>
      <c r="Q658" s="10">
        <f>VLOOKUP(HEALTH_CARE[[#This Row],[Customer ID]],'HOSPITAL DETAILS ANSWERS'!A:K,6,TRUE)</f>
        <v>52</v>
      </c>
    </row>
    <row r="659" spans="1:17" x14ac:dyDescent="0.25">
      <c r="A659" t="s">
        <v>1713</v>
      </c>
      <c r="B659" t="str">
        <f>VLOOKUP(HEALTH_CARE[[#This Row],[Customer ID]],'CUSTOMER_NAMES ANSWER'!A:D,3,FALSE)</f>
        <v>Rachel E</v>
      </c>
      <c r="C659" s="9">
        <f>VLOOKUP(HEALTH_CARE[[#This Row],[Customer ID]],'MEDICAL EXAMINATION ANSWER'!A:J,2,FALSE)</f>
        <v>46.96</v>
      </c>
      <c r="D659" s="9">
        <f>VLOOKUP(HEALTH_CARE[[#This Row],[Customer ID]],'MEDICAL EXAMINATION ANSWER'!A:J,4,FALSE)</f>
        <v>4.6399999999999997</v>
      </c>
      <c r="E659" t="str">
        <f>VLOOKUP(HEALTH_CARE[[#This Row],[Customer ID]],'MEDICAL EXAMINATION ANSWER'!A:J,6,FALSE)</f>
        <v>No</v>
      </c>
      <c r="F659" t="str">
        <f>VLOOKUP(HEALTH_CARE[[#This Row],[Customer ID]],'MEDICAL EXAMINATION ANSWER'!A:J,7,FALSE)</f>
        <v>No</v>
      </c>
      <c r="G659" t="str">
        <f>VLOOKUP(HEALTH_CARE[[#This Row],[Customer ID]],'MEDICAL EXAMINATION ANSWER'!A:J,8,FALSE)</f>
        <v>Yes</v>
      </c>
      <c r="H659" s="10">
        <f>VLOOKUP(HEALTH_CARE[[#This Row],[Customer ID]],'MEDICAL EXAMINATION ANSWER'!A:J,9,FALSE)</f>
        <v>1</v>
      </c>
      <c r="I659" t="str">
        <f>VLOOKUP(HEALTH_CARE[[#This Row],[Customer ID]],'MEDICAL EXAMINATION ANSWER'!A:J,10,FALSE)</f>
        <v>No</v>
      </c>
      <c r="J659" t="str">
        <f>VLOOKUP(HEALTH_CARE[[#This Row],[Customer ID]],'MEDICAL EXAMINATION ANSWER'!A:J,3,FALSE)</f>
        <v>Obesity</v>
      </c>
      <c r="K659" t="str">
        <f>VLOOKUP(HEALTH_CARE[[#This Row],[Customer ID]],'MEDICAL EXAMINATION ANSWER'!A:J,5,FALSE)</f>
        <v>Normal</v>
      </c>
      <c r="L659" s="11" t="str">
        <f>VLOOKUP(HEALTH_CARE[[#This Row],[Customer ID]],'HOSPITAL DETAILS ANSWERS'!A:K,5,TRUE)</f>
        <v>25-Nov-1979</v>
      </c>
      <c r="M659" s="14">
        <f>VLOOKUP(HEALTH_CARE[[#This Row],[Customer ID]],'HOSPITAL DETAILS ANSWERS'!A:K,8,TRUE)</f>
        <v>15026</v>
      </c>
      <c r="N659" t="str">
        <f>VLOOKUP(HEALTH_CARE[[#This Row],[Customer ID]],'HOSPITAL DETAILS ANSWERS'!A:K,9,TRUE)</f>
        <v>Tier - 2</v>
      </c>
      <c r="O659" t="str">
        <f>VLOOKUP(HEALTH_CARE[[#This Row],[Customer ID]],'HOSPITAL DETAILS ANSWERS'!A:K,10,TRUE)</f>
        <v>Tier - 1</v>
      </c>
      <c r="P659" t="str">
        <f>VLOOKUP(HEALTH_CARE[[#This Row],[Customer ID]],'HOSPITAL DETAILS ANSWERS'!A:K,11,TRUE)</f>
        <v>R1011</v>
      </c>
      <c r="Q659" s="10">
        <f>VLOOKUP(HEALTH_CARE[[#This Row],[Customer ID]],'HOSPITAL DETAILS ANSWERS'!A:K,6,TRUE)</f>
        <v>43</v>
      </c>
    </row>
    <row r="660" spans="1:17" x14ac:dyDescent="0.25">
      <c r="A660" t="s">
        <v>1712</v>
      </c>
      <c r="B660" t="str">
        <f>VLOOKUP(HEALTH_CARE[[#This Row],[Customer ID]],'CUSTOMER_NAMES ANSWER'!A:D,3,FALSE)</f>
        <v>Angelica</v>
      </c>
      <c r="C660" s="9">
        <f>VLOOKUP(HEALTH_CARE[[#This Row],[Customer ID]],'MEDICAL EXAMINATION ANSWER'!A:J,2,FALSE)</f>
        <v>30.5</v>
      </c>
      <c r="D660" s="9">
        <f>VLOOKUP(HEALTH_CARE[[#This Row],[Customer ID]],'MEDICAL EXAMINATION ANSWER'!A:J,4,FALSE)</f>
        <v>9.5299999999999994</v>
      </c>
      <c r="E660" t="str">
        <f>VLOOKUP(HEALTH_CARE[[#This Row],[Customer ID]],'MEDICAL EXAMINATION ANSWER'!A:J,6,FALSE)</f>
        <v>No</v>
      </c>
      <c r="F660" t="str">
        <f>VLOOKUP(HEALTH_CARE[[#This Row],[Customer ID]],'MEDICAL EXAMINATION ANSWER'!A:J,7,FALSE)</f>
        <v>No</v>
      </c>
      <c r="G660" t="str">
        <f>VLOOKUP(HEALTH_CARE[[#This Row],[Customer ID]],'MEDICAL EXAMINATION ANSWER'!A:J,8,FALSE)</f>
        <v>No</v>
      </c>
      <c r="H660" s="10">
        <f>VLOOKUP(HEALTH_CARE[[#This Row],[Customer ID]],'MEDICAL EXAMINATION ANSWER'!A:J,9,FALSE)</f>
        <v>0</v>
      </c>
      <c r="I660" t="str">
        <f>VLOOKUP(HEALTH_CARE[[#This Row],[Customer ID]],'MEDICAL EXAMINATION ANSWER'!A:J,10,FALSE)</f>
        <v>No</v>
      </c>
      <c r="J660" t="str">
        <f>VLOOKUP(HEALTH_CARE[[#This Row],[Customer ID]],'MEDICAL EXAMINATION ANSWER'!A:J,3,FALSE)</f>
        <v>Obesity</v>
      </c>
      <c r="K660" t="str">
        <f>VLOOKUP(HEALTH_CARE[[#This Row],[Customer ID]],'MEDICAL EXAMINATION ANSWER'!A:J,5,FALSE)</f>
        <v>Diabetes</v>
      </c>
      <c r="L660" s="11" t="str">
        <f>VLOOKUP(HEALTH_CARE[[#This Row],[Customer ID]],'HOSPITAL DETAILS ANSWERS'!A:K,5,TRUE)</f>
        <v>8-Aug-1960</v>
      </c>
      <c r="M660" s="14">
        <f>VLOOKUP(HEALTH_CARE[[#This Row],[Customer ID]],'HOSPITAL DETAILS ANSWERS'!A:K,8,TRUE)</f>
        <v>15020</v>
      </c>
      <c r="N660" t="str">
        <f>VLOOKUP(HEALTH_CARE[[#This Row],[Customer ID]],'HOSPITAL DETAILS ANSWERS'!A:K,9,TRUE)</f>
        <v>Tier - 2</v>
      </c>
      <c r="O660" t="str">
        <f>VLOOKUP(HEALTH_CARE[[#This Row],[Customer ID]],'HOSPITAL DETAILS ANSWERS'!A:K,10,TRUE)</f>
        <v>Tier - 2</v>
      </c>
      <c r="P660" t="str">
        <f>VLOOKUP(HEALTH_CARE[[#This Row],[Customer ID]],'HOSPITAL DETAILS ANSWERS'!A:K,11,TRUE)</f>
        <v>R1012</v>
      </c>
      <c r="Q660" s="10">
        <f>VLOOKUP(HEALTH_CARE[[#This Row],[Customer ID]],'HOSPITAL DETAILS ANSWERS'!A:K,6,TRUE)</f>
        <v>62</v>
      </c>
    </row>
    <row r="661" spans="1:17" x14ac:dyDescent="0.25">
      <c r="A661" t="s">
        <v>1711</v>
      </c>
      <c r="B661" t="str">
        <f>VLOOKUP(HEALTH_CARE[[#This Row],[Customer ID]],'CUSTOMER_NAMES ANSWER'!A:D,3,FALSE)</f>
        <v>Kathleen</v>
      </c>
      <c r="C661" s="9">
        <f>VLOOKUP(HEALTH_CARE[[#This Row],[Customer ID]],'MEDICAL EXAMINATION ANSWER'!A:J,2,FALSE)</f>
        <v>17.95</v>
      </c>
      <c r="D661" s="9">
        <f>VLOOKUP(HEALTH_CARE[[#This Row],[Customer ID]],'MEDICAL EXAMINATION ANSWER'!A:J,4,FALSE)</f>
        <v>5.29</v>
      </c>
      <c r="E661" t="str">
        <f>VLOOKUP(HEALTH_CARE[[#This Row],[Customer ID]],'MEDICAL EXAMINATION ANSWER'!A:J,6,FALSE)</f>
        <v>Yes</v>
      </c>
      <c r="F661" t="str">
        <f>VLOOKUP(HEALTH_CARE[[#This Row],[Customer ID]],'MEDICAL EXAMINATION ANSWER'!A:J,7,FALSE)</f>
        <v>No</v>
      </c>
      <c r="G661" t="str">
        <f>VLOOKUP(HEALTH_CARE[[#This Row],[Customer ID]],'MEDICAL EXAMINATION ANSWER'!A:J,8,FALSE)</f>
        <v>No</v>
      </c>
      <c r="H661" s="10">
        <f>VLOOKUP(HEALTH_CARE[[#This Row],[Customer ID]],'MEDICAL EXAMINATION ANSWER'!A:J,9,FALSE)</f>
        <v>1</v>
      </c>
      <c r="I661" t="str">
        <f>VLOOKUP(HEALTH_CARE[[#This Row],[Customer ID]],'MEDICAL EXAMINATION ANSWER'!A:J,10,FALSE)</f>
        <v>Yes</v>
      </c>
      <c r="J661" t="str">
        <f>VLOOKUP(HEALTH_CARE[[#This Row],[Customer ID]],'MEDICAL EXAMINATION ANSWER'!A:J,3,FALSE)</f>
        <v>Under Weight</v>
      </c>
      <c r="K661" t="str">
        <f>VLOOKUP(HEALTH_CARE[[#This Row],[Customer ID]],'MEDICAL EXAMINATION ANSWER'!A:J,5,FALSE)</f>
        <v>Normal</v>
      </c>
      <c r="L661" s="11" t="str">
        <f>VLOOKUP(HEALTH_CARE[[#This Row],[Customer ID]],'HOSPITAL DETAILS ANSWERS'!A:K,5,TRUE)</f>
        <v>2-Aug-1995</v>
      </c>
      <c r="M661" s="14">
        <f>VLOOKUP(HEALTH_CARE[[#This Row],[Customer ID]],'HOSPITAL DETAILS ANSWERS'!A:K,8,TRUE)</f>
        <v>15007</v>
      </c>
      <c r="N661" t="str">
        <f>VLOOKUP(HEALTH_CARE[[#This Row],[Customer ID]],'HOSPITAL DETAILS ANSWERS'!A:K,9,TRUE)</f>
        <v>Tier - 2</v>
      </c>
      <c r="O661" t="str">
        <f>VLOOKUP(HEALTH_CARE[[#This Row],[Customer ID]],'HOSPITAL DETAILS ANSWERS'!A:K,10,TRUE)</f>
        <v>Tier - 2</v>
      </c>
      <c r="P661" t="str">
        <f>VLOOKUP(HEALTH_CARE[[#This Row],[Customer ID]],'HOSPITAL DETAILS ANSWERS'!A:K,11,TRUE)</f>
        <v>R1024</v>
      </c>
      <c r="Q661" s="10">
        <f>VLOOKUP(HEALTH_CARE[[#This Row],[Customer ID]],'HOSPITAL DETAILS ANSWERS'!A:K,6,TRUE)</f>
        <v>27</v>
      </c>
    </row>
    <row r="662" spans="1:17" x14ac:dyDescent="0.25">
      <c r="A662" t="s">
        <v>1710</v>
      </c>
      <c r="B662" t="str">
        <f>VLOOKUP(HEALTH_CARE[[#This Row],[Customer ID]],'CUSTOMER_NAMES ANSWER'!A:D,3,FALSE)</f>
        <v>Gabriel D</v>
      </c>
      <c r="C662" s="9">
        <f>VLOOKUP(HEALTH_CARE[[#This Row],[Customer ID]],'MEDICAL EXAMINATION ANSWER'!A:J,2,FALSE)</f>
        <v>25.6</v>
      </c>
      <c r="D662" s="9">
        <f>VLOOKUP(HEALTH_CARE[[#This Row],[Customer ID]],'MEDICAL EXAMINATION ANSWER'!A:J,4,FALSE)</f>
        <v>10.95</v>
      </c>
      <c r="E662" t="str">
        <f>VLOOKUP(HEALTH_CARE[[#This Row],[Customer ID]],'MEDICAL EXAMINATION ANSWER'!A:J,6,FALSE)</f>
        <v>No</v>
      </c>
      <c r="F662" t="str">
        <f>VLOOKUP(HEALTH_CARE[[#This Row],[Customer ID]],'MEDICAL EXAMINATION ANSWER'!A:J,7,FALSE)</f>
        <v>No</v>
      </c>
      <c r="G662" t="str">
        <f>VLOOKUP(HEALTH_CARE[[#This Row],[Customer ID]],'MEDICAL EXAMINATION ANSWER'!A:J,8,FALSE)</f>
        <v>No</v>
      </c>
      <c r="H662" s="10">
        <f>VLOOKUP(HEALTH_CARE[[#This Row],[Customer ID]],'MEDICAL EXAMINATION ANSWER'!A:J,9,FALSE)</f>
        <v>3</v>
      </c>
      <c r="I662" t="str">
        <f>VLOOKUP(HEALTH_CARE[[#This Row],[Customer ID]],'MEDICAL EXAMINATION ANSWER'!A:J,10,FALSE)</f>
        <v>No</v>
      </c>
      <c r="J662" t="str">
        <f>VLOOKUP(HEALTH_CARE[[#This Row],[Customer ID]],'MEDICAL EXAMINATION ANSWER'!A:J,3,FALSE)</f>
        <v>Over Weight</v>
      </c>
      <c r="K662" t="str">
        <f>VLOOKUP(HEALTH_CARE[[#This Row],[Customer ID]],'MEDICAL EXAMINATION ANSWER'!A:J,5,FALSE)</f>
        <v>Diabetes</v>
      </c>
      <c r="L662" s="11" t="str">
        <f>VLOOKUP(HEALTH_CARE[[#This Row],[Customer ID]],'HOSPITAL DETAILS ANSWERS'!A:K,5,TRUE)</f>
        <v>29-Jul-1958</v>
      </c>
      <c r="M662" s="14">
        <f>VLOOKUP(HEALTH_CARE[[#This Row],[Customer ID]],'HOSPITAL DETAILS ANSWERS'!A:K,8,TRUE)</f>
        <v>14989</v>
      </c>
      <c r="N662" t="str">
        <f>VLOOKUP(HEALTH_CARE[[#This Row],[Customer ID]],'HOSPITAL DETAILS ANSWERS'!A:K,9,TRUE)</f>
        <v>Tier - 2</v>
      </c>
      <c r="O662" t="str">
        <f>VLOOKUP(HEALTH_CARE[[#This Row],[Customer ID]],'HOSPITAL DETAILS ANSWERS'!A:K,10,TRUE)</f>
        <v>Tier - 3</v>
      </c>
      <c r="P662" t="str">
        <f>VLOOKUP(HEALTH_CARE[[#This Row],[Customer ID]],'HOSPITAL DETAILS ANSWERS'!A:K,11,TRUE)</f>
        <v>R1011</v>
      </c>
      <c r="Q662" s="10">
        <f>VLOOKUP(HEALTH_CARE[[#This Row],[Customer ID]],'HOSPITAL DETAILS ANSWERS'!A:K,6,TRUE)</f>
        <v>64</v>
      </c>
    </row>
    <row r="663" spans="1:17" x14ac:dyDescent="0.25">
      <c r="A663" t="s">
        <v>1709</v>
      </c>
      <c r="B663" t="str">
        <f>VLOOKUP(HEALTH_CARE[[#This Row],[Customer ID]],'CUSTOMER_NAMES ANSWER'!A:D,3,FALSE)</f>
        <v>Jeff T</v>
      </c>
      <c r="C663" s="9">
        <f>VLOOKUP(HEALTH_CARE[[#This Row],[Customer ID]],'MEDICAL EXAMINATION ANSWER'!A:J,2,FALSE)</f>
        <v>34.21</v>
      </c>
      <c r="D663" s="9">
        <f>VLOOKUP(HEALTH_CARE[[#This Row],[Customer ID]],'MEDICAL EXAMINATION ANSWER'!A:J,4,FALSE)</f>
        <v>9.17</v>
      </c>
      <c r="E663" t="str">
        <f>VLOOKUP(HEALTH_CARE[[#This Row],[Customer ID]],'MEDICAL EXAMINATION ANSWER'!A:J,6,FALSE)</f>
        <v>No</v>
      </c>
      <c r="F663" t="str">
        <f>VLOOKUP(HEALTH_CARE[[#This Row],[Customer ID]],'MEDICAL EXAMINATION ANSWER'!A:J,7,FALSE)</f>
        <v>No</v>
      </c>
      <c r="G663" t="str">
        <f>VLOOKUP(HEALTH_CARE[[#This Row],[Customer ID]],'MEDICAL EXAMINATION ANSWER'!A:J,8,FALSE)</f>
        <v>No</v>
      </c>
      <c r="H663" s="10">
        <f>VLOOKUP(HEALTH_CARE[[#This Row],[Customer ID]],'MEDICAL EXAMINATION ANSWER'!A:J,9,FALSE)</f>
        <v>0</v>
      </c>
      <c r="I663" t="str">
        <f>VLOOKUP(HEALTH_CARE[[#This Row],[Customer ID]],'MEDICAL EXAMINATION ANSWER'!A:J,10,FALSE)</f>
        <v>No</v>
      </c>
      <c r="J663" t="str">
        <f>VLOOKUP(HEALTH_CARE[[#This Row],[Customer ID]],'MEDICAL EXAMINATION ANSWER'!A:J,3,FALSE)</f>
        <v>Obesity</v>
      </c>
      <c r="K663" t="str">
        <f>VLOOKUP(HEALTH_CARE[[#This Row],[Customer ID]],'MEDICAL EXAMINATION ANSWER'!A:J,5,FALSE)</f>
        <v>Diabetes</v>
      </c>
      <c r="L663" s="11" t="str">
        <f>VLOOKUP(HEALTH_CARE[[#This Row],[Customer ID]],'HOSPITAL DETAILS ANSWERS'!A:K,5,TRUE)</f>
        <v>29-Nov-1962</v>
      </c>
      <c r="M663" s="14">
        <f>VLOOKUP(HEALTH_CARE[[#This Row],[Customer ID]],'HOSPITAL DETAILS ANSWERS'!A:K,8,TRUE)</f>
        <v>14946</v>
      </c>
      <c r="N663" t="str">
        <f>VLOOKUP(HEALTH_CARE[[#This Row],[Customer ID]],'HOSPITAL DETAILS ANSWERS'!A:K,9,TRUE)</f>
        <v>Tier - 2</v>
      </c>
      <c r="O663" t="str">
        <f>VLOOKUP(HEALTH_CARE[[#This Row],[Customer ID]],'HOSPITAL DETAILS ANSWERS'!A:K,10,TRUE)</f>
        <v>Tier - 1</v>
      </c>
      <c r="P663" t="str">
        <f>VLOOKUP(HEALTH_CARE[[#This Row],[Customer ID]],'HOSPITAL DETAILS ANSWERS'!A:K,11,TRUE)</f>
        <v>R1021</v>
      </c>
      <c r="Q663" s="10">
        <f>VLOOKUP(HEALTH_CARE[[#This Row],[Customer ID]],'HOSPITAL DETAILS ANSWERS'!A:K,6,TRUE)</f>
        <v>60</v>
      </c>
    </row>
    <row r="664" spans="1:17" x14ac:dyDescent="0.25">
      <c r="A664" t="s">
        <v>1708</v>
      </c>
      <c r="B664" t="str">
        <f>VLOOKUP(HEALTH_CARE[[#This Row],[Customer ID]],'CUSTOMER_NAMES ANSWER'!A:D,3,FALSE)</f>
        <v>Neil D</v>
      </c>
      <c r="C664" s="9">
        <f>VLOOKUP(HEALTH_CARE[[#This Row],[Customer ID]],'MEDICAL EXAMINATION ANSWER'!A:J,2,FALSE)</f>
        <v>39.74</v>
      </c>
      <c r="D664" s="9">
        <f>VLOOKUP(HEALTH_CARE[[#This Row],[Customer ID]],'MEDICAL EXAMINATION ANSWER'!A:J,4,FALSE)</f>
        <v>7.39</v>
      </c>
      <c r="E664" t="str">
        <f>VLOOKUP(HEALTH_CARE[[#This Row],[Customer ID]],'MEDICAL EXAMINATION ANSWER'!A:J,6,FALSE)</f>
        <v>No</v>
      </c>
      <c r="F664" t="str">
        <f>VLOOKUP(HEALTH_CARE[[#This Row],[Customer ID]],'MEDICAL EXAMINATION ANSWER'!A:J,7,FALSE)</f>
        <v>No</v>
      </c>
      <c r="G664" t="str">
        <f>VLOOKUP(HEALTH_CARE[[#This Row],[Customer ID]],'MEDICAL EXAMINATION ANSWER'!A:J,8,FALSE)</f>
        <v>No</v>
      </c>
      <c r="H664" s="10">
        <f>VLOOKUP(HEALTH_CARE[[#This Row],[Customer ID]],'MEDICAL EXAMINATION ANSWER'!A:J,9,FALSE)</f>
        <v>0</v>
      </c>
      <c r="I664" t="str">
        <f>VLOOKUP(HEALTH_CARE[[#This Row],[Customer ID]],'MEDICAL EXAMINATION ANSWER'!A:J,10,FALSE)</f>
        <v>No</v>
      </c>
      <c r="J664" t="str">
        <f>VLOOKUP(HEALTH_CARE[[#This Row],[Customer ID]],'MEDICAL EXAMINATION ANSWER'!A:J,3,FALSE)</f>
        <v>Obesity</v>
      </c>
      <c r="K664" t="str">
        <f>VLOOKUP(HEALTH_CARE[[#This Row],[Customer ID]],'MEDICAL EXAMINATION ANSWER'!A:J,5,FALSE)</f>
        <v>Diabetes</v>
      </c>
      <c r="L664" s="11" t="str">
        <f>VLOOKUP(HEALTH_CARE[[#This Row],[Customer ID]],'HOSPITAL DETAILS ANSWERS'!A:K,5,TRUE)</f>
        <v>8-Nov-1968</v>
      </c>
      <c r="M664" s="14">
        <f>VLOOKUP(HEALTH_CARE[[#This Row],[Customer ID]],'HOSPITAL DETAILS ANSWERS'!A:K,8,TRUE)</f>
        <v>14927</v>
      </c>
      <c r="N664" t="str">
        <f>VLOOKUP(HEALTH_CARE[[#This Row],[Customer ID]],'HOSPITAL DETAILS ANSWERS'!A:K,9,TRUE)</f>
        <v>Tier - 2</v>
      </c>
      <c r="O664" t="str">
        <f>VLOOKUP(HEALTH_CARE[[#This Row],[Customer ID]],'HOSPITAL DETAILS ANSWERS'!A:K,10,TRUE)</f>
        <v>Tier - 2</v>
      </c>
      <c r="P664" t="str">
        <f>VLOOKUP(HEALTH_CARE[[#This Row],[Customer ID]],'HOSPITAL DETAILS ANSWERS'!A:K,11,TRUE)</f>
        <v>R1012</v>
      </c>
      <c r="Q664" s="10">
        <f>VLOOKUP(HEALTH_CARE[[#This Row],[Customer ID]],'HOSPITAL DETAILS ANSWERS'!A:K,6,TRUE)</f>
        <v>54</v>
      </c>
    </row>
    <row r="665" spans="1:17" x14ac:dyDescent="0.25">
      <c r="A665" t="s">
        <v>1707</v>
      </c>
      <c r="B665" t="str">
        <f>VLOOKUP(HEALTH_CARE[[#This Row],[Customer ID]],'CUSTOMER_NAMES ANSWER'!A:D,3,FALSE)</f>
        <v>Katherine L</v>
      </c>
      <c r="C665" s="9">
        <f>VLOOKUP(HEALTH_CARE[[#This Row],[Customer ID]],'MEDICAL EXAMINATION ANSWER'!A:J,2,FALSE)</f>
        <v>49.53</v>
      </c>
      <c r="D665" s="9">
        <f>VLOOKUP(HEALTH_CARE[[#This Row],[Customer ID]],'MEDICAL EXAMINATION ANSWER'!A:J,4,FALSE)</f>
        <v>9.1300000000000008</v>
      </c>
      <c r="E665" t="str">
        <f>VLOOKUP(HEALTH_CARE[[#This Row],[Customer ID]],'MEDICAL EXAMINATION ANSWER'!A:J,6,FALSE)</f>
        <v>Yes</v>
      </c>
      <c r="F665" t="str">
        <f>VLOOKUP(HEALTH_CARE[[#This Row],[Customer ID]],'MEDICAL EXAMINATION ANSWER'!A:J,7,FALSE)</f>
        <v>No</v>
      </c>
      <c r="G665" t="str">
        <f>VLOOKUP(HEALTH_CARE[[#This Row],[Customer ID]],'MEDICAL EXAMINATION ANSWER'!A:J,8,FALSE)</f>
        <v>No</v>
      </c>
      <c r="H665" s="10">
        <f>VLOOKUP(HEALTH_CARE[[#This Row],[Customer ID]],'MEDICAL EXAMINATION ANSWER'!A:J,9,FALSE)</f>
        <v>0</v>
      </c>
      <c r="I665" t="str">
        <f>VLOOKUP(HEALTH_CARE[[#This Row],[Customer ID]],'MEDICAL EXAMINATION ANSWER'!A:J,10,FALSE)</f>
        <v>No</v>
      </c>
      <c r="J665" t="str">
        <f>VLOOKUP(HEALTH_CARE[[#This Row],[Customer ID]],'MEDICAL EXAMINATION ANSWER'!A:J,3,FALSE)</f>
        <v>Obesity</v>
      </c>
      <c r="K665" t="str">
        <f>VLOOKUP(HEALTH_CARE[[#This Row],[Customer ID]],'MEDICAL EXAMINATION ANSWER'!A:J,5,FALSE)</f>
        <v>Diabetes</v>
      </c>
      <c r="L665" s="11" t="str">
        <f>VLOOKUP(HEALTH_CARE[[#This Row],[Customer ID]],'HOSPITAL DETAILS ANSWERS'!A:K,5,TRUE)</f>
        <v>4-Jul-1981</v>
      </c>
      <c r="M665" s="14">
        <f>VLOOKUP(HEALTH_CARE[[#This Row],[Customer ID]],'HOSPITAL DETAILS ANSWERS'!A:K,8,TRUE)</f>
        <v>14909</v>
      </c>
      <c r="N665" t="str">
        <f>VLOOKUP(HEALTH_CARE[[#This Row],[Customer ID]],'HOSPITAL DETAILS ANSWERS'!A:K,9,TRUE)</f>
        <v>Tier - 2</v>
      </c>
      <c r="O665" t="str">
        <f>VLOOKUP(HEALTH_CARE[[#This Row],[Customer ID]],'HOSPITAL DETAILS ANSWERS'!A:K,10,TRUE)</f>
        <v>Tier - 1</v>
      </c>
      <c r="P665" t="str">
        <f>VLOOKUP(HEALTH_CARE[[#This Row],[Customer ID]],'HOSPITAL DETAILS ANSWERS'!A:K,11,TRUE)</f>
        <v>R1011</v>
      </c>
      <c r="Q665" s="10">
        <f>VLOOKUP(HEALTH_CARE[[#This Row],[Customer ID]],'HOSPITAL DETAILS ANSWERS'!A:K,6,TRUE)</f>
        <v>41</v>
      </c>
    </row>
    <row r="666" spans="1:17" x14ac:dyDescent="0.25">
      <c r="A666" t="s">
        <v>1706</v>
      </c>
      <c r="B666" t="str">
        <f>VLOOKUP(HEALTH_CARE[[#This Row],[Customer ID]],'CUSTOMER_NAMES ANSWER'!A:D,3,FALSE)</f>
        <v>Ariel E</v>
      </c>
      <c r="C666" s="9">
        <f>VLOOKUP(HEALTH_CARE[[#This Row],[Customer ID]],'MEDICAL EXAMINATION ANSWER'!A:J,2,FALSE)</f>
        <v>39.33</v>
      </c>
      <c r="D666" s="9">
        <f>VLOOKUP(HEALTH_CARE[[#This Row],[Customer ID]],'MEDICAL EXAMINATION ANSWER'!A:J,4,FALSE)</f>
        <v>10.4</v>
      </c>
      <c r="E666" t="str">
        <f>VLOOKUP(HEALTH_CARE[[#This Row],[Customer ID]],'MEDICAL EXAMINATION ANSWER'!A:J,6,FALSE)</f>
        <v>No</v>
      </c>
      <c r="F666" t="str">
        <f>VLOOKUP(HEALTH_CARE[[#This Row],[Customer ID]],'MEDICAL EXAMINATION ANSWER'!A:J,7,FALSE)</f>
        <v>No</v>
      </c>
      <c r="G666" t="str">
        <f>VLOOKUP(HEALTH_CARE[[#This Row],[Customer ID]],'MEDICAL EXAMINATION ANSWER'!A:J,8,FALSE)</f>
        <v>No</v>
      </c>
      <c r="H666" s="10">
        <f>VLOOKUP(HEALTH_CARE[[#This Row],[Customer ID]],'MEDICAL EXAMINATION ANSWER'!A:J,9,FALSE)</f>
        <v>3</v>
      </c>
      <c r="I666" t="str">
        <f>VLOOKUP(HEALTH_CARE[[#This Row],[Customer ID]],'MEDICAL EXAMINATION ANSWER'!A:J,10,FALSE)</f>
        <v>No</v>
      </c>
      <c r="J666" t="str">
        <f>VLOOKUP(HEALTH_CARE[[#This Row],[Customer ID]],'MEDICAL EXAMINATION ANSWER'!A:J,3,FALSE)</f>
        <v>Obesity</v>
      </c>
      <c r="K666" t="str">
        <f>VLOOKUP(HEALTH_CARE[[#This Row],[Customer ID]],'MEDICAL EXAMINATION ANSWER'!A:J,5,FALSE)</f>
        <v>Diabetes</v>
      </c>
      <c r="L666" s="11" t="str">
        <f>VLOOKUP(HEALTH_CARE[[#This Row],[Customer ID]],'HOSPITAL DETAILS ANSWERS'!A:K,5,TRUE)</f>
        <v>17-Oct-1958</v>
      </c>
      <c r="M666" s="14">
        <f>VLOOKUP(HEALTH_CARE[[#This Row],[Customer ID]],'HOSPITAL DETAILS ANSWERS'!A:K,8,TRUE)</f>
        <v>14902</v>
      </c>
      <c r="N666" t="str">
        <f>VLOOKUP(HEALTH_CARE[[#This Row],[Customer ID]],'HOSPITAL DETAILS ANSWERS'!A:K,9,TRUE)</f>
        <v>Tier - 2</v>
      </c>
      <c r="O666" t="str">
        <f>VLOOKUP(HEALTH_CARE[[#This Row],[Customer ID]],'HOSPITAL DETAILS ANSWERS'!A:K,10,TRUE)</f>
        <v>Tier - 2</v>
      </c>
      <c r="P666" t="str">
        <f>VLOOKUP(HEALTH_CARE[[#This Row],[Customer ID]],'HOSPITAL DETAILS ANSWERS'!A:K,11,TRUE)</f>
        <v>R1024</v>
      </c>
      <c r="Q666" s="10">
        <f>VLOOKUP(HEALTH_CARE[[#This Row],[Customer ID]],'HOSPITAL DETAILS ANSWERS'!A:K,6,TRUE)</f>
        <v>64</v>
      </c>
    </row>
    <row r="667" spans="1:17" x14ac:dyDescent="0.25">
      <c r="A667" t="s">
        <v>1705</v>
      </c>
      <c r="B667" t="str">
        <f>VLOOKUP(HEALTH_CARE[[#This Row],[Customer ID]],'CUSTOMER_NAMES ANSWER'!A:D,3,FALSE)</f>
        <v>Christopher P</v>
      </c>
      <c r="C667" s="9">
        <f>VLOOKUP(HEALTH_CARE[[#This Row],[Customer ID]],'MEDICAL EXAMINATION ANSWER'!A:J,2,FALSE)</f>
        <v>39.979999999999997</v>
      </c>
      <c r="D667" s="9">
        <f>VLOOKUP(HEALTH_CARE[[#This Row],[Customer ID]],'MEDICAL EXAMINATION ANSWER'!A:J,4,FALSE)</f>
        <v>9.4600000000000009</v>
      </c>
      <c r="E667" t="str">
        <f>VLOOKUP(HEALTH_CARE[[#This Row],[Customer ID]],'MEDICAL EXAMINATION ANSWER'!A:J,6,FALSE)</f>
        <v>Yes</v>
      </c>
      <c r="F667" t="str">
        <f>VLOOKUP(HEALTH_CARE[[#This Row],[Customer ID]],'MEDICAL EXAMINATION ANSWER'!A:J,7,FALSE)</f>
        <v>No</v>
      </c>
      <c r="G667" t="str">
        <f>VLOOKUP(HEALTH_CARE[[#This Row],[Customer ID]],'MEDICAL EXAMINATION ANSWER'!A:J,8,FALSE)</f>
        <v>No</v>
      </c>
      <c r="H667" s="10">
        <f>VLOOKUP(HEALTH_CARE[[#This Row],[Customer ID]],'MEDICAL EXAMINATION ANSWER'!A:J,9,FALSE)</f>
        <v>2</v>
      </c>
      <c r="I667" t="str">
        <f>VLOOKUP(HEALTH_CARE[[#This Row],[Customer ID]],'MEDICAL EXAMINATION ANSWER'!A:J,10,FALSE)</f>
        <v>No</v>
      </c>
      <c r="J667" t="str">
        <f>VLOOKUP(HEALTH_CARE[[#This Row],[Customer ID]],'MEDICAL EXAMINATION ANSWER'!A:J,3,FALSE)</f>
        <v>Obesity</v>
      </c>
      <c r="K667" t="str">
        <f>VLOOKUP(HEALTH_CARE[[#This Row],[Customer ID]],'MEDICAL EXAMINATION ANSWER'!A:J,5,FALSE)</f>
        <v>Diabetes</v>
      </c>
      <c r="L667" s="11" t="str">
        <f>VLOOKUP(HEALTH_CARE[[#This Row],[Customer ID]],'HOSPITAL DETAILS ANSWERS'!A:K,5,TRUE)</f>
        <v>11-Nov-1970</v>
      </c>
      <c r="M667" s="14">
        <f>VLOOKUP(HEALTH_CARE[[#This Row],[Customer ID]],'HOSPITAL DETAILS ANSWERS'!A:K,8,TRUE)</f>
        <v>14848</v>
      </c>
      <c r="N667" t="str">
        <f>VLOOKUP(HEALTH_CARE[[#This Row],[Customer ID]],'HOSPITAL DETAILS ANSWERS'!A:K,9,TRUE)</f>
        <v>Tier - 2</v>
      </c>
      <c r="O667" t="str">
        <f>VLOOKUP(HEALTH_CARE[[#This Row],[Customer ID]],'HOSPITAL DETAILS ANSWERS'!A:K,10,TRUE)</f>
        <v>Tier - 2</v>
      </c>
      <c r="P667" t="str">
        <f>VLOOKUP(HEALTH_CARE[[#This Row],[Customer ID]],'HOSPITAL DETAILS ANSWERS'!A:K,11,TRUE)</f>
        <v>R1023</v>
      </c>
      <c r="Q667" s="10">
        <f>VLOOKUP(HEALTH_CARE[[#This Row],[Customer ID]],'HOSPITAL DETAILS ANSWERS'!A:K,6,TRUE)</f>
        <v>52</v>
      </c>
    </row>
    <row r="668" spans="1:17" x14ac:dyDescent="0.25">
      <c r="A668" t="s">
        <v>1704</v>
      </c>
      <c r="B668" t="str">
        <f>VLOOKUP(HEALTH_CARE[[#This Row],[Customer ID]],'CUSTOMER_NAMES ANSWER'!A:D,3,FALSE)</f>
        <v>Erin M</v>
      </c>
      <c r="C668" s="9">
        <f>VLOOKUP(HEALTH_CARE[[#This Row],[Customer ID]],'MEDICAL EXAMINATION ANSWER'!A:J,2,FALSE)</f>
        <v>46.51</v>
      </c>
      <c r="D668" s="9">
        <f>VLOOKUP(HEALTH_CARE[[#This Row],[Customer ID]],'MEDICAL EXAMINATION ANSWER'!A:J,4,FALSE)</f>
        <v>8.69</v>
      </c>
      <c r="E668" t="str">
        <f>VLOOKUP(HEALTH_CARE[[#This Row],[Customer ID]],'MEDICAL EXAMINATION ANSWER'!A:J,6,FALSE)</f>
        <v>Yes</v>
      </c>
      <c r="F668" t="str">
        <f>VLOOKUP(HEALTH_CARE[[#This Row],[Customer ID]],'MEDICAL EXAMINATION ANSWER'!A:J,7,FALSE)</f>
        <v>No</v>
      </c>
      <c r="G668" t="str">
        <f>VLOOKUP(HEALTH_CARE[[#This Row],[Customer ID]],'MEDICAL EXAMINATION ANSWER'!A:J,8,FALSE)</f>
        <v>No</v>
      </c>
      <c r="H668" s="10">
        <f>VLOOKUP(HEALTH_CARE[[#This Row],[Customer ID]],'MEDICAL EXAMINATION ANSWER'!A:J,9,FALSE)</f>
        <v>0</v>
      </c>
      <c r="I668" t="str">
        <f>VLOOKUP(HEALTH_CARE[[#This Row],[Customer ID]],'MEDICAL EXAMINATION ANSWER'!A:J,10,FALSE)</f>
        <v>No</v>
      </c>
      <c r="J668" t="str">
        <f>VLOOKUP(HEALTH_CARE[[#This Row],[Customer ID]],'MEDICAL EXAMINATION ANSWER'!A:J,3,FALSE)</f>
        <v>Obesity</v>
      </c>
      <c r="K668" t="str">
        <f>VLOOKUP(HEALTH_CARE[[#This Row],[Customer ID]],'MEDICAL EXAMINATION ANSWER'!A:J,5,FALSE)</f>
        <v>Diabetes</v>
      </c>
      <c r="L668" s="11" t="str">
        <f>VLOOKUP(HEALTH_CARE[[#This Row],[Customer ID]],'HOSPITAL DETAILS ANSWERS'!A:K,5,TRUE)</f>
        <v>5-Jun-1981</v>
      </c>
      <c r="M668" s="14">
        <f>VLOOKUP(HEALTH_CARE[[#This Row],[Customer ID]],'HOSPITAL DETAILS ANSWERS'!A:K,8,TRUE)</f>
        <v>14844</v>
      </c>
      <c r="N668" t="str">
        <f>VLOOKUP(HEALTH_CARE[[#This Row],[Customer ID]],'HOSPITAL DETAILS ANSWERS'!A:K,9,TRUE)</f>
        <v>Tier - 2</v>
      </c>
      <c r="O668" t="str">
        <f>VLOOKUP(HEALTH_CARE[[#This Row],[Customer ID]],'HOSPITAL DETAILS ANSWERS'!A:K,10,TRUE)</f>
        <v>Tier - 3</v>
      </c>
      <c r="P668" t="str">
        <f>VLOOKUP(HEALTH_CARE[[#This Row],[Customer ID]],'HOSPITAL DETAILS ANSWERS'!A:K,11,TRUE)</f>
        <v>R1026</v>
      </c>
      <c r="Q668" s="10">
        <f>VLOOKUP(HEALTH_CARE[[#This Row],[Customer ID]],'HOSPITAL DETAILS ANSWERS'!A:K,6,TRUE)</f>
        <v>42</v>
      </c>
    </row>
    <row r="669" spans="1:17" x14ac:dyDescent="0.25">
      <c r="A669" t="s">
        <v>1703</v>
      </c>
      <c r="B669" t="str">
        <f>VLOOKUP(HEALTH_CARE[[#This Row],[Customer ID]],'CUSTOMER_NAMES ANSWER'!A:D,3,FALSE)</f>
        <v>Molly K</v>
      </c>
      <c r="C669" s="9">
        <f>VLOOKUP(HEALTH_CARE[[#This Row],[Customer ID]],'MEDICAL EXAMINATION ANSWER'!A:J,2,FALSE)</f>
        <v>43.58</v>
      </c>
      <c r="D669" s="9">
        <f>VLOOKUP(HEALTH_CARE[[#This Row],[Customer ID]],'MEDICAL EXAMINATION ANSWER'!A:J,4,FALSE)</f>
        <v>4.2300000000000004</v>
      </c>
      <c r="E669" t="str">
        <f>VLOOKUP(HEALTH_CARE[[#This Row],[Customer ID]],'MEDICAL EXAMINATION ANSWER'!A:J,6,FALSE)</f>
        <v>No</v>
      </c>
      <c r="F669" t="str">
        <f>VLOOKUP(HEALTH_CARE[[#This Row],[Customer ID]],'MEDICAL EXAMINATION ANSWER'!A:J,7,FALSE)</f>
        <v>No</v>
      </c>
      <c r="G669" t="str">
        <f>VLOOKUP(HEALTH_CARE[[#This Row],[Customer ID]],'MEDICAL EXAMINATION ANSWER'!A:J,8,FALSE)</f>
        <v>Yes</v>
      </c>
      <c r="H669" s="10">
        <f>VLOOKUP(HEALTH_CARE[[#This Row],[Customer ID]],'MEDICAL EXAMINATION ANSWER'!A:J,9,FALSE)</f>
        <v>1</v>
      </c>
      <c r="I669" t="str">
        <f>VLOOKUP(HEALTH_CARE[[#This Row],[Customer ID]],'MEDICAL EXAMINATION ANSWER'!A:J,10,FALSE)</f>
        <v>No</v>
      </c>
      <c r="J669" t="str">
        <f>VLOOKUP(HEALTH_CARE[[#This Row],[Customer ID]],'MEDICAL EXAMINATION ANSWER'!A:J,3,FALSE)</f>
        <v>Obesity</v>
      </c>
      <c r="K669" t="str">
        <f>VLOOKUP(HEALTH_CARE[[#This Row],[Customer ID]],'MEDICAL EXAMINATION ANSWER'!A:J,5,FALSE)</f>
        <v>Normal</v>
      </c>
      <c r="L669" s="11" t="str">
        <f>VLOOKUP(HEALTH_CARE[[#This Row],[Customer ID]],'HOSPITAL DETAILS ANSWERS'!A:K,5,TRUE)</f>
        <v>18-Oct-1979</v>
      </c>
      <c r="M669" s="14">
        <f>VLOOKUP(HEALTH_CARE[[#This Row],[Customer ID]],'HOSPITAL DETAILS ANSWERS'!A:K,8,TRUE)</f>
        <v>14840</v>
      </c>
      <c r="N669" t="str">
        <f>VLOOKUP(HEALTH_CARE[[#This Row],[Customer ID]],'HOSPITAL DETAILS ANSWERS'!A:K,9,TRUE)</f>
        <v>Tier - 2</v>
      </c>
      <c r="O669" t="str">
        <f>VLOOKUP(HEALTH_CARE[[#This Row],[Customer ID]],'HOSPITAL DETAILS ANSWERS'!A:K,10,TRUE)</f>
        <v>Tier - 3</v>
      </c>
      <c r="P669" t="str">
        <f>VLOOKUP(HEALTH_CARE[[#This Row],[Customer ID]],'HOSPITAL DETAILS ANSWERS'!A:K,11,TRUE)</f>
        <v>R1026</v>
      </c>
      <c r="Q669" s="10">
        <f>VLOOKUP(HEALTH_CARE[[#This Row],[Customer ID]],'HOSPITAL DETAILS ANSWERS'!A:K,6,TRUE)</f>
        <v>43</v>
      </c>
    </row>
    <row r="670" spans="1:17" x14ac:dyDescent="0.25">
      <c r="A670" t="s">
        <v>1702</v>
      </c>
      <c r="B670" t="str">
        <f>VLOOKUP(HEALTH_CARE[[#This Row],[Customer ID]],'CUSTOMER_NAMES ANSWER'!A:D,3,FALSE)</f>
        <v>Ryan J</v>
      </c>
      <c r="C670" s="9">
        <f>VLOOKUP(HEALTH_CARE[[#This Row],[Customer ID]],'MEDICAL EXAMINATION ANSWER'!A:J,2,FALSE)</f>
        <v>42.28</v>
      </c>
      <c r="D670" s="9">
        <f>VLOOKUP(HEALTH_CARE[[#This Row],[Customer ID]],'MEDICAL EXAMINATION ANSWER'!A:J,4,FALSE)</f>
        <v>9.16</v>
      </c>
      <c r="E670" t="str">
        <f>VLOOKUP(HEALTH_CARE[[#This Row],[Customer ID]],'MEDICAL EXAMINATION ANSWER'!A:J,6,FALSE)</f>
        <v>Yes</v>
      </c>
      <c r="F670" t="str">
        <f>VLOOKUP(HEALTH_CARE[[#This Row],[Customer ID]],'MEDICAL EXAMINATION ANSWER'!A:J,7,FALSE)</f>
        <v>No</v>
      </c>
      <c r="G670" t="str">
        <f>VLOOKUP(HEALTH_CARE[[#This Row],[Customer ID]],'MEDICAL EXAMINATION ANSWER'!A:J,8,FALSE)</f>
        <v>No</v>
      </c>
      <c r="H670" s="10">
        <f>VLOOKUP(HEALTH_CARE[[#This Row],[Customer ID]],'MEDICAL EXAMINATION ANSWER'!A:J,9,FALSE)</f>
        <v>1</v>
      </c>
      <c r="I670" t="str">
        <f>VLOOKUP(HEALTH_CARE[[#This Row],[Customer ID]],'MEDICAL EXAMINATION ANSWER'!A:J,10,FALSE)</f>
        <v>No</v>
      </c>
      <c r="J670" t="str">
        <f>VLOOKUP(HEALTH_CARE[[#This Row],[Customer ID]],'MEDICAL EXAMINATION ANSWER'!A:J,3,FALSE)</f>
        <v>Obesity</v>
      </c>
      <c r="K670" t="str">
        <f>VLOOKUP(HEALTH_CARE[[#This Row],[Customer ID]],'MEDICAL EXAMINATION ANSWER'!A:J,5,FALSE)</f>
        <v>Diabetes</v>
      </c>
      <c r="L670" s="11" t="str">
        <f>VLOOKUP(HEALTH_CARE[[#This Row],[Customer ID]],'HOSPITAL DETAILS ANSWERS'!A:K,5,TRUE)</f>
        <v>10-Dec-1975</v>
      </c>
      <c r="M670" s="14">
        <f>VLOOKUP(HEALTH_CARE[[#This Row],[Customer ID]],'HOSPITAL DETAILS ANSWERS'!A:K,8,TRUE)</f>
        <v>14819</v>
      </c>
      <c r="N670" t="str">
        <f>VLOOKUP(HEALTH_CARE[[#This Row],[Customer ID]],'HOSPITAL DETAILS ANSWERS'!A:K,9,TRUE)</f>
        <v>Tier - 2</v>
      </c>
      <c r="O670" t="str">
        <f>VLOOKUP(HEALTH_CARE[[#This Row],[Customer ID]],'HOSPITAL DETAILS ANSWERS'!A:K,10,TRUE)</f>
        <v>Tier - 3</v>
      </c>
      <c r="P670" t="str">
        <f>VLOOKUP(HEALTH_CARE[[#This Row],[Customer ID]],'HOSPITAL DETAILS ANSWERS'!A:K,11,TRUE)</f>
        <v>R1023</v>
      </c>
      <c r="Q670" s="10">
        <f>VLOOKUP(HEALTH_CARE[[#This Row],[Customer ID]],'HOSPITAL DETAILS ANSWERS'!A:K,6,TRUE)</f>
        <v>47</v>
      </c>
    </row>
    <row r="671" spans="1:17" x14ac:dyDescent="0.25">
      <c r="A671" t="s">
        <v>1701</v>
      </c>
      <c r="B671" t="str">
        <f>VLOOKUP(HEALTH_CARE[[#This Row],[Customer ID]],'CUSTOMER_NAMES ANSWER'!A:D,3,FALSE)</f>
        <v>Jennifer</v>
      </c>
      <c r="C671" s="9">
        <f>VLOOKUP(HEALTH_CARE[[#This Row],[Customer ID]],'MEDICAL EXAMINATION ANSWER'!A:J,2,FALSE)</f>
        <v>35.520000000000003</v>
      </c>
      <c r="D671" s="9">
        <f>VLOOKUP(HEALTH_CARE[[#This Row],[Customer ID]],'MEDICAL EXAMINATION ANSWER'!A:J,4,FALSE)</f>
        <v>8.26</v>
      </c>
      <c r="E671" t="str">
        <f>VLOOKUP(HEALTH_CARE[[#This Row],[Customer ID]],'MEDICAL EXAMINATION ANSWER'!A:J,6,FALSE)</f>
        <v>No</v>
      </c>
      <c r="F671" t="str">
        <f>VLOOKUP(HEALTH_CARE[[#This Row],[Customer ID]],'MEDICAL EXAMINATION ANSWER'!A:J,7,FALSE)</f>
        <v>No</v>
      </c>
      <c r="G671" t="str">
        <f>VLOOKUP(HEALTH_CARE[[#This Row],[Customer ID]],'MEDICAL EXAMINATION ANSWER'!A:J,8,FALSE)</f>
        <v>No</v>
      </c>
      <c r="H671" s="10">
        <f>VLOOKUP(HEALTH_CARE[[#This Row],[Customer ID]],'MEDICAL EXAMINATION ANSWER'!A:J,9,FALSE)</f>
        <v>0</v>
      </c>
      <c r="I671" t="str">
        <f>VLOOKUP(HEALTH_CARE[[#This Row],[Customer ID]],'MEDICAL EXAMINATION ANSWER'!A:J,10,FALSE)</f>
        <v>No</v>
      </c>
      <c r="J671" t="str">
        <f>VLOOKUP(HEALTH_CARE[[#This Row],[Customer ID]],'MEDICAL EXAMINATION ANSWER'!A:J,3,FALSE)</f>
        <v>Obesity</v>
      </c>
      <c r="K671" t="str">
        <f>VLOOKUP(HEALTH_CARE[[#This Row],[Customer ID]],'MEDICAL EXAMINATION ANSWER'!A:J,5,FALSE)</f>
        <v>Diabetes</v>
      </c>
      <c r="L671" s="11" t="str">
        <f>VLOOKUP(HEALTH_CARE[[#This Row],[Customer ID]],'HOSPITAL DETAILS ANSWERS'!A:K,5,TRUE)</f>
        <v>27-Jul-1965</v>
      </c>
      <c r="M671" s="14">
        <f>VLOOKUP(HEALTH_CARE[[#This Row],[Customer ID]],'HOSPITAL DETAILS ANSWERS'!A:K,8,TRUE)</f>
        <v>14751</v>
      </c>
      <c r="N671" t="str">
        <f>VLOOKUP(HEALTH_CARE[[#This Row],[Customer ID]],'HOSPITAL DETAILS ANSWERS'!A:K,9,TRUE)</f>
        <v>Tier - 2</v>
      </c>
      <c r="O671" t="str">
        <f>VLOOKUP(HEALTH_CARE[[#This Row],[Customer ID]],'HOSPITAL DETAILS ANSWERS'!A:K,10,TRUE)</f>
        <v>Tier - 2</v>
      </c>
      <c r="P671" t="str">
        <f>VLOOKUP(HEALTH_CARE[[#This Row],[Customer ID]],'HOSPITAL DETAILS ANSWERS'!A:K,11,TRUE)</f>
        <v>R1026</v>
      </c>
      <c r="Q671" s="10">
        <f>VLOOKUP(HEALTH_CARE[[#This Row],[Customer ID]],'HOSPITAL DETAILS ANSWERS'!A:K,6,TRUE)</f>
        <v>57</v>
      </c>
    </row>
    <row r="672" spans="1:17" x14ac:dyDescent="0.25">
      <c r="A672" t="s">
        <v>1700</v>
      </c>
      <c r="B672" t="str">
        <f>VLOOKUP(HEALTH_CARE[[#This Row],[Customer ID]],'CUSTOMER_NAMES ANSWER'!A:D,3,FALSE)</f>
        <v>Daniel M</v>
      </c>
      <c r="C672" s="9">
        <f>VLOOKUP(HEALTH_CARE[[#This Row],[Customer ID]],'MEDICAL EXAMINATION ANSWER'!A:J,2,FALSE)</f>
        <v>33.6</v>
      </c>
      <c r="D672" s="9">
        <f>VLOOKUP(HEALTH_CARE[[#This Row],[Customer ID]],'MEDICAL EXAMINATION ANSWER'!A:J,4,FALSE)</f>
        <v>11.25</v>
      </c>
      <c r="E672" t="str">
        <f>VLOOKUP(HEALTH_CARE[[#This Row],[Customer ID]],'MEDICAL EXAMINATION ANSWER'!A:J,6,FALSE)</f>
        <v>No</v>
      </c>
      <c r="F672" t="str">
        <f>VLOOKUP(HEALTH_CARE[[#This Row],[Customer ID]],'MEDICAL EXAMINATION ANSWER'!A:J,7,FALSE)</f>
        <v>No</v>
      </c>
      <c r="G672" t="str">
        <f>VLOOKUP(HEALTH_CARE[[#This Row],[Customer ID]],'MEDICAL EXAMINATION ANSWER'!A:J,8,FALSE)</f>
        <v>No</v>
      </c>
      <c r="H672" s="10">
        <f>VLOOKUP(HEALTH_CARE[[#This Row],[Customer ID]],'MEDICAL EXAMINATION ANSWER'!A:J,9,FALSE)</f>
        <v>0</v>
      </c>
      <c r="I672" t="str">
        <f>VLOOKUP(HEALTH_CARE[[#This Row],[Customer ID]],'MEDICAL EXAMINATION ANSWER'!A:J,10,FALSE)</f>
        <v>No</v>
      </c>
      <c r="J672" t="str">
        <f>VLOOKUP(HEALTH_CARE[[#This Row],[Customer ID]],'MEDICAL EXAMINATION ANSWER'!A:J,3,FALSE)</f>
        <v>Obesity</v>
      </c>
      <c r="K672" t="str">
        <f>VLOOKUP(HEALTH_CARE[[#This Row],[Customer ID]],'MEDICAL EXAMINATION ANSWER'!A:J,5,FALSE)</f>
        <v>Diabetes</v>
      </c>
      <c r="L672" s="11" t="str">
        <f>VLOOKUP(HEALTH_CARE[[#This Row],[Customer ID]],'HOSPITAL DETAILS ANSWERS'!A:K,5,TRUE)</f>
        <v>29-Jul-1962</v>
      </c>
      <c r="M672" s="14">
        <f>VLOOKUP(HEALTH_CARE[[#This Row],[Customer ID]],'HOSPITAL DETAILS ANSWERS'!A:K,8,TRUE)</f>
        <v>14739</v>
      </c>
      <c r="N672" t="str">
        <f>VLOOKUP(HEALTH_CARE[[#This Row],[Customer ID]],'HOSPITAL DETAILS ANSWERS'!A:K,9,TRUE)</f>
        <v>Tier - 2</v>
      </c>
      <c r="O672" t="str">
        <f>VLOOKUP(HEALTH_CARE[[#This Row],[Customer ID]],'HOSPITAL DETAILS ANSWERS'!A:K,10,TRUE)</f>
        <v>Tier - 3</v>
      </c>
      <c r="P672" t="str">
        <f>VLOOKUP(HEALTH_CARE[[#This Row],[Customer ID]],'HOSPITAL DETAILS ANSWERS'!A:K,11,TRUE)</f>
        <v>R1021</v>
      </c>
      <c r="Q672" s="10">
        <f>VLOOKUP(HEALTH_CARE[[#This Row],[Customer ID]],'HOSPITAL DETAILS ANSWERS'!A:K,6,TRUE)</f>
        <v>60</v>
      </c>
    </row>
    <row r="673" spans="1:17" x14ac:dyDescent="0.25">
      <c r="A673" t="s">
        <v>1699</v>
      </c>
      <c r="B673" t="str">
        <f>VLOOKUP(HEALTH_CARE[[#This Row],[Customer ID]],'CUSTOMER_NAMES ANSWER'!A:D,3,FALSE)</f>
        <v>Hiruni</v>
      </c>
      <c r="C673" s="9">
        <f>VLOOKUP(HEALTH_CARE[[#This Row],[Customer ID]],'MEDICAL EXAMINATION ANSWER'!A:J,2,FALSE)</f>
        <v>22.42</v>
      </c>
      <c r="D673" s="9">
        <f>VLOOKUP(HEALTH_CARE[[#This Row],[Customer ID]],'MEDICAL EXAMINATION ANSWER'!A:J,4,FALSE)</f>
        <v>6.74</v>
      </c>
      <c r="E673" t="str">
        <f>VLOOKUP(HEALTH_CARE[[#This Row],[Customer ID]],'MEDICAL EXAMINATION ANSWER'!A:J,6,FALSE)</f>
        <v>No</v>
      </c>
      <c r="F673" t="str">
        <f>VLOOKUP(HEALTH_CARE[[#This Row],[Customer ID]],'MEDICAL EXAMINATION ANSWER'!A:J,7,FALSE)</f>
        <v>No</v>
      </c>
      <c r="G673" t="str">
        <f>VLOOKUP(HEALTH_CARE[[#This Row],[Customer ID]],'MEDICAL EXAMINATION ANSWER'!A:J,8,FALSE)</f>
        <v>No</v>
      </c>
      <c r="H673" s="10">
        <f>VLOOKUP(HEALTH_CARE[[#This Row],[Customer ID]],'MEDICAL EXAMINATION ANSWER'!A:J,9,FALSE)</f>
        <v>0</v>
      </c>
      <c r="I673" t="str">
        <f>VLOOKUP(HEALTH_CARE[[#This Row],[Customer ID]],'MEDICAL EXAMINATION ANSWER'!A:J,10,FALSE)</f>
        <v>Yes</v>
      </c>
      <c r="J673" t="str">
        <f>VLOOKUP(HEALTH_CARE[[#This Row],[Customer ID]],'MEDICAL EXAMINATION ANSWER'!A:J,3,FALSE)</f>
        <v>Normal Weight</v>
      </c>
      <c r="K673" t="str">
        <f>VLOOKUP(HEALTH_CARE[[#This Row],[Customer ID]],'MEDICAL EXAMINATION ANSWER'!A:J,5,FALSE)</f>
        <v>Diabetes</v>
      </c>
      <c r="L673" s="11" t="str">
        <f>VLOOKUP(HEALTH_CARE[[#This Row],[Customer ID]],'HOSPITAL DETAILS ANSWERS'!A:K,5,TRUE)</f>
        <v>24-Sep-2002</v>
      </c>
      <c r="M673" s="14">
        <f>VLOOKUP(HEALTH_CARE[[#This Row],[Customer ID]],'HOSPITAL DETAILS ANSWERS'!A:K,8,TRUE)</f>
        <v>14712</v>
      </c>
      <c r="N673" t="str">
        <f>VLOOKUP(HEALTH_CARE[[#This Row],[Customer ID]],'HOSPITAL DETAILS ANSWERS'!A:K,9,TRUE)</f>
        <v>Tier - 2</v>
      </c>
      <c r="O673" t="str">
        <f>VLOOKUP(HEALTH_CARE[[#This Row],[Customer ID]],'HOSPITAL DETAILS ANSWERS'!A:K,10,TRUE)</f>
        <v>Tier - 2</v>
      </c>
      <c r="P673" t="str">
        <f>VLOOKUP(HEALTH_CARE[[#This Row],[Customer ID]],'HOSPITAL DETAILS ANSWERS'!A:K,11,TRUE)</f>
        <v>R1012</v>
      </c>
      <c r="Q673" s="10">
        <f>VLOOKUP(HEALTH_CARE[[#This Row],[Customer ID]],'HOSPITAL DETAILS ANSWERS'!A:K,6,TRUE)</f>
        <v>20</v>
      </c>
    </row>
    <row r="674" spans="1:17" x14ac:dyDescent="0.25">
      <c r="A674" t="s">
        <v>1698</v>
      </c>
      <c r="B674" t="str">
        <f>VLOOKUP(HEALTH_CARE[[#This Row],[Customer ID]],'CUSTOMER_NAMES ANSWER'!A:D,3,FALSE)</f>
        <v>Reina H</v>
      </c>
      <c r="C674" s="9">
        <f>VLOOKUP(HEALTH_CARE[[#This Row],[Customer ID]],'MEDICAL EXAMINATION ANSWER'!A:J,2,FALSE)</f>
        <v>46.86</v>
      </c>
      <c r="D674" s="9">
        <f>VLOOKUP(HEALTH_CARE[[#This Row],[Customer ID]],'MEDICAL EXAMINATION ANSWER'!A:J,4,FALSE)</f>
        <v>4.87</v>
      </c>
      <c r="E674" t="str">
        <f>VLOOKUP(HEALTH_CARE[[#This Row],[Customer ID]],'MEDICAL EXAMINATION ANSWER'!A:J,6,FALSE)</f>
        <v>No</v>
      </c>
      <c r="F674" t="str">
        <f>VLOOKUP(HEALTH_CARE[[#This Row],[Customer ID]],'MEDICAL EXAMINATION ANSWER'!A:J,7,FALSE)</f>
        <v>No</v>
      </c>
      <c r="G674" t="str">
        <f>VLOOKUP(HEALTH_CARE[[#This Row],[Customer ID]],'MEDICAL EXAMINATION ANSWER'!A:J,8,FALSE)</f>
        <v>No</v>
      </c>
      <c r="H674" s="10">
        <f>VLOOKUP(HEALTH_CARE[[#This Row],[Customer ID]],'MEDICAL EXAMINATION ANSWER'!A:J,9,FALSE)</f>
        <v>0</v>
      </c>
      <c r="I674" t="str">
        <f>VLOOKUP(HEALTH_CARE[[#This Row],[Customer ID]],'MEDICAL EXAMINATION ANSWER'!A:J,10,FALSE)</f>
        <v>No</v>
      </c>
      <c r="J674" t="str">
        <f>VLOOKUP(HEALTH_CARE[[#This Row],[Customer ID]],'MEDICAL EXAMINATION ANSWER'!A:J,3,FALSE)</f>
        <v>Obesity</v>
      </c>
      <c r="K674" t="str">
        <f>VLOOKUP(HEALTH_CARE[[#This Row],[Customer ID]],'MEDICAL EXAMINATION ANSWER'!A:J,5,FALSE)</f>
        <v>Normal</v>
      </c>
      <c r="L674" s="11" t="str">
        <f>VLOOKUP(HEALTH_CARE[[#This Row],[Customer ID]],'HOSPITAL DETAILS ANSWERS'!A:K,5,TRUE)</f>
        <v>4-Sep-1982</v>
      </c>
      <c r="M674" s="14">
        <f>VLOOKUP(HEALTH_CARE[[#This Row],[Customer ID]],'HOSPITAL DETAILS ANSWERS'!A:K,8,TRUE)</f>
        <v>14697</v>
      </c>
      <c r="N674" t="str">
        <f>VLOOKUP(HEALTH_CARE[[#This Row],[Customer ID]],'HOSPITAL DETAILS ANSWERS'!A:K,9,TRUE)</f>
        <v>Tier - 2</v>
      </c>
      <c r="O674" t="str">
        <f>VLOOKUP(HEALTH_CARE[[#This Row],[Customer ID]],'HOSPITAL DETAILS ANSWERS'!A:K,10,TRUE)</f>
        <v>Tier - 2</v>
      </c>
      <c r="P674" t="str">
        <f>VLOOKUP(HEALTH_CARE[[#This Row],[Customer ID]],'HOSPITAL DETAILS ANSWERS'!A:K,11,TRUE)</f>
        <v>R1011</v>
      </c>
      <c r="Q674" s="10">
        <f>VLOOKUP(HEALTH_CARE[[#This Row],[Customer ID]],'HOSPITAL DETAILS ANSWERS'!A:K,6,TRUE)</f>
        <v>40</v>
      </c>
    </row>
    <row r="675" spans="1:17" x14ac:dyDescent="0.25">
      <c r="A675" t="s">
        <v>1697</v>
      </c>
      <c r="B675" t="str">
        <f>VLOOKUP(HEALTH_CARE[[#This Row],[Customer ID]],'CUSTOMER_NAMES ANSWER'!A:D,3,FALSE)</f>
        <v>Kristi</v>
      </c>
      <c r="C675" s="9">
        <f>VLOOKUP(HEALTH_CARE[[#This Row],[Customer ID]],'MEDICAL EXAMINATION ANSWER'!A:J,2,FALSE)</f>
        <v>32.97</v>
      </c>
      <c r="D675" s="9">
        <f>VLOOKUP(HEALTH_CARE[[#This Row],[Customer ID]],'MEDICAL EXAMINATION ANSWER'!A:J,4,FALSE)</f>
        <v>6.68</v>
      </c>
      <c r="E675" t="str">
        <f>VLOOKUP(HEALTH_CARE[[#This Row],[Customer ID]],'MEDICAL EXAMINATION ANSWER'!A:J,6,FALSE)</f>
        <v>No</v>
      </c>
      <c r="F675" t="str">
        <f>VLOOKUP(HEALTH_CARE[[#This Row],[Customer ID]],'MEDICAL EXAMINATION ANSWER'!A:J,7,FALSE)</f>
        <v>No</v>
      </c>
      <c r="G675" t="str">
        <f>VLOOKUP(HEALTH_CARE[[#This Row],[Customer ID]],'MEDICAL EXAMINATION ANSWER'!A:J,8,FALSE)</f>
        <v>No</v>
      </c>
      <c r="H675" s="10">
        <f>VLOOKUP(HEALTH_CARE[[#This Row],[Customer ID]],'MEDICAL EXAMINATION ANSWER'!A:J,9,FALSE)</f>
        <v>3</v>
      </c>
      <c r="I675" t="str">
        <f>VLOOKUP(HEALTH_CARE[[#This Row],[Customer ID]],'MEDICAL EXAMINATION ANSWER'!A:J,10,FALSE)</f>
        <v>No</v>
      </c>
      <c r="J675" t="str">
        <f>VLOOKUP(HEALTH_CARE[[#This Row],[Customer ID]],'MEDICAL EXAMINATION ANSWER'!A:J,3,FALSE)</f>
        <v>Obesity</v>
      </c>
      <c r="K675" t="str">
        <f>VLOOKUP(HEALTH_CARE[[#This Row],[Customer ID]],'MEDICAL EXAMINATION ANSWER'!A:J,5,FALSE)</f>
        <v>Diabetes</v>
      </c>
      <c r="L675" s="11" t="str">
        <f>VLOOKUP(HEALTH_CARE[[#This Row],[Customer ID]],'HOSPITAL DETAILS ANSWERS'!A:K,5,TRUE)</f>
        <v>23-Jul-1958</v>
      </c>
      <c r="M675" s="14">
        <f>VLOOKUP(HEALTH_CARE[[#This Row],[Customer ID]],'HOSPITAL DETAILS ANSWERS'!A:K,8,TRUE)</f>
        <v>14693</v>
      </c>
      <c r="N675" t="str">
        <f>VLOOKUP(HEALTH_CARE[[#This Row],[Customer ID]],'HOSPITAL DETAILS ANSWERS'!A:K,9,TRUE)</f>
        <v>Tier - 2</v>
      </c>
      <c r="O675" t="str">
        <f>VLOOKUP(HEALTH_CARE[[#This Row],[Customer ID]],'HOSPITAL DETAILS ANSWERS'!A:K,10,TRUE)</f>
        <v>Tier - 1</v>
      </c>
      <c r="P675" t="str">
        <f>VLOOKUP(HEALTH_CARE[[#This Row],[Customer ID]],'HOSPITAL DETAILS ANSWERS'!A:K,11,TRUE)</f>
        <v>R1012</v>
      </c>
      <c r="Q675" s="10">
        <f>VLOOKUP(HEALTH_CARE[[#This Row],[Customer ID]],'HOSPITAL DETAILS ANSWERS'!A:K,6,TRUE)</f>
        <v>64</v>
      </c>
    </row>
    <row r="676" spans="1:17" x14ac:dyDescent="0.25">
      <c r="A676" t="s">
        <v>1696</v>
      </c>
      <c r="B676" t="str">
        <f>VLOOKUP(HEALTH_CARE[[#This Row],[Customer ID]],'CUSTOMER_NAMES ANSWER'!A:D,3,FALSE)</f>
        <v>Meredith L</v>
      </c>
      <c r="C676" s="9">
        <f>VLOOKUP(HEALTH_CARE[[#This Row],[Customer ID]],'MEDICAL EXAMINATION ANSWER'!A:J,2,FALSE)</f>
        <v>39.340000000000003</v>
      </c>
      <c r="D676" s="9">
        <f>VLOOKUP(HEALTH_CARE[[#This Row],[Customer ID]],'MEDICAL EXAMINATION ANSWER'!A:J,4,FALSE)</f>
        <v>5.0199999999999996</v>
      </c>
      <c r="E676" t="str">
        <f>VLOOKUP(HEALTH_CARE[[#This Row],[Customer ID]],'MEDICAL EXAMINATION ANSWER'!A:J,6,FALSE)</f>
        <v>Yes</v>
      </c>
      <c r="F676" t="str">
        <f>VLOOKUP(HEALTH_CARE[[#This Row],[Customer ID]],'MEDICAL EXAMINATION ANSWER'!A:J,7,FALSE)</f>
        <v>No</v>
      </c>
      <c r="G676" t="str">
        <f>VLOOKUP(HEALTH_CARE[[#This Row],[Customer ID]],'MEDICAL EXAMINATION ANSWER'!A:J,8,FALSE)</f>
        <v>Yes</v>
      </c>
      <c r="H676" s="10">
        <f>VLOOKUP(HEALTH_CARE[[#This Row],[Customer ID]],'MEDICAL EXAMINATION ANSWER'!A:J,9,FALSE)</f>
        <v>1</v>
      </c>
      <c r="I676" t="str">
        <f>VLOOKUP(HEALTH_CARE[[#This Row],[Customer ID]],'MEDICAL EXAMINATION ANSWER'!A:J,10,FALSE)</f>
        <v>No</v>
      </c>
      <c r="J676" t="str">
        <f>VLOOKUP(HEALTH_CARE[[#This Row],[Customer ID]],'MEDICAL EXAMINATION ANSWER'!A:J,3,FALSE)</f>
        <v>Obesity</v>
      </c>
      <c r="K676" t="str">
        <f>VLOOKUP(HEALTH_CARE[[#This Row],[Customer ID]],'MEDICAL EXAMINATION ANSWER'!A:J,5,FALSE)</f>
        <v>Normal</v>
      </c>
      <c r="L676" s="11" t="str">
        <f>VLOOKUP(HEALTH_CARE[[#This Row],[Customer ID]],'HOSPITAL DETAILS ANSWERS'!A:K,5,TRUE)</f>
        <v>20-Oct-1969</v>
      </c>
      <c r="M676" s="14">
        <f>VLOOKUP(HEALTH_CARE[[#This Row],[Customer ID]],'HOSPITAL DETAILS ANSWERS'!A:K,8,TRUE)</f>
        <v>14666</v>
      </c>
      <c r="N676" t="str">
        <f>VLOOKUP(HEALTH_CARE[[#This Row],[Customer ID]],'HOSPITAL DETAILS ANSWERS'!A:K,9,TRUE)</f>
        <v>Tier - 2</v>
      </c>
      <c r="O676" t="str">
        <f>VLOOKUP(HEALTH_CARE[[#This Row],[Customer ID]],'HOSPITAL DETAILS ANSWERS'!A:K,10,TRUE)</f>
        <v>Tier - 1</v>
      </c>
      <c r="P676" t="str">
        <f>VLOOKUP(HEALTH_CARE[[#This Row],[Customer ID]],'HOSPITAL DETAILS ANSWERS'!A:K,11,TRUE)</f>
        <v>R1012</v>
      </c>
      <c r="Q676" s="10">
        <f>VLOOKUP(HEALTH_CARE[[#This Row],[Customer ID]],'HOSPITAL DETAILS ANSWERS'!A:K,6,TRUE)</f>
        <v>53</v>
      </c>
    </row>
    <row r="677" spans="1:17" x14ac:dyDescent="0.25">
      <c r="A677" t="s">
        <v>1695</v>
      </c>
      <c r="B677" t="str">
        <f>VLOOKUP(HEALTH_CARE[[#This Row],[Customer ID]],'CUSTOMER_NAMES ANSWER'!A:D,3,FALSE)</f>
        <v>Jocelyn</v>
      </c>
      <c r="C677" s="9">
        <f>VLOOKUP(HEALTH_CARE[[#This Row],[Customer ID]],'MEDICAL EXAMINATION ANSWER'!A:J,2,FALSE)</f>
        <v>47</v>
      </c>
      <c r="D677" s="9">
        <f>VLOOKUP(HEALTH_CARE[[#This Row],[Customer ID]],'MEDICAL EXAMINATION ANSWER'!A:J,4,FALSE)</f>
        <v>10.64</v>
      </c>
      <c r="E677" t="str">
        <f>VLOOKUP(HEALTH_CARE[[#This Row],[Customer ID]],'MEDICAL EXAMINATION ANSWER'!A:J,6,FALSE)</f>
        <v>Yes</v>
      </c>
      <c r="F677" t="str">
        <f>VLOOKUP(HEALTH_CARE[[#This Row],[Customer ID]],'MEDICAL EXAMINATION ANSWER'!A:J,7,FALSE)</f>
        <v>No</v>
      </c>
      <c r="G677" t="str">
        <f>VLOOKUP(HEALTH_CARE[[#This Row],[Customer ID]],'MEDICAL EXAMINATION ANSWER'!A:J,8,FALSE)</f>
        <v>No</v>
      </c>
      <c r="H677" s="10">
        <f>VLOOKUP(HEALTH_CARE[[#This Row],[Customer ID]],'MEDICAL EXAMINATION ANSWER'!A:J,9,FALSE)</f>
        <v>0</v>
      </c>
      <c r="I677" t="str">
        <f>VLOOKUP(HEALTH_CARE[[#This Row],[Customer ID]],'MEDICAL EXAMINATION ANSWER'!A:J,10,FALSE)</f>
        <v>No</v>
      </c>
      <c r="J677" t="str">
        <f>VLOOKUP(HEALTH_CARE[[#This Row],[Customer ID]],'MEDICAL EXAMINATION ANSWER'!A:J,3,FALSE)</f>
        <v>Obesity</v>
      </c>
      <c r="K677" t="str">
        <f>VLOOKUP(HEALTH_CARE[[#This Row],[Customer ID]],'MEDICAL EXAMINATION ANSWER'!A:J,5,FALSE)</f>
        <v>Diabetes</v>
      </c>
      <c r="L677" s="11" t="str">
        <f>VLOOKUP(HEALTH_CARE[[#This Row],[Customer ID]],'HOSPITAL DETAILS ANSWERS'!A:K,5,TRUE)</f>
        <v>13-Nov-1981</v>
      </c>
      <c r="M677" s="14">
        <f>VLOOKUP(HEALTH_CARE[[#This Row],[Customer ID]],'HOSPITAL DETAILS ANSWERS'!A:K,8,TRUE)</f>
        <v>14658</v>
      </c>
      <c r="N677" t="str">
        <f>VLOOKUP(HEALTH_CARE[[#This Row],[Customer ID]],'HOSPITAL DETAILS ANSWERS'!A:K,9,TRUE)</f>
        <v>Tier - 2</v>
      </c>
      <c r="O677" t="str">
        <f>VLOOKUP(HEALTH_CARE[[#This Row],[Customer ID]],'HOSPITAL DETAILS ANSWERS'!A:K,10,TRUE)</f>
        <v>Tier - 1</v>
      </c>
      <c r="P677" t="str">
        <f>VLOOKUP(HEALTH_CARE[[#This Row],[Customer ID]],'HOSPITAL DETAILS ANSWERS'!A:K,11,TRUE)</f>
        <v>R1012</v>
      </c>
      <c r="Q677" s="10">
        <f>VLOOKUP(HEALTH_CARE[[#This Row],[Customer ID]],'HOSPITAL DETAILS ANSWERS'!A:K,6,TRUE)</f>
        <v>41</v>
      </c>
    </row>
    <row r="678" spans="1:17" x14ac:dyDescent="0.25">
      <c r="A678" t="s">
        <v>1694</v>
      </c>
      <c r="B678" t="str">
        <f>VLOOKUP(HEALTH_CARE[[#This Row],[Customer ID]],'CUSTOMER_NAMES ANSWER'!A:D,3,FALSE)</f>
        <v>Daphne</v>
      </c>
      <c r="C678" s="9">
        <f>VLOOKUP(HEALTH_CARE[[#This Row],[Customer ID]],'MEDICAL EXAMINATION ANSWER'!A:J,2,FALSE)</f>
        <v>36.71</v>
      </c>
      <c r="D678" s="9">
        <f>VLOOKUP(HEALTH_CARE[[#This Row],[Customer ID]],'MEDICAL EXAMINATION ANSWER'!A:J,4,FALSE)</f>
        <v>8.74</v>
      </c>
      <c r="E678" t="str">
        <f>VLOOKUP(HEALTH_CARE[[#This Row],[Customer ID]],'MEDICAL EXAMINATION ANSWER'!A:J,6,FALSE)</f>
        <v>Yes</v>
      </c>
      <c r="F678" t="str">
        <f>VLOOKUP(HEALTH_CARE[[#This Row],[Customer ID]],'MEDICAL EXAMINATION ANSWER'!A:J,7,FALSE)</f>
        <v>No</v>
      </c>
      <c r="G678" t="str">
        <f>VLOOKUP(HEALTH_CARE[[#This Row],[Customer ID]],'MEDICAL EXAMINATION ANSWER'!A:J,8,FALSE)</f>
        <v>No</v>
      </c>
      <c r="H678" s="10">
        <f>VLOOKUP(HEALTH_CARE[[#This Row],[Customer ID]],'MEDICAL EXAMINATION ANSWER'!A:J,9,FALSE)</f>
        <v>0</v>
      </c>
      <c r="I678" t="str">
        <f>VLOOKUP(HEALTH_CARE[[#This Row],[Customer ID]],'MEDICAL EXAMINATION ANSWER'!A:J,10,FALSE)</f>
        <v>No</v>
      </c>
      <c r="J678" t="str">
        <f>VLOOKUP(HEALTH_CARE[[#This Row],[Customer ID]],'MEDICAL EXAMINATION ANSWER'!A:J,3,FALSE)</f>
        <v>Obesity</v>
      </c>
      <c r="K678" t="str">
        <f>VLOOKUP(HEALTH_CARE[[#This Row],[Customer ID]],'MEDICAL EXAMINATION ANSWER'!A:J,5,FALSE)</f>
        <v>Diabetes</v>
      </c>
      <c r="L678" s="11" t="str">
        <f>VLOOKUP(HEALTH_CARE[[#This Row],[Customer ID]],'HOSPITAL DETAILS ANSWERS'!A:K,5,TRUE)</f>
        <v>1-Sep-1967</v>
      </c>
      <c r="M678" s="14">
        <f>VLOOKUP(HEALTH_CARE[[#This Row],[Customer ID]],'HOSPITAL DETAILS ANSWERS'!A:K,8,TRUE)</f>
        <v>14641</v>
      </c>
      <c r="N678" t="str">
        <f>VLOOKUP(HEALTH_CARE[[#This Row],[Customer ID]],'HOSPITAL DETAILS ANSWERS'!A:K,9,TRUE)</f>
        <v>Tier - 2</v>
      </c>
      <c r="O678" t="str">
        <f>VLOOKUP(HEALTH_CARE[[#This Row],[Customer ID]],'HOSPITAL DETAILS ANSWERS'!A:K,10,TRUE)</f>
        <v>Tier - 3</v>
      </c>
      <c r="P678" t="str">
        <f>VLOOKUP(HEALTH_CARE[[#This Row],[Customer ID]],'HOSPITAL DETAILS ANSWERS'!A:K,11,TRUE)</f>
        <v>R1026</v>
      </c>
      <c r="Q678" s="10">
        <f>VLOOKUP(HEALTH_CARE[[#This Row],[Customer ID]],'HOSPITAL DETAILS ANSWERS'!A:K,6,TRUE)</f>
        <v>55</v>
      </c>
    </row>
    <row r="679" spans="1:17" x14ac:dyDescent="0.25">
      <c r="A679" t="s">
        <v>1693</v>
      </c>
      <c r="B679" t="str">
        <f>VLOOKUP(HEALTH_CARE[[#This Row],[Customer ID]],'CUSTOMER_NAMES ANSWER'!A:D,3,FALSE)</f>
        <v>Margaret E</v>
      </c>
      <c r="C679" s="9">
        <f>VLOOKUP(HEALTH_CARE[[#This Row],[Customer ID]],'MEDICAL EXAMINATION ANSWER'!A:J,2,FALSE)</f>
        <v>53.48</v>
      </c>
      <c r="D679" s="9">
        <f>VLOOKUP(HEALTH_CARE[[#This Row],[Customer ID]],'MEDICAL EXAMINATION ANSWER'!A:J,4,FALSE)</f>
        <v>5.64</v>
      </c>
      <c r="E679" t="str">
        <f>VLOOKUP(HEALTH_CARE[[#This Row],[Customer ID]],'MEDICAL EXAMINATION ANSWER'!A:J,6,FALSE)</f>
        <v>No</v>
      </c>
      <c r="F679" t="str">
        <f>VLOOKUP(HEALTH_CARE[[#This Row],[Customer ID]],'MEDICAL EXAMINATION ANSWER'!A:J,7,FALSE)</f>
        <v>No</v>
      </c>
      <c r="G679" t="str">
        <f>VLOOKUP(HEALTH_CARE[[#This Row],[Customer ID]],'MEDICAL EXAMINATION ANSWER'!A:J,8,FALSE)</f>
        <v>No</v>
      </c>
      <c r="H679" s="10">
        <f>VLOOKUP(HEALTH_CARE[[#This Row],[Customer ID]],'MEDICAL EXAMINATION ANSWER'!A:J,9,FALSE)</f>
        <v>0</v>
      </c>
      <c r="I679" t="str">
        <f>VLOOKUP(HEALTH_CARE[[#This Row],[Customer ID]],'MEDICAL EXAMINATION ANSWER'!A:J,10,FALSE)</f>
        <v>No</v>
      </c>
      <c r="J679" t="str">
        <f>VLOOKUP(HEALTH_CARE[[#This Row],[Customer ID]],'MEDICAL EXAMINATION ANSWER'!A:J,3,FALSE)</f>
        <v>Obesity</v>
      </c>
      <c r="K679" t="str">
        <f>VLOOKUP(HEALTH_CARE[[#This Row],[Customer ID]],'MEDICAL EXAMINATION ANSWER'!A:J,5,FALSE)</f>
        <v>Normal</v>
      </c>
      <c r="L679" s="11" t="str">
        <f>VLOOKUP(HEALTH_CARE[[#This Row],[Customer ID]],'HOSPITAL DETAILS ANSWERS'!A:K,5,TRUE)</f>
        <v>21-Aug-1991</v>
      </c>
      <c r="M679" s="14">
        <f>VLOOKUP(HEALTH_CARE[[#This Row],[Customer ID]],'HOSPITAL DETAILS ANSWERS'!A:K,8,TRUE)</f>
        <v>14631</v>
      </c>
      <c r="N679" t="str">
        <f>VLOOKUP(HEALTH_CARE[[#This Row],[Customer ID]],'HOSPITAL DETAILS ANSWERS'!A:K,9,TRUE)</f>
        <v>Tier - 2</v>
      </c>
      <c r="O679" t="str">
        <f>VLOOKUP(HEALTH_CARE[[#This Row],[Customer ID]],'HOSPITAL DETAILS ANSWERS'!A:K,10,TRUE)</f>
        <v>Tier - 3</v>
      </c>
      <c r="P679" t="str">
        <f>VLOOKUP(HEALTH_CARE[[#This Row],[Customer ID]],'HOSPITAL DETAILS ANSWERS'!A:K,11,TRUE)</f>
        <v>R1011</v>
      </c>
      <c r="Q679" s="10">
        <f>VLOOKUP(HEALTH_CARE[[#This Row],[Customer ID]],'HOSPITAL DETAILS ANSWERS'!A:K,6,TRUE)</f>
        <v>31</v>
      </c>
    </row>
    <row r="680" spans="1:17" x14ac:dyDescent="0.25">
      <c r="A680" t="s">
        <v>1692</v>
      </c>
      <c r="B680" t="str">
        <f>VLOOKUP(HEALTH_CARE[[#This Row],[Customer ID]],'CUSTOMER_NAMES ANSWER'!A:D,3,FALSE)</f>
        <v>Mario J</v>
      </c>
      <c r="C680" s="9">
        <f>VLOOKUP(HEALTH_CARE[[#This Row],[Customer ID]],'MEDICAL EXAMINATION ANSWER'!A:J,2,FALSE)</f>
        <v>35.5</v>
      </c>
      <c r="D680" s="9">
        <f>VLOOKUP(HEALTH_CARE[[#This Row],[Customer ID]],'MEDICAL EXAMINATION ANSWER'!A:J,4,FALSE)</f>
        <v>10.37</v>
      </c>
      <c r="E680" t="str">
        <f>VLOOKUP(HEALTH_CARE[[#This Row],[Customer ID]],'MEDICAL EXAMINATION ANSWER'!A:J,6,FALSE)</f>
        <v>No</v>
      </c>
      <c r="F680" t="str">
        <f>VLOOKUP(HEALTH_CARE[[#This Row],[Customer ID]],'MEDICAL EXAMINATION ANSWER'!A:J,7,FALSE)</f>
        <v>No</v>
      </c>
      <c r="G680" t="str">
        <f>VLOOKUP(HEALTH_CARE[[#This Row],[Customer ID]],'MEDICAL EXAMINATION ANSWER'!A:J,8,FALSE)</f>
        <v>No</v>
      </c>
      <c r="H680" s="10">
        <f>VLOOKUP(HEALTH_CARE[[#This Row],[Customer ID]],'MEDICAL EXAMINATION ANSWER'!A:J,9,FALSE)</f>
        <v>0</v>
      </c>
      <c r="I680" t="str">
        <f>VLOOKUP(HEALTH_CARE[[#This Row],[Customer ID]],'MEDICAL EXAMINATION ANSWER'!A:J,10,FALSE)</f>
        <v>No</v>
      </c>
      <c r="J680" t="str">
        <f>VLOOKUP(HEALTH_CARE[[#This Row],[Customer ID]],'MEDICAL EXAMINATION ANSWER'!A:J,3,FALSE)</f>
        <v>Obesity</v>
      </c>
      <c r="K680" t="str">
        <f>VLOOKUP(HEALTH_CARE[[#This Row],[Customer ID]],'MEDICAL EXAMINATION ANSWER'!A:J,5,FALSE)</f>
        <v>Diabetes</v>
      </c>
      <c r="L680" s="11" t="str">
        <f>VLOOKUP(HEALTH_CARE[[#This Row],[Customer ID]],'HOSPITAL DETAILS ANSWERS'!A:K,5,TRUE)</f>
        <v>8-Nov-1965</v>
      </c>
      <c r="M680" s="14">
        <f>VLOOKUP(HEALTH_CARE[[#This Row],[Customer ID]],'HOSPITAL DETAILS ANSWERS'!A:K,8,TRUE)</f>
        <v>14613</v>
      </c>
      <c r="N680" t="str">
        <f>VLOOKUP(HEALTH_CARE[[#This Row],[Customer ID]],'HOSPITAL DETAILS ANSWERS'!A:K,9,TRUE)</f>
        <v>Tier - 2</v>
      </c>
      <c r="O680" t="str">
        <f>VLOOKUP(HEALTH_CARE[[#This Row],[Customer ID]],'HOSPITAL DETAILS ANSWERS'!A:K,10,TRUE)</f>
        <v>Tier - 3</v>
      </c>
      <c r="P680" t="str">
        <f>VLOOKUP(HEALTH_CARE[[#This Row],[Customer ID]],'HOSPITAL DETAILS ANSWERS'!A:K,11,TRUE)</f>
        <v>R1021</v>
      </c>
      <c r="Q680" s="10">
        <f>VLOOKUP(HEALTH_CARE[[#This Row],[Customer ID]],'HOSPITAL DETAILS ANSWERS'!A:K,6,TRUE)</f>
        <v>57</v>
      </c>
    </row>
    <row r="681" spans="1:17" x14ac:dyDescent="0.25">
      <c r="A681" t="s">
        <v>1691</v>
      </c>
      <c r="B681" t="str">
        <f>VLOOKUP(HEALTH_CARE[[#This Row],[Customer ID]],'CUSTOMER_NAMES ANSWER'!A:D,3,FALSE)</f>
        <v>Peter</v>
      </c>
      <c r="C681" s="9">
        <f>VLOOKUP(HEALTH_CARE[[#This Row],[Customer ID]],'MEDICAL EXAMINATION ANSWER'!A:J,2,FALSE)</f>
        <v>36.979999999999997</v>
      </c>
      <c r="D681" s="9">
        <f>VLOOKUP(HEALTH_CARE[[#This Row],[Customer ID]],'MEDICAL EXAMINATION ANSWER'!A:J,4,FALSE)</f>
        <v>9.56</v>
      </c>
      <c r="E681" t="str">
        <f>VLOOKUP(HEALTH_CARE[[#This Row],[Customer ID]],'MEDICAL EXAMINATION ANSWER'!A:J,6,FALSE)</f>
        <v>Yes</v>
      </c>
      <c r="F681" t="str">
        <f>VLOOKUP(HEALTH_CARE[[#This Row],[Customer ID]],'MEDICAL EXAMINATION ANSWER'!A:J,7,FALSE)</f>
        <v>No</v>
      </c>
      <c r="G681" t="str">
        <f>VLOOKUP(HEALTH_CARE[[#This Row],[Customer ID]],'MEDICAL EXAMINATION ANSWER'!A:J,8,FALSE)</f>
        <v>No</v>
      </c>
      <c r="H681" s="10">
        <f>VLOOKUP(HEALTH_CARE[[#This Row],[Customer ID]],'MEDICAL EXAMINATION ANSWER'!A:J,9,FALSE)</f>
        <v>0</v>
      </c>
      <c r="I681" t="str">
        <f>VLOOKUP(HEALTH_CARE[[#This Row],[Customer ID]],'MEDICAL EXAMINATION ANSWER'!A:J,10,FALSE)</f>
        <v>No</v>
      </c>
      <c r="J681" t="str">
        <f>VLOOKUP(HEALTH_CARE[[#This Row],[Customer ID]],'MEDICAL EXAMINATION ANSWER'!A:J,3,FALSE)</f>
        <v>Obesity</v>
      </c>
      <c r="K681" t="str">
        <f>VLOOKUP(HEALTH_CARE[[#This Row],[Customer ID]],'MEDICAL EXAMINATION ANSWER'!A:J,5,FALSE)</f>
        <v>Diabetes</v>
      </c>
      <c r="L681" s="11" t="str">
        <f>VLOOKUP(HEALTH_CARE[[#This Row],[Customer ID]],'HOSPITAL DETAILS ANSWERS'!A:K,5,TRUE)</f>
        <v>18-Jul-1967</v>
      </c>
      <c r="M681" s="14">
        <f>VLOOKUP(HEALTH_CARE[[#This Row],[Customer ID]],'HOSPITAL DETAILS ANSWERS'!A:K,8,TRUE)</f>
        <v>14601</v>
      </c>
      <c r="N681" t="str">
        <f>VLOOKUP(HEALTH_CARE[[#This Row],[Customer ID]],'HOSPITAL DETAILS ANSWERS'!A:K,9,TRUE)</f>
        <v>Tier - 2</v>
      </c>
      <c r="O681" t="str">
        <f>VLOOKUP(HEALTH_CARE[[#This Row],[Customer ID]],'HOSPITAL DETAILS ANSWERS'!A:K,10,TRUE)</f>
        <v>Tier - 3</v>
      </c>
      <c r="P681" t="str">
        <f>VLOOKUP(HEALTH_CARE[[#This Row],[Customer ID]],'HOSPITAL DETAILS ANSWERS'!A:K,11,TRUE)</f>
        <v>R1022</v>
      </c>
      <c r="Q681" s="10">
        <f>VLOOKUP(HEALTH_CARE[[#This Row],[Customer ID]],'HOSPITAL DETAILS ANSWERS'!A:K,6,TRUE)</f>
        <v>55</v>
      </c>
    </row>
    <row r="682" spans="1:17" x14ac:dyDescent="0.25">
      <c r="A682" t="s">
        <v>1690</v>
      </c>
      <c r="B682" t="str">
        <f>VLOOKUP(HEALTH_CARE[[#This Row],[Customer ID]],'CUSTOMER_NAMES ANSWER'!A:D,3,FALSE)</f>
        <v>Carolina</v>
      </c>
      <c r="C682" s="9">
        <f>VLOOKUP(HEALTH_CARE[[#This Row],[Customer ID]],'MEDICAL EXAMINATION ANSWER'!A:J,2,FALSE)</f>
        <v>32.4</v>
      </c>
      <c r="D682" s="9">
        <f>VLOOKUP(HEALTH_CARE[[#This Row],[Customer ID]],'MEDICAL EXAMINATION ANSWER'!A:J,4,FALSE)</f>
        <v>8.23</v>
      </c>
      <c r="E682" t="str">
        <f>VLOOKUP(HEALTH_CARE[[#This Row],[Customer ID]],'MEDICAL EXAMINATION ANSWER'!A:J,6,FALSE)</f>
        <v>Yes</v>
      </c>
      <c r="F682" t="str">
        <f>VLOOKUP(HEALTH_CARE[[#This Row],[Customer ID]],'MEDICAL EXAMINATION ANSWER'!A:J,7,FALSE)</f>
        <v>No</v>
      </c>
      <c r="G682" t="str">
        <f>VLOOKUP(HEALTH_CARE[[#This Row],[Customer ID]],'MEDICAL EXAMINATION ANSWER'!A:J,8,FALSE)</f>
        <v>Yes</v>
      </c>
      <c r="H682" s="10">
        <f>VLOOKUP(HEALTH_CARE[[#This Row],[Customer ID]],'MEDICAL EXAMINATION ANSWER'!A:J,9,FALSE)</f>
        <v>1</v>
      </c>
      <c r="I682" t="str">
        <f>VLOOKUP(HEALTH_CARE[[#This Row],[Customer ID]],'MEDICAL EXAMINATION ANSWER'!A:J,10,FALSE)</f>
        <v>No</v>
      </c>
      <c r="J682" t="str">
        <f>VLOOKUP(HEALTH_CARE[[#This Row],[Customer ID]],'MEDICAL EXAMINATION ANSWER'!A:J,3,FALSE)</f>
        <v>Obesity</v>
      </c>
      <c r="K682" t="str">
        <f>VLOOKUP(HEALTH_CARE[[#This Row],[Customer ID]],'MEDICAL EXAMINATION ANSWER'!A:J,5,FALSE)</f>
        <v>Diabetes</v>
      </c>
      <c r="L682" s="11" t="str">
        <f>VLOOKUP(HEALTH_CARE[[#This Row],[Customer ID]],'HOSPITAL DETAILS ANSWERS'!A:K,5,TRUE)</f>
        <v>14-Oct-1963</v>
      </c>
      <c r="M682" s="14">
        <f>VLOOKUP(HEALTH_CARE[[#This Row],[Customer ID]],'HOSPITAL DETAILS ANSWERS'!A:K,8,TRUE)</f>
        <v>14591</v>
      </c>
      <c r="N682" t="str">
        <f>VLOOKUP(HEALTH_CARE[[#This Row],[Customer ID]],'HOSPITAL DETAILS ANSWERS'!A:K,9,TRUE)</f>
        <v>Tier - 2</v>
      </c>
      <c r="O682" t="str">
        <f>VLOOKUP(HEALTH_CARE[[#This Row],[Customer ID]],'HOSPITAL DETAILS ANSWERS'!A:K,10,TRUE)</f>
        <v>Tier - 1</v>
      </c>
      <c r="P682" t="str">
        <f>VLOOKUP(HEALTH_CARE[[#This Row],[Customer ID]],'HOSPITAL DETAILS ANSWERS'!A:K,11,TRUE)</f>
        <v>R1024</v>
      </c>
      <c r="Q682" s="10">
        <f>VLOOKUP(HEALTH_CARE[[#This Row],[Customer ID]],'HOSPITAL DETAILS ANSWERS'!A:K,6,TRUE)</f>
        <v>59</v>
      </c>
    </row>
    <row r="683" spans="1:17" x14ac:dyDescent="0.25">
      <c r="A683" t="s">
        <v>1689</v>
      </c>
      <c r="B683" t="str">
        <f>VLOOKUP(HEALTH_CARE[[#This Row],[Customer ID]],'CUSTOMER_NAMES ANSWER'!A:D,3,FALSE)</f>
        <v>Jenny K</v>
      </c>
      <c r="C683" s="9">
        <f>VLOOKUP(HEALTH_CARE[[#This Row],[Customer ID]],'MEDICAL EXAMINATION ANSWER'!A:J,2,FALSE)</f>
        <v>32.729999999999997</v>
      </c>
      <c r="D683" s="9">
        <f>VLOOKUP(HEALTH_CARE[[#This Row],[Customer ID]],'MEDICAL EXAMINATION ANSWER'!A:J,4,FALSE)</f>
        <v>7.03</v>
      </c>
      <c r="E683" t="str">
        <f>VLOOKUP(HEALTH_CARE[[#This Row],[Customer ID]],'MEDICAL EXAMINATION ANSWER'!A:J,6,FALSE)</f>
        <v>No</v>
      </c>
      <c r="F683" t="str">
        <f>VLOOKUP(HEALTH_CARE[[#This Row],[Customer ID]],'MEDICAL EXAMINATION ANSWER'!A:J,7,FALSE)</f>
        <v>No</v>
      </c>
      <c r="G683" t="str">
        <f>VLOOKUP(HEALTH_CARE[[#This Row],[Customer ID]],'MEDICAL EXAMINATION ANSWER'!A:J,8,FALSE)</f>
        <v>No</v>
      </c>
      <c r="H683" s="10">
        <f>VLOOKUP(HEALTH_CARE[[#This Row],[Customer ID]],'MEDICAL EXAMINATION ANSWER'!A:J,9,FALSE)</f>
        <v>0</v>
      </c>
      <c r="I683" t="str">
        <f>VLOOKUP(HEALTH_CARE[[#This Row],[Customer ID]],'MEDICAL EXAMINATION ANSWER'!A:J,10,FALSE)</f>
        <v>No</v>
      </c>
      <c r="J683" t="str">
        <f>VLOOKUP(HEALTH_CARE[[#This Row],[Customer ID]],'MEDICAL EXAMINATION ANSWER'!A:J,3,FALSE)</f>
        <v>Obesity</v>
      </c>
      <c r="K683" t="str">
        <f>VLOOKUP(HEALTH_CARE[[#This Row],[Customer ID]],'MEDICAL EXAMINATION ANSWER'!A:J,5,FALSE)</f>
        <v>Diabetes</v>
      </c>
      <c r="L683" s="11" t="str">
        <f>VLOOKUP(HEALTH_CARE[[#This Row],[Customer ID]],'HOSPITAL DETAILS ANSWERS'!A:K,5,TRUE)</f>
        <v>3-Dec-1962</v>
      </c>
      <c r="M683" s="14">
        <f>VLOOKUP(HEALTH_CARE[[#This Row],[Customer ID]],'HOSPITAL DETAILS ANSWERS'!A:K,8,TRUE)</f>
        <v>14575</v>
      </c>
      <c r="N683" t="str">
        <f>VLOOKUP(HEALTH_CARE[[#This Row],[Customer ID]],'HOSPITAL DETAILS ANSWERS'!A:K,9,TRUE)</f>
        <v>Tier - 2</v>
      </c>
      <c r="O683" t="str">
        <f>VLOOKUP(HEALTH_CARE[[#This Row],[Customer ID]],'HOSPITAL DETAILS ANSWERS'!A:K,10,TRUE)</f>
        <v>Tier - 1</v>
      </c>
      <c r="P683" t="str">
        <f>VLOOKUP(HEALTH_CARE[[#This Row],[Customer ID]],'HOSPITAL DETAILS ANSWERS'!A:K,11,TRUE)</f>
        <v>R1025</v>
      </c>
      <c r="Q683" s="10">
        <f>VLOOKUP(HEALTH_CARE[[#This Row],[Customer ID]],'HOSPITAL DETAILS ANSWERS'!A:K,6,TRUE)</f>
        <v>60</v>
      </c>
    </row>
    <row r="684" spans="1:17" x14ac:dyDescent="0.25">
      <c r="A684" t="s">
        <v>1688</v>
      </c>
      <c r="B684" t="str">
        <f>VLOOKUP(HEALTH_CARE[[#This Row],[Customer ID]],'CUSTOMER_NAMES ANSWER'!A:D,3,FALSE)</f>
        <v>Jessica</v>
      </c>
      <c r="C684" s="9">
        <f>VLOOKUP(HEALTH_CARE[[#This Row],[Customer ID]],'MEDICAL EXAMINATION ANSWER'!A:J,2,FALSE)</f>
        <v>20.52</v>
      </c>
      <c r="D684" s="9">
        <f>VLOOKUP(HEALTH_CARE[[#This Row],[Customer ID]],'MEDICAL EXAMINATION ANSWER'!A:J,4,FALSE)</f>
        <v>5.45</v>
      </c>
      <c r="E684" t="str">
        <f>VLOOKUP(HEALTH_CARE[[#This Row],[Customer ID]],'MEDICAL EXAMINATION ANSWER'!A:J,6,FALSE)</f>
        <v>No</v>
      </c>
      <c r="F684" t="str">
        <f>VLOOKUP(HEALTH_CARE[[#This Row],[Customer ID]],'MEDICAL EXAMINATION ANSWER'!A:J,7,FALSE)</f>
        <v>No</v>
      </c>
      <c r="G684" t="str">
        <f>VLOOKUP(HEALTH_CARE[[#This Row],[Customer ID]],'MEDICAL EXAMINATION ANSWER'!A:J,8,FALSE)</f>
        <v>No</v>
      </c>
      <c r="H684" s="10">
        <f>VLOOKUP(HEALTH_CARE[[#This Row],[Customer ID]],'MEDICAL EXAMINATION ANSWER'!A:J,9,FALSE)</f>
        <v>1</v>
      </c>
      <c r="I684" t="str">
        <f>VLOOKUP(HEALTH_CARE[[#This Row],[Customer ID]],'MEDICAL EXAMINATION ANSWER'!A:J,10,FALSE)</f>
        <v>Yes</v>
      </c>
      <c r="J684" t="str">
        <f>VLOOKUP(HEALTH_CARE[[#This Row],[Customer ID]],'MEDICAL EXAMINATION ANSWER'!A:J,3,FALSE)</f>
        <v>Normal Weight</v>
      </c>
      <c r="K684" t="str">
        <f>VLOOKUP(HEALTH_CARE[[#This Row],[Customer ID]],'MEDICAL EXAMINATION ANSWER'!A:J,5,FALSE)</f>
        <v>Normal</v>
      </c>
      <c r="L684" s="11" t="str">
        <f>VLOOKUP(HEALTH_CARE[[#This Row],[Customer ID]],'HOSPITAL DETAILS ANSWERS'!A:K,5,TRUE)</f>
        <v>12-Sep-1998</v>
      </c>
      <c r="M684" s="14">
        <f>VLOOKUP(HEALTH_CARE[[#This Row],[Customer ID]],'HOSPITAL DETAILS ANSWERS'!A:K,8,TRUE)</f>
        <v>14572</v>
      </c>
      <c r="N684" t="str">
        <f>VLOOKUP(HEALTH_CARE[[#This Row],[Customer ID]],'HOSPITAL DETAILS ANSWERS'!A:K,9,TRUE)</f>
        <v>Tier - 2</v>
      </c>
      <c r="O684" t="str">
        <f>VLOOKUP(HEALTH_CARE[[#This Row],[Customer ID]],'HOSPITAL DETAILS ANSWERS'!A:K,10,TRUE)</f>
        <v>Tier - 1</v>
      </c>
      <c r="P684" t="str">
        <f>VLOOKUP(HEALTH_CARE[[#This Row],[Customer ID]],'HOSPITAL DETAILS ANSWERS'!A:K,11,TRUE)</f>
        <v>R1024</v>
      </c>
      <c r="Q684" s="10">
        <f>VLOOKUP(HEALTH_CARE[[#This Row],[Customer ID]],'HOSPITAL DETAILS ANSWERS'!A:K,6,TRUE)</f>
        <v>24</v>
      </c>
    </row>
    <row r="685" spans="1:17" x14ac:dyDescent="0.25">
      <c r="A685" t="s">
        <v>1687</v>
      </c>
      <c r="B685" t="str">
        <f>VLOOKUP(HEALTH_CARE[[#This Row],[Customer ID]],'CUSTOMER_NAMES ANSWER'!A:D,3,FALSE)</f>
        <v>Kimberly D</v>
      </c>
      <c r="C685" s="9">
        <f>VLOOKUP(HEALTH_CARE[[#This Row],[Customer ID]],'MEDICAL EXAMINATION ANSWER'!A:J,2,FALSE)</f>
        <v>51.72</v>
      </c>
      <c r="D685" s="9">
        <f>VLOOKUP(HEALTH_CARE[[#This Row],[Customer ID]],'MEDICAL EXAMINATION ANSWER'!A:J,4,FALSE)</f>
        <v>5.76</v>
      </c>
      <c r="E685" t="str">
        <f>VLOOKUP(HEALTH_CARE[[#This Row],[Customer ID]],'MEDICAL EXAMINATION ANSWER'!A:J,6,FALSE)</f>
        <v>No</v>
      </c>
      <c r="F685" t="str">
        <f>VLOOKUP(HEALTH_CARE[[#This Row],[Customer ID]],'MEDICAL EXAMINATION ANSWER'!A:J,7,FALSE)</f>
        <v>No</v>
      </c>
      <c r="G685" t="str">
        <f>VLOOKUP(HEALTH_CARE[[#This Row],[Customer ID]],'MEDICAL EXAMINATION ANSWER'!A:J,8,FALSE)</f>
        <v>No</v>
      </c>
      <c r="H685" s="10">
        <f>VLOOKUP(HEALTH_CARE[[#This Row],[Customer ID]],'MEDICAL EXAMINATION ANSWER'!A:J,9,FALSE)</f>
        <v>0</v>
      </c>
      <c r="I685" t="str">
        <f>VLOOKUP(HEALTH_CARE[[#This Row],[Customer ID]],'MEDICAL EXAMINATION ANSWER'!A:J,10,FALSE)</f>
        <v>No</v>
      </c>
      <c r="J685" t="str">
        <f>VLOOKUP(HEALTH_CARE[[#This Row],[Customer ID]],'MEDICAL EXAMINATION ANSWER'!A:J,3,FALSE)</f>
        <v>Obesity</v>
      </c>
      <c r="K685" t="str">
        <f>VLOOKUP(HEALTH_CARE[[#This Row],[Customer ID]],'MEDICAL EXAMINATION ANSWER'!A:J,5,FALSE)</f>
        <v>Prediabetes</v>
      </c>
      <c r="L685" s="11" t="str">
        <f>VLOOKUP(HEALTH_CARE[[#This Row],[Customer ID]],'HOSPITAL DETAILS ANSWERS'!A:K,5,TRUE)</f>
        <v>14-Jul-1989</v>
      </c>
      <c r="M685" s="14">
        <f>VLOOKUP(HEALTH_CARE[[#This Row],[Customer ID]],'HOSPITAL DETAILS ANSWERS'!A:K,8,TRUE)</f>
        <v>14548</v>
      </c>
      <c r="N685" t="str">
        <f>VLOOKUP(HEALTH_CARE[[#This Row],[Customer ID]],'HOSPITAL DETAILS ANSWERS'!A:K,9,TRUE)</f>
        <v>Tier - 2</v>
      </c>
      <c r="O685" t="str">
        <f>VLOOKUP(HEALTH_CARE[[#This Row],[Customer ID]],'HOSPITAL DETAILS ANSWERS'!A:K,10,TRUE)</f>
        <v>Tier - 3</v>
      </c>
      <c r="P685" t="str">
        <f>VLOOKUP(HEALTH_CARE[[#This Row],[Customer ID]],'HOSPITAL DETAILS ANSWERS'!A:K,11,TRUE)</f>
        <v>R1011</v>
      </c>
      <c r="Q685" s="10">
        <f>VLOOKUP(HEALTH_CARE[[#This Row],[Customer ID]],'HOSPITAL DETAILS ANSWERS'!A:K,6,TRUE)</f>
        <v>33</v>
      </c>
    </row>
    <row r="686" spans="1:17" x14ac:dyDescent="0.25">
      <c r="A686" t="s">
        <v>1686</v>
      </c>
      <c r="B686" t="str">
        <f>VLOOKUP(HEALTH_CARE[[#This Row],[Customer ID]],'CUSTOMER_NAMES ANSWER'!A:D,3,FALSE)</f>
        <v>Marc-Olivier</v>
      </c>
      <c r="C686" s="9">
        <f>VLOOKUP(HEALTH_CARE[[#This Row],[Customer ID]],'MEDICAL EXAMINATION ANSWER'!A:J,2,FALSE)</f>
        <v>50.2</v>
      </c>
      <c r="D686" s="9">
        <f>VLOOKUP(HEALTH_CARE[[#This Row],[Customer ID]],'MEDICAL EXAMINATION ANSWER'!A:J,4,FALSE)</f>
        <v>5.4</v>
      </c>
      <c r="E686" t="str">
        <f>VLOOKUP(HEALTH_CARE[[#This Row],[Customer ID]],'MEDICAL EXAMINATION ANSWER'!A:J,6,FALSE)</f>
        <v>No</v>
      </c>
      <c r="F686" t="str">
        <f>VLOOKUP(HEALTH_CARE[[#This Row],[Customer ID]],'MEDICAL EXAMINATION ANSWER'!A:J,7,FALSE)</f>
        <v>No</v>
      </c>
      <c r="G686" t="str">
        <f>VLOOKUP(HEALTH_CARE[[#This Row],[Customer ID]],'MEDICAL EXAMINATION ANSWER'!A:J,8,FALSE)</f>
        <v>No</v>
      </c>
      <c r="H686" s="10">
        <f>VLOOKUP(HEALTH_CARE[[#This Row],[Customer ID]],'MEDICAL EXAMINATION ANSWER'!A:J,9,FALSE)</f>
        <v>0</v>
      </c>
      <c r="I686" t="str">
        <f>VLOOKUP(HEALTH_CARE[[#This Row],[Customer ID]],'MEDICAL EXAMINATION ANSWER'!A:J,10,FALSE)</f>
        <v>No</v>
      </c>
      <c r="J686" t="str">
        <f>VLOOKUP(HEALTH_CARE[[#This Row],[Customer ID]],'MEDICAL EXAMINATION ANSWER'!A:J,3,FALSE)</f>
        <v>Obesity</v>
      </c>
      <c r="K686" t="str">
        <f>VLOOKUP(HEALTH_CARE[[#This Row],[Customer ID]],'MEDICAL EXAMINATION ANSWER'!A:J,5,FALSE)</f>
        <v>Normal</v>
      </c>
      <c r="L686" s="11" t="str">
        <f>VLOOKUP(HEALTH_CARE[[#This Row],[Customer ID]],'HOSPITAL DETAILS ANSWERS'!A:K,5,TRUE)</f>
        <v>22-Jul-1989</v>
      </c>
      <c r="M686" s="14">
        <f>VLOOKUP(HEALTH_CARE[[#This Row],[Customer ID]],'HOSPITAL DETAILS ANSWERS'!A:K,8,TRUE)</f>
        <v>14508</v>
      </c>
      <c r="N686" t="str">
        <f>VLOOKUP(HEALTH_CARE[[#This Row],[Customer ID]],'HOSPITAL DETAILS ANSWERS'!A:K,9,TRUE)</f>
        <v>Tier - 2</v>
      </c>
      <c r="O686" t="str">
        <f>VLOOKUP(HEALTH_CARE[[#This Row],[Customer ID]],'HOSPITAL DETAILS ANSWERS'!A:K,10,TRUE)</f>
        <v>Tier - 3</v>
      </c>
      <c r="P686" t="str">
        <f>VLOOKUP(HEALTH_CARE[[#This Row],[Customer ID]],'HOSPITAL DETAILS ANSWERS'!A:K,11,TRUE)</f>
        <v>R1012</v>
      </c>
      <c r="Q686" s="10">
        <f>VLOOKUP(HEALTH_CARE[[#This Row],[Customer ID]],'HOSPITAL DETAILS ANSWERS'!A:K,6,TRUE)</f>
        <v>33</v>
      </c>
    </row>
    <row r="687" spans="1:17" x14ac:dyDescent="0.25">
      <c r="A687" t="s">
        <v>1685</v>
      </c>
      <c r="B687" t="str">
        <f>VLOOKUP(HEALTH_CARE[[#This Row],[Customer ID]],'CUSTOMER_NAMES ANSWER'!A:D,3,FALSE)</f>
        <v>Russell J</v>
      </c>
      <c r="C687" s="9">
        <f>VLOOKUP(HEALTH_CARE[[#This Row],[Customer ID]],'MEDICAL EXAMINATION ANSWER'!A:J,2,FALSE)</f>
        <v>25.52</v>
      </c>
      <c r="D687" s="9">
        <f>VLOOKUP(HEALTH_CARE[[#This Row],[Customer ID]],'MEDICAL EXAMINATION ANSWER'!A:J,4,FALSE)</f>
        <v>6.35</v>
      </c>
      <c r="E687" t="str">
        <f>VLOOKUP(HEALTH_CARE[[#This Row],[Customer ID]],'MEDICAL EXAMINATION ANSWER'!A:J,6,FALSE)</f>
        <v>No</v>
      </c>
      <c r="F687" t="str">
        <f>VLOOKUP(HEALTH_CARE[[#This Row],[Customer ID]],'MEDICAL EXAMINATION ANSWER'!A:J,7,FALSE)</f>
        <v>No</v>
      </c>
      <c r="G687" t="str">
        <f>VLOOKUP(HEALTH_CARE[[#This Row],[Customer ID]],'MEDICAL EXAMINATION ANSWER'!A:J,8,FALSE)</f>
        <v>Yes</v>
      </c>
      <c r="H687" s="10">
        <f>VLOOKUP(HEALTH_CARE[[#This Row],[Customer ID]],'MEDICAL EXAMINATION ANSWER'!A:J,9,FALSE)</f>
        <v>1</v>
      </c>
      <c r="I687" t="str">
        <f>VLOOKUP(HEALTH_CARE[[#This Row],[Customer ID]],'MEDICAL EXAMINATION ANSWER'!A:J,10,FALSE)</f>
        <v>No</v>
      </c>
      <c r="J687" t="str">
        <f>VLOOKUP(HEALTH_CARE[[#This Row],[Customer ID]],'MEDICAL EXAMINATION ANSWER'!A:J,3,FALSE)</f>
        <v>Over Weight</v>
      </c>
      <c r="K687" t="str">
        <f>VLOOKUP(HEALTH_CARE[[#This Row],[Customer ID]],'MEDICAL EXAMINATION ANSWER'!A:J,5,FALSE)</f>
        <v>Prediabetes</v>
      </c>
      <c r="L687" s="11" t="str">
        <f>VLOOKUP(HEALTH_CARE[[#This Row],[Customer ID]],'HOSPITAL DETAILS ANSWERS'!A:K,5,TRUE)</f>
        <v>20-Oct-1979</v>
      </c>
      <c r="M687" s="14">
        <f>VLOOKUP(HEALTH_CARE[[#This Row],[Customer ID]],'HOSPITAL DETAILS ANSWERS'!A:K,8,TRUE)</f>
        <v>14479</v>
      </c>
      <c r="N687" t="str">
        <f>VLOOKUP(HEALTH_CARE[[#This Row],[Customer ID]],'HOSPITAL DETAILS ANSWERS'!A:K,9,TRUE)</f>
        <v>Tier - 2</v>
      </c>
      <c r="O687" t="str">
        <f>VLOOKUP(HEALTH_CARE[[#This Row],[Customer ID]],'HOSPITAL DETAILS ANSWERS'!A:K,10,TRUE)</f>
        <v>Tier - 2</v>
      </c>
      <c r="P687" t="str">
        <f>VLOOKUP(HEALTH_CARE[[#This Row],[Customer ID]],'HOSPITAL DETAILS ANSWERS'!A:K,11,TRUE)</f>
        <v>R1013</v>
      </c>
      <c r="Q687" s="10">
        <f>VLOOKUP(HEALTH_CARE[[#This Row],[Customer ID]],'HOSPITAL DETAILS ANSWERS'!A:K,6,TRUE)</f>
        <v>43</v>
      </c>
    </row>
    <row r="688" spans="1:17" x14ac:dyDescent="0.25">
      <c r="A688" t="s">
        <v>1684</v>
      </c>
      <c r="B688" t="str">
        <f>VLOOKUP(HEALTH_CARE[[#This Row],[Customer ID]],'CUSTOMER_NAMES ANSWER'!A:D,3,FALSE)</f>
        <v>Karine</v>
      </c>
      <c r="C688" s="9">
        <f>VLOOKUP(HEALTH_CARE[[#This Row],[Customer ID]],'MEDICAL EXAMINATION ANSWER'!A:J,2,FALSE)</f>
        <v>35.200000000000003</v>
      </c>
      <c r="D688" s="9">
        <f>VLOOKUP(HEALTH_CARE[[#This Row],[Customer ID]],'MEDICAL EXAMINATION ANSWER'!A:J,4,FALSE)</f>
        <v>6.26</v>
      </c>
      <c r="E688" t="str">
        <f>VLOOKUP(HEALTH_CARE[[#This Row],[Customer ID]],'MEDICAL EXAMINATION ANSWER'!A:J,6,FALSE)</f>
        <v>Yes</v>
      </c>
      <c r="F688" t="str">
        <f>VLOOKUP(HEALTH_CARE[[#This Row],[Customer ID]],'MEDICAL EXAMINATION ANSWER'!A:J,7,FALSE)</f>
        <v>No</v>
      </c>
      <c r="G688" t="str">
        <f>VLOOKUP(HEALTH_CARE[[#This Row],[Customer ID]],'MEDICAL EXAMINATION ANSWER'!A:J,8,FALSE)</f>
        <v>No</v>
      </c>
      <c r="H688" s="10">
        <f>VLOOKUP(HEALTH_CARE[[#This Row],[Customer ID]],'MEDICAL EXAMINATION ANSWER'!A:J,9,FALSE)</f>
        <v>2</v>
      </c>
      <c r="I688" t="str">
        <f>VLOOKUP(HEALTH_CARE[[#This Row],[Customer ID]],'MEDICAL EXAMINATION ANSWER'!A:J,10,FALSE)</f>
        <v>No</v>
      </c>
      <c r="J688" t="str">
        <f>VLOOKUP(HEALTH_CARE[[#This Row],[Customer ID]],'MEDICAL EXAMINATION ANSWER'!A:J,3,FALSE)</f>
        <v>Obesity</v>
      </c>
      <c r="K688" t="str">
        <f>VLOOKUP(HEALTH_CARE[[#This Row],[Customer ID]],'MEDICAL EXAMINATION ANSWER'!A:J,5,FALSE)</f>
        <v>Prediabetes</v>
      </c>
      <c r="L688" s="11" t="str">
        <f>VLOOKUP(HEALTH_CARE[[#This Row],[Customer ID]],'HOSPITAL DETAILS ANSWERS'!A:K,5,TRUE)</f>
        <v>20-Nov-1959</v>
      </c>
      <c r="M688" s="14">
        <f>VLOOKUP(HEALTH_CARE[[#This Row],[Customer ID]],'HOSPITAL DETAILS ANSWERS'!A:K,8,TRUE)</f>
        <v>14475</v>
      </c>
      <c r="N688" t="str">
        <f>VLOOKUP(HEALTH_CARE[[#This Row],[Customer ID]],'HOSPITAL DETAILS ANSWERS'!A:K,9,TRUE)</f>
        <v>Tier - 2</v>
      </c>
      <c r="O688" t="str">
        <f>VLOOKUP(HEALTH_CARE[[#This Row],[Customer ID]],'HOSPITAL DETAILS ANSWERS'!A:K,10,TRUE)</f>
        <v>Tier - 2</v>
      </c>
      <c r="P688" t="str">
        <f>VLOOKUP(HEALTH_CARE[[#This Row],[Customer ID]],'HOSPITAL DETAILS ANSWERS'!A:K,11,TRUE)</f>
        <v>R1013</v>
      </c>
      <c r="Q688" s="10">
        <f>VLOOKUP(HEALTH_CARE[[#This Row],[Customer ID]],'HOSPITAL DETAILS ANSWERS'!A:K,6,TRUE)</f>
        <v>63</v>
      </c>
    </row>
    <row r="689" spans="1:17" x14ac:dyDescent="0.25">
      <c r="A689" t="s">
        <v>1683</v>
      </c>
      <c r="B689" t="str">
        <f>VLOOKUP(HEALTH_CARE[[#This Row],[Customer ID]],'CUSTOMER_NAMES ANSWER'!A:D,3,FALSE)</f>
        <v>Cheryl</v>
      </c>
      <c r="C689" s="9">
        <f>VLOOKUP(HEALTH_CARE[[#This Row],[Customer ID]],'MEDICAL EXAMINATION ANSWER'!A:J,2,FALSE)</f>
        <v>41.26</v>
      </c>
      <c r="D689" s="9">
        <f>VLOOKUP(HEALTH_CARE[[#This Row],[Customer ID]],'MEDICAL EXAMINATION ANSWER'!A:J,4,FALSE)</f>
        <v>5.97</v>
      </c>
      <c r="E689" t="str">
        <f>VLOOKUP(HEALTH_CARE[[#This Row],[Customer ID]],'MEDICAL EXAMINATION ANSWER'!A:J,6,FALSE)</f>
        <v>Yes</v>
      </c>
      <c r="F689" t="str">
        <f>VLOOKUP(HEALTH_CARE[[#This Row],[Customer ID]],'MEDICAL EXAMINATION ANSWER'!A:J,7,FALSE)</f>
        <v>No</v>
      </c>
      <c r="G689" t="str">
        <f>VLOOKUP(HEALTH_CARE[[#This Row],[Customer ID]],'MEDICAL EXAMINATION ANSWER'!A:J,8,FALSE)</f>
        <v>No</v>
      </c>
      <c r="H689" s="10">
        <f>VLOOKUP(HEALTH_CARE[[#This Row],[Customer ID]],'MEDICAL EXAMINATION ANSWER'!A:J,9,FALSE)</f>
        <v>0</v>
      </c>
      <c r="I689" t="str">
        <f>VLOOKUP(HEALTH_CARE[[#This Row],[Customer ID]],'MEDICAL EXAMINATION ANSWER'!A:J,10,FALSE)</f>
        <v>No</v>
      </c>
      <c r="J689" t="str">
        <f>VLOOKUP(HEALTH_CARE[[#This Row],[Customer ID]],'MEDICAL EXAMINATION ANSWER'!A:J,3,FALSE)</f>
        <v>Obesity</v>
      </c>
      <c r="K689" t="str">
        <f>VLOOKUP(HEALTH_CARE[[#This Row],[Customer ID]],'MEDICAL EXAMINATION ANSWER'!A:J,5,FALSE)</f>
        <v>Prediabetes</v>
      </c>
      <c r="L689" s="11" t="str">
        <f>VLOOKUP(HEALTH_CARE[[#This Row],[Customer ID]],'HOSPITAL DETAILS ANSWERS'!A:K,5,TRUE)</f>
        <v>27-Nov-1976</v>
      </c>
      <c r="M689" s="14">
        <f>VLOOKUP(HEALTH_CARE[[#This Row],[Customer ID]],'HOSPITAL DETAILS ANSWERS'!A:K,8,TRUE)</f>
        <v>14471</v>
      </c>
      <c r="N689" t="str">
        <f>VLOOKUP(HEALTH_CARE[[#This Row],[Customer ID]],'HOSPITAL DETAILS ANSWERS'!A:K,9,TRUE)</f>
        <v>Tier - 2</v>
      </c>
      <c r="O689" t="str">
        <f>VLOOKUP(HEALTH_CARE[[#This Row],[Customer ID]],'HOSPITAL DETAILS ANSWERS'!A:K,10,TRUE)</f>
        <v>Tier - 3</v>
      </c>
      <c r="P689" t="str">
        <f>VLOOKUP(HEALTH_CARE[[#This Row],[Customer ID]],'HOSPITAL DETAILS ANSWERS'!A:K,11,TRUE)</f>
        <v>R1012</v>
      </c>
      <c r="Q689" s="10">
        <f>VLOOKUP(HEALTH_CARE[[#This Row],[Customer ID]],'HOSPITAL DETAILS ANSWERS'!A:K,6,TRUE)</f>
        <v>46</v>
      </c>
    </row>
    <row r="690" spans="1:17" x14ac:dyDescent="0.25">
      <c r="A690" t="s">
        <v>1682</v>
      </c>
      <c r="B690" t="str">
        <f>VLOOKUP(HEALTH_CARE[[#This Row],[Customer ID]],'CUSTOMER_NAMES ANSWER'!A:D,3,FALSE)</f>
        <v>Allison M</v>
      </c>
      <c r="C690" s="9">
        <f>VLOOKUP(HEALTH_CARE[[#This Row],[Customer ID]],'MEDICAL EXAMINATION ANSWER'!A:J,2,FALSE)</f>
        <v>17.2</v>
      </c>
      <c r="D690" s="9">
        <f>VLOOKUP(HEALTH_CARE[[#This Row],[Customer ID]],'MEDICAL EXAMINATION ANSWER'!A:J,4,FALSE)</f>
        <v>5.29</v>
      </c>
      <c r="E690" t="str">
        <f>VLOOKUP(HEALTH_CARE[[#This Row],[Customer ID]],'MEDICAL EXAMINATION ANSWER'!A:J,6,FALSE)</f>
        <v>Yes</v>
      </c>
      <c r="F690" t="str">
        <f>VLOOKUP(HEALTH_CARE[[#This Row],[Customer ID]],'MEDICAL EXAMINATION ANSWER'!A:J,7,FALSE)</f>
        <v>No</v>
      </c>
      <c r="G690" t="str">
        <f>VLOOKUP(HEALTH_CARE[[#This Row],[Customer ID]],'MEDICAL EXAMINATION ANSWER'!A:J,8,FALSE)</f>
        <v>No</v>
      </c>
      <c r="H690" s="10">
        <f>VLOOKUP(HEALTH_CARE[[#This Row],[Customer ID]],'MEDICAL EXAMINATION ANSWER'!A:J,9,FALSE)</f>
        <v>0</v>
      </c>
      <c r="I690" t="str">
        <f>VLOOKUP(HEALTH_CARE[[#This Row],[Customer ID]],'MEDICAL EXAMINATION ANSWER'!A:J,10,FALSE)</f>
        <v>Yes</v>
      </c>
      <c r="J690" t="str">
        <f>VLOOKUP(HEALTH_CARE[[#This Row],[Customer ID]],'MEDICAL EXAMINATION ANSWER'!A:J,3,FALSE)</f>
        <v>Under Weight</v>
      </c>
      <c r="K690" t="str">
        <f>VLOOKUP(HEALTH_CARE[[#This Row],[Customer ID]],'MEDICAL EXAMINATION ANSWER'!A:J,5,FALSE)</f>
        <v>Normal</v>
      </c>
      <c r="L690" s="11" t="str">
        <f>VLOOKUP(HEALTH_CARE[[#This Row],[Customer ID]],'HOSPITAL DETAILS ANSWERS'!A:K,5,TRUE)</f>
        <v>10-Nov-1996</v>
      </c>
      <c r="M690" s="14">
        <f>VLOOKUP(HEALTH_CARE[[#This Row],[Customer ID]],'HOSPITAL DETAILS ANSWERS'!A:K,8,TRUE)</f>
        <v>14456</v>
      </c>
      <c r="N690" t="str">
        <f>VLOOKUP(HEALTH_CARE[[#This Row],[Customer ID]],'HOSPITAL DETAILS ANSWERS'!A:K,9,TRUE)</f>
        <v>Tier - 2</v>
      </c>
      <c r="O690" t="str">
        <f>VLOOKUP(HEALTH_CARE[[#This Row],[Customer ID]],'HOSPITAL DETAILS ANSWERS'!A:K,10,TRUE)</f>
        <v>Tier - 3</v>
      </c>
      <c r="P690" t="str">
        <f>VLOOKUP(HEALTH_CARE[[#This Row],[Customer ID]],'HOSPITAL DETAILS ANSWERS'!A:K,11,TRUE)</f>
        <v>R1024</v>
      </c>
      <c r="Q690" s="10">
        <f>VLOOKUP(HEALTH_CARE[[#This Row],[Customer ID]],'HOSPITAL DETAILS ANSWERS'!A:K,6,TRUE)</f>
        <v>26</v>
      </c>
    </row>
    <row r="691" spans="1:17" x14ac:dyDescent="0.25">
      <c r="A691" t="s">
        <v>1681</v>
      </c>
      <c r="B691" t="str">
        <f>VLOOKUP(HEALTH_CARE[[#This Row],[Customer ID]],'CUSTOMER_NAMES ANSWER'!A:D,3,FALSE)</f>
        <v>Adriana</v>
      </c>
      <c r="C691" s="9">
        <f>VLOOKUP(HEALTH_CARE[[#This Row],[Customer ID]],'MEDICAL EXAMINATION ANSWER'!A:J,2,FALSE)</f>
        <v>23.09</v>
      </c>
      <c r="D691" s="9">
        <f>VLOOKUP(HEALTH_CARE[[#This Row],[Customer ID]],'MEDICAL EXAMINATION ANSWER'!A:J,4,FALSE)</f>
        <v>4.2699999999999996</v>
      </c>
      <c r="E691" t="str">
        <f>VLOOKUP(HEALTH_CARE[[#This Row],[Customer ID]],'MEDICAL EXAMINATION ANSWER'!A:J,6,FALSE)</f>
        <v>Yes</v>
      </c>
      <c r="F691" t="str">
        <f>VLOOKUP(HEALTH_CARE[[#This Row],[Customer ID]],'MEDICAL EXAMINATION ANSWER'!A:J,7,FALSE)</f>
        <v>No</v>
      </c>
      <c r="G691" t="str">
        <f>VLOOKUP(HEALTH_CARE[[#This Row],[Customer ID]],'MEDICAL EXAMINATION ANSWER'!A:J,8,FALSE)</f>
        <v>No</v>
      </c>
      <c r="H691" s="10">
        <f>VLOOKUP(HEALTH_CARE[[#This Row],[Customer ID]],'MEDICAL EXAMINATION ANSWER'!A:J,9,FALSE)</f>
        <v>2</v>
      </c>
      <c r="I691" t="str">
        <f>VLOOKUP(HEALTH_CARE[[#This Row],[Customer ID]],'MEDICAL EXAMINATION ANSWER'!A:J,10,FALSE)</f>
        <v>No</v>
      </c>
      <c r="J691" t="str">
        <f>VLOOKUP(HEALTH_CARE[[#This Row],[Customer ID]],'MEDICAL EXAMINATION ANSWER'!A:J,3,FALSE)</f>
        <v>Normal Weight</v>
      </c>
      <c r="K691" t="str">
        <f>VLOOKUP(HEALTH_CARE[[#This Row],[Customer ID]],'MEDICAL EXAMINATION ANSWER'!A:J,5,FALSE)</f>
        <v>Normal</v>
      </c>
      <c r="L691" s="11" t="str">
        <f>VLOOKUP(HEALTH_CARE[[#This Row],[Customer ID]],'HOSPITAL DETAILS ANSWERS'!A:K,5,TRUE)</f>
        <v>3-Aug-1959</v>
      </c>
      <c r="M691" s="14">
        <f>VLOOKUP(HEALTH_CARE[[#This Row],[Customer ID]],'HOSPITAL DETAILS ANSWERS'!A:K,8,TRUE)</f>
        <v>14452</v>
      </c>
      <c r="N691" t="str">
        <f>VLOOKUP(HEALTH_CARE[[#This Row],[Customer ID]],'HOSPITAL DETAILS ANSWERS'!A:K,9,TRUE)</f>
        <v>Tier - 2</v>
      </c>
      <c r="O691" t="str">
        <f>VLOOKUP(HEALTH_CARE[[#This Row],[Customer ID]],'HOSPITAL DETAILS ANSWERS'!A:K,10,TRUE)</f>
        <v>Tier - 3</v>
      </c>
      <c r="P691" t="str">
        <f>VLOOKUP(HEALTH_CARE[[#This Row],[Customer ID]],'HOSPITAL DETAILS ANSWERS'!A:K,11,TRUE)</f>
        <v>R1023</v>
      </c>
      <c r="Q691" s="10">
        <f>VLOOKUP(HEALTH_CARE[[#This Row],[Customer ID]],'HOSPITAL DETAILS ANSWERS'!A:K,6,TRUE)</f>
        <v>63</v>
      </c>
    </row>
    <row r="692" spans="1:17" x14ac:dyDescent="0.25">
      <c r="A692" t="s">
        <v>1680</v>
      </c>
      <c r="B692" t="str">
        <f>VLOOKUP(HEALTH_CARE[[#This Row],[Customer ID]],'CUSTOMER_NAMES ANSWER'!A:D,3,FALSE)</f>
        <v>Miranda J</v>
      </c>
      <c r="C692" s="9">
        <f>VLOOKUP(HEALTH_CARE[[#This Row],[Customer ID]],'MEDICAL EXAMINATION ANSWER'!A:J,2,FALSE)</f>
        <v>21.66</v>
      </c>
      <c r="D692" s="9">
        <f>VLOOKUP(HEALTH_CARE[[#This Row],[Customer ID]],'MEDICAL EXAMINATION ANSWER'!A:J,4,FALSE)</f>
        <v>5.2</v>
      </c>
      <c r="E692" t="str">
        <f>VLOOKUP(HEALTH_CARE[[#This Row],[Customer ID]],'MEDICAL EXAMINATION ANSWER'!A:J,6,FALSE)</f>
        <v>Yes</v>
      </c>
      <c r="F692" t="str">
        <f>VLOOKUP(HEALTH_CARE[[#This Row],[Customer ID]],'MEDICAL EXAMINATION ANSWER'!A:J,7,FALSE)</f>
        <v>No</v>
      </c>
      <c r="G692" t="str">
        <f>VLOOKUP(HEALTH_CARE[[#This Row],[Customer ID]],'MEDICAL EXAMINATION ANSWER'!A:J,8,FALSE)</f>
        <v>No</v>
      </c>
      <c r="H692" s="10">
        <f>VLOOKUP(HEALTH_CARE[[#This Row],[Customer ID]],'MEDICAL EXAMINATION ANSWER'!A:J,9,FALSE)</f>
        <v>2</v>
      </c>
      <c r="I692" t="str">
        <f>VLOOKUP(HEALTH_CARE[[#This Row],[Customer ID]],'MEDICAL EXAMINATION ANSWER'!A:J,10,FALSE)</f>
        <v>No</v>
      </c>
      <c r="J692" t="str">
        <f>VLOOKUP(HEALTH_CARE[[#This Row],[Customer ID]],'MEDICAL EXAMINATION ANSWER'!A:J,3,FALSE)</f>
        <v>Normal Weight</v>
      </c>
      <c r="K692" t="str">
        <f>VLOOKUP(HEALTH_CARE[[#This Row],[Customer ID]],'MEDICAL EXAMINATION ANSWER'!A:J,5,FALSE)</f>
        <v>Normal</v>
      </c>
      <c r="L692" s="11" t="str">
        <f>VLOOKUP(HEALTH_CARE[[#This Row],[Customer ID]],'HOSPITAL DETAILS ANSWERS'!A:K,5,TRUE)</f>
        <v>29-Jun-1959</v>
      </c>
      <c r="M692" s="14">
        <f>VLOOKUP(HEALTH_CARE[[#This Row],[Customer ID]],'HOSPITAL DETAILS ANSWERS'!A:K,8,TRUE)</f>
        <v>14450</v>
      </c>
      <c r="N692" t="str">
        <f>VLOOKUP(HEALTH_CARE[[#This Row],[Customer ID]],'HOSPITAL DETAILS ANSWERS'!A:K,9,TRUE)</f>
        <v>Tier - 2</v>
      </c>
      <c r="O692" t="str">
        <f>VLOOKUP(HEALTH_CARE[[#This Row],[Customer ID]],'HOSPITAL DETAILS ANSWERS'!A:K,10,TRUE)</f>
        <v>Tier - 1</v>
      </c>
      <c r="P692" t="str">
        <f>VLOOKUP(HEALTH_CARE[[#This Row],[Customer ID]],'HOSPITAL DETAILS ANSWERS'!A:K,11,TRUE)</f>
        <v>R1024</v>
      </c>
      <c r="Q692" s="10">
        <f>VLOOKUP(HEALTH_CARE[[#This Row],[Customer ID]],'HOSPITAL DETAILS ANSWERS'!A:K,6,TRUE)</f>
        <v>63</v>
      </c>
    </row>
    <row r="693" spans="1:17" x14ac:dyDescent="0.25">
      <c r="A693" t="s">
        <v>1679</v>
      </c>
      <c r="B693" t="str">
        <f>VLOOKUP(HEALTH_CARE[[#This Row],[Customer ID]],'CUSTOMER_NAMES ANSWER'!A:D,3,FALSE)</f>
        <v>Roberto</v>
      </c>
      <c r="C693" s="9">
        <f>VLOOKUP(HEALTH_CARE[[#This Row],[Customer ID]],'MEDICAL EXAMINATION ANSWER'!A:J,2,FALSE)</f>
        <v>36.47</v>
      </c>
      <c r="D693" s="9">
        <f>VLOOKUP(HEALTH_CARE[[#This Row],[Customer ID]],'MEDICAL EXAMINATION ANSWER'!A:J,4,FALSE)</f>
        <v>8.23</v>
      </c>
      <c r="E693" t="str">
        <f>VLOOKUP(HEALTH_CARE[[#This Row],[Customer ID]],'MEDICAL EXAMINATION ANSWER'!A:J,6,FALSE)</f>
        <v>Yes</v>
      </c>
      <c r="F693" t="str">
        <f>VLOOKUP(HEALTH_CARE[[#This Row],[Customer ID]],'MEDICAL EXAMINATION ANSWER'!A:J,7,FALSE)</f>
        <v>No</v>
      </c>
      <c r="G693" t="str">
        <f>VLOOKUP(HEALTH_CARE[[#This Row],[Customer ID]],'MEDICAL EXAMINATION ANSWER'!A:J,8,FALSE)</f>
        <v>No</v>
      </c>
      <c r="H693" s="10">
        <f>VLOOKUP(HEALTH_CARE[[#This Row],[Customer ID]],'MEDICAL EXAMINATION ANSWER'!A:J,9,FALSE)</f>
        <v>0</v>
      </c>
      <c r="I693" t="str">
        <f>VLOOKUP(HEALTH_CARE[[#This Row],[Customer ID]],'MEDICAL EXAMINATION ANSWER'!A:J,10,FALSE)</f>
        <v>No</v>
      </c>
      <c r="J693" t="str">
        <f>VLOOKUP(HEALTH_CARE[[#This Row],[Customer ID]],'MEDICAL EXAMINATION ANSWER'!A:J,3,FALSE)</f>
        <v>Obesity</v>
      </c>
      <c r="K693" t="str">
        <f>VLOOKUP(HEALTH_CARE[[#This Row],[Customer ID]],'MEDICAL EXAMINATION ANSWER'!A:J,5,FALSE)</f>
        <v>Diabetes</v>
      </c>
      <c r="L693" s="11" t="str">
        <f>VLOOKUP(HEALTH_CARE[[#This Row],[Customer ID]],'HOSPITAL DETAILS ANSWERS'!A:K,5,TRUE)</f>
        <v>4-Nov-1967</v>
      </c>
      <c r="M693" s="14">
        <f>VLOOKUP(HEALTH_CARE[[#This Row],[Customer ID]],'HOSPITAL DETAILS ANSWERS'!A:K,8,TRUE)</f>
        <v>14428</v>
      </c>
      <c r="N693" t="str">
        <f>VLOOKUP(HEALTH_CARE[[#This Row],[Customer ID]],'HOSPITAL DETAILS ANSWERS'!A:K,9,TRUE)</f>
        <v>Tier - 2</v>
      </c>
      <c r="O693" t="str">
        <f>VLOOKUP(HEALTH_CARE[[#This Row],[Customer ID]],'HOSPITAL DETAILS ANSWERS'!A:K,10,TRUE)</f>
        <v>Tier - 2</v>
      </c>
      <c r="P693" t="str">
        <f>VLOOKUP(HEALTH_CARE[[#This Row],[Customer ID]],'HOSPITAL DETAILS ANSWERS'!A:K,11,TRUE)</f>
        <v>R1021</v>
      </c>
      <c r="Q693" s="10">
        <f>VLOOKUP(HEALTH_CARE[[#This Row],[Customer ID]],'HOSPITAL DETAILS ANSWERS'!A:K,6,TRUE)</f>
        <v>55</v>
      </c>
    </row>
    <row r="694" spans="1:17" x14ac:dyDescent="0.25">
      <c r="A694" t="s">
        <v>1678</v>
      </c>
      <c r="B694" t="str">
        <f>VLOOKUP(HEALTH_CARE[[#This Row],[Customer ID]],'CUSTOMER_NAMES ANSWER'!A:D,3,FALSE)</f>
        <v>Rebecca B</v>
      </c>
      <c r="C694" s="9">
        <f>VLOOKUP(HEALTH_CARE[[#This Row],[Customer ID]],'MEDICAL EXAMINATION ANSWER'!A:J,2,FALSE)</f>
        <v>36.08</v>
      </c>
      <c r="D694" s="9">
        <f>VLOOKUP(HEALTH_CARE[[#This Row],[Customer ID]],'MEDICAL EXAMINATION ANSWER'!A:J,4,FALSE)</f>
        <v>10.33</v>
      </c>
      <c r="E694" t="str">
        <f>VLOOKUP(HEALTH_CARE[[#This Row],[Customer ID]],'MEDICAL EXAMINATION ANSWER'!A:J,6,FALSE)</f>
        <v>Yes</v>
      </c>
      <c r="F694" t="str">
        <f>VLOOKUP(HEALTH_CARE[[#This Row],[Customer ID]],'MEDICAL EXAMINATION ANSWER'!A:J,7,FALSE)</f>
        <v>No</v>
      </c>
      <c r="G694" t="str">
        <f>VLOOKUP(HEALTH_CARE[[#This Row],[Customer ID]],'MEDICAL EXAMINATION ANSWER'!A:J,8,FALSE)</f>
        <v>No</v>
      </c>
      <c r="H694" s="10">
        <f>VLOOKUP(HEALTH_CARE[[#This Row],[Customer ID]],'MEDICAL EXAMINATION ANSWER'!A:J,9,FALSE)</f>
        <v>0</v>
      </c>
      <c r="I694" t="str">
        <f>VLOOKUP(HEALTH_CARE[[#This Row],[Customer ID]],'MEDICAL EXAMINATION ANSWER'!A:J,10,FALSE)</f>
        <v>No</v>
      </c>
      <c r="J694" t="str">
        <f>VLOOKUP(HEALTH_CARE[[#This Row],[Customer ID]],'MEDICAL EXAMINATION ANSWER'!A:J,3,FALSE)</f>
        <v>Obesity</v>
      </c>
      <c r="K694" t="str">
        <f>VLOOKUP(HEALTH_CARE[[#This Row],[Customer ID]],'MEDICAL EXAMINATION ANSWER'!A:J,5,FALSE)</f>
        <v>Diabetes</v>
      </c>
      <c r="L694" s="11" t="str">
        <f>VLOOKUP(HEALTH_CARE[[#This Row],[Customer ID]],'HOSPITAL DETAILS ANSWERS'!A:K,5,TRUE)</f>
        <v>15-Aug-1967</v>
      </c>
      <c r="M694" s="14">
        <f>VLOOKUP(HEALTH_CARE[[#This Row],[Customer ID]],'HOSPITAL DETAILS ANSWERS'!A:K,8,TRUE)</f>
        <v>14427</v>
      </c>
      <c r="N694" t="str">
        <f>VLOOKUP(HEALTH_CARE[[#This Row],[Customer ID]],'HOSPITAL DETAILS ANSWERS'!A:K,9,TRUE)</f>
        <v>Tier - 2</v>
      </c>
      <c r="O694" t="str">
        <f>VLOOKUP(HEALTH_CARE[[#This Row],[Customer ID]],'HOSPITAL DETAILS ANSWERS'!A:K,10,TRUE)</f>
        <v>Tier - 2</v>
      </c>
      <c r="P694" t="str">
        <f>VLOOKUP(HEALTH_CARE[[#This Row],[Customer ID]],'HOSPITAL DETAILS ANSWERS'!A:K,11,TRUE)</f>
        <v>R1026</v>
      </c>
      <c r="Q694" s="10">
        <f>VLOOKUP(HEALTH_CARE[[#This Row],[Customer ID]],'HOSPITAL DETAILS ANSWERS'!A:K,6,TRUE)</f>
        <v>55</v>
      </c>
    </row>
    <row r="695" spans="1:17" x14ac:dyDescent="0.25">
      <c r="A695" t="s">
        <v>1677</v>
      </c>
      <c r="B695" t="str">
        <f>VLOOKUP(HEALTH_CARE[[#This Row],[Customer ID]],'CUSTOMER_NAMES ANSWER'!A:D,3,FALSE)</f>
        <v>Tiffany</v>
      </c>
      <c r="C695" s="9">
        <f>VLOOKUP(HEALTH_CARE[[#This Row],[Customer ID]],'MEDICAL EXAMINATION ANSWER'!A:J,2,FALSE)</f>
        <v>23.18</v>
      </c>
      <c r="D695" s="9">
        <f>VLOOKUP(HEALTH_CARE[[#This Row],[Customer ID]],'MEDICAL EXAMINATION ANSWER'!A:J,4,FALSE)</f>
        <v>6.13</v>
      </c>
      <c r="E695" t="str">
        <f>VLOOKUP(HEALTH_CARE[[#This Row],[Customer ID]],'MEDICAL EXAMINATION ANSWER'!A:J,6,FALSE)</f>
        <v>No</v>
      </c>
      <c r="F695" t="str">
        <f>VLOOKUP(HEALTH_CARE[[#This Row],[Customer ID]],'MEDICAL EXAMINATION ANSWER'!A:J,7,FALSE)</f>
        <v>No</v>
      </c>
      <c r="G695" t="str">
        <f>VLOOKUP(HEALTH_CARE[[#This Row],[Customer ID]],'MEDICAL EXAMINATION ANSWER'!A:J,8,FALSE)</f>
        <v>No</v>
      </c>
      <c r="H695" s="10">
        <f>VLOOKUP(HEALTH_CARE[[#This Row],[Customer ID]],'MEDICAL EXAMINATION ANSWER'!A:J,9,FALSE)</f>
        <v>0</v>
      </c>
      <c r="I695" t="str">
        <f>VLOOKUP(HEALTH_CARE[[#This Row],[Customer ID]],'MEDICAL EXAMINATION ANSWER'!A:J,10,FALSE)</f>
        <v>No</v>
      </c>
      <c r="J695" t="str">
        <f>VLOOKUP(HEALTH_CARE[[#This Row],[Customer ID]],'MEDICAL EXAMINATION ANSWER'!A:J,3,FALSE)</f>
        <v>Normal Weight</v>
      </c>
      <c r="K695" t="str">
        <f>VLOOKUP(HEALTH_CARE[[#This Row],[Customer ID]],'MEDICAL EXAMINATION ANSWER'!A:J,5,FALSE)</f>
        <v>Prediabetes</v>
      </c>
      <c r="L695" s="11" t="str">
        <f>VLOOKUP(HEALTH_CARE[[#This Row],[Customer ID]],'HOSPITAL DETAILS ANSWERS'!A:K,5,TRUE)</f>
        <v>10-Aug-1999</v>
      </c>
      <c r="M695" s="14">
        <f>VLOOKUP(HEALTH_CARE[[#This Row],[Customer ID]],'HOSPITAL DETAILS ANSWERS'!A:K,8,TRUE)</f>
        <v>14427</v>
      </c>
      <c r="N695" t="str">
        <f>VLOOKUP(HEALTH_CARE[[#This Row],[Customer ID]],'HOSPITAL DETAILS ANSWERS'!A:K,9,TRUE)</f>
        <v>Tier - 2</v>
      </c>
      <c r="O695" t="str">
        <f>VLOOKUP(HEALTH_CARE[[#This Row],[Customer ID]],'HOSPITAL DETAILS ANSWERS'!A:K,10,TRUE)</f>
        <v>Tier - 1</v>
      </c>
      <c r="P695" t="str">
        <f>VLOOKUP(HEALTH_CARE[[#This Row],[Customer ID]],'HOSPITAL DETAILS ANSWERS'!A:K,11,TRUE)</f>
        <v>R1012</v>
      </c>
      <c r="Q695" s="10">
        <f>VLOOKUP(HEALTH_CARE[[#This Row],[Customer ID]],'HOSPITAL DETAILS ANSWERS'!A:K,6,TRUE)</f>
        <v>23</v>
      </c>
    </row>
    <row r="696" spans="1:17" x14ac:dyDescent="0.25">
      <c r="A696" t="s">
        <v>1676</v>
      </c>
      <c r="B696" t="str">
        <f>VLOOKUP(HEALTH_CARE[[#This Row],[Customer ID]],'CUSTOMER_NAMES ANSWER'!A:D,3,FALSE)</f>
        <v>Alexander</v>
      </c>
      <c r="C696" s="9">
        <f>VLOOKUP(HEALTH_CARE[[#This Row],[Customer ID]],'MEDICAL EXAMINATION ANSWER'!A:J,2,FALSE)</f>
        <v>39.159999999999997</v>
      </c>
      <c r="D696" s="9">
        <f>VLOOKUP(HEALTH_CARE[[#This Row],[Customer ID]],'MEDICAL EXAMINATION ANSWER'!A:J,4,FALSE)</f>
        <v>8.08</v>
      </c>
      <c r="E696" t="str">
        <f>VLOOKUP(HEALTH_CARE[[#This Row],[Customer ID]],'MEDICAL EXAMINATION ANSWER'!A:J,6,FALSE)</f>
        <v>No</v>
      </c>
      <c r="F696" t="str">
        <f>VLOOKUP(HEALTH_CARE[[#This Row],[Customer ID]],'MEDICAL EXAMINATION ANSWER'!A:J,7,FALSE)</f>
        <v>No</v>
      </c>
      <c r="G696" t="str">
        <f>VLOOKUP(HEALTH_CARE[[#This Row],[Customer ID]],'MEDICAL EXAMINATION ANSWER'!A:J,8,FALSE)</f>
        <v>No</v>
      </c>
      <c r="H696" s="10">
        <f>VLOOKUP(HEALTH_CARE[[#This Row],[Customer ID]],'MEDICAL EXAMINATION ANSWER'!A:J,9,FALSE)</f>
        <v>3</v>
      </c>
      <c r="I696" t="str">
        <f>VLOOKUP(HEALTH_CARE[[#This Row],[Customer ID]],'MEDICAL EXAMINATION ANSWER'!A:J,10,FALSE)</f>
        <v>No</v>
      </c>
      <c r="J696" t="str">
        <f>VLOOKUP(HEALTH_CARE[[#This Row],[Customer ID]],'MEDICAL EXAMINATION ANSWER'!A:J,3,FALSE)</f>
        <v>Obesity</v>
      </c>
      <c r="K696" t="str">
        <f>VLOOKUP(HEALTH_CARE[[#This Row],[Customer ID]],'MEDICAL EXAMINATION ANSWER'!A:J,5,FALSE)</f>
        <v>Diabetes</v>
      </c>
      <c r="L696" s="11" t="str">
        <f>VLOOKUP(HEALTH_CARE[[#This Row],[Customer ID]],'HOSPITAL DETAILS ANSWERS'!A:K,5,TRUE)</f>
        <v>20-Sep-1958</v>
      </c>
      <c r="M696" s="14">
        <f>VLOOKUP(HEALTH_CARE[[#This Row],[Customer ID]],'HOSPITAL DETAILS ANSWERS'!A:K,8,TRUE)</f>
        <v>14419</v>
      </c>
      <c r="N696" t="str">
        <f>VLOOKUP(HEALTH_CARE[[#This Row],[Customer ID]],'HOSPITAL DETAILS ANSWERS'!A:K,9,TRUE)</f>
        <v>Tier - 2</v>
      </c>
      <c r="O696" t="str">
        <f>VLOOKUP(HEALTH_CARE[[#This Row],[Customer ID]],'HOSPITAL DETAILS ANSWERS'!A:K,10,TRUE)</f>
        <v>Tier - 3</v>
      </c>
      <c r="P696" t="str">
        <f>VLOOKUP(HEALTH_CARE[[#This Row],[Customer ID]],'HOSPITAL DETAILS ANSWERS'!A:K,11,TRUE)</f>
        <v>R1013</v>
      </c>
      <c r="Q696" s="10">
        <f>VLOOKUP(HEALTH_CARE[[#This Row],[Customer ID]],'HOSPITAL DETAILS ANSWERS'!A:K,6,TRUE)</f>
        <v>64</v>
      </c>
    </row>
    <row r="697" spans="1:17" x14ac:dyDescent="0.25">
      <c r="A697" t="s">
        <v>1675</v>
      </c>
      <c r="B697" t="str">
        <f>VLOOKUP(HEALTH_CARE[[#This Row],[Customer ID]],'CUSTOMER_NAMES ANSWER'!A:D,3,FALSE)</f>
        <v>Rich M</v>
      </c>
      <c r="C697" s="9">
        <f>VLOOKUP(HEALTH_CARE[[#This Row],[Customer ID]],'MEDICAL EXAMINATION ANSWER'!A:J,2,FALSE)</f>
        <v>38.19</v>
      </c>
      <c r="D697" s="9">
        <f>VLOOKUP(HEALTH_CARE[[#This Row],[Customer ID]],'MEDICAL EXAMINATION ANSWER'!A:J,4,FALSE)</f>
        <v>10.49</v>
      </c>
      <c r="E697" t="str">
        <f>VLOOKUP(HEALTH_CARE[[#This Row],[Customer ID]],'MEDICAL EXAMINATION ANSWER'!A:J,6,FALSE)</f>
        <v>No</v>
      </c>
      <c r="F697" t="str">
        <f>VLOOKUP(HEALTH_CARE[[#This Row],[Customer ID]],'MEDICAL EXAMINATION ANSWER'!A:J,7,FALSE)</f>
        <v>No</v>
      </c>
      <c r="G697" t="str">
        <f>VLOOKUP(HEALTH_CARE[[#This Row],[Customer ID]],'MEDICAL EXAMINATION ANSWER'!A:J,8,FALSE)</f>
        <v>No</v>
      </c>
      <c r="H697" s="10">
        <f>VLOOKUP(HEALTH_CARE[[#This Row],[Customer ID]],'MEDICAL EXAMINATION ANSWER'!A:J,9,FALSE)</f>
        <v>3</v>
      </c>
      <c r="I697" t="str">
        <f>VLOOKUP(HEALTH_CARE[[#This Row],[Customer ID]],'MEDICAL EXAMINATION ANSWER'!A:J,10,FALSE)</f>
        <v>No</v>
      </c>
      <c r="J697" t="str">
        <f>VLOOKUP(HEALTH_CARE[[#This Row],[Customer ID]],'MEDICAL EXAMINATION ANSWER'!A:J,3,FALSE)</f>
        <v>Obesity</v>
      </c>
      <c r="K697" t="str">
        <f>VLOOKUP(HEALTH_CARE[[#This Row],[Customer ID]],'MEDICAL EXAMINATION ANSWER'!A:J,5,FALSE)</f>
        <v>Diabetes</v>
      </c>
      <c r="L697" s="11" t="str">
        <f>VLOOKUP(HEALTH_CARE[[#This Row],[Customer ID]],'HOSPITAL DETAILS ANSWERS'!A:K,5,TRUE)</f>
        <v>29-Jul-1958</v>
      </c>
      <c r="M697" s="14">
        <f>VLOOKUP(HEALTH_CARE[[#This Row],[Customer ID]],'HOSPITAL DETAILS ANSWERS'!A:K,8,TRUE)</f>
        <v>14411</v>
      </c>
      <c r="N697" t="str">
        <f>VLOOKUP(HEALTH_CARE[[#This Row],[Customer ID]],'HOSPITAL DETAILS ANSWERS'!A:K,9,TRUE)</f>
        <v>Tier - 2</v>
      </c>
      <c r="O697" t="str">
        <f>VLOOKUP(HEALTH_CARE[[#This Row],[Customer ID]],'HOSPITAL DETAILS ANSWERS'!A:K,10,TRUE)</f>
        <v>Tier - 2</v>
      </c>
      <c r="P697" t="str">
        <f>VLOOKUP(HEALTH_CARE[[#This Row],[Customer ID]],'HOSPITAL DETAILS ANSWERS'!A:K,11,TRUE)</f>
        <v>R1016</v>
      </c>
      <c r="Q697" s="10">
        <f>VLOOKUP(HEALTH_CARE[[#This Row],[Customer ID]],'HOSPITAL DETAILS ANSWERS'!A:K,6,TRUE)</f>
        <v>64</v>
      </c>
    </row>
    <row r="698" spans="1:17" x14ac:dyDescent="0.25">
      <c r="A698" t="s">
        <v>1674</v>
      </c>
      <c r="B698" t="str">
        <f>VLOOKUP(HEALTH_CARE[[#This Row],[Customer ID]],'CUSTOMER_NAMES ANSWER'!A:D,3,FALSE)</f>
        <v>Aaron C</v>
      </c>
      <c r="C698" s="9">
        <f>VLOOKUP(HEALTH_CARE[[#This Row],[Customer ID]],'MEDICAL EXAMINATION ANSWER'!A:J,2,FALSE)</f>
        <v>26.41</v>
      </c>
      <c r="D698" s="9">
        <f>VLOOKUP(HEALTH_CARE[[#This Row],[Customer ID]],'MEDICAL EXAMINATION ANSWER'!A:J,4,FALSE)</f>
        <v>8.11</v>
      </c>
      <c r="E698" t="str">
        <f>VLOOKUP(HEALTH_CARE[[#This Row],[Customer ID]],'MEDICAL EXAMINATION ANSWER'!A:J,6,FALSE)</f>
        <v>No</v>
      </c>
      <c r="F698" t="str">
        <f>VLOOKUP(HEALTH_CARE[[#This Row],[Customer ID]],'MEDICAL EXAMINATION ANSWER'!A:J,7,FALSE)</f>
        <v>No</v>
      </c>
      <c r="G698" t="str">
        <f>VLOOKUP(HEALTH_CARE[[#This Row],[Customer ID]],'MEDICAL EXAMINATION ANSWER'!A:J,8,FALSE)</f>
        <v>No</v>
      </c>
      <c r="H698" s="10">
        <f>VLOOKUP(HEALTH_CARE[[#This Row],[Customer ID]],'MEDICAL EXAMINATION ANSWER'!A:J,9,FALSE)</f>
        <v>3</v>
      </c>
      <c r="I698" t="str">
        <f>VLOOKUP(HEALTH_CARE[[#This Row],[Customer ID]],'MEDICAL EXAMINATION ANSWER'!A:J,10,FALSE)</f>
        <v>No</v>
      </c>
      <c r="J698" t="str">
        <f>VLOOKUP(HEALTH_CARE[[#This Row],[Customer ID]],'MEDICAL EXAMINATION ANSWER'!A:J,3,FALSE)</f>
        <v>Over Weight</v>
      </c>
      <c r="K698" t="str">
        <f>VLOOKUP(HEALTH_CARE[[#This Row],[Customer ID]],'MEDICAL EXAMINATION ANSWER'!A:J,5,FALSE)</f>
        <v>Diabetes</v>
      </c>
      <c r="L698" s="11" t="str">
        <f>VLOOKUP(HEALTH_CARE[[#This Row],[Customer ID]],'HOSPITAL DETAILS ANSWERS'!A:K,5,TRUE)</f>
        <v>14-Sep-1958</v>
      </c>
      <c r="M698" s="14">
        <f>VLOOKUP(HEALTH_CARE[[#This Row],[Customer ID]],'HOSPITAL DETAILS ANSWERS'!A:K,8,TRUE)</f>
        <v>14395</v>
      </c>
      <c r="N698" t="str">
        <f>VLOOKUP(HEALTH_CARE[[#This Row],[Customer ID]],'HOSPITAL DETAILS ANSWERS'!A:K,9,TRUE)</f>
        <v>Tier - 2</v>
      </c>
      <c r="O698" t="str">
        <f>VLOOKUP(HEALTH_CARE[[#This Row],[Customer ID]],'HOSPITAL DETAILS ANSWERS'!A:K,10,TRUE)</f>
        <v>Tier - 1</v>
      </c>
      <c r="P698" t="str">
        <f>VLOOKUP(HEALTH_CARE[[#This Row],[Customer ID]],'HOSPITAL DETAILS ANSWERS'!A:K,11,TRUE)</f>
        <v>R1018</v>
      </c>
      <c r="Q698" s="10">
        <f>VLOOKUP(HEALTH_CARE[[#This Row],[Customer ID]],'HOSPITAL DETAILS ANSWERS'!A:K,6,TRUE)</f>
        <v>64</v>
      </c>
    </row>
    <row r="699" spans="1:17" x14ac:dyDescent="0.25">
      <c r="A699" t="s">
        <v>1673</v>
      </c>
      <c r="B699" t="str">
        <f>VLOOKUP(HEALTH_CARE[[#This Row],[Customer ID]],'CUSTOMER_NAMES ANSWER'!A:D,3,FALSE)</f>
        <v>Kate</v>
      </c>
      <c r="C699" s="9">
        <f>VLOOKUP(HEALTH_CARE[[#This Row],[Customer ID]],'MEDICAL EXAMINATION ANSWER'!A:J,2,FALSE)</f>
        <v>28.78</v>
      </c>
      <c r="D699" s="9">
        <f>VLOOKUP(HEALTH_CARE[[#This Row],[Customer ID]],'MEDICAL EXAMINATION ANSWER'!A:J,4,FALSE)</f>
        <v>6.6</v>
      </c>
      <c r="E699" t="str">
        <f>VLOOKUP(HEALTH_CARE[[#This Row],[Customer ID]],'MEDICAL EXAMINATION ANSWER'!A:J,6,FALSE)</f>
        <v>No</v>
      </c>
      <c r="F699" t="str">
        <f>VLOOKUP(HEALTH_CARE[[#This Row],[Customer ID]],'MEDICAL EXAMINATION ANSWER'!A:J,7,FALSE)</f>
        <v>No</v>
      </c>
      <c r="G699" t="str">
        <f>VLOOKUP(HEALTH_CARE[[#This Row],[Customer ID]],'MEDICAL EXAMINATION ANSWER'!A:J,8,FALSE)</f>
        <v>No</v>
      </c>
      <c r="H699" s="10">
        <f>VLOOKUP(HEALTH_CARE[[#This Row],[Customer ID]],'MEDICAL EXAMINATION ANSWER'!A:J,9,FALSE)</f>
        <v>0</v>
      </c>
      <c r="I699" t="str">
        <f>VLOOKUP(HEALTH_CARE[[#This Row],[Customer ID]],'MEDICAL EXAMINATION ANSWER'!A:J,10,FALSE)</f>
        <v>No</v>
      </c>
      <c r="J699" t="str">
        <f>VLOOKUP(HEALTH_CARE[[#This Row],[Customer ID]],'MEDICAL EXAMINATION ANSWER'!A:J,3,FALSE)</f>
        <v>Over Weight</v>
      </c>
      <c r="K699" t="str">
        <f>VLOOKUP(HEALTH_CARE[[#This Row],[Customer ID]],'MEDICAL EXAMINATION ANSWER'!A:J,5,FALSE)</f>
        <v>Diabetes</v>
      </c>
      <c r="L699" s="11" t="str">
        <f>VLOOKUP(HEALTH_CARE[[#This Row],[Customer ID]],'HOSPITAL DETAILS ANSWERS'!A:K,5,TRUE)</f>
        <v>22-Jun-1965</v>
      </c>
      <c r="M699" s="14">
        <f>VLOOKUP(HEALTH_CARE[[#This Row],[Customer ID]],'HOSPITAL DETAILS ANSWERS'!A:K,8,TRUE)</f>
        <v>14395</v>
      </c>
      <c r="N699" t="str">
        <f>VLOOKUP(HEALTH_CARE[[#This Row],[Customer ID]],'HOSPITAL DETAILS ANSWERS'!A:K,9,TRUE)</f>
        <v>Tier - 2</v>
      </c>
      <c r="O699" t="str">
        <f>VLOOKUP(HEALTH_CARE[[#This Row],[Customer ID]],'HOSPITAL DETAILS ANSWERS'!A:K,10,TRUE)</f>
        <v>Tier - 3</v>
      </c>
      <c r="P699" t="str">
        <f>VLOOKUP(HEALTH_CARE[[#This Row],[Customer ID]],'HOSPITAL DETAILS ANSWERS'!A:K,11,TRUE)</f>
        <v>R1024</v>
      </c>
      <c r="Q699" s="10">
        <f>VLOOKUP(HEALTH_CARE[[#This Row],[Customer ID]],'HOSPITAL DETAILS ANSWERS'!A:K,6,TRUE)</f>
        <v>57</v>
      </c>
    </row>
    <row r="700" spans="1:17" x14ac:dyDescent="0.25">
      <c r="A700" t="s">
        <v>1672</v>
      </c>
      <c r="B700" t="str">
        <f>VLOOKUP(HEALTH_CARE[[#This Row],[Customer ID]],'CUSTOMER_NAMES ANSWER'!A:D,3,FALSE)</f>
        <v>Maria M</v>
      </c>
      <c r="C700" s="9">
        <f>VLOOKUP(HEALTH_CARE[[#This Row],[Customer ID]],'MEDICAL EXAMINATION ANSWER'!A:J,2,FALSE)</f>
        <v>26.7</v>
      </c>
      <c r="D700" s="9">
        <f>VLOOKUP(HEALTH_CARE[[#This Row],[Customer ID]],'MEDICAL EXAMINATION ANSWER'!A:J,4,FALSE)</f>
        <v>10.14</v>
      </c>
      <c r="E700" t="str">
        <f>VLOOKUP(HEALTH_CARE[[#This Row],[Customer ID]],'MEDICAL EXAMINATION ANSWER'!A:J,6,FALSE)</f>
        <v>Yes</v>
      </c>
      <c r="F700" t="str">
        <f>VLOOKUP(HEALTH_CARE[[#This Row],[Customer ID]],'MEDICAL EXAMINATION ANSWER'!A:J,7,FALSE)</f>
        <v>No</v>
      </c>
      <c r="G700" t="str">
        <f>VLOOKUP(HEALTH_CARE[[#This Row],[Customer ID]],'MEDICAL EXAMINATION ANSWER'!A:J,8,FALSE)</f>
        <v>Yes</v>
      </c>
      <c r="H700" s="10">
        <f>VLOOKUP(HEALTH_CARE[[#This Row],[Customer ID]],'MEDICAL EXAMINATION ANSWER'!A:J,9,FALSE)</f>
        <v>1</v>
      </c>
      <c r="I700" t="str">
        <f>VLOOKUP(HEALTH_CARE[[#This Row],[Customer ID]],'MEDICAL EXAMINATION ANSWER'!A:J,10,FALSE)</f>
        <v>No</v>
      </c>
      <c r="J700" t="str">
        <f>VLOOKUP(HEALTH_CARE[[#This Row],[Customer ID]],'MEDICAL EXAMINATION ANSWER'!A:J,3,FALSE)</f>
        <v>Over Weight</v>
      </c>
      <c r="K700" t="str">
        <f>VLOOKUP(HEALTH_CARE[[#This Row],[Customer ID]],'MEDICAL EXAMINATION ANSWER'!A:J,5,FALSE)</f>
        <v>Diabetes</v>
      </c>
      <c r="L700" s="11" t="str">
        <f>VLOOKUP(HEALTH_CARE[[#This Row],[Customer ID]],'HOSPITAL DETAILS ANSWERS'!A:K,5,TRUE)</f>
        <v>16-Jul-1963</v>
      </c>
      <c r="M700" s="14">
        <f>VLOOKUP(HEALTH_CARE[[#This Row],[Customer ID]],'HOSPITAL DETAILS ANSWERS'!A:K,8,TRUE)</f>
        <v>14383</v>
      </c>
      <c r="N700" t="str">
        <f>VLOOKUP(HEALTH_CARE[[#This Row],[Customer ID]],'HOSPITAL DETAILS ANSWERS'!A:K,9,TRUE)</f>
        <v>Tier - 2</v>
      </c>
      <c r="O700" t="str">
        <f>VLOOKUP(HEALTH_CARE[[#This Row],[Customer ID]],'HOSPITAL DETAILS ANSWERS'!A:K,10,TRUE)</f>
        <v>Tier - 2</v>
      </c>
      <c r="P700" t="str">
        <f>VLOOKUP(HEALTH_CARE[[#This Row],[Customer ID]],'HOSPITAL DETAILS ANSWERS'!A:K,11,TRUE)</f>
        <v>R1012</v>
      </c>
      <c r="Q700" s="10">
        <f>VLOOKUP(HEALTH_CARE[[#This Row],[Customer ID]],'HOSPITAL DETAILS ANSWERS'!A:K,6,TRUE)</f>
        <v>59</v>
      </c>
    </row>
    <row r="701" spans="1:17" x14ac:dyDescent="0.25">
      <c r="A701" t="s">
        <v>1671</v>
      </c>
      <c r="B701" t="str">
        <f>VLOOKUP(HEALTH_CARE[[#This Row],[Customer ID]],'CUSTOMER_NAMES ANSWER'!A:D,3,FALSE)</f>
        <v>Daven W</v>
      </c>
      <c r="C701" s="9">
        <f>VLOOKUP(HEALTH_CARE[[#This Row],[Customer ID]],'MEDICAL EXAMINATION ANSWER'!A:J,2,FALSE)</f>
        <v>32.799999999999997</v>
      </c>
      <c r="D701" s="9">
        <f>VLOOKUP(HEALTH_CARE[[#This Row],[Customer ID]],'MEDICAL EXAMINATION ANSWER'!A:J,4,FALSE)</f>
        <v>6.06</v>
      </c>
      <c r="E701" t="str">
        <f>VLOOKUP(HEALTH_CARE[[#This Row],[Customer ID]],'MEDICAL EXAMINATION ANSWER'!A:J,6,FALSE)</f>
        <v>Yes</v>
      </c>
      <c r="F701" t="str">
        <f>VLOOKUP(HEALTH_CARE[[#This Row],[Customer ID]],'MEDICAL EXAMINATION ANSWER'!A:J,7,FALSE)</f>
        <v>No</v>
      </c>
      <c r="G701" t="str">
        <f>VLOOKUP(HEALTH_CARE[[#This Row],[Customer ID]],'MEDICAL EXAMINATION ANSWER'!A:J,8,FALSE)</f>
        <v>No</v>
      </c>
      <c r="H701" s="10">
        <f>VLOOKUP(HEALTH_CARE[[#This Row],[Customer ID]],'MEDICAL EXAMINATION ANSWER'!A:J,9,FALSE)</f>
        <v>1</v>
      </c>
      <c r="I701" t="str">
        <f>VLOOKUP(HEALTH_CARE[[#This Row],[Customer ID]],'MEDICAL EXAMINATION ANSWER'!A:J,10,FALSE)</f>
        <v>No</v>
      </c>
      <c r="J701" t="str">
        <f>VLOOKUP(HEALTH_CARE[[#This Row],[Customer ID]],'MEDICAL EXAMINATION ANSWER'!A:J,3,FALSE)</f>
        <v>Obesity</v>
      </c>
      <c r="K701" t="str">
        <f>VLOOKUP(HEALTH_CARE[[#This Row],[Customer ID]],'MEDICAL EXAMINATION ANSWER'!A:J,5,FALSE)</f>
        <v>Prediabetes</v>
      </c>
      <c r="L701" s="11" t="str">
        <f>VLOOKUP(HEALTH_CARE[[#This Row],[Customer ID]],'HOSPITAL DETAILS ANSWERS'!A:K,5,TRUE)</f>
        <v>16-Nov-1988</v>
      </c>
      <c r="M701" s="14">
        <f>VLOOKUP(HEALTH_CARE[[#This Row],[Customer ID]],'HOSPITAL DETAILS ANSWERS'!A:K,8,TRUE)</f>
        <v>14359</v>
      </c>
      <c r="N701" t="str">
        <f>VLOOKUP(HEALTH_CARE[[#This Row],[Customer ID]],'HOSPITAL DETAILS ANSWERS'!A:K,9,TRUE)</f>
        <v>Tier - 2</v>
      </c>
      <c r="O701" t="str">
        <f>VLOOKUP(HEALTH_CARE[[#This Row],[Customer ID]],'HOSPITAL DETAILS ANSWERS'!A:K,10,TRUE)</f>
        <v>Tier - 2</v>
      </c>
      <c r="P701" t="str">
        <f>VLOOKUP(HEALTH_CARE[[#This Row],[Customer ID]],'HOSPITAL DETAILS ANSWERS'!A:K,11,TRUE)</f>
        <v>R1011</v>
      </c>
      <c r="Q701" s="10">
        <f>VLOOKUP(HEALTH_CARE[[#This Row],[Customer ID]],'HOSPITAL DETAILS ANSWERS'!A:K,6,TRUE)</f>
        <v>34</v>
      </c>
    </row>
    <row r="702" spans="1:17" x14ac:dyDescent="0.25">
      <c r="A702" t="s">
        <v>1670</v>
      </c>
      <c r="B702" t="str">
        <f>VLOOKUP(HEALTH_CARE[[#This Row],[Customer ID]],'CUSTOMER_NAMES ANSWER'!A:D,3,FALSE)</f>
        <v>Brianne</v>
      </c>
      <c r="C702" s="9">
        <f>VLOOKUP(HEALTH_CARE[[#This Row],[Customer ID]],'MEDICAL EXAMINATION ANSWER'!A:J,2,FALSE)</f>
        <v>35.869999999999997</v>
      </c>
      <c r="D702" s="9">
        <f>VLOOKUP(HEALTH_CARE[[#This Row],[Customer ID]],'MEDICAL EXAMINATION ANSWER'!A:J,4,FALSE)</f>
        <v>9.91</v>
      </c>
      <c r="E702" t="str">
        <f>VLOOKUP(HEALTH_CARE[[#This Row],[Customer ID]],'MEDICAL EXAMINATION ANSWER'!A:J,6,FALSE)</f>
        <v>Yes</v>
      </c>
      <c r="F702" t="str">
        <f>VLOOKUP(HEALTH_CARE[[#This Row],[Customer ID]],'MEDICAL EXAMINATION ANSWER'!A:J,7,FALSE)</f>
        <v>No</v>
      </c>
      <c r="G702" t="str">
        <f>VLOOKUP(HEALTH_CARE[[#This Row],[Customer ID]],'MEDICAL EXAMINATION ANSWER'!A:J,8,FALSE)</f>
        <v>No</v>
      </c>
      <c r="H702" s="10">
        <f>VLOOKUP(HEALTH_CARE[[#This Row],[Customer ID]],'MEDICAL EXAMINATION ANSWER'!A:J,9,FALSE)</f>
        <v>0</v>
      </c>
      <c r="I702" t="str">
        <f>VLOOKUP(HEALTH_CARE[[#This Row],[Customer ID]],'MEDICAL EXAMINATION ANSWER'!A:J,10,FALSE)</f>
        <v>No</v>
      </c>
      <c r="J702" t="str">
        <f>VLOOKUP(HEALTH_CARE[[#This Row],[Customer ID]],'MEDICAL EXAMINATION ANSWER'!A:J,3,FALSE)</f>
        <v>Obesity</v>
      </c>
      <c r="K702" t="str">
        <f>VLOOKUP(HEALTH_CARE[[#This Row],[Customer ID]],'MEDICAL EXAMINATION ANSWER'!A:J,5,FALSE)</f>
        <v>Diabetes</v>
      </c>
      <c r="L702" s="11" t="str">
        <f>VLOOKUP(HEALTH_CARE[[#This Row],[Customer ID]],'HOSPITAL DETAILS ANSWERS'!A:K,5,TRUE)</f>
        <v>10-Oct-1967</v>
      </c>
      <c r="M702" s="14">
        <f>VLOOKUP(HEALTH_CARE[[#This Row],[Customer ID]],'HOSPITAL DETAILS ANSWERS'!A:K,8,TRUE)</f>
        <v>14356</v>
      </c>
      <c r="N702" t="str">
        <f>VLOOKUP(HEALTH_CARE[[#This Row],[Customer ID]],'HOSPITAL DETAILS ANSWERS'!A:K,9,TRUE)</f>
        <v>Tier - 2</v>
      </c>
      <c r="O702" t="str">
        <f>VLOOKUP(HEALTH_CARE[[#This Row],[Customer ID]],'HOSPITAL DETAILS ANSWERS'!A:K,10,TRUE)</f>
        <v>Tier - 1</v>
      </c>
      <c r="P702" t="str">
        <f>VLOOKUP(HEALTH_CARE[[#This Row],[Customer ID]],'HOSPITAL DETAILS ANSWERS'!A:K,11,TRUE)</f>
        <v>R1026</v>
      </c>
      <c r="Q702" s="10">
        <f>VLOOKUP(HEALTH_CARE[[#This Row],[Customer ID]],'HOSPITAL DETAILS ANSWERS'!A:K,6,TRUE)</f>
        <v>55</v>
      </c>
    </row>
    <row r="703" spans="1:17" x14ac:dyDescent="0.25">
      <c r="A703" t="s">
        <v>1669</v>
      </c>
      <c r="B703" t="str">
        <f>VLOOKUP(HEALTH_CARE[[#This Row],[Customer ID]],'CUSTOMER_NAMES ANSWER'!A:D,3,FALSE)</f>
        <v>Hiroki</v>
      </c>
      <c r="C703" s="9">
        <f>VLOOKUP(HEALTH_CARE[[#This Row],[Customer ID]],'MEDICAL EXAMINATION ANSWER'!A:J,2,FALSE)</f>
        <v>21.66</v>
      </c>
      <c r="D703" s="9">
        <f>VLOOKUP(HEALTH_CARE[[#This Row],[Customer ID]],'MEDICAL EXAMINATION ANSWER'!A:J,4,FALSE)</f>
        <v>4.1399999999999997</v>
      </c>
      <c r="E703" t="str">
        <f>VLOOKUP(HEALTH_CARE[[#This Row],[Customer ID]],'MEDICAL EXAMINATION ANSWER'!A:J,6,FALSE)</f>
        <v>Yes</v>
      </c>
      <c r="F703" t="str">
        <f>VLOOKUP(HEALTH_CARE[[#This Row],[Customer ID]],'MEDICAL EXAMINATION ANSWER'!A:J,7,FALSE)</f>
        <v>No</v>
      </c>
      <c r="G703" t="str">
        <f>VLOOKUP(HEALTH_CARE[[#This Row],[Customer ID]],'MEDICAL EXAMINATION ANSWER'!A:J,8,FALSE)</f>
        <v>No</v>
      </c>
      <c r="H703" s="10">
        <f>VLOOKUP(HEALTH_CARE[[#This Row],[Customer ID]],'MEDICAL EXAMINATION ANSWER'!A:J,9,FALSE)</f>
        <v>2</v>
      </c>
      <c r="I703" t="str">
        <f>VLOOKUP(HEALTH_CARE[[#This Row],[Customer ID]],'MEDICAL EXAMINATION ANSWER'!A:J,10,FALSE)</f>
        <v>No</v>
      </c>
      <c r="J703" t="str">
        <f>VLOOKUP(HEALTH_CARE[[#This Row],[Customer ID]],'MEDICAL EXAMINATION ANSWER'!A:J,3,FALSE)</f>
        <v>Normal Weight</v>
      </c>
      <c r="K703" t="str">
        <f>VLOOKUP(HEALTH_CARE[[#This Row],[Customer ID]],'MEDICAL EXAMINATION ANSWER'!A:J,5,FALSE)</f>
        <v>Normal</v>
      </c>
      <c r="L703" s="11" t="str">
        <f>VLOOKUP(HEALTH_CARE[[#This Row],[Customer ID]],'HOSPITAL DETAILS ANSWERS'!A:K,5,TRUE)</f>
        <v>24-Dec-1959</v>
      </c>
      <c r="M703" s="14">
        <f>VLOOKUP(HEALTH_CARE[[#This Row],[Customer ID]],'HOSPITAL DETAILS ANSWERS'!A:K,8,TRUE)</f>
        <v>14350</v>
      </c>
      <c r="N703" t="str">
        <f>VLOOKUP(HEALTH_CARE[[#This Row],[Customer ID]],'HOSPITAL DETAILS ANSWERS'!A:K,9,TRUE)</f>
        <v>Tier - 2</v>
      </c>
      <c r="O703" t="str">
        <f>VLOOKUP(HEALTH_CARE[[#This Row],[Customer ID]],'HOSPITAL DETAILS ANSWERS'!A:K,10,TRUE)</f>
        <v>Tier - 2</v>
      </c>
      <c r="P703" t="str">
        <f>VLOOKUP(HEALTH_CARE[[#This Row],[Customer ID]],'HOSPITAL DETAILS ANSWERS'!A:K,11,TRUE)</f>
        <v>R1012</v>
      </c>
      <c r="Q703" s="10">
        <f>VLOOKUP(HEALTH_CARE[[#This Row],[Customer ID]],'HOSPITAL DETAILS ANSWERS'!A:K,6,TRUE)</f>
        <v>63</v>
      </c>
    </row>
    <row r="704" spans="1:17" x14ac:dyDescent="0.25">
      <c r="A704" t="s">
        <v>1668</v>
      </c>
      <c r="B704" t="str">
        <f>VLOOKUP(HEALTH_CARE[[#This Row],[Customer ID]],'CUSTOMER_NAMES ANSWER'!A:D,3,FALSE)</f>
        <v>Anders</v>
      </c>
      <c r="C704" s="9">
        <f>VLOOKUP(HEALTH_CARE[[#This Row],[Customer ID]],'MEDICAL EXAMINATION ANSWER'!A:J,2,FALSE)</f>
        <v>37.72</v>
      </c>
      <c r="D704" s="9">
        <f>VLOOKUP(HEALTH_CARE[[#This Row],[Customer ID]],'MEDICAL EXAMINATION ANSWER'!A:J,4,FALSE)</f>
        <v>4.38</v>
      </c>
      <c r="E704" t="str">
        <f>VLOOKUP(HEALTH_CARE[[#This Row],[Customer ID]],'MEDICAL EXAMINATION ANSWER'!A:J,6,FALSE)</f>
        <v>Yes</v>
      </c>
      <c r="F704" t="str">
        <f>VLOOKUP(HEALTH_CARE[[#This Row],[Customer ID]],'MEDICAL EXAMINATION ANSWER'!A:J,7,FALSE)</f>
        <v>No</v>
      </c>
      <c r="G704" t="str">
        <f>VLOOKUP(HEALTH_CARE[[#This Row],[Customer ID]],'MEDICAL EXAMINATION ANSWER'!A:J,8,FALSE)</f>
        <v>Yes</v>
      </c>
      <c r="H704" s="10">
        <f>VLOOKUP(HEALTH_CARE[[#This Row],[Customer ID]],'MEDICAL EXAMINATION ANSWER'!A:J,9,FALSE)</f>
        <v>1</v>
      </c>
      <c r="I704" t="str">
        <f>VLOOKUP(HEALTH_CARE[[#This Row],[Customer ID]],'MEDICAL EXAMINATION ANSWER'!A:J,10,FALSE)</f>
        <v>No</v>
      </c>
      <c r="J704" t="str">
        <f>VLOOKUP(HEALTH_CARE[[#This Row],[Customer ID]],'MEDICAL EXAMINATION ANSWER'!A:J,3,FALSE)</f>
        <v>Obesity</v>
      </c>
      <c r="K704" t="str">
        <f>VLOOKUP(HEALTH_CARE[[#This Row],[Customer ID]],'MEDICAL EXAMINATION ANSWER'!A:J,5,FALSE)</f>
        <v>Normal</v>
      </c>
      <c r="L704" s="11" t="str">
        <f>VLOOKUP(HEALTH_CARE[[#This Row],[Customer ID]],'HOSPITAL DETAILS ANSWERS'!A:K,5,TRUE)</f>
        <v>26-Sep-1969</v>
      </c>
      <c r="M704" s="14">
        <f>VLOOKUP(HEALTH_CARE[[#This Row],[Customer ID]],'HOSPITAL DETAILS ANSWERS'!A:K,8,TRUE)</f>
        <v>14338</v>
      </c>
      <c r="N704" t="str">
        <f>VLOOKUP(HEALTH_CARE[[#This Row],[Customer ID]],'HOSPITAL DETAILS ANSWERS'!A:K,9,TRUE)</f>
        <v>Tier - 2</v>
      </c>
      <c r="O704" t="str">
        <f>VLOOKUP(HEALTH_CARE[[#This Row],[Customer ID]],'HOSPITAL DETAILS ANSWERS'!A:K,10,TRUE)</f>
        <v>Tier - 3</v>
      </c>
      <c r="P704" t="str">
        <f>VLOOKUP(HEALTH_CARE[[#This Row],[Customer ID]],'HOSPITAL DETAILS ANSWERS'!A:K,11,TRUE)</f>
        <v>R1022</v>
      </c>
      <c r="Q704" s="10">
        <f>VLOOKUP(HEALTH_CARE[[#This Row],[Customer ID]],'HOSPITAL DETAILS ANSWERS'!A:K,6,TRUE)</f>
        <v>53</v>
      </c>
    </row>
    <row r="705" spans="1:17" x14ac:dyDescent="0.25">
      <c r="A705" t="s">
        <v>1667</v>
      </c>
      <c r="B705" t="str">
        <f>VLOOKUP(HEALTH_CARE[[#This Row],[Customer ID]],'CUSTOMER_NAMES ANSWER'!A:D,3,FALSE)</f>
        <v>Danielle</v>
      </c>
      <c r="C705" s="9">
        <f>VLOOKUP(HEALTH_CARE[[#This Row],[Customer ID]],'MEDICAL EXAMINATION ANSWER'!A:J,2,FALSE)</f>
        <v>39.700000000000003</v>
      </c>
      <c r="D705" s="9">
        <f>VLOOKUP(HEALTH_CARE[[#This Row],[Customer ID]],'MEDICAL EXAMINATION ANSWER'!A:J,4,FALSE)</f>
        <v>9.83</v>
      </c>
      <c r="E705" t="str">
        <f>VLOOKUP(HEALTH_CARE[[#This Row],[Customer ID]],'MEDICAL EXAMINATION ANSWER'!A:J,6,FALSE)</f>
        <v>No</v>
      </c>
      <c r="F705" t="str">
        <f>VLOOKUP(HEALTH_CARE[[#This Row],[Customer ID]],'MEDICAL EXAMINATION ANSWER'!A:J,7,FALSE)</f>
        <v>No</v>
      </c>
      <c r="G705" t="str">
        <f>VLOOKUP(HEALTH_CARE[[#This Row],[Customer ID]],'MEDICAL EXAMINATION ANSWER'!A:J,8,FALSE)</f>
        <v>No</v>
      </c>
      <c r="H705" s="10">
        <f>VLOOKUP(HEALTH_CARE[[#This Row],[Customer ID]],'MEDICAL EXAMINATION ANSWER'!A:J,9,FALSE)</f>
        <v>3</v>
      </c>
      <c r="I705" t="str">
        <f>VLOOKUP(HEALTH_CARE[[#This Row],[Customer ID]],'MEDICAL EXAMINATION ANSWER'!A:J,10,FALSE)</f>
        <v>No</v>
      </c>
      <c r="J705" t="str">
        <f>VLOOKUP(HEALTH_CARE[[#This Row],[Customer ID]],'MEDICAL EXAMINATION ANSWER'!A:J,3,FALSE)</f>
        <v>Obesity</v>
      </c>
      <c r="K705" t="str">
        <f>VLOOKUP(HEALTH_CARE[[#This Row],[Customer ID]],'MEDICAL EXAMINATION ANSWER'!A:J,5,FALSE)</f>
        <v>Diabetes</v>
      </c>
      <c r="L705" s="11" t="str">
        <f>VLOOKUP(HEALTH_CARE[[#This Row],[Customer ID]],'HOSPITAL DETAILS ANSWERS'!A:K,5,TRUE)</f>
        <v>10-Jul-1958</v>
      </c>
      <c r="M705" s="14">
        <f>VLOOKUP(HEALTH_CARE[[#This Row],[Customer ID]],'HOSPITAL DETAILS ANSWERS'!A:K,8,TRUE)</f>
        <v>14320</v>
      </c>
      <c r="N705" t="str">
        <f>VLOOKUP(HEALTH_CARE[[#This Row],[Customer ID]],'HOSPITAL DETAILS ANSWERS'!A:K,9,TRUE)</f>
        <v>Tier - 2</v>
      </c>
      <c r="O705" t="str">
        <f>VLOOKUP(HEALTH_CARE[[#This Row],[Customer ID]],'HOSPITAL DETAILS ANSWERS'!A:K,10,TRUE)</f>
        <v>Tier - 2</v>
      </c>
      <c r="P705" t="str">
        <f>VLOOKUP(HEALTH_CARE[[#This Row],[Customer ID]],'HOSPITAL DETAILS ANSWERS'!A:K,11,TRUE)</f>
        <v>R1011</v>
      </c>
      <c r="Q705" s="10">
        <f>VLOOKUP(HEALTH_CARE[[#This Row],[Customer ID]],'HOSPITAL DETAILS ANSWERS'!A:K,6,TRUE)</f>
        <v>64</v>
      </c>
    </row>
    <row r="706" spans="1:17" x14ac:dyDescent="0.25">
      <c r="A706" t="s">
        <v>1666</v>
      </c>
      <c r="B706" t="str">
        <f>VLOOKUP(HEALTH_CARE[[#This Row],[Customer ID]],'CUSTOMER_NAMES ANSWER'!A:D,3,FALSE)</f>
        <v>Candace N</v>
      </c>
      <c r="C706" s="9">
        <f>VLOOKUP(HEALTH_CARE[[#This Row],[Customer ID]],'MEDICAL EXAMINATION ANSWER'!A:J,2,FALSE)</f>
        <v>35.97</v>
      </c>
      <c r="D706" s="9">
        <f>VLOOKUP(HEALTH_CARE[[#This Row],[Customer ID]],'MEDICAL EXAMINATION ANSWER'!A:J,4,FALSE)</f>
        <v>11.08</v>
      </c>
      <c r="E706" t="str">
        <f>VLOOKUP(HEALTH_CARE[[#This Row],[Customer ID]],'MEDICAL EXAMINATION ANSWER'!A:J,6,FALSE)</f>
        <v>No</v>
      </c>
      <c r="F706" t="str">
        <f>VLOOKUP(HEALTH_CARE[[#This Row],[Customer ID]],'MEDICAL EXAMINATION ANSWER'!A:J,7,FALSE)</f>
        <v>No</v>
      </c>
      <c r="G706" t="str">
        <f>VLOOKUP(HEALTH_CARE[[#This Row],[Customer ID]],'MEDICAL EXAMINATION ANSWER'!A:J,8,FALSE)</f>
        <v>No</v>
      </c>
      <c r="H706" s="10">
        <f>VLOOKUP(HEALTH_CARE[[#This Row],[Customer ID]],'MEDICAL EXAMINATION ANSWER'!A:J,9,FALSE)</f>
        <v>3</v>
      </c>
      <c r="I706" t="str">
        <f>VLOOKUP(HEALTH_CARE[[#This Row],[Customer ID]],'MEDICAL EXAMINATION ANSWER'!A:J,10,FALSE)</f>
        <v>No</v>
      </c>
      <c r="J706" t="str">
        <f>VLOOKUP(HEALTH_CARE[[#This Row],[Customer ID]],'MEDICAL EXAMINATION ANSWER'!A:J,3,FALSE)</f>
        <v>Obesity</v>
      </c>
      <c r="K706" t="str">
        <f>VLOOKUP(HEALTH_CARE[[#This Row],[Customer ID]],'MEDICAL EXAMINATION ANSWER'!A:J,5,FALSE)</f>
        <v>Diabetes</v>
      </c>
      <c r="L706" s="11" t="str">
        <f>VLOOKUP(HEALTH_CARE[[#This Row],[Customer ID]],'HOSPITAL DETAILS ANSWERS'!A:K,5,TRUE)</f>
        <v>15-Oct-1958</v>
      </c>
      <c r="M706" s="14">
        <f>VLOOKUP(HEALTH_CARE[[#This Row],[Customer ID]],'HOSPITAL DETAILS ANSWERS'!A:K,8,TRUE)</f>
        <v>14314</v>
      </c>
      <c r="N706" t="str">
        <f>VLOOKUP(HEALTH_CARE[[#This Row],[Customer ID]],'HOSPITAL DETAILS ANSWERS'!A:K,9,TRUE)</f>
        <v>Tier - 2</v>
      </c>
      <c r="O706" t="str">
        <f>VLOOKUP(HEALTH_CARE[[#This Row],[Customer ID]],'HOSPITAL DETAILS ANSWERS'!A:K,10,TRUE)</f>
        <v>Tier - 3</v>
      </c>
      <c r="P706" t="str">
        <f>VLOOKUP(HEALTH_CARE[[#This Row],[Customer ID]],'HOSPITAL DETAILS ANSWERS'!A:K,11,TRUE)</f>
        <v>R1013</v>
      </c>
      <c r="Q706" s="10">
        <f>VLOOKUP(HEALTH_CARE[[#This Row],[Customer ID]],'HOSPITAL DETAILS ANSWERS'!A:K,6,TRUE)</f>
        <v>64</v>
      </c>
    </row>
    <row r="707" spans="1:17" x14ac:dyDescent="0.25">
      <c r="A707" t="s">
        <v>1665</v>
      </c>
      <c r="B707" t="str">
        <f>VLOOKUP(HEALTH_CARE[[#This Row],[Customer ID]],'CUSTOMER_NAMES ANSWER'!A:D,3,FALSE)</f>
        <v>Bruno F</v>
      </c>
      <c r="C707" s="9">
        <f>VLOOKUP(HEALTH_CARE[[#This Row],[Customer ID]],'MEDICAL EXAMINATION ANSWER'!A:J,2,FALSE)</f>
        <v>37.85</v>
      </c>
      <c r="D707" s="9">
        <f>VLOOKUP(HEALTH_CARE[[#This Row],[Customer ID]],'MEDICAL EXAMINATION ANSWER'!A:J,4,FALSE)</f>
        <v>11.01</v>
      </c>
      <c r="E707" t="str">
        <f>VLOOKUP(HEALTH_CARE[[#This Row],[Customer ID]],'MEDICAL EXAMINATION ANSWER'!A:J,6,FALSE)</f>
        <v>No</v>
      </c>
      <c r="F707" t="str">
        <f>VLOOKUP(HEALTH_CARE[[#This Row],[Customer ID]],'MEDICAL EXAMINATION ANSWER'!A:J,7,FALSE)</f>
        <v>No</v>
      </c>
      <c r="G707" t="str">
        <f>VLOOKUP(HEALTH_CARE[[#This Row],[Customer ID]],'MEDICAL EXAMINATION ANSWER'!A:J,8,FALSE)</f>
        <v>No</v>
      </c>
      <c r="H707" s="10">
        <f>VLOOKUP(HEALTH_CARE[[#This Row],[Customer ID]],'MEDICAL EXAMINATION ANSWER'!A:J,9,FALSE)</f>
        <v>0</v>
      </c>
      <c r="I707" t="str">
        <f>VLOOKUP(HEALTH_CARE[[#This Row],[Customer ID]],'MEDICAL EXAMINATION ANSWER'!A:J,10,FALSE)</f>
        <v>No</v>
      </c>
      <c r="J707" t="str">
        <f>VLOOKUP(HEALTH_CARE[[#This Row],[Customer ID]],'MEDICAL EXAMINATION ANSWER'!A:J,3,FALSE)</f>
        <v>Obesity</v>
      </c>
      <c r="K707" t="str">
        <f>VLOOKUP(HEALTH_CARE[[#This Row],[Customer ID]],'MEDICAL EXAMINATION ANSWER'!A:J,5,FALSE)</f>
        <v>Diabetes</v>
      </c>
      <c r="L707" s="11" t="str">
        <f>VLOOKUP(HEALTH_CARE[[#This Row],[Customer ID]],'HOSPITAL DETAILS ANSWERS'!A:K,5,TRUE)</f>
        <v>15-Dec-1968</v>
      </c>
      <c r="M707" s="14">
        <f>VLOOKUP(HEALTH_CARE[[#This Row],[Customer ID]],'HOSPITAL DETAILS ANSWERS'!A:K,8,TRUE)</f>
        <v>14286</v>
      </c>
      <c r="N707" t="str">
        <f>VLOOKUP(HEALTH_CARE[[#This Row],[Customer ID]],'HOSPITAL DETAILS ANSWERS'!A:K,9,TRUE)</f>
        <v>Tier - 2</v>
      </c>
      <c r="O707" t="str">
        <f>VLOOKUP(HEALTH_CARE[[#This Row],[Customer ID]],'HOSPITAL DETAILS ANSWERS'!A:K,10,TRUE)</f>
        <v>Tier - 3</v>
      </c>
      <c r="P707" t="str">
        <f>VLOOKUP(HEALTH_CARE[[#This Row],[Customer ID]],'HOSPITAL DETAILS ANSWERS'!A:K,11,TRUE)</f>
        <v>R1012</v>
      </c>
      <c r="Q707" s="10">
        <f>VLOOKUP(HEALTH_CARE[[#This Row],[Customer ID]],'HOSPITAL DETAILS ANSWERS'!A:K,6,TRUE)</f>
        <v>54</v>
      </c>
    </row>
    <row r="708" spans="1:17" x14ac:dyDescent="0.25">
      <c r="A708" t="s">
        <v>1664</v>
      </c>
      <c r="B708" t="str">
        <f>VLOOKUP(HEALTH_CARE[[#This Row],[Customer ID]],'CUSTOMER_NAMES ANSWER'!A:D,3,FALSE)</f>
        <v>Emily</v>
      </c>
      <c r="C708" s="9">
        <f>VLOOKUP(HEALTH_CARE[[#This Row],[Customer ID]],'MEDICAL EXAMINATION ANSWER'!A:J,2,FALSE)</f>
        <v>21.66</v>
      </c>
      <c r="D708" s="9">
        <f>VLOOKUP(HEALTH_CARE[[#This Row],[Customer ID]],'MEDICAL EXAMINATION ANSWER'!A:J,4,FALSE)</f>
        <v>4.37</v>
      </c>
      <c r="E708" t="str">
        <f>VLOOKUP(HEALTH_CARE[[#This Row],[Customer ID]],'MEDICAL EXAMINATION ANSWER'!A:J,6,FALSE)</f>
        <v>No</v>
      </c>
      <c r="F708" t="str">
        <f>VLOOKUP(HEALTH_CARE[[#This Row],[Customer ID]],'MEDICAL EXAMINATION ANSWER'!A:J,7,FALSE)</f>
        <v>Yes</v>
      </c>
      <c r="G708" t="str">
        <f>VLOOKUP(HEALTH_CARE[[#This Row],[Customer ID]],'MEDICAL EXAMINATION ANSWER'!A:J,8,FALSE)</f>
        <v>No</v>
      </c>
      <c r="H708" s="10">
        <f>VLOOKUP(HEALTH_CARE[[#This Row],[Customer ID]],'MEDICAL EXAMINATION ANSWER'!A:J,9,FALSE)</f>
        <v>1</v>
      </c>
      <c r="I708" t="str">
        <f>VLOOKUP(HEALTH_CARE[[#This Row],[Customer ID]],'MEDICAL EXAMINATION ANSWER'!A:J,10,FALSE)</f>
        <v>Yes</v>
      </c>
      <c r="J708" t="str">
        <f>VLOOKUP(HEALTH_CARE[[#This Row],[Customer ID]],'MEDICAL EXAMINATION ANSWER'!A:J,3,FALSE)</f>
        <v>Normal Weight</v>
      </c>
      <c r="K708" t="str">
        <f>VLOOKUP(HEALTH_CARE[[#This Row],[Customer ID]],'MEDICAL EXAMINATION ANSWER'!A:J,5,FALSE)</f>
        <v>Normal</v>
      </c>
      <c r="L708" s="11" t="str">
        <f>VLOOKUP(HEALTH_CARE[[#This Row],[Customer ID]],'HOSPITAL DETAILS ANSWERS'!A:K,5,TRUE)</f>
        <v>6-Sep-2004</v>
      </c>
      <c r="M708" s="14">
        <f>VLOOKUP(HEALTH_CARE[[#This Row],[Customer ID]],'HOSPITAL DETAILS ANSWERS'!A:K,8,TRUE)</f>
        <v>14284</v>
      </c>
      <c r="N708" t="str">
        <f>VLOOKUP(HEALTH_CARE[[#This Row],[Customer ID]],'HOSPITAL DETAILS ANSWERS'!A:K,9,TRUE)</f>
        <v>Tier - 2</v>
      </c>
      <c r="O708" t="str">
        <f>VLOOKUP(HEALTH_CARE[[#This Row],[Customer ID]],'HOSPITAL DETAILS ANSWERS'!A:K,10,TRUE)</f>
        <v>Tier - 2</v>
      </c>
      <c r="P708" t="str">
        <f>VLOOKUP(HEALTH_CARE[[#This Row],[Customer ID]],'HOSPITAL DETAILS ANSWERS'!A:K,11,TRUE)</f>
        <v>R1024</v>
      </c>
      <c r="Q708" s="10">
        <f>VLOOKUP(HEALTH_CARE[[#This Row],[Customer ID]],'HOSPITAL DETAILS ANSWERS'!A:K,6,TRUE)</f>
        <v>18</v>
      </c>
    </row>
    <row r="709" spans="1:17" x14ac:dyDescent="0.25">
      <c r="A709" t="s">
        <v>1663</v>
      </c>
      <c r="B709" t="str">
        <f>VLOOKUP(HEALTH_CARE[[#This Row],[Customer ID]],'CUSTOMER_NAMES ANSWER'!A:D,3,FALSE)</f>
        <v>Katie</v>
      </c>
      <c r="C709" s="9">
        <f>VLOOKUP(HEALTH_CARE[[#This Row],[Customer ID]],'MEDICAL EXAMINATION ANSWER'!A:J,2,FALSE)</f>
        <v>39.369999999999997</v>
      </c>
      <c r="D709" s="9">
        <f>VLOOKUP(HEALTH_CARE[[#This Row],[Customer ID]],'MEDICAL EXAMINATION ANSWER'!A:J,4,FALSE)</f>
        <v>5.91</v>
      </c>
      <c r="E709" t="str">
        <f>VLOOKUP(HEALTH_CARE[[#This Row],[Customer ID]],'MEDICAL EXAMINATION ANSWER'!A:J,6,FALSE)</f>
        <v>No</v>
      </c>
      <c r="F709" t="str">
        <f>VLOOKUP(HEALTH_CARE[[#This Row],[Customer ID]],'MEDICAL EXAMINATION ANSWER'!A:J,7,FALSE)</f>
        <v>No</v>
      </c>
      <c r="G709" t="str">
        <f>VLOOKUP(HEALTH_CARE[[#This Row],[Customer ID]],'MEDICAL EXAMINATION ANSWER'!A:J,8,FALSE)</f>
        <v>No</v>
      </c>
      <c r="H709" s="10">
        <f>VLOOKUP(HEALTH_CARE[[#This Row],[Customer ID]],'MEDICAL EXAMINATION ANSWER'!A:J,9,FALSE)</f>
        <v>2</v>
      </c>
      <c r="I709" t="str">
        <f>VLOOKUP(HEALTH_CARE[[#This Row],[Customer ID]],'MEDICAL EXAMINATION ANSWER'!A:J,10,FALSE)</f>
        <v>No</v>
      </c>
      <c r="J709" t="str">
        <f>VLOOKUP(HEALTH_CARE[[#This Row],[Customer ID]],'MEDICAL EXAMINATION ANSWER'!A:J,3,FALSE)</f>
        <v>Obesity</v>
      </c>
      <c r="K709" t="str">
        <f>VLOOKUP(HEALTH_CARE[[#This Row],[Customer ID]],'MEDICAL EXAMINATION ANSWER'!A:J,5,FALSE)</f>
        <v>Prediabetes</v>
      </c>
      <c r="L709" s="11" t="str">
        <f>VLOOKUP(HEALTH_CARE[[#This Row],[Customer ID]],'HOSPITAL DETAILS ANSWERS'!A:K,5,TRUE)</f>
        <v>13-Jul-1972</v>
      </c>
      <c r="M709" s="14">
        <f>VLOOKUP(HEALTH_CARE[[#This Row],[Customer ID]],'HOSPITAL DETAILS ANSWERS'!A:K,8,TRUE)</f>
        <v>14259</v>
      </c>
      <c r="N709" t="str">
        <f>VLOOKUP(HEALTH_CARE[[#This Row],[Customer ID]],'HOSPITAL DETAILS ANSWERS'!A:K,9,TRUE)</f>
        <v>Tier - 2</v>
      </c>
      <c r="O709" t="str">
        <f>VLOOKUP(HEALTH_CARE[[#This Row],[Customer ID]],'HOSPITAL DETAILS ANSWERS'!A:K,10,TRUE)</f>
        <v>Tier - 2</v>
      </c>
      <c r="P709" t="str">
        <f>VLOOKUP(HEALTH_CARE[[#This Row],[Customer ID]],'HOSPITAL DETAILS ANSWERS'!A:K,11,TRUE)</f>
        <v>R1026</v>
      </c>
      <c r="Q709" s="10">
        <f>VLOOKUP(HEALTH_CARE[[#This Row],[Customer ID]],'HOSPITAL DETAILS ANSWERS'!A:K,6,TRUE)</f>
        <v>50</v>
      </c>
    </row>
    <row r="710" spans="1:17" x14ac:dyDescent="0.25">
      <c r="A710" t="s">
        <v>1662</v>
      </c>
      <c r="B710" t="str">
        <f>VLOOKUP(HEALTH_CARE[[#This Row],[Customer ID]],'CUSTOMER_NAMES ANSWER'!A:D,3,FALSE)</f>
        <v>Sally</v>
      </c>
      <c r="C710" s="9">
        <f>VLOOKUP(HEALTH_CARE[[#This Row],[Customer ID]],'MEDICAL EXAMINATION ANSWER'!A:J,2,FALSE)</f>
        <v>40.880000000000003</v>
      </c>
      <c r="D710" s="9">
        <f>VLOOKUP(HEALTH_CARE[[#This Row],[Customer ID]],'MEDICAL EXAMINATION ANSWER'!A:J,4,FALSE)</f>
        <v>7.65</v>
      </c>
      <c r="E710" t="str">
        <f>VLOOKUP(HEALTH_CARE[[#This Row],[Customer ID]],'MEDICAL EXAMINATION ANSWER'!A:J,6,FALSE)</f>
        <v>No</v>
      </c>
      <c r="F710" t="str">
        <f>VLOOKUP(HEALTH_CARE[[#This Row],[Customer ID]],'MEDICAL EXAMINATION ANSWER'!A:J,7,FALSE)</f>
        <v>No</v>
      </c>
      <c r="G710" t="str">
        <f>VLOOKUP(HEALTH_CARE[[#This Row],[Customer ID]],'MEDICAL EXAMINATION ANSWER'!A:J,8,FALSE)</f>
        <v>No</v>
      </c>
      <c r="H710" s="10">
        <f>VLOOKUP(HEALTH_CARE[[#This Row],[Customer ID]],'MEDICAL EXAMINATION ANSWER'!A:J,9,FALSE)</f>
        <v>0</v>
      </c>
      <c r="I710" t="str">
        <f>VLOOKUP(HEALTH_CARE[[#This Row],[Customer ID]],'MEDICAL EXAMINATION ANSWER'!A:J,10,FALSE)</f>
        <v>No</v>
      </c>
      <c r="J710" t="str">
        <f>VLOOKUP(HEALTH_CARE[[#This Row],[Customer ID]],'MEDICAL EXAMINATION ANSWER'!A:J,3,FALSE)</f>
        <v>Obesity</v>
      </c>
      <c r="K710" t="str">
        <f>VLOOKUP(HEALTH_CARE[[#This Row],[Customer ID]],'MEDICAL EXAMINATION ANSWER'!A:J,5,FALSE)</f>
        <v>Diabetes</v>
      </c>
      <c r="L710" s="11" t="str">
        <f>VLOOKUP(HEALTH_CARE[[#This Row],[Customer ID]],'HOSPITAL DETAILS ANSWERS'!A:K,5,TRUE)</f>
        <v>26-Dec-1974</v>
      </c>
      <c r="M710" s="14">
        <f>VLOOKUP(HEALTH_CARE[[#This Row],[Customer ID]],'HOSPITAL DETAILS ANSWERS'!A:K,8,TRUE)</f>
        <v>14257</v>
      </c>
      <c r="N710" t="str">
        <f>VLOOKUP(HEALTH_CARE[[#This Row],[Customer ID]],'HOSPITAL DETAILS ANSWERS'!A:K,9,TRUE)</f>
        <v>Tier - 2</v>
      </c>
      <c r="O710" t="str">
        <f>VLOOKUP(HEALTH_CARE[[#This Row],[Customer ID]],'HOSPITAL DETAILS ANSWERS'!A:K,10,TRUE)</f>
        <v>Tier - 2</v>
      </c>
      <c r="P710" t="str">
        <f>VLOOKUP(HEALTH_CARE[[#This Row],[Customer ID]],'HOSPITAL DETAILS ANSWERS'!A:K,11,TRUE)</f>
        <v>R1026</v>
      </c>
      <c r="Q710" s="10">
        <f>VLOOKUP(HEALTH_CARE[[#This Row],[Customer ID]],'HOSPITAL DETAILS ANSWERS'!A:K,6,TRUE)</f>
        <v>48</v>
      </c>
    </row>
    <row r="711" spans="1:17" x14ac:dyDescent="0.25">
      <c r="A711" t="s">
        <v>1661</v>
      </c>
      <c r="B711" t="str">
        <f>VLOOKUP(HEALTH_CARE[[#This Row],[Customer ID]],'CUSTOMER_NAMES ANSWER'!A:D,3,FALSE)</f>
        <v>Meaghan J</v>
      </c>
      <c r="C711" s="9">
        <f>VLOOKUP(HEALTH_CARE[[#This Row],[Customer ID]],'MEDICAL EXAMINATION ANSWER'!A:J,2,FALSE)</f>
        <v>26.22</v>
      </c>
      <c r="D711" s="9">
        <f>VLOOKUP(HEALTH_CARE[[#This Row],[Customer ID]],'MEDICAL EXAMINATION ANSWER'!A:J,4,FALSE)</f>
        <v>5.37</v>
      </c>
      <c r="E711" t="str">
        <f>VLOOKUP(HEALTH_CARE[[#This Row],[Customer ID]],'MEDICAL EXAMINATION ANSWER'!A:J,6,FALSE)</f>
        <v>Yes</v>
      </c>
      <c r="F711" t="str">
        <f>VLOOKUP(HEALTH_CARE[[#This Row],[Customer ID]],'MEDICAL EXAMINATION ANSWER'!A:J,7,FALSE)</f>
        <v>No</v>
      </c>
      <c r="G711" t="str">
        <f>VLOOKUP(HEALTH_CARE[[#This Row],[Customer ID]],'MEDICAL EXAMINATION ANSWER'!A:J,8,FALSE)</f>
        <v>No</v>
      </c>
      <c r="H711" s="10">
        <f>VLOOKUP(HEALTH_CARE[[#This Row],[Customer ID]],'MEDICAL EXAMINATION ANSWER'!A:J,9,FALSE)</f>
        <v>2</v>
      </c>
      <c r="I711" t="str">
        <f>VLOOKUP(HEALTH_CARE[[#This Row],[Customer ID]],'MEDICAL EXAMINATION ANSWER'!A:J,10,FALSE)</f>
        <v>No</v>
      </c>
      <c r="J711" t="str">
        <f>VLOOKUP(HEALTH_CARE[[#This Row],[Customer ID]],'MEDICAL EXAMINATION ANSWER'!A:J,3,FALSE)</f>
        <v>Over Weight</v>
      </c>
      <c r="K711" t="str">
        <f>VLOOKUP(HEALTH_CARE[[#This Row],[Customer ID]],'MEDICAL EXAMINATION ANSWER'!A:J,5,FALSE)</f>
        <v>Normal</v>
      </c>
      <c r="L711" s="11" t="str">
        <f>VLOOKUP(HEALTH_CARE[[#This Row],[Customer ID]],'HOSPITAL DETAILS ANSWERS'!A:K,5,TRUE)</f>
        <v>8-Nov-1959</v>
      </c>
      <c r="M711" s="14">
        <f>VLOOKUP(HEALTH_CARE[[#This Row],[Customer ID]],'HOSPITAL DETAILS ANSWERS'!A:K,8,TRUE)</f>
        <v>14257</v>
      </c>
      <c r="N711" t="str">
        <f>VLOOKUP(HEALTH_CARE[[#This Row],[Customer ID]],'HOSPITAL DETAILS ANSWERS'!A:K,9,TRUE)</f>
        <v>Tier - 2</v>
      </c>
      <c r="O711" t="str">
        <f>VLOOKUP(HEALTH_CARE[[#This Row],[Customer ID]],'HOSPITAL DETAILS ANSWERS'!A:K,10,TRUE)</f>
        <v>Tier - 3</v>
      </c>
      <c r="P711" t="str">
        <f>VLOOKUP(HEALTH_CARE[[#This Row],[Customer ID]],'HOSPITAL DETAILS ANSWERS'!A:K,11,TRUE)</f>
        <v>R1012</v>
      </c>
      <c r="Q711" s="10">
        <f>VLOOKUP(HEALTH_CARE[[#This Row],[Customer ID]],'HOSPITAL DETAILS ANSWERS'!A:K,6,TRUE)</f>
        <v>63</v>
      </c>
    </row>
    <row r="712" spans="1:17" x14ac:dyDescent="0.25">
      <c r="A712" t="s">
        <v>1660</v>
      </c>
      <c r="B712" t="str">
        <f>VLOOKUP(HEALTH_CARE[[#This Row],[Customer ID]],'CUSTOMER_NAMES ANSWER'!A:D,3,FALSE)</f>
        <v>Rina</v>
      </c>
      <c r="C712" s="9">
        <f>VLOOKUP(HEALTH_CARE[[#This Row],[Customer ID]],'MEDICAL EXAMINATION ANSWER'!A:J,2,FALSE)</f>
        <v>25.08</v>
      </c>
      <c r="D712" s="9">
        <f>VLOOKUP(HEALTH_CARE[[#This Row],[Customer ID]],'MEDICAL EXAMINATION ANSWER'!A:J,4,FALSE)</f>
        <v>5.75</v>
      </c>
      <c r="E712" t="str">
        <f>VLOOKUP(HEALTH_CARE[[#This Row],[Customer ID]],'MEDICAL EXAMINATION ANSWER'!A:J,6,FALSE)</f>
        <v>Yes</v>
      </c>
      <c r="F712" t="str">
        <f>VLOOKUP(HEALTH_CARE[[#This Row],[Customer ID]],'MEDICAL EXAMINATION ANSWER'!A:J,7,FALSE)</f>
        <v>No</v>
      </c>
      <c r="G712" t="str">
        <f>VLOOKUP(HEALTH_CARE[[#This Row],[Customer ID]],'MEDICAL EXAMINATION ANSWER'!A:J,8,FALSE)</f>
        <v>No</v>
      </c>
      <c r="H712" s="10">
        <f>VLOOKUP(HEALTH_CARE[[#This Row],[Customer ID]],'MEDICAL EXAMINATION ANSWER'!A:J,9,FALSE)</f>
        <v>2</v>
      </c>
      <c r="I712" t="str">
        <f>VLOOKUP(HEALTH_CARE[[#This Row],[Customer ID]],'MEDICAL EXAMINATION ANSWER'!A:J,10,FALSE)</f>
        <v>No</v>
      </c>
      <c r="J712" t="str">
        <f>VLOOKUP(HEALTH_CARE[[#This Row],[Customer ID]],'MEDICAL EXAMINATION ANSWER'!A:J,3,FALSE)</f>
        <v>Over Weight</v>
      </c>
      <c r="K712" t="str">
        <f>VLOOKUP(HEALTH_CARE[[#This Row],[Customer ID]],'MEDICAL EXAMINATION ANSWER'!A:J,5,FALSE)</f>
        <v>Prediabetes</v>
      </c>
      <c r="L712" s="11" t="str">
        <f>VLOOKUP(HEALTH_CARE[[#This Row],[Customer ID]],'HOSPITAL DETAILS ANSWERS'!A:K,5,TRUE)</f>
        <v>10-Oct-1959</v>
      </c>
      <c r="M712" s="14">
        <f>VLOOKUP(HEALTH_CARE[[#This Row],[Customer ID]],'HOSPITAL DETAILS ANSWERS'!A:K,8,TRUE)</f>
        <v>14255</v>
      </c>
      <c r="N712" t="str">
        <f>VLOOKUP(HEALTH_CARE[[#This Row],[Customer ID]],'HOSPITAL DETAILS ANSWERS'!A:K,9,TRUE)</f>
        <v>Tier - 2</v>
      </c>
      <c r="O712" t="str">
        <f>VLOOKUP(HEALTH_CARE[[#This Row],[Customer ID]],'HOSPITAL DETAILS ANSWERS'!A:K,10,TRUE)</f>
        <v>Tier - 1</v>
      </c>
      <c r="P712" t="str">
        <f>VLOOKUP(HEALTH_CARE[[#This Row],[Customer ID]],'HOSPITAL DETAILS ANSWERS'!A:K,11,TRUE)</f>
        <v>R1012</v>
      </c>
      <c r="Q712" s="10">
        <f>VLOOKUP(HEALTH_CARE[[#This Row],[Customer ID]],'HOSPITAL DETAILS ANSWERS'!A:K,6,TRUE)</f>
        <v>63</v>
      </c>
    </row>
    <row r="713" spans="1:17" x14ac:dyDescent="0.25">
      <c r="A713" t="s">
        <v>1659</v>
      </c>
      <c r="B713" t="str">
        <f>VLOOKUP(HEALTH_CARE[[#This Row],[Customer ID]],'CUSTOMER_NAMES ANSWER'!A:D,3,FALSE)</f>
        <v>Kristin P</v>
      </c>
      <c r="C713" s="9">
        <f>VLOOKUP(HEALTH_CARE[[#This Row],[Customer ID]],'MEDICAL EXAMINATION ANSWER'!A:J,2,FALSE)</f>
        <v>39.1</v>
      </c>
      <c r="D713" s="9">
        <f>VLOOKUP(HEALTH_CARE[[#This Row],[Customer ID]],'MEDICAL EXAMINATION ANSWER'!A:J,4,FALSE)</f>
        <v>6.79</v>
      </c>
      <c r="E713" t="str">
        <f>VLOOKUP(HEALTH_CARE[[#This Row],[Customer ID]],'MEDICAL EXAMINATION ANSWER'!A:J,6,FALSE)</f>
        <v>Yes</v>
      </c>
      <c r="F713" t="str">
        <f>VLOOKUP(HEALTH_CARE[[#This Row],[Customer ID]],'MEDICAL EXAMINATION ANSWER'!A:J,7,FALSE)</f>
        <v>No</v>
      </c>
      <c r="G713" t="str">
        <f>VLOOKUP(HEALTH_CARE[[#This Row],[Customer ID]],'MEDICAL EXAMINATION ANSWER'!A:J,8,FALSE)</f>
        <v>No</v>
      </c>
      <c r="H713" s="10">
        <f>VLOOKUP(HEALTH_CARE[[#This Row],[Customer ID]],'MEDICAL EXAMINATION ANSWER'!A:J,9,FALSE)</f>
        <v>2</v>
      </c>
      <c r="I713" t="str">
        <f>VLOOKUP(HEALTH_CARE[[#This Row],[Customer ID]],'MEDICAL EXAMINATION ANSWER'!A:J,10,FALSE)</f>
        <v>No</v>
      </c>
      <c r="J713" t="str">
        <f>VLOOKUP(HEALTH_CARE[[#This Row],[Customer ID]],'MEDICAL EXAMINATION ANSWER'!A:J,3,FALSE)</f>
        <v>Obesity</v>
      </c>
      <c r="K713" t="str">
        <f>VLOOKUP(HEALTH_CARE[[#This Row],[Customer ID]],'MEDICAL EXAMINATION ANSWER'!A:J,5,FALSE)</f>
        <v>Diabetes</v>
      </c>
      <c r="L713" s="11" t="str">
        <f>VLOOKUP(HEALTH_CARE[[#This Row],[Customer ID]],'HOSPITAL DETAILS ANSWERS'!A:K,5,TRUE)</f>
        <v>25-Sep-1961</v>
      </c>
      <c r="M713" s="14">
        <f>VLOOKUP(HEALTH_CARE[[#This Row],[Customer ID]],'HOSPITAL DETAILS ANSWERS'!A:K,8,TRUE)</f>
        <v>14236</v>
      </c>
      <c r="N713" t="str">
        <f>VLOOKUP(HEALTH_CARE[[#This Row],[Customer ID]],'HOSPITAL DETAILS ANSWERS'!A:K,9,TRUE)</f>
        <v>Tier - 2</v>
      </c>
      <c r="O713" t="str">
        <f>VLOOKUP(HEALTH_CARE[[#This Row],[Customer ID]],'HOSPITAL DETAILS ANSWERS'!A:K,10,TRUE)</f>
        <v>Tier - 1</v>
      </c>
      <c r="P713" t="str">
        <f>VLOOKUP(HEALTH_CARE[[#This Row],[Customer ID]],'HOSPITAL DETAILS ANSWERS'!A:K,11,TRUE)</f>
        <v>R1011</v>
      </c>
      <c r="Q713" s="10">
        <f>VLOOKUP(HEALTH_CARE[[#This Row],[Customer ID]],'HOSPITAL DETAILS ANSWERS'!A:K,6,TRUE)</f>
        <v>61</v>
      </c>
    </row>
    <row r="714" spans="1:17" x14ac:dyDescent="0.25">
      <c r="A714" t="s">
        <v>1658</v>
      </c>
      <c r="B714" t="str">
        <f>VLOOKUP(HEALTH_CARE[[#This Row],[Customer ID]],'CUSTOMER_NAMES ANSWER'!A:D,3,FALSE)</f>
        <v>Albert</v>
      </c>
      <c r="C714" s="9">
        <f>VLOOKUP(HEALTH_CARE[[#This Row],[Customer ID]],'MEDICAL EXAMINATION ANSWER'!A:J,2,FALSE)</f>
        <v>37.909999999999997</v>
      </c>
      <c r="D714" s="9">
        <f>VLOOKUP(HEALTH_CARE[[#This Row],[Customer ID]],'MEDICAL EXAMINATION ANSWER'!A:J,4,FALSE)</f>
        <v>7.03</v>
      </c>
      <c r="E714" t="str">
        <f>VLOOKUP(HEALTH_CARE[[#This Row],[Customer ID]],'MEDICAL EXAMINATION ANSWER'!A:J,6,FALSE)</f>
        <v>No</v>
      </c>
      <c r="F714" t="str">
        <f>VLOOKUP(HEALTH_CARE[[#This Row],[Customer ID]],'MEDICAL EXAMINATION ANSWER'!A:J,7,FALSE)</f>
        <v>No</v>
      </c>
      <c r="G714" t="str">
        <f>VLOOKUP(HEALTH_CARE[[#This Row],[Customer ID]],'MEDICAL EXAMINATION ANSWER'!A:J,8,FALSE)</f>
        <v>No</v>
      </c>
      <c r="H714" s="10">
        <f>VLOOKUP(HEALTH_CARE[[#This Row],[Customer ID]],'MEDICAL EXAMINATION ANSWER'!A:J,9,FALSE)</f>
        <v>3</v>
      </c>
      <c r="I714" t="str">
        <f>VLOOKUP(HEALTH_CARE[[#This Row],[Customer ID]],'MEDICAL EXAMINATION ANSWER'!A:J,10,FALSE)</f>
        <v>No</v>
      </c>
      <c r="J714" t="str">
        <f>VLOOKUP(HEALTH_CARE[[#This Row],[Customer ID]],'MEDICAL EXAMINATION ANSWER'!A:J,3,FALSE)</f>
        <v>Obesity</v>
      </c>
      <c r="K714" t="str">
        <f>VLOOKUP(HEALTH_CARE[[#This Row],[Customer ID]],'MEDICAL EXAMINATION ANSWER'!A:J,5,FALSE)</f>
        <v>Diabetes</v>
      </c>
      <c r="L714" s="11" t="str">
        <f>VLOOKUP(HEALTH_CARE[[#This Row],[Customer ID]],'HOSPITAL DETAILS ANSWERS'!A:K,5,TRUE)</f>
        <v>21-Sep-1958</v>
      </c>
      <c r="M714" s="14">
        <f>VLOOKUP(HEALTH_CARE[[#This Row],[Customer ID]],'HOSPITAL DETAILS ANSWERS'!A:K,8,TRUE)</f>
        <v>14211</v>
      </c>
      <c r="N714" t="str">
        <f>VLOOKUP(HEALTH_CARE[[#This Row],[Customer ID]],'HOSPITAL DETAILS ANSWERS'!A:K,9,TRUE)</f>
        <v>Tier - 2</v>
      </c>
      <c r="O714" t="str">
        <f>VLOOKUP(HEALTH_CARE[[#This Row],[Customer ID]],'HOSPITAL DETAILS ANSWERS'!A:K,10,TRUE)</f>
        <v>Tier - 2</v>
      </c>
      <c r="P714" t="str">
        <f>VLOOKUP(HEALTH_CARE[[#This Row],[Customer ID]],'HOSPITAL DETAILS ANSWERS'!A:K,11,TRUE)</f>
        <v>R1012</v>
      </c>
      <c r="Q714" s="10">
        <f>VLOOKUP(HEALTH_CARE[[#This Row],[Customer ID]],'HOSPITAL DETAILS ANSWERS'!A:K,6,TRUE)</f>
        <v>64</v>
      </c>
    </row>
    <row r="715" spans="1:17" x14ac:dyDescent="0.25">
      <c r="A715" t="s">
        <v>1657</v>
      </c>
      <c r="B715" t="str">
        <f>VLOOKUP(HEALTH_CARE[[#This Row],[Customer ID]],'CUSTOMER_NAMES ANSWER'!A:D,3,FALSE)</f>
        <v>Ashley</v>
      </c>
      <c r="C715" s="9">
        <f>VLOOKUP(HEALTH_CARE[[#This Row],[Customer ID]],'MEDICAL EXAMINATION ANSWER'!A:J,2,FALSE)</f>
        <v>43.35</v>
      </c>
      <c r="D715" s="9">
        <f>VLOOKUP(HEALTH_CARE[[#This Row],[Customer ID]],'MEDICAL EXAMINATION ANSWER'!A:J,4,FALSE)</f>
        <v>5.41</v>
      </c>
      <c r="E715" t="str">
        <f>VLOOKUP(HEALTH_CARE[[#This Row],[Customer ID]],'MEDICAL EXAMINATION ANSWER'!A:J,6,FALSE)</f>
        <v>Yes</v>
      </c>
      <c r="F715" t="str">
        <f>VLOOKUP(HEALTH_CARE[[#This Row],[Customer ID]],'MEDICAL EXAMINATION ANSWER'!A:J,7,FALSE)</f>
        <v>No</v>
      </c>
      <c r="G715" t="str">
        <f>VLOOKUP(HEALTH_CARE[[#This Row],[Customer ID]],'MEDICAL EXAMINATION ANSWER'!A:J,8,FALSE)</f>
        <v>Yes</v>
      </c>
      <c r="H715" s="10">
        <f>VLOOKUP(HEALTH_CARE[[#This Row],[Customer ID]],'MEDICAL EXAMINATION ANSWER'!A:J,9,FALSE)</f>
        <v>1</v>
      </c>
      <c r="I715" t="str">
        <f>VLOOKUP(HEALTH_CARE[[#This Row],[Customer ID]],'MEDICAL EXAMINATION ANSWER'!A:J,10,FALSE)</f>
        <v>No</v>
      </c>
      <c r="J715" t="str">
        <f>VLOOKUP(HEALTH_CARE[[#This Row],[Customer ID]],'MEDICAL EXAMINATION ANSWER'!A:J,3,FALSE)</f>
        <v>Obesity</v>
      </c>
      <c r="K715" t="str">
        <f>VLOOKUP(HEALTH_CARE[[#This Row],[Customer ID]],'MEDICAL EXAMINATION ANSWER'!A:J,5,FALSE)</f>
        <v>Normal</v>
      </c>
      <c r="L715" s="11" t="str">
        <f>VLOOKUP(HEALTH_CARE[[#This Row],[Customer ID]],'HOSPITAL DETAILS ANSWERS'!A:K,5,TRUE)</f>
        <v>17-Nov-1983</v>
      </c>
      <c r="M715" s="14">
        <f>VLOOKUP(HEALTH_CARE[[#This Row],[Customer ID]],'HOSPITAL DETAILS ANSWERS'!A:K,8,TRUE)</f>
        <v>14210</v>
      </c>
      <c r="N715" t="str">
        <f>VLOOKUP(HEALTH_CARE[[#This Row],[Customer ID]],'HOSPITAL DETAILS ANSWERS'!A:K,9,TRUE)</f>
        <v>Tier - 2</v>
      </c>
      <c r="O715" t="str">
        <f>VLOOKUP(HEALTH_CARE[[#This Row],[Customer ID]],'HOSPITAL DETAILS ANSWERS'!A:K,10,TRUE)</f>
        <v>Tier - 1</v>
      </c>
      <c r="P715" t="str">
        <f>VLOOKUP(HEALTH_CARE[[#This Row],[Customer ID]],'HOSPITAL DETAILS ANSWERS'!A:K,11,TRUE)</f>
        <v>R1026</v>
      </c>
      <c r="Q715" s="10">
        <f>VLOOKUP(HEALTH_CARE[[#This Row],[Customer ID]],'HOSPITAL DETAILS ANSWERS'!A:K,6,TRUE)</f>
        <v>39</v>
      </c>
    </row>
    <row r="716" spans="1:17" x14ac:dyDescent="0.25">
      <c r="A716" t="s">
        <v>1656</v>
      </c>
      <c r="B716" t="str">
        <f>VLOOKUP(HEALTH_CARE[[#This Row],[Customer ID]],'CUSTOMER_NAMES ANSWER'!A:D,3,FALSE)</f>
        <v>Shannon L</v>
      </c>
      <c r="C716" s="9">
        <f>VLOOKUP(HEALTH_CARE[[#This Row],[Customer ID]],'MEDICAL EXAMINATION ANSWER'!A:J,2,FALSE)</f>
        <v>36.15</v>
      </c>
      <c r="D716" s="9">
        <f>VLOOKUP(HEALTH_CARE[[#This Row],[Customer ID]],'MEDICAL EXAMINATION ANSWER'!A:J,4,FALSE)</f>
        <v>8.0500000000000007</v>
      </c>
      <c r="E716" t="str">
        <f>VLOOKUP(HEALTH_CARE[[#This Row],[Customer ID]],'MEDICAL EXAMINATION ANSWER'!A:J,6,FALSE)</f>
        <v>No</v>
      </c>
      <c r="F716" t="str">
        <f>VLOOKUP(HEALTH_CARE[[#This Row],[Customer ID]],'MEDICAL EXAMINATION ANSWER'!A:J,7,FALSE)</f>
        <v>No</v>
      </c>
      <c r="G716" t="str">
        <f>VLOOKUP(HEALTH_CARE[[#This Row],[Customer ID]],'MEDICAL EXAMINATION ANSWER'!A:J,8,FALSE)</f>
        <v>No</v>
      </c>
      <c r="H716" s="10">
        <f>VLOOKUP(HEALTH_CARE[[#This Row],[Customer ID]],'MEDICAL EXAMINATION ANSWER'!A:J,9,FALSE)</f>
        <v>0</v>
      </c>
      <c r="I716" t="str">
        <f>VLOOKUP(HEALTH_CARE[[#This Row],[Customer ID]],'MEDICAL EXAMINATION ANSWER'!A:J,10,FALSE)</f>
        <v>No</v>
      </c>
      <c r="J716" t="str">
        <f>VLOOKUP(HEALTH_CARE[[#This Row],[Customer ID]],'MEDICAL EXAMINATION ANSWER'!A:J,3,FALSE)</f>
        <v>Obesity</v>
      </c>
      <c r="K716" t="str">
        <f>VLOOKUP(HEALTH_CARE[[#This Row],[Customer ID]],'MEDICAL EXAMINATION ANSWER'!A:J,5,FALSE)</f>
        <v>Diabetes</v>
      </c>
      <c r="L716" s="11" t="str">
        <f>VLOOKUP(HEALTH_CARE[[#This Row],[Customer ID]],'HOSPITAL DETAILS ANSWERS'!A:K,5,TRUE)</f>
        <v>25-Dec-1968</v>
      </c>
      <c r="M716" s="14">
        <f>VLOOKUP(HEALTH_CARE[[#This Row],[Customer ID]],'HOSPITAL DETAILS ANSWERS'!A:K,8,TRUE)</f>
        <v>14194</v>
      </c>
      <c r="N716" t="str">
        <f>VLOOKUP(HEALTH_CARE[[#This Row],[Customer ID]],'HOSPITAL DETAILS ANSWERS'!A:K,9,TRUE)</f>
        <v>Tier - 2</v>
      </c>
      <c r="O716" t="str">
        <f>VLOOKUP(HEALTH_CARE[[#This Row],[Customer ID]],'HOSPITAL DETAILS ANSWERS'!A:K,10,TRUE)</f>
        <v>Tier - 1</v>
      </c>
      <c r="P716" t="str">
        <f>VLOOKUP(HEALTH_CARE[[#This Row],[Customer ID]],'HOSPITAL DETAILS ANSWERS'!A:K,11,TRUE)</f>
        <v>R1026</v>
      </c>
      <c r="Q716" s="10">
        <f>VLOOKUP(HEALTH_CARE[[#This Row],[Customer ID]],'HOSPITAL DETAILS ANSWERS'!A:K,6,TRUE)</f>
        <v>54</v>
      </c>
    </row>
    <row r="717" spans="1:17" x14ac:dyDescent="0.25">
      <c r="A717" t="s">
        <v>1655</v>
      </c>
      <c r="B717" t="str">
        <f>VLOOKUP(HEALTH_CARE[[#This Row],[Customer ID]],'CUSTOMER_NAMES ANSWER'!A:D,3,FALSE)</f>
        <v>Amy B</v>
      </c>
      <c r="C717" s="9">
        <f>VLOOKUP(HEALTH_CARE[[#This Row],[Customer ID]],'MEDICAL EXAMINATION ANSWER'!A:J,2,FALSE)</f>
        <v>44.98</v>
      </c>
      <c r="D717" s="9">
        <f>VLOOKUP(HEALTH_CARE[[#This Row],[Customer ID]],'MEDICAL EXAMINATION ANSWER'!A:J,4,FALSE)</f>
        <v>5.94</v>
      </c>
      <c r="E717" t="str">
        <f>VLOOKUP(HEALTH_CARE[[#This Row],[Customer ID]],'MEDICAL EXAMINATION ANSWER'!A:J,6,FALSE)</f>
        <v>No</v>
      </c>
      <c r="F717" t="str">
        <f>VLOOKUP(HEALTH_CARE[[#This Row],[Customer ID]],'MEDICAL EXAMINATION ANSWER'!A:J,7,FALSE)</f>
        <v>No</v>
      </c>
      <c r="G717" t="str">
        <f>VLOOKUP(HEALTH_CARE[[#This Row],[Customer ID]],'MEDICAL EXAMINATION ANSWER'!A:J,8,FALSE)</f>
        <v>No</v>
      </c>
      <c r="H717" s="10">
        <f>VLOOKUP(HEALTH_CARE[[#This Row],[Customer ID]],'MEDICAL EXAMINATION ANSWER'!A:J,9,FALSE)</f>
        <v>1</v>
      </c>
      <c r="I717" t="str">
        <f>VLOOKUP(HEALTH_CARE[[#This Row],[Customer ID]],'MEDICAL EXAMINATION ANSWER'!A:J,10,FALSE)</f>
        <v>No</v>
      </c>
      <c r="J717" t="str">
        <f>VLOOKUP(HEALTH_CARE[[#This Row],[Customer ID]],'MEDICAL EXAMINATION ANSWER'!A:J,3,FALSE)</f>
        <v>Obesity</v>
      </c>
      <c r="K717" t="str">
        <f>VLOOKUP(HEALTH_CARE[[#This Row],[Customer ID]],'MEDICAL EXAMINATION ANSWER'!A:J,5,FALSE)</f>
        <v>Prediabetes</v>
      </c>
      <c r="L717" s="11" t="str">
        <f>VLOOKUP(HEALTH_CARE[[#This Row],[Customer ID]],'HOSPITAL DETAILS ANSWERS'!A:K,5,TRUE)</f>
        <v>7-Jul-1984</v>
      </c>
      <c r="M717" s="14">
        <f>VLOOKUP(HEALTH_CARE[[#This Row],[Customer ID]],'HOSPITAL DETAILS ANSWERS'!A:K,8,TRUE)</f>
        <v>14153</v>
      </c>
      <c r="N717" t="str">
        <f>VLOOKUP(HEALTH_CARE[[#This Row],[Customer ID]],'HOSPITAL DETAILS ANSWERS'!A:K,9,TRUE)</f>
        <v>Tier - 2</v>
      </c>
      <c r="O717" t="str">
        <f>VLOOKUP(HEALTH_CARE[[#This Row],[Customer ID]],'HOSPITAL DETAILS ANSWERS'!A:K,10,TRUE)</f>
        <v>Tier - 1</v>
      </c>
      <c r="P717" t="str">
        <f>VLOOKUP(HEALTH_CARE[[#This Row],[Customer ID]],'HOSPITAL DETAILS ANSWERS'!A:K,11,TRUE)</f>
        <v>R1012</v>
      </c>
      <c r="Q717" s="10">
        <f>VLOOKUP(HEALTH_CARE[[#This Row],[Customer ID]],'HOSPITAL DETAILS ANSWERS'!A:K,6,TRUE)</f>
        <v>38</v>
      </c>
    </row>
    <row r="718" spans="1:17" x14ac:dyDescent="0.25">
      <c r="A718" t="s">
        <v>1654</v>
      </c>
      <c r="B718" t="str">
        <f>VLOOKUP(HEALTH_CARE[[#This Row],[Customer ID]],'CUSTOMER_NAMES ANSWER'!A:D,3,FALSE)</f>
        <v>A Danielle</v>
      </c>
      <c r="C718" s="9">
        <f>VLOOKUP(HEALTH_CARE[[#This Row],[Customer ID]],'MEDICAL EXAMINATION ANSWER'!A:J,2,FALSE)</f>
        <v>38.28</v>
      </c>
      <c r="D718" s="9">
        <f>VLOOKUP(HEALTH_CARE[[#This Row],[Customer ID]],'MEDICAL EXAMINATION ANSWER'!A:J,4,FALSE)</f>
        <v>5.51</v>
      </c>
      <c r="E718" t="str">
        <f>VLOOKUP(HEALTH_CARE[[#This Row],[Customer ID]],'MEDICAL EXAMINATION ANSWER'!A:J,6,FALSE)</f>
        <v>No</v>
      </c>
      <c r="F718" t="str">
        <f>VLOOKUP(HEALTH_CARE[[#This Row],[Customer ID]],'MEDICAL EXAMINATION ANSWER'!A:J,7,FALSE)</f>
        <v>Yes</v>
      </c>
      <c r="G718" t="str">
        <f>VLOOKUP(HEALTH_CARE[[#This Row],[Customer ID]],'MEDICAL EXAMINATION ANSWER'!A:J,8,FALSE)</f>
        <v>No</v>
      </c>
      <c r="H718" s="10">
        <f>VLOOKUP(HEALTH_CARE[[#This Row],[Customer ID]],'MEDICAL EXAMINATION ANSWER'!A:J,9,FALSE)</f>
        <v>1</v>
      </c>
      <c r="I718" t="str">
        <f>VLOOKUP(HEALTH_CARE[[#This Row],[Customer ID]],'MEDICAL EXAMINATION ANSWER'!A:J,10,FALSE)</f>
        <v>No</v>
      </c>
      <c r="J718" t="str">
        <f>VLOOKUP(HEALTH_CARE[[#This Row],[Customer ID]],'MEDICAL EXAMINATION ANSWER'!A:J,3,FALSE)</f>
        <v>Obesity</v>
      </c>
      <c r="K718" t="str">
        <f>VLOOKUP(HEALTH_CARE[[#This Row],[Customer ID]],'MEDICAL EXAMINATION ANSWER'!A:J,5,FALSE)</f>
        <v>Normal</v>
      </c>
      <c r="L718" s="11" t="str">
        <f>VLOOKUP(HEALTH_CARE[[#This Row],[Customer ID]],'HOSPITAL DETAILS ANSWERS'!A:K,5,TRUE)</f>
        <v>6-Jul-2004</v>
      </c>
      <c r="M718" s="14">
        <f>VLOOKUP(HEALTH_CARE[[#This Row],[Customer ID]],'HOSPITAL DETAILS ANSWERS'!A:K,8,TRUE)</f>
        <v>14134</v>
      </c>
      <c r="N718" t="str">
        <f>VLOOKUP(HEALTH_CARE[[#This Row],[Customer ID]],'HOSPITAL DETAILS ANSWERS'!A:K,9,TRUE)</f>
        <v>Tier - 2</v>
      </c>
      <c r="O718" t="str">
        <f>VLOOKUP(HEALTH_CARE[[#This Row],[Customer ID]],'HOSPITAL DETAILS ANSWERS'!A:K,10,TRUE)</f>
        <v>Tier - 3</v>
      </c>
      <c r="P718" t="str">
        <f>VLOOKUP(HEALTH_CARE[[#This Row],[Customer ID]],'HOSPITAL DETAILS ANSWERS'!A:K,11,TRUE)</f>
        <v>R1013</v>
      </c>
      <c r="Q718" s="10">
        <f>VLOOKUP(HEALTH_CARE[[#This Row],[Customer ID]],'HOSPITAL DETAILS ANSWERS'!A:K,6,TRUE)</f>
        <v>18</v>
      </c>
    </row>
    <row r="719" spans="1:17" x14ac:dyDescent="0.25">
      <c r="A719" t="s">
        <v>1653</v>
      </c>
      <c r="B719" t="str">
        <f>VLOOKUP(HEALTH_CARE[[#This Row],[Customer ID]],'CUSTOMER_NAMES ANSWER'!A:D,3,FALSE)</f>
        <v>Conrad F</v>
      </c>
      <c r="C719" s="9">
        <f>VLOOKUP(HEALTH_CARE[[#This Row],[Customer ID]],'MEDICAL EXAMINATION ANSWER'!A:J,2,FALSE)</f>
        <v>32.299999999999997</v>
      </c>
      <c r="D719" s="9">
        <f>VLOOKUP(HEALTH_CARE[[#This Row],[Customer ID]],'MEDICAL EXAMINATION ANSWER'!A:J,4,FALSE)</f>
        <v>6.55</v>
      </c>
      <c r="E719" t="str">
        <f>VLOOKUP(HEALTH_CARE[[#This Row],[Customer ID]],'MEDICAL EXAMINATION ANSWER'!A:J,6,FALSE)</f>
        <v>Yes</v>
      </c>
      <c r="F719" t="str">
        <f>VLOOKUP(HEALTH_CARE[[#This Row],[Customer ID]],'MEDICAL EXAMINATION ANSWER'!A:J,7,FALSE)</f>
        <v>No</v>
      </c>
      <c r="G719" t="str">
        <f>VLOOKUP(HEALTH_CARE[[#This Row],[Customer ID]],'MEDICAL EXAMINATION ANSWER'!A:J,8,FALSE)</f>
        <v>No</v>
      </c>
      <c r="H719" s="10">
        <f>VLOOKUP(HEALTH_CARE[[#This Row],[Customer ID]],'MEDICAL EXAMINATION ANSWER'!A:J,9,FALSE)</f>
        <v>2</v>
      </c>
      <c r="I719" t="str">
        <f>VLOOKUP(HEALTH_CARE[[#This Row],[Customer ID]],'MEDICAL EXAMINATION ANSWER'!A:J,10,FALSE)</f>
        <v>No</v>
      </c>
      <c r="J719" t="str">
        <f>VLOOKUP(HEALTH_CARE[[#This Row],[Customer ID]],'MEDICAL EXAMINATION ANSWER'!A:J,3,FALSE)</f>
        <v>Obesity</v>
      </c>
      <c r="K719" t="str">
        <f>VLOOKUP(HEALTH_CARE[[#This Row],[Customer ID]],'MEDICAL EXAMINATION ANSWER'!A:J,5,FALSE)</f>
        <v>Diabetes</v>
      </c>
      <c r="L719" s="11" t="str">
        <f>VLOOKUP(HEALTH_CARE[[#This Row],[Customer ID]],'HOSPITAL DETAILS ANSWERS'!A:K,5,TRUE)</f>
        <v>14-Jun-1961</v>
      </c>
      <c r="M719" s="14">
        <f>VLOOKUP(HEALTH_CARE[[#This Row],[Customer ID]],'HOSPITAL DETAILS ANSWERS'!A:K,8,TRUE)</f>
        <v>14120</v>
      </c>
      <c r="N719" t="str">
        <f>VLOOKUP(HEALTH_CARE[[#This Row],[Customer ID]],'HOSPITAL DETAILS ANSWERS'!A:K,9,TRUE)</f>
        <v>Tier - 2</v>
      </c>
      <c r="O719" t="str">
        <f>VLOOKUP(HEALTH_CARE[[#This Row],[Customer ID]],'HOSPITAL DETAILS ANSWERS'!A:K,10,TRUE)</f>
        <v>Tier - 1</v>
      </c>
      <c r="P719" t="str">
        <f>VLOOKUP(HEALTH_CARE[[#This Row],[Customer ID]],'HOSPITAL DETAILS ANSWERS'!A:K,11,TRUE)</f>
        <v>R1012</v>
      </c>
      <c r="Q719" s="10">
        <f>VLOOKUP(HEALTH_CARE[[#This Row],[Customer ID]],'HOSPITAL DETAILS ANSWERS'!A:K,6,TRUE)</f>
        <v>61</v>
      </c>
    </row>
    <row r="720" spans="1:17" x14ac:dyDescent="0.25">
      <c r="A720" t="s">
        <v>1652</v>
      </c>
      <c r="B720" t="str">
        <f>VLOOKUP(HEALTH_CARE[[#This Row],[Customer ID]],'CUSTOMER_NAMES ANSWER'!A:D,3,FALSE)</f>
        <v>Josh</v>
      </c>
      <c r="C720" s="9">
        <f>VLOOKUP(HEALTH_CARE[[#This Row],[Customer ID]],'MEDICAL EXAMINATION ANSWER'!A:J,2,FALSE)</f>
        <v>39.51</v>
      </c>
      <c r="D720" s="9">
        <f>VLOOKUP(HEALTH_CARE[[#This Row],[Customer ID]],'MEDICAL EXAMINATION ANSWER'!A:J,4,FALSE)</f>
        <v>5.79</v>
      </c>
      <c r="E720" t="str">
        <f>VLOOKUP(HEALTH_CARE[[#This Row],[Customer ID]],'MEDICAL EXAMINATION ANSWER'!A:J,6,FALSE)</f>
        <v>Yes</v>
      </c>
      <c r="F720" t="str">
        <f>VLOOKUP(HEALTH_CARE[[#This Row],[Customer ID]],'MEDICAL EXAMINATION ANSWER'!A:J,7,FALSE)</f>
        <v>No</v>
      </c>
      <c r="G720" t="str">
        <f>VLOOKUP(HEALTH_CARE[[#This Row],[Customer ID]],'MEDICAL EXAMINATION ANSWER'!A:J,8,FALSE)</f>
        <v>No</v>
      </c>
      <c r="H720" s="10">
        <f>VLOOKUP(HEALTH_CARE[[#This Row],[Customer ID]],'MEDICAL EXAMINATION ANSWER'!A:J,9,FALSE)</f>
        <v>0</v>
      </c>
      <c r="I720" t="str">
        <f>VLOOKUP(HEALTH_CARE[[#This Row],[Customer ID]],'MEDICAL EXAMINATION ANSWER'!A:J,10,FALSE)</f>
        <v>No</v>
      </c>
      <c r="J720" t="str">
        <f>VLOOKUP(HEALTH_CARE[[#This Row],[Customer ID]],'MEDICAL EXAMINATION ANSWER'!A:J,3,FALSE)</f>
        <v>Obesity</v>
      </c>
      <c r="K720" t="str">
        <f>VLOOKUP(HEALTH_CARE[[#This Row],[Customer ID]],'MEDICAL EXAMINATION ANSWER'!A:J,5,FALSE)</f>
        <v>Prediabetes</v>
      </c>
      <c r="L720" s="11" t="str">
        <f>VLOOKUP(HEALTH_CARE[[#This Row],[Customer ID]],'HOSPITAL DETAILS ANSWERS'!A:K,5,TRUE)</f>
        <v>26-Sep-1976</v>
      </c>
      <c r="M720" s="14">
        <f>VLOOKUP(HEALTH_CARE[[#This Row],[Customer ID]],'HOSPITAL DETAILS ANSWERS'!A:K,8,TRUE)</f>
        <v>14099</v>
      </c>
      <c r="N720" t="str">
        <f>VLOOKUP(HEALTH_CARE[[#This Row],[Customer ID]],'HOSPITAL DETAILS ANSWERS'!A:K,9,TRUE)</f>
        <v>Tier - 2</v>
      </c>
      <c r="O720" t="str">
        <f>VLOOKUP(HEALTH_CARE[[#This Row],[Customer ID]],'HOSPITAL DETAILS ANSWERS'!A:K,10,TRUE)</f>
        <v>Tier - 3</v>
      </c>
      <c r="P720" t="str">
        <f>VLOOKUP(HEALTH_CARE[[#This Row],[Customer ID]],'HOSPITAL DETAILS ANSWERS'!A:K,11,TRUE)</f>
        <v>R1023</v>
      </c>
      <c r="Q720" s="10">
        <f>VLOOKUP(HEALTH_CARE[[#This Row],[Customer ID]],'HOSPITAL DETAILS ANSWERS'!A:K,6,TRUE)</f>
        <v>46</v>
      </c>
    </row>
    <row r="721" spans="1:17" x14ac:dyDescent="0.25">
      <c r="A721" t="s">
        <v>1651</v>
      </c>
      <c r="B721" t="str">
        <f>VLOOKUP(HEALTH_CARE[[#This Row],[Customer ID]],'CUSTOMER_NAMES ANSWER'!A:D,3,FALSE)</f>
        <v>Maxime</v>
      </c>
      <c r="C721" s="9">
        <f>VLOOKUP(HEALTH_CARE[[#This Row],[Customer ID]],'MEDICAL EXAMINATION ANSWER'!A:J,2,FALSE)</f>
        <v>50.46</v>
      </c>
      <c r="D721" s="9">
        <f>VLOOKUP(HEALTH_CARE[[#This Row],[Customer ID]],'MEDICAL EXAMINATION ANSWER'!A:J,4,FALSE)</f>
        <v>4.5599999999999996</v>
      </c>
      <c r="E721" t="str">
        <f>VLOOKUP(HEALTH_CARE[[#This Row],[Customer ID]],'MEDICAL EXAMINATION ANSWER'!A:J,6,FALSE)</f>
        <v>No</v>
      </c>
      <c r="F721" t="str">
        <f>VLOOKUP(HEALTH_CARE[[#This Row],[Customer ID]],'MEDICAL EXAMINATION ANSWER'!A:J,7,FALSE)</f>
        <v>No</v>
      </c>
      <c r="G721" t="str">
        <f>VLOOKUP(HEALTH_CARE[[#This Row],[Customer ID]],'MEDICAL EXAMINATION ANSWER'!A:J,8,FALSE)</f>
        <v>No</v>
      </c>
      <c r="H721" s="10">
        <f>VLOOKUP(HEALTH_CARE[[#This Row],[Customer ID]],'MEDICAL EXAMINATION ANSWER'!A:J,9,FALSE)</f>
        <v>0</v>
      </c>
      <c r="I721" t="str">
        <f>VLOOKUP(HEALTH_CARE[[#This Row],[Customer ID]],'MEDICAL EXAMINATION ANSWER'!A:J,10,FALSE)</f>
        <v>No</v>
      </c>
      <c r="J721" t="str">
        <f>VLOOKUP(HEALTH_CARE[[#This Row],[Customer ID]],'MEDICAL EXAMINATION ANSWER'!A:J,3,FALSE)</f>
        <v>Obesity</v>
      </c>
      <c r="K721" t="str">
        <f>VLOOKUP(HEALTH_CARE[[#This Row],[Customer ID]],'MEDICAL EXAMINATION ANSWER'!A:J,5,FALSE)</f>
        <v>Normal</v>
      </c>
      <c r="L721" s="11" t="str">
        <f>VLOOKUP(HEALTH_CARE[[#This Row],[Customer ID]],'HOSPITAL DETAILS ANSWERS'!A:K,5,TRUE)</f>
        <v>12-Sep-1991</v>
      </c>
      <c r="M721" s="14">
        <f>VLOOKUP(HEALTH_CARE[[#This Row],[Customer ID]],'HOSPITAL DETAILS ANSWERS'!A:K,8,TRUE)</f>
        <v>14082</v>
      </c>
      <c r="N721" t="str">
        <f>VLOOKUP(HEALTH_CARE[[#This Row],[Customer ID]],'HOSPITAL DETAILS ANSWERS'!A:K,9,TRUE)</f>
        <v>Tier - 2</v>
      </c>
      <c r="O721" t="str">
        <f>VLOOKUP(HEALTH_CARE[[#This Row],[Customer ID]],'HOSPITAL DETAILS ANSWERS'!A:K,10,TRUE)</f>
        <v>Tier - 3</v>
      </c>
      <c r="P721" t="str">
        <f>VLOOKUP(HEALTH_CARE[[#This Row],[Customer ID]],'HOSPITAL DETAILS ANSWERS'!A:K,11,TRUE)</f>
        <v>R1012</v>
      </c>
      <c r="Q721" s="10">
        <f>VLOOKUP(HEALTH_CARE[[#This Row],[Customer ID]],'HOSPITAL DETAILS ANSWERS'!A:K,6,TRUE)</f>
        <v>31</v>
      </c>
    </row>
    <row r="722" spans="1:17" x14ac:dyDescent="0.25">
      <c r="A722" t="s">
        <v>1650</v>
      </c>
      <c r="B722" t="str">
        <f>VLOOKUP(HEALTH_CARE[[#This Row],[Customer ID]],'CUSTOMER_NAMES ANSWER'!A:D,3,FALSE)</f>
        <v>Natalie</v>
      </c>
      <c r="C722" s="9">
        <f>VLOOKUP(HEALTH_CARE[[#This Row],[Customer ID]],'MEDICAL EXAMINATION ANSWER'!A:J,2,FALSE)</f>
        <v>31.73</v>
      </c>
      <c r="D722" s="9">
        <f>VLOOKUP(HEALTH_CARE[[#This Row],[Customer ID]],'MEDICAL EXAMINATION ANSWER'!A:J,4,FALSE)</f>
        <v>7</v>
      </c>
      <c r="E722" t="str">
        <f>VLOOKUP(HEALTH_CARE[[#This Row],[Customer ID]],'MEDICAL EXAMINATION ANSWER'!A:J,6,FALSE)</f>
        <v>No</v>
      </c>
      <c r="F722" t="str">
        <f>VLOOKUP(HEALTH_CARE[[#This Row],[Customer ID]],'MEDICAL EXAMINATION ANSWER'!A:J,7,FALSE)</f>
        <v>No</v>
      </c>
      <c r="G722" t="str">
        <f>VLOOKUP(HEALTH_CARE[[#This Row],[Customer ID]],'MEDICAL EXAMINATION ANSWER'!A:J,8,FALSE)</f>
        <v>No</v>
      </c>
      <c r="H722" s="10">
        <f>VLOOKUP(HEALTH_CARE[[#This Row],[Customer ID]],'MEDICAL EXAMINATION ANSWER'!A:J,9,FALSE)</f>
        <v>0</v>
      </c>
      <c r="I722" t="str">
        <f>VLOOKUP(HEALTH_CARE[[#This Row],[Customer ID]],'MEDICAL EXAMINATION ANSWER'!A:J,10,FALSE)</f>
        <v>No</v>
      </c>
      <c r="J722" t="str">
        <f>VLOOKUP(HEALTH_CARE[[#This Row],[Customer ID]],'MEDICAL EXAMINATION ANSWER'!A:J,3,FALSE)</f>
        <v>Obesity</v>
      </c>
      <c r="K722" t="str">
        <f>VLOOKUP(HEALTH_CARE[[#This Row],[Customer ID]],'MEDICAL EXAMINATION ANSWER'!A:J,5,FALSE)</f>
        <v>Diabetes</v>
      </c>
      <c r="L722" s="11" t="str">
        <f>VLOOKUP(HEALTH_CARE[[#This Row],[Customer ID]],'HOSPITAL DETAILS ANSWERS'!A:K,5,TRUE)</f>
        <v>8-Nov-1960</v>
      </c>
      <c r="M722" s="14">
        <f>VLOOKUP(HEALTH_CARE[[#This Row],[Customer ID]],'HOSPITAL DETAILS ANSWERS'!A:K,8,TRUE)</f>
        <v>14044</v>
      </c>
      <c r="N722" t="str">
        <f>VLOOKUP(HEALTH_CARE[[#This Row],[Customer ID]],'HOSPITAL DETAILS ANSWERS'!A:K,9,TRUE)</f>
        <v>Tier - 2</v>
      </c>
      <c r="O722" t="str">
        <f>VLOOKUP(HEALTH_CARE[[#This Row],[Customer ID]],'HOSPITAL DETAILS ANSWERS'!A:K,10,TRUE)</f>
        <v>Tier - 3</v>
      </c>
      <c r="P722" t="str">
        <f>VLOOKUP(HEALTH_CARE[[#This Row],[Customer ID]],'HOSPITAL DETAILS ANSWERS'!A:K,11,TRUE)</f>
        <v>R1024</v>
      </c>
      <c r="Q722" s="10">
        <f>VLOOKUP(HEALTH_CARE[[#This Row],[Customer ID]],'HOSPITAL DETAILS ANSWERS'!A:K,6,TRUE)</f>
        <v>62</v>
      </c>
    </row>
    <row r="723" spans="1:17" x14ac:dyDescent="0.25">
      <c r="A723" t="s">
        <v>1649</v>
      </c>
      <c r="B723" t="str">
        <f>VLOOKUP(HEALTH_CARE[[#This Row],[Customer ID]],'CUSTOMER_NAMES ANSWER'!A:D,3,FALSE)</f>
        <v>Melissa</v>
      </c>
      <c r="C723" s="9">
        <f>VLOOKUP(HEALTH_CARE[[#This Row],[Customer ID]],'MEDICAL EXAMINATION ANSWER'!A:J,2,FALSE)</f>
        <v>32.1</v>
      </c>
      <c r="D723" s="9">
        <f>VLOOKUP(HEALTH_CARE[[#This Row],[Customer ID]],'MEDICAL EXAMINATION ANSWER'!A:J,4,FALSE)</f>
        <v>6.57</v>
      </c>
      <c r="E723" t="str">
        <f>VLOOKUP(HEALTH_CARE[[#This Row],[Customer ID]],'MEDICAL EXAMINATION ANSWER'!A:J,6,FALSE)</f>
        <v>Yes</v>
      </c>
      <c r="F723" t="str">
        <f>VLOOKUP(HEALTH_CARE[[#This Row],[Customer ID]],'MEDICAL EXAMINATION ANSWER'!A:J,7,FALSE)</f>
        <v>No</v>
      </c>
      <c r="G723" t="str">
        <f>VLOOKUP(HEALTH_CARE[[#This Row],[Customer ID]],'MEDICAL EXAMINATION ANSWER'!A:J,8,FALSE)</f>
        <v>Yes</v>
      </c>
      <c r="H723" s="10">
        <f>VLOOKUP(HEALTH_CARE[[#This Row],[Customer ID]],'MEDICAL EXAMINATION ANSWER'!A:J,9,FALSE)</f>
        <v>1</v>
      </c>
      <c r="I723" t="str">
        <f>VLOOKUP(HEALTH_CARE[[#This Row],[Customer ID]],'MEDICAL EXAMINATION ANSWER'!A:J,10,FALSE)</f>
        <v>No</v>
      </c>
      <c r="J723" t="str">
        <f>VLOOKUP(HEALTH_CARE[[#This Row],[Customer ID]],'MEDICAL EXAMINATION ANSWER'!A:J,3,FALSE)</f>
        <v>Obesity</v>
      </c>
      <c r="K723" t="str">
        <f>VLOOKUP(HEALTH_CARE[[#This Row],[Customer ID]],'MEDICAL EXAMINATION ANSWER'!A:J,5,FALSE)</f>
        <v>Diabetes</v>
      </c>
      <c r="L723" s="11" t="str">
        <f>VLOOKUP(HEALTH_CARE[[#This Row],[Customer ID]],'HOSPITAL DETAILS ANSWERS'!A:K,5,TRUE)</f>
        <v>8-Jul-1963</v>
      </c>
      <c r="M723" s="14">
        <f>VLOOKUP(HEALTH_CARE[[#This Row],[Customer ID]],'HOSPITAL DETAILS ANSWERS'!A:K,8,TRUE)</f>
        <v>14008</v>
      </c>
      <c r="N723" t="str">
        <f>VLOOKUP(HEALTH_CARE[[#This Row],[Customer ID]],'HOSPITAL DETAILS ANSWERS'!A:K,9,TRUE)</f>
        <v>Tier - 2</v>
      </c>
      <c r="O723" t="str">
        <f>VLOOKUP(HEALTH_CARE[[#This Row],[Customer ID]],'HOSPITAL DETAILS ANSWERS'!A:K,10,TRUE)</f>
        <v>Tier - 3</v>
      </c>
      <c r="P723" t="str">
        <f>VLOOKUP(HEALTH_CARE[[#This Row],[Customer ID]],'HOSPITAL DETAILS ANSWERS'!A:K,11,TRUE)</f>
        <v>R1011</v>
      </c>
      <c r="Q723" s="10">
        <f>VLOOKUP(HEALTH_CARE[[#This Row],[Customer ID]],'HOSPITAL DETAILS ANSWERS'!A:K,6,TRUE)</f>
        <v>59</v>
      </c>
    </row>
    <row r="724" spans="1:17" x14ac:dyDescent="0.25">
      <c r="A724" t="s">
        <v>1648</v>
      </c>
      <c r="B724" t="str">
        <f>VLOOKUP(HEALTH_CARE[[#This Row],[Customer ID]],'CUSTOMER_NAMES ANSWER'!A:D,3,FALSE)</f>
        <v>Laura P</v>
      </c>
      <c r="C724" s="9">
        <f>VLOOKUP(HEALTH_CARE[[#This Row],[Customer ID]],'MEDICAL EXAMINATION ANSWER'!A:J,2,FALSE)</f>
        <v>27.83</v>
      </c>
      <c r="D724" s="9">
        <f>VLOOKUP(HEALTH_CARE[[#This Row],[Customer ID]],'MEDICAL EXAMINATION ANSWER'!A:J,4,FALSE)</f>
        <v>11.61</v>
      </c>
      <c r="E724" t="str">
        <f>VLOOKUP(HEALTH_CARE[[#This Row],[Customer ID]],'MEDICAL EXAMINATION ANSWER'!A:J,6,FALSE)</f>
        <v>Yes</v>
      </c>
      <c r="F724" t="str">
        <f>VLOOKUP(HEALTH_CARE[[#This Row],[Customer ID]],'MEDICAL EXAMINATION ANSWER'!A:J,7,FALSE)</f>
        <v>No</v>
      </c>
      <c r="G724" t="str">
        <f>VLOOKUP(HEALTH_CARE[[#This Row],[Customer ID]],'MEDICAL EXAMINATION ANSWER'!A:J,8,FALSE)</f>
        <v>Yes</v>
      </c>
      <c r="H724" s="10">
        <f>VLOOKUP(HEALTH_CARE[[#This Row],[Customer ID]],'MEDICAL EXAMINATION ANSWER'!A:J,9,FALSE)</f>
        <v>1</v>
      </c>
      <c r="I724" t="str">
        <f>VLOOKUP(HEALTH_CARE[[#This Row],[Customer ID]],'MEDICAL EXAMINATION ANSWER'!A:J,10,FALSE)</f>
        <v>No</v>
      </c>
      <c r="J724" t="str">
        <f>VLOOKUP(HEALTH_CARE[[#This Row],[Customer ID]],'MEDICAL EXAMINATION ANSWER'!A:J,3,FALSE)</f>
        <v>Over Weight</v>
      </c>
      <c r="K724" t="str">
        <f>VLOOKUP(HEALTH_CARE[[#This Row],[Customer ID]],'MEDICAL EXAMINATION ANSWER'!A:J,5,FALSE)</f>
        <v>Diabetes</v>
      </c>
      <c r="L724" s="11" t="str">
        <f>VLOOKUP(HEALTH_CARE[[#This Row],[Customer ID]],'HOSPITAL DETAILS ANSWERS'!A:K,5,TRUE)</f>
        <v>6-Jul-1963</v>
      </c>
      <c r="M724" s="14">
        <f>VLOOKUP(HEALTH_CARE[[#This Row],[Customer ID]],'HOSPITAL DETAILS ANSWERS'!A:K,8,TRUE)</f>
        <v>14002</v>
      </c>
      <c r="N724" t="str">
        <f>VLOOKUP(HEALTH_CARE[[#This Row],[Customer ID]],'HOSPITAL DETAILS ANSWERS'!A:K,9,TRUE)</f>
        <v>Tier - 2</v>
      </c>
      <c r="O724" t="str">
        <f>VLOOKUP(HEALTH_CARE[[#This Row],[Customer ID]],'HOSPITAL DETAILS ANSWERS'!A:K,10,TRUE)</f>
        <v>Tier - 2</v>
      </c>
      <c r="P724" t="str">
        <f>VLOOKUP(HEALTH_CARE[[#This Row],[Customer ID]],'HOSPITAL DETAILS ANSWERS'!A:K,11,TRUE)</f>
        <v>R1013</v>
      </c>
      <c r="Q724" s="10">
        <f>VLOOKUP(HEALTH_CARE[[#This Row],[Customer ID]],'HOSPITAL DETAILS ANSWERS'!A:K,6,TRUE)</f>
        <v>59</v>
      </c>
    </row>
    <row r="725" spans="1:17" x14ac:dyDescent="0.25">
      <c r="A725" t="s">
        <v>1647</v>
      </c>
      <c r="B725" t="str">
        <f>VLOOKUP(HEALTH_CARE[[#This Row],[Customer ID]],'CUSTOMER_NAMES ANSWER'!A:D,3,FALSE)</f>
        <v>Lisa</v>
      </c>
      <c r="C725" s="9">
        <f>VLOOKUP(HEALTH_CARE[[#This Row],[Customer ID]],'MEDICAL EXAMINATION ANSWER'!A:J,2,FALSE)</f>
        <v>27.72</v>
      </c>
      <c r="D725" s="9">
        <f>VLOOKUP(HEALTH_CARE[[#This Row],[Customer ID]],'MEDICAL EXAMINATION ANSWER'!A:J,4,FALSE)</f>
        <v>8.16</v>
      </c>
      <c r="E725" t="str">
        <f>VLOOKUP(HEALTH_CARE[[#This Row],[Customer ID]],'MEDICAL EXAMINATION ANSWER'!A:J,6,FALSE)</f>
        <v>Yes</v>
      </c>
      <c r="F725" t="str">
        <f>VLOOKUP(HEALTH_CARE[[#This Row],[Customer ID]],'MEDICAL EXAMINATION ANSWER'!A:J,7,FALSE)</f>
        <v>No</v>
      </c>
      <c r="G725" t="str">
        <f>VLOOKUP(HEALTH_CARE[[#This Row],[Customer ID]],'MEDICAL EXAMINATION ANSWER'!A:J,8,FALSE)</f>
        <v>Yes</v>
      </c>
      <c r="H725" s="10">
        <f>VLOOKUP(HEALTH_CARE[[#This Row],[Customer ID]],'MEDICAL EXAMINATION ANSWER'!A:J,9,FALSE)</f>
        <v>1</v>
      </c>
      <c r="I725" t="str">
        <f>VLOOKUP(HEALTH_CARE[[#This Row],[Customer ID]],'MEDICAL EXAMINATION ANSWER'!A:J,10,FALSE)</f>
        <v>No</v>
      </c>
      <c r="J725" t="str">
        <f>VLOOKUP(HEALTH_CARE[[#This Row],[Customer ID]],'MEDICAL EXAMINATION ANSWER'!A:J,3,FALSE)</f>
        <v>Over Weight</v>
      </c>
      <c r="K725" t="str">
        <f>VLOOKUP(HEALTH_CARE[[#This Row],[Customer ID]],'MEDICAL EXAMINATION ANSWER'!A:J,5,FALSE)</f>
        <v>Diabetes</v>
      </c>
      <c r="L725" s="11" t="str">
        <f>VLOOKUP(HEALTH_CARE[[#This Row],[Customer ID]],'HOSPITAL DETAILS ANSWERS'!A:K,5,TRUE)</f>
        <v>23-Dec-1963</v>
      </c>
      <c r="M725" s="14">
        <f>VLOOKUP(HEALTH_CARE[[#This Row],[Customer ID]],'HOSPITAL DETAILS ANSWERS'!A:K,8,TRUE)</f>
        <v>14002</v>
      </c>
      <c r="N725" t="str">
        <f>VLOOKUP(HEALTH_CARE[[#This Row],[Customer ID]],'HOSPITAL DETAILS ANSWERS'!A:K,9,TRUE)</f>
        <v>Tier - 2</v>
      </c>
      <c r="O725" t="str">
        <f>VLOOKUP(HEALTH_CARE[[#This Row],[Customer ID]],'HOSPITAL DETAILS ANSWERS'!A:K,10,TRUE)</f>
        <v>Tier - 1</v>
      </c>
      <c r="P725" t="str">
        <f>VLOOKUP(HEALTH_CARE[[#This Row],[Customer ID]],'HOSPITAL DETAILS ANSWERS'!A:K,11,TRUE)</f>
        <v>R1013</v>
      </c>
      <c r="Q725" s="10">
        <f>VLOOKUP(HEALTH_CARE[[#This Row],[Customer ID]],'HOSPITAL DETAILS ANSWERS'!A:K,6,TRUE)</f>
        <v>59</v>
      </c>
    </row>
    <row r="726" spans="1:17" x14ac:dyDescent="0.25">
      <c r="A726" t="s">
        <v>1646</v>
      </c>
      <c r="B726" t="str">
        <f>VLOOKUP(HEALTH_CARE[[#This Row],[Customer ID]],'CUSTOMER_NAMES ANSWER'!A:D,3,FALSE)</f>
        <v>William D</v>
      </c>
      <c r="C726" s="9">
        <f>VLOOKUP(HEALTH_CARE[[#This Row],[Customer ID]],'MEDICAL EXAMINATION ANSWER'!A:J,2,FALSE)</f>
        <v>36.770000000000003</v>
      </c>
      <c r="D726" s="9">
        <f>VLOOKUP(HEALTH_CARE[[#This Row],[Customer ID]],'MEDICAL EXAMINATION ANSWER'!A:J,4,FALSE)</f>
        <v>4.4800000000000004</v>
      </c>
      <c r="E726" t="str">
        <f>VLOOKUP(HEALTH_CARE[[#This Row],[Customer ID]],'MEDICAL EXAMINATION ANSWER'!A:J,6,FALSE)</f>
        <v>Yes</v>
      </c>
      <c r="F726" t="str">
        <f>VLOOKUP(HEALTH_CARE[[#This Row],[Customer ID]],'MEDICAL EXAMINATION ANSWER'!A:J,7,FALSE)</f>
        <v>No</v>
      </c>
      <c r="G726" t="str">
        <f>VLOOKUP(HEALTH_CARE[[#This Row],[Customer ID]],'MEDICAL EXAMINATION ANSWER'!A:J,8,FALSE)</f>
        <v>No</v>
      </c>
      <c r="H726" s="10">
        <f>VLOOKUP(HEALTH_CARE[[#This Row],[Customer ID]],'MEDICAL EXAMINATION ANSWER'!A:J,9,FALSE)</f>
        <v>2</v>
      </c>
      <c r="I726" t="str">
        <f>VLOOKUP(HEALTH_CARE[[#This Row],[Customer ID]],'MEDICAL EXAMINATION ANSWER'!A:J,10,FALSE)</f>
        <v>No</v>
      </c>
      <c r="J726" t="str">
        <f>VLOOKUP(HEALTH_CARE[[#This Row],[Customer ID]],'MEDICAL EXAMINATION ANSWER'!A:J,3,FALSE)</f>
        <v>Obesity</v>
      </c>
      <c r="K726" t="str">
        <f>VLOOKUP(HEALTH_CARE[[#This Row],[Customer ID]],'MEDICAL EXAMINATION ANSWER'!A:J,5,FALSE)</f>
        <v>Normal</v>
      </c>
      <c r="L726" s="11" t="str">
        <f>VLOOKUP(HEALTH_CARE[[#This Row],[Customer ID]],'HOSPITAL DETAILS ANSWERS'!A:K,5,TRUE)</f>
        <v>6-Sep-1959</v>
      </c>
      <c r="M726" s="14">
        <f>VLOOKUP(HEALTH_CARE[[#This Row],[Customer ID]],'HOSPITAL DETAILS ANSWERS'!A:K,8,TRUE)</f>
        <v>13982</v>
      </c>
      <c r="N726" t="str">
        <f>VLOOKUP(HEALTH_CARE[[#This Row],[Customer ID]],'HOSPITAL DETAILS ANSWERS'!A:K,9,TRUE)</f>
        <v>Tier - 2</v>
      </c>
      <c r="O726" t="str">
        <f>VLOOKUP(HEALTH_CARE[[#This Row],[Customer ID]],'HOSPITAL DETAILS ANSWERS'!A:K,10,TRUE)</f>
        <v>Tier - 1</v>
      </c>
      <c r="P726" t="str">
        <f>VLOOKUP(HEALTH_CARE[[#This Row],[Customer ID]],'HOSPITAL DETAILS ANSWERS'!A:K,11,TRUE)</f>
        <v>R1016</v>
      </c>
      <c r="Q726" s="10">
        <f>VLOOKUP(HEALTH_CARE[[#This Row],[Customer ID]],'HOSPITAL DETAILS ANSWERS'!A:K,6,TRUE)</f>
        <v>63</v>
      </c>
    </row>
    <row r="727" spans="1:17" x14ac:dyDescent="0.25">
      <c r="A727" t="s">
        <v>1645</v>
      </c>
      <c r="B727" t="str">
        <f>VLOOKUP(HEALTH_CARE[[#This Row],[Customer ID]],'CUSTOMER_NAMES ANSWER'!A:D,3,FALSE)</f>
        <v>James</v>
      </c>
      <c r="C727" s="9">
        <f>VLOOKUP(HEALTH_CARE[[#This Row],[Customer ID]],'MEDICAL EXAMINATION ANSWER'!A:J,2,FALSE)</f>
        <v>48.36</v>
      </c>
      <c r="D727" s="9">
        <f>VLOOKUP(HEALTH_CARE[[#This Row],[Customer ID]],'MEDICAL EXAMINATION ANSWER'!A:J,4,FALSE)</f>
        <v>4.08</v>
      </c>
      <c r="E727" t="str">
        <f>VLOOKUP(HEALTH_CARE[[#This Row],[Customer ID]],'MEDICAL EXAMINATION ANSWER'!A:J,6,FALSE)</f>
        <v>No</v>
      </c>
      <c r="F727" t="str">
        <f>VLOOKUP(HEALTH_CARE[[#This Row],[Customer ID]],'MEDICAL EXAMINATION ANSWER'!A:J,7,FALSE)</f>
        <v>No</v>
      </c>
      <c r="G727" t="str">
        <f>VLOOKUP(HEALTH_CARE[[#This Row],[Customer ID]],'MEDICAL EXAMINATION ANSWER'!A:J,8,FALSE)</f>
        <v>No</v>
      </c>
      <c r="H727" s="10">
        <f>VLOOKUP(HEALTH_CARE[[#This Row],[Customer ID]],'MEDICAL EXAMINATION ANSWER'!A:J,9,FALSE)</f>
        <v>0</v>
      </c>
      <c r="I727" t="str">
        <f>VLOOKUP(HEALTH_CARE[[#This Row],[Customer ID]],'MEDICAL EXAMINATION ANSWER'!A:J,10,FALSE)</f>
        <v>No</v>
      </c>
      <c r="J727" t="str">
        <f>VLOOKUP(HEALTH_CARE[[#This Row],[Customer ID]],'MEDICAL EXAMINATION ANSWER'!A:J,3,FALSE)</f>
        <v>Obesity</v>
      </c>
      <c r="K727" t="str">
        <f>VLOOKUP(HEALTH_CARE[[#This Row],[Customer ID]],'MEDICAL EXAMINATION ANSWER'!A:J,5,FALSE)</f>
        <v>Normal</v>
      </c>
      <c r="L727" s="11" t="str">
        <f>VLOOKUP(HEALTH_CARE[[#This Row],[Customer ID]],'HOSPITAL DETAILS ANSWERS'!A:K,5,TRUE)</f>
        <v>13-Jul-1990</v>
      </c>
      <c r="M727" s="14">
        <f>VLOOKUP(HEALTH_CARE[[#This Row],[Customer ID]],'HOSPITAL DETAILS ANSWERS'!A:K,8,TRUE)</f>
        <v>13980</v>
      </c>
      <c r="N727" t="str">
        <f>VLOOKUP(HEALTH_CARE[[#This Row],[Customer ID]],'HOSPITAL DETAILS ANSWERS'!A:K,9,TRUE)</f>
        <v>Tier - 2</v>
      </c>
      <c r="O727" t="str">
        <f>VLOOKUP(HEALTH_CARE[[#This Row],[Customer ID]],'HOSPITAL DETAILS ANSWERS'!A:K,10,TRUE)</f>
        <v>Tier - 1</v>
      </c>
      <c r="P727" t="str">
        <f>VLOOKUP(HEALTH_CARE[[#This Row],[Customer ID]],'HOSPITAL DETAILS ANSWERS'!A:K,11,TRUE)</f>
        <v>R1023</v>
      </c>
      <c r="Q727" s="10">
        <f>VLOOKUP(HEALTH_CARE[[#This Row],[Customer ID]],'HOSPITAL DETAILS ANSWERS'!A:K,6,TRUE)</f>
        <v>32</v>
      </c>
    </row>
    <row r="728" spans="1:17" x14ac:dyDescent="0.25">
      <c r="A728" t="s">
        <v>1644</v>
      </c>
      <c r="B728" t="str">
        <f>VLOOKUP(HEALTH_CARE[[#This Row],[Customer ID]],'CUSTOMER_NAMES ANSWER'!A:D,3,FALSE)</f>
        <v>John</v>
      </c>
      <c r="C728" s="9">
        <f>VLOOKUP(HEALTH_CARE[[#This Row],[Customer ID]],'MEDICAL EXAMINATION ANSWER'!A:J,2,FALSE)</f>
        <v>31.44</v>
      </c>
      <c r="D728" s="9">
        <f>VLOOKUP(HEALTH_CARE[[#This Row],[Customer ID]],'MEDICAL EXAMINATION ANSWER'!A:J,4,FALSE)</f>
        <v>4.4000000000000004</v>
      </c>
      <c r="E728" t="str">
        <f>VLOOKUP(HEALTH_CARE[[#This Row],[Customer ID]],'MEDICAL EXAMINATION ANSWER'!A:J,6,FALSE)</f>
        <v>Yes</v>
      </c>
      <c r="F728" t="str">
        <f>VLOOKUP(HEALTH_CARE[[#This Row],[Customer ID]],'MEDICAL EXAMINATION ANSWER'!A:J,7,FALSE)</f>
        <v>No</v>
      </c>
      <c r="G728" t="str">
        <f>VLOOKUP(HEALTH_CARE[[#This Row],[Customer ID]],'MEDICAL EXAMINATION ANSWER'!A:J,8,FALSE)</f>
        <v>No</v>
      </c>
      <c r="H728" s="10">
        <f>VLOOKUP(HEALTH_CARE[[#This Row],[Customer ID]],'MEDICAL EXAMINATION ANSWER'!A:J,9,FALSE)</f>
        <v>2</v>
      </c>
      <c r="I728" t="str">
        <f>VLOOKUP(HEALTH_CARE[[#This Row],[Customer ID]],'MEDICAL EXAMINATION ANSWER'!A:J,10,FALSE)</f>
        <v>No</v>
      </c>
      <c r="J728" t="str">
        <f>VLOOKUP(HEALTH_CARE[[#This Row],[Customer ID]],'MEDICAL EXAMINATION ANSWER'!A:J,3,FALSE)</f>
        <v>Obesity</v>
      </c>
      <c r="K728" t="str">
        <f>VLOOKUP(HEALTH_CARE[[#This Row],[Customer ID]],'MEDICAL EXAMINATION ANSWER'!A:J,5,FALSE)</f>
        <v>Normal</v>
      </c>
      <c r="L728" s="11" t="str">
        <f>VLOOKUP(HEALTH_CARE[[#This Row],[Customer ID]],'HOSPITAL DETAILS ANSWERS'!A:K,5,TRUE)</f>
        <v>29-Aug-1959</v>
      </c>
      <c r="M728" s="14">
        <f>VLOOKUP(HEALTH_CARE[[#This Row],[Customer ID]],'HOSPITAL DETAILS ANSWERS'!A:K,8,TRUE)</f>
        <v>13975</v>
      </c>
      <c r="N728" t="str">
        <f>VLOOKUP(HEALTH_CARE[[#This Row],[Customer ID]],'HOSPITAL DETAILS ANSWERS'!A:K,9,TRUE)</f>
        <v>Tier - 2</v>
      </c>
      <c r="O728" t="str">
        <f>VLOOKUP(HEALTH_CARE[[#This Row],[Customer ID]],'HOSPITAL DETAILS ANSWERS'!A:K,10,TRUE)</f>
        <v>Tier - 2</v>
      </c>
      <c r="P728" t="str">
        <f>VLOOKUP(HEALTH_CARE[[#This Row],[Customer ID]],'HOSPITAL DETAILS ANSWERS'!A:K,11,TRUE)</f>
        <v>R1019</v>
      </c>
      <c r="Q728" s="10">
        <f>VLOOKUP(HEALTH_CARE[[#This Row],[Customer ID]],'HOSPITAL DETAILS ANSWERS'!A:K,6,TRUE)</f>
        <v>63</v>
      </c>
    </row>
    <row r="729" spans="1:17" x14ac:dyDescent="0.25">
      <c r="A729" t="s">
        <v>1643</v>
      </c>
      <c r="B729" t="str">
        <f>VLOOKUP(HEALTH_CARE[[#This Row],[Customer ID]],'CUSTOMER_NAMES ANSWER'!A:D,3,FALSE)</f>
        <v>Adam S</v>
      </c>
      <c r="C729" s="9">
        <f>VLOOKUP(HEALTH_CARE[[#This Row],[Customer ID]],'MEDICAL EXAMINATION ANSWER'!A:J,2,FALSE)</f>
        <v>27.55</v>
      </c>
      <c r="D729" s="9">
        <f>VLOOKUP(HEALTH_CARE[[#This Row],[Customer ID]],'MEDICAL EXAMINATION ANSWER'!A:J,4,FALSE)</f>
        <v>9.02</v>
      </c>
      <c r="E729" t="str">
        <f>VLOOKUP(HEALTH_CARE[[#This Row],[Customer ID]],'MEDICAL EXAMINATION ANSWER'!A:J,6,FALSE)</f>
        <v>No</v>
      </c>
      <c r="F729" t="str">
        <f>VLOOKUP(HEALTH_CARE[[#This Row],[Customer ID]],'MEDICAL EXAMINATION ANSWER'!A:J,7,FALSE)</f>
        <v>No</v>
      </c>
      <c r="G729" t="str">
        <f>VLOOKUP(HEALTH_CARE[[#This Row],[Customer ID]],'MEDICAL EXAMINATION ANSWER'!A:J,8,FALSE)</f>
        <v>No</v>
      </c>
      <c r="H729" s="10">
        <f>VLOOKUP(HEALTH_CARE[[#This Row],[Customer ID]],'MEDICAL EXAMINATION ANSWER'!A:J,9,FALSE)</f>
        <v>0</v>
      </c>
      <c r="I729" t="str">
        <f>VLOOKUP(HEALTH_CARE[[#This Row],[Customer ID]],'MEDICAL EXAMINATION ANSWER'!A:J,10,FALSE)</f>
        <v>No</v>
      </c>
      <c r="J729" t="str">
        <f>VLOOKUP(HEALTH_CARE[[#This Row],[Customer ID]],'MEDICAL EXAMINATION ANSWER'!A:J,3,FALSE)</f>
        <v>Over Weight</v>
      </c>
      <c r="K729" t="str">
        <f>VLOOKUP(HEALTH_CARE[[#This Row],[Customer ID]],'MEDICAL EXAMINATION ANSWER'!A:J,5,FALSE)</f>
        <v>Diabetes</v>
      </c>
      <c r="L729" s="11" t="str">
        <f>VLOOKUP(HEALTH_CARE[[#This Row],[Customer ID]],'HOSPITAL DETAILS ANSWERS'!A:K,5,TRUE)</f>
        <v>18-Jun-1960</v>
      </c>
      <c r="M729" s="14">
        <f>VLOOKUP(HEALTH_CARE[[#This Row],[Customer ID]],'HOSPITAL DETAILS ANSWERS'!A:K,8,TRUE)</f>
        <v>13938</v>
      </c>
      <c r="N729" t="str">
        <f>VLOOKUP(HEALTH_CARE[[#This Row],[Customer ID]],'HOSPITAL DETAILS ANSWERS'!A:K,9,TRUE)</f>
        <v>Tier - 2</v>
      </c>
      <c r="O729" t="str">
        <f>VLOOKUP(HEALTH_CARE[[#This Row],[Customer ID]],'HOSPITAL DETAILS ANSWERS'!A:K,10,TRUE)</f>
        <v>Tier - 1</v>
      </c>
      <c r="P729" t="str">
        <f>VLOOKUP(HEALTH_CARE[[#This Row],[Customer ID]],'HOSPITAL DETAILS ANSWERS'!A:K,11,TRUE)</f>
        <v>R1012</v>
      </c>
      <c r="Q729" s="10">
        <f>VLOOKUP(HEALTH_CARE[[#This Row],[Customer ID]],'HOSPITAL DETAILS ANSWERS'!A:K,6,TRUE)</f>
        <v>62</v>
      </c>
    </row>
    <row r="730" spans="1:17" x14ac:dyDescent="0.25">
      <c r="A730" t="s">
        <v>1642</v>
      </c>
      <c r="B730" t="str">
        <f>VLOOKUP(HEALTH_CARE[[#This Row],[Customer ID]],'CUSTOMER_NAMES ANSWER'!A:D,3,FALSE)</f>
        <v>Armando</v>
      </c>
      <c r="C730" s="9">
        <f>VLOOKUP(HEALTH_CARE[[#This Row],[Customer ID]],'MEDICAL EXAMINATION ANSWER'!A:J,2,FALSE)</f>
        <v>33.11</v>
      </c>
      <c r="D730" s="9">
        <f>VLOOKUP(HEALTH_CARE[[#This Row],[Customer ID]],'MEDICAL EXAMINATION ANSWER'!A:J,4,FALSE)</f>
        <v>8.06</v>
      </c>
      <c r="E730" t="str">
        <f>VLOOKUP(HEALTH_CARE[[#This Row],[Customer ID]],'MEDICAL EXAMINATION ANSWER'!A:J,6,FALSE)</f>
        <v>No</v>
      </c>
      <c r="F730" t="str">
        <f>VLOOKUP(HEALTH_CARE[[#This Row],[Customer ID]],'MEDICAL EXAMINATION ANSWER'!A:J,7,FALSE)</f>
        <v>No</v>
      </c>
      <c r="G730" t="str">
        <f>VLOOKUP(HEALTH_CARE[[#This Row],[Customer ID]],'MEDICAL EXAMINATION ANSWER'!A:J,8,FALSE)</f>
        <v>No</v>
      </c>
      <c r="H730" s="10">
        <f>VLOOKUP(HEALTH_CARE[[#This Row],[Customer ID]],'MEDICAL EXAMINATION ANSWER'!A:J,9,FALSE)</f>
        <v>0</v>
      </c>
      <c r="I730" t="str">
        <f>VLOOKUP(HEALTH_CARE[[#This Row],[Customer ID]],'MEDICAL EXAMINATION ANSWER'!A:J,10,FALSE)</f>
        <v>No</v>
      </c>
      <c r="J730" t="str">
        <f>VLOOKUP(HEALTH_CARE[[#This Row],[Customer ID]],'MEDICAL EXAMINATION ANSWER'!A:J,3,FALSE)</f>
        <v>Obesity</v>
      </c>
      <c r="K730" t="str">
        <f>VLOOKUP(HEALTH_CARE[[#This Row],[Customer ID]],'MEDICAL EXAMINATION ANSWER'!A:J,5,FALSE)</f>
        <v>Diabetes</v>
      </c>
      <c r="L730" s="11" t="str">
        <f>VLOOKUP(HEALTH_CARE[[#This Row],[Customer ID]],'HOSPITAL DETAILS ANSWERS'!A:K,5,TRUE)</f>
        <v>27-Jul-1962</v>
      </c>
      <c r="M730" s="14">
        <f>VLOOKUP(HEALTH_CARE[[#This Row],[Customer ID]],'HOSPITAL DETAILS ANSWERS'!A:K,8,TRUE)</f>
        <v>13920</v>
      </c>
      <c r="N730" t="str">
        <f>VLOOKUP(HEALTH_CARE[[#This Row],[Customer ID]],'HOSPITAL DETAILS ANSWERS'!A:K,9,TRUE)</f>
        <v>Tier - 2</v>
      </c>
      <c r="O730" t="str">
        <f>VLOOKUP(HEALTH_CARE[[#This Row],[Customer ID]],'HOSPITAL DETAILS ANSWERS'!A:K,10,TRUE)</f>
        <v>Tier - 2</v>
      </c>
      <c r="P730" t="str">
        <f>VLOOKUP(HEALTH_CARE[[#This Row],[Customer ID]],'HOSPITAL DETAILS ANSWERS'!A:K,11,TRUE)</f>
        <v>R1013</v>
      </c>
      <c r="Q730" s="10">
        <f>VLOOKUP(HEALTH_CARE[[#This Row],[Customer ID]],'HOSPITAL DETAILS ANSWERS'!A:K,6,TRUE)</f>
        <v>60</v>
      </c>
    </row>
    <row r="731" spans="1:17" x14ac:dyDescent="0.25">
      <c r="A731" t="s">
        <v>1641</v>
      </c>
      <c r="B731" t="str">
        <f>VLOOKUP(HEALTH_CARE[[#This Row],[Customer ID]],'CUSTOMER_NAMES ANSWER'!A:D,3,FALSE)</f>
        <v>Dana</v>
      </c>
      <c r="C731" s="9">
        <f>VLOOKUP(HEALTH_CARE[[#This Row],[Customer ID]],'MEDICAL EXAMINATION ANSWER'!A:J,2,FALSE)</f>
        <v>36.85</v>
      </c>
      <c r="D731" s="9">
        <f>VLOOKUP(HEALTH_CARE[[#This Row],[Customer ID]],'MEDICAL EXAMINATION ANSWER'!A:J,4,FALSE)</f>
        <v>6.21</v>
      </c>
      <c r="E731" t="str">
        <f>VLOOKUP(HEALTH_CARE[[#This Row],[Customer ID]],'MEDICAL EXAMINATION ANSWER'!A:J,6,FALSE)</f>
        <v>Yes</v>
      </c>
      <c r="F731" t="str">
        <f>VLOOKUP(HEALTH_CARE[[#This Row],[Customer ID]],'MEDICAL EXAMINATION ANSWER'!A:J,7,FALSE)</f>
        <v>No</v>
      </c>
      <c r="G731" t="str">
        <f>VLOOKUP(HEALTH_CARE[[#This Row],[Customer ID]],'MEDICAL EXAMINATION ANSWER'!A:J,8,FALSE)</f>
        <v>No</v>
      </c>
      <c r="H731" s="10">
        <f>VLOOKUP(HEALTH_CARE[[#This Row],[Customer ID]],'MEDICAL EXAMINATION ANSWER'!A:J,9,FALSE)</f>
        <v>2</v>
      </c>
      <c r="I731" t="str">
        <f>VLOOKUP(HEALTH_CARE[[#This Row],[Customer ID]],'MEDICAL EXAMINATION ANSWER'!A:J,10,FALSE)</f>
        <v>No</v>
      </c>
      <c r="J731" t="str">
        <f>VLOOKUP(HEALTH_CARE[[#This Row],[Customer ID]],'MEDICAL EXAMINATION ANSWER'!A:J,3,FALSE)</f>
        <v>Obesity</v>
      </c>
      <c r="K731" t="str">
        <f>VLOOKUP(HEALTH_CARE[[#This Row],[Customer ID]],'MEDICAL EXAMINATION ANSWER'!A:J,5,FALSE)</f>
        <v>Prediabetes</v>
      </c>
      <c r="L731" s="11" t="str">
        <f>VLOOKUP(HEALTH_CARE[[#This Row],[Customer ID]],'HOSPITAL DETAILS ANSWERS'!A:K,5,TRUE)</f>
        <v>7-Jul-1959</v>
      </c>
      <c r="M731" s="14">
        <f>VLOOKUP(HEALTH_CARE[[#This Row],[Customer ID]],'HOSPITAL DETAILS ANSWERS'!A:K,8,TRUE)</f>
        <v>13888</v>
      </c>
      <c r="N731" t="str">
        <f>VLOOKUP(HEALTH_CARE[[#This Row],[Customer ID]],'HOSPITAL DETAILS ANSWERS'!A:K,9,TRUE)</f>
        <v>Tier - 2</v>
      </c>
      <c r="O731" t="str">
        <f>VLOOKUP(HEALTH_CARE[[#This Row],[Customer ID]],'HOSPITAL DETAILS ANSWERS'!A:K,10,TRUE)</f>
        <v>Tier - 2</v>
      </c>
      <c r="P731" t="str">
        <f>VLOOKUP(HEALTH_CARE[[#This Row],[Customer ID]],'HOSPITAL DETAILS ANSWERS'!A:K,11,TRUE)</f>
        <v>R1013</v>
      </c>
      <c r="Q731" s="10">
        <f>VLOOKUP(HEALTH_CARE[[#This Row],[Customer ID]],'HOSPITAL DETAILS ANSWERS'!A:K,6,TRUE)</f>
        <v>63</v>
      </c>
    </row>
    <row r="732" spans="1:17" x14ac:dyDescent="0.25">
      <c r="A732" t="s">
        <v>1640</v>
      </c>
      <c r="B732" t="str">
        <f>VLOOKUP(HEALTH_CARE[[#This Row],[Customer ID]],'CUSTOMER_NAMES ANSWER'!A:D,3,FALSE)</f>
        <v>Jennifer L</v>
      </c>
      <c r="C732" s="9">
        <f>VLOOKUP(HEALTH_CARE[[#This Row],[Customer ID]],'MEDICAL EXAMINATION ANSWER'!A:J,2,FALSE)</f>
        <v>36.299999999999997</v>
      </c>
      <c r="D732" s="9">
        <f>VLOOKUP(HEALTH_CARE[[#This Row],[Customer ID]],'MEDICAL EXAMINATION ANSWER'!A:J,4,FALSE)</f>
        <v>5.79</v>
      </c>
      <c r="E732" t="str">
        <f>VLOOKUP(HEALTH_CARE[[#This Row],[Customer ID]],'MEDICAL EXAMINATION ANSWER'!A:J,6,FALSE)</f>
        <v>Yes</v>
      </c>
      <c r="F732" t="str">
        <f>VLOOKUP(HEALTH_CARE[[#This Row],[Customer ID]],'MEDICAL EXAMINATION ANSWER'!A:J,7,FALSE)</f>
        <v>No</v>
      </c>
      <c r="G732" t="str">
        <f>VLOOKUP(HEALTH_CARE[[#This Row],[Customer ID]],'MEDICAL EXAMINATION ANSWER'!A:J,8,FALSE)</f>
        <v>No</v>
      </c>
      <c r="H732" s="10">
        <f>VLOOKUP(HEALTH_CARE[[#This Row],[Customer ID]],'MEDICAL EXAMINATION ANSWER'!A:J,9,FALSE)</f>
        <v>2</v>
      </c>
      <c r="I732" t="str">
        <f>VLOOKUP(HEALTH_CARE[[#This Row],[Customer ID]],'MEDICAL EXAMINATION ANSWER'!A:J,10,FALSE)</f>
        <v>No</v>
      </c>
      <c r="J732" t="str">
        <f>VLOOKUP(HEALTH_CARE[[#This Row],[Customer ID]],'MEDICAL EXAMINATION ANSWER'!A:J,3,FALSE)</f>
        <v>Obesity</v>
      </c>
      <c r="K732" t="str">
        <f>VLOOKUP(HEALTH_CARE[[#This Row],[Customer ID]],'MEDICAL EXAMINATION ANSWER'!A:J,5,FALSE)</f>
        <v>Prediabetes</v>
      </c>
      <c r="L732" s="11" t="str">
        <f>VLOOKUP(HEALTH_CARE[[#This Row],[Customer ID]],'HOSPITAL DETAILS ANSWERS'!A:K,5,TRUE)</f>
        <v>29-Dec-1959</v>
      </c>
      <c r="M732" s="14">
        <f>VLOOKUP(HEALTH_CARE[[#This Row],[Customer ID]],'HOSPITAL DETAILS ANSWERS'!A:K,8,TRUE)</f>
        <v>13888</v>
      </c>
      <c r="N732" t="str">
        <f>VLOOKUP(HEALTH_CARE[[#This Row],[Customer ID]],'HOSPITAL DETAILS ANSWERS'!A:K,9,TRUE)</f>
        <v>Tier - 2</v>
      </c>
      <c r="O732" t="str">
        <f>VLOOKUP(HEALTH_CARE[[#This Row],[Customer ID]],'HOSPITAL DETAILS ANSWERS'!A:K,10,TRUE)</f>
        <v>Tier - 3</v>
      </c>
      <c r="P732" t="str">
        <f>VLOOKUP(HEALTH_CARE[[#This Row],[Customer ID]],'HOSPITAL DETAILS ANSWERS'!A:K,11,TRUE)</f>
        <v>R1013</v>
      </c>
      <c r="Q732" s="10">
        <f>VLOOKUP(HEALTH_CARE[[#This Row],[Customer ID]],'HOSPITAL DETAILS ANSWERS'!A:K,6,TRUE)</f>
        <v>63</v>
      </c>
    </row>
    <row r="733" spans="1:17" x14ac:dyDescent="0.25">
      <c r="A733" t="s">
        <v>1639</v>
      </c>
      <c r="B733" t="str">
        <f>VLOOKUP(HEALTH_CARE[[#This Row],[Customer ID]],'CUSTOMER_NAMES ANSWER'!A:D,3,FALSE)</f>
        <v>Benjamin</v>
      </c>
      <c r="C733" s="9">
        <f>VLOOKUP(HEALTH_CARE[[#This Row],[Customer ID]],'MEDICAL EXAMINATION ANSWER'!A:J,2,FALSE)</f>
        <v>45.34</v>
      </c>
      <c r="D733" s="9">
        <f>VLOOKUP(HEALTH_CARE[[#This Row],[Customer ID]],'MEDICAL EXAMINATION ANSWER'!A:J,4,FALSE)</f>
        <v>5.69</v>
      </c>
      <c r="E733" t="str">
        <f>VLOOKUP(HEALTH_CARE[[#This Row],[Customer ID]],'MEDICAL EXAMINATION ANSWER'!A:J,6,FALSE)</f>
        <v>Yes</v>
      </c>
      <c r="F733" t="str">
        <f>VLOOKUP(HEALTH_CARE[[#This Row],[Customer ID]],'MEDICAL EXAMINATION ANSWER'!A:J,7,FALSE)</f>
        <v>No</v>
      </c>
      <c r="G733" t="str">
        <f>VLOOKUP(HEALTH_CARE[[#This Row],[Customer ID]],'MEDICAL EXAMINATION ANSWER'!A:J,8,FALSE)</f>
        <v>No</v>
      </c>
      <c r="H733" s="10">
        <f>VLOOKUP(HEALTH_CARE[[#This Row],[Customer ID]],'MEDICAL EXAMINATION ANSWER'!A:J,9,FALSE)</f>
        <v>0</v>
      </c>
      <c r="I733" t="str">
        <f>VLOOKUP(HEALTH_CARE[[#This Row],[Customer ID]],'MEDICAL EXAMINATION ANSWER'!A:J,10,FALSE)</f>
        <v>No</v>
      </c>
      <c r="J733" t="str">
        <f>VLOOKUP(HEALTH_CARE[[#This Row],[Customer ID]],'MEDICAL EXAMINATION ANSWER'!A:J,3,FALSE)</f>
        <v>Obesity</v>
      </c>
      <c r="K733" t="str">
        <f>VLOOKUP(HEALTH_CARE[[#This Row],[Customer ID]],'MEDICAL EXAMINATION ANSWER'!A:J,5,FALSE)</f>
        <v>Normal</v>
      </c>
      <c r="L733" s="11" t="str">
        <f>VLOOKUP(HEALTH_CARE[[#This Row],[Customer ID]],'HOSPITAL DETAILS ANSWERS'!A:K,5,TRUE)</f>
        <v>25-Sep-1985</v>
      </c>
      <c r="M733" s="14">
        <f>VLOOKUP(HEALTH_CARE[[#This Row],[Customer ID]],'HOSPITAL DETAILS ANSWERS'!A:K,8,TRUE)</f>
        <v>13887</v>
      </c>
      <c r="N733" t="str">
        <f>VLOOKUP(HEALTH_CARE[[#This Row],[Customer ID]],'HOSPITAL DETAILS ANSWERS'!A:K,9,TRUE)</f>
        <v>Tier - 2</v>
      </c>
      <c r="O733" t="str">
        <f>VLOOKUP(HEALTH_CARE[[#This Row],[Customer ID]],'HOSPITAL DETAILS ANSWERS'!A:K,10,TRUE)</f>
        <v>Tier - 2</v>
      </c>
      <c r="P733" t="str">
        <f>VLOOKUP(HEALTH_CARE[[#This Row],[Customer ID]],'HOSPITAL DETAILS ANSWERS'!A:K,11,TRUE)</f>
        <v>R1012</v>
      </c>
      <c r="Q733" s="10">
        <f>VLOOKUP(HEALTH_CARE[[#This Row],[Customer ID]],'HOSPITAL DETAILS ANSWERS'!A:K,6,TRUE)</f>
        <v>37</v>
      </c>
    </row>
    <row r="734" spans="1:17" x14ac:dyDescent="0.25">
      <c r="A734" t="s">
        <v>1638</v>
      </c>
      <c r="B734" t="str">
        <f>VLOOKUP(HEALTH_CARE[[#This Row],[Customer ID]],'CUSTOMER_NAMES ANSWER'!A:D,3,FALSE)</f>
        <v>Tanya</v>
      </c>
      <c r="C734" s="9">
        <f>VLOOKUP(HEALTH_CARE[[#This Row],[Customer ID]],'MEDICAL EXAMINATION ANSWER'!A:J,2,FALSE)</f>
        <v>31.8</v>
      </c>
      <c r="D734" s="9">
        <f>VLOOKUP(HEALTH_CARE[[#This Row],[Customer ID]],'MEDICAL EXAMINATION ANSWER'!A:J,4,FALSE)</f>
        <v>5.36</v>
      </c>
      <c r="E734" t="str">
        <f>VLOOKUP(HEALTH_CARE[[#This Row],[Customer ID]],'MEDICAL EXAMINATION ANSWER'!A:J,6,FALSE)</f>
        <v>Yes</v>
      </c>
      <c r="F734" t="str">
        <f>VLOOKUP(HEALTH_CARE[[#This Row],[Customer ID]],'MEDICAL EXAMINATION ANSWER'!A:J,7,FALSE)</f>
        <v>No</v>
      </c>
      <c r="G734" t="str">
        <f>VLOOKUP(HEALTH_CARE[[#This Row],[Customer ID]],'MEDICAL EXAMINATION ANSWER'!A:J,8,FALSE)</f>
        <v>No</v>
      </c>
      <c r="H734" s="10">
        <f>VLOOKUP(HEALTH_CARE[[#This Row],[Customer ID]],'MEDICAL EXAMINATION ANSWER'!A:J,9,FALSE)</f>
        <v>2</v>
      </c>
      <c r="I734" t="str">
        <f>VLOOKUP(HEALTH_CARE[[#This Row],[Customer ID]],'MEDICAL EXAMINATION ANSWER'!A:J,10,FALSE)</f>
        <v>No</v>
      </c>
      <c r="J734" t="str">
        <f>VLOOKUP(HEALTH_CARE[[#This Row],[Customer ID]],'MEDICAL EXAMINATION ANSWER'!A:J,3,FALSE)</f>
        <v>Obesity</v>
      </c>
      <c r="K734" t="str">
        <f>VLOOKUP(HEALTH_CARE[[#This Row],[Customer ID]],'MEDICAL EXAMINATION ANSWER'!A:J,5,FALSE)</f>
        <v>Normal</v>
      </c>
      <c r="L734" s="11" t="str">
        <f>VLOOKUP(HEALTH_CARE[[#This Row],[Customer ID]],'HOSPITAL DETAILS ANSWERS'!A:K,5,TRUE)</f>
        <v>5-Oct-1959</v>
      </c>
      <c r="M734" s="14">
        <f>VLOOKUP(HEALTH_CARE[[#This Row],[Customer ID]],'HOSPITAL DETAILS ANSWERS'!A:K,8,TRUE)</f>
        <v>13881</v>
      </c>
      <c r="N734" t="str">
        <f>VLOOKUP(HEALTH_CARE[[#This Row],[Customer ID]],'HOSPITAL DETAILS ANSWERS'!A:K,9,TRUE)</f>
        <v>Tier - 2</v>
      </c>
      <c r="O734" t="str">
        <f>VLOOKUP(HEALTH_CARE[[#This Row],[Customer ID]],'HOSPITAL DETAILS ANSWERS'!A:K,10,TRUE)</f>
        <v>Tier - 2</v>
      </c>
      <c r="P734" t="str">
        <f>VLOOKUP(HEALTH_CARE[[#This Row],[Customer ID]],'HOSPITAL DETAILS ANSWERS'!A:K,11,TRUE)</f>
        <v>R1011</v>
      </c>
      <c r="Q734" s="10">
        <f>VLOOKUP(HEALTH_CARE[[#This Row],[Customer ID]],'HOSPITAL DETAILS ANSWERS'!A:K,6,TRUE)</f>
        <v>63</v>
      </c>
    </row>
    <row r="735" spans="1:17" x14ac:dyDescent="0.25">
      <c r="A735" t="s">
        <v>1637</v>
      </c>
      <c r="B735" t="str">
        <f>VLOOKUP(HEALTH_CARE[[#This Row],[Customer ID]],'CUSTOMER_NAMES ANSWER'!A:D,3,FALSE)</f>
        <v>Tracy</v>
      </c>
      <c r="C735" s="9">
        <f>VLOOKUP(HEALTH_CARE[[#This Row],[Customer ID]],'MEDICAL EXAMINATION ANSWER'!A:J,2,FALSE)</f>
        <v>41.02</v>
      </c>
      <c r="D735" s="9">
        <f>VLOOKUP(HEALTH_CARE[[#This Row],[Customer ID]],'MEDICAL EXAMINATION ANSWER'!A:J,4,FALSE)</f>
        <v>11.37</v>
      </c>
      <c r="E735" t="str">
        <f>VLOOKUP(HEALTH_CARE[[#This Row],[Customer ID]],'MEDICAL EXAMINATION ANSWER'!A:J,6,FALSE)</f>
        <v>No</v>
      </c>
      <c r="F735" t="str">
        <f>VLOOKUP(HEALTH_CARE[[#This Row],[Customer ID]],'MEDICAL EXAMINATION ANSWER'!A:J,7,FALSE)</f>
        <v>No</v>
      </c>
      <c r="G735" t="str">
        <f>VLOOKUP(HEALTH_CARE[[#This Row],[Customer ID]],'MEDICAL EXAMINATION ANSWER'!A:J,8,FALSE)</f>
        <v>No</v>
      </c>
      <c r="H735" s="10">
        <f>VLOOKUP(HEALTH_CARE[[#This Row],[Customer ID]],'MEDICAL EXAMINATION ANSWER'!A:J,9,FALSE)</f>
        <v>0</v>
      </c>
      <c r="I735" t="str">
        <f>VLOOKUP(HEALTH_CARE[[#This Row],[Customer ID]],'MEDICAL EXAMINATION ANSWER'!A:J,10,FALSE)</f>
        <v>No</v>
      </c>
      <c r="J735" t="str">
        <f>VLOOKUP(HEALTH_CARE[[#This Row],[Customer ID]],'MEDICAL EXAMINATION ANSWER'!A:J,3,FALSE)</f>
        <v>Obesity</v>
      </c>
      <c r="K735" t="str">
        <f>VLOOKUP(HEALTH_CARE[[#This Row],[Customer ID]],'MEDICAL EXAMINATION ANSWER'!A:J,5,FALSE)</f>
        <v>Diabetes</v>
      </c>
      <c r="L735" s="11" t="str">
        <f>VLOOKUP(HEALTH_CARE[[#This Row],[Customer ID]],'HOSPITAL DETAILS ANSWERS'!A:K,5,TRUE)</f>
        <v>19-Dec-1978</v>
      </c>
      <c r="M735" s="14">
        <f>VLOOKUP(HEALTH_CARE[[#This Row],[Customer ID]],'HOSPITAL DETAILS ANSWERS'!A:K,8,TRUE)</f>
        <v>13875</v>
      </c>
      <c r="N735" t="str">
        <f>VLOOKUP(HEALTH_CARE[[#This Row],[Customer ID]],'HOSPITAL DETAILS ANSWERS'!A:K,9,TRUE)</f>
        <v>Tier - 2</v>
      </c>
      <c r="O735" t="str">
        <f>VLOOKUP(HEALTH_CARE[[#This Row],[Customer ID]],'HOSPITAL DETAILS ANSWERS'!A:K,10,TRUE)</f>
        <v>Tier - 1</v>
      </c>
      <c r="P735" t="str">
        <f>VLOOKUP(HEALTH_CARE[[#This Row],[Customer ID]],'HOSPITAL DETAILS ANSWERS'!A:K,11,TRUE)</f>
        <v>R1012</v>
      </c>
      <c r="Q735" s="10">
        <f>VLOOKUP(HEALTH_CARE[[#This Row],[Customer ID]],'HOSPITAL DETAILS ANSWERS'!A:K,6,TRUE)</f>
        <v>44</v>
      </c>
    </row>
    <row r="736" spans="1:17" x14ac:dyDescent="0.25">
      <c r="A736" t="s">
        <v>1636</v>
      </c>
      <c r="B736" t="str">
        <f>VLOOKUP(HEALTH_CARE[[#This Row],[Customer ID]],'CUSTOMER_NAMES ANSWER'!A:D,3,FALSE)</f>
        <v>Emily S</v>
      </c>
      <c r="C736" s="9">
        <f>VLOOKUP(HEALTH_CARE[[#This Row],[Customer ID]],'MEDICAL EXAMINATION ANSWER'!A:J,2,FALSE)</f>
        <v>32.68</v>
      </c>
      <c r="D736" s="9">
        <f>VLOOKUP(HEALTH_CARE[[#This Row],[Customer ID]],'MEDICAL EXAMINATION ANSWER'!A:J,4,FALSE)</f>
        <v>11.87</v>
      </c>
      <c r="E736" t="str">
        <f>VLOOKUP(HEALTH_CARE[[#This Row],[Customer ID]],'MEDICAL EXAMINATION ANSWER'!A:J,6,FALSE)</f>
        <v>No</v>
      </c>
      <c r="F736" t="str">
        <f>VLOOKUP(HEALTH_CARE[[#This Row],[Customer ID]],'MEDICAL EXAMINATION ANSWER'!A:J,7,FALSE)</f>
        <v>No</v>
      </c>
      <c r="G736" t="str">
        <f>VLOOKUP(HEALTH_CARE[[#This Row],[Customer ID]],'MEDICAL EXAMINATION ANSWER'!A:J,8,FALSE)</f>
        <v>No</v>
      </c>
      <c r="H736" s="10">
        <f>VLOOKUP(HEALTH_CARE[[#This Row],[Customer ID]],'MEDICAL EXAMINATION ANSWER'!A:J,9,FALSE)</f>
        <v>0</v>
      </c>
      <c r="I736" t="str">
        <f>VLOOKUP(HEALTH_CARE[[#This Row],[Customer ID]],'MEDICAL EXAMINATION ANSWER'!A:J,10,FALSE)</f>
        <v>No</v>
      </c>
      <c r="J736" t="str">
        <f>VLOOKUP(HEALTH_CARE[[#This Row],[Customer ID]],'MEDICAL EXAMINATION ANSWER'!A:J,3,FALSE)</f>
        <v>Obesity</v>
      </c>
      <c r="K736" t="str">
        <f>VLOOKUP(HEALTH_CARE[[#This Row],[Customer ID]],'MEDICAL EXAMINATION ANSWER'!A:J,5,FALSE)</f>
        <v>Diabetes</v>
      </c>
      <c r="L736" s="11" t="str">
        <f>VLOOKUP(HEALTH_CARE[[#This Row],[Customer ID]],'HOSPITAL DETAILS ANSWERS'!A:K,5,TRUE)</f>
        <v>21-Jul-1960</v>
      </c>
      <c r="M736" s="14">
        <f>VLOOKUP(HEALTH_CARE[[#This Row],[Customer ID]],'HOSPITAL DETAILS ANSWERS'!A:K,8,TRUE)</f>
        <v>13845</v>
      </c>
      <c r="N736" t="str">
        <f>VLOOKUP(HEALTH_CARE[[#This Row],[Customer ID]],'HOSPITAL DETAILS ANSWERS'!A:K,9,TRUE)</f>
        <v>Tier - 2</v>
      </c>
      <c r="O736" t="str">
        <f>VLOOKUP(HEALTH_CARE[[#This Row],[Customer ID]],'HOSPITAL DETAILS ANSWERS'!A:K,10,TRUE)</f>
        <v>Tier - 2</v>
      </c>
      <c r="P736" t="str">
        <f>VLOOKUP(HEALTH_CARE[[#This Row],[Customer ID]],'HOSPITAL DETAILS ANSWERS'!A:K,11,TRUE)</f>
        <v>R1012</v>
      </c>
      <c r="Q736" s="10">
        <f>VLOOKUP(HEALTH_CARE[[#This Row],[Customer ID]],'HOSPITAL DETAILS ANSWERS'!A:K,6,TRUE)</f>
        <v>62</v>
      </c>
    </row>
    <row r="737" spans="1:17" x14ac:dyDescent="0.25">
      <c r="A737" t="s">
        <v>1635</v>
      </c>
      <c r="B737" t="str">
        <f>VLOOKUP(HEALTH_CARE[[#This Row],[Customer ID]],'CUSTOMER_NAMES ANSWER'!A:D,3,FALSE)</f>
        <v>Kelly R</v>
      </c>
      <c r="C737" s="9">
        <f>VLOOKUP(HEALTH_CARE[[#This Row],[Customer ID]],'MEDICAL EXAMINATION ANSWER'!A:J,2,FALSE)</f>
        <v>21.7</v>
      </c>
      <c r="D737" s="9">
        <f>VLOOKUP(HEALTH_CARE[[#This Row],[Customer ID]],'MEDICAL EXAMINATION ANSWER'!A:J,4,FALSE)</f>
        <v>4.9000000000000004</v>
      </c>
      <c r="E737" t="str">
        <f>VLOOKUP(HEALTH_CARE[[#This Row],[Customer ID]],'MEDICAL EXAMINATION ANSWER'!A:J,6,FALSE)</f>
        <v>No</v>
      </c>
      <c r="F737" t="str">
        <f>VLOOKUP(HEALTH_CARE[[#This Row],[Customer ID]],'MEDICAL EXAMINATION ANSWER'!A:J,7,FALSE)</f>
        <v>No</v>
      </c>
      <c r="G737" t="str">
        <f>VLOOKUP(HEALTH_CARE[[#This Row],[Customer ID]],'MEDICAL EXAMINATION ANSWER'!A:J,8,FALSE)</f>
        <v>Yes</v>
      </c>
      <c r="H737" s="10">
        <f>VLOOKUP(HEALTH_CARE[[#This Row],[Customer ID]],'MEDICAL EXAMINATION ANSWER'!A:J,9,FALSE)</f>
        <v>1</v>
      </c>
      <c r="I737" t="str">
        <f>VLOOKUP(HEALTH_CARE[[#This Row],[Customer ID]],'MEDICAL EXAMINATION ANSWER'!A:J,10,FALSE)</f>
        <v>Yes</v>
      </c>
      <c r="J737" t="str">
        <f>VLOOKUP(HEALTH_CARE[[#This Row],[Customer ID]],'MEDICAL EXAMINATION ANSWER'!A:J,3,FALSE)</f>
        <v>Normal Weight</v>
      </c>
      <c r="K737" t="str">
        <f>VLOOKUP(HEALTH_CARE[[#This Row],[Customer ID]],'MEDICAL EXAMINATION ANSWER'!A:J,5,FALSE)</f>
        <v>Normal</v>
      </c>
      <c r="L737" s="11" t="str">
        <f>VLOOKUP(HEALTH_CARE[[#This Row],[Customer ID]],'HOSPITAL DETAILS ANSWERS'!A:K,5,TRUE)</f>
        <v>7-Jun-2003</v>
      </c>
      <c r="M737" s="14">
        <f>VLOOKUP(HEALTH_CARE[[#This Row],[Customer ID]],'HOSPITAL DETAILS ANSWERS'!A:K,8,TRUE)</f>
        <v>13845</v>
      </c>
      <c r="N737" t="str">
        <f>VLOOKUP(HEALTH_CARE[[#This Row],[Customer ID]],'HOSPITAL DETAILS ANSWERS'!A:K,9,TRUE)</f>
        <v>Tier - 2</v>
      </c>
      <c r="O737" t="str">
        <f>VLOOKUP(HEALTH_CARE[[#This Row],[Customer ID]],'HOSPITAL DETAILS ANSWERS'!A:K,10,TRUE)</f>
        <v>Tier - 1</v>
      </c>
      <c r="P737" t="str">
        <f>VLOOKUP(HEALTH_CARE[[#This Row],[Customer ID]],'HOSPITAL DETAILS ANSWERS'!A:K,11,TRUE)</f>
        <v>R1011</v>
      </c>
      <c r="Q737" s="10">
        <f>VLOOKUP(HEALTH_CARE[[#This Row],[Customer ID]],'HOSPITAL DETAILS ANSWERS'!A:K,6,TRUE)</f>
        <v>20</v>
      </c>
    </row>
    <row r="738" spans="1:17" x14ac:dyDescent="0.25">
      <c r="A738" t="s">
        <v>1634</v>
      </c>
      <c r="B738" t="str">
        <f>VLOOKUP(HEALTH_CARE[[#This Row],[Customer ID]],'CUSTOMER_NAMES ANSWER'!A:D,3,FALSE)</f>
        <v>Kyle</v>
      </c>
      <c r="C738" s="9">
        <f>VLOOKUP(HEALTH_CARE[[#This Row],[Customer ID]],'MEDICAL EXAMINATION ANSWER'!A:J,2,FALSE)</f>
        <v>40.479999999999997</v>
      </c>
      <c r="D738" s="9">
        <f>VLOOKUP(HEALTH_CARE[[#This Row],[Customer ID]],'MEDICAL EXAMINATION ANSWER'!A:J,4,FALSE)</f>
        <v>6.7</v>
      </c>
      <c r="E738" t="str">
        <f>VLOOKUP(HEALTH_CARE[[#This Row],[Customer ID]],'MEDICAL EXAMINATION ANSWER'!A:J,6,FALSE)</f>
        <v>No</v>
      </c>
      <c r="F738" t="str">
        <f>VLOOKUP(HEALTH_CARE[[#This Row],[Customer ID]],'MEDICAL EXAMINATION ANSWER'!A:J,7,FALSE)</f>
        <v>No</v>
      </c>
      <c r="G738" t="str">
        <f>VLOOKUP(HEALTH_CARE[[#This Row],[Customer ID]],'MEDICAL EXAMINATION ANSWER'!A:J,8,FALSE)</f>
        <v>No</v>
      </c>
      <c r="H738" s="10">
        <f>VLOOKUP(HEALTH_CARE[[#This Row],[Customer ID]],'MEDICAL EXAMINATION ANSWER'!A:J,9,FALSE)</f>
        <v>3</v>
      </c>
      <c r="I738" t="str">
        <f>VLOOKUP(HEALTH_CARE[[#This Row],[Customer ID]],'MEDICAL EXAMINATION ANSWER'!A:J,10,FALSE)</f>
        <v>No</v>
      </c>
      <c r="J738" t="str">
        <f>VLOOKUP(HEALTH_CARE[[#This Row],[Customer ID]],'MEDICAL EXAMINATION ANSWER'!A:J,3,FALSE)</f>
        <v>Obesity</v>
      </c>
      <c r="K738" t="str">
        <f>VLOOKUP(HEALTH_CARE[[#This Row],[Customer ID]],'MEDICAL EXAMINATION ANSWER'!A:J,5,FALSE)</f>
        <v>Diabetes</v>
      </c>
      <c r="L738" s="11" t="str">
        <f>VLOOKUP(HEALTH_CARE[[#This Row],[Customer ID]],'HOSPITAL DETAILS ANSWERS'!A:K,5,TRUE)</f>
        <v>10-Dec-1958</v>
      </c>
      <c r="M738" s="14">
        <f>VLOOKUP(HEALTH_CARE[[#This Row],[Customer ID]],'HOSPITAL DETAILS ANSWERS'!A:K,8,TRUE)</f>
        <v>13832</v>
      </c>
      <c r="N738" t="str">
        <f>VLOOKUP(HEALTH_CARE[[#This Row],[Customer ID]],'HOSPITAL DETAILS ANSWERS'!A:K,9,TRUE)</f>
        <v>Tier - 3</v>
      </c>
      <c r="O738" t="str">
        <f>VLOOKUP(HEALTH_CARE[[#This Row],[Customer ID]],'HOSPITAL DETAILS ANSWERS'!A:K,10,TRUE)</f>
        <v>Tier - 1</v>
      </c>
      <c r="P738" t="str">
        <f>VLOOKUP(HEALTH_CARE[[#This Row],[Customer ID]],'HOSPITAL DETAILS ANSWERS'!A:K,11,TRUE)</f>
        <v>R1013</v>
      </c>
      <c r="Q738" s="10">
        <f>VLOOKUP(HEALTH_CARE[[#This Row],[Customer ID]],'HOSPITAL DETAILS ANSWERS'!A:K,6,TRUE)</f>
        <v>64</v>
      </c>
    </row>
    <row r="739" spans="1:17" x14ac:dyDescent="0.25">
      <c r="A739" t="s">
        <v>1633</v>
      </c>
      <c r="B739" t="str">
        <f>VLOOKUP(HEALTH_CARE[[#This Row],[Customer ID]],'CUSTOMER_NAMES ANSWER'!A:D,3,FALSE)</f>
        <v>Bruce A Jr</v>
      </c>
      <c r="C739" s="9">
        <f>VLOOKUP(HEALTH_CARE[[#This Row],[Customer ID]],'MEDICAL EXAMINATION ANSWER'!A:J,2,FALSE)</f>
        <v>34.5</v>
      </c>
      <c r="D739" s="9">
        <f>VLOOKUP(HEALTH_CARE[[#This Row],[Customer ID]],'MEDICAL EXAMINATION ANSWER'!A:J,4,FALSE)</f>
        <v>10.3</v>
      </c>
      <c r="E739" t="str">
        <f>VLOOKUP(HEALTH_CARE[[#This Row],[Customer ID]],'MEDICAL EXAMINATION ANSWER'!A:J,6,FALSE)</f>
        <v>No</v>
      </c>
      <c r="F739" t="str">
        <f>VLOOKUP(HEALTH_CARE[[#This Row],[Customer ID]],'MEDICAL EXAMINATION ANSWER'!A:J,7,FALSE)</f>
        <v>No</v>
      </c>
      <c r="G739" t="str">
        <f>VLOOKUP(HEALTH_CARE[[#This Row],[Customer ID]],'MEDICAL EXAMINATION ANSWER'!A:J,8,FALSE)</f>
        <v>No</v>
      </c>
      <c r="H739" s="10">
        <f>VLOOKUP(HEALTH_CARE[[#This Row],[Customer ID]],'MEDICAL EXAMINATION ANSWER'!A:J,9,FALSE)</f>
        <v>3</v>
      </c>
      <c r="I739" t="str">
        <f>VLOOKUP(HEALTH_CARE[[#This Row],[Customer ID]],'MEDICAL EXAMINATION ANSWER'!A:J,10,FALSE)</f>
        <v>No</v>
      </c>
      <c r="J739" t="str">
        <f>VLOOKUP(HEALTH_CARE[[#This Row],[Customer ID]],'MEDICAL EXAMINATION ANSWER'!A:J,3,FALSE)</f>
        <v>Obesity</v>
      </c>
      <c r="K739" t="str">
        <f>VLOOKUP(HEALTH_CARE[[#This Row],[Customer ID]],'MEDICAL EXAMINATION ANSWER'!A:J,5,FALSE)</f>
        <v>Diabetes</v>
      </c>
      <c r="L739" s="11" t="str">
        <f>VLOOKUP(HEALTH_CARE[[#This Row],[Customer ID]],'HOSPITAL DETAILS ANSWERS'!A:K,5,TRUE)</f>
        <v>25-Nov-1958</v>
      </c>
      <c r="M739" s="14">
        <f>VLOOKUP(HEALTH_CARE[[#This Row],[Customer ID]],'HOSPITAL DETAILS ANSWERS'!A:K,8,TRUE)</f>
        <v>13823</v>
      </c>
      <c r="N739" t="str">
        <f>VLOOKUP(HEALTH_CARE[[#This Row],[Customer ID]],'HOSPITAL DETAILS ANSWERS'!A:K,9,TRUE)</f>
        <v>Tier - 3</v>
      </c>
      <c r="O739" t="str">
        <f>VLOOKUP(HEALTH_CARE[[#This Row],[Customer ID]],'HOSPITAL DETAILS ANSWERS'!A:K,10,TRUE)</f>
        <v>Tier - 3</v>
      </c>
      <c r="P739" t="str">
        <f>VLOOKUP(HEALTH_CARE[[#This Row],[Customer ID]],'HOSPITAL DETAILS ANSWERS'!A:K,11,TRUE)</f>
        <v>R1011</v>
      </c>
      <c r="Q739" s="10">
        <f>VLOOKUP(HEALTH_CARE[[#This Row],[Customer ID]],'HOSPITAL DETAILS ANSWERS'!A:K,6,TRUE)</f>
        <v>64</v>
      </c>
    </row>
    <row r="740" spans="1:17" x14ac:dyDescent="0.25">
      <c r="A740" t="s">
        <v>1632</v>
      </c>
      <c r="B740" t="str">
        <f>VLOOKUP(HEALTH_CARE[[#This Row],[Customer ID]],'CUSTOMER_NAMES ANSWER'!A:D,3,FALSE)</f>
        <v>Cary J</v>
      </c>
      <c r="C740" s="9">
        <f>VLOOKUP(HEALTH_CARE[[#This Row],[Customer ID]],'MEDICAL EXAMINATION ANSWER'!A:J,2,FALSE)</f>
        <v>45.9</v>
      </c>
      <c r="D740" s="9">
        <f>VLOOKUP(HEALTH_CARE[[#This Row],[Customer ID]],'MEDICAL EXAMINATION ANSWER'!A:J,4,FALSE)</f>
        <v>11.14</v>
      </c>
      <c r="E740" t="str">
        <f>VLOOKUP(HEALTH_CARE[[#This Row],[Customer ID]],'MEDICAL EXAMINATION ANSWER'!A:J,6,FALSE)</f>
        <v>Yes</v>
      </c>
      <c r="F740" t="str">
        <f>VLOOKUP(HEALTH_CARE[[#This Row],[Customer ID]],'MEDICAL EXAMINATION ANSWER'!A:J,7,FALSE)</f>
        <v>No</v>
      </c>
      <c r="G740" t="str">
        <f>VLOOKUP(HEALTH_CARE[[#This Row],[Customer ID]],'MEDICAL EXAMINATION ANSWER'!A:J,8,FALSE)</f>
        <v>No</v>
      </c>
      <c r="H740" s="10">
        <f>VLOOKUP(HEALTH_CARE[[#This Row],[Customer ID]],'MEDICAL EXAMINATION ANSWER'!A:J,9,FALSE)</f>
        <v>1</v>
      </c>
      <c r="I740" t="str">
        <f>VLOOKUP(HEALTH_CARE[[#This Row],[Customer ID]],'MEDICAL EXAMINATION ANSWER'!A:J,10,FALSE)</f>
        <v>No</v>
      </c>
      <c r="J740" t="str">
        <f>VLOOKUP(HEALTH_CARE[[#This Row],[Customer ID]],'MEDICAL EXAMINATION ANSWER'!A:J,3,FALSE)</f>
        <v>Obesity</v>
      </c>
      <c r="K740" t="str">
        <f>VLOOKUP(HEALTH_CARE[[#This Row],[Customer ID]],'MEDICAL EXAMINATION ANSWER'!A:J,5,FALSE)</f>
        <v>Diabetes</v>
      </c>
      <c r="L740" s="11" t="str">
        <f>VLOOKUP(HEALTH_CARE[[#This Row],[Customer ID]],'HOSPITAL DETAILS ANSWERS'!A:K,5,TRUE)</f>
        <v>8-Dec-1986</v>
      </c>
      <c r="M740" s="14">
        <f>VLOOKUP(HEALTH_CARE[[#This Row],[Customer ID]],'HOSPITAL DETAILS ANSWERS'!A:K,8,TRUE)</f>
        <v>13820</v>
      </c>
      <c r="N740" t="str">
        <f>VLOOKUP(HEALTH_CARE[[#This Row],[Customer ID]],'HOSPITAL DETAILS ANSWERS'!A:K,9,TRUE)</f>
        <v>Tier - 3</v>
      </c>
      <c r="O740" t="str">
        <f>VLOOKUP(HEALTH_CARE[[#This Row],[Customer ID]],'HOSPITAL DETAILS ANSWERS'!A:K,10,TRUE)</f>
        <v>Tier - 2</v>
      </c>
      <c r="P740" t="str">
        <f>VLOOKUP(HEALTH_CARE[[#This Row],[Customer ID]],'HOSPITAL DETAILS ANSWERS'!A:K,11,TRUE)</f>
        <v>R1012</v>
      </c>
      <c r="Q740" s="10">
        <f>VLOOKUP(HEALTH_CARE[[#This Row],[Customer ID]],'HOSPITAL DETAILS ANSWERS'!A:K,6,TRUE)</f>
        <v>36</v>
      </c>
    </row>
    <row r="741" spans="1:17" x14ac:dyDescent="0.25">
      <c r="A741" t="s">
        <v>1631</v>
      </c>
      <c r="B741" t="str">
        <f>VLOOKUP(HEALTH_CARE[[#This Row],[Customer ID]],'CUSTOMER_NAMES ANSWER'!A:D,3,FALSE)</f>
        <v>Jill M</v>
      </c>
      <c r="C741" s="9">
        <f>VLOOKUP(HEALTH_CARE[[#This Row],[Customer ID]],'MEDICAL EXAMINATION ANSWER'!A:J,2,FALSE)</f>
        <v>33.479999999999997</v>
      </c>
      <c r="D741" s="9">
        <f>VLOOKUP(HEALTH_CARE[[#This Row],[Customer ID]],'MEDICAL EXAMINATION ANSWER'!A:J,4,FALSE)</f>
        <v>4.74</v>
      </c>
      <c r="E741" t="str">
        <f>VLOOKUP(HEALTH_CARE[[#This Row],[Customer ID]],'MEDICAL EXAMINATION ANSWER'!A:J,6,FALSE)</f>
        <v>Yes</v>
      </c>
      <c r="F741" t="str">
        <f>VLOOKUP(HEALTH_CARE[[#This Row],[Customer ID]],'MEDICAL EXAMINATION ANSWER'!A:J,7,FALSE)</f>
        <v>No</v>
      </c>
      <c r="G741" t="str">
        <f>VLOOKUP(HEALTH_CARE[[#This Row],[Customer ID]],'MEDICAL EXAMINATION ANSWER'!A:J,8,FALSE)</f>
        <v>No</v>
      </c>
      <c r="H741" s="10">
        <f>VLOOKUP(HEALTH_CARE[[#This Row],[Customer ID]],'MEDICAL EXAMINATION ANSWER'!A:J,9,FALSE)</f>
        <v>2</v>
      </c>
      <c r="I741" t="str">
        <f>VLOOKUP(HEALTH_CARE[[#This Row],[Customer ID]],'MEDICAL EXAMINATION ANSWER'!A:J,10,FALSE)</f>
        <v>No</v>
      </c>
      <c r="J741" t="str">
        <f>VLOOKUP(HEALTH_CARE[[#This Row],[Customer ID]],'MEDICAL EXAMINATION ANSWER'!A:J,3,FALSE)</f>
        <v>Obesity</v>
      </c>
      <c r="K741" t="str">
        <f>VLOOKUP(HEALTH_CARE[[#This Row],[Customer ID]],'MEDICAL EXAMINATION ANSWER'!A:J,5,FALSE)</f>
        <v>Normal</v>
      </c>
      <c r="L741" s="11" t="str">
        <f>VLOOKUP(HEALTH_CARE[[#This Row],[Customer ID]],'HOSPITAL DETAILS ANSWERS'!A:K,5,TRUE)</f>
        <v>10-Nov-1966</v>
      </c>
      <c r="M741" s="14">
        <f>VLOOKUP(HEALTH_CARE[[#This Row],[Customer ID]],'HOSPITAL DETAILS ANSWERS'!A:K,8,TRUE)</f>
        <v>13802</v>
      </c>
      <c r="N741" t="str">
        <f>VLOOKUP(HEALTH_CARE[[#This Row],[Customer ID]],'HOSPITAL DETAILS ANSWERS'!A:K,9,TRUE)</f>
        <v>Tier - 3</v>
      </c>
      <c r="O741" t="str">
        <f>VLOOKUP(HEALTH_CARE[[#This Row],[Customer ID]],'HOSPITAL DETAILS ANSWERS'!A:K,10,TRUE)</f>
        <v>Tier - 3</v>
      </c>
      <c r="P741" t="str">
        <f>VLOOKUP(HEALTH_CARE[[#This Row],[Customer ID]],'HOSPITAL DETAILS ANSWERS'!A:K,11,TRUE)</f>
        <v>R1026</v>
      </c>
      <c r="Q741" s="10">
        <f>VLOOKUP(HEALTH_CARE[[#This Row],[Customer ID]],'HOSPITAL DETAILS ANSWERS'!A:K,6,TRUE)</f>
        <v>56</v>
      </c>
    </row>
    <row r="742" spans="1:17" x14ac:dyDescent="0.25">
      <c r="A742" t="s">
        <v>1630</v>
      </c>
      <c r="B742" t="str">
        <f>VLOOKUP(HEALTH_CARE[[#This Row],[Customer ID]],'CUSTOMER_NAMES ANSWER'!A:D,3,FALSE)</f>
        <v>Chris</v>
      </c>
      <c r="C742" s="9">
        <f>VLOOKUP(HEALTH_CARE[[#This Row],[Customer ID]],'MEDICAL EXAMINATION ANSWER'!A:J,2,FALSE)</f>
        <v>28.31</v>
      </c>
      <c r="D742" s="9">
        <f>VLOOKUP(HEALTH_CARE[[#This Row],[Customer ID]],'MEDICAL EXAMINATION ANSWER'!A:J,4,FALSE)</f>
        <v>5.96</v>
      </c>
      <c r="E742" t="str">
        <f>VLOOKUP(HEALTH_CARE[[#This Row],[Customer ID]],'MEDICAL EXAMINATION ANSWER'!A:J,6,FALSE)</f>
        <v>Yes</v>
      </c>
      <c r="F742" t="str">
        <f>VLOOKUP(HEALTH_CARE[[#This Row],[Customer ID]],'MEDICAL EXAMINATION ANSWER'!A:J,7,FALSE)</f>
        <v>No</v>
      </c>
      <c r="G742" t="str">
        <f>VLOOKUP(HEALTH_CARE[[#This Row],[Customer ID]],'MEDICAL EXAMINATION ANSWER'!A:J,8,FALSE)</f>
        <v>No</v>
      </c>
      <c r="H742" s="10">
        <f>VLOOKUP(HEALTH_CARE[[#This Row],[Customer ID]],'MEDICAL EXAMINATION ANSWER'!A:J,9,FALSE)</f>
        <v>2</v>
      </c>
      <c r="I742" t="str">
        <f>VLOOKUP(HEALTH_CARE[[#This Row],[Customer ID]],'MEDICAL EXAMINATION ANSWER'!A:J,10,FALSE)</f>
        <v>No</v>
      </c>
      <c r="J742" t="str">
        <f>VLOOKUP(HEALTH_CARE[[#This Row],[Customer ID]],'MEDICAL EXAMINATION ANSWER'!A:J,3,FALSE)</f>
        <v>Over Weight</v>
      </c>
      <c r="K742" t="str">
        <f>VLOOKUP(HEALTH_CARE[[#This Row],[Customer ID]],'MEDICAL EXAMINATION ANSWER'!A:J,5,FALSE)</f>
        <v>Prediabetes</v>
      </c>
      <c r="L742" s="11" t="str">
        <f>VLOOKUP(HEALTH_CARE[[#This Row],[Customer ID]],'HOSPITAL DETAILS ANSWERS'!A:K,5,TRUE)</f>
        <v>6-Aug-1959</v>
      </c>
      <c r="M742" s="14">
        <f>VLOOKUP(HEALTH_CARE[[#This Row],[Customer ID]],'HOSPITAL DETAILS ANSWERS'!A:K,8,TRUE)</f>
        <v>13771</v>
      </c>
      <c r="N742" t="str">
        <f>VLOOKUP(HEALTH_CARE[[#This Row],[Customer ID]],'HOSPITAL DETAILS ANSWERS'!A:K,9,TRUE)</f>
        <v>Tier - 3</v>
      </c>
      <c r="O742" t="str">
        <f>VLOOKUP(HEALTH_CARE[[#This Row],[Customer ID]],'HOSPITAL DETAILS ANSWERS'!A:K,10,TRUE)</f>
        <v>Tier - 1</v>
      </c>
      <c r="P742" t="str">
        <f>VLOOKUP(HEALTH_CARE[[#This Row],[Customer ID]],'HOSPITAL DETAILS ANSWERS'!A:K,11,TRUE)</f>
        <v>R1012</v>
      </c>
      <c r="Q742" s="10">
        <f>VLOOKUP(HEALTH_CARE[[#This Row],[Customer ID]],'HOSPITAL DETAILS ANSWERS'!A:K,6,TRUE)</f>
        <v>63</v>
      </c>
    </row>
    <row r="743" spans="1:17" x14ac:dyDescent="0.25">
      <c r="A743" t="s">
        <v>1629</v>
      </c>
      <c r="B743" t="str">
        <f>VLOOKUP(HEALTH_CARE[[#This Row],[Customer ID]],'CUSTOMER_NAMES ANSWER'!A:D,3,FALSE)</f>
        <v>Michael E</v>
      </c>
      <c r="C743" s="9">
        <f>VLOOKUP(HEALTH_CARE[[#This Row],[Customer ID]],'MEDICAL EXAMINATION ANSWER'!A:J,2,FALSE)</f>
        <v>21.57</v>
      </c>
      <c r="D743" s="9">
        <f>VLOOKUP(HEALTH_CARE[[#This Row],[Customer ID]],'MEDICAL EXAMINATION ANSWER'!A:J,4,FALSE)</f>
        <v>4.95</v>
      </c>
      <c r="E743" t="str">
        <f>VLOOKUP(HEALTH_CARE[[#This Row],[Customer ID]],'MEDICAL EXAMINATION ANSWER'!A:J,6,FALSE)</f>
        <v>No</v>
      </c>
      <c r="F743" t="str">
        <f>VLOOKUP(HEALTH_CARE[[#This Row],[Customer ID]],'MEDICAL EXAMINATION ANSWER'!A:J,7,FALSE)</f>
        <v>Yes</v>
      </c>
      <c r="G743" t="str">
        <f>VLOOKUP(HEALTH_CARE[[#This Row],[Customer ID]],'MEDICAL EXAMINATION ANSWER'!A:J,8,FALSE)</f>
        <v>No</v>
      </c>
      <c r="H743" s="10">
        <f>VLOOKUP(HEALTH_CARE[[#This Row],[Customer ID]],'MEDICAL EXAMINATION ANSWER'!A:J,9,FALSE)</f>
        <v>1</v>
      </c>
      <c r="I743" t="str">
        <f>VLOOKUP(HEALTH_CARE[[#This Row],[Customer ID]],'MEDICAL EXAMINATION ANSWER'!A:J,10,FALSE)</f>
        <v>Yes</v>
      </c>
      <c r="J743" t="str">
        <f>VLOOKUP(HEALTH_CARE[[#This Row],[Customer ID]],'MEDICAL EXAMINATION ANSWER'!A:J,3,FALSE)</f>
        <v>Normal Weight</v>
      </c>
      <c r="K743" t="str">
        <f>VLOOKUP(HEALTH_CARE[[#This Row],[Customer ID]],'MEDICAL EXAMINATION ANSWER'!A:J,5,FALSE)</f>
        <v>Normal</v>
      </c>
      <c r="L743" s="11" t="str">
        <f>VLOOKUP(HEALTH_CARE[[#This Row],[Customer ID]],'HOSPITAL DETAILS ANSWERS'!A:K,5,TRUE)</f>
        <v>16-Jul-2004</v>
      </c>
      <c r="M743" s="14">
        <f>VLOOKUP(HEALTH_CARE[[#This Row],[Customer ID]],'HOSPITAL DETAILS ANSWERS'!A:K,8,TRUE)</f>
        <v>13748</v>
      </c>
      <c r="N743" t="str">
        <f>VLOOKUP(HEALTH_CARE[[#This Row],[Customer ID]],'HOSPITAL DETAILS ANSWERS'!A:K,9,TRUE)</f>
        <v>Tier - 3</v>
      </c>
      <c r="O743" t="str">
        <f>VLOOKUP(HEALTH_CARE[[#This Row],[Customer ID]],'HOSPITAL DETAILS ANSWERS'!A:K,10,TRUE)</f>
        <v>Tier - 2</v>
      </c>
      <c r="P743" t="str">
        <f>VLOOKUP(HEALTH_CARE[[#This Row],[Customer ID]],'HOSPITAL DETAILS ANSWERS'!A:K,11,TRUE)</f>
        <v>R1018</v>
      </c>
      <c r="Q743" s="10">
        <f>VLOOKUP(HEALTH_CARE[[#This Row],[Customer ID]],'HOSPITAL DETAILS ANSWERS'!A:K,6,TRUE)</f>
        <v>18</v>
      </c>
    </row>
    <row r="744" spans="1:17" x14ac:dyDescent="0.25">
      <c r="A744" t="s">
        <v>1628</v>
      </c>
      <c r="B744" t="str">
        <f>VLOOKUP(HEALTH_CARE[[#This Row],[Customer ID]],'CUSTOMER_NAMES ANSWER'!A:D,3,FALSE)</f>
        <v>Lauren</v>
      </c>
      <c r="C744" s="9">
        <f>VLOOKUP(HEALTH_CARE[[#This Row],[Customer ID]],'MEDICAL EXAMINATION ANSWER'!A:J,2,FALSE)</f>
        <v>35.590000000000003</v>
      </c>
      <c r="D744" s="9">
        <f>VLOOKUP(HEALTH_CARE[[#This Row],[Customer ID]],'MEDICAL EXAMINATION ANSWER'!A:J,4,FALSE)</f>
        <v>5.21</v>
      </c>
      <c r="E744" t="str">
        <f>VLOOKUP(HEALTH_CARE[[#This Row],[Customer ID]],'MEDICAL EXAMINATION ANSWER'!A:J,6,FALSE)</f>
        <v>Yes</v>
      </c>
      <c r="F744" t="str">
        <f>VLOOKUP(HEALTH_CARE[[#This Row],[Customer ID]],'MEDICAL EXAMINATION ANSWER'!A:J,7,FALSE)</f>
        <v>No</v>
      </c>
      <c r="G744" t="str">
        <f>VLOOKUP(HEALTH_CARE[[#This Row],[Customer ID]],'MEDICAL EXAMINATION ANSWER'!A:J,8,FALSE)</f>
        <v>Yes</v>
      </c>
      <c r="H744" s="10">
        <f>VLOOKUP(HEALTH_CARE[[#This Row],[Customer ID]],'MEDICAL EXAMINATION ANSWER'!A:J,9,FALSE)</f>
        <v>1</v>
      </c>
      <c r="I744" t="str">
        <f>VLOOKUP(HEALTH_CARE[[#This Row],[Customer ID]],'MEDICAL EXAMINATION ANSWER'!A:J,10,FALSE)</f>
        <v>No</v>
      </c>
      <c r="J744" t="str">
        <f>VLOOKUP(HEALTH_CARE[[#This Row],[Customer ID]],'MEDICAL EXAMINATION ANSWER'!A:J,3,FALSE)</f>
        <v>Obesity</v>
      </c>
      <c r="K744" t="str">
        <f>VLOOKUP(HEALTH_CARE[[#This Row],[Customer ID]],'MEDICAL EXAMINATION ANSWER'!A:J,5,FALSE)</f>
        <v>Normal</v>
      </c>
      <c r="L744" s="11" t="str">
        <f>VLOOKUP(HEALTH_CARE[[#This Row],[Customer ID]],'HOSPITAL DETAILS ANSWERS'!A:K,5,TRUE)</f>
        <v>23-Oct-1969</v>
      </c>
      <c r="M744" s="14">
        <f>VLOOKUP(HEALTH_CARE[[#This Row],[Customer ID]],'HOSPITAL DETAILS ANSWERS'!A:K,8,TRUE)</f>
        <v>13747</v>
      </c>
      <c r="N744" t="str">
        <f>VLOOKUP(HEALTH_CARE[[#This Row],[Customer ID]],'HOSPITAL DETAILS ANSWERS'!A:K,9,TRUE)</f>
        <v>Tier - 3</v>
      </c>
      <c r="O744" t="str">
        <f>VLOOKUP(HEALTH_CARE[[#This Row],[Customer ID]],'HOSPITAL DETAILS ANSWERS'!A:K,10,TRUE)</f>
        <v>Tier - 2</v>
      </c>
      <c r="P744" t="str">
        <f>VLOOKUP(HEALTH_CARE[[#This Row],[Customer ID]],'HOSPITAL DETAILS ANSWERS'!A:K,11,TRUE)</f>
        <v>R1026</v>
      </c>
      <c r="Q744" s="10">
        <f>VLOOKUP(HEALTH_CARE[[#This Row],[Customer ID]],'HOSPITAL DETAILS ANSWERS'!A:K,6,TRUE)</f>
        <v>53</v>
      </c>
    </row>
    <row r="745" spans="1:17" x14ac:dyDescent="0.25">
      <c r="A745" t="s">
        <v>1627</v>
      </c>
      <c r="B745" t="str">
        <f>VLOOKUP(HEALTH_CARE[[#This Row],[Customer ID]],'CUSTOMER_NAMES ANSWER'!A:D,3,FALSE)</f>
        <v>Kathryn E</v>
      </c>
      <c r="C745" s="9">
        <f>VLOOKUP(HEALTH_CARE[[#This Row],[Customer ID]],'MEDICAL EXAMINATION ANSWER'!A:J,2,FALSE)</f>
        <v>43.44</v>
      </c>
      <c r="D745" s="9">
        <f>VLOOKUP(HEALTH_CARE[[#This Row],[Customer ID]],'MEDICAL EXAMINATION ANSWER'!A:J,4,FALSE)</f>
        <v>4.8600000000000003</v>
      </c>
      <c r="E745" t="str">
        <f>VLOOKUP(HEALTH_CARE[[#This Row],[Customer ID]],'MEDICAL EXAMINATION ANSWER'!A:J,6,FALSE)</f>
        <v>Yes</v>
      </c>
      <c r="F745" t="str">
        <f>VLOOKUP(HEALTH_CARE[[#This Row],[Customer ID]],'MEDICAL EXAMINATION ANSWER'!A:J,7,FALSE)</f>
        <v>No</v>
      </c>
      <c r="G745" t="str">
        <f>VLOOKUP(HEALTH_CARE[[#This Row],[Customer ID]],'MEDICAL EXAMINATION ANSWER'!A:J,8,FALSE)</f>
        <v>No</v>
      </c>
      <c r="H745" s="10">
        <f>VLOOKUP(HEALTH_CARE[[#This Row],[Customer ID]],'MEDICAL EXAMINATION ANSWER'!A:J,9,FALSE)</f>
        <v>0</v>
      </c>
      <c r="I745" t="str">
        <f>VLOOKUP(HEALTH_CARE[[#This Row],[Customer ID]],'MEDICAL EXAMINATION ANSWER'!A:J,10,FALSE)</f>
        <v>No</v>
      </c>
      <c r="J745" t="str">
        <f>VLOOKUP(HEALTH_CARE[[#This Row],[Customer ID]],'MEDICAL EXAMINATION ANSWER'!A:J,3,FALSE)</f>
        <v>Obesity</v>
      </c>
      <c r="K745" t="str">
        <f>VLOOKUP(HEALTH_CARE[[#This Row],[Customer ID]],'MEDICAL EXAMINATION ANSWER'!A:J,5,FALSE)</f>
        <v>Normal</v>
      </c>
      <c r="L745" s="11" t="str">
        <f>VLOOKUP(HEALTH_CARE[[#This Row],[Customer ID]],'HOSPITAL DETAILS ANSWERS'!A:K,5,TRUE)</f>
        <v>29-Aug-1985</v>
      </c>
      <c r="M745" s="14">
        <f>VLOOKUP(HEALTH_CARE[[#This Row],[Customer ID]],'HOSPITAL DETAILS ANSWERS'!A:K,8,TRUE)</f>
        <v>13727</v>
      </c>
      <c r="N745" t="str">
        <f>VLOOKUP(HEALTH_CARE[[#This Row],[Customer ID]],'HOSPITAL DETAILS ANSWERS'!A:K,9,TRUE)</f>
        <v>Tier - 3</v>
      </c>
      <c r="O745" t="str">
        <f>VLOOKUP(HEALTH_CARE[[#This Row],[Customer ID]],'HOSPITAL DETAILS ANSWERS'!A:K,10,TRUE)</f>
        <v>Tier - 3</v>
      </c>
      <c r="P745" t="str">
        <f>VLOOKUP(HEALTH_CARE[[#This Row],[Customer ID]],'HOSPITAL DETAILS ANSWERS'!A:K,11,TRUE)</f>
        <v>R1026</v>
      </c>
      <c r="Q745" s="10">
        <f>VLOOKUP(HEALTH_CARE[[#This Row],[Customer ID]],'HOSPITAL DETAILS ANSWERS'!A:K,6,TRUE)</f>
        <v>37</v>
      </c>
    </row>
    <row r="746" spans="1:17" x14ac:dyDescent="0.25">
      <c r="A746" t="s">
        <v>1626</v>
      </c>
      <c r="B746" t="str">
        <f>VLOOKUP(HEALTH_CARE[[#This Row],[Customer ID]],'CUSTOMER_NAMES ANSWER'!A:D,3,FALSE)</f>
        <v>Polly</v>
      </c>
      <c r="C746" s="9">
        <f>VLOOKUP(HEALTH_CARE[[#This Row],[Customer ID]],'MEDICAL EXAMINATION ANSWER'!A:J,2,FALSE)</f>
        <v>21.75</v>
      </c>
      <c r="D746" s="9">
        <f>VLOOKUP(HEALTH_CARE[[#This Row],[Customer ID]],'MEDICAL EXAMINATION ANSWER'!A:J,4,FALSE)</f>
        <v>7.79</v>
      </c>
      <c r="E746" t="str">
        <f>VLOOKUP(HEALTH_CARE[[#This Row],[Customer ID]],'MEDICAL EXAMINATION ANSWER'!A:J,6,FALSE)</f>
        <v>Yes</v>
      </c>
      <c r="F746" t="str">
        <f>VLOOKUP(HEALTH_CARE[[#This Row],[Customer ID]],'MEDICAL EXAMINATION ANSWER'!A:J,7,FALSE)</f>
        <v>No</v>
      </c>
      <c r="G746" t="str">
        <f>VLOOKUP(HEALTH_CARE[[#This Row],[Customer ID]],'MEDICAL EXAMINATION ANSWER'!A:J,8,FALSE)</f>
        <v>No</v>
      </c>
      <c r="H746" s="10">
        <f>VLOOKUP(HEALTH_CARE[[#This Row],[Customer ID]],'MEDICAL EXAMINATION ANSWER'!A:J,9,FALSE)</f>
        <v>0</v>
      </c>
      <c r="I746" t="str">
        <f>VLOOKUP(HEALTH_CARE[[#This Row],[Customer ID]],'MEDICAL EXAMINATION ANSWER'!A:J,10,FALSE)</f>
        <v>No</v>
      </c>
      <c r="J746" t="str">
        <f>VLOOKUP(HEALTH_CARE[[#This Row],[Customer ID]],'MEDICAL EXAMINATION ANSWER'!A:J,3,FALSE)</f>
        <v>Normal Weight</v>
      </c>
      <c r="K746" t="str">
        <f>VLOOKUP(HEALTH_CARE[[#This Row],[Customer ID]],'MEDICAL EXAMINATION ANSWER'!A:J,5,FALSE)</f>
        <v>Diabetes</v>
      </c>
      <c r="L746" s="11" t="str">
        <f>VLOOKUP(HEALTH_CARE[[#This Row],[Customer ID]],'HOSPITAL DETAILS ANSWERS'!A:K,5,TRUE)</f>
        <v>2-Aug-1981</v>
      </c>
      <c r="M746" s="14">
        <f>VLOOKUP(HEALTH_CARE[[#This Row],[Customer ID]],'HOSPITAL DETAILS ANSWERS'!A:K,8,TRUE)</f>
        <v>13726</v>
      </c>
      <c r="N746" t="str">
        <f>VLOOKUP(HEALTH_CARE[[#This Row],[Customer ID]],'HOSPITAL DETAILS ANSWERS'!A:K,9,TRUE)</f>
        <v>Tier - 3</v>
      </c>
      <c r="O746" t="str">
        <f>VLOOKUP(HEALTH_CARE[[#This Row],[Customer ID]],'HOSPITAL DETAILS ANSWERS'!A:K,10,TRUE)</f>
        <v>Tier - 2</v>
      </c>
      <c r="P746" t="str">
        <f>VLOOKUP(HEALTH_CARE[[#This Row],[Customer ID]],'HOSPITAL DETAILS ANSWERS'!A:K,11,TRUE)</f>
        <v>R1024</v>
      </c>
      <c r="Q746" s="10">
        <f>VLOOKUP(HEALTH_CARE[[#This Row],[Customer ID]],'HOSPITAL DETAILS ANSWERS'!A:K,6,TRUE)</f>
        <v>41</v>
      </c>
    </row>
    <row r="747" spans="1:17" x14ac:dyDescent="0.25">
      <c r="A747" t="s">
        <v>1625</v>
      </c>
      <c r="B747" t="str">
        <f>VLOOKUP(HEALTH_CARE[[#This Row],[Customer ID]],'CUSTOMER_NAMES ANSWER'!A:D,3,FALSE)</f>
        <v>Mark H</v>
      </c>
      <c r="C747" s="9">
        <f>VLOOKUP(HEALTH_CARE[[#This Row],[Customer ID]],'MEDICAL EXAMINATION ANSWER'!A:J,2,FALSE)</f>
        <v>44.55</v>
      </c>
      <c r="D747" s="9">
        <f>VLOOKUP(HEALTH_CARE[[#This Row],[Customer ID]],'MEDICAL EXAMINATION ANSWER'!A:J,4,FALSE)</f>
        <v>7.12</v>
      </c>
      <c r="E747" t="str">
        <f>VLOOKUP(HEALTH_CARE[[#This Row],[Customer ID]],'MEDICAL EXAMINATION ANSWER'!A:J,6,FALSE)</f>
        <v>Yes</v>
      </c>
      <c r="F747" t="str">
        <f>VLOOKUP(HEALTH_CARE[[#This Row],[Customer ID]],'MEDICAL EXAMINATION ANSWER'!A:J,7,FALSE)</f>
        <v>No</v>
      </c>
      <c r="G747" t="str">
        <f>VLOOKUP(HEALTH_CARE[[#This Row],[Customer ID]],'MEDICAL EXAMINATION ANSWER'!A:J,8,FALSE)</f>
        <v>No</v>
      </c>
      <c r="H747" s="10">
        <f>VLOOKUP(HEALTH_CARE[[#This Row],[Customer ID]],'MEDICAL EXAMINATION ANSWER'!A:J,9,FALSE)</f>
        <v>1</v>
      </c>
      <c r="I747" t="str">
        <f>VLOOKUP(HEALTH_CARE[[#This Row],[Customer ID]],'MEDICAL EXAMINATION ANSWER'!A:J,10,FALSE)</f>
        <v>No</v>
      </c>
      <c r="J747" t="str">
        <f>VLOOKUP(HEALTH_CARE[[#This Row],[Customer ID]],'MEDICAL EXAMINATION ANSWER'!A:J,3,FALSE)</f>
        <v>Obesity</v>
      </c>
      <c r="K747" t="str">
        <f>VLOOKUP(HEALTH_CARE[[#This Row],[Customer ID]],'MEDICAL EXAMINATION ANSWER'!A:J,5,FALSE)</f>
        <v>Diabetes</v>
      </c>
      <c r="L747" s="11" t="str">
        <f>VLOOKUP(HEALTH_CARE[[#This Row],[Customer ID]],'HOSPITAL DETAILS ANSWERS'!A:K,5,TRUE)</f>
        <v>24-Nov-1986</v>
      </c>
      <c r="M747" s="14">
        <f>VLOOKUP(HEALTH_CARE[[#This Row],[Customer ID]],'HOSPITAL DETAILS ANSWERS'!A:K,8,TRUE)</f>
        <v>13715</v>
      </c>
      <c r="N747" t="str">
        <f>VLOOKUP(HEALTH_CARE[[#This Row],[Customer ID]],'HOSPITAL DETAILS ANSWERS'!A:K,9,TRUE)</f>
        <v>Tier - 3</v>
      </c>
      <c r="O747" t="str">
        <f>VLOOKUP(HEALTH_CARE[[#This Row],[Customer ID]],'HOSPITAL DETAILS ANSWERS'!A:K,10,TRUE)</f>
        <v>Tier - 2</v>
      </c>
      <c r="P747" t="str">
        <f>VLOOKUP(HEALTH_CARE[[#This Row],[Customer ID]],'HOSPITAL DETAILS ANSWERS'!A:K,11,TRUE)</f>
        <v>R1023</v>
      </c>
      <c r="Q747" s="10">
        <f>VLOOKUP(HEALTH_CARE[[#This Row],[Customer ID]],'HOSPITAL DETAILS ANSWERS'!A:K,6,TRUE)</f>
        <v>36</v>
      </c>
    </row>
    <row r="748" spans="1:17" x14ac:dyDescent="0.25">
      <c r="A748" t="s">
        <v>1624</v>
      </c>
      <c r="B748" t="str">
        <f>VLOOKUP(HEALTH_CARE[[#This Row],[Customer ID]],'CUSTOMER_NAMES ANSWER'!A:D,3,FALSE)</f>
        <v>Jessie M</v>
      </c>
      <c r="C748" s="9">
        <f>VLOOKUP(HEALTH_CARE[[#This Row],[Customer ID]],'MEDICAL EXAMINATION ANSWER'!A:J,2,FALSE)</f>
        <v>43.32</v>
      </c>
      <c r="D748" s="9">
        <f>VLOOKUP(HEALTH_CARE[[#This Row],[Customer ID]],'MEDICAL EXAMINATION ANSWER'!A:J,4,FALSE)</f>
        <v>4.67</v>
      </c>
      <c r="E748" t="str">
        <f>VLOOKUP(HEALTH_CARE[[#This Row],[Customer ID]],'MEDICAL EXAMINATION ANSWER'!A:J,6,FALSE)</f>
        <v>Yes</v>
      </c>
      <c r="F748" t="str">
        <f>VLOOKUP(HEALTH_CARE[[#This Row],[Customer ID]],'MEDICAL EXAMINATION ANSWER'!A:J,7,FALSE)</f>
        <v>No</v>
      </c>
      <c r="G748" t="str">
        <f>VLOOKUP(HEALTH_CARE[[#This Row],[Customer ID]],'MEDICAL EXAMINATION ANSWER'!A:J,8,FALSE)</f>
        <v>No</v>
      </c>
      <c r="H748" s="10">
        <f>VLOOKUP(HEALTH_CARE[[#This Row],[Customer ID]],'MEDICAL EXAMINATION ANSWER'!A:J,9,FALSE)</f>
        <v>0</v>
      </c>
      <c r="I748" t="str">
        <f>VLOOKUP(HEALTH_CARE[[#This Row],[Customer ID]],'MEDICAL EXAMINATION ANSWER'!A:J,10,FALSE)</f>
        <v>No</v>
      </c>
      <c r="J748" t="str">
        <f>VLOOKUP(HEALTH_CARE[[#This Row],[Customer ID]],'MEDICAL EXAMINATION ANSWER'!A:J,3,FALSE)</f>
        <v>Obesity</v>
      </c>
      <c r="K748" t="str">
        <f>VLOOKUP(HEALTH_CARE[[#This Row],[Customer ID]],'MEDICAL EXAMINATION ANSWER'!A:J,5,FALSE)</f>
        <v>Normal</v>
      </c>
      <c r="L748" s="11" t="str">
        <f>VLOOKUP(HEALTH_CARE[[#This Row],[Customer ID]],'HOSPITAL DETAILS ANSWERS'!A:K,5,TRUE)</f>
        <v>14-Sep-1985</v>
      </c>
      <c r="M748" s="14">
        <f>VLOOKUP(HEALTH_CARE[[#This Row],[Customer ID]],'HOSPITAL DETAILS ANSWERS'!A:K,8,TRUE)</f>
        <v>13686</v>
      </c>
      <c r="N748" t="str">
        <f>VLOOKUP(HEALTH_CARE[[#This Row],[Customer ID]],'HOSPITAL DETAILS ANSWERS'!A:K,9,TRUE)</f>
        <v>Tier - 3</v>
      </c>
      <c r="O748" t="str">
        <f>VLOOKUP(HEALTH_CARE[[#This Row],[Customer ID]],'HOSPITAL DETAILS ANSWERS'!A:K,10,TRUE)</f>
        <v>Tier - 1</v>
      </c>
      <c r="P748" t="str">
        <f>VLOOKUP(HEALTH_CARE[[#This Row],[Customer ID]],'HOSPITAL DETAILS ANSWERS'!A:K,11,TRUE)</f>
        <v>R1026</v>
      </c>
      <c r="Q748" s="10">
        <f>VLOOKUP(HEALTH_CARE[[#This Row],[Customer ID]],'HOSPITAL DETAILS ANSWERS'!A:K,6,TRUE)</f>
        <v>37</v>
      </c>
    </row>
    <row r="749" spans="1:17" x14ac:dyDescent="0.25">
      <c r="A749" t="s">
        <v>1623</v>
      </c>
      <c r="B749" t="str">
        <f>VLOOKUP(HEALTH_CARE[[#This Row],[Customer ID]],'CUSTOMER_NAMES ANSWER'!A:D,3,FALSE)</f>
        <v>Chris</v>
      </c>
      <c r="C749" s="9">
        <f>VLOOKUP(HEALTH_CARE[[#This Row],[Customer ID]],'MEDICAL EXAMINATION ANSWER'!A:J,2,FALSE)</f>
        <v>31.23</v>
      </c>
      <c r="D749" s="9">
        <f>VLOOKUP(HEALTH_CARE[[#This Row],[Customer ID]],'MEDICAL EXAMINATION ANSWER'!A:J,4,FALSE)</f>
        <v>9.1199999999999992</v>
      </c>
      <c r="E749" t="str">
        <f>VLOOKUP(HEALTH_CARE[[#This Row],[Customer ID]],'MEDICAL EXAMINATION ANSWER'!A:J,6,FALSE)</f>
        <v>Yes</v>
      </c>
      <c r="F749" t="str">
        <f>VLOOKUP(HEALTH_CARE[[#This Row],[Customer ID]],'MEDICAL EXAMINATION ANSWER'!A:J,7,FALSE)</f>
        <v>No</v>
      </c>
      <c r="G749" t="str">
        <f>VLOOKUP(HEALTH_CARE[[#This Row],[Customer ID]],'MEDICAL EXAMINATION ANSWER'!A:J,8,FALSE)</f>
        <v>Yes</v>
      </c>
      <c r="H749" s="10">
        <f>VLOOKUP(HEALTH_CARE[[#This Row],[Customer ID]],'MEDICAL EXAMINATION ANSWER'!A:J,9,FALSE)</f>
        <v>1</v>
      </c>
      <c r="I749" t="str">
        <f>VLOOKUP(HEALTH_CARE[[#This Row],[Customer ID]],'MEDICAL EXAMINATION ANSWER'!A:J,10,FALSE)</f>
        <v>No</v>
      </c>
      <c r="J749" t="str">
        <f>VLOOKUP(HEALTH_CARE[[#This Row],[Customer ID]],'MEDICAL EXAMINATION ANSWER'!A:J,3,FALSE)</f>
        <v>Obesity</v>
      </c>
      <c r="K749" t="str">
        <f>VLOOKUP(HEALTH_CARE[[#This Row],[Customer ID]],'MEDICAL EXAMINATION ANSWER'!A:J,5,FALSE)</f>
        <v>Diabetes</v>
      </c>
      <c r="L749" s="11" t="str">
        <f>VLOOKUP(HEALTH_CARE[[#This Row],[Customer ID]],'HOSPITAL DETAILS ANSWERS'!A:K,5,TRUE)</f>
        <v>4-Aug-1963</v>
      </c>
      <c r="M749" s="14">
        <f>VLOOKUP(HEALTH_CARE[[#This Row],[Customer ID]],'HOSPITAL DETAILS ANSWERS'!A:K,8,TRUE)</f>
        <v>13678</v>
      </c>
      <c r="N749" t="str">
        <f>VLOOKUP(HEALTH_CARE[[#This Row],[Customer ID]],'HOSPITAL DETAILS ANSWERS'!A:K,9,TRUE)</f>
        <v>Tier - 3</v>
      </c>
      <c r="O749" t="str">
        <f>VLOOKUP(HEALTH_CARE[[#This Row],[Customer ID]],'HOSPITAL DETAILS ANSWERS'!A:K,10,TRUE)</f>
        <v>Tier - 2</v>
      </c>
      <c r="P749" t="str">
        <f>VLOOKUP(HEALTH_CARE[[#This Row],[Customer ID]],'HOSPITAL DETAILS ANSWERS'!A:K,11,TRUE)</f>
        <v>R1021</v>
      </c>
      <c r="Q749" s="10">
        <f>VLOOKUP(HEALTH_CARE[[#This Row],[Customer ID]],'HOSPITAL DETAILS ANSWERS'!A:K,6,TRUE)</f>
        <v>59</v>
      </c>
    </row>
    <row r="750" spans="1:17" x14ac:dyDescent="0.25">
      <c r="A750" t="s">
        <v>1622</v>
      </c>
      <c r="B750" t="str">
        <f>VLOOKUP(HEALTH_CARE[[#This Row],[Customer ID]],'CUSTOMER_NAMES ANSWER'!A:D,3,FALSE)</f>
        <v>Daniel</v>
      </c>
      <c r="C750" s="9">
        <f>VLOOKUP(HEALTH_CARE[[#This Row],[Customer ID]],'MEDICAL EXAMINATION ANSWER'!A:J,2,FALSE)</f>
        <v>42.81</v>
      </c>
      <c r="D750" s="9">
        <f>VLOOKUP(HEALTH_CARE[[#This Row],[Customer ID]],'MEDICAL EXAMINATION ANSWER'!A:J,4,FALSE)</f>
        <v>4.1500000000000004</v>
      </c>
      <c r="E750" t="str">
        <f>VLOOKUP(HEALTH_CARE[[#This Row],[Customer ID]],'MEDICAL EXAMINATION ANSWER'!A:J,6,FALSE)</f>
        <v>No</v>
      </c>
      <c r="F750" t="str">
        <f>VLOOKUP(HEALTH_CARE[[#This Row],[Customer ID]],'MEDICAL EXAMINATION ANSWER'!A:J,7,FALSE)</f>
        <v>No</v>
      </c>
      <c r="G750" t="str">
        <f>VLOOKUP(HEALTH_CARE[[#This Row],[Customer ID]],'MEDICAL EXAMINATION ANSWER'!A:J,8,FALSE)</f>
        <v>No</v>
      </c>
      <c r="H750" s="10">
        <f>VLOOKUP(HEALTH_CARE[[#This Row],[Customer ID]],'MEDICAL EXAMINATION ANSWER'!A:J,9,FALSE)</f>
        <v>1</v>
      </c>
      <c r="I750" t="str">
        <f>VLOOKUP(HEALTH_CARE[[#This Row],[Customer ID]],'MEDICAL EXAMINATION ANSWER'!A:J,10,FALSE)</f>
        <v>No</v>
      </c>
      <c r="J750" t="str">
        <f>VLOOKUP(HEALTH_CARE[[#This Row],[Customer ID]],'MEDICAL EXAMINATION ANSWER'!A:J,3,FALSE)</f>
        <v>Obesity</v>
      </c>
      <c r="K750" t="str">
        <f>VLOOKUP(HEALTH_CARE[[#This Row],[Customer ID]],'MEDICAL EXAMINATION ANSWER'!A:J,5,FALSE)</f>
        <v>Normal</v>
      </c>
      <c r="L750" s="11" t="str">
        <f>VLOOKUP(HEALTH_CARE[[#This Row],[Customer ID]],'HOSPITAL DETAILS ANSWERS'!A:K,5,TRUE)</f>
        <v>20-Jul-1984</v>
      </c>
      <c r="M750" s="14">
        <f>VLOOKUP(HEALTH_CARE[[#This Row],[Customer ID]],'HOSPITAL DETAILS ANSWERS'!A:K,8,TRUE)</f>
        <v>13639</v>
      </c>
      <c r="N750" t="str">
        <f>VLOOKUP(HEALTH_CARE[[#This Row],[Customer ID]],'HOSPITAL DETAILS ANSWERS'!A:K,9,TRUE)</f>
        <v>Tier - 3</v>
      </c>
      <c r="O750" t="str">
        <f>VLOOKUP(HEALTH_CARE[[#This Row],[Customer ID]],'HOSPITAL DETAILS ANSWERS'!A:K,10,TRUE)</f>
        <v>Tier - 3</v>
      </c>
      <c r="P750" t="str">
        <f>VLOOKUP(HEALTH_CARE[[#This Row],[Customer ID]],'HOSPITAL DETAILS ANSWERS'!A:K,11,TRUE)</f>
        <v>R1023</v>
      </c>
      <c r="Q750" s="10">
        <f>VLOOKUP(HEALTH_CARE[[#This Row],[Customer ID]],'HOSPITAL DETAILS ANSWERS'!A:K,6,TRUE)</f>
        <v>38</v>
      </c>
    </row>
    <row r="751" spans="1:17" x14ac:dyDescent="0.25">
      <c r="A751" t="s">
        <v>1621</v>
      </c>
      <c r="B751" t="str">
        <f>VLOOKUP(HEALTH_CARE[[#This Row],[Customer ID]],'CUSTOMER_NAMES ANSWER'!A:D,3,FALSE)</f>
        <v>Megan</v>
      </c>
      <c r="C751" s="9">
        <f>VLOOKUP(HEALTH_CARE[[#This Row],[Customer ID]],'MEDICAL EXAMINATION ANSWER'!A:J,2,FALSE)</f>
        <v>35.909999999999997</v>
      </c>
      <c r="D751" s="9">
        <f>VLOOKUP(HEALTH_CARE[[#This Row],[Customer ID]],'MEDICAL EXAMINATION ANSWER'!A:J,4,FALSE)</f>
        <v>6.72</v>
      </c>
      <c r="E751" t="str">
        <f>VLOOKUP(HEALTH_CARE[[#This Row],[Customer ID]],'MEDICAL EXAMINATION ANSWER'!A:J,6,FALSE)</f>
        <v>Yes</v>
      </c>
      <c r="F751" t="str">
        <f>VLOOKUP(HEALTH_CARE[[#This Row],[Customer ID]],'MEDICAL EXAMINATION ANSWER'!A:J,7,FALSE)</f>
        <v>No</v>
      </c>
      <c r="G751" t="str">
        <f>VLOOKUP(HEALTH_CARE[[#This Row],[Customer ID]],'MEDICAL EXAMINATION ANSWER'!A:J,8,FALSE)</f>
        <v>No</v>
      </c>
      <c r="H751" s="10">
        <f>VLOOKUP(HEALTH_CARE[[#This Row],[Customer ID]],'MEDICAL EXAMINATION ANSWER'!A:J,9,FALSE)</f>
        <v>2</v>
      </c>
      <c r="I751" t="str">
        <f>VLOOKUP(HEALTH_CARE[[#This Row],[Customer ID]],'MEDICAL EXAMINATION ANSWER'!A:J,10,FALSE)</f>
        <v>No</v>
      </c>
      <c r="J751" t="str">
        <f>VLOOKUP(HEALTH_CARE[[#This Row],[Customer ID]],'MEDICAL EXAMINATION ANSWER'!A:J,3,FALSE)</f>
        <v>Obesity</v>
      </c>
      <c r="K751" t="str">
        <f>VLOOKUP(HEALTH_CARE[[#This Row],[Customer ID]],'MEDICAL EXAMINATION ANSWER'!A:J,5,FALSE)</f>
        <v>Diabetes</v>
      </c>
      <c r="L751" s="11" t="str">
        <f>VLOOKUP(HEALTH_CARE[[#This Row],[Customer ID]],'HOSPITAL DETAILS ANSWERS'!A:K,5,TRUE)</f>
        <v>24-Dec-1961</v>
      </c>
      <c r="M751" s="14">
        <f>VLOOKUP(HEALTH_CARE[[#This Row],[Customer ID]],'HOSPITAL DETAILS ANSWERS'!A:K,8,TRUE)</f>
        <v>13636</v>
      </c>
      <c r="N751" t="str">
        <f>VLOOKUP(HEALTH_CARE[[#This Row],[Customer ID]],'HOSPITAL DETAILS ANSWERS'!A:K,9,TRUE)</f>
        <v>Tier - 3</v>
      </c>
      <c r="O751" t="str">
        <f>VLOOKUP(HEALTH_CARE[[#This Row],[Customer ID]],'HOSPITAL DETAILS ANSWERS'!A:K,10,TRUE)</f>
        <v>Tier - 3</v>
      </c>
      <c r="P751" t="str">
        <f>VLOOKUP(HEALTH_CARE[[#This Row],[Customer ID]],'HOSPITAL DETAILS ANSWERS'!A:K,11,TRUE)</f>
        <v>R1024</v>
      </c>
      <c r="Q751" s="10">
        <f>VLOOKUP(HEALTH_CARE[[#This Row],[Customer ID]],'HOSPITAL DETAILS ANSWERS'!A:K,6,TRUE)</f>
        <v>61</v>
      </c>
    </row>
    <row r="752" spans="1:17" x14ac:dyDescent="0.25">
      <c r="A752" t="s">
        <v>1620</v>
      </c>
      <c r="B752" t="str">
        <f>VLOOKUP(HEALTH_CARE[[#This Row],[Customer ID]],'CUSTOMER_NAMES ANSWER'!A:D,3,FALSE)</f>
        <v>Kevin</v>
      </c>
      <c r="C752" s="9">
        <f>VLOOKUP(HEALTH_CARE[[#This Row],[Customer ID]],'MEDICAL EXAMINATION ANSWER'!A:J,2,FALSE)</f>
        <v>36.65</v>
      </c>
      <c r="D752" s="9">
        <f>VLOOKUP(HEALTH_CARE[[#This Row],[Customer ID]],'MEDICAL EXAMINATION ANSWER'!A:J,4,FALSE)</f>
        <v>5.01</v>
      </c>
      <c r="E752" t="str">
        <f>VLOOKUP(HEALTH_CARE[[#This Row],[Customer ID]],'MEDICAL EXAMINATION ANSWER'!A:J,6,FALSE)</f>
        <v>Yes</v>
      </c>
      <c r="F752" t="str">
        <f>VLOOKUP(HEALTH_CARE[[#This Row],[Customer ID]],'MEDICAL EXAMINATION ANSWER'!A:J,7,FALSE)</f>
        <v>No</v>
      </c>
      <c r="G752" t="str">
        <f>VLOOKUP(HEALTH_CARE[[#This Row],[Customer ID]],'MEDICAL EXAMINATION ANSWER'!A:J,8,FALSE)</f>
        <v>Yes</v>
      </c>
      <c r="H752" s="10">
        <f>VLOOKUP(HEALTH_CARE[[#This Row],[Customer ID]],'MEDICAL EXAMINATION ANSWER'!A:J,9,FALSE)</f>
        <v>1</v>
      </c>
      <c r="I752" t="str">
        <f>VLOOKUP(HEALTH_CARE[[#This Row],[Customer ID]],'MEDICAL EXAMINATION ANSWER'!A:J,10,FALSE)</f>
        <v>No</v>
      </c>
      <c r="J752" t="str">
        <f>VLOOKUP(HEALTH_CARE[[#This Row],[Customer ID]],'MEDICAL EXAMINATION ANSWER'!A:J,3,FALSE)</f>
        <v>Obesity</v>
      </c>
      <c r="K752" t="str">
        <f>VLOOKUP(HEALTH_CARE[[#This Row],[Customer ID]],'MEDICAL EXAMINATION ANSWER'!A:J,5,FALSE)</f>
        <v>Normal</v>
      </c>
      <c r="L752" s="11" t="str">
        <f>VLOOKUP(HEALTH_CARE[[#This Row],[Customer ID]],'HOSPITAL DETAILS ANSWERS'!A:K,5,TRUE)</f>
        <v>26-Jul-1969</v>
      </c>
      <c r="M752" s="14">
        <f>VLOOKUP(HEALTH_CARE[[#This Row],[Customer ID]],'HOSPITAL DETAILS ANSWERS'!A:K,8,TRUE)</f>
        <v>13623</v>
      </c>
      <c r="N752" t="str">
        <f>VLOOKUP(HEALTH_CARE[[#This Row],[Customer ID]],'HOSPITAL DETAILS ANSWERS'!A:K,9,TRUE)</f>
        <v>Tier - 3</v>
      </c>
      <c r="O752" t="str">
        <f>VLOOKUP(HEALTH_CARE[[#This Row],[Customer ID]],'HOSPITAL DETAILS ANSWERS'!A:K,10,TRUE)</f>
        <v>Tier - 3</v>
      </c>
      <c r="P752" t="str">
        <f>VLOOKUP(HEALTH_CARE[[#This Row],[Customer ID]],'HOSPITAL DETAILS ANSWERS'!A:K,11,TRUE)</f>
        <v>R1012</v>
      </c>
      <c r="Q752" s="10">
        <f>VLOOKUP(HEALTH_CARE[[#This Row],[Customer ID]],'HOSPITAL DETAILS ANSWERS'!A:K,6,TRUE)</f>
        <v>53</v>
      </c>
    </row>
    <row r="753" spans="1:17" x14ac:dyDescent="0.25">
      <c r="A753" t="s">
        <v>1619</v>
      </c>
      <c r="B753" t="str">
        <f>VLOOKUP(HEALTH_CARE[[#This Row],[Customer ID]],'CUSTOMER_NAMES ANSWER'!A:D,3,FALSE)</f>
        <v>Caroline S</v>
      </c>
      <c r="C753" s="9">
        <f>VLOOKUP(HEALTH_CARE[[#This Row],[Customer ID]],'MEDICAL EXAMINATION ANSWER'!A:J,2,FALSE)</f>
        <v>22.04</v>
      </c>
      <c r="D753" s="9">
        <f>VLOOKUP(HEALTH_CARE[[#This Row],[Customer ID]],'MEDICAL EXAMINATION ANSWER'!A:J,4,FALSE)</f>
        <v>10.9</v>
      </c>
      <c r="E753" t="str">
        <f>VLOOKUP(HEALTH_CARE[[#This Row],[Customer ID]],'MEDICAL EXAMINATION ANSWER'!A:J,6,FALSE)</f>
        <v>Yes</v>
      </c>
      <c r="F753" t="str">
        <f>VLOOKUP(HEALTH_CARE[[#This Row],[Customer ID]],'MEDICAL EXAMINATION ANSWER'!A:J,7,FALSE)</f>
        <v>No</v>
      </c>
      <c r="G753" t="str">
        <f>VLOOKUP(HEALTH_CARE[[#This Row],[Customer ID]],'MEDICAL EXAMINATION ANSWER'!A:J,8,FALSE)</f>
        <v>No</v>
      </c>
      <c r="H753" s="10">
        <f>VLOOKUP(HEALTH_CARE[[#This Row],[Customer ID]],'MEDICAL EXAMINATION ANSWER'!A:J,9,FALSE)</f>
        <v>2</v>
      </c>
      <c r="I753" t="str">
        <f>VLOOKUP(HEALTH_CARE[[#This Row],[Customer ID]],'MEDICAL EXAMINATION ANSWER'!A:J,10,FALSE)</f>
        <v>No</v>
      </c>
      <c r="J753" t="str">
        <f>VLOOKUP(HEALTH_CARE[[#This Row],[Customer ID]],'MEDICAL EXAMINATION ANSWER'!A:J,3,FALSE)</f>
        <v>Normal Weight</v>
      </c>
      <c r="K753" t="str">
        <f>VLOOKUP(HEALTH_CARE[[#This Row],[Customer ID]],'MEDICAL EXAMINATION ANSWER'!A:J,5,FALSE)</f>
        <v>Diabetes</v>
      </c>
      <c r="L753" s="11" t="str">
        <f>VLOOKUP(HEALTH_CARE[[#This Row],[Customer ID]],'HOSPITAL DETAILS ANSWERS'!A:K,5,TRUE)</f>
        <v>18-Nov-1961</v>
      </c>
      <c r="M753" s="14">
        <f>VLOOKUP(HEALTH_CARE[[#This Row],[Customer ID]],'HOSPITAL DETAILS ANSWERS'!A:K,8,TRUE)</f>
        <v>13617</v>
      </c>
      <c r="N753" t="str">
        <f>VLOOKUP(HEALTH_CARE[[#This Row],[Customer ID]],'HOSPITAL DETAILS ANSWERS'!A:K,9,TRUE)</f>
        <v>Tier - 3</v>
      </c>
      <c r="O753" t="str">
        <f>VLOOKUP(HEALTH_CARE[[#This Row],[Customer ID]],'HOSPITAL DETAILS ANSWERS'!A:K,10,TRUE)</f>
        <v>Tier - 3</v>
      </c>
      <c r="P753" t="str">
        <f>VLOOKUP(HEALTH_CARE[[#This Row],[Customer ID]],'HOSPITAL DETAILS ANSWERS'!A:K,11,TRUE)</f>
        <v>R1024</v>
      </c>
      <c r="Q753" s="10">
        <f>VLOOKUP(HEALTH_CARE[[#This Row],[Customer ID]],'HOSPITAL DETAILS ANSWERS'!A:K,6,TRUE)</f>
        <v>61</v>
      </c>
    </row>
    <row r="754" spans="1:17" x14ac:dyDescent="0.25">
      <c r="A754" t="s">
        <v>1618</v>
      </c>
      <c r="B754" t="str">
        <f>VLOOKUP(HEALTH_CARE[[#This Row],[Customer ID]],'CUSTOMER_NAMES ANSWER'!A:D,3,FALSE)</f>
        <v>Nuta</v>
      </c>
      <c r="C754" s="9">
        <f>VLOOKUP(HEALTH_CARE[[#This Row],[Customer ID]],'MEDICAL EXAMINATION ANSWER'!A:J,2,FALSE)</f>
        <v>31.82</v>
      </c>
      <c r="D754" s="9">
        <f>VLOOKUP(HEALTH_CARE[[#This Row],[Customer ID]],'MEDICAL EXAMINATION ANSWER'!A:J,4,FALSE)</f>
        <v>5.52</v>
      </c>
      <c r="E754" t="str">
        <f>VLOOKUP(HEALTH_CARE[[#This Row],[Customer ID]],'MEDICAL EXAMINATION ANSWER'!A:J,6,FALSE)</f>
        <v>Yes</v>
      </c>
      <c r="F754" t="str">
        <f>VLOOKUP(HEALTH_CARE[[#This Row],[Customer ID]],'MEDICAL EXAMINATION ANSWER'!A:J,7,FALSE)</f>
        <v>No</v>
      </c>
      <c r="G754" t="str">
        <f>VLOOKUP(HEALTH_CARE[[#This Row],[Customer ID]],'MEDICAL EXAMINATION ANSWER'!A:J,8,FALSE)</f>
        <v>No</v>
      </c>
      <c r="H754" s="10">
        <f>VLOOKUP(HEALTH_CARE[[#This Row],[Customer ID]],'MEDICAL EXAMINATION ANSWER'!A:J,9,FALSE)</f>
        <v>1</v>
      </c>
      <c r="I754" t="str">
        <f>VLOOKUP(HEALTH_CARE[[#This Row],[Customer ID]],'MEDICAL EXAMINATION ANSWER'!A:J,10,FALSE)</f>
        <v>No</v>
      </c>
      <c r="J754" t="str">
        <f>VLOOKUP(HEALTH_CARE[[#This Row],[Customer ID]],'MEDICAL EXAMINATION ANSWER'!A:J,3,FALSE)</f>
        <v>Obesity</v>
      </c>
      <c r="K754" t="str">
        <f>VLOOKUP(HEALTH_CARE[[#This Row],[Customer ID]],'MEDICAL EXAMINATION ANSWER'!A:J,5,FALSE)</f>
        <v>Normal</v>
      </c>
      <c r="L754" s="11" t="str">
        <f>VLOOKUP(HEALTH_CARE[[#This Row],[Customer ID]],'HOSPITAL DETAILS ANSWERS'!A:K,5,TRUE)</f>
        <v>10-Sep-1964</v>
      </c>
      <c r="M754" s="14">
        <f>VLOOKUP(HEALTH_CARE[[#This Row],[Customer ID]],'HOSPITAL DETAILS ANSWERS'!A:K,8,TRUE)</f>
        <v>13608</v>
      </c>
      <c r="N754" t="str">
        <f>VLOOKUP(HEALTH_CARE[[#This Row],[Customer ID]],'HOSPITAL DETAILS ANSWERS'!A:K,9,TRUE)</f>
        <v>Tier - 3</v>
      </c>
      <c r="O754" t="str">
        <f>VLOOKUP(HEALTH_CARE[[#This Row],[Customer ID]],'HOSPITAL DETAILS ANSWERS'!A:K,10,TRUE)</f>
        <v>Tier - 1</v>
      </c>
      <c r="P754" t="str">
        <f>VLOOKUP(HEALTH_CARE[[#This Row],[Customer ID]],'HOSPITAL DETAILS ANSWERS'!A:K,11,TRUE)</f>
        <v>R1024</v>
      </c>
      <c r="Q754" s="10">
        <f>VLOOKUP(HEALTH_CARE[[#This Row],[Customer ID]],'HOSPITAL DETAILS ANSWERS'!A:K,6,TRUE)</f>
        <v>58</v>
      </c>
    </row>
    <row r="755" spans="1:17" x14ac:dyDescent="0.25">
      <c r="A755" t="s">
        <v>1617</v>
      </c>
      <c r="B755" t="str">
        <f>VLOOKUP(HEALTH_CARE[[#This Row],[Customer ID]],'CUSTOMER_NAMES ANSWER'!A:D,3,FALSE)</f>
        <v>Margie</v>
      </c>
      <c r="C755" s="9">
        <f>VLOOKUP(HEALTH_CARE[[#This Row],[Customer ID]],'MEDICAL EXAMINATION ANSWER'!A:J,2,FALSE)</f>
        <v>53.58</v>
      </c>
      <c r="D755" s="9">
        <f>VLOOKUP(HEALTH_CARE[[#This Row],[Customer ID]],'MEDICAL EXAMINATION ANSWER'!A:J,4,FALSE)</f>
        <v>4.55</v>
      </c>
      <c r="E755" t="str">
        <f>VLOOKUP(HEALTH_CARE[[#This Row],[Customer ID]],'MEDICAL EXAMINATION ANSWER'!A:J,6,FALSE)</f>
        <v>No</v>
      </c>
      <c r="F755" t="str">
        <f>VLOOKUP(HEALTH_CARE[[#This Row],[Customer ID]],'MEDICAL EXAMINATION ANSWER'!A:J,7,FALSE)</f>
        <v>No</v>
      </c>
      <c r="G755" t="str">
        <f>VLOOKUP(HEALTH_CARE[[#This Row],[Customer ID]],'MEDICAL EXAMINATION ANSWER'!A:J,8,FALSE)</f>
        <v>No</v>
      </c>
      <c r="H755" s="10">
        <f>VLOOKUP(HEALTH_CARE[[#This Row],[Customer ID]],'MEDICAL EXAMINATION ANSWER'!A:J,9,FALSE)</f>
        <v>1</v>
      </c>
      <c r="I755" t="str">
        <f>VLOOKUP(HEALTH_CARE[[#This Row],[Customer ID]],'MEDICAL EXAMINATION ANSWER'!A:J,10,FALSE)</f>
        <v>No</v>
      </c>
      <c r="J755" t="str">
        <f>VLOOKUP(HEALTH_CARE[[#This Row],[Customer ID]],'MEDICAL EXAMINATION ANSWER'!A:J,3,FALSE)</f>
        <v>Obesity</v>
      </c>
      <c r="K755" t="str">
        <f>VLOOKUP(HEALTH_CARE[[#This Row],[Customer ID]],'MEDICAL EXAMINATION ANSWER'!A:J,5,FALSE)</f>
        <v>Normal</v>
      </c>
      <c r="L755" s="11" t="str">
        <f>VLOOKUP(HEALTH_CARE[[#This Row],[Customer ID]],'HOSPITAL DETAILS ANSWERS'!A:K,5,TRUE)</f>
        <v>14-Aug-1992</v>
      </c>
      <c r="M755" s="14">
        <f>VLOOKUP(HEALTH_CARE[[#This Row],[Customer ID]],'HOSPITAL DETAILS ANSWERS'!A:K,8,TRUE)</f>
        <v>13589</v>
      </c>
      <c r="N755" t="str">
        <f>VLOOKUP(HEALTH_CARE[[#This Row],[Customer ID]],'HOSPITAL DETAILS ANSWERS'!A:K,9,TRUE)</f>
        <v>Tier - 3</v>
      </c>
      <c r="O755" t="str">
        <f>VLOOKUP(HEALTH_CARE[[#This Row],[Customer ID]],'HOSPITAL DETAILS ANSWERS'!A:K,10,TRUE)</f>
        <v>Tier - 1</v>
      </c>
      <c r="P755" t="str">
        <f>VLOOKUP(HEALTH_CARE[[#This Row],[Customer ID]],'HOSPITAL DETAILS ANSWERS'!A:K,11,TRUE)</f>
        <v>R1012</v>
      </c>
      <c r="Q755" s="10">
        <f>VLOOKUP(HEALTH_CARE[[#This Row],[Customer ID]],'HOSPITAL DETAILS ANSWERS'!A:K,6,TRUE)</f>
        <v>30</v>
      </c>
    </row>
    <row r="756" spans="1:17" x14ac:dyDescent="0.25">
      <c r="A756" t="s">
        <v>1616</v>
      </c>
      <c r="B756" t="str">
        <f>VLOOKUP(HEALTH_CARE[[#This Row],[Customer ID]],'CUSTOMER_NAMES ANSWER'!A:D,3,FALSE)</f>
        <v>Heidi</v>
      </c>
      <c r="C756" s="9">
        <f>VLOOKUP(HEALTH_CARE[[#This Row],[Customer ID]],'MEDICAL EXAMINATION ANSWER'!A:J,2,FALSE)</f>
        <v>34.299999999999997</v>
      </c>
      <c r="D756" s="9">
        <f>VLOOKUP(HEALTH_CARE[[#This Row],[Customer ID]],'MEDICAL EXAMINATION ANSWER'!A:J,4,FALSE)</f>
        <v>11.76</v>
      </c>
      <c r="E756" t="str">
        <f>VLOOKUP(HEALTH_CARE[[#This Row],[Customer ID]],'MEDICAL EXAMINATION ANSWER'!A:J,6,FALSE)</f>
        <v>No</v>
      </c>
      <c r="F756" t="str">
        <f>VLOOKUP(HEALTH_CARE[[#This Row],[Customer ID]],'MEDICAL EXAMINATION ANSWER'!A:J,7,FALSE)</f>
        <v>No</v>
      </c>
      <c r="G756" t="str">
        <f>VLOOKUP(HEALTH_CARE[[#This Row],[Customer ID]],'MEDICAL EXAMINATION ANSWER'!A:J,8,FALSE)</f>
        <v>No</v>
      </c>
      <c r="H756" s="10">
        <f>VLOOKUP(HEALTH_CARE[[#This Row],[Customer ID]],'MEDICAL EXAMINATION ANSWER'!A:J,9,FALSE)</f>
        <v>0</v>
      </c>
      <c r="I756" t="str">
        <f>VLOOKUP(HEALTH_CARE[[#This Row],[Customer ID]],'MEDICAL EXAMINATION ANSWER'!A:J,10,FALSE)</f>
        <v>No</v>
      </c>
      <c r="J756" t="str">
        <f>VLOOKUP(HEALTH_CARE[[#This Row],[Customer ID]],'MEDICAL EXAMINATION ANSWER'!A:J,3,FALSE)</f>
        <v>Obesity</v>
      </c>
      <c r="K756" t="str">
        <f>VLOOKUP(HEALTH_CARE[[#This Row],[Customer ID]],'MEDICAL EXAMINATION ANSWER'!A:J,5,FALSE)</f>
        <v>Diabetes</v>
      </c>
      <c r="L756" s="11" t="str">
        <f>VLOOKUP(HEALTH_CARE[[#This Row],[Customer ID]],'HOSPITAL DETAILS ANSWERS'!A:K,5,TRUE)</f>
        <v>15-Jul-1968</v>
      </c>
      <c r="M756" s="14">
        <f>VLOOKUP(HEALTH_CARE[[#This Row],[Customer ID]],'HOSPITAL DETAILS ANSWERS'!A:K,8,TRUE)</f>
        <v>13567</v>
      </c>
      <c r="N756" t="str">
        <f>VLOOKUP(HEALTH_CARE[[#This Row],[Customer ID]],'HOSPITAL DETAILS ANSWERS'!A:K,9,TRUE)</f>
        <v>Tier - 3</v>
      </c>
      <c r="O756" t="str">
        <f>VLOOKUP(HEALTH_CARE[[#This Row],[Customer ID]],'HOSPITAL DETAILS ANSWERS'!A:K,10,TRUE)</f>
        <v>Tier - 3</v>
      </c>
      <c r="P756" t="str">
        <f>VLOOKUP(HEALTH_CARE[[#This Row],[Customer ID]],'HOSPITAL DETAILS ANSWERS'!A:K,11,TRUE)</f>
        <v>R1026</v>
      </c>
      <c r="Q756" s="10">
        <f>VLOOKUP(HEALTH_CARE[[#This Row],[Customer ID]],'HOSPITAL DETAILS ANSWERS'!A:K,6,TRUE)</f>
        <v>54</v>
      </c>
    </row>
    <row r="757" spans="1:17" x14ac:dyDescent="0.25">
      <c r="A757" t="s">
        <v>1615</v>
      </c>
      <c r="B757" t="str">
        <f>VLOOKUP(HEALTH_CARE[[#This Row],[Customer ID]],'CUSTOMER_NAMES ANSWER'!A:D,3,FALSE)</f>
        <v>Diego J</v>
      </c>
      <c r="C757" s="9">
        <f>VLOOKUP(HEALTH_CARE[[#This Row],[Customer ID]],'MEDICAL EXAMINATION ANSWER'!A:J,2,FALSE)</f>
        <v>32.11</v>
      </c>
      <c r="D757" s="9">
        <f>VLOOKUP(HEALTH_CARE[[#This Row],[Customer ID]],'MEDICAL EXAMINATION ANSWER'!A:J,4,FALSE)</f>
        <v>7.06</v>
      </c>
      <c r="E757" t="str">
        <f>VLOOKUP(HEALTH_CARE[[#This Row],[Customer ID]],'MEDICAL EXAMINATION ANSWER'!A:J,6,FALSE)</f>
        <v>No</v>
      </c>
      <c r="F757" t="str">
        <f>VLOOKUP(HEALTH_CARE[[#This Row],[Customer ID]],'MEDICAL EXAMINATION ANSWER'!A:J,7,FALSE)</f>
        <v>No</v>
      </c>
      <c r="G757" t="str">
        <f>VLOOKUP(HEALTH_CARE[[#This Row],[Customer ID]],'MEDICAL EXAMINATION ANSWER'!A:J,8,FALSE)</f>
        <v>No</v>
      </c>
      <c r="H757" s="10">
        <f>VLOOKUP(HEALTH_CARE[[#This Row],[Customer ID]],'MEDICAL EXAMINATION ANSWER'!A:J,9,FALSE)</f>
        <v>0</v>
      </c>
      <c r="I757" t="str">
        <f>VLOOKUP(HEALTH_CARE[[#This Row],[Customer ID]],'MEDICAL EXAMINATION ANSWER'!A:J,10,FALSE)</f>
        <v>No</v>
      </c>
      <c r="J757" t="str">
        <f>VLOOKUP(HEALTH_CARE[[#This Row],[Customer ID]],'MEDICAL EXAMINATION ANSWER'!A:J,3,FALSE)</f>
        <v>Obesity</v>
      </c>
      <c r="K757" t="str">
        <f>VLOOKUP(HEALTH_CARE[[#This Row],[Customer ID]],'MEDICAL EXAMINATION ANSWER'!A:J,5,FALSE)</f>
        <v>Diabetes</v>
      </c>
      <c r="L757" s="11" t="str">
        <f>VLOOKUP(HEALTH_CARE[[#This Row],[Customer ID]],'HOSPITAL DETAILS ANSWERS'!A:K,5,TRUE)</f>
        <v>11-Jul-1960</v>
      </c>
      <c r="M757" s="14">
        <f>VLOOKUP(HEALTH_CARE[[#This Row],[Customer ID]],'HOSPITAL DETAILS ANSWERS'!A:K,8,TRUE)</f>
        <v>13555</v>
      </c>
      <c r="N757" t="str">
        <f>VLOOKUP(HEALTH_CARE[[#This Row],[Customer ID]],'HOSPITAL DETAILS ANSWERS'!A:K,9,TRUE)</f>
        <v>Tier - 3</v>
      </c>
      <c r="O757" t="str">
        <f>VLOOKUP(HEALTH_CARE[[#This Row],[Customer ID]],'HOSPITAL DETAILS ANSWERS'!A:K,10,TRUE)</f>
        <v>Tier - 3</v>
      </c>
      <c r="P757" t="str">
        <f>VLOOKUP(HEALTH_CARE[[#This Row],[Customer ID]],'HOSPITAL DETAILS ANSWERS'!A:K,11,TRUE)</f>
        <v>R1017</v>
      </c>
      <c r="Q757" s="10">
        <f>VLOOKUP(HEALTH_CARE[[#This Row],[Customer ID]],'HOSPITAL DETAILS ANSWERS'!A:K,6,TRUE)</f>
        <v>62</v>
      </c>
    </row>
    <row r="758" spans="1:17" x14ac:dyDescent="0.25">
      <c r="A758" t="s">
        <v>1614</v>
      </c>
      <c r="B758" t="str">
        <f>VLOOKUP(HEALTH_CARE[[#This Row],[Customer ID]],'CUSTOMER_NAMES ANSWER'!A:D,3,FALSE)</f>
        <v>Enrique M Sr</v>
      </c>
      <c r="C758" s="9">
        <f>VLOOKUP(HEALTH_CARE[[#This Row],[Customer ID]],'MEDICAL EXAMINATION ANSWER'!A:J,2,FALSE)</f>
        <v>31.78</v>
      </c>
      <c r="D758" s="9">
        <f>VLOOKUP(HEALTH_CARE[[#This Row],[Customer ID]],'MEDICAL EXAMINATION ANSWER'!A:J,4,FALSE)</f>
        <v>11.35</v>
      </c>
      <c r="E758" t="str">
        <f>VLOOKUP(HEALTH_CARE[[#This Row],[Customer ID]],'MEDICAL EXAMINATION ANSWER'!A:J,6,FALSE)</f>
        <v>Yes</v>
      </c>
      <c r="F758" t="str">
        <f>VLOOKUP(HEALTH_CARE[[#This Row],[Customer ID]],'MEDICAL EXAMINATION ANSWER'!A:J,7,FALSE)</f>
        <v>No</v>
      </c>
      <c r="G758" t="str">
        <f>VLOOKUP(HEALTH_CARE[[#This Row],[Customer ID]],'MEDICAL EXAMINATION ANSWER'!A:J,8,FALSE)</f>
        <v>Yes</v>
      </c>
      <c r="H758" s="10">
        <f>VLOOKUP(HEALTH_CARE[[#This Row],[Customer ID]],'MEDICAL EXAMINATION ANSWER'!A:J,9,FALSE)</f>
        <v>1</v>
      </c>
      <c r="I758" t="str">
        <f>VLOOKUP(HEALTH_CARE[[#This Row],[Customer ID]],'MEDICAL EXAMINATION ANSWER'!A:J,10,FALSE)</f>
        <v>No</v>
      </c>
      <c r="J758" t="str">
        <f>VLOOKUP(HEALTH_CARE[[#This Row],[Customer ID]],'MEDICAL EXAMINATION ANSWER'!A:J,3,FALSE)</f>
        <v>Obesity</v>
      </c>
      <c r="K758" t="str">
        <f>VLOOKUP(HEALTH_CARE[[#This Row],[Customer ID]],'MEDICAL EXAMINATION ANSWER'!A:J,5,FALSE)</f>
        <v>Diabetes</v>
      </c>
      <c r="L758" s="11" t="str">
        <f>VLOOKUP(HEALTH_CARE[[#This Row],[Customer ID]],'HOSPITAL DETAILS ANSWERS'!A:K,5,TRUE)</f>
        <v>14-Oct-1963</v>
      </c>
      <c r="M758" s="14">
        <f>VLOOKUP(HEALTH_CARE[[#This Row],[Customer ID]],'HOSPITAL DETAILS ANSWERS'!A:K,8,TRUE)</f>
        <v>13512</v>
      </c>
      <c r="N758" t="str">
        <f>VLOOKUP(HEALTH_CARE[[#This Row],[Customer ID]],'HOSPITAL DETAILS ANSWERS'!A:K,9,TRUE)</f>
        <v>Tier - 3</v>
      </c>
      <c r="O758" t="str">
        <f>VLOOKUP(HEALTH_CARE[[#This Row],[Customer ID]],'HOSPITAL DETAILS ANSWERS'!A:K,10,TRUE)</f>
        <v>Tier - 1</v>
      </c>
      <c r="P758" t="str">
        <f>VLOOKUP(HEALTH_CARE[[#This Row],[Customer ID]],'HOSPITAL DETAILS ANSWERS'!A:K,11,TRUE)</f>
        <v>R1012</v>
      </c>
      <c r="Q758" s="10">
        <f>VLOOKUP(HEALTH_CARE[[#This Row],[Customer ID]],'HOSPITAL DETAILS ANSWERS'!A:K,6,TRUE)</f>
        <v>59</v>
      </c>
    </row>
    <row r="759" spans="1:17" x14ac:dyDescent="0.25">
      <c r="A759" t="s">
        <v>1613</v>
      </c>
      <c r="B759" t="str">
        <f>VLOOKUP(HEALTH_CARE[[#This Row],[Customer ID]],'CUSTOMER_NAMES ANSWER'!A:D,3,FALSE)</f>
        <v>Greg</v>
      </c>
      <c r="C759" s="9">
        <f>VLOOKUP(HEALTH_CARE[[#This Row],[Customer ID]],'MEDICAL EXAMINATION ANSWER'!A:J,2,FALSE)</f>
        <v>46.89</v>
      </c>
      <c r="D759" s="9">
        <f>VLOOKUP(HEALTH_CARE[[#This Row],[Customer ID]],'MEDICAL EXAMINATION ANSWER'!A:J,4,FALSE)</f>
        <v>5.52</v>
      </c>
      <c r="E759" t="str">
        <f>VLOOKUP(HEALTH_CARE[[#This Row],[Customer ID]],'MEDICAL EXAMINATION ANSWER'!A:J,6,FALSE)</f>
        <v>No</v>
      </c>
      <c r="F759" t="str">
        <f>VLOOKUP(HEALTH_CARE[[#This Row],[Customer ID]],'MEDICAL EXAMINATION ANSWER'!A:J,7,FALSE)</f>
        <v>No</v>
      </c>
      <c r="G759" t="str">
        <f>VLOOKUP(HEALTH_CARE[[#This Row],[Customer ID]],'MEDICAL EXAMINATION ANSWER'!A:J,8,FALSE)</f>
        <v>No</v>
      </c>
      <c r="H759" s="10">
        <f>VLOOKUP(HEALTH_CARE[[#This Row],[Customer ID]],'MEDICAL EXAMINATION ANSWER'!A:J,9,FALSE)</f>
        <v>0</v>
      </c>
      <c r="I759" t="str">
        <f>VLOOKUP(HEALTH_CARE[[#This Row],[Customer ID]],'MEDICAL EXAMINATION ANSWER'!A:J,10,FALSE)</f>
        <v>No</v>
      </c>
      <c r="J759" t="str">
        <f>VLOOKUP(HEALTH_CARE[[#This Row],[Customer ID]],'MEDICAL EXAMINATION ANSWER'!A:J,3,FALSE)</f>
        <v>Obesity</v>
      </c>
      <c r="K759" t="str">
        <f>VLOOKUP(HEALTH_CARE[[#This Row],[Customer ID]],'MEDICAL EXAMINATION ANSWER'!A:J,5,FALSE)</f>
        <v>Normal</v>
      </c>
      <c r="L759" s="11" t="str">
        <f>VLOOKUP(HEALTH_CARE[[#This Row],[Customer ID]],'HOSPITAL DETAILS ANSWERS'!A:K,5,TRUE)</f>
        <v>30-Aug-1990</v>
      </c>
      <c r="M759" s="14">
        <f>VLOOKUP(HEALTH_CARE[[#This Row],[Customer ID]],'HOSPITAL DETAILS ANSWERS'!A:K,8,TRUE)</f>
        <v>13481</v>
      </c>
      <c r="N759" t="str">
        <f>VLOOKUP(HEALTH_CARE[[#This Row],[Customer ID]],'HOSPITAL DETAILS ANSWERS'!A:K,9,TRUE)</f>
        <v>Tier - 3</v>
      </c>
      <c r="O759" t="str">
        <f>VLOOKUP(HEALTH_CARE[[#This Row],[Customer ID]],'HOSPITAL DETAILS ANSWERS'!A:K,10,TRUE)</f>
        <v>Tier - 2</v>
      </c>
      <c r="P759" t="str">
        <f>VLOOKUP(HEALTH_CARE[[#This Row],[Customer ID]],'HOSPITAL DETAILS ANSWERS'!A:K,11,TRUE)</f>
        <v>R1023</v>
      </c>
      <c r="Q759" s="10">
        <f>VLOOKUP(HEALTH_CARE[[#This Row],[Customer ID]],'HOSPITAL DETAILS ANSWERS'!A:K,6,TRUE)</f>
        <v>32</v>
      </c>
    </row>
    <row r="760" spans="1:17" x14ac:dyDescent="0.25">
      <c r="A760" t="s">
        <v>1612</v>
      </c>
      <c r="B760" t="str">
        <f>VLOOKUP(HEALTH_CARE[[#This Row],[Customer ID]],'CUSTOMER_NAMES ANSWER'!A:D,3,FALSE)</f>
        <v>Filip</v>
      </c>
      <c r="C760" s="9">
        <f>VLOOKUP(HEALTH_CARE[[#This Row],[Customer ID]],'MEDICAL EXAMINATION ANSWER'!A:J,2,FALSE)</f>
        <v>39.35</v>
      </c>
      <c r="D760" s="9">
        <f>VLOOKUP(HEALTH_CARE[[#This Row],[Customer ID]],'MEDICAL EXAMINATION ANSWER'!A:J,4,FALSE)</f>
        <v>7.86</v>
      </c>
      <c r="E760" t="str">
        <f>VLOOKUP(HEALTH_CARE[[#This Row],[Customer ID]],'MEDICAL EXAMINATION ANSWER'!A:J,6,FALSE)</f>
        <v>Yes</v>
      </c>
      <c r="F760" t="str">
        <f>VLOOKUP(HEALTH_CARE[[#This Row],[Customer ID]],'MEDICAL EXAMINATION ANSWER'!A:J,7,FALSE)</f>
        <v>No</v>
      </c>
      <c r="G760" t="str">
        <f>VLOOKUP(HEALTH_CARE[[#This Row],[Customer ID]],'MEDICAL EXAMINATION ANSWER'!A:J,8,FALSE)</f>
        <v>No</v>
      </c>
      <c r="H760" s="10">
        <f>VLOOKUP(HEALTH_CARE[[#This Row],[Customer ID]],'MEDICAL EXAMINATION ANSWER'!A:J,9,FALSE)</f>
        <v>1</v>
      </c>
      <c r="I760" t="str">
        <f>VLOOKUP(HEALTH_CARE[[#This Row],[Customer ID]],'MEDICAL EXAMINATION ANSWER'!A:J,10,FALSE)</f>
        <v>No</v>
      </c>
      <c r="J760" t="str">
        <f>VLOOKUP(HEALTH_CARE[[#This Row],[Customer ID]],'MEDICAL EXAMINATION ANSWER'!A:J,3,FALSE)</f>
        <v>Obesity</v>
      </c>
      <c r="K760" t="str">
        <f>VLOOKUP(HEALTH_CARE[[#This Row],[Customer ID]],'MEDICAL EXAMINATION ANSWER'!A:J,5,FALSE)</f>
        <v>Diabetes</v>
      </c>
      <c r="L760" s="11" t="str">
        <f>VLOOKUP(HEALTH_CARE[[#This Row],[Customer ID]],'HOSPITAL DETAILS ANSWERS'!A:K,5,TRUE)</f>
        <v>7-Aug-1975</v>
      </c>
      <c r="M760" s="14">
        <f>VLOOKUP(HEALTH_CARE[[#This Row],[Customer ID]],'HOSPITAL DETAILS ANSWERS'!A:K,8,TRUE)</f>
        <v>13473</v>
      </c>
      <c r="N760" t="str">
        <f>VLOOKUP(HEALTH_CARE[[#This Row],[Customer ID]],'HOSPITAL DETAILS ANSWERS'!A:K,9,TRUE)</f>
        <v>Tier - 3</v>
      </c>
      <c r="O760" t="str">
        <f>VLOOKUP(HEALTH_CARE[[#This Row],[Customer ID]],'HOSPITAL DETAILS ANSWERS'!A:K,10,TRUE)</f>
        <v>Tier - 2</v>
      </c>
      <c r="P760" t="str">
        <f>VLOOKUP(HEALTH_CARE[[#This Row],[Customer ID]],'HOSPITAL DETAILS ANSWERS'!A:K,11,TRUE)</f>
        <v>R1012</v>
      </c>
      <c r="Q760" s="10">
        <f>VLOOKUP(HEALTH_CARE[[#This Row],[Customer ID]],'HOSPITAL DETAILS ANSWERS'!A:K,6,TRUE)</f>
        <v>47</v>
      </c>
    </row>
    <row r="761" spans="1:17" x14ac:dyDescent="0.25">
      <c r="A761" t="s">
        <v>1611</v>
      </c>
      <c r="B761" t="str">
        <f>VLOOKUP(HEALTH_CARE[[#This Row],[Customer ID]],'CUSTOMER_NAMES ANSWER'!A:D,3,FALSE)</f>
        <v>Rosemary E</v>
      </c>
      <c r="C761" s="9">
        <f>VLOOKUP(HEALTH_CARE[[#This Row],[Customer ID]],'MEDICAL EXAMINATION ANSWER'!A:J,2,FALSE)</f>
        <v>39.200000000000003</v>
      </c>
      <c r="D761" s="9">
        <f>VLOOKUP(HEALTH_CARE[[#This Row],[Customer ID]],'MEDICAL EXAMINATION ANSWER'!A:J,4,FALSE)</f>
        <v>11.38</v>
      </c>
      <c r="E761" t="str">
        <f>VLOOKUP(HEALTH_CARE[[#This Row],[Customer ID]],'MEDICAL EXAMINATION ANSWER'!A:J,6,FALSE)</f>
        <v>No</v>
      </c>
      <c r="F761" t="str">
        <f>VLOOKUP(HEALTH_CARE[[#This Row],[Customer ID]],'MEDICAL EXAMINATION ANSWER'!A:J,7,FALSE)</f>
        <v>No</v>
      </c>
      <c r="G761" t="str">
        <f>VLOOKUP(HEALTH_CARE[[#This Row],[Customer ID]],'MEDICAL EXAMINATION ANSWER'!A:J,8,FALSE)</f>
        <v>No</v>
      </c>
      <c r="H761" s="10">
        <f>VLOOKUP(HEALTH_CARE[[#This Row],[Customer ID]],'MEDICAL EXAMINATION ANSWER'!A:J,9,FALSE)</f>
        <v>0</v>
      </c>
      <c r="I761" t="str">
        <f>VLOOKUP(HEALTH_CARE[[#This Row],[Customer ID]],'MEDICAL EXAMINATION ANSWER'!A:J,10,FALSE)</f>
        <v>No</v>
      </c>
      <c r="J761" t="str">
        <f>VLOOKUP(HEALTH_CARE[[#This Row],[Customer ID]],'MEDICAL EXAMINATION ANSWER'!A:J,3,FALSE)</f>
        <v>Obesity</v>
      </c>
      <c r="K761" t="str">
        <f>VLOOKUP(HEALTH_CARE[[#This Row],[Customer ID]],'MEDICAL EXAMINATION ANSWER'!A:J,5,FALSE)</f>
        <v>Diabetes</v>
      </c>
      <c r="L761" s="11" t="str">
        <f>VLOOKUP(HEALTH_CARE[[#This Row],[Customer ID]],'HOSPITAL DETAILS ANSWERS'!A:K,5,TRUE)</f>
        <v>24-Jul-1960</v>
      </c>
      <c r="M761" s="14">
        <f>VLOOKUP(HEALTH_CARE[[#This Row],[Customer ID]],'HOSPITAL DETAILS ANSWERS'!A:K,8,TRUE)</f>
        <v>13471</v>
      </c>
      <c r="N761" t="str">
        <f>VLOOKUP(HEALTH_CARE[[#This Row],[Customer ID]],'HOSPITAL DETAILS ANSWERS'!A:K,9,TRUE)</f>
        <v>Tier - 3</v>
      </c>
      <c r="O761" t="str">
        <f>VLOOKUP(HEALTH_CARE[[#This Row],[Customer ID]],'HOSPITAL DETAILS ANSWERS'!A:K,10,TRUE)</f>
        <v>Tier - 3</v>
      </c>
      <c r="P761" t="str">
        <f>VLOOKUP(HEALTH_CARE[[#This Row],[Customer ID]],'HOSPITAL DETAILS ANSWERS'!A:K,11,TRUE)</f>
        <v>R1011</v>
      </c>
      <c r="Q761" s="10">
        <f>VLOOKUP(HEALTH_CARE[[#This Row],[Customer ID]],'HOSPITAL DETAILS ANSWERS'!A:K,6,TRUE)</f>
        <v>62</v>
      </c>
    </row>
    <row r="762" spans="1:17" x14ac:dyDescent="0.25">
      <c r="A762" t="s">
        <v>1610</v>
      </c>
      <c r="B762" t="str">
        <f>VLOOKUP(HEALTH_CARE[[#This Row],[Customer ID]],'CUSTOMER_NAMES ANSWER'!A:D,3,FALSE)</f>
        <v>Lisa</v>
      </c>
      <c r="C762" s="9">
        <f>VLOOKUP(HEALTH_CARE[[#This Row],[Customer ID]],'MEDICAL EXAMINATION ANSWER'!A:J,2,FALSE)</f>
        <v>39.159999999999997</v>
      </c>
      <c r="D762" s="9">
        <f>VLOOKUP(HEALTH_CARE[[#This Row],[Customer ID]],'MEDICAL EXAMINATION ANSWER'!A:J,4,FALSE)</f>
        <v>10.48</v>
      </c>
      <c r="E762" t="str">
        <f>VLOOKUP(HEALTH_CARE[[#This Row],[Customer ID]],'MEDICAL EXAMINATION ANSWER'!A:J,6,FALSE)</f>
        <v>No</v>
      </c>
      <c r="F762" t="str">
        <f>VLOOKUP(HEALTH_CARE[[#This Row],[Customer ID]],'MEDICAL EXAMINATION ANSWER'!A:J,7,FALSE)</f>
        <v>No</v>
      </c>
      <c r="G762" t="str">
        <f>VLOOKUP(HEALTH_CARE[[#This Row],[Customer ID]],'MEDICAL EXAMINATION ANSWER'!A:J,8,FALSE)</f>
        <v>No</v>
      </c>
      <c r="H762" s="10">
        <f>VLOOKUP(HEALTH_CARE[[#This Row],[Customer ID]],'MEDICAL EXAMINATION ANSWER'!A:J,9,FALSE)</f>
        <v>0</v>
      </c>
      <c r="I762" t="str">
        <f>VLOOKUP(HEALTH_CARE[[#This Row],[Customer ID]],'MEDICAL EXAMINATION ANSWER'!A:J,10,FALSE)</f>
        <v>No</v>
      </c>
      <c r="J762" t="str">
        <f>VLOOKUP(HEALTH_CARE[[#This Row],[Customer ID]],'MEDICAL EXAMINATION ANSWER'!A:J,3,FALSE)</f>
        <v>Obesity</v>
      </c>
      <c r="K762" t="str">
        <f>VLOOKUP(HEALTH_CARE[[#This Row],[Customer ID]],'MEDICAL EXAMINATION ANSWER'!A:J,5,FALSE)</f>
        <v>Diabetes</v>
      </c>
      <c r="L762" s="11" t="str">
        <f>VLOOKUP(HEALTH_CARE[[#This Row],[Customer ID]],'HOSPITAL DETAILS ANSWERS'!A:K,5,TRUE)</f>
        <v>28-Jul-1960</v>
      </c>
      <c r="M762" s="14">
        <f>VLOOKUP(HEALTH_CARE[[#This Row],[Customer ID]],'HOSPITAL DETAILS ANSWERS'!A:K,8,TRUE)</f>
        <v>13471</v>
      </c>
      <c r="N762" t="str">
        <f>VLOOKUP(HEALTH_CARE[[#This Row],[Customer ID]],'HOSPITAL DETAILS ANSWERS'!A:K,9,TRUE)</f>
        <v>Tier - 3</v>
      </c>
      <c r="O762" t="str">
        <f>VLOOKUP(HEALTH_CARE[[#This Row],[Customer ID]],'HOSPITAL DETAILS ANSWERS'!A:K,10,TRUE)</f>
        <v>Tier - 2</v>
      </c>
      <c r="P762" t="str">
        <f>VLOOKUP(HEALTH_CARE[[#This Row],[Customer ID]],'HOSPITAL DETAILS ANSWERS'!A:K,11,TRUE)</f>
        <v>R1013</v>
      </c>
      <c r="Q762" s="10">
        <f>VLOOKUP(HEALTH_CARE[[#This Row],[Customer ID]],'HOSPITAL DETAILS ANSWERS'!A:K,6,TRUE)</f>
        <v>62</v>
      </c>
    </row>
    <row r="763" spans="1:17" x14ac:dyDescent="0.25">
      <c r="A763" t="s">
        <v>1609</v>
      </c>
      <c r="B763" t="str">
        <f>VLOOKUP(HEALTH_CARE[[#This Row],[Customer ID]],'CUSTOMER_NAMES ANSWER'!A:D,3,FALSE)</f>
        <v>Jason</v>
      </c>
      <c r="C763" s="9">
        <f>VLOOKUP(HEALTH_CARE[[#This Row],[Customer ID]],'MEDICAL EXAMINATION ANSWER'!A:J,2,FALSE)</f>
        <v>44.1</v>
      </c>
      <c r="D763" s="9">
        <f>VLOOKUP(HEALTH_CARE[[#This Row],[Customer ID]],'MEDICAL EXAMINATION ANSWER'!A:J,4,FALSE)</f>
        <v>5.04</v>
      </c>
      <c r="E763" t="str">
        <f>VLOOKUP(HEALTH_CARE[[#This Row],[Customer ID]],'MEDICAL EXAMINATION ANSWER'!A:J,6,FALSE)</f>
        <v>Yes</v>
      </c>
      <c r="F763" t="str">
        <f>VLOOKUP(HEALTH_CARE[[#This Row],[Customer ID]],'MEDICAL EXAMINATION ANSWER'!A:J,7,FALSE)</f>
        <v>No</v>
      </c>
      <c r="G763" t="str">
        <f>VLOOKUP(HEALTH_CARE[[#This Row],[Customer ID]],'MEDICAL EXAMINATION ANSWER'!A:J,8,FALSE)</f>
        <v>No</v>
      </c>
      <c r="H763" s="10">
        <f>VLOOKUP(HEALTH_CARE[[#This Row],[Customer ID]],'MEDICAL EXAMINATION ANSWER'!A:J,9,FALSE)</f>
        <v>0</v>
      </c>
      <c r="I763" t="str">
        <f>VLOOKUP(HEALTH_CARE[[#This Row],[Customer ID]],'MEDICAL EXAMINATION ANSWER'!A:J,10,FALSE)</f>
        <v>No</v>
      </c>
      <c r="J763" t="str">
        <f>VLOOKUP(HEALTH_CARE[[#This Row],[Customer ID]],'MEDICAL EXAMINATION ANSWER'!A:J,3,FALSE)</f>
        <v>Obesity</v>
      </c>
      <c r="K763" t="str">
        <f>VLOOKUP(HEALTH_CARE[[#This Row],[Customer ID]],'MEDICAL EXAMINATION ANSWER'!A:J,5,FALSE)</f>
        <v>Normal</v>
      </c>
      <c r="L763" s="11" t="str">
        <f>VLOOKUP(HEALTH_CARE[[#This Row],[Customer ID]],'HOSPITAL DETAILS ANSWERS'!A:K,5,TRUE)</f>
        <v>19-Aug-1985</v>
      </c>
      <c r="M763" s="14">
        <f>VLOOKUP(HEALTH_CARE[[#This Row],[Customer ID]],'HOSPITAL DETAILS ANSWERS'!A:K,8,TRUE)</f>
        <v>13466</v>
      </c>
      <c r="N763" t="str">
        <f>VLOOKUP(HEALTH_CARE[[#This Row],[Customer ID]],'HOSPITAL DETAILS ANSWERS'!A:K,9,TRUE)</f>
        <v>Tier - 3</v>
      </c>
      <c r="O763" t="str">
        <f>VLOOKUP(HEALTH_CARE[[#This Row],[Customer ID]],'HOSPITAL DETAILS ANSWERS'!A:K,10,TRUE)</f>
        <v>Tier - 1</v>
      </c>
      <c r="P763" t="str">
        <f>VLOOKUP(HEALTH_CARE[[#This Row],[Customer ID]],'HOSPITAL DETAILS ANSWERS'!A:K,11,TRUE)</f>
        <v>R1012</v>
      </c>
      <c r="Q763" s="10">
        <f>VLOOKUP(HEALTH_CARE[[#This Row],[Customer ID]],'HOSPITAL DETAILS ANSWERS'!A:K,6,TRUE)</f>
        <v>37</v>
      </c>
    </row>
    <row r="764" spans="1:17" x14ac:dyDescent="0.25">
      <c r="A764" t="s">
        <v>1608</v>
      </c>
      <c r="B764" t="str">
        <f>VLOOKUP(HEALTH_CARE[[#This Row],[Customer ID]],'CUSTOMER_NAMES ANSWER'!A:D,3,FALSE)</f>
        <v>Courtney</v>
      </c>
      <c r="C764" s="9">
        <f>VLOOKUP(HEALTH_CARE[[#This Row],[Customer ID]],'MEDICAL EXAMINATION ANSWER'!A:J,2,FALSE)</f>
        <v>33.200000000000003</v>
      </c>
      <c r="D764" s="9">
        <f>VLOOKUP(HEALTH_CARE[[#This Row],[Customer ID]],'MEDICAL EXAMINATION ANSWER'!A:J,4,FALSE)</f>
        <v>9.06</v>
      </c>
      <c r="E764" t="str">
        <f>VLOOKUP(HEALTH_CARE[[#This Row],[Customer ID]],'MEDICAL EXAMINATION ANSWER'!A:J,6,FALSE)</f>
        <v>No</v>
      </c>
      <c r="F764" t="str">
        <f>VLOOKUP(HEALTH_CARE[[#This Row],[Customer ID]],'MEDICAL EXAMINATION ANSWER'!A:J,7,FALSE)</f>
        <v>No</v>
      </c>
      <c r="G764" t="str">
        <f>VLOOKUP(HEALTH_CARE[[#This Row],[Customer ID]],'MEDICAL EXAMINATION ANSWER'!A:J,8,FALSE)</f>
        <v>No</v>
      </c>
      <c r="H764" s="10">
        <f>VLOOKUP(HEALTH_CARE[[#This Row],[Customer ID]],'MEDICAL EXAMINATION ANSWER'!A:J,9,FALSE)</f>
        <v>0</v>
      </c>
      <c r="I764" t="str">
        <f>VLOOKUP(HEALTH_CARE[[#This Row],[Customer ID]],'MEDICAL EXAMINATION ANSWER'!A:J,10,FALSE)</f>
        <v>No</v>
      </c>
      <c r="J764" t="str">
        <f>VLOOKUP(HEALTH_CARE[[#This Row],[Customer ID]],'MEDICAL EXAMINATION ANSWER'!A:J,3,FALSE)</f>
        <v>Obesity</v>
      </c>
      <c r="K764" t="str">
        <f>VLOOKUP(HEALTH_CARE[[#This Row],[Customer ID]],'MEDICAL EXAMINATION ANSWER'!A:J,5,FALSE)</f>
        <v>Diabetes</v>
      </c>
      <c r="L764" s="11" t="str">
        <f>VLOOKUP(HEALTH_CARE[[#This Row],[Customer ID]],'HOSPITAL DETAILS ANSWERS'!A:K,5,TRUE)</f>
        <v>16-Dec-1960</v>
      </c>
      <c r="M764" s="14">
        <f>VLOOKUP(HEALTH_CARE[[#This Row],[Customer ID]],'HOSPITAL DETAILS ANSWERS'!A:K,8,TRUE)</f>
        <v>13463</v>
      </c>
      <c r="N764" t="str">
        <f>VLOOKUP(HEALTH_CARE[[#This Row],[Customer ID]],'HOSPITAL DETAILS ANSWERS'!A:K,9,TRUE)</f>
        <v>Tier - 3</v>
      </c>
      <c r="O764" t="str">
        <f>VLOOKUP(HEALTH_CARE[[#This Row],[Customer ID]],'HOSPITAL DETAILS ANSWERS'!A:K,10,TRUE)</f>
        <v>Tier - 2</v>
      </c>
      <c r="P764" t="str">
        <f>VLOOKUP(HEALTH_CARE[[#This Row],[Customer ID]],'HOSPITAL DETAILS ANSWERS'!A:K,11,TRUE)</f>
        <v>R1011</v>
      </c>
      <c r="Q764" s="10">
        <f>VLOOKUP(HEALTH_CARE[[#This Row],[Customer ID]],'HOSPITAL DETAILS ANSWERS'!A:K,6,TRUE)</f>
        <v>62</v>
      </c>
    </row>
    <row r="765" spans="1:17" x14ac:dyDescent="0.25">
      <c r="A765" t="s">
        <v>1607</v>
      </c>
      <c r="B765" t="str">
        <f>VLOOKUP(HEALTH_CARE[[#This Row],[Customer ID]],'CUSTOMER_NAMES ANSWER'!A:D,3,FALSE)</f>
        <v>Jennifer R</v>
      </c>
      <c r="C765" s="9">
        <f>VLOOKUP(HEALTH_CARE[[#This Row],[Customer ID]],'MEDICAL EXAMINATION ANSWER'!A:J,2,FALSE)</f>
        <v>29.92</v>
      </c>
      <c r="D765" s="9">
        <f>VLOOKUP(HEALTH_CARE[[#This Row],[Customer ID]],'MEDICAL EXAMINATION ANSWER'!A:J,4,FALSE)</f>
        <v>11.07</v>
      </c>
      <c r="E765" t="str">
        <f>VLOOKUP(HEALTH_CARE[[#This Row],[Customer ID]],'MEDICAL EXAMINATION ANSWER'!A:J,6,FALSE)</f>
        <v>No</v>
      </c>
      <c r="F765" t="str">
        <f>VLOOKUP(HEALTH_CARE[[#This Row],[Customer ID]],'MEDICAL EXAMINATION ANSWER'!A:J,7,FALSE)</f>
        <v>No</v>
      </c>
      <c r="G765" t="str">
        <f>VLOOKUP(HEALTH_CARE[[#This Row],[Customer ID]],'MEDICAL EXAMINATION ANSWER'!A:J,8,FALSE)</f>
        <v>No</v>
      </c>
      <c r="H765" s="10">
        <f>VLOOKUP(HEALTH_CARE[[#This Row],[Customer ID]],'MEDICAL EXAMINATION ANSWER'!A:J,9,FALSE)</f>
        <v>0</v>
      </c>
      <c r="I765" t="str">
        <f>VLOOKUP(HEALTH_CARE[[#This Row],[Customer ID]],'MEDICAL EXAMINATION ANSWER'!A:J,10,FALSE)</f>
        <v>No</v>
      </c>
      <c r="J765" t="str">
        <f>VLOOKUP(HEALTH_CARE[[#This Row],[Customer ID]],'MEDICAL EXAMINATION ANSWER'!A:J,3,FALSE)</f>
        <v>Obesity</v>
      </c>
      <c r="K765" t="str">
        <f>VLOOKUP(HEALTH_CARE[[#This Row],[Customer ID]],'MEDICAL EXAMINATION ANSWER'!A:J,5,FALSE)</f>
        <v>Diabetes</v>
      </c>
      <c r="L765" s="11" t="str">
        <f>VLOOKUP(HEALTH_CARE[[#This Row],[Customer ID]],'HOSPITAL DETAILS ANSWERS'!A:K,5,TRUE)</f>
        <v>11-Jul-1960</v>
      </c>
      <c r="M765" s="14">
        <f>VLOOKUP(HEALTH_CARE[[#This Row],[Customer ID]],'HOSPITAL DETAILS ANSWERS'!A:K,8,TRUE)</f>
        <v>13458</v>
      </c>
      <c r="N765" t="str">
        <f>VLOOKUP(HEALTH_CARE[[#This Row],[Customer ID]],'HOSPITAL DETAILS ANSWERS'!A:K,9,TRUE)</f>
        <v>Tier - 3</v>
      </c>
      <c r="O765" t="str">
        <f>VLOOKUP(HEALTH_CARE[[#This Row],[Customer ID]],'HOSPITAL DETAILS ANSWERS'!A:K,10,TRUE)</f>
        <v>Tier - 1</v>
      </c>
      <c r="P765" t="str">
        <f>VLOOKUP(HEALTH_CARE[[#This Row],[Customer ID]],'HOSPITAL DETAILS ANSWERS'!A:K,11,TRUE)</f>
        <v>R1013</v>
      </c>
      <c r="Q765" s="10">
        <f>VLOOKUP(HEALTH_CARE[[#This Row],[Customer ID]],'HOSPITAL DETAILS ANSWERS'!A:K,6,TRUE)</f>
        <v>62</v>
      </c>
    </row>
    <row r="766" spans="1:17" x14ac:dyDescent="0.25">
      <c r="A766" t="s">
        <v>1606</v>
      </c>
      <c r="B766" t="str">
        <f>VLOOKUP(HEALTH_CARE[[#This Row],[Customer ID]],'CUSTOMER_NAMES ANSWER'!A:D,3,FALSE)</f>
        <v>Lauren E</v>
      </c>
      <c r="C766" s="9">
        <f>VLOOKUP(HEALTH_CARE[[#This Row],[Customer ID]],'MEDICAL EXAMINATION ANSWER'!A:J,2,FALSE)</f>
        <v>25</v>
      </c>
      <c r="D766" s="9">
        <f>VLOOKUP(HEALTH_CARE[[#This Row],[Customer ID]],'MEDICAL EXAMINATION ANSWER'!A:J,4,FALSE)</f>
        <v>10.45</v>
      </c>
      <c r="E766" t="str">
        <f>VLOOKUP(HEALTH_CARE[[#This Row],[Customer ID]],'MEDICAL EXAMINATION ANSWER'!A:J,6,FALSE)</f>
        <v>No</v>
      </c>
      <c r="F766" t="str">
        <f>VLOOKUP(HEALTH_CARE[[#This Row],[Customer ID]],'MEDICAL EXAMINATION ANSWER'!A:J,7,FALSE)</f>
        <v>No</v>
      </c>
      <c r="G766" t="str">
        <f>VLOOKUP(HEALTH_CARE[[#This Row],[Customer ID]],'MEDICAL EXAMINATION ANSWER'!A:J,8,FALSE)</f>
        <v>No</v>
      </c>
      <c r="H766" s="10">
        <f>VLOOKUP(HEALTH_CARE[[#This Row],[Customer ID]],'MEDICAL EXAMINATION ANSWER'!A:J,9,FALSE)</f>
        <v>0</v>
      </c>
      <c r="I766" t="str">
        <f>VLOOKUP(HEALTH_CARE[[#This Row],[Customer ID]],'MEDICAL EXAMINATION ANSWER'!A:J,10,FALSE)</f>
        <v>No</v>
      </c>
      <c r="J766" t="str">
        <f>VLOOKUP(HEALTH_CARE[[#This Row],[Customer ID]],'MEDICAL EXAMINATION ANSWER'!A:J,3,FALSE)</f>
        <v>Over Weight</v>
      </c>
      <c r="K766" t="str">
        <f>VLOOKUP(HEALTH_CARE[[#This Row],[Customer ID]],'MEDICAL EXAMINATION ANSWER'!A:J,5,FALSE)</f>
        <v>Diabetes</v>
      </c>
      <c r="L766" s="11" t="str">
        <f>VLOOKUP(HEALTH_CARE[[#This Row],[Customer ID]],'HOSPITAL DETAILS ANSWERS'!A:K,5,TRUE)</f>
        <v>13-Aug-1960</v>
      </c>
      <c r="M766" s="14">
        <f>VLOOKUP(HEALTH_CARE[[#This Row],[Customer ID]],'HOSPITAL DETAILS ANSWERS'!A:K,8,TRUE)</f>
        <v>13452</v>
      </c>
      <c r="N766" t="str">
        <f>VLOOKUP(HEALTH_CARE[[#This Row],[Customer ID]],'HOSPITAL DETAILS ANSWERS'!A:K,9,TRUE)</f>
        <v>Tier - 3</v>
      </c>
      <c r="O766" t="str">
        <f>VLOOKUP(HEALTH_CARE[[#This Row],[Customer ID]],'HOSPITAL DETAILS ANSWERS'!A:K,10,TRUE)</f>
        <v>Tier - 1</v>
      </c>
      <c r="P766" t="str">
        <f>VLOOKUP(HEALTH_CARE[[#This Row],[Customer ID]],'HOSPITAL DETAILS ANSWERS'!A:K,11,TRUE)</f>
        <v>R1011</v>
      </c>
      <c r="Q766" s="10">
        <f>VLOOKUP(HEALTH_CARE[[#This Row],[Customer ID]],'HOSPITAL DETAILS ANSWERS'!A:K,6,TRUE)</f>
        <v>62</v>
      </c>
    </row>
    <row r="767" spans="1:17" x14ac:dyDescent="0.25">
      <c r="A767" t="s">
        <v>1605</v>
      </c>
      <c r="B767" t="str">
        <f>VLOOKUP(HEALTH_CARE[[#This Row],[Customer ID]],'CUSTOMER_NAMES ANSWER'!A:D,3,FALSE)</f>
        <v>Ashley M</v>
      </c>
      <c r="C767" s="9">
        <f>VLOOKUP(HEALTH_CARE[[#This Row],[Customer ID]],'MEDICAL EXAMINATION ANSWER'!A:J,2,FALSE)</f>
        <v>38.869999999999997</v>
      </c>
      <c r="D767" s="9">
        <f>VLOOKUP(HEALTH_CARE[[#This Row],[Customer ID]],'MEDICAL EXAMINATION ANSWER'!A:J,4,FALSE)</f>
        <v>8.6300000000000008</v>
      </c>
      <c r="E767" t="str">
        <f>VLOOKUP(HEALTH_CARE[[#This Row],[Customer ID]],'MEDICAL EXAMINATION ANSWER'!A:J,6,FALSE)</f>
        <v>Yes</v>
      </c>
      <c r="F767" t="str">
        <f>VLOOKUP(HEALTH_CARE[[#This Row],[Customer ID]],'MEDICAL EXAMINATION ANSWER'!A:J,7,FALSE)</f>
        <v>No</v>
      </c>
      <c r="G767" t="str">
        <f>VLOOKUP(HEALTH_CARE[[#This Row],[Customer ID]],'MEDICAL EXAMINATION ANSWER'!A:J,8,FALSE)</f>
        <v>No</v>
      </c>
      <c r="H767" s="10">
        <f>VLOOKUP(HEALTH_CARE[[#This Row],[Customer ID]],'MEDICAL EXAMINATION ANSWER'!A:J,9,FALSE)</f>
        <v>1</v>
      </c>
      <c r="I767" t="str">
        <f>VLOOKUP(HEALTH_CARE[[#This Row],[Customer ID]],'MEDICAL EXAMINATION ANSWER'!A:J,10,FALSE)</f>
        <v>No</v>
      </c>
      <c r="J767" t="str">
        <f>VLOOKUP(HEALTH_CARE[[#This Row],[Customer ID]],'MEDICAL EXAMINATION ANSWER'!A:J,3,FALSE)</f>
        <v>Obesity</v>
      </c>
      <c r="K767" t="str">
        <f>VLOOKUP(HEALTH_CARE[[#This Row],[Customer ID]],'MEDICAL EXAMINATION ANSWER'!A:J,5,FALSE)</f>
        <v>Diabetes</v>
      </c>
      <c r="L767" s="11" t="str">
        <f>VLOOKUP(HEALTH_CARE[[#This Row],[Customer ID]],'HOSPITAL DETAILS ANSWERS'!A:K,5,TRUE)</f>
        <v>29-Jun-1975</v>
      </c>
      <c r="M767" s="14">
        <f>VLOOKUP(HEALTH_CARE[[#This Row],[Customer ID]],'HOSPITAL DETAILS ANSWERS'!A:K,8,TRUE)</f>
        <v>13441</v>
      </c>
      <c r="N767" t="str">
        <f>VLOOKUP(HEALTH_CARE[[#This Row],[Customer ID]],'HOSPITAL DETAILS ANSWERS'!A:K,9,TRUE)</f>
        <v>Tier - 3</v>
      </c>
      <c r="O767" t="str">
        <f>VLOOKUP(HEALTH_CARE[[#This Row],[Customer ID]],'HOSPITAL DETAILS ANSWERS'!A:K,10,TRUE)</f>
        <v>Tier - 2</v>
      </c>
      <c r="P767" t="str">
        <f>VLOOKUP(HEALTH_CARE[[#This Row],[Customer ID]],'HOSPITAL DETAILS ANSWERS'!A:K,11,TRUE)</f>
        <v>R1012</v>
      </c>
      <c r="Q767" s="10">
        <f>VLOOKUP(HEALTH_CARE[[#This Row],[Customer ID]],'HOSPITAL DETAILS ANSWERS'!A:K,6,TRUE)</f>
        <v>47</v>
      </c>
    </row>
    <row r="768" spans="1:17" x14ac:dyDescent="0.25">
      <c r="A768" t="s">
        <v>1604</v>
      </c>
      <c r="B768" t="str">
        <f>VLOOKUP(HEALTH_CARE[[#This Row],[Customer ID]],'CUSTOMER_NAMES ANSWER'!A:D,3,FALSE)</f>
        <v>Alison R</v>
      </c>
      <c r="C768" s="9">
        <f>VLOOKUP(HEALTH_CARE[[#This Row],[Customer ID]],'MEDICAL EXAMINATION ANSWER'!A:J,2,FALSE)</f>
        <v>32.299999999999997</v>
      </c>
      <c r="D768" s="9">
        <f>VLOOKUP(HEALTH_CARE[[#This Row],[Customer ID]],'MEDICAL EXAMINATION ANSWER'!A:J,4,FALSE)</f>
        <v>5.28</v>
      </c>
      <c r="E768" t="str">
        <f>VLOOKUP(HEALTH_CARE[[#This Row],[Customer ID]],'MEDICAL EXAMINATION ANSWER'!A:J,6,FALSE)</f>
        <v>Yes</v>
      </c>
      <c r="F768" t="str">
        <f>VLOOKUP(HEALTH_CARE[[#This Row],[Customer ID]],'MEDICAL EXAMINATION ANSWER'!A:J,7,FALSE)</f>
        <v>No</v>
      </c>
      <c r="G768" t="str">
        <f>VLOOKUP(HEALTH_CARE[[#This Row],[Customer ID]],'MEDICAL EXAMINATION ANSWER'!A:J,8,FALSE)</f>
        <v>No</v>
      </c>
      <c r="H768" s="10">
        <f>VLOOKUP(HEALTH_CARE[[#This Row],[Customer ID]],'MEDICAL EXAMINATION ANSWER'!A:J,9,FALSE)</f>
        <v>2</v>
      </c>
      <c r="I768" t="str">
        <f>VLOOKUP(HEALTH_CARE[[#This Row],[Customer ID]],'MEDICAL EXAMINATION ANSWER'!A:J,10,FALSE)</f>
        <v>No</v>
      </c>
      <c r="J768" t="str">
        <f>VLOOKUP(HEALTH_CARE[[#This Row],[Customer ID]],'MEDICAL EXAMINATION ANSWER'!A:J,3,FALSE)</f>
        <v>Obesity</v>
      </c>
      <c r="K768" t="str">
        <f>VLOOKUP(HEALTH_CARE[[#This Row],[Customer ID]],'MEDICAL EXAMINATION ANSWER'!A:J,5,FALSE)</f>
        <v>Normal</v>
      </c>
      <c r="L768" s="11" t="str">
        <f>VLOOKUP(HEALTH_CARE[[#This Row],[Customer ID]],'HOSPITAL DETAILS ANSWERS'!A:K,5,TRUE)</f>
        <v>14-Nov-1966</v>
      </c>
      <c r="M768" s="14">
        <f>VLOOKUP(HEALTH_CARE[[#This Row],[Customer ID]],'HOSPITAL DETAILS ANSWERS'!A:K,8,TRUE)</f>
        <v>13431</v>
      </c>
      <c r="N768" t="str">
        <f>VLOOKUP(HEALTH_CARE[[#This Row],[Customer ID]],'HOSPITAL DETAILS ANSWERS'!A:K,9,TRUE)</f>
        <v>Tier - 3</v>
      </c>
      <c r="O768" t="str">
        <f>VLOOKUP(HEALTH_CARE[[#This Row],[Customer ID]],'HOSPITAL DETAILS ANSWERS'!A:K,10,TRUE)</f>
        <v>Tier - 3</v>
      </c>
      <c r="P768" t="str">
        <f>VLOOKUP(HEALTH_CARE[[#This Row],[Customer ID]],'HOSPITAL DETAILS ANSWERS'!A:K,11,TRUE)</f>
        <v>R1024</v>
      </c>
      <c r="Q768" s="10">
        <f>VLOOKUP(HEALTH_CARE[[#This Row],[Customer ID]],'HOSPITAL DETAILS ANSWERS'!A:K,6,TRUE)</f>
        <v>56</v>
      </c>
    </row>
    <row r="769" spans="1:17" x14ac:dyDescent="0.25">
      <c r="A769" t="s">
        <v>1603</v>
      </c>
      <c r="B769" t="str">
        <f>VLOOKUP(HEALTH_CARE[[#This Row],[Customer ID]],'CUSTOMER_NAMES ANSWER'!A:D,3,FALSE)</f>
        <v>Madeleine</v>
      </c>
      <c r="C769" s="9">
        <f>VLOOKUP(HEALTH_CARE[[#This Row],[Customer ID]],'MEDICAL EXAMINATION ANSWER'!A:J,2,FALSE)</f>
        <v>31.16</v>
      </c>
      <c r="D769" s="9">
        <f>VLOOKUP(HEALTH_CARE[[#This Row],[Customer ID]],'MEDICAL EXAMINATION ANSWER'!A:J,4,FALSE)</f>
        <v>7.49</v>
      </c>
      <c r="E769" t="str">
        <f>VLOOKUP(HEALTH_CARE[[#This Row],[Customer ID]],'MEDICAL EXAMINATION ANSWER'!A:J,6,FALSE)</f>
        <v>Yes</v>
      </c>
      <c r="F769" t="str">
        <f>VLOOKUP(HEALTH_CARE[[#This Row],[Customer ID]],'MEDICAL EXAMINATION ANSWER'!A:J,7,FALSE)</f>
        <v>No</v>
      </c>
      <c r="G769" t="str">
        <f>VLOOKUP(HEALTH_CARE[[#This Row],[Customer ID]],'MEDICAL EXAMINATION ANSWER'!A:J,8,FALSE)</f>
        <v>No</v>
      </c>
      <c r="H769" s="10">
        <f>VLOOKUP(HEALTH_CARE[[#This Row],[Customer ID]],'MEDICAL EXAMINATION ANSWER'!A:J,9,FALSE)</f>
        <v>2</v>
      </c>
      <c r="I769" t="str">
        <f>VLOOKUP(HEALTH_CARE[[#This Row],[Customer ID]],'MEDICAL EXAMINATION ANSWER'!A:J,10,FALSE)</f>
        <v>No</v>
      </c>
      <c r="J769" t="str">
        <f>VLOOKUP(HEALTH_CARE[[#This Row],[Customer ID]],'MEDICAL EXAMINATION ANSWER'!A:J,3,FALSE)</f>
        <v>Obesity</v>
      </c>
      <c r="K769" t="str">
        <f>VLOOKUP(HEALTH_CARE[[#This Row],[Customer ID]],'MEDICAL EXAMINATION ANSWER'!A:J,5,FALSE)</f>
        <v>Diabetes</v>
      </c>
      <c r="L769" s="11" t="str">
        <f>VLOOKUP(HEALTH_CARE[[#This Row],[Customer ID]],'HOSPITAL DETAILS ANSWERS'!A:K,5,TRUE)</f>
        <v>3-Nov-1961</v>
      </c>
      <c r="M769" s="14">
        <f>VLOOKUP(HEALTH_CARE[[#This Row],[Customer ID]],'HOSPITAL DETAILS ANSWERS'!A:K,8,TRUE)</f>
        <v>13430</v>
      </c>
      <c r="N769" t="str">
        <f>VLOOKUP(HEALTH_CARE[[#This Row],[Customer ID]],'HOSPITAL DETAILS ANSWERS'!A:K,9,TRUE)</f>
        <v>Tier - 3</v>
      </c>
      <c r="O769" t="str">
        <f>VLOOKUP(HEALTH_CARE[[#This Row],[Customer ID]],'HOSPITAL DETAILS ANSWERS'!A:K,10,TRUE)</f>
        <v>Tier - 3</v>
      </c>
      <c r="P769" t="str">
        <f>VLOOKUP(HEALTH_CARE[[#This Row],[Customer ID]],'HOSPITAL DETAILS ANSWERS'!A:K,11,TRUE)</f>
        <v>R1012</v>
      </c>
      <c r="Q769" s="10">
        <f>VLOOKUP(HEALTH_CARE[[#This Row],[Customer ID]],'HOSPITAL DETAILS ANSWERS'!A:K,6,TRUE)</f>
        <v>61</v>
      </c>
    </row>
    <row r="770" spans="1:17" x14ac:dyDescent="0.25">
      <c r="A770" t="s">
        <v>1602</v>
      </c>
      <c r="B770" t="str">
        <f>VLOOKUP(HEALTH_CARE[[#This Row],[Customer ID]],'CUSTOMER_NAMES ANSWER'!A:D,3,FALSE)</f>
        <v>Stacey</v>
      </c>
      <c r="C770" s="9">
        <f>VLOOKUP(HEALTH_CARE[[#This Row],[Customer ID]],'MEDICAL EXAMINATION ANSWER'!A:J,2,FALSE)</f>
        <v>54.59</v>
      </c>
      <c r="D770" s="9">
        <f>VLOOKUP(HEALTH_CARE[[#This Row],[Customer ID]],'MEDICAL EXAMINATION ANSWER'!A:J,4,FALSE)</f>
        <v>4.2699999999999996</v>
      </c>
      <c r="E770" t="str">
        <f>VLOOKUP(HEALTH_CARE[[#This Row],[Customer ID]],'MEDICAL EXAMINATION ANSWER'!A:J,6,FALSE)</f>
        <v>No</v>
      </c>
      <c r="F770" t="str">
        <f>VLOOKUP(HEALTH_CARE[[#This Row],[Customer ID]],'MEDICAL EXAMINATION ANSWER'!A:J,7,FALSE)</f>
        <v>No</v>
      </c>
      <c r="G770" t="str">
        <f>VLOOKUP(HEALTH_CARE[[#This Row],[Customer ID]],'MEDICAL EXAMINATION ANSWER'!A:J,8,FALSE)</f>
        <v>No</v>
      </c>
      <c r="H770" s="10">
        <f>VLOOKUP(HEALTH_CARE[[#This Row],[Customer ID]],'MEDICAL EXAMINATION ANSWER'!A:J,9,FALSE)</f>
        <v>0</v>
      </c>
      <c r="I770" t="str">
        <f>VLOOKUP(HEALTH_CARE[[#This Row],[Customer ID]],'MEDICAL EXAMINATION ANSWER'!A:J,10,FALSE)</f>
        <v>No</v>
      </c>
      <c r="J770" t="str">
        <f>VLOOKUP(HEALTH_CARE[[#This Row],[Customer ID]],'MEDICAL EXAMINATION ANSWER'!A:J,3,FALSE)</f>
        <v>Obesity</v>
      </c>
      <c r="K770" t="str">
        <f>VLOOKUP(HEALTH_CARE[[#This Row],[Customer ID]],'MEDICAL EXAMINATION ANSWER'!A:J,5,FALSE)</f>
        <v>Normal</v>
      </c>
      <c r="L770" s="11" t="str">
        <f>VLOOKUP(HEALTH_CARE[[#This Row],[Customer ID]],'HOSPITAL DETAILS ANSWERS'!A:K,5,TRUE)</f>
        <v>17-Jun-1994</v>
      </c>
      <c r="M770" s="14">
        <f>VLOOKUP(HEALTH_CARE[[#This Row],[Customer ID]],'HOSPITAL DETAILS ANSWERS'!A:K,8,TRUE)</f>
        <v>13418</v>
      </c>
      <c r="N770" t="str">
        <f>VLOOKUP(HEALTH_CARE[[#This Row],[Customer ID]],'HOSPITAL DETAILS ANSWERS'!A:K,9,TRUE)</f>
        <v>Tier - 3</v>
      </c>
      <c r="O770" t="str">
        <f>VLOOKUP(HEALTH_CARE[[#This Row],[Customer ID]],'HOSPITAL DETAILS ANSWERS'!A:K,10,TRUE)</f>
        <v>Tier - 3</v>
      </c>
      <c r="P770" t="str">
        <f>VLOOKUP(HEALTH_CARE[[#This Row],[Customer ID]],'HOSPITAL DETAILS ANSWERS'!A:K,11,TRUE)</f>
        <v>R1012</v>
      </c>
      <c r="Q770" s="10">
        <f>VLOOKUP(HEALTH_CARE[[#This Row],[Customer ID]],'HOSPITAL DETAILS ANSWERS'!A:K,6,TRUE)</f>
        <v>28</v>
      </c>
    </row>
    <row r="771" spans="1:17" x14ac:dyDescent="0.25">
      <c r="A771" t="s">
        <v>1601</v>
      </c>
      <c r="B771" t="str">
        <f>VLOOKUP(HEALTH_CARE[[#This Row],[Customer ID]],'CUSTOMER_NAMES ANSWER'!A:D,3,FALSE)</f>
        <v>Kimberly</v>
      </c>
      <c r="C771" s="9">
        <f>VLOOKUP(HEALTH_CARE[[#This Row],[Customer ID]],'MEDICAL EXAMINATION ANSWER'!A:J,2,FALSE)</f>
        <v>21.09</v>
      </c>
      <c r="D771" s="9">
        <f>VLOOKUP(HEALTH_CARE[[#This Row],[Customer ID]],'MEDICAL EXAMINATION ANSWER'!A:J,4,FALSE)</f>
        <v>9.2200000000000006</v>
      </c>
      <c r="E771" t="str">
        <f>VLOOKUP(HEALTH_CARE[[#This Row],[Customer ID]],'MEDICAL EXAMINATION ANSWER'!A:J,6,FALSE)</f>
        <v>Yes</v>
      </c>
      <c r="F771" t="str">
        <f>VLOOKUP(HEALTH_CARE[[#This Row],[Customer ID]],'MEDICAL EXAMINATION ANSWER'!A:J,7,FALSE)</f>
        <v>No</v>
      </c>
      <c r="G771" t="str">
        <f>VLOOKUP(HEALTH_CARE[[#This Row],[Customer ID]],'MEDICAL EXAMINATION ANSWER'!A:J,8,FALSE)</f>
        <v>No</v>
      </c>
      <c r="H771" s="10">
        <f>VLOOKUP(HEALTH_CARE[[#This Row],[Customer ID]],'MEDICAL EXAMINATION ANSWER'!A:J,9,FALSE)</f>
        <v>2</v>
      </c>
      <c r="I771" t="str">
        <f>VLOOKUP(HEALTH_CARE[[#This Row],[Customer ID]],'MEDICAL EXAMINATION ANSWER'!A:J,10,FALSE)</f>
        <v>No</v>
      </c>
      <c r="J771" t="str">
        <f>VLOOKUP(HEALTH_CARE[[#This Row],[Customer ID]],'MEDICAL EXAMINATION ANSWER'!A:J,3,FALSE)</f>
        <v>Normal Weight</v>
      </c>
      <c r="K771" t="str">
        <f>VLOOKUP(HEALTH_CARE[[#This Row],[Customer ID]],'MEDICAL EXAMINATION ANSWER'!A:J,5,FALSE)</f>
        <v>Diabetes</v>
      </c>
      <c r="L771" s="11" t="str">
        <f>VLOOKUP(HEALTH_CARE[[#This Row],[Customer ID]],'HOSPITAL DETAILS ANSWERS'!A:K,5,TRUE)</f>
        <v>22-Jul-1961</v>
      </c>
      <c r="M771" s="14">
        <f>VLOOKUP(HEALTH_CARE[[#This Row],[Customer ID]],'HOSPITAL DETAILS ANSWERS'!A:K,8,TRUE)</f>
        <v>13416</v>
      </c>
      <c r="N771" t="str">
        <f>VLOOKUP(HEALTH_CARE[[#This Row],[Customer ID]],'HOSPITAL DETAILS ANSWERS'!A:K,9,TRUE)</f>
        <v>Tier - 3</v>
      </c>
      <c r="O771" t="str">
        <f>VLOOKUP(HEALTH_CARE[[#This Row],[Customer ID]],'HOSPITAL DETAILS ANSWERS'!A:K,10,TRUE)</f>
        <v>Tier - 2</v>
      </c>
      <c r="P771" t="str">
        <f>VLOOKUP(HEALTH_CARE[[#This Row],[Customer ID]],'HOSPITAL DETAILS ANSWERS'!A:K,11,TRUE)</f>
        <v>R1012</v>
      </c>
      <c r="Q771" s="10">
        <f>VLOOKUP(HEALTH_CARE[[#This Row],[Customer ID]],'HOSPITAL DETAILS ANSWERS'!A:K,6,TRUE)</f>
        <v>61</v>
      </c>
    </row>
    <row r="772" spans="1:17" x14ac:dyDescent="0.25">
      <c r="A772" t="s">
        <v>1600</v>
      </c>
      <c r="B772" t="str">
        <f>VLOOKUP(HEALTH_CARE[[#This Row],[Customer ID]],'CUSTOMER_NAMES ANSWER'!A:D,3,FALSE)</f>
        <v>Matthew D</v>
      </c>
      <c r="C772" s="9">
        <f>VLOOKUP(HEALTH_CARE[[#This Row],[Customer ID]],'MEDICAL EXAMINATION ANSWER'!A:J,2,FALSE)</f>
        <v>52.41</v>
      </c>
      <c r="D772" s="9">
        <f>VLOOKUP(HEALTH_CARE[[#This Row],[Customer ID]],'MEDICAL EXAMINATION ANSWER'!A:J,4,FALSE)</f>
        <v>5.99</v>
      </c>
      <c r="E772" t="str">
        <f>VLOOKUP(HEALTH_CARE[[#This Row],[Customer ID]],'MEDICAL EXAMINATION ANSWER'!A:J,6,FALSE)</f>
        <v>No</v>
      </c>
      <c r="F772" t="str">
        <f>VLOOKUP(HEALTH_CARE[[#This Row],[Customer ID]],'MEDICAL EXAMINATION ANSWER'!A:J,7,FALSE)</f>
        <v>No</v>
      </c>
      <c r="G772" t="str">
        <f>VLOOKUP(HEALTH_CARE[[#This Row],[Customer ID]],'MEDICAL EXAMINATION ANSWER'!A:J,8,FALSE)</f>
        <v>No</v>
      </c>
      <c r="H772" s="10">
        <f>VLOOKUP(HEALTH_CARE[[#This Row],[Customer ID]],'MEDICAL EXAMINATION ANSWER'!A:J,9,FALSE)</f>
        <v>1</v>
      </c>
      <c r="I772" t="str">
        <f>VLOOKUP(HEALTH_CARE[[#This Row],[Customer ID]],'MEDICAL EXAMINATION ANSWER'!A:J,10,FALSE)</f>
        <v>No</v>
      </c>
      <c r="J772" t="str">
        <f>VLOOKUP(HEALTH_CARE[[#This Row],[Customer ID]],'MEDICAL EXAMINATION ANSWER'!A:J,3,FALSE)</f>
        <v>Obesity</v>
      </c>
      <c r="K772" t="str">
        <f>VLOOKUP(HEALTH_CARE[[#This Row],[Customer ID]],'MEDICAL EXAMINATION ANSWER'!A:J,5,FALSE)</f>
        <v>Prediabetes</v>
      </c>
      <c r="L772" s="11" t="str">
        <f>VLOOKUP(HEALTH_CARE[[#This Row],[Customer ID]],'HOSPITAL DETAILS ANSWERS'!A:K,5,TRUE)</f>
        <v>19-Dec-1992</v>
      </c>
      <c r="M772" s="14">
        <f>VLOOKUP(HEALTH_CARE[[#This Row],[Customer ID]],'HOSPITAL DETAILS ANSWERS'!A:K,8,TRUE)</f>
        <v>13413</v>
      </c>
      <c r="N772" t="str">
        <f>VLOOKUP(HEALTH_CARE[[#This Row],[Customer ID]],'HOSPITAL DETAILS ANSWERS'!A:K,9,TRUE)</f>
        <v>Tier - 3</v>
      </c>
      <c r="O772" t="str">
        <f>VLOOKUP(HEALTH_CARE[[#This Row],[Customer ID]],'HOSPITAL DETAILS ANSWERS'!A:K,10,TRUE)</f>
        <v>Tier - 3</v>
      </c>
      <c r="P772" t="str">
        <f>VLOOKUP(HEALTH_CARE[[#This Row],[Customer ID]],'HOSPITAL DETAILS ANSWERS'!A:K,11,TRUE)</f>
        <v>R1023</v>
      </c>
      <c r="Q772" s="10">
        <f>VLOOKUP(HEALTH_CARE[[#This Row],[Customer ID]],'HOSPITAL DETAILS ANSWERS'!A:K,6,TRUE)</f>
        <v>30</v>
      </c>
    </row>
    <row r="773" spans="1:17" x14ac:dyDescent="0.25">
      <c r="A773" t="s">
        <v>1599</v>
      </c>
      <c r="B773" t="str">
        <f>VLOOKUP(HEALTH_CARE[[#This Row],[Customer ID]],'CUSTOMER_NAMES ANSWER'!A:D,3,FALSE)</f>
        <v>Michael</v>
      </c>
      <c r="C773" s="9">
        <f>VLOOKUP(HEALTH_CARE[[#This Row],[Customer ID]],'MEDICAL EXAMINATION ANSWER'!A:J,2,FALSE)</f>
        <v>41.47</v>
      </c>
      <c r="D773" s="9">
        <f>VLOOKUP(HEALTH_CARE[[#This Row],[Customer ID]],'MEDICAL EXAMINATION ANSWER'!A:J,4,FALSE)</f>
        <v>5.86</v>
      </c>
      <c r="E773" t="str">
        <f>VLOOKUP(HEALTH_CARE[[#This Row],[Customer ID]],'MEDICAL EXAMINATION ANSWER'!A:J,6,FALSE)</f>
        <v>Yes</v>
      </c>
      <c r="F773" t="str">
        <f>VLOOKUP(HEALTH_CARE[[#This Row],[Customer ID]],'MEDICAL EXAMINATION ANSWER'!A:J,7,FALSE)</f>
        <v>No</v>
      </c>
      <c r="G773" t="str">
        <f>VLOOKUP(HEALTH_CARE[[#This Row],[Customer ID]],'MEDICAL EXAMINATION ANSWER'!A:J,8,FALSE)</f>
        <v>No</v>
      </c>
      <c r="H773" s="10">
        <f>VLOOKUP(HEALTH_CARE[[#This Row],[Customer ID]],'MEDICAL EXAMINATION ANSWER'!A:J,9,FALSE)</f>
        <v>2</v>
      </c>
      <c r="I773" t="str">
        <f>VLOOKUP(HEALTH_CARE[[#This Row],[Customer ID]],'MEDICAL EXAMINATION ANSWER'!A:J,10,FALSE)</f>
        <v>No</v>
      </c>
      <c r="J773" t="str">
        <f>VLOOKUP(HEALTH_CARE[[#This Row],[Customer ID]],'MEDICAL EXAMINATION ANSWER'!A:J,3,FALSE)</f>
        <v>Obesity</v>
      </c>
      <c r="K773" t="str">
        <f>VLOOKUP(HEALTH_CARE[[#This Row],[Customer ID]],'MEDICAL EXAMINATION ANSWER'!A:J,5,FALSE)</f>
        <v>Prediabetes</v>
      </c>
      <c r="L773" s="11" t="str">
        <f>VLOOKUP(HEALTH_CARE[[#This Row],[Customer ID]],'HOSPITAL DETAILS ANSWERS'!A:K,5,TRUE)</f>
        <v>20-Dec-1959</v>
      </c>
      <c r="M773" s="14">
        <f>VLOOKUP(HEALTH_CARE[[#This Row],[Customer ID]],'HOSPITAL DETAILS ANSWERS'!A:K,8,TRUE)</f>
        <v>13406</v>
      </c>
      <c r="N773" t="str">
        <f>VLOOKUP(HEALTH_CARE[[#This Row],[Customer ID]],'HOSPITAL DETAILS ANSWERS'!A:K,9,TRUE)</f>
        <v>Tier - 3</v>
      </c>
      <c r="O773" t="str">
        <f>VLOOKUP(HEALTH_CARE[[#This Row],[Customer ID]],'HOSPITAL DETAILS ANSWERS'!A:K,10,TRUE)</f>
        <v>Tier - 3</v>
      </c>
      <c r="P773" t="str">
        <f>VLOOKUP(HEALTH_CARE[[#This Row],[Customer ID]],'HOSPITAL DETAILS ANSWERS'!A:K,11,TRUE)</f>
        <v>R1013</v>
      </c>
      <c r="Q773" s="10">
        <f>VLOOKUP(HEALTH_CARE[[#This Row],[Customer ID]],'HOSPITAL DETAILS ANSWERS'!A:K,6,TRUE)</f>
        <v>63</v>
      </c>
    </row>
    <row r="774" spans="1:17" x14ac:dyDescent="0.25">
      <c r="A774" t="s">
        <v>1598</v>
      </c>
      <c r="B774" t="str">
        <f>VLOOKUP(HEALTH_CARE[[#This Row],[Customer ID]],'CUSTOMER_NAMES ANSWER'!A:D,3,FALSE)</f>
        <v>Ben</v>
      </c>
      <c r="C774" s="9">
        <f>VLOOKUP(HEALTH_CARE[[#This Row],[Customer ID]],'MEDICAL EXAMINATION ANSWER'!A:J,2,FALSE)</f>
        <v>33.1</v>
      </c>
      <c r="D774" s="9">
        <f>VLOOKUP(HEALTH_CARE[[#This Row],[Customer ID]],'MEDICAL EXAMINATION ANSWER'!A:J,4,FALSE)</f>
        <v>5.19</v>
      </c>
      <c r="E774" t="str">
        <f>VLOOKUP(HEALTH_CARE[[#This Row],[Customer ID]],'MEDICAL EXAMINATION ANSWER'!A:J,6,FALSE)</f>
        <v>Yes</v>
      </c>
      <c r="F774" t="str">
        <f>VLOOKUP(HEALTH_CARE[[#This Row],[Customer ID]],'MEDICAL EXAMINATION ANSWER'!A:J,7,FALSE)</f>
        <v>No</v>
      </c>
      <c r="G774" t="str">
        <f>VLOOKUP(HEALTH_CARE[[#This Row],[Customer ID]],'MEDICAL EXAMINATION ANSWER'!A:J,8,FALSE)</f>
        <v>No</v>
      </c>
      <c r="H774" s="10">
        <f>VLOOKUP(HEALTH_CARE[[#This Row],[Customer ID]],'MEDICAL EXAMINATION ANSWER'!A:J,9,FALSE)</f>
        <v>2</v>
      </c>
      <c r="I774" t="str">
        <f>VLOOKUP(HEALTH_CARE[[#This Row],[Customer ID]],'MEDICAL EXAMINATION ANSWER'!A:J,10,FALSE)</f>
        <v>No</v>
      </c>
      <c r="J774" t="str">
        <f>VLOOKUP(HEALTH_CARE[[#This Row],[Customer ID]],'MEDICAL EXAMINATION ANSWER'!A:J,3,FALSE)</f>
        <v>Obesity</v>
      </c>
      <c r="K774" t="str">
        <f>VLOOKUP(HEALTH_CARE[[#This Row],[Customer ID]],'MEDICAL EXAMINATION ANSWER'!A:J,5,FALSE)</f>
        <v>Normal</v>
      </c>
      <c r="L774" s="11" t="str">
        <f>VLOOKUP(HEALTH_CARE[[#This Row],[Customer ID]],'HOSPITAL DETAILS ANSWERS'!A:K,5,TRUE)</f>
        <v>25-Nov-1959</v>
      </c>
      <c r="M774" s="14">
        <f>VLOOKUP(HEALTH_CARE[[#This Row],[Customer ID]],'HOSPITAL DETAILS ANSWERS'!A:K,8,TRUE)</f>
        <v>13394</v>
      </c>
      <c r="N774" t="str">
        <f>VLOOKUP(HEALTH_CARE[[#This Row],[Customer ID]],'HOSPITAL DETAILS ANSWERS'!A:K,9,TRUE)</f>
        <v>Tier - 3</v>
      </c>
      <c r="O774" t="str">
        <f>VLOOKUP(HEALTH_CARE[[#This Row],[Customer ID]],'HOSPITAL DETAILS ANSWERS'!A:K,10,TRUE)</f>
        <v>Tier - 1</v>
      </c>
      <c r="P774" t="str">
        <f>VLOOKUP(HEALTH_CARE[[#This Row],[Customer ID]],'HOSPITAL DETAILS ANSWERS'!A:K,11,TRUE)</f>
        <v>R1011</v>
      </c>
      <c r="Q774" s="10">
        <f>VLOOKUP(HEALTH_CARE[[#This Row],[Customer ID]],'HOSPITAL DETAILS ANSWERS'!A:K,6,TRUE)</f>
        <v>63</v>
      </c>
    </row>
    <row r="775" spans="1:17" x14ac:dyDescent="0.25">
      <c r="A775" t="s">
        <v>1597</v>
      </c>
      <c r="B775" t="str">
        <f>VLOOKUP(HEALTH_CARE[[#This Row],[Customer ID]],'CUSTOMER_NAMES ANSWER'!A:D,3,FALSE)</f>
        <v>Chris</v>
      </c>
      <c r="C775" s="9">
        <f>VLOOKUP(HEALTH_CARE[[#This Row],[Customer ID]],'MEDICAL EXAMINATION ANSWER'!A:J,2,FALSE)</f>
        <v>30.8</v>
      </c>
      <c r="D775" s="9">
        <f>VLOOKUP(HEALTH_CARE[[#This Row],[Customer ID]],'MEDICAL EXAMINATION ANSWER'!A:J,4,FALSE)</f>
        <v>4.37</v>
      </c>
      <c r="E775" t="str">
        <f>VLOOKUP(HEALTH_CARE[[#This Row],[Customer ID]],'MEDICAL EXAMINATION ANSWER'!A:J,6,FALSE)</f>
        <v>Yes</v>
      </c>
      <c r="F775" t="str">
        <f>VLOOKUP(HEALTH_CARE[[#This Row],[Customer ID]],'MEDICAL EXAMINATION ANSWER'!A:J,7,FALSE)</f>
        <v>No</v>
      </c>
      <c r="G775" t="str">
        <f>VLOOKUP(HEALTH_CARE[[#This Row],[Customer ID]],'MEDICAL EXAMINATION ANSWER'!A:J,8,FALSE)</f>
        <v>No</v>
      </c>
      <c r="H775" s="10">
        <f>VLOOKUP(HEALTH_CARE[[#This Row],[Customer ID]],'MEDICAL EXAMINATION ANSWER'!A:J,9,FALSE)</f>
        <v>2</v>
      </c>
      <c r="I775" t="str">
        <f>VLOOKUP(HEALTH_CARE[[#This Row],[Customer ID]],'MEDICAL EXAMINATION ANSWER'!A:J,10,FALSE)</f>
        <v>No</v>
      </c>
      <c r="J775" t="str">
        <f>VLOOKUP(HEALTH_CARE[[#This Row],[Customer ID]],'MEDICAL EXAMINATION ANSWER'!A:J,3,FALSE)</f>
        <v>Obesity</v>
      </c>
      <c r="K775" t="str">
        <f>VLOOKUP(HEALTH_CARE[[#This Row],[Customer ID]],'MEDICAL EXAMINATION ANSWER'!A:J,5,FALSE)</f>
        <v>Normal</v>
      </c>
      <c r="L775" s="11" t="str">
        <f>VLOOKUP(HEALTH_CARE[[#This Row],[Customer ID]],'HOSPITAL DETAILS ANSWERS'!A:K,5,TRUE)</f>
        <v>9-Dec-1959</v>
      </c>
      <c r="M775" s="14">
        <f>VLOOKUP(HEALTH_CARE[[#This Row],[Customer ID]],'HOSPITAL DETAILS ANSWERS'!A:K,8,TRUE)</f>
        <v>13391</v>
      </c>
      <c r="N775" t="str">
        <f>VLOOKUP(HEALTH_CARE[[#This Row],[Customer ID]],'HOSPITAL DETAILS ANSWERS'!A:K,9,TRUE)</f>
        <v>Tier - 3</v>
      </c>
      <c r="O775" t="str">
        <f>VLOOKUP(HEALTH_CARE[[#This Row],[Customer ID]],'HOSPITAL DETAILS ANSWERS'!A:K,10,TRUE)</f>
        <v>Tier - 3</v>
      </c>
      <c r="P775" t="str">
        <f>VLOOKUP(HEALTH_CARE[[#This Row],[Customer ID]],'HOSPITAL DETAILS ANSWERS'!A:K,11,TRUE)</f>
        <v>R1011</v>
      </c>
      <c r="Q775" s="10">
        <f>VLOOKUP(HEALTH_CARE[[#This Row],[Customer ID]],'HOSPITAL DETAILS ANSWERS'!A:K,6,TRUE)</f>
        <v>63</v>
      </c>
    </row>
    <row r="776" spans="1:17" x14ac:dyDescent="0.25">
      <c r="A776" t="s">
        <v>1596</v>
      </c>
      <c r="B776" t="str">
        <f>VLOOKUP(HEALTH_CARE[[#This Row],[Customer ID]],'CUSTOMER_NAMES ANSWER'!A:D,3,FALSE)</f>
        <v>Jeremy J</v>
      </c>
      <c r="C776" s="9">
        <f>VLOOKUP(HEALTH_CARE[[#This Row],[Customer ID]],'MEDICAL EXAMINATION ANSWER'!A:J,2,FALSE)</f>
        <v>42.06</v>
      </c>
      <c r="D776" s="9">
        <f>VLOOKUP(HEALTH_CARE[[#This Row],[Customer ID]],'MEDICAL EXAMINATION ANSWER'!A:J,4,FALSE)</f>
        <v>5.32</v>
      </c>
      <c r="E776" t="str">
        <f>VLOOKUP(HEALTH_CARE[[#This Row],[Customer ID]],'MEDICAL EXAMINATION ANSWER'!A:J,6,FALSE)</f>
        <v>No</v>
      </c>
      <c r="F776" t="str">
        <f>VLOOKUP(HEALTH_CARE[[#This Row],[Customer ID]],'MEDICAL EXAMINATION ANSWER'!A:J,7,FALSE)</f>
        <v>No</v>
      </c>
      <c r="G776" t="str">
        <f>VLOOKUP(HEALTH_CARE[[#This Row],[Customer ID]],'MEDICAL EXAMINATION ANSWER'!A:J,8,FALSE)</f>
        <v>No</v>
      </c>
      <c r="H776" s="10">
        <f>VLOOKUP(HEALTH_CARE[[#This Row],[Customer ID]],'MEDICAL EXAMINATION ANSWER'!A:J,9,FALSE)</f>
        <v>1</v>
      </c>
      <c r="I776" t="str">
        <f>VLOOKUP(HEALTH_CARE[[#This Row],[Customer ID]],'MEDICAL EXAMINATION ANSWER'!A:J,10,FALSE)</f>
        <v>No</v>
      </c>
      <c r="J776" t="str">
        <f>VLOOKUP(HEALTH_CARE[[#This Row],[Customer ID]],'MEDICAL EXAMINATION ANSWER'!A:J,3,FALSE)</f>
        <v>Obesity</v>
      </c>
      <c r="K776" t="str">
        <f>VLOOKUP(HEALTH_CARE[[#This Row],[Customer ID]],'MEDICAL EXAMINATION ANSWER'!A:J,5,FALSE)</f>
        <v>Normal</v>
      </c>
      <c r="L776" s="11" t="str">
        <f>VLOOKUP(HEALTH_CARE[[#This Row],[Customer ID]],'HOSPITAL DETAILS ANSWERS'!A:K,5,TRUE)</f>
        <v>6-Jun-1984</v>
      </c>
      <c r="M776" s="14">
        <f>VLOOKUP(HEALTH_CARE[[#This Row],[Customer ID]],'HOSPITAL DETAILS ANSWERS'!A:K,8,TRUE)</f>
        <v>13384</v>
      </c>
      <c r="N776" t="str">
        <f>VLOOKUP(HEALTH_CARE[[#This Row],[Customer ID]],'HOSPITAL DETAILS ANSWERS'!A:K,9,TRUE)</f>
        <v>Tier - 3</v>
      </c>
      <c r="O776" t="str">
        <f>VLOOKUP(HEALTH_CARE[[#This Row],[Customer ID]],'HOSPITAL DETAILS ANSWERS'!A:K,10,TRUE)</f>
        <v>Tier - 2</v>
      </c>
      <c r="P776" t="str">
        <f>VLOOKUP(HEALTH_CARE[[#This Row],[Customer ID]],'HOSPITAL DETAILS ANSWERS'!A:K,11,TRUE)</f>
        <v>R1023</v>
      </c>
      <c r="Q776" s="10">
        <f>VLOOKUP(HEALTH_CARE[[#This Row],[Customer ID]],'HOSPITAL DETAILS ANSWERS'!A:K,6,TRUE)</f>
        <v>39</v>
      </c>
    </row>
    <row r="777" spans="1:17" x14ac:dyDescent="0.25">
      <c r="A777" t="s">
        <v>1595</v>
      </c>
      <c r="B777" t="str">
        <f>VLOOKUP(HEALTH_CARE[[#This Row],[Customer ID]],'CUSTOMER_NAMES ANSWER'!A:D,3,FALSE)</f>
        <v>Amy L</v>
      </c>
      <c r="C777" s="9">
        <f>VLOOKUP(HEALTH_CARE[[#This Row],[Customer ID]],'MEDICAL EXAMINATION ANSWER'!A:J,2,FALSE)</f>
        <v>39.270000000000003</v>
      </c>
      <c r="D777" s="9">
        <f>VLOOKUP(HEALTH_CARE[[#This Row],[Customer ID]],'MEDICAL EXAMINATION ANSWER'!A:J,4,FALSE)</f>
        <v>5.64</v>
      </c>
      <c r="E777" t="str">
        <f>VLOOKUP(HEALTH_CARE[[#This Row],[Customer ID]],'MEDICAL EXAMINATION ANSWER'!A:J,6,FALSE)</f>
        <v>No</v>
      </c>
      <c r="F777" t="str">
        <f>VLOOKUP(HEALTH_CARE[[#This Row],[Customer ID]],'MEDICAL EXAMINATION ANSWER'!A:J,7,FALSE)</f>
        <v>No</v>
      </c>
      <c r="G777" t="str">
        <f>VLOOKUP(HEALTH_CARE[[#This Row],[Customer ID]],'MEDICAL EXAMINATION ANSWER'!A:J,8,FALSE)</f>
        <v>Yes</v>
      </c>
      <c r="H777" s="10">
        <f>VLOOKUP(HEALTH_CARE[[#This Row],[Customer ID]],'MEDICAL EXAMINATION ANSWER'!A:J,9,FALSE)</f>
        <v>1</v>
      </c>
      <c r="I777" t="str">
        <f>VLOOKUP(HEALTH_CARE[[#This Row],[Customer ID]],'MEDICAL EXAMINATION ANSWER'!A:J,10,FALSE)</f>
        <v>No</v>
      </c>
      <c r="J777" t="str">
        <f>VLOOKUP(HEALTH_CARE[[#This Row],[Customer ID]],'MEDICAL EXAMINATION ANSWER'!A:J,3,FALSE)</f>
        <v>Obesity</v>
      </c>
      <c r="K777" t="str">
        <f>VLOOKUP(HEALTH_CARE[[#This Row],[Customer ID]],'MEDICAL EXAMINATION ANSWER'!A:J,5,FALSE)</f>
        <v>Normal</v>
      </c>
      <c r="L777" s="11" t="str">
        <f>VLOOKUP(HEALTH_CARE[[#This Row],[Customer ID]],'HOSPITAL DETAILS ANSWERS'!A:K,5,TRUE)</f>
        <v>30-Sep-1979</v>
      </c>
      <c r="M777" s="14">
        <f>VLOOKUP(HEALTH_CARE[[#This Row],[Customer ID]],'HOSPITAL DETAILS ANSWERS'!A:K,8,TRUE)</f>
        <v>13378</v>
      </c>
      <c r="N777" t="str">
        <f>VLOOKUP(HEALTH_CARE[[#This Row],[Customer ID]],'HOSPITAL DETAILS ANSWERS'!A:K,9,TRUE)</f>
        <v>Tier - 3</v>
      </c>
      <c r="O777" t="str">
        <f>VLOOKUP(HEALTH_CARE[[#This Row],[Customer ID]],'HOSPITAL DETAILS ANSWERS'!A:K,10,TRUE)</f>
        <v>Tier - 3</v>
      </c>
      <c r="P777" t="str">
        <f>VLOOKUP(HEALTH_CARE[[#This Row],[Customer ID]],'HOSPITAL DETAILS ANSWERS'!A:K,11,TRUE)</f>
        <v>R1026</v>
      </c>
      <c r="Q777" s="10">
        <f>VLOOKUP(HEALTH_CARE[[#This Row],[Customer ID]],'HOSPITAL DETAILS ANSWERS'!A:K,6,TRUE)</f>
        <v>43</v>
      </c>
    </row>
    <row r="778" spans="1:17" x14ac:dyDescent="0.25">
      <c r="A778" t="s">
        <v>1594</v>
      </c>
      <c r="B778" t="str">
        <f>VLOOKUP(HEALTH_CARE[[#This Row],[Customer ID]],'CUSTOMER_NAMES ANSWER'!A:D,3,FALSE)</f>
        <v>Karen L</v>
      </c>
      <c r="C778" s="9">
        <f>VLOOKUP(HEALTH_CARE[[#This Row],[Customer ID]],'MEDICAL EXAMINATION ANSWER'!A:J,2,FALSE)</f>
        <v>30.71</v>
      </c>
      <c r="D778" s="9">
        <f>VLOOKUP(HEALTH_CARE[[#This Row],[Customer ID]],'MEDICAL EXAMINATION ANSWER'!A:J,4,FALSE)</f>
        <v>5.59</v>
      </c>
      <c r="E778" t="str">
        <f>VLOOKUP(HEALTH_CARE[[#This Row],[Customer ID]],'MEDICAL EXAMINATION ANSWER'!A:J,6,FALSE)</f>
        <v>Yes</v>
      </c>
      <c r="F778" t="str">
        <f>VLOOKUP(HEALTH_CARE[[#This Row],[Customer ID]],'MEDICAL EXAMINATION ANSWER'!A:J,7,FALSE)</f>
        <v>No</v>
      </c>
      <c r="G778" t="str">
        <f>VLOOKUP(HEALTH_CARE[[#This Row],[Customer ID]],'MEDICAL EXAMINATION ANSWER'!A:J,8,FALSE)</f>
        <v>No</v>
      </c>
      <c r="H778" s="10">
        <f>VLOOKUP(HEALTH_CARE[[#This Row],[Customer ID]],'MEDICAL EXAMINATION ANSWER'!A:J,9,FALSE)</f>
        <v>1</v>
      </c>
      <c r="I778" t="str">
        <f>VLOOKUP(HEALTH_CARE[[#This Row],[Customer ID]],'MEDICAL EXAMINATION ANSWER'!A:J,10,FALSE)</f>
        <v>No</v>
      </c>
      <c r="J778" t="str">
        <f>VLOOKUP(HEALTH_CARE[[#This Row],[Customer ID]],'MEDICAL EXAMINATION ANSWER'!A:J,3,FALSE)</f>
        <v>Obesity</v>
      </c>
      <c r="K778" t="str">
        <f>VLOOKUP(HEALTH_CARE[[#This Row],[Customer ID]],'MEDICAL EXAMINATION ANSWER'!A:J,5,FALSE)</f>
        <v>Normal</v>
      </c>
      <c r="L778" s="11" t="str">
        <f>VLOOKUP(HEALTH_CARE[[#This Row],[Customer ID]],'HOSPITAL DETAILS ANSWERS'!A:K,5,TRUE)</f>
        <v>24-Sep-1964</v>
      </c>
      <c r="M778" s="14">
        <f>VLOOKUP(HEALTH_CARE[[#This Row],[Customer ID]],'HOSPITAL DETAILS ANSWERS'!A:K,8,TRUE)</f>
        <v>13376</v>
      </c>
      <c r="N778" t="str">
        <f>VLOOKUP(HEALTH_CARE[[#This Row],[Customer ID]],'HOSPITAL DETAILS ANSWERS'!A:K,9,TRUE)</f>
        <v>Tier - 3</v>
      </c>
      <c r="O778" t="str">
        <f>VLOOKUP(HEALTH_CARE[[#This Row],[Customer ID]],'HOSPITAL DETAILS ANSWERS'!A:K,10,TRUE)</f>
        <v>Tier - 2</v>
      </c>
      <c r="P778" t="str">
        <f>VLOOKUP(HEALTH_CARE[[#This Row],[Customer ID]],'HOSPITAL DETAILS ANSWERS'!A:K,11,TRUE)</f>
        <v>R1025</v>
      </c>
      <c r="Q778" s="10">
        <f>VLOOKUP(HEALTH_CARE[[#This Row],[Customer ID]],'HOSPITAL DETAILS ANSWERS'!A:K,6,TRUE)</f>
        <v>58</v>
      </c>
    </row>
    <row r="779" spans="1:17" x14ac:dyDescent="0.25">
      <c r="A779" t="s">
        <v>1593</v>
      </c>
      <c r="B779" t="str">
        <f>VLOOKUP(HEALTH_CARE[[#This Row],[Customer ID]],'CUSTOMER_NAMES ANSWER'!A:D,3,FALSE)</f>
        <v>Tennille</v>
      </c>
      <c r="C779" s="9">
        <f>VLOOKUP(HEALTH_CARE[[#This Row],[Customer ID]],'MEDICAL EXAMINATION ANSWER'!A:J,2,FALSE)</f>
        <v>47.19</v>
      </c>
      <c r="D779" s="9">
        <f>VLOOKUP(HEALTH_CARE[[#This Row],[Customer ID]],'MEDICAL EXAMINATION ANSWER'!A:J,4,FALSE)</f>
        <v>5.29</v>
      </c>
      <c r="E779" t="str">
        <f>VLOOKUP(HEALTH_CARE[[#This Row],[Customer ID]],'MEDICAL EXAMINATION ANSWER'!A:J,6,FALSE)</f>
        <v>No</v>
      </c>
      <c r="F779" t="str">
        <f>VLOOKUP(HEALTH_CARE[[#This Row],[Customer ID]],'MEDICAL EXAMINATION ANSWER'!A:J,7,FALSE)</f>
        <v>No</v>
      </c>
      <c r="G779" t="str">
        <f>VLOOKUP(HEALTH_CARE[[#This Row],[Customer ID]],'MEDICAL EXAMINATION ANSWER'!A:J,8,FALSE)</f>
        <v>No</v>
      </c>
      <c r="H779" s="10">
        <f>VLOOKUP(HEALTH_CARE[[#This Row],[Customer ID]],'MEDICAL EXAMINATION ANSWER'!A:J,9,FALSE)</f>
        <v>0</v>
      </c>
      <c r="I779" t="str">
        <f>VLOOKUP(HEALTH_CARE[[#This Row],[Customer ID]],'MEDICAL EXAMINATION ANSWER'!A:J,10,FALSE)</f>
        <v>No</v>
      </c>
      <c r="J779" t="str">
        <f>VLOOKUP(HEALTH_CARE[[#This Row],[Customer ID]],'MEDICAL EXAMINATION ANSWER'!A:J,3,FALSE)</f>
        <v>Obesity</v>
      </c>
      <c r="K779" t="str">
        <f>VLOOKUP(HEALTH_CARE[[#This Row],[Customer ID]],'MEDICAL EXAMINATION ANSWER'!A:J,5,FALSE)</f>
        <v>Normal</v>
      </c>
      <c r="L779" s="11" t="str">
        <f>VLOOKUP(HEALTH_CARE[[#This Row],[Customer ID]],'HOSPITAL DETAILS ANSWERS'!A:K,5,TRUE)</f>
        <v>2-Oct-1990</v>
      </c>
      <c r="M779" s="14">
        <f>VLOOKUP(HEALTH_CARE[[#This Row],[Customer ID]],'HOSPITAL DETAILS ANSWERS'!A:K,8,TRUE)</f>
        <v>13361</v>
      </c>
      <c r="N779" t="str">
        <f>VLOOKUP(HEALTH_CARE[[#This Row],[Customer ID]],'HOSPITAL DETAILS ANSWERS'!A:K,9,TRUE)</f>
        <v>Tier - 3</v>
      </c>
      <c r="O779" t="str">
        <f>VLOOKUP(HEALTH_CARE[[#This Row],[Customer ID]],'HOSPITAL DETAILS ANSWERS'!A:K,10,TRUE)</f>
        <v>Tier - 1</v>
      </c>
      <c r="P779" t="str">
        <f>VLOOKUP(HEALTH_CARE[[#This Row],[Customer ID]],'HOSPITAL DETAILS ANSWERS'!A:K,11,TRUE)</f>
        <v>R1012</v>
      </c>
      <c r="Q779" s="10">
        <f>VLOOKUP(HEALTH_CARE[[#This Row],[Customer ID]],'HOSPITAL DETAILS ANSWERS'!A:K,6,TRUE)</f>
        <v>32</v>
      </c>
    </row>
    <row r="780" spans="1:17" x14ac:dyDescent="0.25">
      <c r="A780" t="s">
        <v>1592</v>
      </c>
      <c r="B780" t="str">
        <f>VLOOKUP(HEALTH_CARE[[#This Row],[Customer ID]],'CUSTOMER_NAMES ANSWER'!A:D,3,FALSE)</f>
        <v>Matt</v>
      </c>
      <c r="C780" s="9">
        <f>VLOOKUP(HEALTH_CARE[[#This Row],[Customer ID]],'MEDICAL EXAMINATION ANSWER'!A:J,2,FALSE)</f>
        <v>30.02</v>
      </c>
      <c r="D780" s="9">
        <f>VLOOKUP(HEALTH_CARE[[#This Row],[Customer ID]],'MEDICAL EXAMINATION ANSWER'!A:J,4,FALSE)</f>
        <v>6.65</v>
      </c>
      <c r="E780" t="str">
        <f>VLOOKUP(HEALTH_CARE[[#This Row],[Customer ID]],'MEDICAL EXAMINATION ANSWER'!A:J,6,FALSE)</f>
        <v>No</v>
      </c>
      <c r="F780" t="str">
        <f>VLOOKUP(HEALTH_CARE[[#This Row],[Customer ID]],'MEDICAL EXAMINATION ANSWER'!A:J,7,FALSE)</f>
        <v>No</v>
      </c>
      <c r="G780" t="str">
        <f>VLOOKUP(HEALTH_CARE[[#This Row],[Customer ID]],'MEDICAL EXAMINATION ANSWER'!A:J,8,FALSE)</f>
        <v>No</v>
      </c>
      <c r="H780" s="10">
        <f>VLOOKUP(HEALTH_CARE[[#This Row],[Customer ID]],'MEDICAL EXAMINATION ANSWER'!A:J,9,FALSE)</f>
        <v>0</v>
      </c>
      <c r="I780" t="str">
        <f>VLOOKUP(HEALTH_CARE[[#This Row],[Customer ID]],'MEDICAL EXAMINATION ANSWER'!A:J,10,FALSE)</f>
        <v>No</v>
      </c>
      <c r="J780" t="str">
        <f>VLOOKUP(HEALTH_CARE[[#This Row],[Customer ID]],'MEDICAL EXAMINATION ANSWER'!A:J,3,FALSE)</f>
        <v>Obesity</v>
      </c>
      <c r="K780" t="str">
        <f>VLOOKUP(HEALTH_CARE[[#This Row],[Customer ID]],'MEDICAL EXAMINATION ANSWER'!A:J,5,FALSE)</f>
        <v>Diabetes</v>
      </c>
      <c r="L780" s="11" t="str">
        <f>VLOOKUP(HEALTH_CARE[[#This Row],[Customer ID]],'HOSPITAL DETAILS ANSWERS'!A:K,5,TRUE)</f>
        <v>11-Nov-1960</v>
      </c>
      <c r="M780" s="14">
        <f>VLOOKUP(HEALTH_CARE[[#This Row],[Customer ID]],'HOSPITAL DETAILS ANSWERS'!A:K,8,TRUE)</f>
        <v>13353</v>
      </c>
      <c r="N780" t="str">
        <f>VLOOKUP(HEALTH_CARE[[#This Row],[Customer ID]],'HOSPITAL DETAILS ANSWERS'!A:K,9,TRUE)</f>
        <v>Tier - 3</v>
      </c>
      <c r="O780" t="str">
        <f>VLOOKUP(HEALTH_CARE[[#This Row],[Customer ID]],'HOSPITAL DETAILS ANSWERS'!A:K,10,TRUE)</f>
        <v>Tier - 1</v>
      </c>
      <c r="P780" t="str">
        <f>VLOOKUP(HEALTH_CARE[[#This Row],[Customer ID]],'HOSPITAL DETAILS ANSWERS'!A:K,11,TRUE)</f>
        <v>R1012</v>
      </c>
      <c r="Q780" s="10">
        <f>VLOOKUP(HEALTH_CARE[[#This Row],[Customer ID]],'HOSPITAL DETAILS ANSWERS'!A:K,6,TRUE)</f>
        <v>62</v>
      </c>
    </row>
    <row r="781" spans="1:17" x14ac:dyDescent="0.25">
      <c r="A781" t="s">
        <v>1591</v>
      </c>
      <c r="B781" t="str">
        <f>VLOOKUP(HEALTH_CARE[[#This Row],[Customer ID]],'CUSTOMER_NAMES ANSWER'!A:D,3,FALSE)</f>
        <v>Emily</v>
      </c>
      <c r="C781" s="9">
        <f>VLOOKUP(HEALTH_CARE[[#This Row],[Customer ID]],'MEDICAL EXAMINATION ANSWER'!A:J,2,FALSE)</f>
        <v>37.909999999999997</v>
      </c>
      <c r="D781" s="9">
        <f>VLOOKUP(HEALTH_CARE[[#This Row],[Customer ID]],'MEDICAL EXAMINATION ANSWER'!A:J,4,FALSE)</f>
        <v>5.68</v>
      </c>
      <c r="E781" t="str">
        <f>VLOOKUP(HEALTH_CARE[[#This Row],[Customer ID]],'MEDICAL EXAMINATION ANSWER'!A:J,6,FALSE)</f>
        <v>Yes</v>
      </c>
      <c r="F781" t="str">
        <f>VLOOKUP(HEALTH_CARE[[#This Row],[Customer ID]],'MEDICAL EXAMINATION ANSWER'!A:J,7,FALSE)</f>
        <v>No</v>
      </c>
      <c r="G781" t="str">
        <f>VLOOKUP(HEALTH_CARE[[#This Row],[Customer ID]],'MEDICAL EXAMINATION ANSWER'!A:J,8,FALSE)</f>
        <v>No</v>
      </c>
      <c r="H781" s="10">
        <f>VLOOKUP(HEALTH_CARE[[#This Row],[Customer ID]],'MEDICAL EXAMINATION ANSWER'!A:J,9,FALSE)</f>
        <v>0</v>
      </c>
      <c r="I781" t="str">
        <f>VLOOKUP(HEALTH_CARE[[#This Row],[Customer ID]],'MEDICAL EXAMINATION ANSWER'!A:J,10,FALSE)</f>
        <v>No</v>
      </c>
      <c r="J781" t="str">
        <f>VLOOKUP(HEALTH_CARE[[#This Row],[Customer ID]],'MEDICAL EXAMINATION ANSWER'!A:J,3,FALSE)</f>
        <v>Obesity</v>
      </c>
      <c r="K781" t="str">
        <f>VLOOKUP(HEALTH_CARE[[#This Row],[Customer ID]],'MEDICAL EXAMINATION ANSWER'!A:J,5,FALSE)</f>
        <v>Normal</v>
      </c>
      <c r="L781" s="11" t="str">
        <f>VLOOKUP(HEALTH_CARE[[#This Row],[Customer ID]],'HOSPITAL DETAILS ANSWERS'!A:K,5,TRUE)</f>
        <v>23-Aug-1976</v>
      </c>
      <c r="M781" s="14">
        <f>VLOOKUP(HEALTH_CARE[[#This Row],[Customer ID]],'HOSPITAL DETAILS ANSWERS'!A:K,8,TRUE)</f>
        <v>13334</v>
      </c>
      <c r="N781" t="str">
        <f>VLOOKUP(HEALTH_CARE[[#This Row],[Customer ID]],'HOSPITAL DETAILS ANSWERS'!A:K,9,TRUE)</f>
        <v>Tier - 3</v>
      </c>
      <c r="O781" t="str">
        <f>VLOOKUP(HEALTH_CARE[[#This Row],[Customer ID]],'HOSPITAL DETAILS ANSWERS'!A:K,10,TRUE)</f>
        <v>Tier - 2</v>
      </c>
      <c r="P781" t="str">
        <f>VLOOKUP(HEALTH_CARE[[#This Row],[Customer ID]],'HOSPITAL DETAILS ANSWERS'!A:K,11,TRUE)</f>
        <v>R1012</v>
      </c>
      <c r="Q781" s="10">
        <f>VLOOKUP(HEALTH_CARE[[#This Row],[Customer ID]],'HOSPITAL DETAILS ANSWERS'!A:K,6,TRUE)</f>
        <v>46</v>
      </c>
    </row>
    <row r="782" spans="1:17" x14ac:dyDescent="0.25">
      <c r="A782" t="s">
        <v>1590</v>
      </c>
      <c r="B782" t="str">
        <f>VLOOKUP(HEALTH_CARE[[#This Row],[Customer ID]],'CUSTOMER_NAMES ANSWER'!A:D,3,FALSE)</f>
        <v>Justin E</v>
      </c>
      <c r="C782" s="9">
        <f>VLOOKUP(HEALTH_CARE[[#This Row],[Customer ID]],'MEDICAL EXAMINATION ANSWER'!A:J,2,FALSE)</f>
        <v>54.61</v>
      </c>
      <c r="D782" s="9">
        <f>VLOOKUP(HEALTH_CARE[[#This Row],[Customer ID]],'MEDICAL EXAMINATION ANSWER'!A:J,4,FALSE)</f>
        <v>4.49</v>
      </c>
      <c r="E782" t="str">
        <f>VLOOKUP(HEALTH_CARE[[#This Row],[Customer ID]],'MEDICAL EXAMINATION ANSWER'!A:J,6,FALSE)</f>
        <v>No</v>
      </c>
      <c r="F782" t="str">
        <f>VLOOKUP(HEALTH_CARE[[#This Row],[Customer ID]],'MEDICAL EXAMINATION ANSWER'!A:J,7,FALSE)</f>
        <v>No</v>
      </c>
      <c r="G782" t="str">
        <f>VLOOKUP(HEALTH_CARE[[#This Row],[Customer ID]],'MEDICAL EXAMINATION ANSWER'!A:J,8,FALSE)</f>
        <v>No</v>
      </c>
      <c r="H782" s="10">
        <f>VLOOKUP(HEALTH_CARE[[#This Row],[Customer ID]],'MEDICAL EXAMINATION ANSWER'!A:J,9,FALSE)</f>
        <v>0</v>
      </c>
      <c r="I782" t="str">
        <f>VLOOKUP(HEALTH_CARE[[#This Row],[Customer ID]],'MEDICAL EXAMINATION ANSWER'!A:J,10,FALSE)</f>
        <v>No</v>
      </c>
      <c r="J782" t="str">
        <f>VLOOKUP(HEALTH_CARE[[#This Row],[Customer ID]],'MEDICAL EXAMINATION ANSWER'!A:J,3,FALSE)</f>
        <v>Obesity</v>
      </c>
      <c r="K782" t="str">
        <f>VLOOKUP(HEALTH_CARE[[#This Row],[Customer ID]],'MEDICAL EXAMINATION ANSWER'!A:J,5,FALSE)</f>
        <v>Normal</v>
      </c>
      <c r="L782" s="11" t="str">
        <f>VLOOKUP(HEALTH_CARE[[#This Row],[Customer ID]],'HOSPITAL DETAILS ANSWERS'!A:K,5,TRUE)</f>
        <v>1-Jul-1994</v>
      </c>
      <c r="M782" s="14">
        <f>VLOOKUP(HEALTH_CARE[[#This Row],[Customer ID]],'HOSPITAL DETAILS ANSWERS'!A:K,8,TRUE)</f>
        <v>13293</v>
      </c>
      <c r="N782" t="str">
        <f>VLOOKUP(HEALTH_CARE[[#This Row],[Customer ID]],'HOSPITAL DETAILS ANSWERS'!A:K,9,TRUE)</f>
        <v>Tier - 3</v>
      </c>
      <c r="O782" t="str">
        <f>VLOOKUP(HEALTH_CARE[[#This Row],[Customer ID]],'HOSPITAL DETAILS ANSWERS'!A:K,10,TRUE)</f>
        <v>Tier - 3</v>
      </c>
      <c r="P782" t="str">
        <f>VLOOKUP(HEALTH_CARE[[#This Row],[Customer ID]],'HOSPITAL DETAILS ANSWERS'!A:K,11,TRUE)</f>
        <v>R1012</v>
      </c>
      <c r="Q782" s="10">
        <f>VLOOKUP(HEALTH_CARE[[#This Row],[Customer ID]],'HOSPITAL DETAILS ANSWERS'!A:K,6,TRUE)</f>
        <v>28</v>
      </c>
    </row>
    <row r="783" spans="1:17" x14ac:dyDescent="0.25">
      <c r="A783" t="s">
        <v>1589</v>
      </c>
      <c r="B783" t="str">
        <f>VLOOKUP(HEALTH_CARE[[#This Row],[Customer ID]],'CUSTOMER_NAMES ANSWER'!A:D,3,FALSE)</f>
        <v>Shalane</v>
      </c>
      <c r="C783" s="9">
        <f>VLOOKUP(HEALTH_CARE[[#This Row],[Customer ID]],'MEDICAL EXAMINATION ANSWER'!A:J,2,FALSE)</f>
        <v>36.01</v>
      </c>
      <c r="D783" s="9">
        <f>VLOOKUP(HEALTH_CARE[[#This Row],[Customer ID]],'MEDICAL EXAMINATION ANSWER'!A:J,4,FALSE)</f>
        <v>6.9</v>
      </c>
      <c r="E783" t="str">
        <f>VLOOKUP(HEALTH_CARE[[#This Row],[Customer ID]],'MEDICAL EXAMINATION ANSWER'!A:J,6,FALSE)</f>
        <v>No</v>
      </c>
      <c r="F783" t="str">
        <f>VLOOKUP(HEALTH_CARE[[#This Row],[Customer ID]],'MEDICAL EXAMINATION ANSWER'!A:J,7,FALSE)</f>
        <v>No</v>
      </c>
      <c r="G783" t="str">
        <f>VLOOKUP(HEALTH_CARE[[#This Row],[Customer ID]],'MEDICAL EXAMINATION ANSWER'!A:J,8,FALSE)</f>
        <v>No</v>
      </c>
      <c r="H783" s="10">
        <f>VLOOKUP(HEALTH_CARE[[#This Row],[Customer ID]],'MEDICAL EXAMINATION ANSWER'!A:J,9,FALSE)</f>
        <v>0</v>
      </c>
      <c r="I783" t="str">
        <f>VLOOKUP(HEALTH_CARE[[#This Row],[Customer ID]],'MEDICAL EXAMINATION ANSWER'!A:J,10,FALSE)</f>
        <v>No</v>
      </c>
      <c r="J783" t="str">
        <f>VLOOKUP(HEALTH_CARE[[#This Row],[Customer ID]],'MEDICAL EXAMINATION ANSWER'!A:J,3,FALSE)</f>
        <v>Obesity</v>
      </c>
      <c r="K783" t="str">
        <f>VLOOKUP(HEALTH_CARE[[#This Row],[Customer ID]],'MEDICAL EXAMINATION ANSWER'!A:J,5,FALSE)</f>
        <v>Diabetes</v>
      </c>
      <c r="L783" s="11" t="str">
        <f>VLOOKUP(HEALTH_CARE[[#This Row],[Customer ID]],'HOSPITAL DETAILS ANSWERS'!A:K,5,TRUE)</f>
        <v>11-Oct-1962</v>
      </c>
      <c r="M783" s="14">
        <f>VLOOKUP(HEALTH_CARE[[#This Row],[Customer ID]],'HOSPITAL DETAILS ANSWERS'!A:K,8,TRUE)</f>
        <v>13229</v>
      </c>
      <c r="N783" t="str">
        <f>VLOOKUP(HEALTH_CARE[[#This Row],[Customer ID]],'HOSPITAL DETAILS ANSWERS'!A:K,9,TRUE)</f>
        <v>Tier - 3</v>
      </c>
      <c r="O783" t="str">
        <f>VLOOKUP(HEALTH_CARE[[#This Row],[Customer ID]],'HOSPITAL DETAILS ANSWERS'!A:K,10,TRUE)</f>
        <v>Tier - 3</v>
      </c>
      <c r="P783" t="str">
        <f>VLOOKUP(HEALTH_CARE[[#This Row],[Customer ID]],'HOSPITAL DETAILS ANSWERS'!A:K,11,TRUE)</f>
        <v>R1023</v>
      </c>
      <c r="Q783" s="10">
        <f>VLOOKUP(HEALTH_CARE[[#This Row],[Customer ID]],'HOSPITAL DETAILS ANSWERS'!A:K,6,TRUE)</f>
        <v>60</v>
      </c>
    </row>
    <row r="784" spans="1:17" x14ac:dyDescent="0.25">
      <c r="A784" t="s">
        <v>1588</v>
      </c>
      <c r="B784" t="str">
        <f>VLOOKUP(HEALTH_CARE[[#This Row],[Customer ID]],'CUSTOMER_NAMES ANSWER'!A:D,3,FALSE)</f>
        <v>Jessica N</v>
      </c>
      <c r="C784" s="9">
        <f>VLOOKUP(HEALTH_CARE[[#This Row],[Customer ID]],'MEDICAL EXAMINATION ANSWER'!A:J,2,FALSE)</f>
        <v>28.7</v>
      </c>
      <c r="D784" s="9">
        <f>VLOOKUP(HEALTH_CARE[[#This Row],[Customer ID]],'MEDICAL EXAMINATION ANSWER'!A:J,4,FALSE)</f>
        <v>11.52</v>
      </c>
      <c r="E784" t="str">
        <f>VLOOKUP(HEALTH_CARE[[#This Row],[Customer ID]],'MEDICAL EXAMINATION ANSWER'!A:J,6,FALSE)</f>
        <v>No</v>
      </c>
      <c r="F784" t="str">
        <f>VLOOKUP(HEALTH_CARE[[#This Row],[Customer ID]],'MEDICAL EXAMINATION ANSWER'!A:J,7,FALSE)</f>
        <v>No</v>
      </c>
      <c r="G784" t="str">
        <f>VLOOKUP(HEALTH_CARE[[#This Row],[Customer ID]],'MEDICAL EXAMINATION ANSWER'!A:J,8,FALSE)</f>
        <v>No</v>
      </c>
      <c r="H784" s="10">
        <f>VLOOKUP(HEALTH_CARE[[#This Row],[Customer ID]],'MEDICAL EXAMINATION ANSWER'!A:J,9,FALSE)</f>
        <v>0</v>
      </c>
      <c r="I784" t="str">
        <f>VLOOKUP(HEALTH_CARE[[#This Row],[Customer ID]],'MEDICAL EXAMINATION ANSWER'!A:J,10,FALSE)</f>
        <v>No</v>
      </c>
      <c r="J784" t="str">
        <f>VLOOKUP(HEALTH_CARE[[#This Row],[Customer ID]],'MEDICAL EXAMINATION ANSWER'!A:J,3,FALSE)</f>
        <v>Over Weight</v>
      </c>
      <c r="K784" t="str">
        <f>VLOOKUP(HEALTH_CARE[[#This Row],[Customer ID]],'MEDICAL EXAMINATION ANSWER'!A:J,5,FALSE)</f>
        <v>Diabetes</v>
      </c>
      <c r="L784" s="11" t="str">
        <f>VLOOKUP(HEALTH_CARE[[#This Row],[Customer ID]],'HOSPITAL DETAILS ANSWERS'!A:K,5,TRUE)</f>
        <v>24-Nov-1962</v>
      </c>
      <c r="M784" s="14">
        <f>VLOOKUP(HEALTH_CARE[[#This Row],[Customer ID]],'HOSPITAL DETAILS ANSWERS'!A:K,8,TRUE)</f>
        <v>13225</v>
      </c>
      <c r="N784" t="str">
        <f>VLOOKUP(HEALTH_CARE[[#This Row],[Customer ID]],'HOSPITAL DETAILS ANSWERS'!A:K,9,TRUE)</f>
        <v>Tier - 3</v>
      </c>
      <c r="O784" t="str">
        <f>VLOOKUP(HEALTH_CARE[[#This Row],[Customer ID]],'HOSPITAL DETAILS ANSWERS'!A:K,10,TRUE)</f>
        <v>Tier - 2</v>
      </c>
      <c r="P784" t="str">
        <f>VLOOKUP(HEALTH_CARE[[#This Row],[Customer ID]],'HOSPITAL DETAILS ANSWERS'!A:K,11,TRUE)</f>
        <v>R1011</v>
      </c>
      <c r="Q784" s="10">
        <f>VLOOKUP(HEALTH_CARE[[#This Row],[Customer ID]],'HOSPITAL DETAILS ANSWERS'!A:K,6,TRUE)</f>
        <v>60</v>
      </c>
    </row>
    <row r="785" spans="1:17" x14ac:dyDescent="0.25">
      <c r="A785" t="s">
        <v>1587</v>
      </c>
      <c r="B785" t="str">
        <f>VLOOKUP(HEALTH_CARE[[#This Row],[Customer ID]],'CUSTOMER_NAMES ANSWER'!A:D,3,FALSE)</f>
        <v>Melanie</v>
      </c>
      <c r="C785" s="9">
        <f>VLOOKUP(HEALTH_CARE[[#This Row],[Customer ID]],'MEDICAL EXAMINATION ANSWER'!A:J,2,FALSE)</f>
        <v>34.299999999999997</v>
      </c>
      <c r="D785" s="9">
        <f>VLOOKUP(HEALTH_CARE[[#This Row],[Customer ID]],'MEDICAL EXAMINATION ANSWER'!A:J,4,FALSE)</f>
        <v>11.24</v>
      </c>
      <c r="E785" t="str">
        <f>VLOOKUP(HEALTH_CARE[[#This Row],[Customer ID]],'MEDICAL EXAMINATION ANSWER'!A:J,6,FALSE)</f>
        <v>No</v>
      </c>
      <c r="F785" t="str">
        <f>VLOOKUP(HEALTH_CARE[[#This Row],[Customer ID]],'MEDICAL EXAMINATION ANSWER'!A:J,7,FALSE)</f>
        <v>No</v>
      </c>
      <c r="G785" t="str">
        <f>VLOOKUP(HEALTH_CARE[[#This Row],[Customer ID]],'MEDICAL EXAMINATION ANSWER'!A:J,8,FALSE)</f>
        <v>No</v>
      </c>
      <c r="H785" s="10">
        <f>VLOOKUP(HEALTH_CARE[[#This Row],[Customer ID]],'MEDICAL EXAMINATION ANSWER'!A:J,9,FALSE)</f>
        <v>0</v>
      </c>
      <c r="I785" t="str">
        <f>VLOOKUP(HEALTH_CARE[[#This Row],[Customer ID]],'MEDICAL EXAMINATION ANSWER'!A:J,10,FALSE)</f>
        <v>No</v>
      </c>
      <c r="J785" t="str">
        <f>VLOOKUP(HEALTH_CARE[[#This Row],[Customer ID]],'MEDICAL EXAMINATION ANSWER'!A:J,3,FALSE)</f>
        <v>Obesity</v>
      </c>
      <c r="K785" t="str">
        <f>VLOOKUP(HEALTH_CARE[[#This Row],[Customer ID]],'MEDICAL EXAMINATION ANSWER'!A:J,5,FALSE)</f>
        <v>Diabetes</v>
      </c>
      <c r="L785" s="11" t="str">
        <f>VLOOKUP(HEALTH_CARE[[#This Row],[Customer ID]],'HOSPITAL DETAILS ANSWERS'!A:K,5,TRUE)</f>
        <v>13-Nov-1965</v>
      </c>
      <c r="M785" s="14">
        <f>VLOOKUP(HEALTH_CARE[[#This Row],[Customer ID]],'HOSPITAL DETAILS ANSWERS'!A:K,8,TRUE)</f>
        <v>13225</v>
      </c>
      <c r="N785" t="str">
        <f>VLOOKUP(HEALTH_CARE[[#This Row],[Customer ID]],'HOSPITAL DETAILS ANSWERS'!A:K,9,TRUE)</f>
        <v>Tier - 3</v>
      </c>
      <c r="O785" t="str">
        <f>VLOOKUP(HEALTH_CARE[[#This Row],[Customer ID]],'HOSPITAL DETAILS ANSWERS'!A:K,10,TRUE)</f>
        <v>Tier - 3</v>
      </c>
      <c r="P785" t="str">
        <f>VLOOKUP(HEALTH_CARE[[#This Row],[Customer ID]],'HOSPITAL DETAILS ANSWERS'!A:K,11,TRUE)</f>
        <v>R1024</v>
      </c>
      <c r="Q785" s="10">
        <f>VLOOKUP(HEALTH_CARE[[#This Row],[Customer ID]],'HOSPITAL DETAILS ANSWERS'!A:K,6,TRUE)</f>
        <v>57</v>
      </c>
    </row>
    <row r="786" spans="1:17" x14ac:dyDescent="0.25">
      <c r="A786" t="s">
        <v>1586</v>
      </c>
      <c r="B786" t="str">
        <f>VLOOKUP(HEALTH_CARE[[#This Row],[Customer ID]],'CUSTOMER_NAMES ANSWER'!A:D,3,FALSE)</f>
        <v>Ruth Angelica</v>
      </c>
      <c r="C786" s="9">
        <f>VLOOKUP(HEALTH_CARE[[#This Row],[Customer ID]],'MEDICAL EXAMINATION ANSWER'!A:J,2,FALSE)</f>
        <v>27.55</v>
      </c>
      <c r="D786" s="9">
        <f>VLOOKUP(HEALTH_CARE[[#This Row],[Customer ID]],'MEDICAL EXAMINATION ANSWER'!A:J,4,FALSE)</f>
        <v>10.98</v>
      </c>
      <c r="E786" t="str">
        <f>VLOOKUP(HEALTH_CARE[[#This Row],[Customer ID]],'MEDICAL EXAMINATION ANSWER'!A:J,6,FALSE)</f>
        <v>No</v>
      </c>
      <c r="F786" t="str">
        <f>VLOOKUP(HEALTH_CARE[[#This Row],[Customer ID]],'MEDICAL EXAMINATION ANSWER'!A:J,7,FALSE)</f>
        <v>No</v>
      </c>
      <c r="G786" t="str">
        <f>VLOOKUP(HEALTH_CARE[[#This Row],[Customer ID]],'MEDICAL EXAMINATION ANSWER'!A:J,8,FALSE)</f>
        <v>No</v>
      </c>
      <c r="H786" s="10">
        <f>VLOOKUP(HEALTH_CARE[[#This Row],[Customer ID]],'MEDICAL EXAMINATION ANSWER'!A:J,9,FALSE)</f>
        <v>0</v>
      </c>
      <c r="I786" t="str">
        <f>VLOOKUP(HEALTH_CARE[[#This Row],[Customer ID]],'MEDICAL EXAMINATION ANSWER'!A:J,10,FALSE)</f>
        <v>No</v>
      </c>
      <c r="J786" t="str">
        <f>VLOOKUP(HEALTH_CARE[[#This Row],[Customer ID]],'MEDICAL EXAMINATION ANSWER'!A:J,3,FALSE)</f>
        <v>Over Weight</v>
      </c>
      <c r="K786" t="str">
        <f>VLOOKUP(HEALTH_CARE[[#This Row],[Customer ID]],'MEDICAL EXAMINATION ANSWER'!A:J,5,FALSE)</f>
        <v>Diabetes</v>
      </c>
      <c r="L786" s="11" t="str">
        <f>VLOOKUP(HEALTH_CARE[[#This Row],[Customer ID]],'HOSPITAL DETAILS ANSWERS'!A:K,5,TRUE)</f>
        <v>7-Dec-1962</v>
      </c>
      <c r="M786" s="14">
        <f>VLOOKUP(HEALTH_CARE[[#This Row],[Customer ID]],'HOSPITAL DETAILS ANSWERS'!A:K,8,TRUE)</f>
        <v>13218</v>
      </c>
      <c r="N786" t="str">
        <f>VLOOKUP(HEALTH_CARE[[#This Row],[Customer ID]],'HOSPITAL DETAILS ANSWERS'!A:K,9,TRUE)</f>
        <v>Tier - 3</v>
      </c>
      <c r="O786" t="str">
        <f>VLOOKUP(HEALTH_CARE[[#This Row],[Customer ID]],'HOSPITAL DETAILS ANSWERS'!A:K,10,TRUE)</f>
        <v>Tier - 1</v>
      </c>
      <c r="P786" t="str">
        <f>VLOOKUP(HEALTH_CARE[[#This Row],[Customer ID]],'HOSPITAL DETAILS ANSWERS'!A:K,11,TRUE)</f>
        <v>R1024</v>
      </c>
      <c r="Q786" s="10">
        <f>VLOOKUP(HEALTH_CARE[[#This Row],[Customer ID]],'HOSPITAL DETAILS ANSWERS'!A:K,6,TRUE)</f>
        <v>60</v>
      </c>
    </row>
    <row r="787" spans="1:17" x14ac:dyDescent="0.25">
      <c r="A787" t="s">
        <v>1585</v>
      </c>
      <c r="B787" t="str">
        <f>VLOOKUP(HEALTH_CARE[[#This Row],[Customer ID]],'CUSTOMER_NAMES ANSWER'!A:D,3,FALSE)</f>
        <v>Una M</v>
      </c>
      <c r="C787" s="9">
        <f>VLOOKUP(HEALTH_CARE[[#This Row],[Customer ID]],'MEDICAL EXAMINATION ANSWER'!A:J,2,FALSE)</f>
        <v>40.700000000000003</v>
      </c>
      <c r="D787" s="9">
        <f>VLOOKUP(HEALTH_CARE[[#This Row],[Customer ID]],'MEDICAL EXAMINATION ANSWER'!A:J,4,FALSE)</f>
        <v>5.42</v>
      </c>
      <c r="E787" t="str">
        <f>VLOOKUP(HEALTH_CARE[[#This Row],[Customer ID]],'MEDICAL EXAMINATION ANSWER'!A:J,6,FALSE)</f>
        <v>No</v>
      </c>
      <c r="F787" t="str">
        <f>VLOOKUP(HEALTH_CARE[[#This Row],[Customer ID]],'MEDICAL EXAMINATION ANSWER'!A:J,7,FALSE)</f>
        <v>No</v>
      </c>
      <c r="G787" t="str">
        <f>VLOOKUP(HEALTH_CARE[[#This Row],[Customer ID]],'MEDICAL EXAMINATION ANSWER'!A:J,8,FALSE)</f>
        <v>No</v>
      </c>
      <c r="H787" s="10">
        <f>VLOOKUP(HEALTH_CARE[[#This Row],[Customer ID]],'MEDICAL EXAMINATION ANSWER'!A:J,9,FALSE)</f>
        <v>0</v>
      </c>
      <c r="I787" t="str">
        <f>VLOOKUP(HEALTH_CARE[[#This Row],[Customer ID]],'MEDICAL EXAMINATION ANSWER'!A:J,10,FALSE)</f>
        <v>No</v>
      </c>
      <c r="J787" t="str">
        <f>VLOOKUP(HEALTH_CARE[[#This Row],[Customer ID]],'MEDICAL EXAMINATION ANSWER'!A:J,3,FALSE)</f>
        <v>Obesity</v>
      </c>
      <c r="K787" t="str">
        <f>VLOOKUP(HEALTH_CARE[[#This Row],[Customer ID]],'MEDICAL EXAMINATION ANSWER'!A:J,5,FALSE)</f>
        <v>Normal</v>
      </c>
      <c r="L787" s="11" t="str">
        <f>VLOOKUP(HEALTH_CARE[[#This Row],[Customer ID]],'HOSPITAL DETAILS ANSWERS'!A:K,5,TRUE)</f>
        <v>15-Oct-1982</v>
      </c>
      <c r="M787" s="14">
        <f>VLOOKUP(HEALTH_CARE[[#This Row],[Customer ID]],'HOSPITAL DETAILS ANSWERS'!A:K,8,TRUE)</f>
        <v>13215</v>
      </c>
      <c r="N787" t="str">
        <f>VLOOKUP(HEALTH_CARE[[#This Row],[Customer ID]],'HOSPITAL DETAILS ANSWERS'!A:K,9,TRUE)</f>
        <v>Tier - 3</v>
      </c>
      <c r="O787" t="str">
        <f>VLOOKUP(HEALTH_CARE[[#This Row],[Customer ID]],'HOSPITAL DETAILS ANSWERS'!A:K,10,TRUE)</f>
        <v>Tier - 2</v>
      </c>
      <c r="P787" t="str">
        <f>VLOOKUP(HEALTH_CARE[[#This Row],[Customer ID]],'HOSPITAL DETAILS ANSWERS'!A:K,11,TRUE)</f>
        <v>R1012</v>
      </c>
      <c r="Q787" s="10">
        <f>VLOOKUP(HEALTH_CARE[[#This Row],[Customer ID]],'HOSPITAL DETAILS ANSWERS'!A:K,6,TRUE)</f>
        <v>40</v>
      </c>
    </row>
    <row r="788" spans="1:17" x14ac:dyDescent="0.25">
      <c r="A788" t="s">
        <v>1584</v>
      </c>
      <c r="B788" t="str">
        <f>VLOOKUP(HEALTH_CARE[[#This Row],[Customer ID]],'CUSTOMER_NAMES ANSWER'!A:D,3,FALSE)</f>
        <v>Taralyn</v>
      </c>
      <c r="C788" s="9">
        <f>VLOOKUP(HEALTH_CARE[[#This Row],[Customer ID]],'MEDICAL EXAMINATION ANSWER'!A:J,2,FALSE)</f>
        <v>18.34</v>
      </c>
      <c r="D788" s="9">
        <f>VLOOKUP(HEALTH_CARE[[#This Row],[Customer ID]],'MEDICAL EXAMINATION ANSWER'!A:J,4,FALSE)</f>
        <v>10.97</v>
      </c>
      <c r="E788" t="str">
        <f>VLOOKUP(HEALTH_CARE[[#This Row],[Customer ID]],'MEDICAL EXAMINATION ANSWER'!A:J,6,FALSE)</f>
        <v>No</v>
      </c>
      <c r="F788" t="str">
        <f>VLOOKUP(HEALTH_CARE[[#This Row],[Customer ID]],'MEDICAL EXAMINATION ANSWER'!A:J,7,FALSE)</f>
        <v>No</v>
      </c>
      <c r="G788" t="str">
        <f>VLOOKUP(HEALTH_CARE[[#This Row],[Customer ID]],'MEDICAL EXAMINATION ANSWER'!A:J,8,FALSE)</f>
        <v>No</v>
      </c>
      <c r="H788" s="10">
        <f>VLOOKUP(HEALTH_CARE[[#This Row],[Customer ID]],'MEDICAL EXAMINATION ANSWER'!A:J,9,FALSE)</f>
        <v>0</v>
      </c>
      <c r="I788" t="str">
        <f>VLOOKUP(HEALTH_CARE[[#This Row],[Customer ID]],'MEDICAL EXAMINATION ANSWER'!A:J,10,FALSE)</f>
        <v>No</v>
      </c>
      <c r="J788" t="str">
        <f>VLOOKUP(HEALTH_CARE[[#This Row],[Customer ID]],'MEDICAL EXAMINATION ANSWER'!A:J,3,FALSE)</f>
        <v>Under Weight</v>
      </c>
      <c r="K788" t="str">
        <f>VLOOKUP(HEALTH_CARE[[#This Row],[Customer ID]],'MEDICAL EXAMINATION ANSWER'!A:J,5,FALSE)</f>
        <v>Diabetes</v>
      </c>
      <c r="L788" s="11" t="str">
        <f>VLOOKUP(HEALTH_CARE[[#This Row],[Customer ID]],'HOSPITAL DETAILS ANSWERS'!A:K,5,TRUE)</f>
        <v>5-Aug-1962</v>
      </c>
      <c r="M788" s="14">
        <f>VLOOKUP(HEALTH_CARE[[#This Row],[Customer ID]],'HOSPITAL DETAILS ANSWERS'!A:K,8,TRUE)</f>
        <v>13205</v>
      </c>
      <c r="N788" t="str">
        <f>VLOOKUP(HEALTH_CARE[[#This Row],[Customer ID]],'HOSPITAL DETAILS ANSWERS'!A:K,9,TRUE)</f>
        <v>Tier - 3</v>
      </c>
      <c r="O788" t="str">
        <f>VLOOKUP(HEALTH_CARE[[#This Row],[Customer ID]],'HOSPITAL DETAILS ANSWERS'!A:K,10,TRUE)</f>
        <v>Tier - 1</v>
      </c>
      <c r="P788" t="str">
        <f>VLOOKUP(HEALTH_CARE[[#This Row],[Customer ID]],'HOSPITAL DETAILS ANSWERS'!A:K,11,TRUE)</f>
        <v>R1024</v>
      </c>
      <c r="Q788" s="10">
        <f>VLOOKUP(HEALTH_CARE[[#This Row],[Customer ID]],'HOSPITAL DETAILS ANSWERS'!A:K,6,TRUE)</f>
        <v>60</v>
      </c>
    </row>
    <row r="789" spans="1:17" x14ac:dyDescent="0.25">
      <c r="A789" t="s">
        <v>1583</v>
      </c>
      <c r="B789" t="str">
        <f>VLOOKUP(HEALTH_CARE[[#This Row],[Customer ID]],'CUSTOMER_NAMES ANSWER'!A:D,3,FALSE)</f>
        <v>James A</v>
      </c>
      <c r="C789" s="9">
        <f>VLOOKUP(HEALTH_CARE[[#This Row],[Customer ID]],'MEDICAL EXAMINATION ANSWER'!A:J,2,FALSE)</f>
        <v>33.909999999999997</v>
      </c>
      <c r="D789" s="9">
        <f>VLOOKUP(HEALTH_CARE[[#This Row],[Customer ID]],'MEDICAL EXAMINATION ANSWER'!A:J,4,FALSE)</f>
        <v>9.56</v>
      </c>
      <c r="E789" t="str">
        <f>VLOOKUP(HEALTH_CARE[[#This Row],[Customer ID]],'MEDICAL EXAMINATION ANSWER'!A:J,6,FALSE)</f>
        <v>Yes</v>
      </c>
      <c r="F789" t="str">
        <f>VLOOKUP(HEALTH_CARE[[#This Row],[Customer ID]],'MEDICAL EXAMINATION ANSWER'!A:J,7,FALSE)</f>
        <v>No</v>
      </c>
      <c r="G789" t="str">
        <f>VLOOKUP(HEALTH_CARE[[#This Row],[Customer ID]],'MEDICAL EXAMINATION ANSWER'!A:J,8,FALSE)</f>
        <v>No</v>
      </c>
      <c r="H789" s="10">
        <f>VLOOKUP(HEALTH_CARE[[#This Row],[Customer ID]],'MEDICAL EXAMINATION ANSWER'!A:J,9,FALSE)</f>
        <v>2</v>
      </c>
      <c r="I789" t="str">
        <f>VLOOKUP(HEALTH_CARE[[#This Row],[Customer ID]],'MEDICAL EXAMINATION ANSWER'!A:J,10,FALSE)</f>
        <v>No</v>
      </c>
      <c r="J789" t="str">
        <f>VLOOKUP(HEALTH_CARE[[#This Row],[Customer ID]],'MEDICAL EXAMINATION ANSWER'!A:J,3,FALSE)</f>
        <v>Obesity</v>
      </c>
      <c r="K789" t="str">
        <f>VLOOKUP(HEALTH_CARE[[#This Row],[Customer ID]],'MEDICAL EXAMINATION ANSWER'!A:J,5,FALSE)</f>
        <v>Diabetes</v>
      </c>
      <c r="L789" s="11" t="str">
        <f>VLOOKUP(HEALTH_CARE[[#This Row],[Customer ID]],'HOSPITAL DETAILS ANSWERS'!A:K,5,TRUE)</f>
        <v>6-Dec-1961</v>
      </c>
      <c r="M789" s="14">
        <f>VLOOKUP(HEALTH_CARE[[#This Row],[Customer ID]],'HOSPITAL DETAILS ANSWERS'!A:K,8,TRUE)</f>
        <v>13144</v>
      </c>
      <c r="N789" t="str">
        <f>VLOOKUP(HEALTH_CARE[[#This Row],[Customer ID]],'HOSPITAL DETAILS ANSWERS'!A:K,9,TRUE)</f>
        <v>Tier - 3</v>
      </c>
      <c r="O789" t="str">
        <f>VLOOKUP(HEALTH_CARE[[#This Row],[Customer ID]],'HOSPITAL DETAILS ANSWERS'!A:K,10,TRUE)</f>
        <v>Tier - 2</v>
      </c>
      <c r="P789" t="str">
        <f>VLOOKUP(HEALTH_CARE[[#This Row],[Customer ID]],'HOSPITAL DETAILS ANSWERS'!A:K,11,TRUE)</f>
        <v>R1016</v>
      </c>
      <c r="Q789" s="10">
        <f>VLOOKUP(HEALTH_CARE[[#This Row],[Customer ID]],'HOSPITAL DETAILS ANSWERS'!A:K,6,TRUE)</f>
        <v>61</v>
      </c>
    </row>
    <row r="790" spans="1:17" x14ac:dyDescent="0.25">
      <c r="A790" t="s">
        <v>1582</v>
      </c>
      <c r="B790" t="str">
        <f>VLOOKUP(HEALTH_CARE[[#This Row],[Customer ID]],'CUSTOMER_NAMES ANSWER'!A:D,3,FALSE)</f>
        <v>Ning</v>
      </c>
      <c r="C790" s="9">
        <f>VLOOKUP(HEALTH_CARE[[#This Row],[Customer ID]],'MEDICAL EXAMINATION ANSWER'!A:J,2,FALSE)</f>
        <v>33.53</v>
      </c>
      <c r="D790" s="9">
        <f>VLOOKUP(HEALTH_CARE[[#This Row],[Customer ID]],'MEDICAL EXAMINATION ANSWER'!A:J,4,FALSE)</f>
        <v>9.4</v>
      </c>
      <c r="E790" t="str">
        <f>VLOOKUP(HEALTH_CARE[[#This Row],[Customer ID]],'MEDICAL EXAMINATION ANSWER'!A:J,6,FALSE)</f>
        <v>Yes</v>
      </c>
      <c r="F790" t="str">
        <f>VLOOKUP(HEALTH_CARE[[#This Row],[Customer ID]],'MEDICAL EXAMINATION ANSWER'!A:J,7,FALSE)</f>
        <v>No</v>
      </c>
      <c r="G790" t="str">
        <f>VLOOKUP(HEALTH_CARE[[#This Row],[Customer ID]],'MEDICAL EXAMINATION ANSWER'!A:J,8,FALSE)</f>
        <v>No</v>
      </c>
      <c r="H790" s="10">
        <f>VLOOKUP(HEALTH_CARE[[#This Row],[Customer ID]],'MEDICAL EXAMINATION ANSWER'!A:J,9,FALSE)</f>
        <v>2</v>
      </c>
      <c r="I790" t="str">
        <f>VLOOKUP(HEALTH_CARE[[#This Row],[Customer ID]],'MEDICAL EXAMINATION ANSWER'!A:J,10,FALSE)</f>
        <v>No</v>
      </c>
      <c r="J790" t="str">
        <f>VLOOKUP(HEALTH_CARE[[#This Row],[Customer ID]],'MEDICAL EXAMINATION ANSWER'!A:J,3,FALSE)</f>
        <v>Obesity</v>
      </c>
      <c r="K790" t="str">
        <f>VLOOKUP(HEALTH_CARE[[#This Row],[Customer ID]],'MEDICAL EXAMINATION ANSWER'!A:J,5,FALSE)</f>
        <v>Diabetes</v>
      </c>
      <c r="L790" s="11" t="str">
        <f>VLOOKUP(HEALTH_CARE[[#This Row],[Customer ID]],'HOSPITAL DETAILS ANSWERS'!A:K,5,TRUE)</f>
        <v>6-Dec-1961</v>
      </c>
      <c r="M790" s="14">
        <f>VLOOKUP(HEALTH_CARE[[#This Row],[Customer ID]],'HOSPITAL DETAILS ANSWERS'!A:K,8,TRUE)</f>
        <v>13144</v>
      </c>
      <c r="N790" t="str">
        <f>VLOOKUP(HEALTH_CARE[[#This Row],[Customer ID]],'HOSPITAL DETAILS ANSWERS'!A:K,9,TRUE)</f>
        <v>Tier - 3</v>
      </c>
      <c r="O790" t="str">
        <f>VLOOKUP(HEALTH_CARE[[#This Row],[Customer ID]],'HOSPITAL DETAILS ANSWERS'!A:K,10,TRUE)</f>
        <v>Tier - 2</v>
      </c>
      <c r="P790" t="str">
        <f>VLOOKUP(HEALTH_CARE[[#This Row],[Customer ID]],'HOSPITAL DETAILS ANSWERS'!A:K,11,TRUE)</f>
        <v>R1020</v>
      </c>
      <c r="Q790" s="10">
        <f>VLOOKUP(HEALTH_CARE[[#This Row],[Customer ID]],'HOSPITAL DETAILS ANSWERS'!A:K,6,TRUE)</f>
        <v>61</v>
      </c>
    </row>
    <row r="791" spans="1:17" x14ac:dyDescent="0.25">
      <c r="A791" t="s">
        <v>1581</v>
      </c>
      <c r="B791" t="str">
        <f>VLOOKUP(HEALTH_CARE[[#This Row],[Customer ID]],'CUSTOMER_NAMES ANSWER'!A:D,3,FALSE)</f>
        <v>Joel</v>
      </c>
      <c r="C791" s="9">
        <f>VLOOKUP(HEALTH_CARE[[#This Row],[Customer ID]],'MEDICAL EXAMINATION ANSWER'!A:J,2,FALSE)</f>
        <v>23.66</v>
      </c>
      <c r="D791" s="9">
        <f>VLOOKUP(HEALTH_CARE[[#This Row],[Customer ID]],'MEDICAL EXAMINATION ANSWER'!A:J,4,FALSE)</f>
        <v>8.48</v>
      </c>
      <c r="E791" t="str">
        <f>VLOOKUP(HEALTH_CARE[[#This Row],[Customer ID]],'MEDICAL EXAMINATION ANSWER'!A:J,6,FALSE)</f>
        <v>Yes</v>
      </c>
      <c r="F791" t="str">
        <f>VLOOKUP(HEALTH_CARE[[#This Row],[Customer ID]],'MEDICAL EXAMINATION ANSWER'!A:J,7,FALSE)</f>
        <v>No</v>
      </c>
      <c r="G791" t="str">
        <f>VLOOKUP(HEALTH_CARE[[#This Row],[Customer ID]],'MEDICAL EXAMINATION ANSWER'!A:J,8,FALSE)</f>
        <v>No</v>
      </c>
      <c r="H791" s="10">
        <f>VLOOKUP(HEALTH_CARE[[#This Row],[Customer ID]],'MEDICAL EXAMINATION ANSWER'!A:J,9,FALSE)</f>
        <v>2</v>
      </c>
      <c r="I791" t="str">
        <f>VLOOKUP(HEALTH_CARE[[#This Row],[Customer ID]],'MEDICAL EXAMINATION ANSWER'!A:J,10,FALSE)</f>
        <v>No</v>
      </c>
      <c r="J791" t="str">
        <f>VLOOKUP(HEALTH_CARE[[#This Row],[Customer ID]],'MEDICAL EXAMINATION ANSWER'!A:J,3,FALSE)</f>
        <v>Normal Weight</v>
      </c>
      <c r="K791" t="str">
        <f>VLOOKUP(HEALTH_CARE[[#This Row],[Customer ID]],'MEDICAL EXAMINATION ANSWER'!A:J,5,FALSE)</f>
        <v>Diabetes</v>
      </c>
      <c r="L791" s="11" t="str">
        <f>VLOOKUP(HEALTH_CARE[[#This Row],[Customer ID]],'HOSPITAL DETAILS ANSWERS'!A:K,5,TRUE)</f>
        <v>7-Sep-1961</v>
      </c>
      <c r="M791" s="14">
        <f>VLOOKUP(HEALTH_CARE[[#This Row],[Customer ID]],'HOSPITAL DETAILS ANSWERS'!A:K,8,TRUE)</f>
        <v>13130</v>
      </c>
      <c r="N791" t="str">
        <f>VLOOKUP(HEALTH_CARE[[#This Row],[Customer ID]],'HOSPITAL DETAILS ANSWERS'!A:K,9,TRUE)</f>
        <v>Tier - 3</v>
      </c>
      <c r="O791" t="str">
        <f>VLOOKUP(HEALTH_CARE[[#This Row],[Customer ID]],'HOSPITAL DETAILS ANSWERS'!A:K,10,TRUE)</f>
        <v>Tier - 2</v>
      </c>
      <c r="P791" t="str">
        <f>VLOOKUP(HEALTH_CARE[[#This Row],[Customer ID]],'HOSPITAL DETAILS ANSWERS'!A:K,11,TRUE)</f>
        <v>R1017</v>
      </c>
      <c r="Q791" s="10">
        <f>VLOOKUP(HEALTH_CARE[[#This Row],[Customer ID]],'HOSPITAL DETAILS ANSWERS'!A:K,6,TRUE)</f>
        <v>61</v>
      </c>
    </row>
    <row r="792" spans="1:17" x14ac:dyDescent="0.25">
      <c r="A792" t="s">
        <v>1580</v>
      </c>
      <c r="B792" t="str">
        <f>VLOOKUP(HEALTH_CARE[[#This Row],[Customer ID]],'CUSTOMER_NAMES ANSWER'!A:D,3,FALSE)</f>
        <v>Pamela J</v>
      </c>
      <c r="C792" s="9">
        <f>VLOOKUP(HEALTH_CARE[[#This Row],[Customer ID]],'MEDICAL EXAMINATION ANSWER'!A:J,2,FALSE)</f>
        <v>28</v>
      </c>
      <c r="D792" s="9">
        <f>VLOOKUP(HEALTH_CARE[[#This Row],[Customer ID]],'MEDICAL EXAMINATION ANSWER'!A:J,4,FALSE)</f>
        <v>5.57</v>
      </c>
      <c r="E792" t="str">
        <f>VLOOKUP(HEALTH_CARE[[#This Row],[Customer ID]],'MEDICAL EXAMINATION ANSWER'!A:J,6,FALSE)</f>
        <v>No</v>
      </c>
      <c r="F792" t="str">
        <f>VLOOKUP(HEALTH_CARE[[#This Row],[Customer ID]],'MEDICAL EXAMINATION ANSWER'!A:J,7,FALSE)</f>
        <v>No</v>
      </c>
      <c r="G792" t="str">
        <f>VLOOKUP(HEALTH_CARE[[#This Row],[Customer ID]],'MEDICAL EXAMINATION ANSWER'!A:J,8,FALSE)</f>
        <v>No</v>
      </c>
      <c r="H792" s="10">
        <f>VLOOKUP(HEALTH_CARE[[#This Row],[Customer ID]],'MEDICAL EXAMINATION ANSWER'!A:J,9,FALSE)</f>
        <v>0</v>
      </c>
      <c r="I792" t="str">
        <f>VLOOKUP(HEALTH_CARE[[#This Row],[Customer ID]],'MEDICAL EXAMINATION ANSWER'!A:J,10,FALSE)</f>
        <v>No</v>
      </c>
      <c r="J792" t="str">
        <f>VLOOKUP(HEALTH_CARE[[#This Row],[Customer ID]],'MEDICAL EXAMINATION ANSWER'!A:J,3,FALSE)</f>
        <v>Over Weight</v>
      </c>
      <c r="K792" t="str">
        <f>VLOOKUP(HEALTH_CARE[[#This Row],[Customer ID]],'MEDICAL EXAMINATION ANSWER'!A:J,5,FALSE)</f>
        <v>Normal</v>
      </c>
      <c r="L792" s="11" t="str">
        <f>VLOOKUP(HEALTH_CARE[[#This Row],[Customer ID]],'HOSPITAL DETAILS ANSWERS'!A:K,5,TRUE)</f>
        <v>16-Aug-1999</v>
      </c>
      <c r="M792" s="14">
        <f>VLOOKUP(HEALTH_CARE[[#This Row],[Customer ID]],'HOSPITAL DETAILS ANSWERS'!A:K,8,TRUE)</f>
        <v>13127</v>
      </c>
      <c r="N792" t="str">
        <f>VLOOKUP(HEALTH_CARE[[#This Row],[Customer ID]],'HOSPITAL DETAILS ANSWERS'!A:K,9,TRUE)</f>
        <v>Tier - 3</v>
      </c>
      <c r="O792" t="str">
        <f>VLOOKUP(HEALTH_CARE[[#This Row],[Customer ID]],'HOSPITAL DETAILS ANSWERS'!A:K,10,TRUE)</f>
        <v>Tier - 3</v>
      </c>
      <c r="P792" t="str">
        <f>VLOOKUP(HEALTH_CARE[[#This Row],[Customer ID]],'HOSPITAL DETAILS ANSWERS'!A:K,11,TRUE)</f>
        <v>R1011</v>
      </c>
      <c r="Q792" s="10">
        <f>VLOOKUP(HEALTH_CARE[[#This Row],[Customer ID]],'HOSPITAL DETAILS ANSWERS'!A:K,6,TRUE)</f>
        <v>23</v>
      </c>
    </row>
    <row r="793" spans="1:17" x14ac:dyDescent="0.25">
      <c r="A793" t="s">
        <v>1579</v>
      </c>
      <c r="B793" t="str">
        <f>VLOOKUP(HEALTH_CARE[[#This Row],[Customer ID]],'CUSTOMER_NAMES ANSWER'!A:D,3,FALSE)</f>
        <v>Brittney</v>
      </c>
      <c r="C793" s="9">
        <f>VLOOKUP(HEALTH_CARE[[#This Row],[Customer ID]],'MEDICAL EXAMINATION ANSWER'!A:J,2,FALSE)</f>
        <v>30.23</v>
      </c>
      <c r="D793" s="9">
        <f>VLOOKUP(HEALTH_CARE[[#This Row],[Customer ID]],'MEDICAL EXAMINATION ANSWER'!A:J,4,FALSE)</f>
        <v>6.94</v>
      </c>
      <c r="E793" t="str">
        <f>VLOOKUP(HEALTH_CARE[[#This Row],[Customer ID]],'MEDICAL EXAMINATION ANSWER'!A:J,6,FALSE)</f>
        <v>Yes</v>
      </c>
      <c r="F793" t="str">
        <f>VLOOKUP(HEALTH_CARE[[#This Row],[Customer ID]],'MEDICAL EXAMINATION ANSWER'!A:J,7,FALSE)</f>
        <v>No</v>
      </c>
      <c r="G793" t="str">
        <f>VLOOKUP(HEALTH_CARE[[#This Row],[Customer ID]],'MEDICAL EXAMINATION ANSWER'!A:J,8,FALSE)</f>
        <v>Yes</v>
      </c>
      <c r="H793" s="10">
        <f>VLOOKUP(HEALTH_CARE[[#This Row],[Customer ID]],'MEDICAL EXAMINATION ANSWER'!A:J,9,FALSE)</f>
        <v>1</v>
      </c>
      <c r="I793" t="str">
        <f>VLOOKUP(HEALTH_CARE[[#This Row],[Customer ID]],'MEDICAL EXAMINATION ANSWER'!A:J,10,FALSE)</f>
        <v>No</v>
      </c>
      <c r="J793" t="str">
        <f>VLOOKUP(HEALTH_CARE[[#This Row],[Customer ID]],'MEDICAL EXAMINATION ANSWER'!A:J,3,FALSE)</f>
        <v>Obesity</v>
      </c>
      <c r="K793" t="str">
        <f>VLOOKUP(HEALTH_CARE[[#This Row],[Customer ID]],'MEDICAL EXAMINATION ANSWER'!A:J,5,FALSE)</f>
        <v>Diabetes</v>
      </c>
      <c r="L793" s="11" t="str">
        <f>VLOOKUP(HEALTH_CARE[[#This Row],[Customer ID]],'HOSPITAL DETAILS ANSWERS'!A:K,5,TRUE)</f>
        <v>14-Sep-1963</v>
      </c>
      <c r="M793" s="14">
        <f>VLOOKUP(HEALTH_CARE[[#This Row],[Customer ID]],'HOSPITAL DETAILS ANSWERS'!A:K,8,TRUE)</f>
        <v>13117</v>
      </c>
      <c r="N793" t="str">
        <f>VLOOKUP(HEALTH_CARE[[#This Row],[Customer ID]],'HOSPITAL DETAILS ANSWERS'!A:K,9,TRUE)</f>
        <v>Tier - 3</v>
      </c>
      <c r="O793" t="str">
        <f>VLOOKUP(HEALTH_CARE[[#This Row],[Customer ID]],'HOSPITAL DETAILS ANSWERS'!A:K,10,TRUE)</f>
        <v>Tier - 1</v>
      </c>
      <c r="P793" t="str">
        <f>VLOOKUP(HEALTH_CARE[[#This Row],[Customer ID]],'HOSPITAL DETAILS ANSWERS'!A:K,11,TRUE)</f>
        <v>R1012</v>
      </c>
      <c r="Q793" s="10">
        <f>VLOOKUP(HEALTH_CARE[[#This Row],[Customer ID]],'HOSPITAL DETAILS ANSWERS'!A:K,6,TRUE)</f>
        <v>59</v>
      </c>
    </row>
    <row r="794" spans="1:17" x14ac:dyDescent="0.25">
      <c r="A794" t="s">
        <v>1578</v>
      </c>
      <c r="B794" t="str">
        <f>VLOOKUP(HEALTH_CARE[[#This Row],[Customer ID]],'CUSTOMER_NAMES ANSWER'!A:D,3,FALSE)</f>
        <v>Sheila</v>
      </c>
      <c r="C794" s="9">
        <f>VLOOKUP(HEALTH_CARE[[#This Row],[Customer ID]],'MEDICAL EXAMINATION ANSWER'!A:J,2,FALSE)</f>
        <v>51.14</v>
      </c>
      <c r="D794" s="9">
        <f>VLOOKUP(HEALTH_CARE[[#This Row],[Customer ID]],'MEDICAL EXAMINATION ANSWER'!A:J,4,FALSE)</f>
        <v>4.05</v>
      </c>
      <c r="E794" t="str">
        <f>VLOOKUP(HEALTH_CARE[[#This Row],[Customer ID]],'MEDICAL EXAMINATION ANSWER'!A:J,6,FALSE)</f>
        <v>No</v>
      </c>
      <c r="F794" t="str">
        <f>VLOOKUP(HEALTH_CARE[[#This Row],[Customer ID]],'MEDICAL EXAMINATION ANSWER'!A:J,7,FALSE)</f>
        <v>No</v>
      </c>
      <c r="G794" t="str">
        <f>VLOOKUP(HEALTH_CARE[[#This Row],[Customer ID]],'MEDICAL EXAMINATION ANSWER'!A:J,8,FALSE)</f>
        <v>No</v>
      </c>
      <c r="H794" s="10">
        <f>VLOOKUP(HEALTH_CARE[[#This Row],[Customer ID]],'MEDICAL EXAMINATION ANSWER'!A:J,9,FALSE)</f>
        <v>1</v>
      </c>
      <c r="I794" t="str">
        <f>VLOOKUP(HEALTH_CARE[[#This Row],[Customer ID]],'MEDICAL EXAMINATION ANSWER'!A:J,10,FALSE)</f>
        <v>No</v>
      </c>
      <c r="J794" t="str">
        <f>VLOOKUP(HEALTH_CARE[[#This Row],[Customer ID]],'MEDICAL EXAMINATION ANSWER'!A:J,3,FALSE)</f>
        <v>Obesity</v>
      </c>
      <c r="K794" t="str">
        <f>VLOOKUP(HEALTH_CARE[[#This Row],[Customer ID]],'MEDICAL EXAMINATION ANSWER'!A:J,5,FALSE)</f>
        <v>Normal</v>
      </c>
      <c r="L794" s="11" t="str">
        <f>VLOOKUP(HEALTH_CARE[[#This Row],[Customer ID]],'HOSPITAL DETAILS ANSWERS'!A:K,5,TRUE)</f>
        <v>12-Aug-1992</v>
      </c>
      <c r="M794" s="14">
        <f>VLOOKUP(HEALTH_CARE[[#This Row],[Customer ID]],'HOSPITAL DETAILS ANSWERS'!A:K,8,TRUE)</f>
        <v>13114</v>
      </c>
      <c r="N794" t="str">
        <f>VLOOKUP(HEALTH_CARE[[#This Row],[Customer ID]],'HOSPITAL DETAILS ANSWERS'!A:K,9,TRUE)</f>
        <v>Tier - 3</v>
      </c>
      <c r="O794" t="str">
        <f>VLOOKUP(HEALTH_CARE[[#This Row],[Customer ID]],'HOSPITAL DETAILS ANSWERS'!A:K,10,TRUE)</f>
        <v>Tier - 2</v>
      </c>
      <c r="P794" t="str">
        <f>VLOOKUP(HEALTH_CARE[[#This Row],[Customer ID]],'HOSPITAL DETAILS ANSWERS'!A:K,11,TRUE)</f>
        <v>R1026</v>
      </c>
      <c r="Q794" s="10">
        <f>VLOOKUP(HEALTH_CARE[[#This Row],[Customer ID]],'HOSPITAL DETAILS ANSWERS'!A:K,6,TRUE)</f>
        <v>30</v>
      </c>
    </row>
    <row r="795" spans="1:17" x14ac:dyDescent="0.25">
      <c r="A795" t="s">
        <v>1577</v>
      </c>
      <c r="B795" t="str">
        <f>VLOOKUP(HEALTH_CARE[[#This Row],[Customer ID]],'CUSTOMER_NAMES ANSWER'!A:D,3,FALSE)</f>
        <v>Koji</v>
      </c>
      <c r="C795" s="9">
        <f>VLOOKUP(HEALTH_CARE[[#This Row],[Customer ID]],'MEDICAL EXAMINATION ANSWER'!A:J,2,FALSE)</f>
        <v>24.32</v>
      </c>
      <c r="D795" s="9">
        <f>VLOOKUP(HEALTH_CARE[[#This Row],[Customer ID]],'MEDICAL EXAMINATION ANSWER'!A:J,4,FALSE)</f>
        <v>10.220000000000001</v>
      </c>
      <c r="E795" t="str">
        <f>VLOOKUP(HEALTH_CARE[[#This Row],[Customer ID]],'MEDICAL EXAMINATION ANSWER'!A:J,6,FALSE)</f>
        <v>No</v>
      </c>
      <c r="F795" t="str">
        <f>VLOOKUP(HEALTH_CARE[[#This Row],[Customer ID]],'MEDICAL EXAMINATION ANSWER'!A:J,7,FALSE)</f>
        <v>No</v>
      </c>
      <c r="G795" t="str">
        <f>VLOOKUP(HEALTH_CARE[[#This Row],[Customer ID]],'MEDICAL EXAMINATION ANSWER'!A:J,8,FALSE)</f>
        <v>No</v>
      </c>
      <c r="H795" s="10">
        <f>VLOOKUP(HEALTH_CARE[[#This Row],[Customer ID]],'MEDICAL EXAMINATION ANSWER'!A:J,9,FALSE)</f>
        <v>0</v>
      </c>
      <c r="I795" t="str">
        <f>VLOOKUP(HEALTH_CARE[[#This Row],[Customer ID]],'MEDICAL EXAMINATION ANSWER'!A:J,10,FALSE)</f>
        <v>No</v>
      </c>
      <c r="J795" t="str">
        <f>VLOOKUP(HEALTH_CARE[[#This Row],[Customer ID]],'MEDICAL EXAMINATION ANSWER'!A:J,3,FALSE)</f>
        <v>Normal Weight</v>
      </c>
      <c r="K795" t="str">
        <f>VLOOKUP(HEALTH_CARE[[#This Row],[Customer ID]],'MEDICAL EXAMINATION ANSWER'!A:J,5,FALSE)</f>
        <v>Diabetes</v>
      </c>
      <c r="L795" s="11" t="str">
        <f>VLOOKUP(HEALTH_CARE[[#This Row],[Customer ID]],'HOSPITAL DETAILS ANSWERS'!A:K,5,TRUE)</f>
        <v>2-Aug-1962</v>
      </c>
      <c r="M795" s="14">
        <f>VLOOKUP(HEALTH_CARE[[#This Row],[Customer ID]],'HOSPITAL DETAILS ANSWERS'!A:K,8,TRUE)</f>
        <v>13113</v>
      </c>
      <c r="N795" t="str">
        <f>VLOOKUP(HEALTH_CARE[[#This Row],[Customer ID]],'HOSPITAL DETAILS ANSWERS'!A:K,9,TRUE)</f>
        <v>Tier - 3</v>
      </c>
      <c r="O795" t="str">
        <f>VLOOKUP(HEALTH_CARE[[#This Row],[Customer ID]],'HOSPITAL DETAILS ANSWERS'!A:K,10,TRUE)</f>
        <v>Tier - 3</v>
      </c>
      <c r="P795" t="str">
        <f>VLOOKUP(HEALTH_CARE[[#This Row],[Customer ID]],'HOSPITAL DETAILS ANSWERS'!A:K,11,TRUE)</f>
        <v>R1012</v>
      </c>
      <c r="Q795" s="10">
        <f>VLOOKUP(HEALTH_CARE[[#This Row],[Customer ID]],'HOSPITAL DETAILS ANSWERS'!A:K,6,TRUE)</f>
        <v>60</v>
      </c>
    </row>
    <row r="796" spans="1:17" x14ac:dyDescent="0.25">
      <c r="A796" t="s">
        <v>1576</v>
      </c>
      <c r="B796" t="str">
        <f>VLOOKUP(HEALTH_CARE[[#This Row],[Customer ID]],'CUSTOMER_NAMES ANSWER'!A:D,3,FALSE)</f>
        <v>Sarah</v>
      </c>
      <c r="C796" s="9">
        <f>VLOOKUP(HEALTH_CARE[[#This Row],[Customer ID]],'MEDICAL EXAMINATION ANSWER'!A:J,2,FALSE)</f>
        <v>38.06</v>
      </c>
      <c r="D796" s="9">
        <f>VLOOKUP(HEALTH_CARE[[#This Row],[Customer ID]],'MEDICAL EXAMINATION ANSWER'!A:J,4,FALSE)</f>
        <v>9.24</v>
      </c>
      <c r="E796" t="str">
        <f>VLOOKUP(HEALTH_CARE[[#This Row],[Customer ID]],'MEDICAL EXAMINATION ANSWER'!A:J,6,FALSE)</f>
        <v>No</v>
      </c>
      <c r="F796" t="str">
        <f>VLOOKUP(HEALTH_CARE[[#This Row],[Customer ID]],'MEDICAL EXAMINATION ANSWER'!A:J,7,FALSE)</f>
        <v>No</v>
      </c>
      <c r="G796" t="str">
        <f>VLOOKUP(HEALTH_CARE[[#This Row],[Customer ID]],'MEDICAL EXAMINATION ANSWER'!A:J,8,FALSE)</f>
        <v>No</v>
      </c>
      <c r="H796" s="10">
        <f>VLOOKUP(HEALTH_CARE[[#This Row],[Customer ID]],'MEDICAL EXAMINATION ANSWER'!A:J,9,FALSE)</f>
        <v>0</v>
      </c>
      <c r="I796" t="str">
        <f>VLOOKUP(HEALTH_CARE[[#This Row],[Customer ID]],'MEDICAL EXAMINATION ANSWER'!A:J,10,FALSE)</f>
        <v>No</v>
      </c>
      <c r="J796" t="str">
        <f>VLOOKUP(HEALTH_CARE[[#This Row],[Customer ID]],'MEDICAL EXAMINATION ANSWER'!A:J,3,FALSE)</f>
        <v>Obesity</v>
      </c>
      <c r="K796" t="str">
        <f>VLOOKUP(HEALTH_CARE[[#This Row],[Customer ID]],'MEDICAL EXAMINATION ANSWER'!A:J,5,FALSE)</f>
        <v>Diabetes</v>
      </c>
      <c r="L796" s="11" t="str">
        <f>VLOOKUP(HEALTH_CARE[[#This Row],[Customer ID]],'HOSPITAL DETAILS ANSWERS'!A:K,5,TRUE)</f>
        <v>30-Oct-1971</v>
      </c>
      <c r="M796" s="14">
        <f>VLOOKUP(HEALTH_CARE[[#This Row],[Customer ID]],'HOSPITAL DETAILS ANSWERS'!A:K,8,TRUE)</f>
        <v>13111</v>
      </c>
      <c r="N796" t="str">
        <f>VLOOKUP(HEALTH_CARE[[#This Row],[Customer ID]],'HOSPITAL DETAILS ANSWERS'!A:K,9,TRUE)</f>
        <v>Tier - 3</v>
      </c>
      <c r="O796" t="str">
        <f>VLOOKUP(HEALTH_CARE[[#This Row],[Customer ID]],'HOSPITAL DETAILS ANSWERS'!A:K,10,TRUE)</f>
        <v>Tier - 2</v>
      </c>
      <c r="P796" t="str">
        <f>VLOOKUP(HEALTH_CARE[[#This Row],[Customer ID]],'HOSPITAL DETAILS ANSWERS'!A:K,11,TRUE)</f>
        <v>R1011</v>
      </c>
      <c r="Q796" s="10">
        <f>VLOOKUP(HEALTH_CARE[[#This Row],[Customer ID]],'HOSPITAL DETAILS ANSWERS'!A:K,6,TRUE)</f>
        <v>51</v>
      </c>
    </row>
    <row r="797" spans="1:17" x14ac:dyDescent="0.25">
      <c r="A797" t="s">
        <v>1575</v>
      </c>
      <c r="B797" t="str">
        <f>VLOOKUP(HEALTH_CARE[[#This Row],[Customer ID]],'CUSTOMER_NAMES ANSWER'!A:D,3,FALSE)</f>
        <v>Colleen M</v>
      </c>
      <c r="C797" s="9">
        <f>VLOOKUP(HEALTH_CARE[[#This Row],[Customer ID]],'MEDICAL EXAMINATION ANSWER'!A:J,2,FALSE)</f>
        <v>37.700000000000003</v>
      </c>
      <c r="D797" s="9">
        <f>VLOOKUP(HEALTH_CARE[[#This Row],[Customer ID]],'MEDICAL EXAMINATION ANSWER'!A:J,4,FALSE)</f>
        <v>8.6</v>
      </c>
      <c r="E797" t="str">
        <f>VLOOKUP(HEALTH_CARE[[#This Row],[Customer ID]],'MEDICAL EXAMINATION ANSWER'!A:J,6,FALSE)</f>
        <v>No</v>
      </c>
      <c r="F797" t="str">
        <f>VLOOKUP(HEALTH_CARE[[#This Row],[Customer ID]],'MEDICAL EXAMINATION ANSWER'!A:J,7,FALSE)</f>
        <v>No</v>
      </c>
      <c r="G797" t="str">
        <f>VLOOKUP(HEALTH_CARE[[#This Row],[Customer ID]],'MEDICAL EXAMINATION ANSWER'!A:J,8,FALSE)</f>
        <v>No</v>
      </c>
      <c r="H797" s="10">
        <f>VLOOKUP(HEALTH_CARE[[#This Row],[Customer ID]],'MEDICAL EXAMINATION ANSWER'!A:J,9,FALSE)</f>
        <v>0</v>
      </c>
      <c r="I797" t="str">
        <f>VLOOKUP(HEALTH_CARE[[#This Row],[Customer ID]],'MEDICAL EXAMINATION ANSWER'!A:J,10,FALSE)</f>
        <v>No</v>
      </c>
      <c r="J797" t="str">
        <f>VLOOKUP(HEALTH_CARE[[#This Row],[Customer ID]],'MEDICAL EXAMINATION ANSWER'!A:J,3,FALSE)</f>
        <v>Obesity</v>
      </c>
      <c r="K797" t="str">
        <f>VLOOKUP(HEALTH_CARE[[#This Row],[Customer ID]],'MEDICAL EXAMINATION ANSWER'!A:J,5,FALSE)</f>
        <v>Diabetes</v>
      </c>
      <c r="L797" s="11" t="str">
        <f>VLOOKUP(HEALTH_CARE[[#This Row],[Customer ID]],'HOSPITAL DETAILS ANSWERS'!A:K,5,TRUE)</f>
        <v>17-Jul-1978</v>
      </c>
      <c r="M797" s="14">
        <f>VLOOKUP(HEALTH_CARE[[#This Row],[Customer ID]],'HOSPITAL DETAILS ANSWERS'!A:K,8,TRUE)</f>
        <v>13102</v>
      </c>
      <c r="N797" t="str">
        <f>VLOOKUP(HEALTH_CARE[[#This Row],[Customer ID]],'HOSPITAL DETAILS ANSWERS'!A:K,9,TRUE)</f>
        <v>Tier - 3</v>
      </c>
      <c r="O797" t="str">
        <f>VLOOKUP(HEALTH_CARE[[#This Row],[Customer ID]],'HOSPITAL DETAILS ANSWERS'!A:K,10,TRUE)</f>
        <v>Tier - 2</v>
      </c>
      <c r="P797" t="str">
        <f>VLOOKUP(HEALTH_CARE[[#This Row],[Customer ID]],'HOSPITAL DETAILS ANSWERS'!A:K,11,TRUE)</f>
        <v>R1026</v>
      </c>
      <c r="Q797" s="10">
        <f>VLOOKUP(HEALTH_CARE[[#This Row],[Customer ID]],'HOSPITAL DETAILS ANSWERS'!A:K,6,TRUE)</f>
        <v>44</v>
      </c>
    </row>
    <row r="798" spans="1:17" x14ac:dyDescent="0.25">
      <c r="A798" t="s">
        <v>1574</v>
      </c>
      <c r="B798" t="str">
        <f>VLOOKUP(HEALTH_CARE[[#This Row],[Customer ID]],'CUSTOMER_NAMES ANSWER'!A:D,3,FALSE)</f>
        <v>Deedra G</v>
      </c>
      <c r="C798" s="9">
        <f>VLOOKUP(HEALTH_CARE[[#This Row],[Customer ID]],'MEDICAL EXAMINATION ANSWER'!A:J,2,FALSE)</f>
        <v>44</v>
      </c>
      <c r="D798" s="9">
        <f>VLOOKUP(HEALTH_CARE[[#This Row],[Customer ID]],'MEDICAL EXAMINATION ANSWER'!A:J,4,FALSE)</f>
        <v>9.32</v>
      </c>
      <c r="E798" t="str">
        <f>VLOOKUP(HEALTH_CARE[[#This Row],[Customer ID]],'MEDICAL EXAMINATION ANSWER'!A:J,6,FALSE)</f>
        <v>Yes</v>
      </c>
      <c r="F798" t="str">
        <f>VLOOKUP(HEALTH_CARE[[#This Row],[Customer ID]],'MEDICAL EXAMINATION ANSWER'!A:J,7,FALSE)</f>
        <v>No</v>
      </c>
      <c r="G798" t="str">
        <f>VLOOKUP(HEALTH_CARE[[#This Row],[Customer ID]],'MEDICAL EXAMINATION ANSWER'!A:J,8,FALSE)</f>
        <v>No</v>
      </c>
      <c r="H798" s="10">
        <f>VLOOKUP(HEALTH_CARE[[#This Row],[Customer ID]],'MEDICAL EXAMINATION ANSWER'!A:J,9,FALSE)</f>
        <v>2</v>
      </c>
      <c r="I798" t="str">
        <f>VLOOKUP(HEALTH_CARE[[#This Row],[Customer ID]],'MEDICAL EXAMINATION ANSWER'!A:J,10,FALSE)</f>
        <v>No</v>
      </c>
      <c r="J798" t="str">
        <f>VLOOKUP(HEALTH_CARE[[#This Row],[Customer ID]],'MEDICAL EXAMINATION ANSWER'!A:J,3,FALSE)</f>
        <v>Obesity</v>
      </c>
      <c r="K798" t="str">
        <f>VLOOKUP(HEALTH_CARE[[#This Row],[Customer ID]],'MEDICAL EXAMINATION ANSWER'!A:J,5,FALSE)</f>
        <v>Diabetes</v>
      </c>
      <c r="L798" s="11" t="str">
        <f>VLOOKUP(HEALTH_CARE[[#This Row],[Customer ID]],'HOSPITAL DETAILS ANSWERS'!A:K,5,TRUE)</f>
        <v>6-Nov-1961</v>
      </c>
      <c r="M798" s="14">
        <f>VLOOKUP(HEALTH_CARE[[#This Row],[Customer ID]],'HOSPITAL DETAILS ANSWERS'!A:K,8,TRUE)</f>
        <v>13064</v>
      </c>
      <c r="N798" t="str">
        <f>VLOOKUP(HEALTH_CARE[[#This Row],[Customer ID]],'HOSPITAL DETAILS ANSWERS'!A:K,9,TRUE)</f>
        <v>Tier - 3</v>
      </c>
      <c r="O798" t="str">
        <f>VLOOKUP(HEALTH_CARE[[#This Row],[Customer ID]],'HOSPITAL DETAILS ANSWERS'!A:K,10,TRUE)</f>
        <v>Tier - 2</v>
      </c>
      <c r="P798" t="str">
        <f>VLOOKUP(HEALTH_CARE[[#This Row],[Customer ID]],'HOSPITAL DETAILS ANSWERS'!A:K,11,TRUE)</f>
        <v>R1011</v>
      </c>
      <c r="Q798" s="10">
        <f>VLOOKUP(HEALTH_CARE[[#This Row],[Customer ID]],'HOSPITAL DETAILS ANSWERS'!A:K,6,TRUE)</f>
        <v>61</v>
      </c>
    </row>
    <row r="799" spans="1:17" x14ac:dyDescent="0.25">
      <c r="A799" t="s">
        <v>1573</v>
      </c>
      <c r="B799" t="str">
        <f>VLOOKUP(HEALTH_CARE[[#This Row],[Customer ID]],'CUSTOMER_NAMES ANSWER'!A:D,3,FALSE)</f>
        <v>Kulwinder</v>
      </c>
      <c r="C799" s="9">
        <f>VLOOKUP(HEALTH_CARE[[#This Row],[Customer ID]],'MEDICAL EXAMINATION ANSWER'!A:J,2,FALSE)</f>
        <v>41.45</v>
      </c>
      <c r="D799" s="9">
        <f>VLOOKUP(HEALTH_CARE[[#This Row],[Customer ID]],'MEDICAL EXAMINATION ANSWER'!A:J,4,FALSE)</f>
        <v>6.12</v>
      </c>
      <c r="E799" t="str">
        <f>VLOOKUP(HEALTH_CARE[[#This Row],[Customer ID]],'MEDICAL EXAMINATION ANSWER'!A:J,6,FALSE)</f>
        <v>Yes</v>
      </c>
      <c r="F799" t="str">
        <f>VLOOKUP(HEALTH_CARE[[#This Row],[Customer ID]],'MEDICAL EXAMINATION ANSWER'!A:J,7,FALSE)</f>
        <v>No</v>
      </c>
      <c r="G799" t="str">
        <f>VLOOKUP(HEALTH_CARE[[#This Row],[Customer ID]],'MEDICAL EXAMINATION ANSWER'!A:J,8,FALSE)</f>
        <v>No</v>
      </c>
      <c r="H799" s="10">
        <f>VLOOKUP(HEALTH_CARE[[#This Row],[Customer ID]],'MEDICAL EXAMINATION ANSWER'!A:J,9,FALSE)</f>
        <v>0</v>
      </c>
      <c r="I799" t="str">
        <f>VLOOKUP(HEALTH_CARE[[#This Row],[Customer ID]],'MEDICAL EXAMINATION ANSWER'!A:J,10,FALSE)</f>
        <v>No</v>
      </c>
      <c r="J799" t="str">
        <f>VLOOKUP(HEALTH_CARE[[#This Row],[Customer ID]],'MEDICAL EXAMINATION ANSWER'!A:J,3,FALSE)</f>
        <v>Obesity</v>
      </c>
      <c r="K799" t="str">
        <f>VLOOKUP(HEALTH_CARE[[#This Row],[Customer ID]],'MEDICAL EXAMINATION ANSWER'!A:J,5,FALSE)</f>
        <v>Prediabetes</v>
      </c>
      <c r="L799" s="11" t="str">
        <f>VLOOKUP(HEALTH_CARE[[#This Row],[Customer ID]],'HOSPITAL DETAILS ANSWERS'!A:K,5,TRUE)</f>
        <v>26-Oct-1985</v>
      </c>
      <c r="M799" s="14">
        <f>VLOOKUP(HEALTH_CARE[[#This Row],[Customer ID]],'HOSPITAL DETAILS ANSWERS'!A:K,8,TRUE)</f>
        <v>13052</v>
      </c>
      <c r="N799" t="str">
        <f>VLOOKUP(HEALTH_CARE[[#This Row],[Customer ID]],'HOSPITAL DETAILS ANSWERS'!A:K,9,TRUE)</f>
        <v>Tier - 3</v>
      </c>
      <c r="O799" t="str">
        <f>VLOOKUP(HEALTH_CARE[[#This Row],[Customer ID]],'HOSPITAL DETAILS ANSWERS'!A:K,10,TRUE)</f>
        <v>Tier - 1</v>
      </c>
      <c r="P799" t="str">
        <f>VLOOKUP(HEALTH_CARE[[#This Row],[Customer ID]],'HOSPITAL DETAILS ANSWERS'!A:K,11,TRUE)</f>
        <v>R1026</v>
      </c>
      <c r="Q799" s="10">
        <f>VLOOKUP(HEALTH_CARE[[#This Row],[Customer ID]],'HOSPITAL DETAILS ANSWERS'!A:K,6,TRUE)</f>
        <v>37</v>
      </c>
    </row>
    <row r="800" spans="1:17" x14ac:dyDescent="0.25">
      <c r="A800" t="s">
        <v>1572</v>
      </c>
      <c r="B800" t="str">
        <f>VLOOKUP(HEALTH_CARE[[#This Row],[Customer ID]],'CUSTOMER_NAMES ANSWER'!A:D,3,FALSE)</f>
        <v>Ann M</v>
      </c>
      <c r="C800" s="9">
        <f>VLOOKUP(HEALTH_CARE[[#This Row],[Customer ID]],'MEDICAL EXAMINATION ANSWER'!A:J,2,FALSE)</f>
        <v>25.36</v>
      </c>
      <c r="D800" s="9">
        <f>VLOOKUP(HEALTH_CARE[[#This Row],[Customer ID]],'MEDICAL EXAMINATION ANSWER'!A:J,4,FALSE)</f>
        <v>9.19</v>
      </c>
      <c r="E800" t="str">
        <f>VLOOKUP(HEALTH_CARE[[#This Row],[Customer ID]],'MEDICAL EXAMINATION ANSWER'!A:J,6,FALSE)</f>
        <v>Yes</v>
      </c>
      <c r="F800" t="str">
        <f>VLOOKUP(HEALTH_CARE[[#This Row],[Customer ID]],'MEDICAL EXAMINATION ANSWER'!A:J,7,FALSE)</f>
        <v>No</v>
      </c>
      <c r="G800" t="str">
        <f>VLOOKUP(HEALTH_CARE[[#This Row],[Customer ID]],'MEDICAL EXAMINATION ANSWER'!A:J,8,FALSE)</f>
        <v>No</v>
      </c>
      <c r="H800" s="10">
        <f>VLOOKUP(HEALTH_CARE[[#This Row],[Customer ID]],'MEDICAL EXAMINATION ANSWER'!A:J,9,FALSE)</f>
        <v>0</v>
      </c>
      <c r="I800" t="str">
        <f>VLOOKUP(HEALTH_CARE[[#This Row],[Customer ID]],'MEDICAL EXAMINATION ANSWER'!A:J,10,FALSE)</f>
        <v>No</v>
      </c>
      <c r="J800" t="str">
        <f>VLOOKUP(HEALTH_CARE[[#This Row],[Customer ID]],'MEDICAL EXAMINATION ANSWER'!A:J,3,FALSE)</f>
        <v>Over Weight</v>
      </c>
      <c r="K800" t="str">
        <f>VLOOKUP(HEALTH_CARE[[#This Row],[Customer ID]],'MEDICAL EXAMINATION ANSWER'!A:J,5,FALSE)</f>
        <v>Diabetes</v>
      </c>
      <c r="L800" s="11" t="str">
        <f>VLOOKUP(HEALTH_CARE[[#This Row],[Customer ID]],'HOSPITAL DETAILS ANSWERS'!A:K,5,TRUE)</f>
        <v>6-Aug-1967</v>
      </c>
      <c r="M800" s="14">
        <f>VLOOKUP(HEALTH_CARE[[#This Row],[Customer ID]],'HOSPITAL DETAILS ANSWERS'!A:K,8,TRUE)</f>
        <v>13048</v>
      </c>
      <c r="N800" t="str">
        <f>VLOOKUP(HEALTH_CARE[[#This Row],[Customer ID]],'HOSPITAL DETAILS ANSWERS'!A:K,9,TRUE)</f>
        <v>Tier - 3</v>
      </c>
      <c r="O800" t="str">
        <f>VLOOKUP(HEALTH_CARE[[#This Row],[Customer ID]],'HOSPITAL DETAILS ANSWERS'!A:K,10,TRUE)</f>
        <v>Tier - 3</v>
      </c>
      <c r="P800" t="str">
        <f>VLOOKUP(HEALTH_CARE[[#This Row],[Customer ID]],'HOSPITAL DETAILS ANSWERS'!A:K,11,TRUE)</f>
        <v>R1024</v>
      </c>
      <c r="Q800" s="10">
        <f>VLOOKUP(HEALTH_CARE[[#This Row],[Customer ID]],'HOSPITAL DETAILS ANSWERS'!A:K,6,TRUE)</f>
        <v>55</v>
      </c>
    </row>
    <row r="801" spans="1:17" x14ac:dyDescent="0.25">
      <c r="A801" t="s">
        <v>1571</v>
      </c>
      <c r="B801" t="str">
        <f>VLOOKUP(HEALTH_CARE[[#This Row],[Customer ID]],'CUSTOMER_NAMES ANSWER'!A:D,3,FALSE)</f>
        <v>Sarah E</v>
      </c>
      <c r="C801" s="9">
        <f>VLOOKUP(HEALTH_CARE[[#This Row],[Customer ID]],'MEDICAL EXAMINATION ANSWER'!A:J,2,FALSE)</f>
        <v>34.56</v>
      </c>
      <c r="D801" s="9">
        <f>VLOOKUP(HEALTH_CARE[[#This Row],[Customer ID]],'MEDICAL EXAMINATION ANSWER'!A:J,4,FALSE)</f>
        <v>5.84</v>
      </c>
      <c r="E801" t="str">
        <f>VLOOKUP(HEALTH_CARE[[#This Row],[Customer ID]],'MEDICAL EXAMINATION ANSWER'!A:J,6,FALSE)</f>
        <v>Yes</v>
      </c>
      <c r="F801" t="str">
        <f>VLOOKUP(HEALTH_CARE[[#This Row],[Customer ID]],'MEDICAL EXAMINATION ANSWER'!A:J,7,FALSE)</f>
        <v>No</v>
      </c>
      <c r="G801" t="str">
        <f>VLOOKUP(HEALTH_CARE[[#This Row],[Customer ID]],'MEDICAL EXAMINATION ANSWER'!A:J,8,FALSE)</f>
        <v>Yes</v>
      </c>
      <c r="H801" s="10">
        <f>VLOOKUP(HEALTH_CARE[[#This Row],[Customer ID]],'MEDICAL EXAMINATION ANSWER'!A:J,9,FALSE)</f>
        <v>1</v>
      </c>
      <c r="I801" t="str">
        <f>VLOOKUP(HEALTH_CARE[[#This Row],[Customer ID]],'MEDICAL EXAMINATION ANSWER'!A:J,10,FALSE)</f>
        <v>No</v>
      </c>
      <c r="J801" t="str">
        <f>VLOOKUP(HEALTH_CARE[[#This Row],[Customer ID]],'MEDICAL EXAMINATION ANSWER'!A:J,3,FALSE)</f>
        <v>Obesity</v>
      </c>
      <c r="K801" t="str">
        <f>VLOOKUP(HEALTH_CARE[[#This Row],[Customer ID]],'MEDICAL EXAMINATION ANSWER'!A:J,5,FALSE)</f>
        <v>Prediabetes</v>
      </c>
      <c r="L801" s="11" t="str">
        <f>VLOOKUP(HEALTH_CARE[[#This Row],[Customer ID]],'HOSPITAL DETAILS ANSWERS'!A:K,5,TRUE)</f>
        <v>23-Sep-1969</v>
      </c>
      <c r="M801" s="14">
        <f>VLOOKUP(HEALTH_CARE[[#This Row],[Customer ID]],'HOSPITAL DETAILS ANSWERS'!A:K,8,TRUE)</f>
        <v>13045</v>
      </c>
      <c r="N801" t="str">
        <f>VLOOKUP(HEALTH_CARE[[#This Row],[Customer ID]],'HOSPITAL DETAILS ANSWERS'!A:K,9,TRUE)</f>
        <v>Tier - 3</v>
      </c>
      <c r="O801" t="str">
        <f>VLOOKUP(HEALTH_CARE[[#This Row],[Customer ID]],'HOSPITAL DETAILS ANSWERS'!A:K,10,TRUE)</f>
        <v>Tier - 1</v>
      </c>
      <c r="P801" t="str">
        <f>VLOOKUP(HEALTH_CARE[[#This Row],[Customer ID]],'HOSPITAL DETAILS ANSWERS'!A:K,11,TRUE)</f>
        <v>R1012</v>
      </c>
      <c r="Q801" s="10">
        <f>VLOOKUP(HEALTH_CARE[[#This Row],[Customer ID]],'HOSPITAL DETAILS ANSWERS'!A:K,6,TRUE)</f>
        <v>53</v>
      </c>
    </row>
    <row r="802" spans="1:17" x14ac:dyDescent="0.25">
      <c r="A802" t="s">
        <v>1570</v>
      </c>
      <c r="B802" t="str">
        <f>VLOOKUP(HEALTH_CARE[[#This Row],[Customer ID]],'CUSTOMER_NAMES ANSWER'!A:D,3,FALSE)</f>
        <v>Apryl J</v>
      </c>
      <c r="C802" s="9">
        <f>VLOOKUP(HEALTH_CARE[[#This Row],[Customer ID]],'MEDICAL EXAMINATION ANSWER'!A:J,2,FALSE)</f>
        <v>28.2</v>
      </c>
      <c r="D802" s="9">
        <f>VLOOKUP(HEALTH_CARE[[#This Row],[Customer ID]],'MEDICAL EXAMINATION ANSWER'!A:J,4,FALSE)</f>
        <v>7.19</v>
      </c>
      <c r="E802" t="str">
        <f>VLOOKUP(HEALTH_CARE[[#This Row],[Customer ID]],'MEDICAL EXAMINATION ANSWER'!A:J,6,FALSE)</f>
        <v>Yes</v>
      </c>
      <c r="F802" t="str">
        <f>VLOOKUP(HEALTH_CARE[[#This Row],[Customer ID]],'MEDICAL EXAMINATION ANSWER'!A:J,7,FALSE)</f>
        <v>No</v>
      </c>
      <c r="G802" t="str">
        <f>VLOOKUP(HEALTH_CARE[[#This Row],[Customer ID]],'MEDICAL EXAMINATION ANSWER'!A:J,8,FALSE)</f>
        <v>No</v>
      </c>
      <c r="H802" s="10">
        <f>VLOOKUP(HEALTH_CARE[[#This Row],[Customer ID]],'MEDICAL EXAMINATION ANSWER'!A:J,9,FALSE)</f>
        <v>2</v>
      </c>
      <c r="I802" t="str">
        <f>VLOOKUP(HEALTH_CARE[[#This Row],[Customer ID]],'MEDICAL EXAMINATION ANSWER'!A:J,10,FALSE)</f>
        <v>No</v>
      </c>
      <c r="J802" t="str">
        <f>VLOOKUP(HEALTH_CARE[[#This Row],[Customer ID]],'MEDICAL EXAMINATION ANSWER'!A:J,3,FALSE)</f>
        <v>Over Weight</v>
      </c>
      <c r="K802" t="str">
        <f>VLOOKUP(HEALTH_CARE[[#This Row],[Customer ID]],'MEDICAL EXAMINATION ANSWER'!A:J,5,FALSE)</f>
        <v>Diabetes</v>
      </c>
      <c r="L802" s="11" t="str">
        <f>VLOOKUP(HEALTH_CARE[[#This Row],[Customer ID]],'HOSPITAL DETAILS ANSWERS'!A:K,5,TRUE)</f>
        <v>9-Nov-1961</v>
      </c>
      <c r="M802" s="14">
        <f>VLOOKUP(HEALTH_CARE[[#This Row],[Customer ID]],'HOSPITAL DETAILS ANSWERS'!A:K,8,TRUE)</f>
        <v>13042</v>
      </c>
      <c r="N802" t="str">
        <f>VLOOKUP(HEALTH_CARE[[#This Row],[Customer ID]],'HOSPITAL DETAILS ANSWERS'!A:K,9,TRUE)</f>
        <v>Tier - 3</v>
      </c>
      <c r="O802" t="str">
        <f>VLOOKUP(HEALTH_CARE[[#This Row],[Customer ID]],'HOSPITAL DETAILS ANSWERS'!A:K,10,TRUE)</f>
        <v>Tier - 1</v>
      </c>
      <c r="P802" t="str">
        <f>VLOOKUP(HEALTH_CARE[[#This Row],[Customer ID]],'HOSPITAL DETAILS ANSWERS'!A:K,11,TRUE)</f>
        <v>R1011</v>
      </c>
      <c r="Q802" s="10">
        <f>VLOOKUP(HEALTH_CARE[[#This Row],[Customer ID]],'HOSPITAL DETAILS ANSWERS'!A:K,6,TRUE)</f>
        <v>61</v>
      </c>
    </row>
    <row r="803" spans="1:17" x14ac:dyDescent="0.25">
      <c r="A803" t="s">
        <v>1569</v>
      </c>
      <c r="B803" t="str">
        <f>VLOOKUP(HEALTH_CARE[[#This Row],[Customer ID]],'CUSTOMER_NAMES ANSWER'!A:D,3,FALSE)</f>
        <v>Ilana</v>
      </c>
      <c r="C803" s="9">
        <f>VLOOKUP(HEALTH_CARE[[#This Row],[Customer ID]],'MEDICAL EXAMINATION ANSWER'!A:J,2,FALSE)</f>
        <v>30.43</v>
      </c>
      <c r="D803" s="9">
        <f>VLOOKUP(HEALTH_CARE[[#This Row],[Customer ID]],'MEDICAL EXAMINATION ANSWER'!A:J,4,FALSE)</f>
        <v>9.39</v>
      </c>
      <c r="E803" t="str">
        <f>VLOOKUP(HEALTH_CARE[[#This Row],[Customer ID]],'MEDICAL EXAMINATION ANSWER'!A:J,6,FALSE)</f>
        <v>No</v>
      </c>
      <c r="F803" t="str">
        <f>VLOOKUP(HEALTH_CARE[[#This Row],[Customer ID]],'MEDICAL EXAMINATION ANSWER'!A:J,7,FALSE)</f>
        <v>No</v>
      </c>
      <c r="G803" t="str">
        <f>VLOOKUP(HEALTH_CARE[[#This Row],[Customer ID]],'MEDICAL EXAMINATION ANSWER'!A:J,8,FALSE)</f>
        <v>No</v>
      </c>
      <c r="H803" s="10">
        <f>VLOOKUP(HEALTH_CARE[[#This Row],[Customer ID]],'MEDICAL EXAMINATION ANSWER'!A:J,9,FALSE)</f>
        <v>0</v>
      </c>
      <c r="I803" t="str">
        <f>VLOOKUP(HEALTH_CARE[[#This Row],[Customer ID]],'MEDICAL EXAMINATION ANSWER'!A:J,10,FALSE)</f>
        <v>No</v>
      </c>
      <c r="J803" t="str">
        <f>VLOOKUP(HEALTH_CARE[[#This Row],[Customer ID]],'MEDICAL EXAMINATION ANSWER'!A:J,3,FALSE)</f>
        <v>Obesity</v>
      </c>
      <c r="K803" t="str">
        <f>VLOOKUP(HEALTH_CARE[[#This Row],[Customer ID]],'MEDICAL EXAMINATION ANSWER'!A:J,5,FALSE)</f>
        <v>Diabetes</v>
      </c>
      <c r="L803" s="11" t="str">
        <f>VLOOKUP(HEALTH_CARE[[#This Row],[Customer ID]],'HOSPITAL DETAILS ANSWERS'!A:K,5,TRUE)</f>
        <v>4-Nov-1965</v>
      </c>
      <c r="M803" s="14">
        <f>VLOOKUP(HEALTH_CARE[[#This Row],[Customer ID]],'HOSPITAL DETAILS ANSWERS'!A:K,8,TRUE)</f>
        <v>13024</v>
      </c>
      <c r="N803" t="str">
        <f>VLOOKUP(HEALTH_CARE[[#This Row],[Customer ID]],'HOSPITAL DETAILS ANSWERS'!A:K,9,TRUE)</f>
        <v>Tier - 3</v>
      </c>
      <c r="O803" t="str">
        <f>VLOOKUP(HEALTH_CARE[[#This Row],[Customer ID]],'HOSPITAL DETAILS ANSWERS'!A:K,10,TRUE)</f>
        <v>Tier - 2</v>
      </c>
      <c r="P803" t="str">
        <f>VLOOKUP(HEALTH_CARE[[#This Row],[Customer ID]],'HOSPITAL DETAILS ANSWERS'!A:K,11,TRUE)</f>
        <v>R1025</v>
      </c>
      <c r="Q803" s="10">
        <f>VLOOKUP(HEALTH_CARE[[#This Row],[Customer ID]],'HOSPITAL DETAILS ANSWERS'!A:K,6,TRUE)</f>
        <v>57</v>
      </c>
    </row>
    <row r="804" spans="1:17" x14ac:dyDescent="0.25">
      <c r="A804" t="s">
        <v>1568</v>
      </c>
      <c r="B804" t="str">
        <f>VLOOKUP(HEALTH_CARE[[#This Row],[Customer ID]],'CUSTOMER_NAMES ANSWER'!A:D,3,FALSE)</f>
        <v>Katherine</v>
      </c>
      <c r="C804" s="9">
        <f>VLOOKUP(HEALTH_CARE[[#This Row],[Customer ID]],'MEDICAL EXAMINATION ANSWER'!A:J,2,FALSE)</f>
        <v>32.4</v>
      </c>
      <c r="D804" s="9">
        <f>VLOOKUP(HEALTH_CARE[[#This Row],[Customer ID]],'MEDICAL EXAMINATION ANSWER'!A:J,4,FALSE)</f>
        <v>4.2699999999999996</v>
      </c>
      <c r="E804" t="str">
        <f>VLOOKUP(HEALTH_CARE[[#This Row],[Customer ID]],'MEDICAL EXAMINATION ANSWER'!A:J,6,FALSE)</f>
        <v>Yes</v>
      </c>
      <c r="F804" t="str">
        <f>VLOOKUP(HEALTH_CARE[[#This Row],[Customer ID]],'MEDICAL EXAMINATION ANSWER'!A:J,7,FALSE)</f>
        <v>No</v>
      </c>
      <c r="G804" t="str">
        <f>VLOOKUP(HEALTH_CARE[[#This Row],[Customer ID]],'MEDICAL EXAMINATION ANSWER'!A:J,8,FALSE)</f>
        <v>No</v>
      </c>
      <c r="H804" s="10">
        <f>VLOOKUP(HEALTH_CARE[[#This Row],[Customer ID]],'MEDICAL EXAMINATION ANSWER'!A:J,9,FALSE)</f>
        <v>1</v>
      </c>
      <c r="I804" t="str">
        <f>VLOOKUP(HEALTH_CARE[[#This Row],[Customer ID]],'MEDICAL EXAMINATION ANSWER'!A:J,10,FALSE)</f>
        <v>No</v>
      </c>
      <c r="J804" t="str">
        <f>VLOOKUP(HEALTH_CARE[[#This Row],[Customer ID]],'MEDICAL EXAMINATION ANSWER'!A:J,3,FALSE)</f>
        <v>Obesity</v>
      </c>
      <c r="K804" t="str">
        <f>VLOOKUP(HEALTH_CARE[[#This Row],[Customer ID]],'MEDICAL EXAMINATION ANSWER'!A:J,5,FALSE)</f>
        <v>Normal</v>
      </c>
      <c r="L804" s="11" t="str">
        <f>VLOOKUP(HEALTH_CARE[[#This Row],[Customer ID]],'HOSPITAL DETAILS ANSWERS'!A:K,5,TRUE)</f>
        <v>23-Sep-1964</v>
      </c>
      <c r="M804" s="14">
        <f>VLOOKUP(HEALTH_CARE[[#This Row],[Customer ID]],'HOSPITAL DETAILS ANSWERS'!A:K,8,TRUE)</f>
        <v>13020</v>
      </c>
      <c r="N804" t="str">
        <f>VLOOKUP(HEALTH_CARE[[#This Row],[Customer ID]],'HOSPITAL DETAILS ANSWERS'!A:K,9,TRUE)</f>
        <v>Tier - 3</v>
      </c>
      <c r="O804" t="str">
        <f>VLOOKUP(HEALTH_CARE[[#This Row],[Customer ID]],'HOSPITAL DETAILS ANSWERS'!A:K,10,TRUE)</f>
        <v>Tier - 1</v>
      </c>
      <c r="P804" t="str">
        <f>VLOOKUP(HEALTH_CARE[[#This Row],[Customer ID]],'HOSPITAL DETAILS ANSWERS'!A:K,11,TRUE)</f>
        <v>R1024</v>
      </c>
      <c r="Q804" s="10">
        <f>VLOOKUP(HEALTH_CARE[[#This Row],[Customer ID]],'HOSPITAL DETAILS ANSWERS'!A:K,6,TRUE)</f>
        <v>58</v>
      </c>
    </row>
    <row r="805" spans="1:17" x14ac:dyDescent="0.25">
      <c r="A805" t="s">
        <v>1567</v>
      </c>
      <c r="B805" t="str">
        <f>VLOOKUP(HEALTH_CARE[[#This Row],[Customer ID]],'CUSTOMER_NAMES ANSWER'!A:D,3,FALSE)</f>
        <v>Katherine</v>
      </c>
      <c r="C805" s="9">
        <f>VLOOKUP(HEALTH_CARE[[#This Row],[Customer ID]],'MEDICAL EXAMINATION ANSWER'!A:J,2,FALSE)</f>
        <v>24.04</v>
      </c>
      <c r="D805" s="9">
        <f>VLOOKUP(HEALTH_CARE[[#This Row],[Customer ID]],'MEDICAL EXAMINATION ANSWER'!A:J,4,FALSE)</f>
        <v>11.71</v>
      </c>
      <c r="E805" t="str">
        <f>VLOOKUP(HEALTH_CARE[[#This Row],[Customer ID]],'MEDICAL EXAMINATION ANSWER'!A:J,6,FALSE)</f>
        <v>No</v>
      </c>
      <c r="F805" t="str">
        <f>VLOOKUP(HEALTH_CARE[[#This Row],[Customer ID]],'MEDICAL EXAMINATION ANSWER'!A:J,7,FALSE)</f>
        <v>No</v>
      </c>
      <c r="G805" t="str">
        <f>VLOOKUP(HEALTH_CARE[[#This Row],[Customer ID]],'MEDICAL EXAMINATION ANSWER'!A:J,8,FALSE)</f>
        <v>No</v>
      </c>
      <c r="H805" s="10">
        <f>VLOOKUP(HEALTH_CARE[[#This Row],[Customer ID]],'MEDICAL EXAMINATION ANSWER'!A:J,9,FALSE)</f>
        <v>0</v>
      </c>
      <c r="I805" t="str">
        <f>VLOOKUP(HEALTH_CARE[[#This Row],[Customer ID]],'MEDICAL EXAMINATION ANSWER'!A:J,10,FALSE)</f>
        <v>No</v>
      </c>
      <c r="J805" t="str">
        <f>VLOOKUP(HEALTH_CARE[[#This Row],[Customer ID]],'MEDICAL EXAMINATION ANSWER'!A:J,3,FALSE)</f>
        <v>Normal Weight</v>
      </c>
      <c r="K805" t="str">
        <f>VLOOKUP(HEALTH_CARE[[#This Row],[Customer ID]],'MEDICAL EXAMINATION ANSWER'!A:J,5,FALSE)</f>
        <v>Diabetes</v>
      </c>
      <c r="L805" s="11" t="str">
        <f>VLOOKUP(HEALTH_CARE[[#This Row],[Customer ID]],'HOSPITAL DETAILS ANSWERS'!A:K,5,TRUE)</f>
        <v>20-Jul-1962</v>
      </c>
      <c r="M805" s="14">
        <f>VLOOKUP(HEALTH_CARE[[#This Row],[Customer ID]],'HOSPITAL DETAILS ANSWERS'!A:K,8,TRUE)</f>
        <v>13013</v>
      </c>
      <c r="N805" t="str">
        <f>VLOOKUP(HEALTH_CARE[[#This Row],[Customer ID]],'HOSPITAL DETAILS ANSWERS'!A:K,9,TRUE)</f>
        <v>Tier - 3</v>
      </c>
      <c r="O805" t="str">
        <f>VLOOKUP(HEALTH_CARE[[#This Row],[Customer ID]],'HOSPITAL DETAILS ANSWERS'!A:K,10,TRUE)</f>
        <v>Tier - 1</v>
      </c>
      <c r="P805" t="str">
        <f>VLOOKUP(HEALTH_CARE[[#This Row],[Customer ID]],'HOSPITAL DETAILS ANSWERS'!A:K,11,TRUE)</f>
        <v>R1012</v>
      </c>
      <c r="Q805" s="10">
        <f>VLOOKUP(HEALTH_CARE[[#This Row],[Customer ID]],'HOSPITAL DETAILS ANSWERS'!A:K,6,TRUE)</f>
        <v>60</v>
      </c>
    </row>
    <row r="806" spans="1:17" x14ac:dyDescent="0.25">
      <c r="A806" t="s">
        <v>1566</v>
      </c>
      <c r="B806" t="str">
        <f>VLOOKUP(HEALTH_CARE[[#This Row],[Customer ID]],'CUSTOMER_NAMES ANSWER'!A:D,3,FALSE)</f>
        <v>Karl</v>
      </c>
      <c r="C806" s="9">
        <f>VLOOKUP(HEALTH_CARE[[#This Row],[Customer ID]],'MEDICAL EXAMINATION ANSWER'!A:J,2,FALSE)</f>
        <v>37.119999999999997</v>
      </c>
      <c r="D806" s="9">
        <f>VLOOKUP(HEALTH_CARE[[#This Row],[Customer ID]],'MEDICAL EXAMINATION ANSWER'!A:J,4,FALSE)</f>
        <v>5.29</v>
      </c>
      <c r="E806" t="str">
        <f>VLOOKUP(HEALTH_CARE[[#This Row],[Customer ID]],'MEDICAL EXAMINATION ANSWER'!A:J,6,FALSE)</f>
        <v>No</v>
      </c>
      <c r="F806" t="str">
        <f>VLOOKUP(HEALTH_CARE[[#This Row],[Customer ID]],'MEDICAL EXAMINATION ANSWER'!A:J,7,FALSE)</f>
        <v>No</v>
      </c>
      <c r="G806" t="str">
        <f>VLOOKUP(HEALTH_CARE[[#This Row],[Customer ID]],'MEDICAL EXAMINATION ANSWER'!A:J,8,FALSE)</f>
        <v>No</v>
      </c>
      <c r="H806" s="10">
        <f>VLOOKUP(HEALTH_CARE[[#This Row],[Customer ID]],'MEDICAL EXAMINATION ANSWER'!A:J,9,FALSE)</f>
        <v>2</v>
      </c>
      <c r="I806" t="str">
        <f>VLOOKUP(HEALTH_CARE[[#This Row],[Customer ID]],'MEDICAL EXAMINATION ANSWER'!A:J,10,FALSE)</f>
        <v>No</v>
      </c>
      <c r="J806" t="str">
        <f>VLOOKUP(HEALTH_CARE[[#This Row],[Customer ID]],'MEDICAL EXAMINATION ANSWER'!A:J,3,FALSE)</f>
        <v>Obesity</v>
      </c>
      <c r="K806" t="str">
        <f>VLOOKUP(HEALTH_CARE[[#This Row],[Customer ID]],'MEDICAL EXAMINATION ANSWER'!A:J,5,FALSE)</f>
        <v>Normal</v>
      </c>
      <c r="L806" s="11" t="str">
        <f>VLOOKUP(HEALTH_CARE[[#This Row],[Customer ID]],'HOSPITAL DETAILS ANSWERS'!A:K,5,TRUE)</f>
        <v>27-Sep-1972</v>
      </c>
      <c r="M806" s="14">
        <f>VLOOKUP(HEALTH_CARE[[#This Row],[Customer ID]],'HOSPITAL DETAILS ANSWERS'!A:K,8,TRUE)</f>
        <v>13011</v>
      </c>
      <c r="N806" t="str">
        <f>VLOOKUP(HEALTH_CARE[[#This Row],[Customer ID]],'HOSPITAL DETAILS ANSWERS'!A:K,9,TRUE)</f>
        <v>Tier - 3</v>
      </c>
      <c r="O806" t="str">
        <f>VLOOKUP(HEALTH_CARE[[#This Row],[Customer ID]],'HOSPITAL DETAILS ANSWERS'!A:K,10,TRUE)</f>
        <v>Tier - 2</v>
      </c>
      <c r="P806" t="str">
        <f>VLOOKUP(HEALTH_CARE[[#This Row],[Customer ID]],'HOSPITAL DETAILS ANSWERS'!A:K,11,TRUE)</f>
        <v>R1012</v>
      </c>
      <c r="Q806" s="10">
        <f>VLOOKUP(HEALTH_CARE[[#This Row],[Customer ID]],'HOSPITAL DETAILS ANSWERS'!A:K,6,TRUE)</f>
        <v>50</v>
      </c>
    </row>
    <row r="807" spans="1:17" x14ac:dyDescent="0.25">
      <c r="A807" t="s">
        <v>1565</v>
      </c>
      <c r="B807" t="str">
        <f>VLOOKUP(HEALTH_CARE[[#This Row],[Customer ID]],'CUSTOMER_NAMES ANSWER'!A:D,3,FALSE)</f>
        <v>Stephen</v>
      </c>
      <c r="C807" s="9">
        <f>VLOOKUP(HEALTH_CARE[[#This Row],[Customer ID]],'MEDICAL EXAMINATION ANSWER'!A:J,2,FALSE)</f>
        <v>34.840000000000003</v>
      </c>
      <c r="D807" s="9">
        <f>VLOOKUP(HEALTH_CARE[[#This Row],[Customer ID]],'MEDICAL EXAMINATION ANSWER'!A:J,4,FALSE)</f>
        <v>6</v>
      </c>
      <c r="E807" t="str">
        <f>VLOOKUP(HEALTH_CARE[[#This Row],[Customer ID]],'MEDICAL EXAMINATION ANSWER'!A:J,6,FALSE)</f>
        <v>Yes</v>
      </c>
      <c r="F807" t="str">
        <f>VLOOKUP(HEALTH_CARE[[#This Row],[Customer ID]],'MEDICAL EXAMINATION ANSWER'!A:J,7,FALSE)</f>
        <v>No</v>
      </c>
      <c r="G807" t="str">
        <f>VLOOKUP(HEALTH_CARE[[#This Row],[Customer ID]],'MEDICAL EXAMINATION ANSWER'!A:J,8,FALSE)</f>
        <v>Yes</v>
      </c>
      <c r="H807" s="10">
        <f>VLOOKUP(HEALTH_CARE[[#This Row],[Customer ID]],'MEDICAL EXAMINATION ANSWER'!A:J,9,FALSE)</f>
        <v>1</v>
      </c>
      <c r="I807" t="str">
        <f>VLOOKUP(HEALTH_CARE[[#This Row],[Customer ID]],'MEDICAL EXAMINATION ANSWER'!A:J,10,FALSE)</f>
        <v>No</v>
      </c>
      <c r="J807" t="str">
        <f>VLOOKUP(HEALTH_CARE[[#This Row],[Customer ID]],'MEDICAL EXAMINATION ANSWER'!A:J,3,FALSE)</f>
        <v>Obesity</v>
      </c>
      <c r="K807" t="str">
        <f>VLOOKUP(HEALTH_CARE[[#This Row],[Customer ID]],'MEDICAL EXAMINATION ANSWER'!A:J,5,FALSE)</f>
        <v>Prediabetes</v>
      </c>
      <c r="L807" s="11" t="str">
        <f>VLOOKUP(HEALTH_CARE[[#This Row],[Customer ID]],'HOSPITAL DETAILS ANSWERS'!A:K,5,TRUE)</f>
        <v>13-Dec-1969</v>
      </c>
      <c r="M807" s="14">
        <f>VLOOKUP(HEALTH_CARE[[#This Row],[Customer ID]],'HOSPITAL DETAILS ANSWERS'!A:K,8,TRUE)</f>
        <v>13009</v>
      </c>
      <c r="N807" t="str">
        <f>VLOOKUP(HEALTH_CARE[[#This Row],[Customer ID]],'HOSPITAL DETAILS ANSWERS'!A:K,9,TRUE)</f>
        <v>Tier - 3</v>
      </c>
      <c r="O807" t="str">
        <f>VLOOKUP(HEALTH_CARE[[#This Row],[Customer ID]],'HOSPITAL DETAILS ANSWERS'!A:K,10,TRUE)</f>
        <v>Tier - 3</v>
      </c>
      <c r="P807" t="str">
        <f>VLOOKUP(HEALTH_CARE[[#This Row],[Customer ID]],'HOSPITAL DETAILS ANSWERS'!A:K,11,TRUE)</f>
        <v>R1012</v>
      </c>
      <c r="Q807" s="10">
        <f>VLOOKUP(HEALTH_CARE[[#This Row],[Customer ID]],'HOSPITAL DETAILS ANSWERS'!A:K,6,TRUE)</f>
        <v>53</v>
      </c>
    </row>
    <row r="808" spans="1:17" x14ac:dyDescent="0.25">
      <c r="A808" t="s">
        <v>1564</v>
      </c>
      <c r="B808" t="str">
        <f>VLOOKUP(HEALTH_CARE[[#This Row],[Customer ID]],'CUSTOMER_NAMES ANSWER'!A:D,3,FALSE)</f>
        <v>Will</v>
      </c>
      <c r="C808" s="9">
        <f>VLOOKUP(HEALTH_CARE[[#This Row],[Customer ID]],'MEDICAL EXAMINATION ANSWER'!A:J,2,FALSE)</f>
        <v>29.53</v>
      </c>
      <c r="D808" s="9">
        <f>VLOOKUP(HEALTH_CARE[[#This Row],[Customer ID]],'MEDICAL EXAMINATION ANSWER'!A:J,4,FALSE)</f>
        <v>10.64</v>
      </c>
      <c r="E808" t="str">
        <f>VLOOKUP(HEALTH_CARE[[#This Row],[Customer ID]],'MEDICAL EXAMINATION ANSWER'!A:J,6,FALSE)</f>
        <v>No</v>
      </c>
      <c r="F808" t="str">
        <f>VLOOKUP(HEALTH_CARE[[#This Row],[Customer ID]],'MEDICAL EXAMINATION ANSWER'!A:J,7,FALSE)</f>
        <v>No</v>
      </c>
      <c r="G808" t="str">
        <f>VLOOKUP(HEALTH_CARE[[#This Row],[Customer ID]],'MEDICAL EXAMINATION ANSWER'!A:J,8,FALSE)</f>
        <v>No</v>
      </c>
      <c r="H808" s="10">
        <f>VLOOKUP(HEALTH_CARE[[#This Row],[Customer ID]],'MEDICAL EXAMINATION ANSWER'!A:J,9,FALSE)</f>
        <v>0</v>
      </c>
      <c r="I808" t="str">
        <f>VLOOKUP(HEALTH_CARE[[#This Row],[Customer ID]],'MEDICAL EXAMINATION ANSWER'!A:J,10,FALSE)</f>
        <v>No</v>
      </c>
      <c r="J808" t="str">
        <f>VLOOKUP(HEALTH_CARE[[#This Row],[Customer ID]],'MEDICAL EXAMINATION ANSWER'!A:J,3,FALSE)</f>
        <v>Over Weight</v>
      </c>
      <c r="K808" t="str">
        <f>VLOOKUP(HEALTH_CARE[[#This Row],[Customer ID]],'MEDICAL EXAMINATION ANSWER'!A:J,5,FALSE)</f>
        <v>Diabetes</v>
      </c>
      <c r="L808" s="11" t="str">
        <f>VLOOKUP(HEALTH_CARE[[#This Row],[Customer ID]],'HOSPITAL DETAILS ANSWERS'!A:K,5,TRUE)</f>
        <v>24-Jun-1962</v>
      </c>
      <c r="M808" s="14">
        <f>VLOOKUP(HEALTH_CARE[[#This Row],[Customer ID]],'HOSPITAL DETAILS ANSWERS'!A:K,8,TRUE)</f>
        <v>13005</v>
      </c>
      <c r="N808" t="str">
        <f>VLOOKUP(HEALTH_CARE[[#This Row],[Customer ID]],'HOSPITAL DETAILS ANSWERS'!A:K,9,TRUE)</f>
        <v>Tier - 3</v>
      </c>
      <c r="O808" t="str">
        <f>VLOOKUP(HEALTH_CARE[[#This Row],[Customer ID]],'HOSPITAL DETAILS ANSWERS'!A:K,10,TRUE)</f>
        <v>Tier - 1</v>
      </c>
      <c r="P808" t="str">
        <f>VLOOKUP(HEALTH_CARE[[#This Row],[Customer ID]],'HOSPITAL DETAILS ANSWERS'!A:K,11,TRUE)</f>
        <v>R1012</v>
      </c>
      <c r="Q808" s="10">
        <f>VLOOKUP(HEALTH_CARE[[#This Row],[Customer ID]],'HOSPITAL DETAILS ANSWERS'!A:K,6,TRUE)</f>
        <v>60</v>
      </c>
    </row>
    <row r="809" spans="1:17" x14ac:dyDescent="0.25">
      <c r="A809" t="s">
        <v>1563</v>
      </c>
      <c r="B809" t="str">
        <f>VLOOKUP(HEALTH_CARE[[#This Row],[Customer ID]],'CUSTOMER_NAMES ANSWER'!A:D,3,FALSE)</f>
        <v>Bradley D</v>
      </c>
      <c r="C809" s="9">
        <f>VLOOKUP(HEALTH_CARE[[#This Row],[Customer ID]],'MEDICAL EXAMINATION ANSWER'!A:J,2,FALSE)</f>
        <v>42.51</v>
      </c>
      <c r="D809" s="9">
        <f>VLOOKUP(HEALTH_CARE[[#This Row],[Customer ID]],'MEDICAL EXAMINATION ANSWER'!A:J,4,FALSE)</f>
        <v>8.2100000000000009</v>
      </c>
      <c r="E809" t="str">
        <f>VLOOKUP(HEALTH_CARE[[#This Row],[Customer ID]],'MEDICAL EXAMINATION ANSWER'!A:J,6,FALSE)</f>
        <v>Yes</v>
      </c>
      <c r="F809" t="str">
        <f>VLOOKUP(HEALTH_CARE[[#This Row],[Customer ID]],'MEDICAL EXAMINATION ANSWER'!A:J,7,FALSE)</f>
        <v>No</v>
      </c>
      <c r="G809" t="str">
        <f>VLOOKUP(HEALTH_CARE[[#This Row],[Customer ID]],'MEDICAL EXAMINATION ANSWER'!A:J,8,FALSE)</f>
        <v>No</v>
      </c>
      <c r="H809" s="10">
        <f>VLOOKUP(HEALTH_CARE[[#This Row],[Customer ID]],'MEDICAL EXAMINATION ANSWER'!A:J,9,FALSE)</f>
        <v>0</v>
      </c>
      <c r="I809" t="str">
        <f>VLOOKUP(HEALTH_CARE[[#This Row],[Customer ID]],'MEDICAL EXAMINATION ANSWER'!A:J,10,FALSE)</f>
        <v>No</v>
      </c>
      <c r="J809" t="str">
        <f>VLOOKUP(HEALTH_CARE[[#This Row],[Customer ID]],'MEDICAL EXAMINATION ANSWER'!A:J,3,FALSE)</f>
        <v>Obesity</v>
      </c>
      <c r="K809" t="str">
        <f>VLOOKUP(HEALTH_CARE[[#This Row],[Customer ID]],'MEDICAL EXAMINATION ANSWER'!A:J,5,FALSE)</f>
        <v>Diabetes</v>
      </c>
      <c r="L809" s="11" t="str">
        <f>VLOOKUP(HEALTH_CARE[[#This Row],[Customer ID]],'HOSPITAL DETAILS ANSWERS'!A:K,5,TRUE)</f>
        <v>30-Oct-1981</v>
      </c>
      <c r="M809" s="14">
        <f>VLOOKUP(HEALTH_CARE[[#This Row],[Customer ID]],'HOSPITAL DETAILS ANSWERS'!A:K,8,TRUE)</f>
        <v>13003</v>
      </c>
      <c r="N809" t="str">
        <f>VLOOKUP(HEALTH_CARE[[#This Row],[Customer ID]],'HOSPITAL DETAILS ANSWERS'!A:K,9,TRUE)</f>
        <v>Tier - 3</v>
      </c>
      <c r="O809" t="str">
        <f>VLOOKUP(HEALTH_CARE[[#This Row],[Customer ID]],'HOSPITAL DETAILS ANSWERS'!A:K,10,TRUE)</f>
        <v>Tier - 1</v>
      </c>
      <c r="P809" t="str">
        <f>VLOOKUP(HEALTH_CARE[[#This Row],[Customer ID]],'HOSPITAL DETAILS ANSWERS'!A:K,11,TRUE)</f>
        <v>R1012</v>
      </c>
      <c r="Q809" s="10">
        <f>VLOOKUP(HEALTH_CARE[[#This Row],[Customer ID]],'HOSPITAL DETAILS ANSWERS'!A:K,6,TRUE)</f>
        <v>41</v>
      </c>
    </row>
    <row r="810" spans="1:17" x14ac:dyDescent="0.25">
      <c r="A810" t="s">
        <v>1562</v>
      </c>
      <c r="B810" t="str">
        <f>VLOOKUP(HEALTH_CARE[[#This Row],[Customer ID]],'CUSTOMER_NAMES ANSWER'!A:D,3,FALSE)</f>
        <v>Amy M</v>
      </c>
      <c r="C810" s="9">
        <f>VLOOKUP(HEALTH_CARE[[#This Row],[Customer ID]],'MEDICAL EXAMINATION ANSWER'!A:J,2,FALSE)</f>
        <v>38.14</v>
      </c>
      <c r="D810" s="9">
        <f>VLOOKUP(HEALTH_CARE[[#This Row],[Customer ID]],'MEDICAL EXAMINATION ANSWER'!A:J,4,FALSE)</f>
        <v>5.58</v>
      </c>
      <c r="E810" t="str">
        <f>VLOOKUP(HEALTH_CARE[[#This Row],[Customer ID]],'MEDICAL EXAMINATION ANSWER'!A:J,6,FALSE)</f>
        <v>No</v>
      </c>
      <c r="F810" t="str">
        <f>VLOOKUP(HEALTH_CARE[[#This Row],[Customer ID]],'MEDICAL EXAMINATION ANSWER'!A:J,7,FALSE)</f>
        <v>No</v>
      </c>
      <c r="G810" t="str">
        <f>VLOOKUP(HEALTH_CARE[[#This Row],[Customer ID]],'MEDICAL EXAMINATION ANSWER'!A:J,8,FALSE)</f>
        <v>Yes</v>
      </c>
      <c r="H810" s="10">
        <f>VLOOKUP(HEALTH_CARE[[#This Row],[Customer ID]],'MEDICAL EXAMINATION ANSWER'!A:J,9,FALSE)</f>
        <v>1</v>
      </c>
      <c r="I810" t="str">
        <f>VLOOKUP(HEALTH_CARE[[#This Row],[Customer ID]],'MEDICAL EXAMINATION ANSWER'!A:J,10,FALSE)</f>
        <v>No</v>
      </c>
      <c r="J810" t="str">
        <f>VLOOKUP(HEALTH_CARE[[#This Row],[Customer ID]],'MEDICAL EXAMINATION ANSWER'!A:J,3,FALSE)</f>
        <v>Obesity</v>
      </c>
      <c r="K810" t="str">
        <f>VLOOKUP(HEALTH_CARE[[#This Row],[Customer ID]],'MEDICAL EXAMINATION ANSWER'!A:J,5,FALSE)</f>
        <v>Normal</v>
      </c>
      <c r="L810" s="11" t="str">
        <f>VLOOKUP(HEALTH_CARE[[#This Row],[Customer ID]],'HOSPITAL DETAILS ANSWERS'!A:K,5,TRUE)</f>
        <v>27-Nov-1979</v>
      </c>
      <c r="M810" s="14">
        <f>VLOOKUP(HEALTH_CARE[[#This Row],[Customer ID]],'HOSPITAL DETAILS ANSWERS'!A:K,8,TRUE)</f>
        <v>12995</v>
      </c>
      <c r="N810" t="str">
        <f>VLOOKUP(HEALTH_CARE[[#This Row],[Customer ID]],'HOSPITAL DETAILS ANSWERS'!A:K,9,TRUE)</f>
        <v>Tier - 3</v>
      </c>
      <c r="O810" t="str">
        <f>VLOOKUP(HEALTH_CARE[[#This Row],[Customer ID]],'HOSPITAL DETAILS ANSWERS'!A:K,10,TRUE)</f>
        <v>Tier - 2</v>
      </c>
      <c r="P810" t="str">
        <f>VLOOKUP(HEALTH_CARE[[#This Row],[Customer ID]],'HOSPITAL DETAILS ANSWERS'!A:K,11,TRUE)</f>
        <v>R1026</v>
      </c>
      <c r="Q810" s="10">
        <f>VLOOKUP(HEALTH_CARE[[#This Row],[Customer ID]],'HOSPITAL DETAILS ANSWERS'!A:K,6,TRUE)</f>
        <v>43</v>
      </c>
    </row>
    <row r="811" spans="1:17" x14ac:dyDescent="0.25">
      <c r="A811" t="s">
        <v>1561</v>
      </c>
      <c r="B811" t="str">
        <f>VLOOKUP(HEALTH_CARE[[#This Row],[Customer ID]],'CUSTOMER_NAMES ANSWER'!A:D,3,FALSE)</f>
        <v>Matthew W</v>
      </c>
      <c r="C811" s="9">
        <f>VLOOKUP(HEALTH_CARE[[#This Row],[Customer ID]],'MEDICAL EXAMINATION ANSWER'!A:J,2,FALSE)</f>
        <v>39.93</v>
      </c>
      <c r="D811" s="9">
        <f>VLOOKUP(HEALTH_CARE[[#This Row],[Customer ID]],'MEDICAL EXAMINATION ANSWER'!A:J,4,FALSE)</f>
        <v>8.75</v>
      </c>
      <c r="E811" t="str">
        <f>VLOOKUP(HEALTH_CARE[[#This Row],[Customer ID]],'MEDICAL EXAMINATION ANSWER'!A:J,6,FALSE)</f>
        <v>No</v>
      </c>
      <c r="F811" t="str">
        <f>VLOOKUP(HEALTH_CARE[[#This Row],[Customer ID]],'MEDICAL EXAMINATION ANSWER'!A:J,7,FALSE)</f>
        <v>No</v>
      </c>
      <c r="G811" t="str">
        <f>VLOOKUP(HEALTH_CARE[[#This Row],[Customer ID]],'MEDICAL EXAMINATION ANSWER'!A:J,8,FALSE)</f>
        <v>No</v>
      </c>
      <c r="H811" s="10">
        <f>VLOOKUP(HEALTH_CARE[[#This Row],[Customer ID]],'MEDICAL EXAMINATION ANSWER'!A:J,9,FALSE)</f>
        <v>0</v>
      </c>
      <c r="I811" t="str">
        <f>VLOOKUP(HEALTH_CARE[[#This Row],[Customer ID]],'MEDICAL EXAMINATION ANSWER'!A:J,10,FALSE)</f>
        <v>No</v>
      </c>
      <c r="J811" t="str">
        <f>VLOOKUP(HEALTH_CARE[[#This Row],[Customer ID]],'MEDICAL EXAMINATION ANSWER'!A:J,3,FALSE)</f>
        <v>Obesity</v>
      </c>
      <c r="K811" t="str">
        <f>VLOOKUP(HEALTH_CARE[[#This Row],[Customer ID]],'MEDICAL EXAMINATION ANSWER'!A:J,5,FALSE)</f>
        <v>Diabetes</v>
      </c>
      <c r="L811" s="11" t="str">
        <f>VLOOKUP(HEALTH_CARE[[#This Row],[Customer ID]],'HOSPITAL DETAILS ANSWERS'!A:K,5,TRUE)</f>
        <v>28-Nov-1960</v>
      </c>
      <c r="M811" s="14">
        <f>VLOOKUP(HEALTH_CARE[[#This Row],[Customer ID]],'HOSPITAL DETAILS ANSWERS'!A:K,8,TRUE)</f>
        <v>12983</v>
      </c>
      <c r="N811" t="str">
        <f>VLOOKUP(HEALTH_CARE[[#This Row],[Customer ID]],'HOSPITAL DETAILS ANSWERS'!A:K,9,TRUE)</f>
        <v>Tier - 3</v>
      </c>
      <c r="O811" t="str">
        <f>VLOOKUP(HEALTH_CARE[[#This Row],[Customer ID]],'HOSPITAL DETAILS ANSWERS'!A:K,10,TRUE)</f>
        <v>Tier - 1</v>
      </c>
      <c r="P811" t="str">
        <f>VLOOKUP(HEALTH_CARE[[#This Row],[Customer ID]],'HOSPITAL DETAILS ANSWERS'!A:K,11,TRUE)</f>
        <v>R1013</v>
      </c>
      <c r="Q811" s="10">
        <f>VLOOKUP(HEALTH_CARE[[#This Row],[Customer ID]],'HOSPITAL DETAILS ANSWERS'!A:K,6,TRUE)</f>
        <v>62</v>
      </c>
    </row>
    <row r="812" spans="1:17" x14ac:dyDescent="0.25">
      <c r="A812" t="s">
        <v>1560</v>
      </c>
      <c r="B812" t="str">
        <f>VLOOKUP(HEALTH_CARE[[#This Row],[Customer ID]],'CUSTOMER_NAMES ANSWER'!A:D,3,FALSE)</f>
        <v>Doug</v>
      </c>
      <c r="C812" s="9">
        <f>VLOOKUP(HEALTH_CARE[[#This Row],[Customer ID]],'MEDICAL EXAMINATION ANSWER'!A:J,2,FALSE)</f>
        <v>38.83</v>
      </c>
      <c r="D812" s="9">
        <f>VLOOKUP(HEALTH_CARE[[#This Row],[Customer ID]],'MEDICAL EXAMINATION ANSWER'!A:J,4,FALSE)</f>
        <v>11.86</v>
      </c>
      <c r="E812" t="str">
        <f>VLOOKUP(HEALTH_CARE[[#This Row],[Customer ID]],'MEDICAL EXAMINATION ANSWER'!A:J,6,FALSE)</f>
        <v>No</v>
      </c>
      <c r="F812" t="str">
        <f>VLOOKUP(HEALTH_CARE[[#This Row],[Customer ID]],'MEDICAL EXAMINATION ANSWER'!A:J,7,FALSE)</f>
        <v>No</v>
      </c>
      <c r="G812" t="str">
        <f>VLOOKUP(HEALTH_CARE[[#This Row],[Customer ID]],'MEDICAL EXAMINATION ANSWER'!A:J,8,FALSE)</f>
        <v>No</v>
      </c>
      <c r="H812" s="10">
        <f>VLOOKUP(HEALTH_CARE[[#This Row],[Customer ID]],'MEDICAL EXAMINATION ANSWER'!A:J,9,FALSE)</f>
        <v>0</v>
      </c>
      <c r="I812" t="str">
        <f>VLOOKUP(HEALTH_CARE[[#This Row],[Customer ID]],'MEDICAL EXAMINATION ANSWER'!A:J,10,FALSE)</f>
        <v>No</v>
      </c>
      <c r="J812" t="str">
        <f>VLOOKUP(HEALTH_CARE[[#This Row],[Customer ID]],'MEDICAL EXAMINATION ANSWER'!A:J,3,FALSE)</f>
        <v>Obesity</v>
      </c>
      <c r="K812" t="str">
        <f>VLOOKUP(HEALTH_CARE[[#This Row],[Customer ID]],'MEDICAL EXAMINATION ANSWER'!A:J,5,FALSE)</f>
        <v>Diabetes</v>
      </c>
      <c r="L812" s="11" t="str">
        <f>VLOOKUP(HEALTH_CARE[[#This Row],[Customer ID]],'HOSPITAL DETAILS ANSWERS'!A:K,5,TRUE)</f>
        <v>23-Sep-1960</v>
      </c>
      <c r="M812" s="14">
        <f>VLOOKUP(HEALTH_CARE[[#This Row],[Customer ID]],'HOSPITAL DETAILS ANSWERS'!A:K,8,TRUE)</f>
        <v>12982</v>
      </c>
      <c r="N812" t="str">
        <f>VLOOKUP(HEALTH_CARE[[#This Row],[Customer ID]],'HOSPITAL DETAILS ANSWERS'!A:K,9,TRUE)</f>
        <v>Tier - 3</v>
      </c>
      <c r="O812" t="str">
        <f>VLOOKUP(HEALTH_CARE[[#This Row],[Customer ID]],'HOSPITAL DETAILS ANSWERS'!A:K,10,TRUE)</f>
        <v>Tier - 3</v>
      </c>
      <c r="P812" t="str">
        <f>VLOOKUP(HEALTH_CARE[[#This Row],[Customer ID]],'HOSPITAL DETAILS ANSWERS'!A:K,11,TRUE)</f>
        <v>R1013</v>
      </c>
      <c r="Q812" s="10">
        <f>VLOOKUP(HEALTH_CARE[[#This Row],[Customer ID]],'HOSPITAL DETAILS ANSWERS'!A:K,6,TRUE)</f>
        <v>62</v>
      </c>
    </row>
    <row r="813" spans="1:17" x14ac:dyDescent="0.25">
      <c r="A813" t="s">
        <v>1559</v>
      </c>
      <c r="B813" t="str">
        <f>VLOOKUP(HEALTH_CARE[[#This Row],[Customer ID]],'CUSTOMER_NAMES ANSWER'!A:D,3,FALSE)</f>
        <v>Tom</v>
      </c>
      <c r="C813" s="9">
        <f>VLOOKUP(HEALTH_CARE[[#This Row],[Customer ID]],'MEDICAL EXAMINATION ANSWER'!A:J,2,FALSE)</f>
        <v>37.4</v>
      </c>
      <c r="D813" s="9">
        <f>VLOOKUP(HEALTH_CARE[[#This Row],[Customer ID]],'MEDICAL EXAMINATION ANSWER'!A:J,4,FALSE)</f>
        <v>11.46</v>
      </c>
      <c r="E813" t="str">
        <f>VLOOKUP(HEALTH_CARE[[#This Row],[Customer ID]],'MEDICAL EXAMINATION ANSWER'!A:J,6,FALSE)</f>
        <v>No</v>
      </c>
      <c r="F813" t="str">
        <f>VLOOKUP(HEALTH_CARE[[#This Row],[Customer ID]],'MEDICAL EXAMINATION ANSWER'!A:J,7,FALSE)</f>
        <v>No</v>
      </c>
      <c r="G813" t="str">
        <f>VLOOKUP(HEALTH_CARE[[#This Row],[Customer ID]],'MEDICAL EXAMINATION ANSWER'!A:J,8,FALSE)</f>
        <v>No</v>
      </c>
      <c r="H813" s="10">
        <f>VLOOKUP(HEALTH_CARE[[#This Row],[Customer ID]],'MEDICAL EXAMINATION ANSWER'!A:J,9,FALSE)</f>
        <v>0</v>
      </c>
      <c r="I813" t="str">
        <f>VLOOKUP(HEALTH_CARE[[#This Row],[Customer ID]],'MEDICAL EXAMINATION ANSWER'!A:J,10,FALSE)</f>
        <v>No</v>
      </c>
      <c r="J813" t="str">
        <f>VLOOKUP(HEALTH_CARE[[#This Row],[Customer ID]],'MEDICAL EXAMINATION ANSWER'!A:J,3,FALSE)</f>
        <v>Obesity</v>
      </c>
      <c r="K813" t="str">
        <f>VLOOKUP(HEALTH_CARE[[#This Row],[Customer ID]],'MEDICAL EXAMINATION ANSWER'!A:J,5,FALSE)</f>
        <v>Diabetes</v>
      </c>
      <c r="L813" s="11" t="str">
        <f>VLOOKUP(HEALTH_CARE[[#This Row],[Customer ID]],'HOSPITAL DETAILS ANSWERS'!A:K,5,TRUE)</f>
        <v>22-Jun-1960</v>
      </c>
      <c r="M813" s="14">
        <f>VLOOKUP(HEALTH_CARE[[#This Row],[Customer ID]],'HOSPITAL DETAILS ANSWERS'!A:K,8,TRUE)</f>
        <v>12980</v>
      </c>
      <c r="N813" t="str">
        <f>VLOOKUP(HEALTH_CARE[[#This Row],[Customer ID]],'HOSPITAL DETAILS ANSWERS'!A:K,9,TRUE)</f>
        <v>Tier - 3</v>
      </c>
      <c r="O813" t="str">
        <f>VLOOKUP(HEALTH_CARE[[#This Row],[Customer ID]],'HOSPITAL DETAILS ANSWERS'!A:K,10,TRUE)</f>
        <v>Tier - 1</v>
      </c>
      <c r="P813" t="str">
        <f>VLOOKUP(HEALTH_CARE[[#This Row],[Customer ID]],'HOSPITAL DETAILS ANSWERS'!A:K,11,TRUE)</f>
        <v>R1011</v>
      </c>
      <c r="Q813" s="10">
        <f>VLOOKUP(HEALTH_CARE[[#This Row],[Customer ID]],'HOSPITAL DETAILS ANSWERS'!A:K,6,TRUE)</f>
        <v>62</v>
      </c>
    </row>
    <row r="814" spans="1:17" x14ac:dyDescent="0.25">
      <c r="A814" t="s">
        <v>1558</v>
      </c>
      <c r="B814" t="str">
        <f>VLOOKUP(HEALTH_CARE[[#This Row],[Customer ID]],'CUSTOMER_NAMES ANSWER'!A:D,3,FALSE)</f>
        <v>Jonathan</v>
      </c>
      <c r="C814" s="9">
        <f>VLOOKUP(HEALTH_CARE[[#This Row],[Customer ID]],'MEDICAL EXAMINATION ANSWER'!A:J,2,FALSE)</f>
        <v>21.4</v>
      </c>
      <c r="D814" s="9">
        <f>VLOOKUP(HEALTH_CARE[[#This Row],[Customer ID]],'MEDICAL EXAMINATION ANSWER'!A:J,4,FALSE)</f>
        <v>9.0299999999999994</v>
      </c>
      <c r="E814" t="str">
        <f>VLOOKUP(HEALTH_CARE[[#This Row],[Customer ID]],'MEDICAL EXAMINATION ANSWER'!A:J,6,FALSE)</f>
        <v>No</v>
      </c>
      <c r="F814" t="str">
        <f>VLOOKUP(HEALTH_CARE[[#This Row],[Customer ID]],'MEDICAL EXAMINATION ANSWER'!A:J,7,FALSE)</f>
        <v>No</v>
      </c>
      <c r="G814" t="str">
        <f>VLOOKUP(HEALTH_CARE[[#This Row],[Customer ID]],'MEDICAL EXAMINATION ANSWER'!A:J,8,FALSE)</f>
        <v>No</v>
      </c>
      <c r="H814" s="10">
        <f>VLOOKUP(HEALTH_CARE[[#This Row],[Customer ID]],'MEDICAL EXAMINATION ANSWER'!A:J,9,FALSE)</f>
        <v>0</v>
      </c>
      <c r="I814" t="str">
        <f>VLOOKUP(HEALTH_CARE[[#This Row],[Customer ID]],'MEDICAL EXAMINATION ANSWER'!A:J,10,FALSE)</f>
        <v>No</v>
      </c>
      <c r="J814" t="str">
        <f>VLOOKUP(HEALTH_CARE[[#This Row],[Customer ID]],'MEDICAL EXAMINATION ANSWER'!A:J,3,FALSE)</f>
        <v>Normal Weight</v>
      </c>
      <c r="K814" t="str">
        <f>VLOOKUP(HEALTH_CARE[[#This Row],[Customer ID]],'MEDICAL EXAMINATION ANSWER'!A:J,5,FALSE)</f>
        <v>Diabetes</v>
      </c>
      <c r="L814" s="11" t="str">
        <f>VLOOKUP(HEALTH_CARE[[#This Row],[Customer ID]],'HOSPITAL DETAILS ANSWERS'!A:K,5,TRUE)</f>
        <v>4-Nov-1960</v>
      </c>
      <c r="M814" s="14">
        <f>VLOOKUP(HEALTH_CARE[[#This Row],[Customer ID]],'HOSPITAL DETAILS ANSWERS'!A:K,8,TRUE)</f>
        <v>12958</v>
      </c>
      <c r="N814" t="str">
        <f>VLOOKUP(HEALTH_CARE[[#This Row],[Customer ID]],'HOSPITAL DETAILS ANSWERS'!A:K,9,TRUE)</f>
        <v>Tier - 3</v>
      </c>
      <c r="O814" t="str">
        <f>VLOOKUP(HEALTH_CARE[[#This Row],[Customer ID]],'HOSPITAL DETAILS ANSWERS'!A:K,10,TRUE)</f>
        <v>Tier - 1</v>
      </c>
      <c r="P814" t="str">
        <f>VLOOKUP(HEALTH_CARE[[#This Row],[Customer ID]],'HOSPITAL DETAILS ANSWERS'!A:K,11,TRUE)</f>
        <v>R1011</v>
      </c>
      <c r="Q814" s="10">
        <f>VLOOKUP(HEALTH_CARE[[#This Row],[Customer ID]],'HOSPITAL DETAILS ANSWERS'!A:K,6,TRUE)</f>
        <v>62</v>
      </c>
    </row>
    <row r="815" spans="1:17" x14ac:dyDescent="0.25">
      <c r="A815" t="s">
        <v>1557</v>
      </c>
      <c r="B815" t="str">
        <f>VLOOKUP(HEALTH_CARE[[#This Row],[Customer ID]],'CUSTOMER_NAMES ANSWER'!A:D,3,FALSE)</f>
        <v>Wayne A</v>
      </c>
      <c r="C815" s="9">
        <f>VLOOKUP(HEALTH_CARE[[#This Row],[Customer ID]],'MEDICAL EXAMINATION ANSWER'!A:J,2,FALSE)</f>
        <v>38.380000000000003</v>
      </c>
      <c r="D815" s="9">
        <f>VLOOKUP(HEALTH_CARE[[#This Row],[Customer ID]],'MEDICAL EXAMINATION ANSWER'!A:J,4,FALSE)</f>
        <v>8.26</v>
      </c>
      <c r="E815" t="str">
        <f>VLOOKUP(HEALTH_CARE[[#This Row],[Customer ID]],'MEDICAL EXAMINATION ANSWER'!A:J,6,FALSE)</f>
        <v>Yes</v>
      </c>
      <c r="F815" t="str">
        <f>VLOOKUP(HEALTH_CARE[[#This Row],[Customer ID]],'MEDICAL EXAMINATION ANSWER'!A:J,7,FALSE)</f>
        <v>No</v>
      </c>
      <c r="G815" t="str">
        <f>VLOOKUP(HEALTH_CARE[[#This Row],[Customer ID]],'MEDICAL EXAMINATION ANSWER'!A:J,8,FALSE)</f>
        <v>No</v>
      </c>
      <c r="H815" s="10">
        <f>VLOOKUP(HEALTH_CARE[[#This Row],[Customer ID]],'MEDICAL EXAMINATION ANSWER'!A:J,9,FALSE)</f>
        <v>2</v>
      </c>
      <c r="I815" t="str">
        <f>VLOOKUP(HEALTH_CARE[[#This Row],[Customer ID]],'MEDICAL EXAMINATION ANSWER'!A:J,10,FALSE)</f>
        <v>No</v>
      </c>
      <c r="J815" t="str">
        <f>VLOOKUP(HEALTH_CARE[[#This Row],[Customer ID]],'MEDICAL EXAMINATION ANSWER'!A:J,3,FALSE)</f>
        <v>Obesity</v>
      </c>
      <c r="K815" t="str">
        <f>VLOOKUP(HEALTH_CARE[[#This Row],[Customer ID]],'MEDICAL EXAMINATION ANSWER'!A:J,5,FALSE)</f>
        <v>Diabetes</v>
      </c>
      <c r="L815" s="11" t="str">
        <f>VLOOKUP(HEALTH_CARE[[#This Row],[Customer ID]],'HOSPITAL DETAILS ANSWERS'!A:K,5,TRUE)</f>
        <v>20-Aug-1961</v>
      </c>
      <c r="M815" s="14">
        <f>VLOOKUP(HEALTH_CARE[[#This Row],[Customer ID]],'HOSPITAL DETAILS ANSWERS'!A:K,8,TRUE)</f>
        <v>12951</v>
      </c>
      <c r="N815" t="str">
        <f>VLOOKUP(HEALTH_CARE[[#This Row],[Customer ID]],'HOSPITAL DETAILS ANSWERS'!A:K,9,TRUE)</f>
        <v>Tier - 3</v>
      </c>
      <c r="O815" t="str">
        <f>VLOOKUP(HEALTH_CARE[[#This Row],[Customer ID]],'HOSPITAL DETAILS ANSWERS'!A:K,10,TRUE)</f>
        <v>Tier - 1</v>
      </c>
      <c r="P815" t="str">
        <f>VLOOKUP(HEALTH_CARE[[#This Row],[Customer ID]],'HOSPITAL DETAILS ANSWERS'!A:K,11,TRUE)</f>
        <v>R1012</v>
      </c>
      <c r="Q815" s="10">
        <f>VLOOKUP(HEALTH_CARE[[#This Row],[Customer ID]],'HOSPITAL DETAILS ANSWERS'!A:K,6,TRUE)</f>
        <v>61</v>
      </c>
    </row>
    <row r="816" spans="1:17" x14ac:dyDescent="0.25">
      <c r="A816" t="s">
        <v>1556</v>
      </c>
      <c r="B816" t="str">
        <f>VLOOKUP(HEALTH_CARE[[#This Row],[Customer ID]],'CUSTOMER_NAMES ANSWER'!A:D,3,FALSE)</f>
        <v>Nobuyori</v>
      </c>
      <c r="C816" s="9">
        <f>VLOOKUP(HEALTH_CARE[[#This Row],[Customer ID]],'MEDICAL EXAMINATION ANSWER'!A:J,2,FALSE)</f>
        <v>33.659999999999997</v>
      </c>
      <c r="D816" s="9">
        <f>VLOOKUP(HEALTH_CARE[[#This Row],[Customer ID]],'MEDICAL EXAMINATION ANSWER'!A:J,4,FALSE)</f>
        <v>5.42</v>
      </c>
      <c r="E816" t="str">
        <f>VLOOKUP(HEALTH_CARE[[#This Row],[Customer ID]],'MEDICAL EXAMINATION ANSWER'!A:J,6,FALSE)</f>
        <v>Yes</v>
      </c>
      <c r="F816" t="str">
        <f>VLOOKUP(HEALTH_CARE[[#This Row],[Customer ID]],'MEDICAL EXAMINATION ANSWER'!A:J,7,FALSE)</f>
        <v>No</v>
      </c>
      <c r="G816" t="str">
        <f>VLOOKUP(HEALTH_CARE[[#This Row],[Customer ID]],'MEDICAL EXAMINATION ANSWER'!A:J,8,FALSE)</f>
        <v>No</v>
      </c>
      <c r="H816" s="10">
        <f>VLOOKUP(HEALTH_CARE[[#This Row],[Customer ID]],'MEDICAL EXAMINATION ANSWER'!A:J,9,FALSE)</f>
        <v>2</v>
      </c>
      <c r="I816" t="str">
        <f>VLOOKUP(HEALTH_CARE[[#This Row],[Customer ID]],'MEDICAL EXAMINATION ANSWER'!A:J,10,FALSE)</f>
        <v>No</v>
      </c>
      <c r="J816" t="str">
        <f>VLOOKUP(HEALTH_CARE[[#This Row],[Customer ID]],'MEDICAL EXAMINATION ANSWER'!A:J,3,FALSE)</f>
        <v>Obesity</v>
      </c>
      <c r="K816" t="str">
        <f>VLOOKUP(HEALTH_CARE[[#This Row],[Customer ID]],'MEDICAL EXAMINATION ANSWER'!A:J,5,FALSE)</f>
        <v>Normal</v>
      </c>
      <c r="L816" s="11" t="str">
        <f>VLOOKUP(HEALTH_CARE[[#This Row],[Customer ID]],'HOSPITAL DETAILS ANSWERS'!A:K,5,TRUE)</f>
        <v>22-Dec-1966</v>
      </c>
      <c r="M816" s="14">
        <f>VLOOKUP(HEALTH_CARE[[#This Row],[Customer ID]],'HOSPITAL DETAILS ANSWERS'!A:K,8,TRUE)</f>
        <v>12950</v>
      </c>
      <c r="N816" t="str">
        <f>VLOOKUP(HEALTH_CARE[[#This Row],[Customer ID]],'HOSPITAL DETAILS ANSWERS'!A:K,9,TRUE)</f>
        <v>Tier - 3</v>
      </c>
      <c r="O816" t="str">
        <f>VLOOKUP(HEALTH_CARE[[#This Row],[Customer ID]],'HOSPITAL DETAILS ANSWERS'!A:K,10,TRUE)</f>
        <v>Tier - 3</v>
      </c>
      <c r="P816" t="str">
        <f>VLOOKUP(HEALTH_CARE[[#This Row],[Customer ID]],'HOSPITAL DETAILS ANSWERS'!A:K,11,TRUE)</f>
        <v>R1013</v>
      </c>
      <c r="Q816" s="10">
        <f>VLOOKUP(HEALTH_CARE[[#This Row],[Customer ID]],'HOSPITAL DETAILS ANSWERS'!A:K,6,TRUE)</f>
        <v>56</v>
      </c>
    </row>
    <row r="817" spans="1:17" x14ac:dyDescent="0.25">
      <c r="A817" t="s">
        <v>1555</v>
      </c>
      <c r="B817" t="str">
        <f>VLOOKUP(HEALTH_CARE[[#This Row],[Customer ID]],'CUSTOMER_NAMES ANSWER'!A:D,3,FALSE)</f>
        <v>Rich</v>
      </c>
      <c r="C817" s="9">
        <f>VLOOKUP(HEALTH_CARE[[#This Row],[Customer ID]],'MEDICAL EXAMINATION ANSWER'!A:J,2,FALSE)</f>
        <v>31.79</v>
      </c>
      <c r="D817" s="9">
        <f>VLOOKUP(HEALTH_CARE[[#This Row],[Customer ID]],'MEDICAL EXAMINATION ANSWER'!A:J,4,FALSE)</f>
        <v>11.33</v>
      </c>
      <c r="E817" t="str">
        <f>VLOOKUP(HEALTH_CARE[[#This Row],[Customer ID]],'MEDICAL EXAMINATION ANSWER'!A:J,6,FALSE)</f>
        <v>Yes</v>
      </c>
      <c r="F817" t="str">
        <f>VLOOKUP(HEALTH_CARE[[#This Row],[Customer ID]],'MEDICAL EXAMINATION ANSWER'!A:J,7,FALSE)</f>
        <v>No</v>
      </c>
      <c r="G817" t="str">
        <f>VLOOKUP(HEALTH_CARE[[#This Row],[Customer ID]],'MEDICAL EXAMINATION ANSWER'!A:J,8,FALSE)</f>
        <v>Yes</v>
      </c>
      <c r="H817" s="10">
        <f>VLOOKUP(HEALTH_CARE[[#This Row],[Customer ID]],'MEDICAL EXAMINATION ANSWER'!A:J,9,FALSE)</f>
        <v>1</v>
      </c>
      <c r="I817" t="str">
        <f>VLOOKUP(HEALTH_CARE[[#This Row],[Customer ID]],'MEDICAL EXAMINATION ANSWER'!A:J,10,FALSE)</f>
        <v>No</v>
      </c>
      <c r="J817" t="str">
        <f>VLOOKUP(HEALTH_CARE[[#This Row],[Customer ID]],'MEDICAL EXAMINATION ANSWER'!A:J,3,FALSE)</f>
        <v>Obesity</v>
      </c>
      <c r="K817" t="str">
        <f>VLOOKUP(HEALTH_CARE[[#This Row],[Customer ID]],'MEDICAL EXAMINATION ANSWER'!A:J,5,FALSE)</f>
        <v>Diabetes</v>
      </c>
      <c r="L817" s="11" t="str">
        <f>VLOOKUP(HEALTH_CARE[[#This Row],[Customer ID]],'HOSPITAL DETAILS ANSWERS'!A:K,5,TRUE)</f>
        <v>14-Aug-1963</v>
      </c>
      <c r="M817" s="14">
        <f>VLOOKUP(HEALTH_CARE[[#This Row],[Customer ID]],'HOSPITAL DETAILS ANSWERS'!A:K,8,TRUE)</f>
        <v>12929</v>
      </c>
      <c r="N817" t="str">
        <f>VLOOKUP(HEALTH_CARE[[#This Row],[Customer ID]],'HOSPITAL DETAILS ANSWERS'!A:K,9,TRUE)</f>
        <v>Tier - 3</v>
      </c>
      <c r="O817" t="str">
        <f>VLOOKUP(HEALTH_CARE[[#This Row],[Customer ID]],'HOSPITAL DETAILS ANSWERS'!A:K,10,TRUE)</f>
        <v>Tier - 2</v>
      </c>
      <c r="P817" t="str">
        <f>VLOOKUP(HEALTH_CARE[[#This Row],[Customer ID]],'HOSPITAL DETAILS ANSWERS'!A:K,11,TRUE)</f>
        <v>R1013</v>
      </c>
      <c r="Q817" s="10">
        <f>VLOOKUP(HEALTH_CARE[[#This Row],[Customer ID]],'HOSPITAL DETAILS ANSWERS'!A:K,6,TRUE)</f>
        <v>59</v>
      </c>
    </row>
    <row r="818" spans="1:17" x14ac:dyDescent="0.25">
      <c r="A818" t="s">
        <v>1554</v>
      </c>
      <c r="B818" t="str">
        <f>VLOOKUP(HEALTH_CARE[[#This Row],[Customer ID]],'CUSTOMER_NAMES ANSWER'!A:D,3,FALSE)</f>
        <v>Marcos S</v>
      </c>
      <c r="C818" s="9">
        <f>VLOOKUP(HEALTH_CARE[[#This Row],[Customer ID]],'MEDICAL EXAMINATION ANSWER'!A:J,2,FALSE)</f>
        <v>29.7</v>
      </c>
      <c r="D818" s="9">
        <f>VLOOKUP(HEALTH_CARE[[#This Row],[Customer ID]],'MEDICAL EXAMINATION ANSWER'!A:J,4,FALSE)</f>
        <v>7.69</v>
      </c>
      <c r="E818" t="str">
        <f>VLOOKUP(HEALTH_CARE[[#This Row],[Customer ID]],'MEDICAL EXAMINATION ANSWER'!A:J,6,FALSE)</f>
        <v>Yes</v>
      </c>
      <c r="F818" t="str">
        <f>VLOOKUP(HEALTH_CARE[[#This Row],[Customer ID]],'MEDICAL EXAMINATION ANSWER'!A:J,7,FALSE)</f>
        <v>No</v>
      </c>
      <c r="G818" t="str">
        <f>VLOOKUP(HEALTH_CARE[[#This Row],[Customer ID]],'MEDICAL EXAMINATION ANSWER'!A:J,8,FALSE)</f>
        <v>Yes</v>
      </c>
      <c r="H818" s="10">
        <f>VLOOKUP(HEALTH_CARE[[#This Row],[Customer ID]],'MEDICAL EXAMINATION ANSWER'!A:J,9,FALSE)</f>
        <v>1</v>
      </c>
      <c r="I818" t="str">
        <f>VLOOKUP(HEALTH_CARE[[#This Row],[Customer ID]],'MEDICAL EXAMINATION ANSWER'!A:J,10,FALSE)</f>
        <v>No</v>
      </c>
      <c r="J818" t="str">
        <f>VLOOKUP(HEALTH_CARE[[#This Row],[Customer ID]],'MEDICAL EXAMINATION ANSWER'!A:J,3,FALSE)</f>
        <v>Over Weight</v>
      </c>
      <c r="K818" t="str">
        <f>VLOOKUP(HEALTH_CARE[[#This Row],[Customer ID]],'MEDICAL EXAMINATION ANSWER'!A:J,5,FALSE)</f>
        <v>Diabetes</v>
      </c>
      <c r="L818" s="11" t="str">
        <f>VLOOKUP(HEALTH_CARE[[#This Row],[Customer ID]],'HOSPITAL DETAILS ANSWERS'!A:K,5,TRUE)</f>
        <v>1-Sep-1963</v>
      </c>
      <c r="M818" s="14">
        <f>VLOOKUP(HEALTH_CARE[[#This Row],[Customer ID]],'HOSPITAL DETAILS ANSWERS'!A:K,8,TRUE)</f>
        <v>12926</v>
      </c>
      <c r="N818" t="str">
        <f>VLOOKUP(HEALTH_CARE[[#This Row],[Customer ID]],'HOSPITAL DETAILS ANSWERS'!A:K,9,TRUE)</f>
        <v>Tier - 3</v>
      </c>
      <c r="O818" t="str">
        <f>VLOOKUP(HEALTH_CARE[[#This Row],[Customer ID]],'HOSPITAL DETAILS ANSWERS'!A:K,10,TRUE)</f>
        <v>Tier - 2</v>
      </c>
      <c r="P818" t="str">
        <f>VLOOKUP(HEALTH_CARE[[#This Row],[Customer ID]],'HOSPITAL DETAILS ANSWERS'!A:K,11,TRUE)</f>
        <v>R1013</v>
      </c>
      <c r="Q818" s="10">
        <f>VLOOKUP(HEALTH_CARE[[#This Row],[Customer ID]],'HOSPITAL DETAILS ANSWERS'!A:K,6,TRUE)</f>
        <v>59</v>
      </c>
    </row>
    <row r="819" spans="1:17" x14ac:dyDescent="0.25">
      <c r="A819" t="s">
        <v>1553</v>
      </c>
      <c r="B819" t="str">
        <f>VLOOKUP(HEALTH_CARE[[#This Row],[Customer ID]],'CUSTOMER_NAMES ANSWER'!A:D,3,FALSE)</f>
        <v>Dave</v>
      </c>
      <c r="C819" s="9">
        <f>VLOOKUP(HEALTH_CARE[[#This Row],[Customer ID]],'MEDICAL EXAMINATION ANSWER'!A:J,2,FALSE)</f>
        <v>25.46</v>
      </c>
      <c r="D819" s="9">
        <f>VLOOKUP(HEALTH_CARE[[#This Row],[Customer ID]],'MEDICAL EXAMINATION ANSWER'!A:J,4,FALSE)</f>
        <v>8.77</v>
      </c>
      <c r="E819" t="str">
        <f>VLOOKUP(HEALTH_CARE[[#This Row],[Customer ID]],'MEDICAL EXAMINATION ANSWER'!A:J,6,FALSE)</f>
        <v>Yes</v>
      </c>
      <c r="F819" t="str">
        <f>VLOOKUP(HEALTH_CARE[[#This Row],[Customer ID]],'MEDICAL EXAMINATION ANSWER'!A:J,7,FALSE)</f>
        <v>No</v>
      </c>
      <c r="G819" t="str">
        <f>VLOOKUP(HEALTH_CARE[[#This Row],[Customer ID]],'MEDICAL EXAMINATION ANSWER'!A:J,8,FALSE)</f>
        <v>Yes</v>
      </c>
      <c r="H819" s="10">
        <f>VLOOKUP(HEALTH_CARE[[#This Row],[Customer ID]],'MEDICAL EXAMINATION ANSWER'!A:J,9,FALSE)</f>
        <v>1</v>
      </c>
      <c r="I819" t="str">
        <f>VLOOKUP(HEALTH_CARE[[#This Row],[Customer ID]],'MEDICAL EXAMINATION ANSWER'!A:J,10,FALSE)</f>
        <v>No</v>
      </c>
      <c r="J819" t="str">
        <f>VLOOKUP(HEALTH_CARE[[#This Row],[Customer ID]],'MEDICAL EXAMINATION ANSWER'!A:J,3,FALSE)</f>
        <v>Over Weight</v>
      </c>
      <c r="K819" t="str">
        <f>VLOOKUP(HEALTH_CARE[[#This Row],[Customer ID]],'MEDICAL EXAMINATION ANSWER'!A:J,5,FALSE)</f>
        <v>Diabetes</v>
      </c>
      <c r="L819" s="11" t="str">
        <f>VLOOKUP(HEALTH_CARE[[#This Row],[Customer ID]],'HOSPITAL DETAILS ANSWERS'!A:K,5,TRUE)</f>
        <v>16-Aug-1963</v>
      </c>
      <c r="M819" s="14">
        <f>VLOOKUP(HEALTH_CARE[[#This Row],[Customer ID]],'HOSPITAL DETAILS ANSWERS'!A:K,8,TRUE)</f>
        <v>12914</v>
      </c>
      <c r="N819" t="str">
        <f>VLOOKUP(HEALTH_CARE[[#This Row],[Customer ID]],'HOSPITAL DETAILS ANSWERS'!A:K,9,TRUE)</f>
        <v>Tier - 3</v>
      </c>
      <c r="O819" t="str">
        <f>VLOOKUP(HEALTH_CARE[[#This Row],[Customer ID]],'HOSPITAL DETAILS ANSWERS'!A:K,10,TRUE)</f>
        <v>Tier - 2</v>
      </c>
      <c r="P819" t="str">
        <f>VLOOKUP(HEALTH_CARE[[#This Row],[Customer ID]],'HOSPITAL DETAILS ANSWERS'!A:K,11,TRUE)</f>
        <v>R1016</v>
      </c>
      <c r="Q819" s="10">
        <f>VLOOKUP(HEALTH_CARE[[#This Row],[Customer ID]],'HOSPITAL DETAILS ANSWERS'!A:K,6,TRUE)</f>
        <v>59</v>
      </c>
    </row>
    <row r="820" spans="1:17" x14ac:dyDescent="0.25">
      <c r="A820" t="s">
        <v>1552</v>
      </c>
      <c r="B820" t="str">
        <f>VLOOKUP(HEALTH_CARE[[#This Row],[Customer ID]],'CUSTOMER_NAMES ANSWER'!A:D,3,FALSE)</f>
        <v>Andy</v>
      </c>
      <c r="C820" s="9">
        <f>VLOOKUP(HEALTH_CARE[[#This Row],[Customer ID]],'MEDICAL EXAMINATION ANSWER'!A:J,2,FALSE)</f>
        <v>39.14</v>
      </c>
      <c r="D820" s="9">
        <f>VLOOKUP(HEALTH_CARE[[#This Row],[Customer ID]],'MEDICAL EXAMINATION ANSWER'!A:J,4,FALSE)</f>
        <v>4.91</v>
      </c>
      <c r="E820" t="str">
        <f>VLOOKUP(HEALTH_CARE[[#This Row],[Customer ID]],'MEDICAL EXAMINATION ANSWER'!A:J,6,FALSE)</f>
        <v>No</v>
      </c>
      <c r="F820" t="str">
        <f>VLOOKUP(HEALTH_CARE[[#This Row],[Customer ID]],'MEDICAL EXAMINATION ANSWER'!A:J,7,FALSE)</f>
        <v>Yes</v>
      </c>
      <c r="G820" t="str">
        <f>VLOOKUP(HEALTH_CARE[[#This Row],[Customer ID]],'MEDICAL EXAMINATION ANSWER'!A:J,8,FALSE)</f>
        <v>No</v>
      </c>
      <c r="H820" s="10">
        <f>VLOOKUP(HEALTH_CARE[[#This Row],[Customer ID]],'MEDICAL EXAMINATION ANSWER'!A:J,9,FALSE)</f>
        <v>1</v>
      </c>
      <c r="I820" t="str">
        <f>VLOOKUP(HEALTH_CARE[[#This Row],[Customer ID]],'MEDICAL EXAMINATION ANSWER'!A:J,10,FALSE)</f>
        <v>No</v>
      </c>
      <c r="J820" t="str">
        <f>VLOOKUP(HEALTH_CARE[[#This Row],[Customer ID]],'MEDICAL EXAMINATION ANSWER'!A:J,3,FALSE)</f>
        <v>Obesity</v>
      </c>
      <c r="K820" t="str">
        <f>VLOOKUP(HEALTH_CARE[[#This Row],[Customer ID]],'MEDICAL EXAMINATION ANSWER'!A:J,5,FALSE)</f>
        <v>Normal</v>
      </c>
      <c r="L820" s="11" t="str">
        <f>VLOOKUP(HEALTH_CARE[[#This Row],[Customer ID]],'HOSPITAL DETAILS ANSWERS'!A:K,5,TRUE)</f>
        <v>9-Jul-2004</v>
      </c>
      <c r="M820" s="14">
        <f>VLOOKUP(HEALTH_CARE[[#This Row],[Customer ID]],'HOSPITAL DETAILS ANSWERS'!A:K,8,TRUE)</f>
        <v>12891</v>
      </c>
      <c r="N820" t="str">
        <f>VLOOKUP(HEALTH_CARE[[#This Row],[Customer ID]],'HOSPITAL DETAILS ANSWERS'!A:K,9,TRUE)</f>
        <v>Tier - 3</v>
      </c>
      <c r="O820" t="str">
        <f>VLOOKUP(HEALTH_CARE[[#This Row],[Customer ID]],'HOSPITAL DETAILS ANSWERS'!A:K,10,TRUE)</f>
        <v>Tier - 1</v>
      </c>
      <c r="P820" t="str">
        <f>VLOOKUP(HEALTH_CARE[[#This Row],[Customer ID]],'HOSPITAL DETAILS ANSWERS'!A:K,11,TRUE)</f>
        <v>R1019</v>
      </c>
      <c r="Q820" s="10">
        <f>VLOOKUP(HEALTH_CARE[[#This Row],[Customer ID]],'HOSPITAL DETAILS ANSWERS'!A:K,6,TRUE)</f>
        <v>18</v>
      </c>
    </row>
    <row r="821" spans="1:17" x14ac:dyDescent="0.25">
      <c r="A821" t="s">
        <v>1551</v>
      </c>
      <c r="B821" t="str">
        <f>VLOOKUP(HEALTH_CARE[[#This Row],[Customer ID]],'CUSTOMER_NAMES ANSWER'!A:D,3,FALSE)</f>
        <v>Mary</v>
      </c>
      <c r="C821" s="9">
        <f>VLOOKUP(HEALTH_CARE[[#This Row],[Customer ID]],'MEDICAL EXAMINATION ANSWER'!A:J,2,FALSE)</f>
        <v>41.2</v>
      </c>
      <c r="D821" s="9">
        <f>VLOOKUP(HEALTH_CARE[[#This Row],[Customer ID]],'MEDICAL EXAMINATION ANSWER'!A:J,4,FALSE)</f>
        <v>4.95</v>
      </c>
      <c r="E821" t="str">
        <f>VLOOKUP(HEALTH_CARE[[#This Row],[Customer ID]],'MEDICAL EXAMINATION ANSWER'!A:J,6,FALSE)</f>
        <v>No</v>
      </c>
      <c r="F821" t="str">
        <f>VLOOKUP(HEALTH_CARE[[#This Row],[Customer ID]],'MEDICAL EXAMINATION ANSWER'!A:J,7,FALSE)</f>
        <v>No</v>
      </c>
      <c r="G821" t="str">
        <f>VLOOKUP(HEALTH_CARE[[#This Row],[Customer ID]],'MEDICAL EXAMINATION ANSWER'!A:J,8,FALSE)</f>
        <v>No</v>
      </c>
      <c r="H821" s="10">
        <f>VLOOKUP(HEALTH_CARE[[#This Row],[Customer ID]],'MEDICAL EXAMINATION ANSWER'!A:J,9,FALSE)</f>
        <v>1</v>
      </c>
      <c r="I821" t="str">
        <f>VLOOKUP(HEALTH_CARE[[#This Row],[Customer ID]],'MEDICAL EXAMINATION ANSWER'!A:J,10,FALSE)</f>
        <v>No</v>
      </c>
      <c r="J821" t="str">
        <f>VLOOKUP(HEALTH_CARE[[#This Row],[Customer ID]],'MEDICAL EXAMINATION ANSWER'!A:J,3,FALSE)</f>
        <v>Obesity</v>
      </c>
      <c r="K821" t="str">
        <f>VLOOKUP(HEALTH_CARE[[#This Row],[Customer ID]],'MEDICAL EXAMINATION ANSWER'!A:J,5,FALSE)</f>
        <v>Normal</v>
      </c>
      <c r="L821" s="11" t="str">
        <f>VLOOKUP(HEALTH_CARE[[#This Row],[Customer ID]],'HOSPITAL DETAILS ANSWERS'!A:K,5,TRUE)</f>
        <v>6-Aug-1984</v>
      </c>
      <c r="M821" s="14">
        <f>VLOOKUP(HEALTH_CARE[[#This Row],[Customer ID]],'HOSPITAL DETAILS ANSWERS'!A:K,8,TRUE)</f>
        <v>12871</v>
      </c>
      <c r="N821" t="str">
        <f>VLOOKUP(HEALTH_CARE[[#This Row],[Customer ID]],'HOSPITAL DETAILS ANSWERS'!A:K,9,TRUE)</f>
        <v>Tier - 3</v>
      </c>
      <c r="O821" t="str">
        <f>VLOOKUP(HEALTH_CARE[[#This Row],[Customer ID]],'HOSPITAL DETAILS ANSWERS'!A:K,10,TRUE)</f>
        <v>Tier - 3</v>
      </c>
      <c r="P821" t="str">
        <f>VLOOKUP(HEALTH_CARE[[#This Row],[Customer ID]],'HOSPITAL DETAILS ANSWERS'!A:K,11,TRUE)</f>
        <v>R1012</v>
      </c>
      <c r="Q821" s="10">
        <f>VLOOKUP(HEALTH_CARE[[#This Row],[Customer ID]],'HOSPITAL DETAILS ANSWERS'!A:K,6,TRUE)</f>
        <v>38</v>
      </c>
    </row>
    <row r="822" spans="1:17" x14ac:dyDescent="0.25">
      <c r="A822" t="s">
        <v>1550</v>
      </c>
      <c r="B822" t="str">
        <f>VLOOKUP(HEALTH_CARE[[#This Row],[Customer ID]],'CUSTOMER_NAMES ANSWER'!A:D,3,FALSE)</f>
        <v>Marcus B</v>
      </c>
      <c r="C822" s="9">
        <f>VLOOKUP(HEALTH_CARE[[#This Row],[Customer ID]],'MEDICAL EXAMINATION ANSWER'!A:J,2,FALSE)</f>
        <v>28.81</v>
      </c>
      <c r="D822" s="9">
        <f>VLOOKUP(HEALTH_CARE[[#This Row],[Customer ID]],'MEDICAL EXAMINATION ANSWER'!A:J,4,FALSE)</f>
        <v>10.8</v>
      </c>
      <c r="E822" t="str">
        <f>VLOOKUP(HEALTH_CARE[[#This Row],[Customer ID]],'MEDICAL EXAMINATION ANSWER'!A:J,6,FALSE)</f>
        <v>Yes</v>
      </c>
      <c r="F822" t="str">
        <f>VLOOKUP(HEALTH_CARE[[#This Row],[Customer ID]],'MEDICAL EXAMINATION ANSWER'!A:J,7,FALSE)</f>
        <v>No</v>
      </c>
      <c r="G822" t="str">
        <f>VLOOKUP(HEALTH_CARE[[#This Row],[Customer ID]],'MEDICAL EXAMINATION ANSWER'!A:J,8,FALSE)</f>
        <v>Yes</v>
      </c>
      <c r="H822" s="10">
        <f>VLOOKUP(HEALTH_CARE[[#This Row],[Customer ID]],'MEDICAL EXAMINATION ANSWER'!A:J,9,FALSE)</f>
        <v>1</v>
      </c>
      <c r="I822" t="str">
        <f>VLOOKUP(HEALTH_CARE[[#This Row],[Customer ID]],'MEDICAL EXAMINATION ANSWER'!A:J,10,FALSE)</f>
        <v>No</v>
      </c>
      <c r="J822" t="str">
        <f>VLOOKUP(HEALTH_CARE[[#This Row],[Customer ID]],'MEDICAL EXAMINATION ANSWER'!A:J,3,FALSE)</f>
        <v>Over Weight</v>
      </c>
      <c r="K822" t="str">
        <f>VLOOKUP(HEALTH_CARE[[#This Row],[Customer ID]],'MEDICAL EXAMINATION ANSWER'!A:J,5,FALSE)</f>
        <v>Diabetes</v>
      </c>
      <c r="L822" s="11" t="str">
        <f>VLOOKUP(HEALTH_CARE[[#This Row],[Customer ID]],'HOSPITAL DETAILS ANSWERS'!A:K,5,TRUE)</f>
        <v>27-Sep-1963</v>
      </c>
      <c r="M822" s="14">
        <f>VLOOKUP(HEALTH_CARE[[#This Row],[Customer ID]],'HOSPITAL DETAILS ANSWERS'!A:K,8,TRUE)</f>
        <v>12857</v>
      </c>
      <c r="N822" t="str">
        <f>VLOOKUP(HEALTH_CARE[[#This Row],[Customer ID]],'HOSPITAL DETAILS ANSWERS'!A:K,9,TRUE)</f>
        <v>Tier - 3</v>
      </c>
      <c r="O822" t="str">
        <f>VLOOKUP(HEALTH_CARE[[#This Row],[Customer ID]],'HOSPITAL DETAILS ANSWERS'!A:K,10,TRUE)</f>
        <v>Tier - 3</v>
      </c>
      <c r="P822" t="str">
        <f>VLOOKUP(HEALTH_CARE[[#This Row],[Customer ID]],'HOSPITAL DETAILS ANSWERS'!A:K,11,TRUE)</f>
        <v>R1021</v>
      </c>
      <c r="Q822" s="10">
        <f>VLOOKUP(HEALTH_CARE[[#This Row],[Customer ID]],'HOSPITAL DETAILS ANSWERS'!A:K,6,TRUE)</f>
        <v>59</v>
      </c>
    </row>
    <row r="823" spans="1:17" x14ac:dyDescent="0.25">
      <c r="A823" t="s">
        <v>1549</v>
      </c>
      <c r="B823" t="str">
        <f>VLOOKUP(HEALTH_CARE[[#This Row],[Customer ID]],'CUSTOMER_NAMES ANSWER'!A:D,3,FALSE)</f>
        <v>Thomas K</v>
      </c>
      <c r="C823" s="9">
        <f>VLOOKUP(HEALTH_CARE[[#This Row],[Customer ID]],'MEDICAL EXAMINATION ANSWER'!A:J,2,FALSE)</f>
        <v>37.409999999999997</v>
      </c>
      <c r="D823" s="9">
        <f>VLOOKUP(HEALTH_CARE[[#This Row],[Customer ID]],'MEDICAL EXAMINATION ANSWER'!A:J,4,FALSE)</f>
        <v>7.21</v>
      </c>
      <c r="E823" t="str">
        <f>VLOOKUP(HEALTH_CARE[[#This Row],[Customer ID]],'MEDICAL EXAMINATION ANSWER'!A:J,6,FALSE)</f>
        <v>No</v>
      </c>
      <c r="F823" t="str">
        <f>VLOOKUP(HEALTH_CARE[[#This Row],[Customer ID]],'MEDICAL EXAMINATION ANSWER'!A:J,7,FALSE)</f>
        <v>No</v>
      </c>
      <c r="G823" t="str">
        <f>VLOOKUP(HEALTH_CARE[[#This Row],[Customer ID]],'MEDICAL EXAMINATION ANSWER'!A:J,8,FALSE)</f>
        <v>No</v>
      </c>
      <c r="H823" s="10">
        <f>VLOOKUP(HEALTH_CARE[[#This Row],[Customer ID]],'MEDICAL EXAMINATION ANSWER'!A:J,9,FALSE)</f>
        <v>2</v>
      </c>
      <c r="I823" t="str">
        <f>VLOOKUP(HEALTH_CARE[[#This Row],[Customer ID]],'MEDICAL EXAMINATION ANSWER'!A:J,10,FALSE)</f>
        <v>No</v>
      </c>
      <c r="J823" t="str">
        <f>VLOOKUP(HEALTH_CARE[[#This Row],[Customer ID]],'MEDICAL EXAMINATION ANSWER'!A:J,3,FALSE)</f>
        <v>Obesity</v>
      </c>
      <c r="K823" t="str">
        <f>VLOOKUP(HEALTH_CARE[[#This Row],[Customer ID]],'MEDICAL EXAMINATION ANSWER'!A:J,5,FALSE)</f>
        <v>Diabetes</v>
      </c>
      <c r="L823" s="11" t="str">
        <f>VLOOKUP(HEALTH_CARE[[#This Row],[Customer ID]],'HOSPITAL DETAILS ANSWERS'!A:K,5,TRUE)</f>
        <v>22-Sep-1973</v>
      </c>
      <c r="M823" s="14">
        <f>VLOOKUP(HEALTH_CARE[[#This Row],[Customer ID]],'HOSPITAL DETAILS ANSWERS'!A:K,8,TRUE)</f>
        <v>12853</v>
      </c>
      <c r="N823" t="str">
        <f>VLOOKUP(HEALTH_CARE[[#This Row],[Customer ID]],'HOSPITAL DETAILS ANSWERS'!A:K,9,TRUE)</f>
        <v>Tier - 3</v>
      </c>
      <c r="O823" t="str">
        <f>VLOOKUP(HEALTH_CARE[[#This Row],[Customer ID]],'HOSPITAL DETAILS ANSWERS'!A:K,10,TRUE)</f>
        <v>Tier - 1</v>
      </c>
      <c r="P823" t="str">
        <f>VLOOKUP(HEALTH_CARE[[#This Row],[Customer ID]],'HOSPITAL DETAILS ANSWERS'!A:K,11,TRUE)</f>
        <v>R1012</v>
      </c>
      <c r="Q823" s="10">
        <f>VLOOKUP(HEALTH_CARE[[#This Row],[Customer ID]],'HOSPITAL DETAILS ANSWERS'!A:K,6,TRUE)</f>
        <v>49</v>
      </c>
    </row>
    <row r="824" spans="1:17" x14ac:dyDescent="0.25">
      <c r="A824" t="s">
        <v>1548</v>
      </c>
      <c r="B824" t="str">
        <f>VLOOKUP(HEALTH_CARE[[#This Row],[Customer ID]],'CUSTOMER_NAMES ANSWER'!A:D,3,FALSE)</f>
        <v>Robert</v>
      </c>
      <c r="C824" s="9">
        <f>VLOOKUP(HEALTH_CARE[[#This Row],[Customer ID]],'MEDICAL EXAMINATION ANSWER'!A:J,2,FALSE)</f>
        <v>52.54</v>
      </c>
      <c r="D824" s="9">
        <f>VLOOKUP(HEALTH_CARE[[#This Row],[Customer ID]],'MEDICAL EXAMINATION ANSWER'!A:J,4,FALSE)</f>
        <v>5.12</v>
      </c>
      <c r="E824" t="str">
        <f>VLOOKUP(HEALTH_CARE[[#This Row],[Customer ID]],'MEDICAL EXAMINATION ANSWER'!A:J,6,FALSE)</f>
        <v>No</v>
      </c>
      <c r="F824" t="str">
        <f>VLOOKUP(HEALTH_CARE[[#This Row],[Customer ID]],'MEDICAL EXAMINATION ANSWER'!A:J,7,FALSE)</f>
        <v>No</v>
      </c>
      <c r="G824" t="str">
        <f>VLOOKUP(HEALTH_CARE[[#This Row],[Customer ID]],'MEDICAL EXAMINATION ANSWER'!A:J,8,FALSE)</f>
        <v>Yes</v>
      </c>
      <c r="H824" s="10">
        <f>VLOOKUP(HEALTH_CARE[[#This Row],[Customer ID]],'MEDICAL EXAMINATION ANSWER'!A:J,9,FALSE)</f>
        <v>1</v>
      </c>
      <c r="I824" t="str">
        <f>VLOOKUP(HEALTH_CARE[[#This Row],[Customer ID]],'MEDICAL EXAMINATION ANSWER'!A:J,10,FALSE)</f>
        <v>No</v>
      </c>
      <c r="J824" t="str">
        <f>VLOOKUP(HEALTH_CARE[[#This Row],[Customer ID]],'MEDICAL EXAMINATION ANSWER'!A:J,3,FALSE)</f>
        <v>Obesity</v>
      </c>
      <c r="K824" t="str">
        <f>VLOOKUP(HEALTH_CARE[[#This Row],[Customer ID]],'MEDICAL EXAMINATION ANSWER'!A:J,5,FALSE)</f>
        <v>Normal</v>
      </c>
      <c r="L824" s="11" t="str">
        <f>VLOOKUP(HEALTH_CARE[[#This Row],[Customer ID]],'HOSPITAL DETAILS ANSWERS'!A:K,5,TRUE)</f>
        <v>27-Sep-1993</v>
      </c>
      <c r="M824" s="14">
        <f>VLOOKUP(HEALTH_CARE[[#This Row],[Customer ID]],'HOSPITAL DETAILS ANSWERS'!A:K,8,TRUE)</f>
        <v>12848</v>
      </c>
      <c r="N824" t="str">
        <f>VLOOKUP(HEALTH_CARE[[#This Row],[Customer ID]],'HOSPITAL DETAILS ANSWERS'!A:K,9,TRUE)</f>
        <v>Tier - 3</v>
      </c>
      <c r="O824" t="str">
        <f>VLOOKUP(HEALTH_CARE[[#This Row],[Customer ID]],'HOSPITAL DETAILS ANSWERS'!A:K,10,TRUE)</f>
        <v>Tier - 2</v>
      </c>
      <c r="P824" t="str">
        <f>VLOOKUP(HEALTH_CARE[[#This Row],[Customer ID]],'HOSPITAL DETAILS ANSWERS'!A:K,11,TRUE)</f>
        <v>R1012</v>
      </c>
      <c r="Q824" s="10">
        <f>VLOOKUP(HEALTH_CARE[[#This Row],[Customer ID]],'HOSPITAL DETAILS ANSWERS'!A:K,6,TRUE)</f>
        <v>29</v>
      </c>
    </row>
    <row r="825" spans="1:17" x14ac:dyDescent="0.25">
      <c r="A825" t="s">
        <v>1547</v>
      </c>
      <c r="B825" t="str">
        <f>VLOOKUP(HEALTH_CARE[[#This Row],[Customer ID]],'CUSTOMER_NAMES ANSWER'!A:D,3,FALSE)</f>
        <v>Geoff</v>
      </c>
      <c r="C825" s="9">
        <f>VLOOKUP(HEALTH_CARE[[#This Row],[Customer ID]],'MEDICAL EXAMINATION ANSWER'!A:J,2,FALSE)</f>
        <v>17.29</v>
      </c>
      <c r="D825" s="9">
        <f>VLOOKUP(HEALTH_CARE[[#This Row],[Customer ID]],'MEDICAL EXAMINATION ANSWER'!A:J,4,FALSE)</f>
        <v>4.62</v>
      </c>
      <c r="E825" t="str">
        <f>VLOOKUP(HEALTH_CARE[[#This Row],[Customer ID]],'MEDICAL EXAMINATION ANSWER'!A:J,6,FALSE)</f>
        <v>No</v>
      </c>
      <c r="F825" t="str">
        <f>VLOOKUP(HEALTH_CARE[[#This Row],[Customer ID]],'MEDICAL EXAMINATION ANSWER'!A:J,7,FALSE)</f>
        <v>Yes</v>
      </c>
      <c r="G825" t="str">
        <f>VLOOKUP(HEALTH_CARE[[#This Row],[Customer ID]],'MEDICAL EXAMINATION ANSWER'!A:J,8,FALSE)</f>
        <v>No</v>
      </c>
      <c r="H825" s="10">
        <f>VLOOKUP(HEALTH_CARE[[#This Row],[Customer ID]],'MEDICAL EXAMINATION ANSWER'!A:J,9,FALSE)</f>
        <v>1</v>
      </c>
      <c r="I825" t="str">
        <f>VLOOKUP(HEALTH_CARE[[#This Row],[Customer ID]],'MEDICAL EXAMINATION ANSWER'!A:J,10,FALSE)</f>
        <v>Yes</v>
      </c>
      <c r="J825" t="str">
        <f>VLOOKUP(HEALTH_CARE[[#This Row],[Customer ID]],'MEDICAL EXAMINATION ANSWER'!A:J,3,FALSE)</f>
        <v>Under Weight</v>
      </c>
      <c r="K825" t="str">
        <f>VLOOKUP(HEALTH_CARE[[#This Row],[Customer ID]],'MEDICAL EXAMINATION ANSWER'!A:J,5,FALSE)</f>
        <v>Normal</v>
      </c>
      <c r="L825" s="11" t="str">
        <f>VLOOKUP(HEALTH_CARE[[#This Row],[Customer ID]],'HOSPITAL DETAILS ANSWERS'!A:K,5,TRUE)</f>
        <v>9-Nov-2004</v>
      </c>
      <c r="M825" s="14">
        <f>VLOOKUP(HEALTH_CARE[[#This Row],[Customer ID]],'HOSPITAL DETAILS ANSWERS'!A:K,8,TRUE)</f>
        <v>12830</v>
      </c>
      <c r="N825" t="str">
        <f>VLOOKUP(HEALTH_CARE[[#This Row],[Customer ID]],'HOSPITAL DETAILS ANSWERS'!A:K,9,TRUE)</f>
        <v>Tier - 3</v>
      </c>
      <c r="O825" t="str">
        <f>VLOOKUP(HEALTH_CARE[[#This Row],[Customer ID]],'HOSPITAL DETAILS ANSWERS'!A:K,10,TRUE)</f>
        <v>Tier - 3</v>
      </c>
      <c r="P825" t="str">
        <f>VLOOKUP(HEALTH_CARE[[#This Row],[Customer ID]],'HOSPITAL DETAILS ANSWERS'!A:K,11,TRUE)</f>
        <v>R1016</v>
      </c>
      <c r="Q825" s="10">
        <f>VLOOKUP(HEALTH_CARE[[#This Row],[Customer ID]],'HOSPITAL DETAILS ANSWERS'!A:K,6,TRUE)</f>
        <v>18</v>
      </c>
    </row>
    <row r="826" spans="1:17" x14ac:dyDescent="0.25">
      <c r="A826" t="s">
        <v>1546</v>
      </c>
      <c r="B826" t="str">
        <f>VLOOKUP(HEALTH_CARE[[#This Row],[Customer ID]],'CUSTOMER_NAMES ANSWER'!A:D,3,FALSE)</f>
        <v>Chris J</v>
      </c>
      <c r="C826" s="9">
        <f>VLOOKUP(HEALTH_CARE[[#This Row],[Customer ID]],'MEDICAL EXAMINATION ANSWER'!A:J,2,FALSE)</f>
        <v>31.74</v>
      </c>
      <c r="D826" s="9">
        <f>VLOOKUP(HEALTH_CARE[[#This Row],[Customer ID]],'MEDICAL EXAMINATION ANSWER'!A:J,4,FALSE)</f>
        <v>7.68</v>
      </c>
      <c r="E826" t="str">
        <f>VLOOKUP(HEALTH_CARE[[#This Row],[Customer ID]],'MEDICAL EXAMINATION ANSWER'!A:J,6,FALSE)</f>
        <v>Yes</v>
      </c>
      <c r="F826" t="str">
        <f>VLOOKUP(HEALTH_CARE[[#This Row],[Customer ID]],'MEDICAL EXAMINATION ANSWER'!A:J,7,FALSE)</f>
        <v>No</v>
      </c>
      <c r="G826" t="str">
        <f>VLOOKUP(HEALTH_CARE[[#This Row],[Customer ID]],'MEDICAL EXAMINATION ANSWER'!A:J,8,FALSE)</f>
        <v>No</v>
      </c>
      <c r="H826" s="10">
        <f>VLOOKUP(HEALTH_CARE[[#This Row],[Customer ID]],'MEDICAL EXAMINATION ANSWER'!A:J,9,FALSE)</f>
        <v>0</v>
      </c>
      <c r="I826" t="str">
        <f>VLOOKUP(HEALTH_CARE[[#This Row],[Customer ID]],'MEDICAL EXAMINATION ANSWER'!A:J,10,FALSE)</f>
        <v>No</v>
      </c>
      <c r="J826" t="str">
        <f>VLOOKUP(HEALTH_CARE[[#This Row],[Customer ID]],'MEDICAL EXAMINATION ANSWER'!A:J,3,FALSE)</f>
        <v>Obesity</v>
      </c>
      <c r="K826" t="str">
        <f>VLOOKUP(HEALTH_CARE[[#This Row],[Customer ID]],'MEDICAL EXAMINATION ANSWER'!A:J,5,FALSE)</f>
        <v>Diabetes</v>
      </c>
      <c r="L826" s="11" t="str">
        <f>VLOOKUP(HEALTH_CARE[[#This Row],[Customer ID]],'HOSPITAL DETAILS ANSWERS'!A:K,5,TRUE)</f>
        <v>25-Sep-1967</v>
      </c>
      <c r="M826" s="14">
        <f>VLOOKUP(HEALTH_CARE[[#This Row],[Customer ID]],'HOSPITAL DETAILS ANSWERS'!A:K,8,TRUE)</f>
        <v>12824</v>
      </c>
      <c r="N826" t="str">
        <f>VLOOKUP(HEALTH_CARE[[#This Row],[Customer ID]],'HOSPITAL DETAILS ANSWERS'!A:K,9,TRUE)</f>
        <v>Tier - 3</v>
      </c>
      <c r="O826" t="str">
        <f>VLOOKUP(HEALTH_CARE[[#This Row],[Customer ID]],'HOSPITAL DETAILS ANSWERS'!A:K,10,TRUE)</f>
        <v>Tier - 3</v>
      </c>
      <c r="P826" t="str">
        <f>VLOOKUP(HEALTH_CARE[[#This Row],[Customer ID]],'HOSPITAL DETAILS ANSWERS'!A:K,11,TRUE)</f>
        <v>R1021</v>
      </c>
      <c r="Q826" s="10">
        <f>VLOOKUP(HEALTH_CARE[[#This Row],[Customer ID]],'HOSPITAL DETAILS ANSWERS'!A:K,6,TRUE)</f>
        <v>55</v>
      </c>
    </row>
    <row r="827" spans="1:17" x14ac:dyDescent="0.25">
      <c r="A827" t="s">
        <v>1545</v>
      </c>
      <c r="B827" t="str">
        <f>VLOOKUP(HEALTH_CARE[[#This Row],[Customer ID]],'CUSTOMER_NAMES ANSWER'!A:D,3,FALSE)</f>
        <v>Kate A</v>
      </c>
      <c r="C827" s="9">
        <f>VLOOKUP(HEALTH_CARE[[#This Row],[Customer ID]],'MEDICAL EXAMINATION ANSWER'!A:J,2,FALSE)</f>
        <v>26.5</v>
      </c>
      <c r="D827" s="9">
        <f>VLOOKUP(HEALTH_CARE[[#This Row],[Customer ID]],'MEDICAL EXAMINATION ANSWER'!A:J,4,FALSE)</f>
        <v>6.79</v>
      </c>
      <c r="E827" t="str">
        <f>VLOOKUP(HEALTH_CARE[[#This Row],[Customer ID]],'MEDICAL EXAMINATION ANSWER'!A:J,6,FALSE)</f>
        <v>Yes</v>
      </c>
      <c r="F827" t="str">
        <f>VLOOKUP(HEALTH_CARE[[#This Row],[Customer ID]],'MEDICAL EXAMINATION ANSWER'!A:J,7,FALSE)</f>
        <v>No</v>
      </c>
      <c r="G827" t="str">
        <f>VLOOKUP(HEALTH_CARE[[#This Row],[Customer ID]],'MEDICAL EXAMINATION ANSWER'!A:J,8,FALSE)</f>
        <v>Yes</v>
      </c>
      <c r="H827" s="10">
        <f>VLOOKUP(HEALTH_CARE[[#This Row],[Customer ID]],'MEDICAL EXAMINATION ANSWER'!A:J,9,FALSE)</f>
        <v>1</v>
      </c>
      <c r="I827" t="str">
        <f>VLOOKUP(HEALTH_CARE[[#This Row],[Customer ID]],'MEDICAL EXAMINATION ANSWER'!A:J,10,FALSE)</f>
        <v>No</v>
      </c>
      <c r="J827" t="str">
        <f>VLOOKUP(HEALTH_CARE[[#This Row],[Customer ID]],'MEDICAL EXAMINATION ANSWER'!A:J,3,FALSE)</f>
        <v>Over Weight</v>
      </c>
      <c r="K827" t="str">
        <f>VLOOKUP(HEALTH_CARE[[#This Row],[Customer ID]],'MEDICAL EXAMINATION ANSWER'!A:J,5,FALSE)</f>
        <v>Diabetes</v>
      </c>
      <c r="L827" s="11" t="str">
        <f>VLOOKUP(HEALTH_CARE[[#This Row],[Customer ID]],'HOSPITAL DETAILS ANSWERS'!A:K,5,TRUE)</f>
        <v>20-Jul-1963</v>
      </c>
      <c r="M827" s="14">
        <f>VLOOKUP(HEALTH_CARE[[#This Row],[Customer ID]],'HOSPITAL DETAILS ANSWERS'!A:K,8,TRUE)</f>
        <v>12816</v>
      </c>
      <c r="N827" t="str">
        <f>VLOOKUP(HEALTH_CARE[[#This Row],[Customer ID]],'HOSPITAL DETAILS ANSWERS'!A:K,9,TRUE)</f>
        <v>Tier - 3</v>
      </c>
      <c r="O827" t="str">
        <f>VLOOKUP(HEALTH_CARE[[#This Row],[Customer ID]],'HOSPITAL DETAILS ANSWERS'!A:K,10,TRUE)</f>
        <v>Tier - 3</v>
      </c>
      <c r="P827" t="str">
        <f>VLOOKUP(HEALTH_CARE[[#This Row],[Customer ID]],'HOSPITAL DETAILS ANSWERS'!A:K,11,TRUE)</f>
        <v>R1024</v>
      </c>
      <c r="Q827" s="10">
        <f>VLOOKUP(HEALTH_CARE[[#This Row],[Customer ID]],'HOSPITAL DETAILS ANSWERS'!A:K,6,TRUE)</f>
        <v>59</v>
      </c>
    </row>
    <row r="828" spans="1:17" x14ac:dyDescent="0.25">
      <c r="A828" t="s">
        <v>1544</v>
      </c>
      <c r="B828" t="str">
        <f>VLOOKUP(HEALTH_CARE[[#This Row],[Customer ID]],'CUSTOMER_NAMES ANSWER'!A:D,3,FALSE)</f>
        <v>Kelli</v>
      </c>
      <c r="C828" s="9">
        <f>VLOOKUP(HEALTH_CARE[[#This Row],[Customer ID]],'MEDICAL EXAMINATION ANSWER'!A:J,2,FALSE)</f>
        <v>36.479999999999997</v>
      </c>
      <c r="D828" s="9">
        <f>VLOOKUP(HEALTH_CARE[[#This Row],[Customer ID]],'MEDICAL EXAMINATION ANSWER'!A:J,4,FALSE)</f>
        <v>11.09</v>
      </c>
      <c r="E828" t="str">
        <f>VLOOKUP(HEALTH_CARE[[#This Row],[Customer ID]],'MEDICAL EXAMINATION ANSWER'!A:J,6,FALSE)</f>
        <v>No</v>
      </c>
      <c r="F828" t="str">
        <f>VLOOKUP(HEALTH_CARE[[#This Row],[Customer ID]],'MEDICAL EXAMINATION ANSWER'!A:J,7,FALSE)</f>
        <v>No</v>
      </c>
      <c r="G828" t="str">
        <f>VLOOKUP(HEALTH_CARE[[#This Row],[Customer ID]],'MEDICAL EXAMINATION ANSWER'!A:J,8,FALSE)</f>
        <v>No</v>
      </c>
      <c r="H828" s="10">
        <f>VLOOKUP(HEALTH_CARE[[#This Row],[Customer ID]],'MEDICAL EXAMINATION ANSWER'!A:J,9,FALSE)</f>
        <v>0</v>
      </c>
      <c r="I828" t="str">
        <f>VLOOKUP(HEALTH_CARE[[#This Row],[Customer ID]],'MEDICAL EXAMINATION ANSWER'!A:J,10,FALSE)</f>
        <v>No</v>
      </c>
      <c r="J828" t="str">
        <f>VLOOKUP(HEALTH_CARE[[#This Row],[Customer ID]],'MEDICAL EXAMINATION ANSWER'!A:J,3,FALSE)</f>
        <v>Obesity</v>
      </c>
      <c r="K828" t="str">
        <f>VLOOKUP(HEALTH_CARE[[#This Row],[Customer ID]],'MEDICAL EXAMINATION ANSWER'!A:J,5,FALSE)</f>
        <v>Diabetes</v>
      </c>
      <c r="L828" s="11" t="str">
        <f>VLOOKUP(HEALTH_CARE[[#This Row],[Customer ID]],'HOSPITAL DETAILS ANSWERS'!A:K,5,TRUE)</f>
        <v>24-Jul-1978</v>
      </c>
      <c r="M828" s="14">
        <f>VLOOKUP(HEALTH_CARE[[#This Row],[Customer ID]],'HOSPITAL DETAILS ANSWERS'!A:K,8,TRUE)</f>
        <v>12798</v>
      </c>
      <c r="N828" t="str">
        <f>VLOOKUP(HEALTH_CARE[[#This Row],[Customer ID]],'HOSPITAL DETAILS ANSWERS'!A:K,9,TRUE)</f>
        <v>Tier - 3</v>
      </c>
      <c r="O828" t="str">
        <f>VLOOKUP(HEALTH_CARE[[#This Row],[Customer ID]],'HOSPITAL DETAILS ANSWERS'!A:K,10,TRUE)</f>
        <v>Tier - 1</v>
      </c>
      <c r="P828" t="str">
        <f>VLOOKUP(HEALTH_CARE[[#This Row],[Customer ID]],'HOSPITAL DETAILS ANSWERS'!A:K,11,TRUE)</f>
        <v>R1024</v>
      </c>
      <c r="Q828" s="10">
        <f>VLOOKUP(HEALTH_CARE[[#This Row],[Customer ID]],'HOSPITAL DETAILS ANSWERS'!A:K,6,TRUE)</f>
        <v>44</v>
      </c>
    </row>
    <row r="829" spans="1:17" x14ac:dyDescent="0.25">
      <c r="A829" t="s">
        <v>1543</v>
      </c>
      <c r="B829" t="str">
        <f>VLOOKUP(HEALTH_CARE[[#This Row],[Customer ID]],'CUSTOMER_NAMES ANSWER'!A:D,3,FALSE)</f>
        <v>Maggie M</v>
      </c>
      <c r="C829" s="9">
        <f>VLOOKUP(HEALTH_CARE[[#This Row],[Customer ID]],'MEDICAL EXAMINATION ANSWER'!A:J,2,FALSE)</f>
        <v>39.159999999999997</v>
      </c>
      <c r="D829" s="9">
        <f>VLOOKUP(HEALTH_CARE[[#This Row],[Customer ID]],'MEDICAL EXAMINATION ANSWER'!A:J,4,FALSE)</f>
        <v>5.24</v>
      </c>
      <c r="E829" t="str">
        <f>VLOOKUP(HEALTH_CARE[[#This Row],[Customer ID]],'MEDICAL EXAMINATION ANSWER'!A:J,6,FALSE)</f>
        <v>Yes</v>
      </c>
      <c r="F829" t="str">
        <f>VLOOKUP(HEALTH_CARE[[#This Row],[Customer ID]],'MEDICAL EXAMINATION ANSWER'!A:J,7,FALSE)</f>
        <v>No</v>
      </c>
      <c r="G829" t="str">
        <f>VLOOKUP(HEALTH_CARE[[#This Row],[Customer ID]],'MEDICAL EXAMINATION ANSWER'!A:J,8,FALSE)</f>
        <v>Yes</v>
      </c>
      <c r="H829" s="10">
        <f>VLOOKUP(HEALTH_CARE[[#This Row],[Customer ID]],'MEDICAL EXAMINATION ANSWER'!A:J,9,FALSE)</f>
        <v>1</v>
      </c>
      <c r="I829" t="str">
        <f>VLOOKUP(HEALTH_CARE[[#This Row],[Customer ID]],'MEDICAL EXAMINATION ANSWER'!A:J,10,FALSE)</f>
        <v>No</v>
      </c>
      <c r="J829" t="str">
        <f>VLOOKUP(HEALTH_CARE[[#This Row],[Customer ID]],'MEDICAL EXAMINATION ANSWER'!A:J,3,FALSE)</f>
        <v>Obesity</v>
      </c>
      <c r="K829" t="str">
        <f>VLOOKUP(HEALTH_CARE[[#This Row],[Customer ID]],'MEDICAL EXAMINATION ANSWER'!A:J,5,FALSE)</f>
        <v>Normal</v>
      </c>
      <c r="L829" s="11" t="str">
        <f>VLOOKUP(HEALTH_CARE[[#This Row],[Customer ID]],'HOSPITAL DETAILS ANSWERS'!A:K,5,TRUE)</f>
        <v>29-Oct-1983</v>
      </c>
      <c r="M829" s="14">
        <f>VLOOKUP(HEALTH_CARE[[#This Row],[Customer ID]],'HOSPITAL DETAILS ANSWERS'!A:K,8,TRUE)</f>
        <v>12789</v>
      </c>
      <c r="N829" t="str">
        <f>VLOOKUP(HEALTH_CARE[[#This Row],[Customer ID]],'HOSPITAL DETAILS ANSWERS'!A:K,9,TRUE)</f>
        <v>Tier - 3</v>
      </c>
      <c r="O829" t="str">
        <f>VLOOKUP(HEALTH_CARE[[#This Row],[Customer ID]],'HOSPITAL DETAILS ANSWERS'!A:K,10,TRUE)</f>
        <v>Tier - 1</v>
      </c>
      <c r="P829" t="str">
        <f>VLOOKUP(HEALTH_CARE[[#This Row],[Customer ID]],'HOSPITAL DETAILS ANSWERS'!A:K,11,TRUE)</f>
        <v>R1026</v>
      </c>
      <c r="Q829" s="10">
        <f>VLOOKUP(HEALTH_CARE[[#This Row],[Customer ID]],'HOSPITAL DETAILS ANSWERS'!A:K,6,TRUE)</f>
        <v>39</v>
      </c>
    </row>
    <row r="830" spans="1:17" x14ac:dyDescent="0.25">
      <c r="A830" t="s">
        <v>1542</v>
      </c>
      <c r="B830" t="str">
        <f>VLOOKUP(HEALTH_CARE[[#This Row],[Customer ID]],'CUSTOMER_NAMES ANSWER'!A:D,3,FALSE)</f>
        <v>Michelle L</v>
      </c>
      <c r="C830" s="9">
        <f>VLOOKUP(HEALTH_CARE[[#This Row],[Customer ID]],'MEDICAL EXAMINATION ANSWER'!A:J,2,FALSE)</f>
        <v>28.22</v>
      </c>
      <c r="D830" s="9">
        <f>VLOOKUP(HEALTH_CARE[[#This Row],[Customer ID]],'MEDICAL EXAMINATION ANSWER'!A:J,4,FALSE)</f>
        <v>7.51</v>
      </c>
      <c r="E830" t="str">
        <f>VLOOKUP(HEALTH_CARE[[#This Row],[Customer ID]],'MEDICAL EXAMINATION ANSWER'!A:J,6,FALSE)</f>
        <v>Yes</v>
      </c>
      <c r="F830" t="str">
        <f>VLOOKUP(HEALTH_CARE[[#This Row],[Customer ID]],'MEDICAL EXAMINATION ANSWER'!A:J,7,FALSE)</f>
        <v>No</v>
      </c>
      <c r="G830" t="str">
        <f>VLOOKUP(HEALTH_CARE[[#This Row],[Customer ID]],'MEDICAL EXAMINATION ANSWER'!A:J,8,FALSE)</f>
        <v>Yes</v>
      </c>
      <c r="H830" s="10">
        <f>VLOOKUP(HEALTH_CARE[[#This Row],[Customer ID]],'MEDICAL EXAMINATION ANSWER'!A:J,9,FALSE)</f>
        <v>1</v>
      </c>
      <c r="I830" t="str">
        <f>VLOOKUP(HEALTH_CARE[[#This Row],[Customer ID]],'MEDICAL EXAMINATION ANSWER'!A:J,10,FALSE)</f>
        <v>No</v>
      </c>
      <c r="J830" t="str">
        <f>VLOOKUP(HEALTH_CARE[[#This Row],[Customer ID]],'MEDICAL EXAMINATION ANSWER'!A:J,3,FALSE)</f>
        <v>Over Weight</v>
      </c>
      <c r="K830" t="str">
        <f>VLOOKUP(HEALTH_CARE[[#This Row],[Customer ID]],'MEDICAL EXAMINATION ANSWER'!A:J,5,FALSE)</f>
        <v>Diabetes</v>
      </c>
      <c r="L830" s="11" t="str">
        <f>VLOOKUP(HEALTH_CARE[[#This Row],[Customer ID]],'HOSPITAL DETAILS ANSWERS'!A:K,5,TRUE)</f>
        <v>5-Dec-1963</v>
      </c>
      <c r="M830" s="14">
        <f>VLOOKUP(HEALTH_CARE[[#This Row],[Customer ID]],'HOSPITAL DETAILS ANSWERS'!A:K,8,TRUE)</f>
        <v>12789</v>
      </c>
      <c r="N830" t="str">
        <f>VLOOKUP(HEALTH_CARE[[#This Row],[Customer ID]],'HOSPITAL DETAILS ANSWERS'!A:K,9,TRUE)</f>
        <v>Tier - 3</v>
      </c>
      <c r="O830" t="str">
        <f>VLOOKUP(HEALTH_CARE[[#This Row],[Customer ID]],'HOSPITAL DETAILS ANSWERS'!A:K,10,TRUE)</f>
        <v>Tier - 3</v>
      </c>
      <c r="P830" t="str">
        <f>VLOOKUP(HEALTH_CARE[[#This Row],[Customer ID]],'HOSPITAL DETAILS ANSWERS'!A:K,11,TRUE)</f>
        <v>R1025</v>
      </c>
      <c r="Q830" s="10">
        <f>VLOOKUP(HEALTH_CARE[[#This Row],[Customer ID]],'HOSPITAL DETAILS ANSWERS'!A:K,6,TRUE)</f>
        <v>59</v>
      </c>
    </row>
    <row r="831" spans="1:17" x14ac:dyDescent="0.25">
      <c r="A831" t="s">
        <v>1541</v>
      </c>
      <c r="B831" t="str">
        <f>VLOOKUP(HEALTH_CARE[[#This Row],[Customer ID]],'CUSTOMER_NAMES ANSWER'!A:D,3,FALSE)</f>
        <v>Ashley K</v>
      </c>
      <c r="C831" s="9">
        <f>VLOOKUP(HEALTH_CARE[[#This Row],[Customer ID]],'MEDICAL EXAMINATION ANSWER'!A:J,2,FALSE)</f>
        <v>35</v>
      </c>
      <c r="D831" s="9">
        <f>VLOOKUP(HEALTH_CARE[[#This Row],[Customer ID]],'MEDICAL EXAMINATION ANSWER'!A:J,4,FALSE)</f>
        <v>4.13</v>
      </c>
      <c r="E831" t="str">
        <f>VLOOKUP(HEALTH_CARE[[#This Row],[Customer ID]],'MEDICAL EXAMINATION ANSWER'!A:J,6,FALSE)</f>
        <v>No</v>
      </c>
      <c r="F831" t="str">
        <f>VLOOKUP(HEALTH_CARE[[#This Row],[Customer ID]],'MEDICAL EXAMINATION ANSWER'!A:J,7,FALSE)</f>
        <v>No</v>
      </c>
      <c r="G831" t="str">
        <f>VLOOKUP(HEALTH_CARE[[#This Row],[Customer ID]],'MEDICAL EXAMINATION ANSWER'!A:J,8,FALSE)</f>
        <v>No</v>
      </c>
      <c r="H831" s="10">
        <f>VLOOKUP(HEALTH_CARE[[#This Row],[Customer ID]],'MEDICAL EXAMINATION ANSWER'!A:J,9,FALSE)</f>
        <v>2</v>
      </c>
      <c r="I831" t="str">
        <f>VLOOKUP(HEALTH_CARE[[#This Row],[Customer ID]],'MEDICAL EXAMINATION ANSWER'!A:J,10,FALSE)</f>
        <v>No</v>
      </c>
      <c r="J831" t="str">
        <f>VLOOKUP(HEALTH_CARE[[#This Row],[Customer ID]],'MEDICAL EXAMINATION ANSWER'!A:J,3,FALSE)</f>
        <v>Obesity</v>
      </c>
      <c r="K831" t="str">
        <f>VLOOKUP(HEALTH_CARE[[#This Row],[Customer ID]],'MEDICAL EXAMINATION ANSWER'!A:J,5,FALSE)</f>
        <v>Normal</v>
      </c>
      <c r="L831" s="11" t="str">
        <f>VLOOKUP(HEALTH_CARE[[#This Row],[Customer ID]],'HOSPITAL DETAILS ANSWERS'!A:K,5,TRUE)</f>
        <v>7-Oct-1972</v>
      </c>
      <c r="M831" s="14">
        <f>VLOOKUP(HEALTH_CARE[[#This Row],[Customer ID]],'HOSPITAL DETAILS ANSWERS'!A:K,8,TRUE)</f>
        <v>12777</v>
      </c>
      <c r="N831" t="str">
        <f>VLOOKUP(HEALTH_CARE[[#This Row],[Customer ID]],'HOSPITAL DETAILS ANSWERS'!A:K,9,TRUE)</f>
        <v>Tier - 3</v>
      </c>
      <c r="O831" t="str">
        <f>VLOOKUP(HEALTH_CARE[[#This Row],[Customer ID]],'HOSPITAL DETAILS ANSWERS'!A:K,10,TRUE)</f>
        <v>Tier - 3</v>
      </c>
      <c r="P831" t="str">
        <f>VLOOKUP(HEALTH_CARE[[#This Row],[Customer ID]],'HOSPITAL DETAILS ANSWERS'!A:K,11,TRUE)</f>
        <v>R1026</v>
      </c>
      <c r="Q831" s="10">
        <f>VLOOKUP(HEALTH_CARE[[#This Row],[Customer ID]],'HOSPITAL DETAILS ANSWERS'!A:K,6,TRUE)</f>
        <v>50</v>
      </c>
    </row>
    <row r="832" spans="1:17" x14ac:dyDescent="0.25">
      <c r="A832" t="s">
        <v>1540</v>
      </c>
      <c r="B832" t="str">
        <f>VLOOKUP(HEALTH_CARE[[#This Row],[Customer ID]],'CUSTOMER_NAMES ANSWER'!A:D,3,FALSE)</f>
        <v>Michael</v>
      </c>
      <c r="C832" s="9">
        <f>VLOOKUP(HEALTH_CARE[[#This Row],[Customer ID]],'MEDICAL EXAMINATION ANSWER'!A:J,2,FALSE)</f>
        <v>36.24</v>
      </c>
      <c r="D832" s="9">
        <f>VLOOKUP(HEALTH_CARE[[#This Row],[Customer ID]],'MEDICAL EXAMINATION ANSWER'!A:J,4,FALSE)</f>
        <v>8.3800000000000008</v>
      </c>
      <c r="E832" t="str">
        <f>VLOOKUP(HEALTH_CARE[[#This Row],[Customer ID]],'MEDICAL EXAMINATION ANSWER'!A:J,6,FALSE)</f>
        <v>Yes</v>
      </c>
      <c r="F832" t="str">
        <f>VLOOKUP(HEALTH_CARE[[#This Row],[Customer ID]],'MEDICAL EXAMINATION ANSWER'!A:J,7,FALSE)</f>
        <v>No</v>
      </c>
      <c r="G832" t="str">
        <f>VLOOKUP(HEALTH_CARE[[#This Row],[Customer ID]],'MEDICAL EXAMINATION ANSWER'!A:J,8,FALSE)</f>
        <v>No</v>
      </c>
      <c r="H832" s="10">
        <f>VLOOKUP(HEALTH_CARE[[#This Row],[Customer ID]],'MEDICAL EXAMINATION ANSWER'!A:J,9,FALSE)</f>
        <v>1</v>
      </c>
      <c r="I832" t="str">
        <f>VLOOKUP(HEALTH_CARE[[#This Row],[Customer ID]],'MEDICAL EXAMINATION ANSWER'!A:J,10,FALSE)</f>
        <v>No</v>
      </c>
      <c r="J832" t="str">
        <f>VLOOKUP(HEALTH_CARE[[#This Row],[Customer ID]],'MEDICAL EXAMINATION ANSWER'!A:J,3,FALSE)</f>
        <v>Obesity</v>
      </c>
      <c r="K832" t="str">
        <f>VLOOKUP(HEALTH_CARE[[#This Row],[Customer ID]],'MEDICAL EXAMINATION ANSWER'!A:J,5,FALSE)</f>
        <v>Diabetes</v>
      </c>
      <c r="L832" s="11" t="str">
        <f>VLOOKUP(HEALTH_CARE[[#This Row],[Customer ID]],'HOSPITAL DETAILS ANSWERS'!A:K,5,TRUE)</f>
        <v>25-Sep-1975</v>
      </c>
      <c r="M832" s="14">
        <f>VLOOKUP(HEALTH_CARE[[#This Row],[Customer ID]],'HOSPITAL DETAILS ANSWERS'!A:K,8,TRUE)</f>
        <v>12771</v>
      </c>
      <c r="N832" t="str">
        <f>VLOOKUP(HEALTH_CARE[[#This Row],[Customer ID]],'HOSPITAL DETAILS ANSWERS'!A:K,9,TRUE)</f>
        <v>Tier - 3</v>
      </c>
      <c r="O832" t="str">
        <f>VLOOKUP(HEALTH_CARE[[#This Row],[Customer ID]],'HOSPITAL DETAILS ANSWERS'!A:K,10,TRUE)</f>
        <v>Tier - 3</v>
      </c>
      <c r="P832" t="str">
        <f>VLOOKUP(HEALTH_CARE[[#This Row],[Customer ID]],'HOSPITAL DETAILS ANSWERS'!A:K,11,TRUE)</f>
        <v>R1021</v>
      </c>
      <c r="Q832" s="10">
        <f>VLOOKUP(HEALTH_CARE[[#This Row],[Customer ID]],'HOSPITAL DETAILS ANSWERS'!A:K,6,TRUE)</f>
        <v>47</v>
      </c>
    </row>
    <row r="833" spans="1:17" x14ac:dyDescent="0.25">
      <c r="A833" t="s">
        <v>1539</v>
      </c>
      <c r="B833" t="str">
        <f>VLOOKUP(HEALTH_CARE[[#This Row],[Customer ID]],'CUSTOMER_NAMES ANSWER'!A:D,3,FALSE)</f>
        <v>Ryan K</v>
      </c>
      <c r="C833" s="9">
        <f>VLOOKUP(HEALTH_CARE[[#This Row],[Customer ID]],'MEDICAL EXAMINATION ANSWER'!A:J,2,FALSE)</f>
        <v>36.950000000000003</v>
      </c>
      <c r="D833" s="9">
        <f>VLOOKUP(HEALTH_CARE[[#This Row],[Customer ID]],'MEDICAL EXAMINATION ANSWER'!A:J,4,FALSE)</f>
        <v>8.07</v>
      </c>
      <c r="E833" t="str">
        <f>VLOOKUP(HEALTH_CARE[[#This Row],[Customer ID]],'MEDICAL EXAMINATION ANSWER'!A:J,6,FALSE)</f>
        <v>No</v>
      </c>
      <c r="F833" t="str">
        <f>VLOOKUP(HEALTH_CARE[[#This Row],[Customer ID]],'MEDICAL EXAMINATION ANSWER'!A:J,7,FALSE)</f>
        <v>No</v>
      </c>
      <c r="G833" t="str">
        <f>VLOOKUP(HEALTH_CARE[[#This Row],[Customer ID]],'MEDICAL EXAMINATION ANSWER'!A:J,8,FALSE)</f>
        <v>No</v>
      </c>
      <c r="H833" s="10">
        <f>VLOOKUP(HEALTH_CARE[[#This Row],[Customer ID]],'MEDICAL EXAMINATION ANSWER'!A:J,9,FALSE)</f>
        <v>0</v>
      </c>
      <c r="I833" t="str">
        <f>VLOOKUP(HEALTH_CARE[[#This Row],[Customer ID]],'MEDICAL EXAMINATION ANSWER'!A:J,10,FALSE)</f>
        <v>No</v>
      </c>
      <c r="J833" t="str">
        <f>VLOOKUP(HEALTH_CARE[[#This Row],[Customer ID]],'MEDICAL EXAMINATION ANSWER'!A:J,3,FALSE)</f>
        <v>Obesity</v>
      </c>
      <c r="K833" t="str">
        <f>VLOOKUP(HEALTH_CARE[[#This Row],[Customer ID]],'MEDICAL EXAMINATION ANSWER'!A:J,5,FALSE)</f>
        <v>Diabetes</v>
      </c>
      <c r="L833" s="11" t="str">
        <f>VLOOKUP(HEALTH_CARE[[#This Row],[Customer ID]],'HOSPITAL DETAILS ANSWERS'!A:K,5,TRUE)</f>
        <v>1-Oct-1962</v>
      </c>
      <c r="M833" s="14">
        <f>VLOOKUP(HEALTH_CARE[[#This Row],[Customer ID]],'HOSPITAL DETAILS ANSWERS'!A:K,8,TRUE)</f>
        <v>12742</v>
      </c>
      <c r="N833" t="str">
        <f>VLOOKUP(HEALTH_CARE[[#This Row],[Customer ID]],'HOSPITAL DETAILS ANSWERS'!A:K,9,TRUE)</f>
        <v>Tier - 3</v>
      </c>
      <c r="O833" t="str">
        <f>VLOOKUP(HEALTH_CARE[[#This Row],[Customer ID]],'HOSPITAL DETAILS ANSWERS'!A:K,10,TRUE)</f>
        <v>Tier - 1</v>
      </c>
      <c r="P833" t="str">
        <f>VLOOKUP(HEALTH_CARE[[#This Row],[Customer ID]],'HOSPITAL DETAILS ANSWERS'!A:K,11,TRUE)</f>
        <v>R1017</v>
      </c>
      <c r="Q833" s="10">
        <f>VLOOKUP(HEALTH_CARE[[#This Row],[Customer ID]],'HOSPITAL DETAILS ANSWERS'!A:K,6,TRUE)</f>
        <v>60</v>
      </c>
    </row>
    <row r="834" spans="1:17" x14ac:dyDescent="0.25">
      <c r="A834" t="s">
        <v>1538</v>
      </c>
      <c r="B834" t="str">
        <f>VLOOKUP(HEALTH_CARE[[#This Row],[Customer ID]],'CUSTOMER_NAMES ANSWER'!A:D,3,FALSE)</f>
        <v>Matthew J</v>
      </c>
      <c r="C834" s="9">
        <f>VLOOKUP(HEALTH_CARE[[#This Row],[Customer ID]],'MEDICAL EXAMINATION ANSWER'!A:J,2,FALSE)</f>
        <v>29.64</v>
      </c>
      <c r="D834" s="9">
        <f>VLOOKUP(HEALTH_CARE[[#This Row],[Customer ID]],'MEDICAL EXAMINATION ANSWER'!A:J,4,FALSE)</f>
        <v>8.9499999999999993</v>
      </c>
      <c r="E834" t="str">
        <f>VLOOKUP(HEALTH_CARE[[#This Row],[Customer ID]],'MEDICAL EXAMINATION ANSWER'!A:J,6,FALSE)</f>
        <v>No</v>
      </c>
      <c r="F834" t="str">
        <f>VLOOKUP(HEALTH_CARE[[#This Row],[Customer ID]],'MEDICAL EXAMINATION ANSWER'!A:J,7,FALSE)</f>
        <v>No</v>
      </c>
      <c r="G834" t="str">
        <f>VLOOKUP(HEALTH_CARE[[#This Row],[Customer ID]],'MEDICAL EXAMINATION ANSWER'!A:J,8,FALSE)</f>
        <v>No</v>
      </c>
      <c r="H834" s="10">
        <f>VLOOKUP(HEALTH_CARE[[#This Row],[Customer ID]],'MEDICAL EXAMINATION ANSWER'!A:J,9,FALSE)</f>
        <v>0</v>
      </c>
      <c r="I834" t="str">
        <f>VLOOKUP(HEALTH_CARE[[#This Row],[Customer ID]],'MEDICAL EXAMINATION ANSWER'!A:J,10,FALSE)</f>
        <v>No</v>
      </c>
      <c r="J834" t="str">
        <f>VLOOKUP(HEALTH_CARE[[#This Row],[Customer ID]],'MEDICAL EXAMINATION ANSWER'!A:J,3,FALSE)</f>
        <v>Over Weight</v>
      </c>
      <c r="K834" t="str">
        <f>VLOOKUP(HEALTH_CARE[[#This Row],[Customer ID]],'MEDICAL EXAMINATION ANSWER'!A:J,5,FALSE)</f>
        <v>Diabetes</v>
      </c>
      <c r="L834" s="11" t="str">
        <f>VLOOKUP(HEALTH_CARE[[#This Row],[Customer ID]],'HOSPITAL DETAILS ANSWERS'!A:K,5,TRUE)</f>
        <v>2-Sep-1962</v>
      </c>
      <c r="M834" s="14">
        <f>VLOOKUP(HEALTH_CARE[[#This Row],[Customer ID]],'HOSPITAL DETAILS ANSWERS'!A:K,8,TRUE)</f>
        <v>12731</v>
      </c>
      <c r="N834" t="str">
        <f>VLOOKUP(HEALTH_CARE[[#This Row],[Customer ID]],'HOSPITAL DETAILS ANSWERS'!A:K,9,TRUE)</f>
        <v>Tier - 3</v>
      </c>
      <c r="O834" t="str">
        <f>VLOOKUP(HEALTH_CARE[[#This Row],[Customer ID]],'HOSPITAL DETAILS ANSWERS'!A:K,10,TRUE)</f>
        <v>Tier - 3</v>
      </c>
      <c r="P834" t="str">
        <f>VLOOKUP(HEALTH_CARE[[#This Row],[Customer ID]],'HOSPITAL DETAILS ANSWERS'!A:K,11,TRUE)</f>
        <v>R1016</v>
      </c>
      <c r="Q834" s="10">
        <f>VLOOKUP(HEALTH_CARE[[#This Row],[Customer ID]],'HOSPITAL DETAILS ANSWERS'!A:K,6,TRUE)</f>
        <v>60</v>
      </c>
    </row>
    <row r="835" spans="1:17" x14ac:dyDescent="0.25">
      <c r="A835" t="s">
        <v>1537</v>
      </c>
      <c r="B835" t="str">
        <f>VLOOKUP(HEALTH_CARE[[#This Row],[Customer ID]],'CUSTOMER_NAMES ANSWER'!A:D,3,FALSE)</f>
        <v>Karine</v>
      </c>
      <c r="C835" s="9">
        <f>VLOOKUP(HEALTH_CARE[[#This Row],[Customer ID]],'MEDICAL EXAMINATION ANSWER'!A:J,2,FALSE)</f>
        <v>42.74</v>
      </c>
      <c r="D835" s="9">
        <f>VLOOKUP(HEALTH_CARE[[#This Row],[Customer ID]],'MEDICAL EXAMINATION ANSWER'!A:J,4,FALSE)</f>
        <v>6.31</v>
      </c>
      <c r="E835" t="str">
        <f>VLOOKUP(HEALTH_CARE[[#This Row],[Customer ID]],'MEDICAL EXAMINATION ANSWER'!A:J,6,FALSE)</f>
        <v>Yes</v>
      </c>
      <c r="F835" t="str">
        <f>VLOOKUP(HEALTH_CARE[[#This Row],[Customer ID]],'MEDICAL EXAMINATION ANSWER'!A:J,7,FALSE)</f>
        <v>No</v>
      </c>
      <c r="G835" t="str">
        <f>VLOOKUP(HEALTH_CARE[[#This Row],[Customer ID]],'MEDICAL EXAMINATION ANSWER'!A:J,8,FALSE)</f>
        <v>No</v>
      </c>
      <c r="H835" s="10">
        <f>VLOOKUP(HEALTH_CARE[[#This Row],[Customer ID]],'MEDICAL EXAMINATION ANSWER'!A:J,9,FALSE)</f>
        <v>1</v>
      </c>
      <c r="I835" t="str">
        <f>VLOOKUP(HEALTH_CARE[[#This Row],[Customer ID]],'MEDICAL EXAMINATION ANSWER'!A:J,10,FALSE)</f>
        <v>No</v>
      </c>
      <c r="J835" t="str">
        <f>VLOOKUP(HEALTH_CARE[[#This Row],[Customer ID]],'MEDICAL EXAMINATION ANSWER'!A:J,3,FALSE)</f>
        <v>Obesity</v>
      </c>
      <c r="K835" t="str">
        <f>VLOOKUP(HEALTH_CARE[[#This Row],[Customer ID]],'MEDICAL EXAMINATION ANSWER'!A:J,5,FALSE)</f>
        <v>Prediabetes</v>
      </c>
      <c r="L835" s="11" t="str">
        <f>VLOOKUP(HEALTH_CARE[[#This Row],[Customer ID]],'HOSPITAL DETAILS ANSWERS'!A:K,5,TRUE)</f>
        <v>17-Jul-1988</v>
      </c>
      <c r="M835" s="14">
        <f>VLOOKUP(HEALTH_CARE[[#This Row],[Customer ID]],'HOSPITAL DETAILS ANSWERS'!A:K,8,TRUE)</f>
        <v>12719</v>
      </c>
      <c r="N835" t="str">
        <f>VLOOKUP(HEALTH_CARE[[#This Row],[Customer ID]],'HOSPITAL DETAILS ANSWERS'!A:K,9,TRUE)</f>
        <v>Tier - 3</v>
      </c>
      <c r="O835" t="str">
        <f>VLOOKUP(HEALTH_CARE[[#This Row],[Customer ID]],'HOSPITAL DETAILS ANSWERS'!A:K,10,TRUE)</f>
        <v>Tier - 1</v>
      </c>
      <c r="P835" t="str">
        <f>VLOOKUP(HEALTH_CARE[[#This Row],[Customer ID]],'HOSPITAL DETAILS ANSWERS'!A:K,11,TRUE)</f>
        <v>R1026</v>
      </c>
      <c r="Q835" s="10">
        <f>VLOOKUP(HEALTH_CARE[[#This Row],[Customer ID]],'HOSPITAL DETAILS ANSWERS'!A:K,6,TRUE)</f>
        <v>34</v>
      </c>
    </row>
    <row r="836" spans="1:17" x14ac:dyDescent="0.25">
      <c r="A836" t="s">
        <v>1536</v>
      </c>
      <c r="B836" t="str">
        <f>VLOOKUP(HEALTH_CARE[[#This Row],[Customer ID]],'CUSTOMER_NAMES ANSWER'!A:D,3,FALSE)</f>
        <v>Antonia G</v>
      </c>
      <c r="C836" s="9">
        <f>VLOOKUP(HEALTH_CARE[[#This Row],[Customer ID]],'MEDICAL EXAMINATION ANSWER'!A:J,2,FALSE)</f>
        <v>36.130000000000003</v>
      </c>
      <c r="D836" s="9">
        <f>VLOOKUP(HEALTH_CARE[[#This Row],[Customer ID]],'MEDICAL EXAMINATION ANSWER'!A:J,4,FALSE)</f>
        <v>7.19</v>
      </c>
      <c r="E836" t="str">
        <f>VLOOKUP(HEALTH_CARE[[#This Row],[Customer ID]],'MEDICAL EXAMINATION ANSWER'!A:J,6,FALSE)</f>
        <v>Yes</v>
      </c>
      <c r="F836" t="str">
        <f>VLOOKUP(HEALTH_CARE[[#This Row],[Customer ID]],'MEDICAL EXAMINATION ANSWER'!A:J,7,FALSE)</f>
        <v>No</v>
      </c>
      <c r="G836" t="str">
        <f>VLOOKUP(HEALTH_CARE[[#This Row],[Customer ID]],'MEDICAL EXAMINATION ANSWER'!A:J,8,FALSE)</f>
        <v>No</v>
      </c>
      <c r="H836" s="10">
        <f>VLOOKUP(HEALTH_CARE[[#This Row],[Customer ID]],'MEDICAL EXAMINATION ANSWER'!A:J,9,FALSE)</f>
        <v>2</v>
      </c>
      <c r="I836" t="str">
        <f>VLOOKUP(HEALTH_CARE[[#This Row],[Customer ID]],'MEDICAL EXAMINATION ANSWER'!A:J,10,FALSE)</f>
        <v>No</v>
      </c>
      <c r="J836" t="str">
        <f>VLOOKUP(HEALTH_CARE[[#This Row],[Customer ID]],'MEDICAL EXAMINATION ANSWER'!A:J,3,FALSE)</f>
        <v>Obesity</v>
      </c>
      <c r="K836" t="str">
        <f>VLOOKUP(HEALTH_CARE[[#This Row],[Customer ID]],'MEDICAL EXAMINATION ANSWER'!A:J,5,FALSE)</f>
        <v>Diabetes</v>
      </c>
      <c r="L836" s="11" t="str">
        <f>VLOOKUP(HEALTH_CARE[[#This Row],[Customer ID]],'HOSPITAL DETAILS ANSWERS'!A:K,5,TRUE)</f>
        <v>8-Jul-1970</v>
      </c>
      <c r="M836" s="14">
        <f>VLOOKUP(HEALTH_CARE[[#This Row],[Customer ID]],'HOSPITAL DETAILS ANSWERS'!A:K,8,TRUE)</f>
        <v>12713</v>
      </c>
      <c r="N836" t="str">
        <f>VLOOKUP(HEALTH_CARE[[#This Row],[Customer ID]],'HOSPITAL DETAILS ANSWERS'!A:K,9,TRUE)</f>
        <v>Tier - 3</v>
      </c>
      <c r="O836" t="str">
        <f>VLOOKUP(HEALTH_CARE[[#This Row],[Customer ID]],'HOSPITAL DETAILS ANSWERS'!A:K,10,TRUE)</f>
        <v>Tier - 1</v>
      </c>
      <c r="P836" t="str">
        <f>VLOOKUP(HEALTH_CARE[[#This Row],[Customer ID]],'HOSPITAL DETAILS ANSWERS'!A:K,11,TRUE)</f>
        <v>R1011</v>
      </c>
      <c r="Q836" s="10">
        <f>VLOOKUP(HEALTH_CARE[[#This Row],[Customer ID]],'HOSPITAL DETAILS ANSWERS'!A:K,6,TRUE)</f>
        <v>52</v>
      </c>
    </row>
    <row r="837" spans="1:17" x14ac:dyDescent="0.25">
      <c r="A837" t="s">
        <v>1535</v>
      </c>
      <c r="B837" t="str">
        <f>VLOOKUP(HEALTH_CARE[[#This Row],[Customer ID]],'CUSTOMER_NAMES ANSWER'!A:D,3,FALSE)</f>
        <v>Casondra L</v>
      </c>
      <c r="C837" s="9">
        <f>VLOOKUP(HEALTH_CARE[[#This Row],[Customer ID]],'MEDICAL EXAMINATION ANSWER'!A:J,2,FALSE)</f>
        <v>31.55</v>
      </c>
      <c r="D837" s="9">
        <f>VLOOKUP(HEALTH_CARE[[#This Row],[Customer ID]],'MEDICAL EXAMINATION ANSWER'!A:J,4,FALSE)</f>
        <v>6.11</v>
      </c>
      <c r="E837" t="str">
        <f>VLOOKUP(HEALTH_CARE[[#This Row],[Customer ID]],'MEDICAL EXAMINATION ANSWER'!A:J,6,FALSE)</f>
        <v>Yes</v>
      </c>
      <c r="F837" t="str">
        <f>VLOOKUP(HEALTH_CARE[[#This Row],[Customer ID]],'MEDICAL EXAMINATION ANSWER'!A:J,7,FALSE)</f>
        <v>No</v>
      </c>
      <c r="G837" t="str">
        <f>VLOOKUP(HEALTH_CARE[[#This Row],[Customer ID]],'MEDICAL EXAMINATION ANSWER'!A:J,8,FALSE)</f>
        <v>No</v>
      </c>
      <c r="H837" s="10">
        <f>VLOOKUP(HEALTH_CARE[[#This Row],[Customer ID]],'MEDICAL EXAMINATION ANSWER'!A:J,9,FALSE)</f>
        <v>1</v>
      </c>
      <c r="I837" t="str">
        <f>VLOOKUP(HEALTH_CARE[[#This Row],[Customer ID]],'MEDICAL EXAMINATION ANSWER'!A:J,10,FALSE)</f>
        <v>No</v>
      </c>
      <c r="J837" t="str">
        <f>VLOOKUP(HEALTH_CARE[[#This Row],[Customer ID]],'MEDICAL EXAMINATION ANSWER'!A:J,3,FALSE)</f>
        <v>Obesity</v>
      </c>
      <c r="K837" t="str">
        <f>VLOOKUP(HEALTH_CARE[[#This Row],[Customer ID]],'MEDICAL EXAMINATION ANSWER'!A:J,5,FALSE)</f>
        <v>Prediabetes</v>
      </c>
      <c r="L837" s="11" t="str">
        <f>VLOOKUP(HEALTH_CARE[[#This Row],[Customer ID]],'HOSPITAL DETAILS ANSWERS'!A:K,5,TRUE)</f>
        <v>28-Nov-1964</v>
      </c>
      <c r="M837" s="14">
        <f>VLOOKUP(HEALTH_CARE[[#This Row],[Customer ID]],'HOSPITAL DETAILS ANSWERS'!A:K,8,TRUE)</f>
        <v>12701</v>
      </c>
      <c r="N837" t="str">
        <f>VLOOKUP(HEALTH_CARE[[#This Row],[Customer ID]],'HOSPITAL DETAILS ANSWERS'!A:K,9,TRUE)</f>
        <v>Tier - 3</v>
      </c>
      <c r="O837" t="str">
        <f>VLOOKUP(HEALTH_CARE[[#This Row],[Customer ID]],'HOSPITAL DETAILS ANSWERS'!A:K,10,TRUE)</f>
        <v>Tier - 3</v>
      </c>
      <c r="P837" t="str">
        <f>VLOOKUP(HEALTH_CARE[[#This Row],[Customer ID]],'HOSPITAL DETAILS ANSWERS'!A:K,11,TRUE)</f>
        <v>R1011</v>
      </c>
      <c r="Q837" s="10">
        <f>VLOOKUP(HEALTH_CARE[[#This Row],[Customer ID]],'HOSPITAL DETAILS ANSWERS'!A:K,6,TRUE)</f>
        <v>58</v>
      </c>
    </row>
    <row r="838" spans="1:17" x14ac:dyDescent="0.25">
      <c r="A838" t="s">
        <v>1534</v>
      </c>
      <c r="B838" t="str">
        <f>VLOOKUP(HEALTH_CARE[[#This Row],[Customer ID]],'CUSTOMER_NAMES ANSWER'!A:D,3,FALSE)</f>
        <v>Wendy</v>
      </c>
      <c r="C838" s="9">
        <f>VLOOKUP(HEALTH_CARE[[#This Row],[Customer ID]],'MEDICAL EXAMINATION ANSWER'!A:J,2,FALSE)</f>
        <v>52.75</v>
      </c>
      <c r="D838" s="9">
        <f>VLOOKUP(HEALTH_CARE[[#This Row],[Customer ID]],'MEDICAL EXAMINATION ANSWER'!A:J,4,FALSE)</f>
        <v>6.02</v>
      </c>
      <c r="E838" t="str">
        <f>VLOOKUP(HEALTH_CARE[[#This Row],[Customer ID]],'MEDICAL EXAMINATION ANSWER'!A:J,6,FALSE)</f>
        <v>No</v>
      </c>
      <c r="F838" t="str">
        <f>VLOOKUP(HEALTH_CARE[[#This Row],[Customer ID]],'MEDICAL EXAMINATION ANSWER'!A:J,7,FALSE)</f>
        <v>No</v>
      </c>
      <c r="G838" t="str">
        <f>VLOOKUP(HEALTH_CARE[[#This Row],[Customer ID]],'MEDICAL EXAMINATION ANSWER'!A:J,8,FALSE)</f>
        <v>No</v>
      </c>
      <c r="H838" s="10">
        <f>VLOOKUP(HEALTH_CARE[[#This Row],[Customer ID]],'MEDICAL EXAMINATION ANSWER'!A:J,9,FALSE)</f>
        <v>1</v>
      </c>
      <c r="I838" t="str">
        <f>VLOOKUP(HEALTH_CARE[[#This Row],[Customer ID]],'MEDICAL EXAMINATION ANSWER'!A:J,10,FALSE)</f>
        <v>No</v>
      </c>
      <c r="J838" t="str">
        <f>VLOOKUP(HEALTH_CARE[[#This Row],[Customer ID]],'MEDICAL EXAMINATION ANSWER'!A:J,3,FALSE)</f>
        <v>Obesity</v>
      </c>
      <c r="K838" t="str">
        <f>VLOOKUP(HEALTH_CARE[[#This Row],[Customer ID]],'MEDICAL EXAMINATION ANSWER'!A:J,5,FALSE)</f>
        <v>Prediabetes</v>
      </c>
      <c r="L838" s="11" t="str">
        <f>VLOOKUP(HEALTH_CARE[[#This Row],[Customer ID]],'HOSPITAL DETAILS ANSWERS'!A:K,5,TRUE)</f>
        <v>7-Jul-1992</v>
      </c>
      <c r="M838" s="14">
        <f>VLOOKUP(HEALTH_CARE[[#This Row],[Customer ID]],'HOSPITAL DETAILS ANSWERS'!A:K,8,TRUE)</f>
        <v>12700</v>
      </c>
      <c r="N838" t="str">
        <f>VLOOKUP(HEALTH_CARE[[#This Row],[Customer ID]],'HOSPITAL DETAILS ANSWERS'!A:K,9,TRUE)</f>
        <v>Tier - 3</v>
      </c>
      <c r="O838" t="str">
        <f>VLOOKUP(HEALTH_CARE[[#This Row],[Customer ID]],'HOSPITAL DETAILS ANSWERS'!A:K,10,TRUE)</f>
        <v>Tier - 2</v>
      </c>
      <c r="P838" t="str">
        <f>VLOOKUP(HEALTH_CARE[[#This Row],[Customer ID]],'HOSPITAL DETAILS ANSWERS'!A:K,11,TRUE)</f>
        <v>R1011</v>
      </c>
      <c r="Q838" s="10">
        <f>VLOOKUP(HEALTH_CARE[[#This Row],[Customer ID]],'HOSPITAL DETAILS ANSWERS'!A:K,6,TRUE)</f>
        <v>30</v>
      </c>
    </row>
    <row r="839" spans="1:17" x14ac:dyDescent="0.25">
      <c r="A839" t="s">
        <v>1533</v>
      </c>
      <c r="B839" t="str">
        <f>VLOOKUP(HEALTH_CARE[[#This Row],[Customer ID]],'CUSTOMER_NAMES ANSWER'!A:D,3,FALSE)</f>
        <v>Eric D</v>
      </c>
      <c r="C839" s="9">
        <f>VLOOKUP(HEALTH_CARE[[#This Row],[Customer ID]],'MEDICAL EXAMINATION ANSWER'!A:J,2,FALSE)</f>
        <v>36.67</v>
      </c>
      <c r="D839" s="9">
        <f>VLOOKUP(HEALTH_CARE[[#This Row],[Customer ID]],'MEDICAL EXAMINATION ANSWER'!A:J,4,FALSE)</f>
        <v>11.86</v>
      </c>
      <c r="E839" t="str">
        <f>VLOOKUP(HEALTH_CARE[[#This Row],[Customer ID]],'MEDICAL EXAMINATION ANSWER'!A:J,6,FALSE)</f>
        <v>No</v>
      </c>
      <c r="F839" t="str">
        <f>VLOOKUP(HEALTH_CARE[[#This Row],[Customer ID]],'MEDICAL EXAMINATION ANSWER'!A:J,7,FALSE)</f>
        <v>No</v>
      </c>
      <c r="G839" t="str">
        <f>VLOOKUP(HEALTH_CARE[[#This Row],[Customer ID]],'MEDICAL EXAMINATION ANSWER'!A:J,8,FALSE)</f>
        <v>No</v>
      </c>
      <c r="H839" s="10">
        <f>VLOOKUP(HEALTH_CARE[[#This Row],[Customer ID]],'MEDICAL EXAMINATION ANSWER'!A:J,9,FALSE)</f>
        <v>0</v>
      </c>
      <c r="I839" t="str">
        <f>VLOOKUP(HEALTH_CARE[[#This Row],[Customer ID]],'MEDICAL EXAMINATION ANSWER'!A:J,10,FALSE)</f>
        <v>No</v>
      </c>
      <c r="J839" t="str">
        <f>VLOOKUP(HEALTH_CARE[[#This Row],[Customer ID]],'MEDICAL EXAMINATION ANSWER'!A:J,3,FALSE)</f>
        <v>Obesity</v>
      </c>
      <c r="K839" t="str">
        <f>VLOOKUP(HEALTH_CARE[[#This Row],[Customer ID]],'MEDICAL EXAMINATION ANSWER'!A:J,5,FALSE)</f>
        <v>Diabetes</v>
      </c>
      <c r="L839" s="11" t="str">
        <f>VLOOKUP(HEALTH_CARE[[#This Row],[Customer ID]],'HOSPITAL DETAILS ANSWERS'!A:K,5,TRUE)</f>
        <v>24-Sep-1974</v>
      </c>
      <c r="M839" s="14">
        <f>VLOOKUP(HEALTH_CARE[[#This Row],[Customer ID]],'HOSPITAL DETAILS ANSWERS'!A:K,8,TRUE)</f>
        <v>12698</v>
      </c>
      <c r="N839" t="str">
        <f>VLOOKUP(HEALTH_CARE[[#This Row],[Customer ID]],'HOSPITAL DETAILS ANSWERS'!A:K,9,TRUE)</f>
        <v>Tier - 3</v>
      </c>
      <c r="O839" t="str">
        <f>VLOOKUP(HEALTH_CARE[[#This Row],[Customer ID]],'HOSPITAL DETAILS ANSWERS'!A:K,10,TRUE)</f>
        <v>Tier - 3</v>
      </c>
      <c r="P839" t="str">
        <f>VLOOKUP(HEALTH_CARE[[#This Row],[Customer ID]],'HOSPITAL DETAILS ANSWERS'!A:K,11,TRUE)</f>
        <v>R1021</v>
      </c>
      <c r="Q839" s="10">
        <f>VLOOKUP(HEALTH_CARE[[#This Row],[Customer ID]],'HOSPITAL DETAILS ANSWERS'!A:K,6,TRUE)</f>
        <v>48</v>
      </c>
    </row>
    <row r="840" spans="1:17" x14ac:dyDescent="0.25">
      <c r="A840" t="s">
        <v>1532</v>
      </c>
      <c r="B840" t="str">
        <f>VLOOKUP(HEALTH_CARE[[#This Row],[Customer ID]],'CUSTOMER_NAMES ANSWER'!A:D,3,FALSE)</f>
        <v>Elizabeth</v>
      </c>
      <c r="C840" s="9">
        <f>VLOOKUP(HEALTH_CARE[[#This Row],[Customer ID]],'MEDICAL EXAMINATION ANSWER'!A:J,2,FALSE)</f>
        <v>38.06</v>
      </c>
      <c r="D840" s="9">
        <f>VLOOKUP(HEALTH_CARE[[#This Row],[Customer ID]],'MEDICAL EXAMINATION ANSWER'!A:J,4,FALSE)</f>
        <v>8.25</v>
      </c>
      <c r="E840" t="str">
        <f>VLOOKUP(HEALTH_CARE[[#This Row],[Customer ID]],'MEDICAL EXAMINATION ANSWER'!A:J,6,FALSE)</f>
        <v>No</v>
      </c>
      <c r="F840" t="str">
        <f>VLOOKUP(HEALTH_CARE[[#This Row],[Customer ID]],'MEDICAL EXAMINATION ANSWER'!A:J,7,FALSE)</f>
        <v>No</v>
      </c>
      <c r="G840" t="str">
        <f>VLOOKUP(HEALTH_CARE[[#This Row],[Customer ID]],'MEDICAL EXAMINATION ANSWER'!A:J,8,FALSE)</f>
        <v>No</v>
      </c>
      <c r="H840" s="10">
        <f>VLOOKUP(HEALTH_CARE[[#This Row],[Customer ID]],'MEDICAL EXAMINATION ANSWER'!A:J,9,FALSE)</f>
        <v>0</v>
      </c>
      <c r="I840" t="str">
        <f>VLOOKUP(HEALTH_CARE[[#This Row],[Customer ID]],'MEDICAL EXAMINATION ANSWER'!A:J,10,FALSE)</f>
        <v>No</v>
      </c>
      <c r="J840" t="str">
        <f>VLOOKUP(HEALTH_CARE[[#This Row],[Customer ID]],'MEDICAL EXAMINATION ANSWER'!A:J,3,FALSE)</f>
        <v>Obesity</v>
      </c>
      <c r="K840" t="str">
        <f>VLOOKUP(HEALTH_CARE[[#This Row],[Customer ID]],'MEDICAL EXAMINATION ANSWER'!A:J,5,FALSE)</f>
        <v>Diabetes</v>
      </c>
      <c r="L840" s="11" t="str">
        <f>VLOOKUP(HEALTH_CARE[[#This Row],[Customer ID]],'HOSPITAL DETAILS ANSWERS'!A:K,5,TRUE)</f>
        <v>27-Aug-1962</v>
      </c>
      <c r="M840" s="14">
        <f>VLOOKUP(HEALTH_CARE[[#This Row],[Customer ID]],'HOSPITAL DETAILS ANSWERS'!A:K,8,TRUE)</f>
        <v>12649</v>
      </c>
      <c r="N840" t="str">
        <f>VLOOKUP(HEALTH_CARE[[#This Row],[Customer ID]],'HOSPITAL DETAILS ANSWERS'!A:K,9,TRUE)</f>
        <v>Tier - 3</v>
      </c>
      <c r="O840" t="str">
        <f>VLOOKUP(HEALTH_CARE[[#This Row],[Customer ID]],'HOSPITAL DETAILS ANSWERS'!A:K,10,TRUE)</f>
        <v>Tier - 2</v>
      </c>
      <c r="P840" t="str">
        <f>VLOOKUP(HEALTH_CARE[[#This Row],[Customer ID]],'HOSPITAL DETAILS ANSWERS'!A:K,11,TRUE)</f>
        <v>R1013</v>
      </c>
      <c r="Q840" s="10">
        <f>VLOOKUP(HEALTH_CARE[[#This Row],[Customer ID]],'HOSPITAL DETAILS ANSWERS'!A:K,6,TRUE)</f>
        <v>60</v>
      </c>
    </row>
    <row r="841" spans="1:17" x14ac:dyDescent="0.25">
      <c r="A841" t="s">
        <v>1531</v>
      </c>
      <c r="B841" t="str">
        <f>VLOOKUP(HEALTH_CARE[[#This Row],[Customer ID]],'CUSTOMER_NAMES ANSWER'!A:D,3,FALSE)</f>
        <v>Laura F</v>
      </c>
      <c r="C841" s="9">
        <f>VLOOKUP(HEALTH_CARE[[#This Row],[Customer ID]],'MEDICAL EXAMINATION ANSWER'!A:J,2,FALSE)</f>
        <v>38</v>
      </c>
      <c r="D841" s="9">
        <f>VLOOKUP(HEALTH_CARE[[#This Row],[Customer ID]],'MEDICAL EXAMINATION ANSWER'!A:J,4,FALSE)</f>
        <v>8.1300000000000008</v>
      </c>
      <c r="E841" t="str">
        <f>VLOOKUP(HEALTH_CARE[[#This Row],[Customer ID]],'MEDICAL EXAMINATION ANSWER'!A:J,6,FALSE)</f>
        <v>No</v>
      </c>
      <c r="F841" t="str">
        <f>VLOOKUP(HEALTH_CARE[[#This Row],[Customer ID]],'MEDICAL EXAMINATION ANSWER'!A:J,7,FALSE)</f>
        <v>No</v>
      </c>
      <c r="G841" t="str">
        <f>VLOOKUP(HEALTH_CARE[[#This Row],[Customer ID]],'MEDICAL EXAMINATION ANSWER'!A:J,8,FALSE)</f>
        <v>No</v>
      </c>
      <c r="H841" s="10">
        <f>VLOOKUP(HEALTH_CARE[[#This Row],[Customer ID]],'MEDICAL EXAMINATION ANSWER'!A:J,9,FALSE)</f>
        <v>0</v>
      </c>
      <c r="I841" t="str">
        <f>VLOOKUP(HEALTH_CARE[[#This Row],[Customer ID]],'MEDICAL EXAMINATION ANSWER'!A:J,10,FALSE)</f>
        <v>No</v>
      </c>
      <c r="J841" t="str">
        <f>VLOOKUP(HEALTH_CARE[[#This Row],[Customer ID]],'MEDICAL EXAMINATION ANSWER'!A:J,3,FALSE)</f>
        <v>Obesity</v>
      </c>
      <c r="K841" t="str">
        <f>VLOOKUP(HEALTH_CARE[[#This Row],[Customer ID]],'MEDICAL EXAMINATION ANSWER'!A:J,5,FALSE)</f>
        <v>Diabetes</v>
      </c>
      <c r="L841" s="11" t="str">
        <f>VLOOKUP(HEALTH_CARE[[#This Row],[Customer ID]],'HOSPITAL DETAILS ANSWERS'!A:K,5,TRUE)</f>
        <v>14-Sep-1965</v>
      </c>
      <c r="M841" s="14">
        <f>VLOOKUP(HEALTH_CARE[[#This Row],[Customer ID]],'HOSPITAL DETAILS ANSWERS'!A:K,8,TRUE)</f>
        <v>12647</v>
      </c>
      <c r="N841" t="str">
        <f>VLOOKUP(HEALTH_CARE[[#This Row],[Customer ID]],'HOSPITAL DETAILS ANSWERS'!A:K,9,TRUE)</f>
        <v>Tier - 3</v>
      </c>
      <c r="O841" t="str">
        <f>VLOOKUP(HEALTH_CARE[[#This Row],[Customer ID]],'HOSPITAL DETAILS ANSWERS'!A:K,10,TRUE)</f>
        <v>Tier - 2</v>
      </c>
      <c r="P841" t="str">
        <f>VLOOKUP(HEALTH_CARE[[#This Row],[Customer ID]],'HOSPITAL DETAILS ANSWERS'!A:K,11,TRUE)</f>
        <v>R1011</v>
      </c>
      <c r="Q841" s="10">
        <f>VLOOKUP(HEALTH_CARE[[#This Row],[Customer ID]],'HOSPITAL DETAILS ANSWERS'!A:K,6,TRUE)</f>
        <v>57</v>
      </c>
    </row>
    <row r="842" spans="1:17" x14ac:dyDescent="0.25">
      <c r="A842" t="s">
        <v>1530</v>
      </c>
      <c r="B842" t="str">
        <f>VLOOKUP(HEALTH_CARE[[#This Row],[Customer ID]],'CUSTOMER_NAMES ANSWER'!A:D,3,FALSE)</f>
        <v>Amelia F</v>
      </c>
      <c r="C842" s="9">
        <f>VLOOKUP(HEALTH_CARE[[#This Row],[Customer ID]],'MEDICAL EXAMINATION ANSWER'!A:J,2,FALSE)</f>
        <v>35.1</v>
      </c>
      <c r="D842" s="9">
        <f>VLOOKUP(HEALTH_CARE[[#This Row],[Customer ID]],'MEDICAL EXAMINATION ANSWER'!A:J,4,FALSE)</f>
        <v>10.1</v>
      </c>
      <c r="E842" t="str">
        <f>VLOOKUP(HEALTH_CARE[[#This Row],[Customer ID]],'MEDICAL EXAMINATION ANSWER'!A:J,6,FALSE)</f>
        <v>No</v>
      </c>
      <c r="F842" t="str">
        <f>VLOOKUP(HEALTH_CARE[[#This Row],[Customer ID]],'MEDICAL EXAMINATION ANSWER'!A:J,7,FALSE)</f>
        <v>No</v>
      </c>
      <c r="G842" t="str">
        <f>VLOOKUP(HEALTH_CARE[[#This Row],[Customer ID]],'MEDICAL EXAMINATION ANSWER'!A:J,8,FALSE)</f>
        <v>No</v>
      </c>
      <c r="H842" s="10">
        <f>VLOOKUP(HEALTH_CARE[[#This Row],[Customer ID]],'MEDICAL EXAMINATION ANSWER'!A:J,9,FALSE)</f>
        <v>0</v>
      </c>
      <c r="I842" t="str">
        <f>VLOOKUP(HEALTH_CARE[[#This Row],[Customer ID]],'MEDICAL EXAMINATION ANSWER'!A:J,10,FALSE)</f>
        <v>No</v>
      </c>
      <c r="J842" t="str">
        <f>VLOOKUP(HEALTH_CARE[[#This Row],[Customer ID]],'MEDICAL EXAMINATION ANSWER'!A:J,3,FALSE)</f>
        <v>Obesity</v>
      </c>
      <c r="K842" t="str">
        <f>VLOOKUP(HEALTH_CARE[[#This Row],[Customer ID]],'MEDICAL EXAMINATION ANSWER'!A:J,5,FALSE)</f>
        <v>Diabetes</v>
      </c>
      <c r="L842" s="11" t="str">
        <f>VLOOKUP(HEALTH_CARE[[#This Row],[Customer ID]],'HOSPITAL DETAILS ANSWERS'!A:K,5,TRUE)</f>
        <v>11-Jul-1962</v>
      </c>
      <c r="M842" s="14">
        <f>VLOOKUP(HEALTH_CARE[[#This Row],[Customer ID]],'HOSPITAL DETAILS ANSWERS'!A:K,8,TRUE)</f>
        <v>12645</v>
      </c>
      <c r="N842" t="str">
        <f>VLOOKUP(HEALTH_CARE[[#This Row],[Customer ID]],'HOSPITAL DETAILS ANSWERS'!A:K,9,TRUE)</f>
        <v>Tier - 3</v>
      </c>
      <c r="O842" t="str">
        <f>VLOOKUP(HEALTH_CARE[[#This Row],[Customer ID]],'HOSPITAL DETAILS ANSWERS'!A:K,10,TRUE)</f>
        <v>Tier - 2</v>
      </c>
      <c r="P842" t="str">
        <f>VLOOKUP(HEALTH_CARE[[#This Row],[Customer ID]],'HOSPITAL DETAILS ANSWERS'!A:K,11,TRUE)</f>
        <v>R1011</v>
      </c>
      <c r="Q842" s="10">
        <f>VLOOKUP(HEALTH_CARE[[#This Row],[Customer ID]],'HOSPITAL DETAILS ANSWERS'!A:K,6,TRUE)</f>
        <v>60</v>
      </c>
    </row>
    <row r="843" spans="1:17" x14ac:dyDescent="0.25">
      <c r="A843" t="s">
        <v>1529</v>
      </c>
      <c r="B843" t="str">
        <f>VLOOKUP(HEALTH_CARE[[#This Row],[Customer ID]],'CUSTOMER_NAMES ANSWER'!A:D,3,FALSE)</f>
        <v>Amy L</v>
      </c>
      <c r="C843" s="9">
        <f>VLOOKUP(HEALTH_CARE[[#This Row],[Customer ID]],'MEDICAL EXAMINATION ANSWER'!A:J,2,FALSE)</f>
        <v>33.82</v>
      </c>
      <c r="D843" s="9">
        <f>VLOOKUP(HEALTH_CARE[[#This Row],[Customer ID]],'MEDICAL EXAMINATION ANSWER'!A:J,4,FALSE)</f>
        <v>5.89</v>
      </c>
      <c r="E843" t="str">
        <f>VLOOKUP(HEALTH_CARE[[#This Row],[Customer ID]],'MEDICAL EXAMINATION ANSWER'!A:J,6,FALSE)</f>
        <v>Yes</v>
      </c>
      <c r="F843" t="str">
        <f>VLOOKUP(HEALTH_CARE[[#This Row],[Customer ID]],'MEDICAL EXAMINATION ANSWER'!A:J,7,FALSE)</f>
        <v>No</v>
      </c>
      <c r="G843" t="str">
        <f>VLOOKUP(HEALTH_CARE[[#This Row],[Customer ID]],'MEDICAL EXAMINATION ANSWER'!A:J,8,FALSE)</f>
        <v>No</v>
      </c>
      <c r="H843" s="10">
        <f>VLOOKUP(HEALTH_CARE[[#This Row],[Customer ID]],'MEDICAL EXAMINATION ANSWER'!A:J,9,FALSE)</f>
        <v>2</v>
      </c>
      <c r="I843" t="str">
        <f>VLOOKUP(HEALTH_CARE[[#This Row],[Customer ID]],'MEDICAL EXAMINATION ANSWER'!A:J,10,FALSE)</f>
        <v>No</v>
      </c>
      <c r="J843" t="str">
        <f>VLOOKUP(HEALTH_CARE[[#This Row],[Customer ID]],'MEDICAL EXAMINATION ANSWER'!A:J,3,FALSE)</f>
        <v>Obesity</v>
      </c>
      <c r="K843" t="str">
        <f>VLOOKUP(HEALTH_CARE[[#This Row],[Customer ID]],'MEDICAL EXAMINATION ANSWER'!A:J,5,FALSE)</f>
        <v>Prediabetes</v>
      </c>
      <c r="L843" s="11" t="str">
        <f>VLOOKUP(HEALTH_CARE[[#This Row],[Customer ID]],'HOSPITAL DETAILS ANSWERS'!A:K,5,TRUE)</f>
        <v>17-Dec-1966</v>
      </c>
      <c r="M843" s="14">
        <f>VLOOKUP(HEALTH_CARE[[#This Row],[Customer ID]],'HOSPITAL DETAILS ANSWERS'!A:K,8,TRUE)</f>
        <v>12644</v>
      </c>
      <c r="N843" t="str">
        <f>VLOOKUP(HEALTH_CARE[[#This Row],[Customer ID]],'HOSPITAL DETAILS ANSWERS'!A:K,9,TRUE)</f>
        <v>Tier - 3</v>
      </c>
      <c r="O843" t="str">
        <f>VLOOKUP(HEALTH_CARE[[#This Row],[Customer ID]],'HOSPITAL DETAILS ANSWERS'!A:K,10,TRUE)</f>
        <v>Tier - 1</v>
      </c>
      <c r="P843" t="str">
        <f>VLOOKUP(HEALTH_CARE[[#This Row],[Customer ID]],'HOSPITAL DETAILS ANSWERS'!A:K,11,TRUE)</f>
        <v>R1012</v>
      </c>
      <c r="Q843" s="10">
        <f>VLOOKUP(HEALTH_CARE[[#This Row],[Customer ID]],'HOSPITAL DETAILS ANSWERS'!A:K,6,TRUE)</f>
        <v>56</v>
      </c>
    </row>
    <row r="844" spans="1:17" x14ac:dyDescent="0.25">
      <c r="A844" t="s">
        <v>1528</v>
      </c>
      <c r="B844" t="str">
        <f>VLOOKUP(HEALTH_CARE[[#This Row],[Customer ID]],'CUSTOMER_NAMES ANSWER'!A:D,3,FALSE)</f>
        <v>Katie J</v>
      </c>
      <c r="C844" s="9">
        <f>VLOOKUP(HEALTH_CARE[[#This Row],[Customer ID]],'MEDICAL EXAMINATION ANSWER'!A:J,2,FALSE)</f>
        <v>37.43</v>
      </c>
      <c r="D844" s="9">
        <f>VLOOKUP(HEALTH_CARE[[#This Row],[Customer ID]],'MEDICAL EXAMINATION ANSWER'!A:J,4,FALSE)</f>
        <v>4.97</v>
      </c>
      <c r="E844" t="str">
        <f>VLOOKUP(HEALTH_CARE[[#This Row],[Customer ID]],'MEDICAL EXAMINATION ANSWER'!A:J,6,FALSE)</f>
        <v>No</v>
      </c>
      <c r="F844" t="str">
        <f>VLOOKUP(HEALTH_CARE[[#This Row],[Customer ID]],'MEDICAL EXAMINATION ANSWER'!A:J,7,FALSE)</f>
        <v>No</v>
      </c>
      <c r="G844" t="str">
        <f>VLOOKUP(HEALTH_CARE[[#This Row],[Customer ID]],'MEDICAL EXAMINATION ANSWER'!A:J,8,FALSE)</f>
        <v>No</v>
      </c>
      <c r="H844" s="10">
        <f>VLOOKUP(HEALTH_CARE[[#This Row],[Customer ID]],'MEDICAL EXAMINATION ANSWER'!A:J,9,FALSE)</f>
        <v>2</v>
      </c>
      <c r="I844" t="str">
        <f>VLOOKUP(HEALTH_CARE[[#This Row],[Customer ID]],'MEDICAL EXAMINATION ANSWER'!A:J,10,FALSE)</f>
        <v>No</v>
      </c>
      <c r="J844" t="str">
        <f>VLOOKUP(HEALTH_CARE[[#This Row],[Customer ID]],'MEDICAL EXAMINATION ANSWER'!A:J,3,FALSE)</f>
        <v>Obesity</v>
      </c>
      <c r="K844" t="str">
        <f>VLOOKUP(HEALTH_CARE[[#This Row],[Customer ID]],'MEDICAL EXAMINATION ANSWER'!A:J,5,FALSE)</f>
        <v>Normal</v>
      </c>
      <c r="L844" s="11" t="str">
        <f>VLOOKUP(HEALTH_CARE[[#This Row],[Customer ID]],'HOSPITAL DETAILS ANSWERS'!A:K,5,TRUE)</f>
        <v>5-Sep-1972</v>
      </c>
      <c r="M844" s="14">
        <f>VLOOKUP(HEALTH_CARE[[#This Row],[Customer ID]],'HOSPITAL DETAILS ANSWERS'!A:K,8,TRUE)</f>
        <v>12641</v>
      </c>
      <c r="N844" t="str">
        <f>VLOOKUP(HEALTH_CARE[[#This Row],[Customer ID]],'HOSPITAL DETAILS ANSWERS'!A:K,9,TRUE)</f>
        <v>Tier - 3</v>
      </c>
      <c r="O844" t="str">
        <f>VLOOKUP(HEALTH_CARE[[#This Row],[Customer ID]],'HOSPITAL DETAILS ANSWERS'!A:K,10,TRUE)</f>
        <v>Tier - 1</v>
      </c>
      <c r="P844" t="str">
        <f>VLOOKUP(HEALTH_CARE[[#This Row],[Customer ID]],'HOSPITAL DETAILS ANSWERS'!A:K,11,TRUE)</f>
        <v>R1011</v>
      </c>
      <c r="Q844" s="10">
        <f>VLOOKUP(HEALTH_CARE[[#This Row],[Customer ID]],'HOSPITAL DETAILS ANSWERS'!A:K,6,TRUE)</f>
        <v>50</v>
      </c>
    </row>
    <row r="845" spans="1:17" x14ac:dyDescent="0.25">
      <c r="A845" t="s">
        <v>1527</v>
      </c>
      <c r="B845" t="str">
        <f>VLOOKUP(HEALTH_CARE[[#This Row],[Customer ID]],'CUSTOMER_NAMES ANSWER'!A:D,3,FALSE)</f>
        <v>Laura E</v>
      </c>
      <c r="C845" s="9">
        <f>VLOOKUP(HEALTH_CARE[[#This Row],[Customer ID]],'MEDICAL EXAMINATION ANSWER'!A:J,2,FALSE)</f>
        <v>30.5</v>
      </c>
      <c r="D845" s="9">
        <f>VLOOKUP(HEALTH_CARE[[#This Row],[Customer ID]],'MEDICAL EXAMINATION ANSWER'!A:J,4,FALSE)</f>
        <v>9.9</v>
      </c>
      <c r="E845" t="str">
        <f>VLOOKUP(HEALTH_CARE[[#This Row],[Customer ID]],'MEDICAL EXAMINATION ANSWER'!A:J,6,FALSE)</f>
        <v>No</v>
      </c>
      <c r="F845" t="str">
        <f>VLOOKUP(HEALTH_CARE[[#This Row],[Customer ID]],'MEDICAL EXAMINATION ANSWER'!A:J,7,FALSE)</f>
        <v>No</v>
      </c>
      <c r="G845" t="str">
        <f>VLOOKUP(HEALTH_CARE[[#This Row],[Customer ID]],'MEDICAL EXAMINATION ANSWER'!A:J,8,FALSE)</f>
        <v>No</v>
      </c>
      <c r="H845" s="10">
        <f>VLOOKUP(HEALTH_CARE[[#This Row],[Customer ID]],'MEDICAL EXAMINATION ANSWER'!A:J,9,FALSE)</f>
        <v>0</v>
      </c>
      <c r="I845" t="str">
        <f>VLOOKUP(HEALTH_CARE[[#This Row],[Customer ID]],'MEDICAL EXAMINATION ANSWER'!A:J,10,FALSE)</f>
        <v>No</v>
      </c>
      <c r="J845" t="str">
        <f>VLOOKUP(HEALTH_CARE[[#This Row],[Customer ID]],'MEDICAL EXAMINATION ANSWER'!A:J,3,FALSE)</f>
        <v>Obesity</v>
      </c>
      <c r="K845" t="str">
        <f>VLOOKUP(HEALTH_CARE[[#This Row],[Customer ID]],'MEDICAL EXAMINATION ANSWER'!A:J,5,FALSE)</f>
        <v>Diabetes</v>
      </c>
      <c r="L845" s="11" t="str">
        <f>VLOOKUP(HEALTH_CARE[[#This Row],[Customer ID]],'HOSPITAL DETAILS ANSWERS'!A:K,5,TRUE)</f>
        <v>22-Jul-1962</v>
      </c>
      <c r="M845" s="14">
        <f>VLOOKUP(HEALTH_CARE[[#This Row],[Customer ID]],'HOSPITAL DETAILS ANSWERS'!A:K,8,TRUE)</f>
        <v>12639</v>
      </c>
      <c r="N845" t="str">
        <f>VLOOKUP(HEALTH_CARE[[#This Row],[Customer ID]],'HOSPITAL DETAILS ANSWERS'!A:K,9,TRUE)</f>
        <v>Tier - 3</v>
      </c>
      <c r="O845" t="str">
        <f>VLOOKUP(HEALTH_CARE[[#This Row],[Customer ID]],'HOSPITAL DETAILS ANSWERS'!A:K,10,TRUE)</f>
        <v>Tier - 1</v>
      </c>
      <c r="P845" t="str">
        <f>VLOOKUP(HEALTH_CARE[[#This Row],[Customer ID]],'HOSPITAL DETAILS ANSWERS'!A:K,11,TRUE)</f>
        <v>R1011</v>
      </c>
      <c r="Q845" s="10">
        <f>VLOOKUP(HEALTH_CARE[[#This Row],[Customer ID]],'HOSPITAL DETAILS ANSWERS'!A:K,6,TRUE)</f>
        <v>60</v>
      </c>
    </row>
    <row r="846" spans="1:17" x14ac:dyDescent="0.25">
      <c r="A846" t="s">
        <v>1526</v>
      </c>
      <c r="B846" t="str">
        <f>VLOOKUP(HEALTH_CARE[[#This Row],[Customer ID]],'CUSTOMER_NAMES ANSWER'!A:D,3,FALSE)</f>
        <v>Mayumi</v>
      </c>
      <c r="C846" s="9">
        <f>VLOOKUP(HEALTH_CARE[[#This Row],[Customer ID]],'MEDICAL EXAMINATION ANSWER'!A:J,2,FALSE)</f>
        <v>24.53</v>
      </c>
      <c r="D846" s="9">
        <f>VLOOKUP(HEALTH_CARE[[#This Row],[Customer ID]],'MEDICAL EXAMINATION ANSWER'!A:J,4,FALSE)</f>
        <v>9.0500000000000007</v>
      </c>
      <c r="E846" t="str">
        <f>VLOOKUP(HEALTH_CARE[[#This Row],[Customer ID]],'MEDICAL EXAMINATION ANSWER'!A:J,6,FALSE)</f>
        <v>No</v>
      </c>
      <c r="F846" t="str">
        <f>VLOOKUP(HEALTH_CARE[[#This Row],[Customer ID]],'MEDICAL EXAMINATION ANSWER'!A:J,7,FALSE)</f>
        <v>No</v>
      </c>
      <c r="G846" t="str">
        <f>VLOOKUP(HEALTH_CARE[[#This Row],[Customer ID]],'MEDICAL EXAMINATION ANSWER'!A:J,8,FALSE)</f>
        <v>No</v>
      </c>
      <c r="H846" s="10">
        <f>VLOOKUP(HEALTH_CARE[[#This Row],[Customer ID]],'MEDICAL EXAMINATION ANSWER'!A:J,9,FALSE)</f>
        <v>0</v>
      </c>
      <c r="I846" t="str">
        <f>VLOOKUP(HEALTH_CARE[[#This Row],[Customer ID]],'MEDICAL EXAMINATION ANSWER'!A:J,10,FALSE)</f>
        <v>No</v>
      </c>
      <c r="J846" t="str">
        <f>VLOOKUP(HEALTH_CARE[[#This Row],[Customer ID]],'MEDICAL EXAMINATION ANSWER'!A:J,3,FALSE)</f>
        <v>Normal Weight</v>
      </c>
      <c r="K846" t="str">
        <f>VLOOKUP(HEALTH_CARE[[#This Row],[Customer ID]],'MEDICAL EXAMINATION ANSWER'!A:J,5,FALSE)</f>
        <v>Diabetes</v>
      </c>
      <c r="L846" s="11" t="str">
        <f>VLOOKUP(HEALTH_CARE[[#This Row],[Customer ID]],'HOSPITAL DETAILS ANSWERS'!A:K,5,TRUE)</f>
        <v>22-Nov-1962</v>
      </c>
      <c r="M846" s="14">
        <f>VLOOKUP(HEALTH_CARE[[#This Row],[Customer ID]],'HOSPITAL DETAILS ANSWERS'!A:K,8,TRUE)</f>
        <v>12630</v>
      </c>
      <c r="N846" t="str">
        <f>VLOOKUP(HEALTH_CARE[[#This Row],[Customer ID]],'HOSPITAL DETAILS ANSWERS'!A:K,9,TRUE)</f>
        <v>Tier - 3</v>
      </c>
      <c r="O846" t="str">
        <f>VLOOKUP(HEALTH_CARE[[#This Row],[Customer ID]],'HOSPITAL DETAILS ANSWERS'!A:K,10,TRUE)</f>
        <v>Tier - 3</v>
      </c>
      <c r="P846" t="str">
        <f>VLOOKUP(HEALTH_CARE[[#This Row],[Customer ID]],'HOSPITAL DETAILS ANSWERS'!A:K,11,TRUE)</f>
        <v>R1013</v>
      </c>
      <c r="Q846" s="10">
        <f>VLOOKUP(HEALTH_CARE[[#This Row],[Customer ID]],'HOSPITAL DETAILS ANSWERS'!A:K,6,TRUE)</f>
        <v>60</v>
      </c>
    </row>
    <row r="847" spans="1:17" x14ac:dyDescent="0.25">
      <c r="A847" t="s">
        <v>1525</v>
      </c>
      <c r="B847" t="str">
        <f>VLOOKUP(HEALTH_CARE[[#This Row],[Customer ID]],'CUSTOMER_NAMES ANSWER'!A:D,3,FALSE)</f>
        <v>Vanessa</v>
      </c>
      <c r="C847" s="9">
        <f>VLOOKUP(HEALTH_CARE[[#This Row],[Customer ID]],'MEDICAL EXAMINATION ANSWER'!A:J,2,FALSE)</f>
        <v>25.74</v>
      </c>
      <c r="D847" s="9">
        <f>VLOOKUP(HEALTH_CARE[[#This Row],[Customer ID]],'MEDICAL EXAMINATION ANSWER'!A:J,4,FALSE)</f>
        <v>10.93</v>
      </c>
      <c r="E847" t="str">
        <f>VLOOKUP(HEALTH_CARE[[#This Row],[Customer ID]],'MEDICAL EXAMINATION ANSWER'!A:J,6,FALSE)</f>
        <v>No</v>
      </c>
      <c r="F847" t="str">
        <f>VLOOKUP(HEALTH_CARE[[#This Row],[Customer ID]],'MEDICAL EXAMINATION ANSWER'!A:J,7,FALSE)</f>
        <v>No</v>
      </c>
      <c r="G847" t="str">
        <f>VLOOKUP(HEALTH_CARE[[#This Row],[Customer ID]],'MEDICAL EXAMINATION ANSWER'!A:J,8,FALSE)</f>
        <v>No</v>
      </c>
      <c r="H847" s="10">
        <f>VLOOKUP(HEALTH_CARE[[#This Row],[Customer ID]],'MEDICAL EXAMINATION ANSWER'!A:J,9,FALSE)</f>
        <v>0</v>
      </c>
      <c r="I847" t="str">
        <f>VLOOKUP(HEALTH_CARE[[#This Row],[Customer ID]],'MEDICAL EXAMINATION ANSWER'!A:J,10,FALSE)</f>
        <v>No</v>
      </c>
      <c r="J847" t="str">
        <f>VLOOKUP(HEALTH_CARE[[#This Row],[Customer ID]],'MEDICAL EXAMINATION ANSWER'!A:J,3,FALSE)</f>
        <v>Over Weight</v>
      </c>
      <c r="K847" t="str">
        <f>VLOOKUP(HEALTH_CARE[[#This Row],[Customer ID]],'MEDICAL EXAMINATION ANSWER'!A:J,5,FALSE)</f>
        <v>Diabetes</v>
      </c>
      <c r="L847" s="11" t="str">
        <f>VLOOKUP(HEALTH_CARE[[#This Row],[Customer ID]],'HOSPITAL DETAILS ANSWERS'!A:K,5,TRUE)</f>
        <v>4-Oct-1965</v>
      </c>
      <c r="M847" s="14">
        <f>VLOOKUP(HEALTH_CARE[[#This Row],[Customer ID]],'HOSPITAL DETAILS ANSWERS'!A:K,8,TRUE)</f>
        <v>12630</v>
      </c>
      <c r="N847" t="str">
        <f>VLOOKUP(HEALTH_CARE[[#This Row],[Customer ID]],'HOSPITAL DETAILS ANSWERS'!A:K,9,TRUE)</f>
        <v>Tier - 3</v>
      </c>
      <c r="O847" t="str">
        <f>VLOOKUP(HEALTH_CARE[[#This Row],[Customer ID]],'HOSPITAL DETAILS ANSWERS'!A:K,10,TRUE)</f>
        <v>Tier - 1</v>
      </c>
      <c r="P847" t="str">
        <f>VLOOKUP(HEALTH_CARE[[#This Row],[Customer ID]],'HOSPITAL DETAILS ANSWERS'!A:K,11,TRUE)</f>
        <v>R1013</v>
      </c>
      <c r="Q847" s="10">
        <f>VLOOKUP(HEALTH_CARE[[#This Row],[Customer ID]],'HOSPITAL DETAILS ANSWERS'!A:K,6,TRUE)</f>
        <v>57</v>
      </c>
    </row>
    <row r="848" spans="1:17" x14ac:dyDescent="0.25">
      <c r="A848" t="s">
        <v>1524</v>
      </c>
      <c r="B848" t="str">
        <f>VLOOKUP(HEALTH_CARE[[#This Row],[Customer ID]],'CUSTOMER_NAMES ANSWER'!A:D,3,FALSE)</f>
        <v>Natali N</v>
      </c>
      <c r="C848" s="9">
        <f>VLOOKUP(HEALTH_CARE[[#This Row],[Customer ID]],'MEDICAL EXAMINATION ANSWER'!A:J,2,FALSE)</f>
        <v>34.08</v>
      </c>
      <c r="D848" s="9">
        <f>VLOOKUP(HEALTH_CARE[[#This Row],[Customer ID]],'MEDICAL EXAMINATION ANSWER'!A:J,4,FALSE)</f>
        <v>7.58</v>
      </c>
      <c r="E848" t="str">
        <f>VLOOKUP(HEALTH_CARE[[#This Row],[Customer ID]],'MEDICAL EXAMINATION ANSWER'!A:J,6,FALSE)</f>
        <v>Yes</v>
      </c>
      <c r="F848" t="str">
        <f>VLOOKUP(HEALTH_CARE[[#This Row],[Customer ID]],'MEDICAL EXAMINATION ANSWER'!A:J,7,FALSE)</f>
        <v>No</v>
      </c>
      <c r="G848" t="str">
        <f>VLOOKUP(HEALTH_CARE[[#This Row],[Customer ID]],'MEDICAL EXAMINATION ANSWER'!A:J,8,FALSE)</f>
        <v>No</v>
      </c>
      <c r="H848" s="10">
        <f>VLOOKUP(HEALTH_CARE[[#This Row],[Customer ID]],'MEDICAL EXAMINATION ANSWER'!A:J,9,FALSE)</f>
        <v>2</v>
      </c>
      <c r="I848" t="str">
        <f>VLOOKUP(HEALTH_CARE[[#This Row],[Customer ID]],'MEDICAL EXAMINATION ANSWER'!A:J,10,FALSE)</f>
        <v>No</v>
      </c>
      <c r="J848" t="str">
        <f>VLOOKUP(HEALTH_CARE[[#This Row],[Customer ID]],'MEDICAL EXAMINATION ANSWER'!A:J,3,FALSE)</f>
        <v>Obesity</v>
      </c>
      <c r="K848" t="str">
        <f>VLOOKUP(HEALTH_CARE[[#This Row],[Customer ID]],'MEDICAL EXAMINATION ANSWER'!A:J,5,FALSE)</f>
        <v>Diabetes</v>
      </c>
      <c r="L848" s="11" t="str">
        <f>VLOOKUP(HEALTH_CARE[[#This Row],[Customer ID]],'HOSPITAL DETAILS ANSWERS'!A:K,5,TRUE)</f>
        <v>28-Dec-1970</v>
      </c>
      <c r="M848" s="14">
        <f>VLOOKUP(HEALTH_CARE[[#This Row],[Customer ID]],'HOSPITAL DETAILS ANSWERS'!A:K,8,TRUE)</f>
        <v>12625</v>
      </c>
      <c r="N848" t="str">
        <f>VLOOKUP(HEALTH_CARE[[#This Row],[Customer ID]],'HOSPITAL DETAILS ANSWERS'!A:K,9,TRUE)</f>
        <v>Tier - 3</v>
      </c>
      <c r="O848" t="str">
        <f>VLOOKUP(HEALTH_CARE[[#This Row],[Customer ID]],'HOSPITAL DETAILS ANSWERS'!A:K,10,TRUE)</f>
        <v>Tier - 1</v>
      </c>
      <c r="P848" t="str">
        <f>VLOOKUP(HEALTH_CARE[[#This Row],[Customer ID]],'HOSPITAL DETAILS ANSWERS'!A:K,11,TRUE)</f>
        <v>R1012</v>
      </c>
      <c r="Q848" s="10">
        <f>VLOOKUP(HEALTH_CARE[[#This Row],[Customer ID]],'HOSPITAL DETAILS ANSWERS'!A:K,6,TRUE)</f>
        <v>52</v>
      </c>
    </row>
    <row r="849" spans="1:17" x14ac:dyDescent="0.25">
      <c r="A849" t="s">
        <v>1523</v>
      </c>
      <c r="B849" t="str">
        <f>VLOOKUP(HEALTH_CARE[[#This Row],[Customer ID]],'CUSTOMER_NAMES ANSWER'!A:D,3,FALSE)</f>
        <v>Beth</v>
      </c>
      <c r="C849" s="9">
        <f>VLOOKUP(HEALTH_CARE[[#This Row],[Customer ID]],'MEDICAL EXAMINATION ANSWER'!A:J,2,FALSE)</f>
        <v>31.35</v>
      </c>
      <c r="D849" s="9">
        <f>VLOOKUP(HEALTH_CARE[[#This Row],[Customer ID]],'MEDICAL EXAMINATION ANSWER'!A:J,4,FALSE)</f>
        <v>11</v>
      </c>
      <c r="E849" t="str">
        <f>VLOOKUP(HEALTH_CARE[[#This Row],[Customer ID]],'MEDICAL EXAMINATION ANSWER'!A:J,6,FALSE)</f>
        <v>Yes</v>
      </c>
      <c r="F849" t="str">
        <f>VLOOKUP(HEALTH_CARE[[#This Row],[Customer ID]],'MEDICAL EXAMINATION ANSWER'!A:J,7,FALSE)</f>
        <v>No</v>
      </c>
      <c r="G849" t="str">
        <f>VLOOKUP(HEALTH_CARE[[#This Row],[Customer ID]],'MEDICAL EXAMINATION ANSWER'!A:J,8,FALSE)</f>
        <v>Yes</v>
      </c>
      <c r="H849" s="10">
        <f>VLOOKUP(HEALTH_CARE[[#This Row],[Customer ID]],'MEDICAL EXAMINATION ANSWER'!A:J,9,FALSE)</f>
        <v>1</v>
      </c>
      <c r="I849" t="str">
        <f>VLOOKUP(HEALTH_CARE[[#This Row],[Customer ID]],'MEDICAL EXAMINATION ANSWER'!A:J,10,FALSE)</f>
        <v>No</v>
      </c>
      <c r="J849" t="str">
        <f>VLOOKUP(HEALTH_CARE[[#This Row],[Customer ID]],'MEDICAL EXAMINATION ANSWER'!A:J,3,FALSE)</f>
        <v>Obesity</v>
      </c>
      <c r="K849" t="str">
        <f>VLOOKUP(HEALTH_CARE[[#This Row],[Customer ID]],'MEDICAL EXAMINATION ANSWER'!A:J,5,FALSE)</f>
        <v>Diabetes</v>
      </c>
      <c r="L849" s="11" t="str">
        <f>VLOOKUP(HEALTH_CARE[[#This Row],[Customer ID]],'HOSPITAL DETAILS ANSWERS'!A:K,5,TRUE)</f>
        <v>19-Aug-1963</v>
      </c>
      <c r="M849" s="14">
        <f>VLOOKUP(HEALTH_CARE[[#This Row],[Customer ID]],'HOSPITAL DETAILS ANSWERS'!A:K,8,TRUE)</f>
        <v>12623</v>
      </c>
      <c r="N849" t="str">
        <f>VLOOKUP(HEALTH_CARE[[#This Row],[Customer ID]],'HOSPITAL DETAILS ANSWERS'!A:K,9,TRUE)</f>
        <v>Tier - 3</v>
      </c>
      <c r="O849" t="str">
        <f>VLOOKUP(HEALTH_CARE[[#This Row],[Customer ID]],'HOSPITAL DETAILS ANSWERS'!A:K,10,TRUE)</f>
        <v>Tier - 1</v>
      </c>
      <c r="P849" t="str">
        <f>VLOOKUP(HEALTH_CARE[[#This Row],[Customer ID]],'HOSPITAL DETAILS ANSWERS'!A:K,11,TRUE)</f>
        <v>R1012</v>
      </c>
      <c r="Q849" s="10">
        <f>VLOOKUP(HEALTH_CARE[[#This Row],[Customer ID]],'HOSPITAL DETAILS ANSWERS'!A:K,6,TRUE)</f>
        <v>59</v>
      </c>
    </row>
    <row r="850" spans="1:17" x14ac:dyDescent="0.25">
      <c r="A850" t="s">
        <v>1522</v>
      </c>
      <c r="B850" t="str">
        <f>VLOOKUP(HEALTH_CARE[[#This Row],[Customer ID]],'CUSTOMER_NAMES ANSWER'!A:D,3,FALSE)</f>
        <v>Alex</v>
      </c>
      <c r="C850" s="9">
        <f>VLOOKUP(HEALTH_CARE[[#This Row],[Customer ID]],'MEDICAL EXAMINATION ANSWER'!A:J,2,FALSE)</f>
        <v>26.79</v>
      </c>
      <c r="D850" s="9">
        <f>VLOOKUP(HEALTH_CARE[[#This Row],[Customer ID]],'MEDICAL EXAMINATION ANSWER'!A:J,4,FALSE)</f>
        <v>5.0599999999999996</v>
      </c>
      <c r="E850" t="str">
        <f>VLOOKUP(HEALTH_CARE[[#This Row],[Customer ID]],'MEDICAL EXAMINATION ANSWER'!A:J,6,FALSE)</f>
        <v>No</v>
      </c>
      <c r="F850" t="str">
        <f>VLOOKUP(HEALTH_CARE[[#This Row],[Customer ID]],'MEDICAL EXAMINATION ANSWER'!A:J,7,FALSE)</f>
        <v>No</v>
      </c>
      <c r="G850" t="str">
        <f>VLOOKUP(HEALTH_CARE[[#This Row],[Customer ID]],'MEDICAL EXAMINATION ANSWER'!A:J,8,FALSE)</f>
        <v>No</v>
      </c>
      <c r="H850" s="10">
        <f>VLOOKUP(HEALTH_CARE[[#This Row],[Customer ID]],'MEDICAL EXAMINATION ANSWER'!A:J,9,FALSE)</f>
        <v>1</v>
      </c>
      <c r="I850" t="str">
        <f>VLOOKUP(HEALTH_CARE[[#This Row],[Customer ID]],'MEDICAL EXAMINATION ANSWER'!A:J,10,FALSE)</f>
        <v>No</v>
      </c>
      <c r="J850" t="str">
        <f>VLOOKUP(HEALTH_CARE[[#This Row],[Customer ID]],'MEDICAL EXAMINATION ANSWER'!A:J,3,FALSE)</f>
        <v>Over Weight</v>
      </c>
      <c r="K850" t="str">
        <f>VLOOKUP(HEALTH_CARE[[#This Row],[Customer ID]],'MEDICAL EXAMINATION ANSWER'!A:J,5,FALSE)</f>
        <v>Normal</v>
      </c>
      <c r="L850" s="11" t="str">
        <f>VLOOKUP(HEALTH_CARE[[#This Row],[Customer ID]],'HOSPITAL DETAILS ANSWERS'!A:K,5,TRUE)</f>
        <v>18-Nov-1998</v>
      </c>
      <c r="M850" s="14">
        <f>VLOOKUP(HEALTH_CARE[[#This Row],[Customer ID]],'HOSPITAL DETAILS ANSWERS'!A:K,8,TRUE)</f>
        <v>12610</v>
      </c>
      <c r="N850" t="str">
        <f>VLOOKUP(HEALTH_CARE[[#This Row],[Customer ID]],'HOSPITAL DETAILS ANSWERS'!A:K,9,TRUE)</f>
        <v>Tier - 3</v>
      </c>
      <c r="O850" t="str">
        <f>VLOOKUP(HEALTH_CARE[[#This Row],[Customer ID]],'HOSPITAL DETAILS ANSWERS'!A:K,10,TRUE)</f>
        <v>Tier - 3</v>
      </c>
      <c r="P850" t="str">
        <f>VLOOKUP(HEALTH_CARE[[#This Row],[Customer ID]],'HOSPITAL DETAILS ANSWERS'!A:K,11,TRUE)</f>
        <v>R1012</v>
      </c>
      <c r="Q850" s="10">
        <f>VLOOKUP(HEALTH_CARE[[#This Row],[Customer ID]],'HOSPITAL DETAILS ANSWERS'!A:K,6,TRUE)</f>
        <v>24</v>
      </c>
    </row>
    <row r="851" spans="1:17" x14ac:dyDescent="0.25">
      <c r="A851" t="s">
        <v>1521</v>
      </c>
      <c r="B851" t="str">
        <f>VLOOKUP(HEALTH_CARE[[#This Row],[Customer ID]],'CUSTOMER_NAMES ANSWER'!A:D,3,FALSE)</f>
        <v>Spencer</v>
      </c>
      <c r="C851" s="9">
        <f>VLOOKUP(HEALTH_CARE[[#This Row],[Customer ID]],'MEDICAL EXAMINATION ANSWER'!A:J,2,FALSE)</f>
        <v>42.78</v>
      </c>
      <c r="D851" s="9">
        <f>VLOOKUP(HEALTH_CARE[[#This Row],[Customer ID]],'MEDICAL EXAMINATION ANSWER'!A:J,4,FALSE)</f>
        <v>6.11</v>
      </c>
      <c r="E851" t="str">
        <f>VLOOKUP(HEALTH_CARE[[#This Row],[Customer ID]],'MEDICAL EXAMINATION ANSWER'!A:J,6,FALSE)</f>
        <v>Yes</v>
      </c>
      <c r="F851" t="str">
        <f>VLOOKUP(HEALTH_CARE[[#This Row],[Customer ID]],'MEDICAL EXAMINATION ANSWER'!A:J,7,FALSE)</f>
        <v>No</v>
      </c>
      <c r="G851" t="str">
        <f>VLOOKUP(HEALTH_CARE[[#This Row],[Customer ID]],'MEDICAL EXAMINATION ANSWER'!A:J,8,FALSE)</f>
        <v>No</v>
      </c>
      <c r="H851" s="10">
        <f>VLOOKUP(HEALTH_CARE[[#This Row],[Customer ID]],'MEDICAL EXAMINATION ANSWER'!A:J,9,FALSE)</f>
        <v>1</v>
      </c>
      <c r="I851" t="str">
        <f>VLOOKUP(HEALTH_CARE[[#This Row],[Customer ID]],'MEDICAL EXAMINATION ANSWER'!A:J,10,FALSE)</f>
        <v>No</v>
      </c>
      <c r="J851" t="str">
        <f>VLOOKUP(HEALTH_CARE[[#This Row],[Customer ID]],'MEDICAL EXAMINATION ANSWER'!A:J,3,FALSE)</f>
        <v>Obesity</v>
      </c>
      <c r="K851" t="str">
        <f>VLOOKUP(HEALTH_CARE[[#This Row],[Customer ID]],'MEDICAL EXAMINATION ANSWER'!A:J,5,FALSE)</f>
        <v>Prediabetes</v>
      </c>
      <c r="L851" s="11" t="str">
        <f>VLOOKUP(HEALTH_CARE[[#This Row],[Customer ID]],'HOSPITAL DETAILS ANSWERS'!A:K,5,TRUE)</f>
        <v>11-Aug-1988</v>
      </c>
      <c r="M851" s="14">
        <f>VLOOKUP(HEALTH_CARE[[#This Row],[Customer ID]],'HOSPITAL DETAILS ANSWERS'!A:K,8,TRUE)</f>
        <v>12601</v>
      </c>
      <c r="N851" t="str">
        <f>VLOOKUP(HEALTH_CARE[[#This Row],[Customer ID]],'HOSPITAL DETAILS ANSWERS'!A:K,9,TRUE)</f>
        <v>Tier - 3</v>
      </c>
      <c r="O851" t="str">
        <f>VLOOKUP(HEALTH_CARE[[#This Row],[Customer ID]],'HOSPITAL DETAILS ANSWERS'!A:K,10,TRUE)</f>
        <v>Tier - 1</v>
      </c>
      <c r="P851" t="str">
        <f>VLOOKUP(HEALTH_CARE[[#This Row],[Customer ID]],'HOSPITAL DETAILS ANSWERS'!A:K,11,TRUE)</f>
        <v>R1023</v>
      </c>
      <c r="Q851" s="10">
        <f>VLOOKUP(HEALTH_CARE[[#This Row],[Customer ID]],'HOSPITAL DETAILS ANSWERS'!A:K,6,TRUE)</f>
        <v>34</v>
      </c>
    </row>
    <row r="852" spans="1:17" x14ac:dyDescent="0.25">
      <c r="A852" t="s">
        <v>1520</v>
      </c>
      <c r="B852" t="str">
        <f>VLOOKUP(HEALTH_CARE[[#This Row],[Customer ID]],'CUSTOMER_NAMES ANSWER'!A:D,3,FALSE)</f>
        <v>Andee W</v>
      </c>
      <c r="C852" s="9">
        <f>VLOOKUP(HEALTH_CARE[[#This Row],[Customer ID]],'MEDICAL EXAMINATION ANSWER'!A:J,2,FALSE)</f>
        <v>46.75</v>
      </c>
      <c r="D852" s="9">
        <f>VLOOKUP(HEALTH_CARE[[#This Row],[Customer ID]],'MEDICAL EXAMINATION ANSWER'!A:J,4,FALSE)</f>
        <v>6.66</v>
      </c>
      <c r="E852" t="str">
        <f>VLOOKUP(HEALTH_CARE[[#This Row],[Customer ID]],'MEDICAL EXAMINATION ANSWER'!A:J,6,FALSE)</f>
        <v>Yes</v>
      </c>
      <c r="F852" t="str">
        <f>VLOOKUP(HEALTH_CARE[[#This Row],[Customer ID]],'MEDICAL EXAMINATION ANSWER'!A:J,7,FALSE)</f>
        <v>No</v>
      </c>
      <c r="G852" t="str">
        <f>VLOOKUP(HEALTH_CARE[[#This Row],[Customer ID]],'MEDICAL EXAMINATION ANSWER'!A:J,8,FALSE)</f>
        <v>No</v>
      </c>
      <c r="H852" s="10">
        <f>VLOOKUP(HEALTH_CARE[[#This Row],[Customer ID]],'MEDICAL EXAMINATION ANSWER'!A:J,9,FALSE)</f>
        <v>2</v>
      </c>
      <c r="I852" t="str">
        <f>VLOOKUP(HEALTH_CARE[[#This Row],[Customer ID]],'MEDICAL EXAMINATION ANSWER'!A:J,10,FALSE)</f>
        <v>No</v>
      </c>
      <c r="J852" t="str">
        <f>VLOOKUP(HEALTH_CARE[[#This Row],[Customer ID]],'MEDICAL EXAMINATION ANSWER'!A:J,3,FALSE)</f>
        <v>Obesity</v>
      </c>
      <c r="K852" t="str">
        <f>VLOOKUP(HEALTH_CARE[[#This Row],[Customer ID]],'MEDICAL EXAMINATION ANSWER'!A:J,5,FALSE)</f>
        <v>Diabetes</v>
      </c>
      <c r="L852" s="11" t="str">
        <f>VLOOKUP(HEALTH_CARE[[#This Row],[Customer ID]],'HOSPITAL DETAILS ANSWERS'!A:K,5,TRUE)</f>
        <v>18-Jun-1970</v>
      </c>
      <c r="M852" s="14">
        <f>VLOOKUP(HEALTH_CARE[[#This Row],[Customer ID]],'HOSPITAL DETAILS ANSWERS'!A:K,8,TRUE)</f>
        <v>12593</v>
      </c>
      <c r="N852" t="str">
        <f>VLOOKUP(HEALTH_CARE[[#This Row],[Customer ID]],'HOSPITAL DETAILS ANSWERS'!A:K,9,TRUE)</f>
        <v>Tier - 3</v>
      </c>
      <c r="O852" t="str">
        <f>VLOOKUP(HEALTH_CARE[[#This Row],[Customer ID]],'HOSPITAL DETAILS ANSWERS'!A:K,10,TRUE)</f>
        <v>Tier - 2</v>
      </c>
      <c r="P852" t="str">
        <f>VLOOKUP(HEALTH_CARE[[#This Row],[Customer ID]],'HOSPITAL DETAILS ANSWERS'!A:K,11,TRUE)</f>
        <v>R1013</v>
      </c>
      <c r="Q852" s="10">
        <f>VLOOKUP(HEALTH_CARE[[#This Row],[Customer ID]],'HOSPITAL DETAILS ANSWERS'!A:K,6,TRUE)</f>
        <v>52</v>
      </c>
    </row>
    <row r="853" spans="1:17" x14ac:dyDescent="0.25">
      <c r="A853" t="s">
        <v>1519</v>
      </c>
      <c r="B853" t="str">
        <f>VLOOKUP(HEALTH_CARE[[#This Row],[Customer ID]],'CUSTOMER_NAMES ANSWER'!A:D,3,FALSE)</f>
        <v>Amy</v>
      </c>
      <c r="C853" s="9">
        <f>VLOOKUP(HEALTH_CARE[[#This Row],[Customer ID]],'MEDICAL EXAMINATION ANSWER'!A:J,2,FALSE)</f>
        <v>32.15</v>
      </c>
      <c r="D853" s="9">
        <f>VLOOKUP(HEALTH_CARE[[#This Row],[Customer ID]],'MEDICAL EXAMINATION ANSWER'!A:J,4,FALSE)</f>
        <v>4.0199999999999996</v>
      </c>
      <c r="E853" t="str">
        <f>VLOOKUP(HEALTH_CARE[[#This Row],[Customer ID]],'MEDICAL EXAMINATION ANSWER'!A:J,6,FALSE)</f>
        <v>Yes</v>
      </c>
      <c r="F853" t="str">
        <f>VLOOKUP(HEALTH_CARE[[#This Row],[Customer ID]],'MEDICAL EXAMINATION ANSWER'!A:J,7,FALSE)</f>
        <v>No</v>
      </c>
      <c r="G853" t="str">
        <f>VLOOKUP(HEALTH_CARE[[#This Row],[Customer ID]],'MEDICAL EXAMINATION ANSWER'!A:J,8,FALSE)</f>
        <v>Yes</v>
      </c>
      <c r="H853" s="10">
        <f>VLOOKUP(HEALTH_CARE[[#This Row],[Customer ID]],'MEDICAL EXAMINATION ANSWER'!A:J,9,FALSE)</f>
        <v>1</v>
      </c>
      <c r="I853" t="str">
        <f>VLOOKUP(HEALTH_CARE[[#This Row],[Customer ID]],'MEDICAL EXAMINATION ANSWER'!A:J,10,FALSE)</f>
        <v>No</v>
      </c>
      <c r="J853" t="str">
        <f>VLOOKUP(HEALTH_CARE[[#This Row],[Customer ID]],'MEDICAL EXAMINATION ANSWER'!A:J,3,FALSE)</f>
        <v>Obesity</v>
      </c>
      <c r="K853" t="str">
        <f>VLOOKUP(HEALTH_CARE[[#This Row],[Customer ID]],'MEDICAL EXAMINATION ANSWER'!A:J,5,FALSE)</f>
        <v>Normal</v>
      </c>
      <c r="L853" s="11" t="str">
        <f>VLOOKUP(HEALTH_CARE[[#This Row],[Customer ID]],'HOSPITAL DETAILS ANSWERS'!A:K,5,TRUE)</f>
        <v>26-Nov-1969</v>
      </c>
      <c r="M853" s="14">
        <f>VLOOKUP(HEALTH_CARE[[#This Row],[Customer ID]],'HOSPITAL DETAILS ANSWERS'!A:K,8,TRUE)</f>
        <v>12580</v>
      </c>
      <c r="N853" t="str">
        <f>VLOOKUP(HEALTH_CARE[[#This Row],[Customer ID]],'HOSPITAL DETAILS ANSWERS'!A:K,9,TRUE)</f>
        <v>Tier - 3</v>
      </c>
      <c r="O853" t="str">
        <f>VLOOKUP(HEALTH_CARE[[#This Row],[Customer ID]],'HOSPITAL DETAILS ANSWERS'!A:K,10,TRUE)</f>
        <v>Tier - 1</v>
      </c>
      <c r="P853" t="str">
        <f>VLOOKUP(HEALTH_CARE[[#This Row],[Customer ID]],'HOSPITAL DETAILS ANSWERS'!A:K,11,TRUE)</f>
        <v>R1025</v>
      </c>
      <c r="Q853" s="10">
        <f>VLOOKUP(HEALTH_CARE[[#This Row],[Customer ID]],'HOSPITAL DETAILS ANSWERS'!A:K,6,TRUE)</f>
        <v>53</v>
      </c>
    </row>
    <row r="854" spans="1:17" x14ac:dyDescent="0.25">
      <c r="A854" t="s">
        <v>1518</v>
      </c>
      <c r="B854" t="str">
        <f>VLOOKUP(HEALTH_CARE[[#This Row],[Customer ID]],'CUSTOMER_NAMES ANSWER'!A:D,3,FALSE)</f>
        <v>Joshua</v>
      </c>
      <c r="C854" s="9">
        <f>VLOOKUP(HEALTH_CARE[[#This Row],[Customer ID]],'MEDICAL EXAMINATION ANSWER'!A:J,2,FALSE)</f>
        <v>43.4</v>
      </c>
      <c r="D854" s="9">
        <f>VLOOKUP(HEALTH_CARE[[#This Row],[Customer ID]],'MEDICAL EXAMINATION ANSWER'!A:J,4,FALSE)</f>
        <v>8.81</v>
      </c>
      <c r="E854" t="str">
        <f>VLOOKUP(HEALTH_CARE[[#This Row],[Customer ID]],'MEDICAL EXAMINATION ANSWER'!A:J,6,FALSE)</f>
        <v>Yes</v>
      </c>
      <c r="F854" t="str">
        <f>VLOOKUP(HEALTH_CARE[[#This Row],[Customer ID]],'MEDICAL EXAMINATION ANSWER'!A:J,7,FALSE)</f>
        <v>No</v>
      </c>
      <c r="G854" t="str">
        <f>VLOOKUP(HEALTH_CARE[[#This Row],[Customer ID]],'MEDICAL EXAMINATION ANSWER'!A:J,8,FALSE)</f>
        <v>No</v>
      </c>
      <c r="H854" s="10">
        <f>VLOOKUP(HEALTH_CARE[[#This Row],[Customer ID]],'MEDICAL EXAMINATION ANSWER'!A:J,9,FALSE)</f>
        <v>2</v>
      </c>
      <c r="I854" t="str">
        <f>VLOOKUP(HEALTH_CARE[[#This Row],[Customer ID]],'MEDICAL EXAMINATION ANSWER'!A:J,10,FALSE)</f>
        <v>No</v>
      </c>
      <c r="J854" t="str">
        <f>VLOOKUP(HEALTH_CARE[[#This Row],[Customer ID]],'MEDICAL EXAMINATION ANSWER'!A:J,3,FALSE)</f>
        <v>Obesity</v>
      </c>
      <c r="K854" t="str">
        <f>VLOOKUP(HEALTH_CARE[[#This Row],[Customer ID]],'MEDICAL EXAMINATION ANSWER'!A:J,5,FALSE)</f>
        <v>Diabetes</v>
      </c>
      <c r="L854" s="11" t="str">
        <f>VLOOKUP(HEALTH_CARE[[#This Row],[Customer ID]],'HOSPITAL DETAILS ANSWERS'!A:K,5,TRUE)</f>
        <v>28-Nov-1961</v>
      </c>
      <c r="M854" s="14">
        <f>VLOOKUP(HEALTH_CARE[[#This Row],[Customer ID]],'HOSPITAL DETAILS ANSWERS'!A:K,8,TRUE)</f>
        <v>12575</v>
      </c>
      <c r="N854" t="str">
        <f>VLOOKUP(HEALTH_CARE[[#This Row],[Customer ID]],'HOSPITAL DETAILS ANSWERS'!A:K,9,TRUE)</f>
        <v>Tier - 3</v>
      </c>
      <c r="O854" t="str">
        <f>VLOOKUP(HEALTH_CARE[[#This Row],[Customer ID]],'HOSPITAL DETAILS ANSWERS'!A:K,10,TRUE)</f>
        <v>Tier - 1</v>
      </c>
      <c r="P854" t="str">
        <f>VLOOKUP(HEALTH_CARE[[#This Row],[Customer ID]],'HOSPITAL DETAILS ANSWERS'!A:K,11,TRUE)</f>
        <v>R1011</v>
      </c>
      <c r="Q854" s="10">
        <f>VLOOKUP(HEALTH_CARE[[#This Row],[Customer ID]],'HOSPITAL DETAILS ANSWERS'!A:K,6,TRUE)</f>
        <v>61</v>
      </c>
    </row>
    <row r="855" spans="1:17" x14ac:dyDescent="0.25">
      <c r="A855" t="s">
        <v>1517</v>
      </c>
      <c r="B855" t="str">
        <f>VLOOKUP(HEALTH_CARE[[#This Row],[Customer ID]],'CUSTOMER_NAMES ANSWER'!A:D,3,FALSE)</f>
        <v>C Fred</v>
      </c>
      <c r="C855" s="9">
        <f>VLOOKUP(HEALTH_CARE[[#This Row],[Customer ID]],'MEDICAL EXAMINATION ANSWER'!A:J,2,FALSE)</f>
        <v>31.57</v>
      </c>
      <c r="D855" s="9">
        <f>VLOOKUP(HEALTH_CARE[[#This Row],[Customer ID]],'MEDICAL EXAMINATION ANSWER'!A:J,4,FALSE)</f>
        <v>7.92</v>
      </c>
      <c r="E855" t="str">
        <f>VLOOKUP(HEALTH_CARE[[#This Row],[Customer ID]],'MEDICAL EXAMINATION ANSWER'!A:J,6,FALSE)</f>
        <v>Yes</v>
      </c>
      <c r="F855" t="str">
        <f>VLOOKUP(HEALTH_CARE[[#This Row],[Customer ID]],'MEDICAL EXAMINATION ANSWER'!A:J,7,FALSE)</f>
        <v>No</v>
      </c>
      <c r="G855" t="str">
        <f>VLOOKUP(HEALTH_CARE[[#This Row],[Customer ID]],'MEDICAL EXAMINATION ANSWER'!A:J,8,FALSE)</f>
        <v>No</v>
      </c>
      <c r="H855" s="10">
        <f>VLOOKUP(HEALTH_CARE[[#This Row],[Customer ID]],'MEDICAL EXAMINATION ANSWER'!A:J,9,FALSE)</f>
        <v>2</v>
      </c>
      <c r="I855" t="str">
        <f>VLOOKUP(HEALTH_CARE[[#This Row],[Customer ID]],'MEDICAL EXAMINATION ANSWER'!A:J,10,FALSE)</f>
        <v>No</v>
      </c>
      <c r="J855" t="str">
        <f>VLOOKUP(HEALTH_CARE[[#This Row],[Customer ID]],'MEDICAL EXAMINATION ANSWER'!A:J,3,FALSE)</f>
        <v>Obesity</v>
      </c>
      <c r="K855" t="str">
        <f>VLOOKUP(HEALTH_CARE[[#This Row],[Customer ID]],'MEDICAL EXAMINATION ANSWER'!A:J,5,FALSE)</f>
        <v>Diabetes</v>
      </c>
      <c r="L855" s="11" t="str">
        <f>VLOOKUP(HEALTH_CARE[[#This Row],[Customer ID]],'HOSPITAL DETAILS ANSWERS'!A:K,5,TRUE)</f>
        <v>28-Nov-1961</v>
      </c>
      <c r="M855" s="14">
        <f>VLOOKUP(HEALTH_CARE[[#This Row],[Customer ID]],'HOSPITAL DETAILS ANSWERS'!A:K,8,TRUE)</f>
        <v>12558</v>
      </c>
      <c r="N855" t="str">
        <f>VLOOKUP(HEALTH_CARE[[#This Row],[Customer ID]],'HOSPITAL DETAILS ANSWERS'!A:K,9,TRUE)</f>
        <v>Tier - 3</v>
      </c>
      <c r="O855" t="str">
        <f>VLOOKUP(HEALTH_CARE[[#This Row],[Customer ID]],'HOSPITAL DETAILS ANSWERS'!A:K,10,TRUE)</f>
        <v>Tier - 3</v>
      </c>
      <c r="P855" t="str">
        <f>VLOOKUP(HEALTH_CARE[[#This Row],[Customer ID]],'HOSPITAL DETAILS ANSWERS'!A:K,11,TRUE)</f>
        <v>R1013</v>
      </c>
      <c r="Q855" s="10">
        <f>VLOOKUP(HEALTH_CARE[[#This Row],[Customer ID]],'HOSPITAL DETAILS ANSWERS'!A:K,6,TRUE)</f>
        <v>61</v>
      </c>
    </row>
    <row r="856" spans="1:17" x14ac:dyDescent="0.25">
      <c r="A856" t="s">
        <v>1516</v>
      </c>
      <c r="B856" t="str">
        <f>VLOOKUP(HEALTH_CARE[[#This Row],[Customer ID]],'CUSTOMER_NAMES ANSWER'!A:D,3,FALSE)</f>
        <v>Jeremy</v>
      </c>
      <c r="C856" s="9">
        <f>VLOOKUP(HEALTH_CARE[[#This Row],[Customer ID]],'MEDICAL EXAMINATION ANSWER'!A:J,2,FALSE)</f>
        <v>24.32</v>
      </c>
      <c r="D856" s="9">
        <f>VLOOKUP(HEALTH_CARE[[#This Row],[Customer ID]],'MEDICAL EXAMINATION ANSWER'!A:J,4,FALSE)</f>
        <v>7.48</v>
      </c>
      <c r="E856" t="str">
        <f>VLOOKUP(HEALTH_CARE[[#This Row],[Customer ID]],'MEDICAL EXAMINATION ANSWER'!A:J,6,FALSE)</f>
        <v>No</v>
      </c>
      <c r="F856" t="str">
        <f>VLOOKUP(HEALTH_CARE[[#This Row],[Customer ID]],'MEDICAL EXAMINATION ANSWER'!A:J,7,FALSE)</f>
        <v>No</v>
      </c>
      <c r="G856" t="str">
        <f>VLOOKUP(HEALTH_CARE[[#This Row],[Customer ID]],'MEDICAL EXAMINATION ANSWER'!A:J,8,FALSE)</f>
        <v>No</v>
      </c>
      <c r="H856" s="10">
        <f>VLOOKUP(HEALTH_CARE[[#This Row],[Customer ID]],'MEDICAL EXAMINATION ANSWER'!A:J,9,FALSE)</f>
        <v>0</v>
      </c>
      <c r="I856" t="str">
        <f>VLOOKUP(HEALTH_CARE[[#This Row],[Customer ID]],'MEDICAL EXAMINATION ANSWER'!A:J,10,FALSE)</f>
        <v>No</v>
      </c>
      <c r="J856" t="str">
        <f>VLOOKUP(HEALTH_CARE[[#This Row],[Customer ID]],'MEDICAL EXAMINATION ANSWER'!A:J,3,FALSE)</f>
        <v>Normal Weight</v>
      </c>
      <c r="K856" t="str">
        <f>VLOOKUP(HEALTH_CARE[[#This Row],[Customer ID]],'MEDICAL EXAMINATION ANSWER'!A:J,5,FALSE)</f>
        <v>Diabetes</v>
      </c>
      <c r="L856" s="11" t="str">
        <f>VLOOKUP(HEALTH_CARE[[#This Row],[Customer ID]],'HOSPITAL DETAILS ANSWERS'!A:K,5,TRUE)</f>
        <v>16-Oct-1962</v>
      </c>
      <c r="M856" s="14">
        <f>VLOOKUP(HEALTH_CARE[[#This Row],[Customer ID]],'HOSPITAL DETAILS ANSWERS'!A:K,8,TRUE)</f>
        <v>12524</v>
      </c>
      <c r="N856" t="str">
        <f>VLOOKUP(HEALTH_CARE[[#This Row],[Customer ID]],'HOSPITAL DETAILS ANSWERS'!A:K,9,TRUE)</f>
        <v>Tier - 3</v>
      </c>
      <c r="O856" t="str">
        <f>VLOOKUP(HEALTH_CARE[[#This Row],[Customer ID]],'HOSPITAL DETAILS ANSWERS'!A:K,10,TRUE)</f>
        <v>Tier - 3</v>
      </c>
      <c r="P856" t="str">
        <f>VLOOKUP(HEALTH_CARE[[#This Row],[Customer ID]],'HOSPITAL DETAILS ANSWERS'!A:K,11,TRUE)</f>
        <v>R1012</v>
      </c>
      <c r="Q856" s="10">
        <f>VLOOKUP(HEALTH_CARE[[#This Row],[Customer ID]],'HOSPITAL DETAILS ANSWERS'!A:K,6,TRUE)</f>
        <v>60</v>
      </c>
    </row>
    <row r="857" spans="1:17" x14ac:dyDescent="0.25">
      <c r="A857" t="s">
        <v>1515</v>
      </c>
      <c r="B857" t="str">
        <f>VLOOKUP(HEALTH_CARE[[#This Row],[Customer ID]],'CUSTOMER_NAMES ANSWER'!A:D,3,FALSE)</f>
        <v>Patrick Sr</v>
      </c>
      <c r="C857" s="9">
        <f>VLOOKUP(HEALTH_CARE[[#This Row],[Customer ID]],'MEDICAL EXAMINATION ANSWER'!A:J,2,FALSE)</f>
        <v>31.07</v>
      </c>
      <c r="D857" s="9">
        <f>VLOOKUP(HEALTH_CARE[[#This Row],[Customer ID]],'MEDICAL EXAMINATION ANSWER'!A:J,4,FALSE)</f>
        <v>4.62</v>
      </c>
      <c r="E857" t="str">
        <f>VLOOKUP(HEALTH_CARE[[#This Row],[Customer ID]],'MEDICAL EXAMINATION ANSWER'!A:J,6,FALSE)</f>
        <v>Yes</v>
      </c>
      <c r="F857" t="str">
        <f>VLOOKUP(HEALTH_CARE[[#This Row],[Customer ID]],'MEDICAL EXAMINATION ANSWER'!A:J,7,FALSE)</f>
        <v>No</v>
      </c>
      <c r="G857" t="str">
        <f>VLOOKUP(HEALTH_CARE[[#This Row],[Customer ID]],'MEDICAL EXAMINATION ANSWER'!A:J,8,FALSE)</f>
        <v>No</v>
      </c>
      <c r="H857" s="10">
        <f>VLOOKUP(HEALTH_CARE[[#This Row],[Customer ID]],'MEDICAL EXAMINATION ANSWER'!A:J,9,FALSE)</f>
        <v>2</v>
      </c>
      <c r="I857" t="str">
        <f>VLOOKUP(HEALTH_CARE[[#This Row],[Customer ID]],'MEDICAL EXAMINATION ANSWER'!A:J,10,FALSE)</f>
        <v>No</v>
      </c>
      <c r="J857" t="str">
        <f>VLOOKUP(HEALTH_CARE[[#This Row],[Customer ID]],'MEDICAL EXAMINATION ANSWER'!A:J,3,FALSE)</f>
        <v>Obesity</v>
      </c>
      <c r="K857" t="str">
        <f>VLOOKUP(HEALTH_CARE[[#This Row],[Customer ID]],'MEDICAL EXAMINATION ANSWER'!A:J,5,FALSE)</f>
        <v>Normal</v>
      </c>
      <c r="L857" s="11" t="str">
        <f>VLOOKUP(HEALTH_CARE[[#This Row],[Customer ID]],'HOSPITAL DETAILS ANSWERS'!A:K,5,TRUE)</f>
        <v>12-Jul-1966</v>
      </c>
      <c r="M857" s="14">
        <f>VLOOKUP(HEALTH_CARE[[#This Row],[Customer ID]],'HOSPITAL DETAILS ANSWERS'!A:K,8,TRUE)</f>
        <v>12500</v>
      </c>
      <c r="N857" t="str">
        <f>VLOOKUP(HEALTH_CARE[[#This Row],[Customer ID]],'HOSPITAL DETAILS ANSWERS'!A:K,9,TRUE)</f>
        <v>Tier - 3</v>
      </c>
      <c r="O857" t="str">
        <f>VLOOKUP(HEALTH_CARE[[#This Row],[Customer ID]],'HOSPITAL DETAILS ANSWERS'!A:K,10,TRUE)</f>
        <v>Tier - 2</v>
      </c>
      <c r="P857" t="str">
        <f>VLOOKUP(HEALTH_CARE[[#This Row],[Customer ID]],'HOSPITAL DETAILS ANSWERS'!A:K,11,TRUE)</f>
        <v>R1012</v>
      </c>
      <c r="Q857" s="10">
        <f>VLOOKUP(HEALTH_CARE[[#This Row],[Customer ID]],'HOSPITAL DETAILS ANSWERS'!A:K,6,TRUE)</f>
        <v>56</v>
      </c>
    </row>
    <row r="858" spans="1:17" x14ac:dyDescent="0.25">
      <c r="A858" t="s">
        <v>1514</v>
      </c>
      <c r="B858" t="str">
        <f>VLOOKUP(HEALTH_CARE[[#This Row],[Customer ID]],'CUSTOMER_NAMES ANSWER'!A:D,3,FALSE)</f>
        <v>Kelly M</v>
      </c>
      <c r="C858" s="9">
        <f>VLOOKUP(HEALTH_CARE[[#This Row],[Customer ID]],'MEDICAL EXAMINATION ANSWER'!A:J,2,FALSE)</f>
        <v>35.81</v>
      </c>
      <c r="D858" s="9">
        <f>VLOOKUP(HEALTH_CARE[[#This Row],[Customer ID]],'MEDICAL EXAMINATION ANSWER'!A:J,4,FALSE)</f>
        <v>8.4700000000000006</v>
      </c>
      <c r="E858" t="str">
        <f>VLOOKUP(HEALTH_CARE[[#This Row],[Customer ID]],'MEDICAL EXAMINATION ANSWER'!A:J,6,FALSE)</f>
        <v>No</v>
      </c>
      <c r="F858" t="str">
        <f>VLOOKUP(HEALTH_CARE[[#This Row],[Customer ID]],'MEDICAL EXAMINATION ANSWER'!A:J,7,FALSE)</f>
        <v>No</v>
      </c>
      <c r="G858" t="str">
        <f>VLOOKUP(HEALTH_CARE[[#This Row],[Customer ID]],'MEDICAL EXAMINATION ANSWER'!A:J,8,FALSE)</f>
        <v>No</v>
      </c>
      <c r="H858" s="10">
        <f>VLOOKUP(HEALTH_CARE[[#This Row],[Customer ID]],'MEDICAL EXAMINATION ANSWER'!A:J,9,FALSE)</f>
        <v>0</v>
      </c>
      <c r="I858" t="str">
        <f>VLOOKUP(HEALTH_CARE[[#This Row],[Customer ID]],'MEDICAL EXAMINATION ANSWER'!A:J,10,FALSE)</f>
        <v>No</v>
      </c>
      <c r="J858" t="str">
        <f>VLOOKUP(HEALTH_CARE[[#This Row],[Customer ID]],'MEDICAL EXAMINATION ANSWER'!A:J,3,FALSE)</f>
        <v>Obesity</v>
      </c>
      <c r="K858" t="str">
        <f>VLOOKUP(HEALTH_CARE[[#This Row],[Customer ID]],'MEDICAL EXAMINATION ANSWER'!A:J,5,FALSE)</f>
        <v>Diabetes</v>
      </c>
      <c r="L858" s="11" t="str">
        <f>VLOOKUP(HEALTH_CARE[[#This Row],[Customer ID]],'HOSPITAL DETAILS ANSWERS'!A:K,5,TRUE)</f>
        <v>3-Dec-1968</v>
      </c>
      <c r="M858" s="14">
        <f>VLOOKUP(HEALTH_CARE[[#This Row],[Customer ID]],'HOSPITAL DETAILS ANSWERS'!A:K,8,TRUE)</f>
        <v>12496</v>
      </c>
      <c r="N858" t="str">
        <f>VLOOKUP(HEALTH_CARE[[#This Row],[Customer ID]],'HOSPITAL DETAILS ANSWERS'!A:K,9,TRUE)</f>
        <v>Tier - 3</v>
      </c>
      <c r="O858" t="str">
        <f>VLOOKUP(HEALTH_CARE[[#This Row],[Customer ID]],'HOSPITAL DETAILS ANSWERS'!A:K,10,TRUE)</f>
        <v>Tier - 3</v>
      </c>
      <c r="P858" t="str">
        <f>VLOOKUP(HEALTH_CARE[[#This Row],[Customer ID]],'HOSPITAL DETAILS ANSWERS'!A:K,11,TRUE)</f>
        <v>R1012</v>
      </c>
      <c r="Q858" s="10">
        <f>VLOOKUP(HEALTH_CARE[[#This Row],[Customer ID]],'HOSPITAL DETAILS ANSWERS'!A:K,6,TRUE)</f>
        <v>54</v>
      </c>
    </row>
    <row r="859" spans="1:17" x14ac:dyDescent="0.25">
      <c r="A859" t="s">
        <v>1513</v>
      </c>
      <c r="B859" t="str">
        <f>VLOOKUP(HEALTH_CARE[[#This Row],[Customer ID]],'CUSTOMER_NAMES ANSWER'!A:D,3,FALSE)</f>
        <v>Katherine</v>
      </c>
      <c r="C859" s="9">
        <f>VLOOKUP(HEALTH_CARE[[#This Row],[Customer ID]],'MEDICAL EXAMINATION ANSWER'!A:J,2,FALSE)</f>
        <v>40.81</v>
      </c>
      <c r="D859" s="9">
        <f>VLOOKUP(HEALTH_CARE[[#This Row],[Customer ID]],'MEDICAL EXAMINATION ANSWER'!A:J,4,FALSE)</f>
        <v>10.58</v>
      </c>
      <c r="E859" t="str">
        <f>VLOOKUP(HEALTH_CARE[[#This Row],[Customer ID]],'MEDICAL EXAMINATION ANSWER'!A:J,6,FALSE)</f>
        <v>Yes</v>
      </c>
      <c r="F859" t="str">
        <f>VLOOKUP(HEALTH_CARE[[#This Row],[Customer ID]],'MEDICAL EXAMINATION ANSWER'!A:J,7,FALSE)</f>
        <v>No</v>
      </c>
      <c r="G859" t="str">
        <f>VLOOKUP(HEALTH_CARE[[#This Row],[Customer ID]],'MEDICAL EXAMINATION ANSWER'!A:J,8,FALSE)</f>
        <v>No</v>
      </c>
      <c r="H859" s="10">
        <f>VLOOKUP(HEALTH_CARE[[#This Row],[Customer ID]],'MEDICAL EXAMINATION ANSWER'!A:J,9,FALSE)</f>
        <v>0</v>
      </c>
      <c r="I859" t="str">
        <f>VLOOKUP(HEALTH_CARE[[#This Row],[Customer ID]],'MEDICAL EXAMINATION ANSWER'!A:J,10,FALSE)</f>
        <v>No</v>
      </c>
      <c r="J859" t="str">
        <f>VLOOKUP(HEALTH_CARE[[#This Row],[Customer ID]],'MEDICAL EXAMINATION ANSWER'!A:J,3,FALSE)</f>
        <v>Obesity</v>
      </c>
      <c r="K859" t="str">
        <f>VLOOKUP(HEALTH_CARE[[#This Row],[Customer ID]],'MEDICAL EXAMINATION ANSWER'!A:J,5,FALSE)</f>
        <v>Diabetes</v>
      </c>
      <c r="L859" s="11" t="str">
        <f>VLOOKUP(HEALTH_CARE[[#This Row],[Customer ID]],'HOSPITAL DETAILS ANSWERS'!A:K,5,TRUE)</f>
        <v>1-Sep-1967</v>
      </c>
      <c r="M859" s="14">
        <f>VLOOKUP(HEALTH_CARE[[#This Row],[Customer ID]],'HOSPITAL DETAILS ANSWERS'!A:K,8,TRUE)</f>
        <v>12486</v>
      </c>
      <c r="N859" t="str">
        <f>VLOOKUP(HEALTH_CARE[[#This Row],[Customer ID]],'HOSPITAL DETAILS ANSWERS'!A:K,9,TRUE)</f>
        <v>Tier - 3</v>
      </c>
      <c r="O859" t="str">
        <f>VLOOKUP(HEALTH_CARE[[#This Row],[Customer ID]],'HOSPITAL DETAILS ANSWERS'!A:K,10,TRUE)</f>
        <v>Tier - 3</v>
      </c>
      <c r="P859" t="str">
        <f>VLOOKUP(HEALTH_CARE[[#This Row],[Customer ID]],'HOSPITAL DETAILS ANSWERS'!A:K,11,TRUE)</f>
        <v>R1013</v>
      </c>
      <c r="Q859" s="10">
        <f>VLOOKUP(HEALTH_CARE[[#This Row],[Customer ID]],'HOSPITAL DETAILS ANSWERS'!A:K,6,TRUE)</f>
        <v>55</v>
      </c>
    </row>
    <row r="860" spans="1:17" x14ac:dyDescent="0.25">
      <c r="A860" t="s">
        <v>1512</v>
      </c>
      <c r="B860" t="str">
        <f>VLOOKUP(HEALTH_CARE[[#This Row],[Customer ID]],'CUSTOMER_NAMES ANSWER'!A:D,3,FALSE)</f>
        <v>Keila L</v>
      </c>
      <c r="C860" s="9">
        <f>VLOOKUP(HEALTH_CARE[[#This Row],[Customer ID]],'MEDICAL EXAMINATION ANSWER'!A:J,2,FALSE)</f>
        <v>24.6</v>
      </c>
      <c r="D860" s="9">
        <f>VLOOKUP(HEALTH_CARE[[#This Row],[Customer ID]],'MEDICAL EXAMINATION ANSWER'!A:J,4,FALSE)</f>
        <v>7.48</v>
      </c>
      <c r="E860" t="str">
        <f>VLOOKUP(HEALTH_CARE[[#This Row],[Customer ID]],'MEDICAL EXAMINATION ANSWER'!A:J,6,FALSE)</f>
        <v>No</v>
      </c>
      <c r="F860" t="str">
        <f>VLOOKUP(HEALTH_CARE[[#This Row],[Customer ID]],'MEDICAL EXAMINATION ANSWER'!A:J,7,FALSE)</f>
        <v>No</v>
      </c>
      <c r="G860" t="str">
        <f>VLOOKUP(HEALTH_CARE[[#This Row],[Customer ID]],'MEDICAL EXAMINATION ANSWER'!A:J,8,FALSE)</f>
        <v>No</v>
      </c>
      <c r="H860" s="10">
        <f>VLOOKUP(HEALTH_CARE[[#This Row],[Customer ID]],'MEDICAL EXAMINATION ANSWER'!A:J,9,FALSE)</f>
        <v>0</v>
      </c>
      <c r="I860" t="str">
        <f>VLOOKUP(HEALTH_CARE[[#This Row],[Customer ID]],'MEDICAL EXAMINATION ANSWER'!A:J,10,FALSE)</f>
        <v>No</v>
      </c>
      <c r="J860" t="str">
        <f>VLOOKUP(HEALTH_CARE[[#This Row],[Customer ID]],'MEDICAL EXAMINATION ANSWER'!A:J,3,FALSE)</f>
        <v>Normal Weight</v>
      </c>
      <c r="K860" t="str">
        <f>VLOOKUP(HEALTH_CARE[[#This Row],[Customer ID]],'MEDICAL EXAMINATION ANSWER'!A:J,5,FALSE)</f>
        <v>Diabetes</v>
      </c>
      <c r="L860" s="11" t="str">
        <f>VLOOKUP(HEALTH_CARE[[#This Row],[Customer ID]],'HOSPITAL DETAILS ANSWERS'!A:K,5,TRUE)</f>
        <v>12-Nov-1968</v>
      </c>
      <c r="M860" s="14">
        <f>VLOOKUP(HEALTH_CARE[[#This Row],[Customer ID]],'HOSPITAL DETAILS ANSWERS'!A:K,8,TRUE)</f>
        <v>12480</v>
      </c>
      <c r="N860" t="str">
        <f>VLOOKUP(HEALTH_CARE[[#This Row],[Customer ID]],'HOSPITAL DETAILS ANSWERS'!A:K,9,TRUE)</f>
        <v>Tier - 3</v>
      </c>
      <c r="O860" t="str">
        <f>VLOOKUP(HEALTH_CARE[[#This Row],[Customer ID]],'HOSPITAL DETAILS ANSWERS'!A:K,10,TRUE)</f>
        <v>Tier - 3</v>
      </c>
      <c r="P860" t="str">
        <f>VLOOKUP(HEALTH_CARE[[#This Row],[Customer ID]],'HOSPITAL DETAILS ANSWERS'!A:K,11,TRUE)</f>
        <v>R1012</v>
      </c>
      <c r="Q860" s="10">
        <f>VLOOKUP(HEALTH_CARE[[#This Row],[Customer ID]],'HOSPITAL DETAILS ANSWERS'!A:K,6,TRUE)</f>
        <v>54</v>
      </c>
    </row>
    <row r="861" spans="1:17" x14ac:dyDescent="0.25">
      <c r="A861" t="s">
        <v>1511</v>
      </c>
      <c r="B861" t="str">
        <f>VLOOKUP(HEALTH_CARE[[#This Row],[Customer ID]],'CUSTOMER_NAMES ANSWER'!A:D,3,FALSE)</f>
        <v>Zanae E</v>
      </c>
      <c r="C861" s="9">
        <f>VLOOKUP(HEALTH_CARE[[#This Row],[Customer ID]],'MEDICAL EXAMINATION ANSWER'!A:J,2,FALSE)</f>
        <v>21.47</v>
      </c>
      <c r="D861" s="9">
        <f>VLOOKUP(HEALTH_CARE[[#This Row],[Customer ID]],'MEDICAL EXAMINATION ANSWER'!A:J,4,FALSE)</f>
        <v>7.82</v>
      </c>
      <c r="E861" t="str">
        <f>VLOOKUP(HEALTH_CARE[[#This Row],[Customer ID]],'MEDICAL EXAMINATION ANSWER'!A:J,6,FALSE)</f>
        <v>No</v>
      </c>
      <c r="F861" t="str">
        <f>VLOOKUP(HEALTH_CARE[[#This Row],[Customer ID]],'MEDICAL EXAMINATION ANSWER'!A:J,7,FALSE)</f>
        <v>No</v>
      </c>
      <c r="G861" t="str">
        <f>VLOOKUP(HEALTH_CARE[[#This Row],[Customer ID]],'MEDICAL EXAMINATION ANSWER'!A:J,8,FALSE)</f>
        <v>No</v>
      </c>
      <c r="H861" s="10">
        <f>VLOOKUP(HEALTH_CARE[[#This Row],[Customer ID]],'MEDICAL EXAMINATION ANSWER'!A:J,9,FALSE)</f>
        <v>0</v>
      </c>
      <c r="I861" t="str">
        <f>VLOOKUP(HEALTH_CARE[[#This Row],[Customer ID]],'MEDICAL EXAMINATION ANSWER'!A:J,10,FALSE)</f>
        <v>No</v>
      </c>
      <c r="J861" t="str">
        <f>VLOOKUP(HEALTH_CARE[[#This Row],[Customer ID]],'MEDICAL EXAMINATION ANSWER'!A:J,3,FALSE)</f>
        <v>Normal Weight</v>
      </c>
      <c r="K861" t="str">
        <f>VLOOKUP(HEALTH_CARE[[#This Row],[Customer ID]],'MEDICAL EXAMINATION ANSWER'!A:J,5,FALSE)</f>
        <v>Diabetes</v>
      </c>
      <c r="L861" s="11" t="str">
        <f>VLOOKUP(HEALTH_CARE[[#This Row],[Customer ID]],'HOSPITAL DETAILS ANSWERS'!A:K,5,TRUE)</f>
        <v>26-Nov-1968</v>
      </c>
      <c r="M861" s="14">
        <f>VLOOKUP(HEALTH_CARE[[#This Row],[Customer ID]],'HOSPITAL DETAILS ANSWERS'!A:K,8,TRUE)</f>
        <v>12476</v>
      </c>
      <c r="N861" t="str">
        <f>VLOOKUP(HEALTH_CARE[[#This Row],[Customer ID]],'HOSPITAL DETAILS ANSWERS'!A:K,9,TRUE)</f>
        <v>Tier - 3</v>
      </c>
      <c r="O861" t="str">
        <f>VLOOKUP(HEALTH_CARE[[#This Row],[Customer ID]],'HOSPITAL DETAILS ANSWERS'!A:K,10,TRUE)</f>
        <v>Tier - 1</v>
      </c>
      <c r="P861" t="str">
        <f>VLOOKUP(HEALTH_CARE[[#This Row],[Customer ID]],'HOSPITAL DETAILS ANSWERS'!A:K,11,TRUE)</f>
        <v>R1012</v>
      </c>
      <c r="Q861" s="10">
        <f>VLOOKUP(HEALTH_CARE[[#This Row],[Customer ID]],'HOSPITAL DETAILS ANSWERS'!A:K,6,TRUE)</f>
        <v>54</v>
      </c>
    </row>
    <row r="862" spans="1:17" x14ac:dyDescent="0.25">
      <c r="A862" t="s">
        <v>1510</v>
      </c>
      <c r="B862" t="str">
        <f>VLOOKUP(HEALTH_CARE[[#This Row],[Customer ID]],'CUSTOMER_NAMES ANSWER'!A:D,3,FALSE)</f>
        <v>Alex</v>
      </c>
      <c r="C862" s="9">
        <f>VLOOKUP(HEALTH_CARE[[#This Row],[Customer ID]],'MEDICAL EXAMINATION ANSWER'!A:J,2,FALSE)</f>
        <v>52.89</v>
      </c>
      <c r="D862" s="9">
        <f>VLOOKUP(HEALTH_CARE[[#This Row],[Customer ID]],'MEDICAL EXAMINATION ANSWER'!A:J,4,FALSE)</f>
        <v>4.96</v>
      </c>
      <c r="E862" t="str">
        <f>VLOOKUP(HEALTH_CARE[[#This Row],[Customer ID]],'MEDICAL EXAMINATION ANSWER'!A:J,6,FALSE)</f>
        <v>Yes</v>
      </c>
      <c r="F862" t="str">
        <f>VLOOKUP(HEALTH_CARE[[#This Row],[Customer ID]],'MEDICAL EXAMINATION ANSWER'!A:J,7,FALSE)</f>
        <v>No</v>
      </c>
      <c r="G862" t="str">
        <f>VLOOKUP(HEALTH_CARE[[#This Row],[Customer ID]],'MEDICAL EXAMINATION ANSWER'!A:J,8,FALSE)</f>
        <v>No</v>
      </c>
      <c r="H862" s="10">
        <f>VLOOKUP(HEALTH_CARE[[#This Row],[Customer ID]],'MEDICAL EXAMINATION ANSWER'!A:J,9,FALSE)</f>
        <v>1</v>
      </c>
      <c r="I862" t="str">
        <f>VLOOKUP(HEALTH_CARE[[#This Row],[Customer ID]],'MEDICAL EXAMINATION ANSWER'!A:J,10,FALSE)</f>
        <v>No</v>
      </c>
      <c r="J862" t="str">
        <f>VLOOKUP(HEALTH_CARE[[#This Row],[Customer ID]],'MEDICAL EXAMINATION ANSWER'!A:J,3,FALSE)</f>
        <v>Obesity</v>
      </c>
      <c r="K862" t="str">
        <f>VLOOKUP(HEALTH_CARE[[#This Row],[Customer ID]],'MEDICAL EXAMINATION ANSWER'!A:J,5,FALSE)</f>
        <v>Normal</v>
      </c>
      <c r="L862" s="11" t="str">
        <f>VLOOKUP(HEALTH_CARE[[#This Row],[Customer ID]],'HOSPITAL DETAILS ANSWERS'!A:K,5,TRUE)</f>
        <v>9-Aug-1995</v>
      </c>
      <c r="M862" s="14">
        <f>VLOOKUP(HEALTH_CARE[[#This Row],[Customer ID]],'HOSPITAL DETAILS ANSWERS'!A:K,8,TRUE)</f>
        <v>12453</v>
      </c>
      <c r="N862" t="str">
        <f>VLOOKUP(HEALTH_CARE[[#This Row],[Customer ID]],'HOSPITAL DETAILS ANSWERS'!A:K,9,TRUE)</f>
        <v>Tier - 3</v>
      </c>
      <c r="O862" t="str">
        <f>VLOOKUP(HEALTH_CARE[[#This Row],[Customer ID]],'HOSPITAL DETAILS ANSWERS'!A:K,10,TRUE)</f>
        <v>Tier - 3</v>
      </c>
      <c r="P862" t="str">
        <f>VLOOKUP(HEALTH_CARE[[#This Row],[Customer ID]],'HOSPITAL DETAILS ANSWERS'!A:K,11,TRUE)</f>
        <v>R1012</v>
      </c>
      <c r="Q862" s="10">
        <f>VLOOKUP(HEALTH_CARE[[#This Row],[Customer ID]],'HOSPITAL DETAILS ANSWERS'!A:K,6,TRUE)</f>
        <v>27</v>
      </c>
    </row>
    <row r="863" spans="1:17" x14ac:dyDescent="0.25">
      <c r="A863" t="s">
        <v>1509</v>
      </c>
      <c r="B863" t="str">
        <f>VLOOKUP(HEALTH_CARE[[#This Row],[Customer ID]],'CUSTOMER_NAMES ANSWER'!A:D,3,FALSE)</f>
        <v>Kathryn</v>
      </c>
      <c r="C863" s="9">
        <f>VLOOKUP(HEALTH_CARE[[#This Row],[Customer ID]],'MEDICAL EXAMINATION ANSWER'!A:J,2,FALSE)</f>
        <v>32.97</v>
      </c>
      <c r="D863" s="9">
        <f>VLOOKUP(HEALTH_CARE[[#This Row],[Customer ID]],'MEDICAL EXAMINATION ANSWER'!A:J,4,FALSE)</f>
        <v>6.15</v>
      </c>
      <c r="E863" t="str">
        <f>VLOOKUP(HEALTH_CARE[[#This Row],[Customer ID]],'MEDICAL EXAMINATION ANSWER'!A:J,6,FALSE)</f>
        <v>Yes</v>
      </c>
      <c r="F863" t="str">
        <f>VLOOKUP(HEALTH_CARE[[#This Row],[Customer ID]],'MEDICAL EXAMINATION ANSWER'!A:J,7,FALSE)</f>
        <v>No</v>
      </c>
      <c r="G863" t="str">
        <f>VLOOKUP(HEALTH_CARE[[#This Row],[Customer ID]],'MEDICAL EXAMINATION ANSWER'!A:J,8,FALSE)</f>
        <v>No</v>
      </c>
      <c r="H863" s="10">
        <f>VLOOKUP(HEALTH_CARE[[#This Row],[Customer ID]],'MEDICAL EXAMINATION ANSWER'!A:J,9,FALSE)</f>
        <v>1</v>
      </c>
      <c r="I863" t="str">
        <f>VLOOKUP(HEALTH_CARE[[#This Row],[Customer ID]],'MEDICAL EXAMINATION ANSWER'!A:J,10,FALSE)</f>
        <v>No</v>
      </c>
      <c r="J863" t="str">
        <f>VLOOKUP(HEALTH_CARE[[#This Row],[Customer ID]],'MEDICAL EXAMINATION ANSWER'!A:J,3,FALSE)</f>
        <v>Obesity</v>
      </c>
      <c r="K863" t="str">
        <f>VLOOKUP(HEALTH_CARE[[#This Row],[Customer ID]],'MEDICAL EXAMINATION ANSWER'!A:J,5,FALSE)</f>
        <v>Prediabetes</v>
      </c>
      <c r="L863" s="11" t="str">
        <f>VLOOKUP(HEALTH_CARE[[#This Row],[Customer ID]],'HOSPITAL DETAILS ANSWERS'!A:K,5,TRUE)</f>
        <v>4-Aug-1964</v>
      </c>
      <c r="M863" s="14">
        <f>VLOOKUP(HEALTH_CARE[[#This Row],[Customer ID]],'HOSPITAL DETAILS ANSWERS'!A:K,8,TRUE)</f>
        <v>12431</v>
      </c>
      <c r="N863" t="str">
        <f>VLOOKUP(HEALTH_CARE[[#This Row],[Customer ID]],'HOSPITAL DETAILS ANSWERS'!A:K,9,TRUE)</f>
        <v>Tier - 3</v>
      </c>
      <c r="O863" t="str">
        <f>VLOOKUP(HEALTH_CARE[[#This Row],[Customer ID]],'HOSPITAL DETAILS ANSWERS'!A:K,10,TRUE)</f>
        <v>Tier - 3</v>
      </c>
      <c r="P863" t="str">
        <f>VLOOKUP(HEALTH_CARE[[#This Row],[Customer ID]],'HOSPITAL DETAILS ANSWERS'!A:K,11,TRUE)</f>
        <v>R1024</v>
      </c>
      <c r="Q863" s="10">
        <f>VLOOKUP(HEALTH_CARE[[#This Row],[Customer ID]],'HOSPITAL DETAILS ANSWERS'!A:K,6,TRUE)</f>
        <v>58</v>
      </c>
    </row>
    <row r="864" spans="1:17" x14ac:dyDescent="0.25">
      <c r="A864" t="s">
        <v>1508</v>
      </c>
      <c r="B864" t="str">
        <f>VLOOKUP(HEALTH_CARE[[#This Row],[Customer ID]],'CUSTOMER_NAMES ANSWER'!A:D,3,FALSE)</f>
        <v>Jason L</v>
      </c>
      <c r="C864" s="9">
        <f>VLOOKUP(HEALTH_CARE[[#This Row],[Customer ID]],'MEDICAL EXAMINATION ANSWER'!A:J,2,FALSE)</f>
        <v>36.799999999999997</v>
      </c>
      <c r="D864" s="9">
        <f>VLOOKUP(HEALTH_CARE[[#This Row],[Customer ID]],'MEDICAL EXAMINATION ANSWER'!A:J,4,FALSE)</f>
        <v>4.62</v>
      </c>
      <c r="E864" t="str">
        <f>VLOOKUP(HEALTH_CARE[[#This Row],[Customer ID]],'MEDICAL EXAMINATION ANSWER'!A:J,6,FALSE)</f>
        <v>No</v>
      </c>
      <c r="F864" t="str">
        <f>VLOOKUP(HEALTH_CARE[[#This Row],[Customer ID]],'MEDICAL EXAMINATION ANSWER'!A:J,7,FALSE)</f>
        <v>No</v>
      </c>
      <c r="G864" t="str">
        <f>VLOOKUP(HEALTH_CARE[[#This Row],[Customer ID]],'MEDICAL EXAMINATION ANSWER'!A:J,8,FALSE)</f>
        <v>Yes</v>
      </c>
      <c r="H864" s="10">
        <f>VLOOKUP(HEALTH_CARE[[#This Row],[Customer ID]],'MEDICAL EXAMINATION ANSWER'!A:J,9,FALSE)</f>
        <v>1</v>
      </c>
      <c r="I864" t="str">
        <f>VLOOKUP(HEALTH_CARE[[#This Row],[Customer ID]],'MEDICAL EXAMINATION ANSWER'!A:J,10,FALSE)</f>
        <v>No</v>
      </c>
      <c r="J864" t="str">
        <f>VLOOKUP(HEALTH_CARE[[#This Row],[Customer ID]],'MEDICAL EXAMINATION ANSWER'!A:J,3,FALSE)</f>
        <v>Obesity</v>
      </c>
      <c r="K864" t="str">
        <f>VLOOKUP(HEALTH_CARE[[#This Row],[Customer ID]],'MEDICAL EXAMINATION ANSWER'!A:J,5,FALSE)</f>
        <v>Normal</v>
      </c>
      <c r="L864" s="11" t="str">
        <f>VLOOKUP(HEALTH_CARE[[#This Row],[Customer ID]],'HOSPITAL DETAILS ANSWERS'!A:K,5,TRUE)</f>
        <v>14-Jul-1979</v>
      </c>
      <c r="M864" s="14">
        <f>VLOOKUP(HEALTH_CARE[[#This Row],[Customer ID]],'HOSPITAL DETAILS ANSWERS'!A:K,8,TRUE)</f>
        <v>12409</v>
      </c>
      <c r="N864" t="str">
        <f>VLOOKUP(HEALTH_CARE[[#This Row],[Customer ID]],'HOSPITAL DETAILS ANSWERS'!A:K,9,TRUE)</f>
        <v>Tier - 3</v>
      </c>
      <c r="O864" t="str">
        <f>VLOOKUP(HEALTH_CARE[[#This Row],[Customer ID]],'HOSPITAL DETAILS ANSWERS'!A:K,10,TRUE)</f>
        <v>Tier - 1</v>
      </c>
      <c r="P864" t="str">
        <f>VLOOKUP(HEALTH_CARE[[#This Row],[Customer ID]],'HOSPITAL DETAILS ANSWERS'!A:K,11,TRUE)</f>
        <v>R1022</v>
      </c>
      <c r="Q864" s="10">
        <f>VLOOKUP(HEALTH_CARE[[#This Row],[Customer ID]],'HOSPITAL DETAILS ANSWERS'!A:K,6,TRUE)</f>
        <v>43</v>
      </c>
    </row>
    <row r="865" spans="1:17" x14ac:dyDescent="0.25">
      <c r="A865" t="s">
        <v>1507</v>
      </c>
      <c r="B865" t="str">
        <f>VLOOKUP(HEALTH_CARE[[#This Row],[Customer ID]],'CUSTOMER_NAMES ANSWER'!A:D,3,FALSE)</f>
        <v>Benjamin J</v>
      </c>
      <c r="C865" s="9">
        <f>VLOOKUP(HEALTH_CARE[[#This Row],[Customer ID]],'MEDICAL EXAMINATION ANSWER'!A:J,2,FALSE)</f>
        <v>34.299999999999997</v>
      </c>
      <c r="D865" s="9">
        <f>VLOOKUP(HEALTH_CARE[[#This Row],[Customer ID]],'MEDICAL EXAMINATION ANSWER'!A:J,4,FALSE)</f>
        <v>4.87</v>
      </c>
      <c r="E865" t="str">
        <f>VLOOKUP(HEALTH_CARE[[#This Row],[Customer ID]],'MEDICAL EXAMINATION ANSWER'!A:J,6,FALSE)</f>
        <v>No</v>
      </c>
      <c r="F865" t="str">
        <f>VLOOKUP(HEALTH_CARE[[#This Row],[Customer ID]],'MEDICAL EXAMINATION ANSWER'!A:J,7,FALSE)</f>
        <v>No</v>
      </c>
      <c r="G865" t="str">
        <f>VLOOKUP(HEALTH_CARE[[#This Row],[Customer ID]],'MEDICAL EXAMINATION ANSWER'!A:J,8,FALSE)</f>
        <v>No</v>
      </c>
      <c r="H865" s="10">
        <f>VLOOKUP(HEALTH_CARE[[#This Row],[Customer ID]],'MEDICAL EXAMINATION ANSWER'!A:J,9,FALSE)</f>
        <v>2</v>
      </c>
      <c r="I865" t="str">
        <f>VLOOKUP(HEALTH_CARE[[#This Row],[Customer ID]],'MEDICAL EXAMINATION ANSWER'!A:J,10,FALSE)</f>
        <v>No</v>
      </c>
      <c r="J865" t="str">
        <f>VLOOKUP(HEALTH_CARE[[#This Row],[Customer ID]],'MEDICAL EXAMINATION ANSWER'!A:J,3,FALSE)</f>
        <v>Obesity</v>
      </c>
      <c r="K865" t="str">
        <f>VLOOKUP(HEALTH_CARE[[#This Row],[Customer ID]],'MEDICAL EXAMINATION ANSWER'!A:J,5,FALSE)</f>
        <v>Normal</v>
      </c>
      <c r="L865" s="11" t="str">
        <f>VLOOKUP(HEALTH_CARE[[#This Row],[Customer ID]],'HOSPITAL DETAILS ANSWERS'!A:K,5,TRUE)</f>
        <v>21-Aug-1972</v>
      </c>
      <c r="M865" s="14">
        <f>VLOOKUP(HEALTH_CARE[[#This Row],[Customer ID]],'HOSPITAL DETAILS ANSWERS'!A:K,8,TRUE)</f>
        <v>12408</v>
      </c>
      <c r="N865" t="str">
        <f>VLOOKUP(HEALTH_CARE[[#This Row],[Customer ID]],'HOSPITAL DETAILS ANSWERS'!A:K,9,TRUE)</f>
        <v>Tier - 3</v>
      </c>
      <c r="O865" t="str">
        <f>VLOOKUP(HEALTH_CARE[[#This Row],[Customer ID]],'HOSPITAL DETAILS ANSWERS'!A:K,10,TRUE)</f>
        <v>Tier - 2</v>
      </c>
      <c r="P865" t="str">
        <f>VLOOKUP(HEALTH_CARE[[#This Row],[Customer ID]],'HOSPITAL DETAILS ANSWERS'!A:K,11,TRUE)</f>
        <v>R1021</v>
      </c>
      <c r="Q865" s="10">
        <f>VLOOKUP(HEALTH_CARE[[#This Row],[Customer ID]],'HOSPITAL DETAILS ANSWERS'!A:K,6,TRUE)</f>
        <v>50</v>
      </c>
    </row>
    <row r="866" spans="1:17" x14ac:dyDescent="0.25">
      <c r="A866" t="s">
        <v>1506</v>
      </c>
      <c r="B866" t="str">
        <f>VLOOKUP(HEALTH_CARE[[#This Row],[Customer ID]],'CUSTOMER_NAMES ANSWER'!A:D,3,FALSE)</f>
        <v>Steven M</v>
      </c>
      <c r="C866" s="9">
        <f>VLOOKUP(HEALTH_CARE[[#This Row],[Customer ID]],'MEDICAL EXAMINATION ANSWER'!A:J,2,FALSE)</f>
        <v>35.24</v>
      </c>
      <c r="D866" s="9">
        <f>VLOOKUP(HEALTH_CARE[[#This Row],[Customer ID]],'MEDICAL EXAMINATION ANSWER'!A:J,4,FALSE)</f>
        <v>4.63</v>
      </c>
      <c r="E866" t="str">
        <f>VLOOKUP(HEALTH_CARE[[#This Row],[Customer ID]],'MEDICAL EXAMINATION ANSWER'!A:J,6,FALSE)</f>
        <v>No</v>
      </c>
      <c r="F866" t="str">
        <f>VLOOKUP(HEALTH_CARE[[#This Row],[Customer ID]],'MEDICAL EXAMINATION ANSWER'!A:J,7,FALSE)</f>
        <v>No</v>
      </c>
      <c r="G866" t="str">
        <f>VLOOKUP(HEALTH_CARE[[#This Row],[Customer ID]],'MEDICAL EXAMINATION ANSWER'!A:J,8,FALSE)</f>
        <v>No</v>
      </c>
      <c r="H866" s="10">
        <f>VLOOKUP(HEALTH_CARE[[#This Row],[Customer ID]],'MEDICAL EXAMINATION ANSWER'!A:J,9,FALSE)</f>
        <v>0</v>
      </c>
      <c r="I866" t="str">
        <f>VLOOKUP(HEALTH_CARE[[#This Row],[Customer ID]],'MEDICAL EXAMINATION ANSWER'!A:J,10,FALSE)</f>
        <v>No</v>
      </c>
      <c r="J866" t="str">
        <f>VLOOKUP(HEALTH_CARE[[#This Row],[Customer ID]],'MEDICAL EXAMINATION ANSWER'!A:J,3,FALSE)</f>
        <v>Obesity</v>
      </c>
      <c r="K866" t="str">
        <f>VLOOKUP(HEALTH_CARE[[#This Row],[Customer ID]],'MEDICAL EXAMINATION ANSWER'!A:J,5,FALSE)</f>
        <v>Normal</v>
      </c>
      <c r="L866" s="11" t="str">
        <f>VLOOKUP(HEALTH_CARE[[#This Row],[Customer ID]],'HOSPITAL DETAILS ANSWERS'!A:K,5,TRUE)</f>
        <v>29-Dec-1989</v>
      </c>
      <c r="M866" s="14">
        <f>VLOOKUP(HEALTH_CARE[[#This Row],[Customer ID]],'HOSPITAL DETAILS ANSWERS'!A:K,8,TRUE)</f>
        <v>12405</v>
      </c>
      <c r="N866" t="str">
        <f>VLOOKUP(HEALTH_CARE[[#This Row],[Customer ID]],'HOSPITAL DETAILS ANSWERS'!A:K,9,TRUE)</f>
        <v>Tier - 3</v>
      </c>
      <c r="O866" t="str">
        <f>VLOOKUP(HEALTH_CARE[[#This Row],[Customer ID]],'HOSPITAL DETAILS ANSWERS'!A:K,10,TRUE)</f>
        <v>Tier - 3</v>
      </c>
      <c r="P866" t="str">
        <f>VLOOKUP(HEALTH_CARE[[#This Row],[Customer ID]],'HOSPITAL DETAILS ANSWERS'!A:K,11,TRUE)</f>
        <v>R1016</v>
      </c>
      <c r="Q866" s="10">
        <f>VLOOKUP(HEALTH_CARE[[#This Row],[Customer ID]],'HOSPITAL DETAILS ANSWERS'!A:K,6,TRUE)</f>
        <v>33</v>
      </c>
    </row>
    <row r="867" spans="1:17" x14ac:dyDescent="0.25">
      <c r="A867" t="s">
        <v>1505</v>
      </c>
      <c r="B867" t="str">
        <f>VLOOKUP(HEALTH_CARE[[#This Row],[Customer ID]],'CUSTOMER_NAMES ANSWER'!A:D,3,FALSE)</f>
        <v>Erika</v>
      </c>
      <c r="C867" s="9">
        <f>VLOOKUP(HEALTH_CARE[[#This Row],[Customer ID]],'MEDICAL EXAMINATION ANSWER'!A:J,2,FALSE)</f>
        <v>26.23</v>
      </c>
      <c r="D867" s="9">
        <f>VLOOKUP(HEALTH_CARE[[#This Row],[Customer ID]],'MEDICAL EXAMINATION ANSWER'!A:J,4,FALSE)</f>
        <v>11.93</v>
      </c>
      <c r="E867" t="str">
        <f>VLOOKUP(HEALTH_CARE[[#This Row],[Customer ID]],'MEDICAL EXAMINATION ANSWER'!A:J,6,FALSE)</f>
        <v>No</v>
      </c>
      <c r="F867" t="str">
        <f>VLOOKUP(HEALTH_CARE[[#This Row],[Customer ID]],'MEDICAL EXAMINATION ANSWER'!A:J,7,FALSE)</f>
        <v>No</v>
      </c>
      <c r="G867" t="str">
        <f>VLOOKUP(HEALTH_CARE[[#This Row],[Customer ID]],'MEDICAL EXAMINATION ANSWER'!A:J,8,FALSE)</f>
        <v>No</v>
      </c>
      <c r="H867" s="10">
        <f>VLOOKUP(HEALTH_CARE[[#This Row],[Customer ID]],'MEDICAL EXAMINATION ANSWER'!A:J,9,FALSE)</f>
        <v>0</v>
      </c>
      <c r="I867" t="str">
        <f>VLOOKUP(HEALTH_CARE[[#This Row],[Customer ID]],'MEDICAL EXAMINATION ANSWER'!A:J,10,FALSE)</f>
        <v>No</v>
      </c>
      <c r="J867" t="str">
        <f>VLOOKUP(HEALTH_CARE[[#This Row],[Customer ID]],'MEDICAL EXAMINATION ANSWER'!A:J,3,FALSE)</f>
        <v>Over Weight</v>
      </c>
      <c r="K867" t="str">
        <f>VLOOKUP(HEALTH_CARE[[#This Row],[Customer ID]],'MEDICAL EXAMINATION ANSWER'!A:J,5,FALSE)</f>
        <v>Diabetes</v>
      </c>
      <c r="L867" s="11" t="str">
        <f>VLOOKUP(HEALTH_CARE[[#This Row],[Customer ID]],'HOSPITAL DETAILS ANSWERS'!A:K,5,TRUE)</f>
        <v>26-Sep-1962</v>
      </c>
      <c r="M867" s="14">
        <f>VLOOKUP(HEALTH_CARE[[#This Row],[Customer ID]],'HOSPITAL DETAILS ANSWERS'!A:K,8,TRUE)</f>
        <v>12370</v>
      </c>
      <c r="N867" t="str">
        <f>VLOOKUP(HEALTH_CARE[[#This Row],[Customer ID]],'HOSPITAL DETAILS ANSWERS'!A:K,9,TRUE)</f>
        <v>Tier - 3</v>
      </c>
      <c r="O867" t="str">
        <f>VLOOKUP(HEALTH_CARE[[#This Row],[Customer ID]],'HOSPITAL DETAILS ANSWERS'!A:K,10,TRUE)</f>
        <v>Tier - 2</v>
      </c>
      <c r="P867" t="str">
        <f>VLOOKUP(HEALTH_CARE[[#This Row],[Customer ID]],'HOSPITAL DETAILS ANSWERS'!A:K,11,TRUE)</f>
        <v>R1024</v>
      </c>
      <c r="Q867" s="10">
        <f>VLOOKUP(HEALTH_CARE[[#This Row],[Customer ID]],'HOSPITAL DETAILS ANSWERS'!A:K,6,TRUE)</f>
        <v>60</v>
      </c>
    </row>
    <row r="868" spans="1:17" x14ac:dyDescent="0.25">
      <c r="A868" t="s">
        <v>1504</v>
      </c>
      <c r="B868" t="str">
        <f>VLOOKUP(HEALTH_CARE[[#This Row],[Customer ID]],'CUSTOMER_NAMES ANSWER'!A:D,3,FALSE)</f>
        <v>Chad</v>
      </c>
      <c r="C868" s="9">
        <f>VLOOKUP(HEALTH_CARE[[#This Row],[Customer ID]],'MEDICAL EXAMINATION ANSWER'!A:J,2,FALSE)</f>
        <v>36.1</v>
      </c>
      <c r="D868" s="9">
        <f>VLOOKUP(HEALTH_CARE[[#This Row],[Customer ID]],'MEDICAL EXAMINATION ANSWER'!A:J,4,FALSE)</f>
        <v>5.65</v>
      </c>
      <c r="E868" t="str">
        <f>VLOOKUP(HEALTH_CARE[[#This Row],[Customer ID]],'MEDICAL EXAMINATION ANSWER'!A:J,6,FALSE)</f>
        <v>Yes</v>
      </c>
      <c r="F868" t="str">
        <f>VLOOKUP(HEALTH_CARE[[#This Row],[Customer ID]],'MEDICAL EXAMINATION ANSWER'!A:J,7,FALSE)</f>
        <v>No</v>
      </c>
      <c r="G868" t="str">
        <f>VLOOKUP(HEALTH_CARE[[#This Row],[Customer ID]],'MEDICAL EXAMINATION ANSWER'!A:J,8,FALSE)</f>
        <v>No</v>
      </c>
      <c r="H868" s="10">
        <f>VLOOKUP(HEALTH_CARE[[#This Row],[Customer ID]],'MEDICAL EXAMINATION ANSWER'!A:J,9,FALSE)</f>
        <v>2</v>
      </c>
      <c r="I868" t="str">
        <f>VLOOKUP(HEALTH_CARE[[#This Row],[Customer ID]],'MEDICAL EXAMINATION ANSWER'!A:J,10,FALSE)</f>
        <v>No</v>
      </c>
      <c r="J868" t="str">
        <f>VLOOKUP(HEALTH_CARE[[#This Row],[Customer ID]],'MEDICAL EXAMINATION ANSWER'!A:J,3,FALSE)</f>
        <v>Obesity</v>
      </c>
      <c r="K868" t="str">
        <f>VLOOKUP(HEALTH_CARE[[#This Row],[Customer ID]],'MEDICAL EXAMINATION ANSWER'!A:J,5,FALSE)</f>
        <v>Normal</v>
      </c>
      <c r="L868" s="11" t="str">
        <f>VLOOKUP(HEALTH_CARE[[#This Row],[Customer ID]],'HOSPITAL DETAILS ANSWERS'!A:K,5,TRUE)</f>
        <v>29-Dec-1966</v>
      </c>
      <c r="M868" s="14">
        <f>VLOOKUP(HEALTH_CARE[[#This Row],[Customer ID]],'HOSPITAL DETAILS ANSWERS'!A:K,8,TRUE)</f>
        <v>12364</v>
      </c>
      <c r="N868" t="str">
        <f>VLOOKUP(HEALTH_CARE[[#This Row],[Customer ID]],'HOSPITAL DETAILS ANSWERS'!A:K,9,TRUE)</f>
        <v>Tier - 3</v>
      </c>
      <c r="O868" t="str">
        <f>VLOOKUP(HEALTH_CARE[[#This Row],[Customer ID]],'HOSPITAL DETAILS ANSWERS'!A:K,10,TRUE)</f>
        <v>Tier - 3</v>
      </c>
      <c r="P868" t="str">
        <f>VLOOKUP(HEALTH_CARE[[#This Row],[Customer ID]],'HOSPITAL DETAILS ANSWERS'!A:K,11,TRUE)</f>
        <v>R1011</v>
      </c>
      <c r="Q868" s="10">
        <f>VLOOKUP(HEALTH_CARE[[#This Row],[Customer ID]],'HOSPITAL DETAILS ANSWERS'!A:K,6,TRUE)</f>
        <v>56</v>
      </c>
    </row>
    <row r="869" spans="1:17" x14ac:dyDescent="0.25">
      <c r="A869" t="s">
        <v>1503</v>
      </c>
      <c r="B869" t="str">
        <f>VLOOKUP(HEALTH_CARE[[#This Row],[Customer ID]],'CUSTOMER_NAMES ANSWER'!A:D,3,FALSE)</f>
        <v>Mark</v>
      </c>
      <c r="C869" s="9">
        <f>VLOOKUP(HEALTH_CARE[[#This Row],[Customer ID]],'MEDICAL EXAMINATION ANSWER'!A:J,2,FALSE)</f>
        <v>37.1</v>
      </c>
      <c r="D869" s="9">
        <f>VLOOKUP(HEALTH_CARE[[#This Row],[Customer ID]],'MEDICAL EXAMINATION ANSWER'!A:J,4,FALSE)</f>
        <v>11.21</v>
      </c>
      <c r="E869" t="str">
        <f>VLOOKUP(HEALTH_CARE[[#This Row],[Customer ID]],'MEDICAL EXAMINATION ANSWER'!A:J,6,FALSE)</f>
        <v>Yes</v>
      </c>
      <c r="F869" t="str">
        <f>VLOOKUP(HEALTH_CARE[[#This Row],[Customer ID]],'MEDICAL EXAMINATION ANSWER'!A:J,7,FALSE)</f>
        <v>No</v>
      </c>
      <c r="G869" t="str">
        <f>VLOOKUP(HEALTH_CARE[[#This Row],[Customer ID]],'MEDICAL EXAMINATION ANSWER'!A:J,8,FALSE)</f>
        <v>Yes</v>
      </c>
      <c r="H869" s="10">
        <f>VLOOKUP(HEALTH_CARE[[#This Row],[Customer ID]],'MEDICAL EXAMINATION ANSWER'!A:J,9,FALSE)</f>
        <v>1</v>
      </c>
      <c r="I869" t="str">
        <f>VLOOKUP(HEALTH_CARE[[#This Row],[Customer ID]],'MEDICAL EXAMINATION ANSWER'!A:J,10,FALSE)</f>
        <v>No</v>
      </c>
      <c r="J869" t="str">
        <f>VLOOKUP(HEALTH_CARE[[#This Row],[Customer ID]],'MEDICAL EXAMINATION ANSWER'!A:J,3,FALSE)</f>
        <v>Obesity</v>
      </c>
      <c r="K869" t="str">
        <f>VLOOKUP(HEALTH_CARE[[#This Row],[Customer ID]],'MEDICAL EXAMINATION ANSWER'!A:J,5,FALSE)</f>
        <v>Diabetes</v>
      </c>
      <c r="L869" s="11" t="str">
        <f>VLOOKUP(HEALTH_CARE[[#This Row],[Customer ID]],'HOSPITAL DETAILS ANSWERS'!A:K,5,TRUE)</f>
        <v>22-Sep-1963</v>
      </c>
      <c r="M869" s="14">
        <f>VLOOKUP(HEALTH_CARE[[#This Row],[Customer ID]],'HOSPITAL DETAILS ANSWERS'!A:K,8,TRUE)</f>
        <v>12348</v>
      </c>
      <c r="N869" t="str">
        <f>VLOOKUP(HEALTH_CARE[[#This Row],[Customer ID]],'HOSPITAL DETAILS ANSWERS'!A:K,9,TRUE)</f>
        <v>Tier - 3</v>
      </c>
      <c r="O869" t="str">
        <f>VLOOKUP(HEALTH_CARE[[#This Row],[Customer ID]],'HOSPITAL DETAILS ANSWERS'!A:K,10,TRUE)</f>
        <v>Tier - 3</v>
      </c>
      <c r="P869" t="str">
        <f>VLOOKUP(HEALTH_CARE[[#This Row],[Customer ID]],'HOSPITAL DETAILS ANSWERS'!A:K,11,TRUE)</f>
        <v>R1011</v>
      </c>
      <c r="Q869" s="10">
        <f>VLOOKUP(HEALTH_CARE[[#This Row],[Customer ID]],'HOSPITAL DETAILS ANSWERS'!A:K,6,TRUE)</f>
        <v>59</v>
      </c>
    </row>
    <row r="870" spans="1:17" x14ac:dyDescent="0.25">
      <c r="A870" t="s">
        <v>1502</v>
      </c>
      <c r="B870" t="str">
        <f>VLOOKUP(HEALTH_CARE[[#This Row],[Customer ID]],'CUSTOMER_NAMES ANSWER'!A:D,3,FALSE)</f>
        <v>David</v>
      </c>
      <c r="C870" s="9">
        <f>VLOOKUP(HEALTH_CARE[[#This Row],[Customer ID]],'MEDICAL EXAMINATION ANSWER'!A:J,2,FALSE)</f>
        <v>27.5</v>
      </c>
      <c r="D870" s="9">
        <f>VLOOKUP(HEALTH_CARE[[#This Row],[Customer ID]],'MEDICAL EXAMINATION ANSWER'!A:J,4,FALSE)</f>
        <v>10.62</v>
      </c>
      <c r="E870" t="str">
        <f>VLOOKUP(HEALTH_CARE[[#This Row],[Customer ID]],'MEDICAL EXAMINATION ANSWER'!A:J,6,FALSE)</f>
        <v>Yes</v>
      </c>
      <c r="F870" t="str">
        <f>VLOOKUP(HEALTH_CARE[[#This Row],[Customer ID]],'MEDICAL EXAMINATION ANSWER'!A:J,7,FALSE)</f>
        <v>No</v>
      </c>
      <c r="G870" t="str">
        <f>VLOOKUP(HEALTH_CARE[[#This Row],[Customer ID]],'MEDICAL EXAMINATION ANSWER'!A:J,8,FALSE)</f>
        <v>Yes</v>
      </c>
      <c r="H870" s="10">
        <f>VLOOKUP(HEALTH_CARE[[#This Row],[Customer ID]],'MEDICAL EXAMINATION ANSWER'!A:J,9,FALSE)</f>
        <v>1</v>
      </c>
      <c r="I870" t="str">
        <f>VLOOKUP(HEALTH_CARE[[#This Row],[Customer ID]],'MEDICAL EXAMINATION ANSWER'!A:J,10,FALSE)</f>
        <v>No</v>
      </c>
      <c r="J870" t="str">
        <f>VLOOKUP(HEALTH_CARE[[#This Row],[Customer ID]],'MEDICAL EXAMINATION ANSWER'!A:J,3,FALSE)</f>
        <v>Over Weight</v>
      </c>
      <c r="K870" t="str">
        <f>VLOOKUP(HEALTH_CARE[[#This Row],[Customer ID]],'MEDICAL EXAMINATION ANSWER'!A:J,5,FALSE)</f>
        <v>Diabetes</v>
      </c>
      <c r="L870" s="11" t="str">
        <f>VLOOKUP(HEALTH_CARE[[#This Row],[Customer ID]],'HOSPITAL DETAILS ANSWERS'!A:K,5,TRUE)</f>
        <v>2-Aug-1963</v>
      </c>
      <c r="M870" s="14">
        <f>VLOOKUP(HEALTH_CARE[[#This Row],[Customer ID]],'HOSPITAL DETAILS ANSWERS'!A:K,8,TRUE)</f>
        <v>12334</v>
      </c>
      <c r="N870" t="str">
        <f>VLOOKUP(HEALTH_CARE[[#This Row],[Customer ID]],'HOSPITAL DETAILS ANSWERS'!A:K,9,TRUE)</f>
        <v>Tier - 3</v>
      </c>
      <c r="O870" t="str">
        <f>VLOOKUP(HEALTH_CARE[[#This Row],[Customer ID]],'HOSPITAL DETAILS ANSWERS'!A:K,10,TRUE)</f>
        <v>Tier - 2</v>
      </c>
      <c r="P870" t="str">
        <f>VLOOKUP(HEALTH_CARE[[#This Row],[Customer ID]],'HOSPITAL DETAILS ANSWERS'!A:K,11,TRUE)</f>
        <v>R1011</v>
      </c>
      <c r="Q870" s="10">
        <f>VLOOKUP(HEALTH_CARE[[#This Row],[Customer ID]],'HOSPITAL DETAILS ANSWERS'!A:K,6,TRUE)</f>
        <v>59</v>
      </c>
    </row>
    <row r="871" spans="1:17" x14ac:dyDescent="0.25">
      <c r="A871" t="s">
        <v>1501</v>
      </c>
      <c r="B871" t="str">
        <f>VLOOKUP(HEALTH_CARE[[#This Row],[Customer ID]],'CUSTOMER_NAMES ANSWER'!A:D,3,FALSE)</f>
        <v>Matthew R</v>
      </c>
      <c r="C871" s="9">
        <f>VLOOKUP(HEALTH_CARE[[#This Row],[Customer ID]],'MEDICAL EXAMINATION ANSWER'!A:J,2,FALSE)</f>
        <v>24.7</v>
      </c>
      <c r="D871" s="9">
        <f>VLOOKUP(HEALTH_CARE[[#This Row],[Customer ID]],'MEDICAL EXAMINATION ANSWER'!A:J,4,FALSE)</f>
        <v>10.7</v>
      </c>
      <c r="E871" t="str">
        <f>VLOOKUP(HEALTH_CARE[[#This Row],[Customer ID]],'MEDICAL EXAMINATION ANSWER'!A:J,6,FALSE)</f>
        <v>Yes</v>
      </c>
      <c r="F871" t="str">
        <f>VLOOKUP(HEALTH_CARE[[#This Row],[Customer ID]],'MEDICAL EXAMINATION ANSWER'!A:J,7,FALSE)</f>
        <v>No</v>
      </c>
      <c r="G871" t="str">
        <f>VLOOKUP(HEALTH_CARE[[#This Row],[Customer ID]],'MEDICAL EXAMINATION ANSWER'!A:J,8,FALSE)</f>
        <v>Yes</v>
      </c>
      <c r="H871" s="10">
        <f>VLOOKUP(HEALTH_CARE[[#This Row],[Customer ID]],'MEDICAL EXAMINATION ANSWER'!A:J,9,FALSE)</f>
        <v>1</v>
      </c>
      <c r="I871" t="str">
        <f>VLOOKUP(HEALTH_CARE[[#This Row],[Customer ID]],'MEDICAL EXAMINATION ANSWER'!A:J,10,FALSE)</f>
        <v>No</v>
      </c>
      <c r="J871" t="str">
        <f>VLOOKUP(HEALTH_CARE[[#This Row],[Customer ID]],'MEDICAL EXAMINATION ANSWER'!A:J,3,FALSE)</f>
        <v>Normal Weight</v>
      </c>
      <c r="K871" t="str">
        <f>VLOOKUP(HEALTH_CARE[[#This Row],[Customer ID]],'MEDICAL EXAMINATION ANSWER'!A:J,5,FALSE)</f>
        <v>Diabetes</v>
      </c>
      <c r="L871" s="11" t="str">
        <f>VLOOKUP(HEALTH_CARE[[#This Row],[Customer ID]],'HOSPITAL DETAILS ANSWERS'!A:K,5,TRUE)</f>
        <v>29-Aug-1963</v>
      </c>
      <c r="M871" s="14">
        <f>VLOOKUP(HEALTH_CARE[[#This Row],[Customer ID]],'HOSPITAL DETAILS ANSWERS'!A:K,8,TRUE)</f>
        <v>12324</v>
      </c>
      <c r="N871" t="str">
        <f>VLOOKUP(HEALTH_CARE[[#This Row],[Customer ID]],'HOSPITAL DETAILS ANSWERS'!A:K,9,TRUE)</f>
        <v>Tier - 3</v>
      </c>
      <c r="O871" t="str">
        <f>VLOOKUP(HEALTH_CARE[[#This Row],[Customer ID]],'HOSPITAL DETAILS ANSWERS'!A:K,10,TRUE)</f>
        <v>Tier - 3</v>
      </c>
      <c r="P871" t="str">
        <f>VLOOKUP(HEALTH_CARE[[#This Row],[Customer ID]],'HOSPITAL DETAILS ANSWERS'!A:K,11,TRUE)</f>
        <v>R1017</v>
      </c>
      <c r="Q871" s="10">
        <f>VLOOKUP(HEALTH_CARE[[#This Row],[Customer ID]],'HOSPITAL DETAILS ANSWERS'!A:K,6,TRUE)</f>
        <v>59</v>
      </c>
    </row>
    <row r="872" spans="1:17" x14ac:dyDescent="0.25">
      <c r="A872" t="s">
        <v>1500</v>
      </c>
      <c r="B872" t="str">
        <f>VLOOKUP(HEALTH_CARE[[#This Row],[Customer ID]],'CUSTOMER_NAMES ANSWER'!A:D,3,FALSE)</f>
        <v>Orla</v>
      </c>
      <c r="C872" s="9">
        <f>VLOOKUP(HEALTH_CARE[[#This Row],[Customer ID]],'MEDICAL EXAMINATION ANSWER'!A:J,2,FALSE)</f>
        <v>26.78</v>
      </c>
      <c r="D872" s="9">
        <f>VLOOKUP(HEALTH_CARE[[#This Row],[Customer ID]],'MEDICAL EXAMINATION ANSWER'!A:J,4,FALSE)</f>
        <v>10.02</v>
      </c>
      <c r="E872" t="str">
        <f>VLOOKUP(HEALTH_CARE[[#This Row],[Customer ID]],'MEDICAL EXAMINATION ANSWER'!A:J,6,FALSE)</f>
        <v>Yes</v>
      </c>
      <c r="F872" t="str">
        <f>VLOOKUP(HEALTH_CARE[[#This Row],[Customer ID]],'MEDICAL EXAMINATION ANSWER'!A:J,7,FALSE)</f>
        <v>No</v>
      </c>
      <c r="G872" t="str">
        <f>VLOOKUP(HEALTH_CARE[[#This Row],[Customer ID]],'MEDICAL EXAMINATION ANSWER'!A:J,8,FALSE)</f>
        <v>Yes</v>
      </c>
      <c r="H872" s="10">
        <f>VLOOKUP(HEALTH_CARE[[#This Row],[Customer ID]],'MEDICAL EXAMINATION ANSWER'!A:J,9,FALSE)</f>
        <v>1</v>
      </c>
      <c r="I872" t="str">
        <f>VLOOKUP(HEALTH_CARE[[#This Row],[Customer ID]],'MEDICAL EXAMINATION ANSWER'!A:J,10,FALSE)</f>
        <v>No</v>
      </c>
      <c r="J872" t="str">
        <f>VLOOKUP(HEALTH_CARE[[#This Row],[Customer ID]],'MEDICAL EXAMINATION ANSWER'!A:J,3,FALSE)</f>
        <v>Over Weight</v>
      </c>
      <c r="K872" t="str">
        <f>VLOOKUP(HEALTH_CARE[[#This Row],[Customer ID]],'MEDICAL EXAMINATION ANSWER'!A:J,5,FALSE)</f>
        <v>Diabetes</v>
      </c>
      <c r="L872" s="11" t="str">
        <f>VLOOKUP(HEALTH_CARE[[#This Row],[Customer ID]],'HOSPITAL DETAILS ANSWERS'!A:K,5,TRUE)</f>
        <v>28-Oct-1963</v>
      </c>
      <c r="M872" s="14">
        <f>VLOOKUP(HEALTH_CARE[[#This Row],[Customer ID]],'HOSPITAL DETAILS ANSWERS'!A:K,8,TRUE)</f>
        <v>12300</v>
      </c>
      <c r="N872" t="str">
        <f>VLOOKUP(HEALTH_CARE[[#This Row],[Customer ID]],'HOSPITAL DETAILS ANSWERS'!A:K,9,TRUE)</f>
        <v>Tier - 3</v>
      </c>
      <c r="O872" t="str">
        <f>VLOOKUP(HEALTH_CARE[[#This Row],[Customer ID]],'HOSPITAL DETAILS ANSWERS'!A:K,10,TRUE)</f>
        <v>Tier - 1</v>
      </c>
      <c r="P872" t="str">
        <f>VLOOKUP(HEALTH_CARE[[#This Row],[Customer ID]],'HOSPITAL DETAILS ANSWERS'!A:K,11,TRUE)</f>
        <v>R1025</v>
      </c>
      <c r="Q872" s="10">
        <f>VLOOKUP(HEALTH_CARE[[#This Row],[Customer ID]],'HOSPITAL DETAILS ANSWERS'!A:K,6,TRUE)</f>
        <v>59</v>
      </c>
    </row>
    <row r="873" spans="1:17" x14ac:dyDescent="0.25">
      <c r="A873" t="s">
        <v>1499</v>
      </c>
      <c r="B873" t="str">
        <f>VLOOKUP(HEALTH_CARE[[#This Row],[Customer ID]],'CUSTOMER_NAMES ANSWER'!A:D,3,FALSE)</f>
        <v>Shaista S</v>
      </c>
      <c r="C873" s="9">
        <f>VLOOKUP(HEALTH_CARE[[#This Row],[Customer ID]],'MEDICAL EXAMINATION ANSWER'!A:J,2,FALSE)</f>
        <v>45.8</v>
      </c>
      <c r="D873" s="9">
        <f>VLOOKUP(HEALTH_CARE[[#This Row],[Customer ID]],'MEDICAL EXAMINATION ANSWER'!A:J,4,FALSE)</f>
        <v>4.8499999999999996</v>
      </c>
      <c r="E873" t="str">
        <f>VLOOKUP(HEALTH_CARE[[#This Row],[Customer ID]],'MEDICAL EXAMINATION ANSWER'!A:J,6,FALSE)</f>
        <v>No</v>
      </c>
      <c r="F873" t="str">
        <f>VLOOKUP(HEALTH_CARE[[#This Row],[Customer ID]],'MEDICAL EXAMINATION ANSWER'!A:J,7,FALSE)</f>
        <v>No</v>
      </c>
      <c r="G873" t="str">
        <f>VLOOKUP(HEALTH_CARE[[#This Row],[Customer ID]],'MEDICAL EXAMINATION ANSWER'!A:J,8,FALSE)</f>
        <v>No</v>
      </c>
      <c r="H873" s="10">
        <f>VLOOKUP(HEALTH_CARE[[#This Row],[Customer ID]],'MEDICAL EXAMINATION ANSWER'!A:J,9,FALSE)</f>
        <v>0</v>
      </c>
      <c r="I873" t="str">
        <f>VLOOKUP(HEALTH_CARE[[#This Row],[Customer ID]],'MEDICAL EXAMINATION ANSWER'!A:J,10,FALSE)</f>
        <v>No</v>
      </c>
      <c r="J873" t="str">
        <f>VLOOKUP(HEALTH_CARE[[#This Row],[Customer ID]],'MEDICAL EXAMINATION ANSWER'!A:J,3,FALSE)</f>
        <v>Obesity</v>
      </c>
      <c r="K873" t="str">
        <f>VLOOKUP(HEALTH_CARE[[#This Row],[Customer ID]],'MEDICAL EXAMINATION ANSWER'!A:J,5,FALSE)</f>
        <v>Normal</v>
      </c>
      <c r="L873" s="11" t="str">
        <f>VLOOKUP(HEALTH_CARE[[#This Row],[Customer ID]],'HOSPITAL DETAILS ANSWERS'!A:K,5,TRUE)</f>
        <v>29-Oct-1990</v>
      </c>
      <c r="M873" s="14">
        <f>VLOOKUP(HEALTH_CARE[[#This Row],[Customer ID]],'HOSPITAL DETAILS ANSWERS'!A:K,8,TRUE)</f>
        <v>12283</v>
      </c>
      <c r="N873" t="str">
        <f>VLOOKUP(HEALTH_CARE[[#This Row],[Customer ID]],'HOSPITAL DETAILS ANSWERS'!A:K,9,TRUE)</f>
        <v>Tier - 3</v>
      </c>
      <c r="O873" t="str">
        <f>VLOOKUP(HEALTH_CARE[[#This Row],[Customer ID]],'HOSPITAL DETAILS ANSWERS'!A:K,10,TRUE)</f>
        <v>Tier - 1</v>
      </c>
      <c r="P873" t="str">
        <f>VLOOKUP(HEALTH_CARE[[#This Row],[Customer ID]],'HOSPITAL DETAILS ANSWERS'!A:K,11,TRUE)</f>
        <v>R1011</v>
      </c>
      <c r="Q873" s="10">
        <f>VLOOKUP(HEALTH_CARE[[#This Row],[Customer ID]],'HOSPITAL DETAILS ANSWERS'!A:K,6,TRUE)</f>
        <v>32</v>
      </c>
    </row>
    <row r="874" spans="1:17" x14ac:dyDescent="0.25">
      <c r="A874" t="s">
        <v>1498</v>
      </c>
      <c r="B874" t="str">
        <f>VLOOKUP(HEALTH_CARE[[#This Row],[Customer ID]],'CUSTOMER_NAMES ANSWER'!A:D,3,FALSE)</f>
        <v>Emily</v>
      </c>
      <c r="C874" s="9">
        <f>VLOOKUP(HEALTH_CARE[[#This Row],[Customer ID]],'MEDICAL EXAMINATION ANSWER'!A:J,2,FALSE)</f>
        <v>29</v>
      </c>
      <c r="D874" s="9">
        <f>VLOOKUP(HEALTH_CARE[[#This Row],[Customer ID]],'MEDICAL EXAMINATION ANSWER'!A:J,4,FALSE)</f>
        <v>4.3899999999999997</v>
      </c>
      <c r="E874" t="str">
        <f>VLOOKUP(HEALTH_CARE[[#This Row],[Customer ID]],'MEDICAL EXAMINATION ANSWER'!A:J,6,FALSE)</f>
        <v>Yes</v>
      </c>
      <c r="F874" t="str">
        <f>VLOOKUP(HEALTH_CARE[[#This Row],[Customer ID]],'MEDICAL EXAMINATION ANSWER'!A:J,7,FALSE)</f>
        <v>No</v>
      </c>
      <c r="G874" t="str">
        <f>VLOOKUP(HEALTH_CARE[[#This Row],[Customer ID]],'MEDICAL EXAMINATION ANSWER'!A:J,8,FALSE)</f>
        <v>No</v>
      </c>
      <c r="H874" s="10">
        <f>VLOOKUP(HEALTH_CARE[[#This Row],[Customer ID]],'MEDICAL EXAMINATION ANSWER'!A:J,9,FALSE)</f>
        <v>2</v>
      </c>
      <c r="I874" t="str">
        <f>VLOOKUP(HEALTH_CARE[[#This Row],[Customer ID]],'MEDICAL EXAMINATION ANSWER'!A:J,10,FALSE)</f>
        <v>No</v>
      </c>
      <c r="J874" t="str">
        <f>VLOOKUP(HEALTH_CARE[[#This Row],[Customer ID]],'MEDICAL EXAMINATION ANSWER'!A:J,3,FALSE)</f>
        <v>Over Weight</v>
      </c>
      <c r="K874" t="str">
        <f>VLOOKUP(HEALTH_CARE[[#This Row],[Customer ID]],'MEDICAL EXAMINATION ANSWER'!A:J,5,FALSE)</f>
        <v>Normal</v>
      </c>
      <c r="L874" s="11" t="str">
        <f>VLOOKUP(HEALTH_CARE[[#This Row],[Customer ID]],'HOSPITAL DETAILS ANSWERS'!A:K,5,TRUE)</f>
        <v>16-Nov-1966</v>
      </c>
      <c r="M874" s="14">
        <f>VLOOKUP(HEALTH_CARE[[#This Row],[Customer ID]],'HOSPITAL DETAILS ANSWERS'!A:K,8,TRUE)</f>
        <v>12283</v>
      </c>
      <c r="N874" t="str">
        <f>VLOOKUP(HEALTH_CARE[[#This Row],[Customer ID]],'HOSPITAL DETAILS ANSWERS'!A:K,9,TRUE)</f>
        <v>Tier - 3</v>
      </c>
      <c r="O874" t="str">
        <f>VLOOKUP(HEALTH_CARE[[#This Row],[Customer ID]],'HOSPITAL DETAILS ANSWERS'!A:K,10,TRUE)</f>
        <v>Tier - 1</v>
      </c>
      <c r="P874" t="str">
        <f>VLOOKUP(HEALTH_CARE[[#This Row],[Customer ID]],'HOSPITAL DETAILS ANSWERS'!A:K,11,TRUE)</f>
        <v>R1025</v>
      </c>
      <c r="Q874" s="10">
        <f>VLOOKUP(HEALTH_CARE[[#This Row],[Customer ID]],'HOSPITAL DETAILS ANSWERS'!A:K,6,TRUE)</f>
        <v>56</v>
      </c>
    </row>
    <row r="875" spans="1:17" x14ac:dyDescent="0.25">
      <c r="A875" t="s">
        <v>1497</v>
      </c>
      <c r="B875" t="str">
        <f>VLOOKUP(HEALTH_CARE[[#This Row],[Customer ID]],'CUSTOMER_NAMES ANSWER'!A:D,3,FALSE)</f>
        <v>Julie A</v>
      </c>
      <c r="C875" s="9">
        <f>VLOOKUP(HEALTH_CARE[[#This Row],[Customer ID]],'MEDICAL EXAMINATION ANSWER'!A:J,2,FALSE)</f>
        <v>33.53</v>
      </c>
      <c r="D875" s="9">
        <f>VLOOKUP(HEALTH_CARE[[#This Row],[Customer ID]],'MEDICAL EXAMINATION ANSWER'!A:J,4,FALSE)</f>
        <v>8.24</v>
      </c>
      <c r="E875" t="str">
        <f>VLOOKUP(HEALTH_CARE[[#This Row],[Customer ID]],'MEDICAL EXAMINATION ANSWER'!A:J,6,FALSE)</f>
        <v>Yes</v>
      </c>
      <c r="F875" t="str">
        <f>VLOOKUP(HEALTH_CARE[[#This Row],[Customer ID]],'MEDICAL EXAMINATION ANSWER'!A:J,7,FALSE)</f>
        <v>No</v>
      </c>
      <c r="G875" t="str">
        <f>VLOOKUP(HEALTH_CARE[[#This Row],[Customer ID]],'MEDICAL EXAMINATION ANSWER'!A:J,8,FALSE)</f>
        <v>No</v>
      </c>
      <c r="H875" s="10">
        <f>VLOOKUP(HEALTH_CARE[[#This Row],[Customer ID]],'MEDICAL EXAMINATION ANSWER'!A:J,9,FALSE)</f>
        <v>0</v>
      </c>
      <c r="I875" t="str">
        <f>VLOOKUP(HEALTH_CARE[[#This Row],[Customer ID]],'MEDICAL EXAMINATION ANSWER'!A:J,10,FALSE)</f>
        <v>No</v>
      </c>
      <c r="J875" t="str">
        <f>VLOOKUP(HEALTH_CARE[[#This Row],[Customer ID]],'MEDICAL EXAMINATION ANSWER'!A:J,3,FALSE)</f>
        <v>Obesity</v>
      </c>
      <c r="K875" t="str">
        <f>VLOOKUP(HEALTH_CARE[[#This Row],[Customer ID]],'MEDICAL EXAMINATION ANSWER'!A:J,5,FALSE)</f>
        <v>Diabetes</v>
      </c>
      <c r="L875" s="11" t="str">
        <f>VLOOKUP(HEALTH_CARE[[#This Row],[Customer ID]],'HOSPITAL DETAILS ANSWERS'!A:K,5,TRUE)</f>
        <v>28-Aug-1967</v>
      </c>
      <c r="M875" s="14">
        <f>VLOOKUP(HEALTH_CARE[[#This Row],[Customer ID]],'HOSPITAL DETAILS ANSWERS'!A:K,8,TRUE)</f>
        <v>12270</v>
      </c>
      <c r="N875" t="str">
        <f>VLOOKUP(HEALTH_CARE[[#This Row],[Customer ID]],'HOSPITAL DETAILS ANSWERS'!A:K,9,TRUE)</f>
        <v>Tier - 3</v>
      </c>
      <c r="O875" t="str">
        <f>VLOOKUP(HEALTH_CARE[[#This Row],[Customer ID]],'HOSPITAL DETAILS ANSWERS'!A:K,10,TRUE)</f>
        <v>Tier - 2</v>
      </c>
      <c r="P875" t="str">
        <f>VLOOKUP(HEALTH_CARE[[#This Row],[Customer ID]],'HOSPITAL DETAILS ANSWERS'!A:K,11,TRUE)</f>
        <v>R1012</v>
      </c>
      <c r="Q875" s="10">
        <f>VLOOKUP(HEALTH_CARE[[#This Row],[Customer ID]],'HOSPITAL DETAILS ANSWERS'!A:K,6,TRUE)</f>
        <v>55</v>
      </c>
    </row>
    <row r="876" spans="1:17" x14ac:dyDescent="0.25">
      <c r="A876" t="s">
        <v>1496</v>
      </c>
      <c r="B876" t="str">
        <f>VLOOKUP(HEALTH_CARE[[#This Row],[Customer ID]],'CUSTOMER_NAMES ANSWER'!A:D,3,FALSE)</f>
        <v>Megumi</v>
      </c>
      <c r="C876" s="9">
        <f>VLOOKUP(HEALTH_CARE[[#This Row],[Customer ID]],'MEDICAL EXAMINATION ANSWER'!A:J,2,FALSE)</f>
        <v>32.770000000000003</v>
      </c>
      <c r="D876" s="9">
        <f>VLOOKUP(HEALTH_CARE[[#This Row],[Customer ID]],'MEDICAL EXAMINATION ANSWER'!A:J,4,FALSE)</f>
        <v>9.77</v>
      </c>
      <c r="E876" t="str">
        <f>VLOOKUP(HEALTH_CARE[[#This Row],[Customer ID]],'MEDICAL EXAMINATION ANSWER'!A:J,6,FALSE)</f>
        <v>Yes</v>
      </c>
      <c r="F876" t="str">
        <f>VLOOKUP(HEALTH_CARE[[#This Row],[Customer ID]],'MEDICAL EXAMINATION ANSWER'!A:J,7,FALSE)</f>
        <v>No</v>
      </c>
      <c r="G876" t="str">
        <f>VLOOKUP(HEALTH_CARE[[#This Row],[Customer ID]],'MEDICAL EXAMINATION ANSWER'!A:J,8,FALSE)</f>
        <v>No</v>
      </c>
      <c r="H876" s="10">
        <f>VLOOKUP(HEALTH_CARE[[#This Row],[Customer ID]],'MEDICAL EXAMINATION ANSWER'!A:J,9,FALSE)</f>
        <v>0</v>
      </c>
      <c r="I876" t="str">
        <f>VLOOKUP(HEALTH_CARE[[#This Row],[Customer ID]],'MEDICAL EXAMINATION ANSWER'!A:J,10,FALSE)</f>
        <v>No</v>
      </c>
      <c r="J876" t="str">
        <f>VLOOKUP(HEALTH_CARE[[#This Row],[Customer ID]],'MEDICAL EXAMINATION ANSWER'!A:J,3,FALSE)</f>
        <v>Obesity</v>
      </c>
      <c r="K876" t="str">
        <f>VLOOKUP(HEALTH_CARE[[#This Row],[Customer ID]],'MEDICAL EXAMINATION ANSWER'!A:J,5,FALSE)</f>
        <v>Diabetes</v>
      </c>
      <c r="L876" s="11" t="str">
        <f>VLOOKUP(HEALTH_CARE[[#This Row],[Customer ID]],'HOSPITAL DETAILS ANSWERS'!A:K,5,TRUE)</f>
        <v>30-Dec-1967</v>
      </c>
      <c r="M876" s="14">
        <f>VLOOKUP(HEALTH_CARE[[#This Row],[Customer ID]],'HOSPITAL DETAILS ANSWERS'!A:K,8,TRUE)</f>
        <v>12269</v>
      </c>
      <c r="N876" t="str">
        <f>VLOOKUP(HEALTH_CARE[[#This Row],[Customer ID]],'HOSPITAL DETAILS ANSWERS'!A:K,9,TRUE)</f>
        <v>Tier - 3</v>
      </c>
      <c r="O876" t="str">
        <f>VLOOKUP(HEALTH_CARE[[#This Row],[Customer ID]],'HOSPITAL DETAILS ANSWERS'!A:K,10,TRUE)</f>
        <v>Tier - 1</v>
      </c>
      <c r="P876" t="str">
        <f>VLOOKUP(HEALTH_CARE[[#This Row],[Customer ID]],'HOSPITAL DETAILS ANSWERS'!A:K,11,TRUE)</f>
        <v>R1012</v>
      </c>
      <c r="Q876" s="10">
        <f>VLOOKUP(HEALTH_CARE[[#This Row],[Customer ID]],'HOSPITAL DETAILS ANSWERS'!A:K,6,TRUE)</f>
        <v>55</v>
      </c>
    </row>
    <row r="877" spans="1:17" x14ac:dyDescent="0.25">
      <c r="A877" t="s">
        <v>1495</v>
      </c>
      <c r="B877" t="str">
        <f>VLOOKUP(HEALTH_CARE[[#This Row],[Customer ID]],'CUSTOMER_NAMES ANSWER'!A:D,3,FALSE)</f>
        <v>Skylar</v>
      </c>
      <c r="C877" s="9">
        <f>VLOOKUP(HEALTH_CARE[[#This Row],[Customer ID]],'MEDICAL EXAMINATION ANSWER'!A:J,2,FALSE)</f>
        <v>37.51</v>
      </c>
      <c r="D877" s="9">
        <f>VLOOKUP(HEALTH_CARE[[#This Row],[Customer ID]],'MEDICAL EXAMINATION ANSWER'!A:J,4,FALSE)</f>
        <v>5.5</v>
      </c>
      <c r="E877" t="str">
        <f>VLOOKUP(HEALTH_CARE[[#This Row],[Customer ID]],'MEDICAL EXAMINATION ANSWER'!A:J,6,FALSE)</f>
        <v>Yes</v>
      </c>
      <c r="F877" t="str">
        <f>VLOOKUP(HEALTH_CARE[[#This Row],[Customer ID]],'MEDICAL EXAMINATION ANSWER'!A:J,7,FALSE)</f>
        <v>No</v>
      </c>
      <c r="G877" t="str">
        <f>VLOOKUP(HEALTH_CARE[[#This Row],[Customer ID]],'MEDICAL EXAMINATION ANSWER'!A:J,8,FALSE)</f>
        <v>No</v>
      </c>
      <c r="H877" s="10">
        <f>VLOOKUP(HEALTH_CARE[[#This Row],[Customer ID]],'MEDICAL EXAMINATION ANSWER'!A:J,9,FALSE)</f>
        <v>2</v>
      </c>
      <c r="I877" t="str">
        <f>VLOOKUP(HEALTH_CARE[[#This Row],[Customer ID]],'MEDICAL EXAMINATION ANSWER'!A:J,10,FALSE)</f>
        <v>No</v>
      </c>
      <c r="J877" t="str">
        <f>VLOOKUP(HEALTH_CARE[[#This Row],[Customer ID]],'MEDICAL EXAMINATION ANSWER'!A:J,3,FALSE)</f>
        <v>Obesity</v>
      </c>
      <c r="K877" t="str">
        <f>VLOOKUP(HEALTH_CARE[[#This Row],[Customer ID]],'MEDICAL EXAMINATION ANSWER'!A:J,5,FALSE)</f>
        <v>Normal</v>
      </c>
      <c r="L877" s="11" t="str">
        <f>VLOOKUP(HEALTH_CARE[[#This Row],[Customer ID]],'HOSPITAL DETAILS ANSWERS'!A:K,5,TRUE)</f>
        <v>6-Dec-1966</v>
      </c>
      <c r="M877" s="14">
        <f>VLOOKUP(HEALTH_CARE[[#This Row],[Customer ID]],'HOSPITAL DETAILS ANSWERS'!A:K,8,TRUE)</f>
        <v>12266</v>
      </c>
      <c r="N877" t="str">
        <f>VLOOKUP(HEALTH_CARE[[#This Row],[Customer ID]],'HOSPITAL DETAILS ANSWERS'!A:K,9,TRUE)</f>
        <v>Tier - 3</v>
      </c>
      <c r="O877" t="str">
        <f>VLOOKUP(HEALTH_CARE[[#This Row],[Customer ID]],'HOSPITAL DETAILS ANSWERS'!A:K,10,TRUE)</f>
        <v>Tier - 3</v>
      </c>
      <c r="P877" t="str">
        <f>VLOOKUP(HEALTH_CARE[[#This Row],[Customer ID]],'HOSPITAL DETAILS ANSWERS'!A:K,11,TRUE)</f>
        <v>R1013</v>
      </c>
      <c r="Q877" s="10">
        <f>VLOOKUP(HEALTH_CARE[[#This Row],[Customer ID]],'HOSPITAL DETAILS ANSWERS'!A:K,6,TRUE)</f>
        <v>56</v>
      </c>
    </row>
    <row r="878" spans="1:17" x14ac:dyDescent="0.25">
      <c r="A878" t="s">
        <v>1494</v>
      </c>
      <c r="B878" t="str">
        <f>VLOOKUP(HEALTH_CARE[[#This Row],[Customer ID]],'CUSTOMER_NAMES ANSWER'!A:D,3,FALSE)</f>
        <v>Victoria</v>
      </c>
      <c r="C878" s="9">
        <f>VLOOKUP(HEALTH_CARE[[#This Row],[Customer ID]],'MEDICAL EXAMINATION ANSWER'!A:J,2,FALSE)</f>
        <v>39.86</v>
      </c>
      <c r="D878" s="9">
        <f>VLOOKUP(HEALTH_CARE[[#This Row],[Customer ID]],'MEDICAL EXAMINATION ANSWER'!A:J,4,FALSE)</f>
        <v>11.84</v>
      </c>
      <c r="E878" t="str">
        <f>VLOOKUP(HEALTH_CARE[[#This Row],[Customer ID]],'MEDICAL EXAMINATION ANSWER'!A:J,6,FALSE)</f>
        <v>Yes</v>
      </c>
      <c r="F878" t="str">
        <f>VLOOKUP(HEALTH_CARE[[#This Row],[Customer ID]],'MEDICAL EXAMINATION ANSWER'!A:J,7,FALSE)</f>
        <v>No</v>
      </c>
      <c r="G878" t="str">
        <f>VLOOKUP(HEALTH_CARE[[#This Row],[Customer ID]],'MEDICAL EXAMINATION ANSWER'!A:J,8,FALSE)</f>
        <v>No</v>
      </c>
      <c r="H878" s="10">
        <f>VLOOKUP(HEALTH_CARE[[#This Row],[Customer ID]],'MEDICAL EXAMINATION ANSWER'!A:J,9,FALSE)</f>
        <v>1</v>
      </c>
      <c r="I878" t="str">
        <f>VLOOKUP(HEALTH_CARE[[#This Row],[Customer ID]],'MEDICAL EXAMINATION ANSWER'!A:J,10,FALSE)</f>
        <v>No</v>
      </c>
      <c r="J878" t="str">
        <f>VLOOKUP(HEALTH_CARE[[#This Row],[Customer ID]],'MEDICAL EXAMINATION ANSWER'!A:J,3,FALSE)</f>
        <v>Obesity</v>
      </c>
      <c r="K878" t="str">
        <f>VLOOKUP(HEALTH_CARE[[#This Row],[Customer ID]],'MEDICAL EXAMINATION ANSWER'!A:J,5,FALSE)</f>
        <v>Diabetes</v>
      </c>
      <c r="L878" s="11" t="str">
        <f>VLOOKUP(HEALTH_CARE[[#This Row],[Customer ID]],'HOSPITAL DETAILS ANSWERS'!A:K,5,TRUE)</f>
        <v>13-Aug-1986</v>
      </c>
      <c r="M878" s="14">
        <f>VLOOKUP(HEALTH_CARE[[#This Row],[Customer ID]],'HOSPITAL DETAILS ANSWERS'!A:K,8,TRUE)</f>
        <v>12256</v>
      </c>
      <c r="N878" t="str">
        <f>VLOOKUP(HEALTH_CARE[[#This Row],[Customer ID]],'HOSPITAL DETAILS ANSWERS'!A:K,9,TRUE)</f>
        <v>Tier - 3</v>
      </c>
      <c r="O878" t="str">
        <f>VLOOKUP(HEALTH_CARE[[#This Row],[Customer ID]],'HOSPITAL DETAILS ANSWERS'!A:K,10,TRUE)</f>
        <v>Tier - 2</v>
      </c>
      <c r="P878" t="str">
        <f>VLOOKUP(HEALTH_CARE[[#This Row],[Customer ID]],'HOSPITAL DETAILS ANSWERS'!A:K,11,TRUE)</f>
        <v>R1026</v>
      </c>
      <c r="Q878" s="10">
        <f>VLOOKUP(HEALTH_CARE[[#This Row],[Customer ID]],'HOSPITAL DETAILS ANSWERS'!A:K,6,TRUE)</f>
        <v>36</v>
      </c>
    </row>
    <row r="879" spans="1:17" x14ac:dyDescent="0.25">
      <c r="A879" t="s">
        <v>1493</v>
      </c>
      <c r="B879" t="str">
        <f>VLOOKUP(HEALTH_CARE[[#This Row],[Customer ID]],'CUSTOMER_NAMES ANSWER'!A:D,3,FALSE)</f>
        <v>Amanda L</v>
      </c>
      <c r="C879" s="9">
        <f>VLOOKUP(HEALTH_CARE[[#This Row],[Customer ID]],'MEDICAL EXAMINATION ANSWER'!A:J,2,FALSE)</f>
        <v>42.13</v>
      </c>
      <c r="D879" s="9">
        <f>VLOOKUP(HEALTH_CARE[[#This Row],[Customer ID]],'MEDICAL EXAMINATION ANSWER'!A:J,4,FALSE)</f>
        <v>4.66</v>
      </c>
      <c r="E879" t="str">
        <f>VLOOKUP(HEALTH_CARE[[#This Row],[Customer ID]],'MEDICAL EXAMINATION ANSWER'!A:J,6,FALSE)</f>
        <v>No</v>
      </c>
      <c r="F879" t="str">
        <f>VLOOKUP(HEALTH_CARE[[#This Row],[Customer ID]],'MEDICAL EXAMINATION ANSWER'!A:J,7,FALSE)</f>
        <v>No</v>
      </c>
      <c r="G879" t="str">
        <f>VLOOKUP(HEALTH_CARE[[#This Row],[Customer ID]],'MEDICAL EXAMINATION ANSWER'!A:J,8,FALSE)</f>
        <v>No</v>
      </c>
      <c r="H879" s="10">
        <f>VLOOKUP(HEALTH_CARE[[#This Row],[Customer ID]],'MEDICAL EXAMINATION ANSWER'!A:J,9,FALSE)</f>
        <v>0</v>
      </c>
      <c r="I879" t="str">
        <f>VLOOKUP(HEALTH_CARE[[#This Row],[Customer ID]],'MEDICAL EXAMINATION ANSWER'!A:J,10,FALSE)</f>
        <v>No</v>
      </c>
      <c r="J879" t="str">
        <f>VLOOKUP(HEALTH_CARE[[#This Row],[Customer ID]],'MEDICAL EXAMINATION ANSWER'!A:J,3,FALSE)</f>
        <v>Obesity</v>
      </c>
      <c r="K879" t="str">
        <f>VLOOKUP(HEALTH_CARE[[#This Row],[Customer ID]],'MEDICAL EXAMINATION ANSWER'!A:J,5,FALSE)</f>
        <v>Normal</v>
      </c>
      <c r="L879" s="11" t="str">
        <f>VLOOKUP(HEALTH_CARE[[#This Row],[Customer ID]],'HOSPITAL DETAILS ANSWERS'!A:K,5,TRUE)</f>
        <v>23-Nov-1989</v>
      </c>
      <c r="M879" s="14">
        <f>VLOOKUP(HEALTH_CARE[[#This Row],[Customer ID]],'HOSPITAL DETAILS ANSWERS'!A:K,8,TRUE)</f>
        <v>12255</v>
      </c>
      <c r="N879" t="str">
        <f>VLOOKUP(HEALTH_CARE[[#This Row],[Customer ID]],'HOSPITAL DETAILS ANSWERS'!A:K,9,TRUE)</f>
        <v>Tier - 3</v>
      </c>
      <c r="O879" t="str">
        <f>VLOOKUP(HEALTH_CARE[[#This Row],[Customer ID]],'HOSPITAL DETAILS ANSWERS'!A:K,10,TRUE)</f>
        <v>Tier - 3</v>
      </c>
      <c r="P879" t="str">
        <f>VLOOKUP(HEALTH_CARE[[#This Row],[Customer ID]],'HOSPITAL DETAILS ANSWERS'!A:K,11,TRUE)</f>
        <v>R1026</v>
      </c>
      <c r="Q879" s="10">
        <f>VLOOKUP(HEALTH_CARE[[#This Row],[Customer ID]],'HOSPITAL DETAILS ANSWERS'!A:K,6,TRUE)</f>
        <v>33</v>
      </c>
    </row>
    <row r="880" spans="1:17" x14ac:dyDescent="0.25">
      <c r="A880" t="s">
        <v>1492</v>
      </c>
      <c r="B880" t="str">
        <f>VLOOKUP(HEALTH_CARE[[#This Row],[Customer ID]],'CUSTOMER_NAMES ANSWER'!A:D,3,FALSE)</f>
        <v>Renee</v>
      </c>
      <c r="C880" s="9">
        <f>VLOOKUP(HEALTH_CARE[[#This Row],[Customer ID]],'MEDICAL EXAMINATION ANSWER'!A:J,2,FALSE)</f>
        <v>35.99</v>
      </c>
      <c r="D880" s="9">
        <f>VLOOKUP(HEALTH_CARE[[#This Row],[Customer ID]],'MEDICAL EXAMINATION ANSWER'!A:J,4,FALSE)</f>
        <v>11.11</v>
      </c>
      <c r="E880" t="str">
        <f>VLOOKUP(HEALTH_CARE[[#This Row],[Customer ID]],'MEDICAL EXAMINATION ANSWER'!A:J,6,FALSE)</f>
        <v>No</v>
      </c>
      <c r="F880" t="str">
        <f>VLOOKUP(HEALTH_CARE[[#This Row],[Customer ID]],'MEDICAL EXAMINATION ANSWER'!A:J,7,FALSE)</f>
        <v>No</v>
      </c>
      <c r="G880" t="str">
        <f>VLOOKUP(HEALTH_CARE[[#This Row],[Customer ID]],'MEDICAL EXAMINATION ANSWER'!A:J,8,FALSE)</f>
        <v>No</v>
      </c>
      <c r="H880" s="10">
        <f>VLOOKUP(HEALTH_CARE[[#This Row],[Customer ID]],'MEDICAL EXAMINATION ANSWER'!A:J,9,FALSE)</f>
        <v>0</v>
      </c>
      <c r="I880" t="str">
        <f>VLOOKUP(HEALTH_CARE[[#This Row],[Customer ID]],'MEDICAL EXAMINATION ANSWER'!A:J,10,FALSE)</f>
        <v>No</v>
      </c>
      <c r="J880" t="str">
        <f>VLOOKUP(HEALTH_CARE[[#This Row],[Customer ID]],'MEDICAL EXAMINATION ANSWER'!A:J,3,FALSE)</f>
        <v>Obesity</v>
      </c>
      <c r="K880" t="str">
        <f>VLOOKUP(HEALTH_CARE[[#This Row],[Customer ID]],'MEDICAL EXAMINATION ANSWER'!A:J,5,FALSE)</f>
        <v>Diabetes</v>
      </c>
      <c r="L880" s="11" t="str">
        <f>VLOOKUP(HEALTH_CARE[[#This Row],[Customer ID]],'HOSPITAL DETAILS ANSWERS'!A:K,5,TRUE)</f>
        <v>23-Jun-1974</v>
      </c>
      <c r="M880" s="14">
        <f>VLOOKUP(HEALTH_CARE[[#This Row],[Customer ID]],'HOSPITAL DETAILS ANSWERS'!A:K,8,TRUE)</f>
        <v>12246</v>
      </c>
      <c r="N880" t="str">
        <f>VLOOKUP(HEALTH_CARE[[#This Row],[Customer ID]],'HOSPITAL DETAILS ANSWERS'!A:K,9,TRUE)</f>
        <v>Tier - 3</v>
      </c>
      <c r="O880" t="str">
        <f>VLOOKUP(HEALTH_CARE[[#This Row],[Customer ID]],'HOSPITAL DETAILS ANSWERS'!A:K,10,TRUE)</f>
        <v>Tier - 1</v>
      </c>
      <c r="P880" t="str">
        <f>VLOOKUP(HEALTH_CARE[[#This Row],[Customer ID]],'HOSPITAL DETAILS ANSWERS'!A:K,11,TRUE)</f>
        <v>R1012</v>
      </c>
      <c r="Q880" s="10">
        <f>VLOOKUP(HEALTH_CARE[[#This Row],[Customer ID]],'HOSPITAL DETAILS ANSWERS'!A:K,6,TRUE)</f>
        <v>48</v>
      </c>
    </row>
    <row r="881" spans="1:17" x14ac:dyDescent="0.25">
      <c r="A881" t="s">
        <v>1491</v>
      </c>
      <c r="B881" t="str">
        <f>VLOOKUP(HEALTH_CARE[[#This Row],[Customer ID]],'CUSTOMER_NAMES ANSWER'!A:D,3,FALSE)</f>
        <v>Nellie A</v>
      </c>
      <c r="C881" s="9">
        <f>VLOOKUP(HEALTH_CARE[[#This Row],[Customer ID]],'MEDICAL EXAMINATION ANSWER'!A:J,2,FALSE)</f>
        <v>35.200000000000003</v>
      </c>
      <c r="D881" s="9">
        <f>VLOOKUP(HEALTH_CARE[[#This Row],[Customer ID]],'MEDICAL EXAMINATION ANSWER'!A:J,4,FALSE)</f>
        <v>7.72</v>
      </c>
      <c r="E881" t="str">
        <f>VLOOKUP(HEALTH_CARE[[#This Row],[Customer ID]],'MEDICAL EXAMINATION ANSWER'!A:J,6,FALSE)</f>
        <v>Yes</v>
      </c>
      <c r="F881" t="str">
        <f>VLOOKUP(HEALTH_CARE[[#This Row],[Customer ID]],'MEDICAL EXAMINATION ANSWER'!A:J,7,FALSE)</f>
        <v>No</v>
      </c>
      <c r="G881" t="str">
        <f>VLOOKUP(HEALTH_CARE[[#This Row],[Customer ID]],'MEDICAL EXAMINATION ANSWER'!A:J,8,FALSE)</f>
        <v>Yes</v>
      </c>
      <c r="H881" s="10">
        <f>VLOOKUP(HEALTH_CARE[[#This Row],[Customer ID]],'MEDICAL EXAMINATION ANSWER'!A:J,9,FALSE)</f>
        <v>1</v>
      </c>
      <c r="I881" t="str">
        <f>VLOOKUP(HEALTH_CARE[[#This Row],[Customer ID]],'MEDICAL EXAMINATION ANSWER'!A:J,10,FALSE)</f>
        <v>No</v>
      </c>
      <c r="J881" t="str">
        <f>VLOOKUP(HEALTH_CARE[[#This Row],[Customer ID]],'MEDICAL EXAMINATION ANSWER'!A:J,3,FALSE)</f>
        <v>Obesity</v>
      </c>
      <c r="K881" t="str">
        <f>VLOOKUP(HEALTH_CARE[[#This Row],[Customer ID]],'MEDICAL EXAMINATION ANSWER'!A:J,5,FALSE)</f>
        <v>Diabetes</v>
      </c>
      <c r="L881" s="11" t="str">
        <f>VLOOKUP(HEALTH_CARE[[#This Row],[Customer ID]],'HOSPITAL DETAILS ANSWERS'!A:K,5,TRUE)</f>
        <v>17-Jul-1963</v>
      </c>
      <c r="M881" s="14">
        <f>VLOOKUP(HEALTH_CARE[[#This Row],[Customer ID]],'HOSPITAL DETAILS ANSWERS'!A:K,8,TRUE)</f>
        <v>12245</v>
      </c>
      <c r="N881" t="str">
        <f>VLOOKUP(HEALTH_CARE[[#This Row],[Customer ID]],'HOSPITAL DETAILS ANSWERS'!A:K,9,TRUE)</f>
        <v>Tier - 3</v>
      </c>
      <c r="O881" t="str">
        <f>VLOOKUP(HEALTH_CARE[[#This Row],[Customer ID]],'HOSPITAL DETAILS ANSWERS'!A:K,10,TRUE)</f>
        <v>Tier - 1</v>
      </c>
      <c r="P881" t="str">
        <f>VLOOKUP(HEALTH_CARE[[#This Row],[Customer ID]],'HOSPITAL DETAILS ANSWERS'!A:K,11,TRUE)</f>
        <v>R1013</v>
      </c>
      <c r="Q881" s="10">
        <f>VLOOKUP(HEALTH_CARE[[#This Row],[Customer ID]],'HOSPITAL DETAILS ANSWERS'!A:K,6,TRUE)</f>
        <v>59</v>
      </c>
    </row>
    <row r="882" spans="1:17" x14ac:dyDescent="0.25">
      <c r="A882" t="s">
        <v>1490</v>
      </c>
      <c r="B882" t="str">
        <f>VLOOKUP(HEALTH_CARE[[#This Row],[Customer ID]],'CUSTOMER_NAMES ANSWER'!A:D,3,FALSE)</f>
        <v>Tamara</v>
      </c>
      <c r="C882" s="9">
        <f>VLOOKUP(HEALTH_CARE[[#This Row],[Customer ID]],'MEDICAL EXAMINATION ANSWER'!A:J,2,FALSE)</f>
        <v>29.91</v>
      </c>
      <c r="D882" s="9">
        <f>VLOOKUP(HEALTH_CARE[[#This Row],[Customer ID]],'MEDICAL EXAMINATION ANSWER'!A:J,4,FALSE)</f>
        <v>5.55</v>
      </c>
      <c r="E882" t="str">
        <f>VLOOKUP(HEALTH_CARE[[#This Row],[Customer ID]],'MEDICAL EXAMINATION ANSWER'!A:J,6,FALSE)</f>
        <v>Yes</v>
      </c>
      <c r="F882" t="str">
        <f>VLOOKUP(HEALTH_CARE[[#This Row],[Customer ID]],'MEDICAL EXAMINATION ANSWER'!A:J,7,FALSE)</f>
        <v>No</v>
      </c>
      <c r="G882" t="str">
        <f>VLOOKUP(HEALTH_CARE[[#This Row],[Customer ID]],'MEDICAL EXAMINATION ANSWER'!A:J,8,FALSE)</f>
        <v>No</v>
      </c>
      <c r="H882" s="10">
        <f>VLOOKUP(HEALTH_CARE[[#This Row],[Customer ID]],'MEDICAL EXAMINATION ANSWER'!A:J,9,FALSE)</f>
        <v>2</v>
      </c>
      <c r="I882" t="str">
        <f>VLOOKUP(HEALTH_CARE[[#This Row],[Customer ID]],'MEDICAL EXAMINATION ANSWER'!A:J,10,FALSE)</f>
        <v>No</v>
      </c>
      <c r="J882" t="str">
        <f>VLOOKUP(HEALTH_CARE[[#This Row],[Customer ID]],'MEDICAL EXAMINATION ANSWER'!A:J,3,FALSE)</f>
        <v>Obesity</v>
      </c>
      <c r="K882" t="str">
        <f>VLOOKUP(HEALTH_CARE[[#This Row],[Customer ID]],'MEDICAL EXAMINATION ANSWER'!A:J,5,FALSE)</f>
        <v>Normal</v>
      </c>
      <c r="L882" s="11" t="str">
        <f>VLOOKUP(HEALTH_CARE[[#This Row],[Customer ID]],'HOSPITAL DETAILS ANSWERS'!A:K,5,TRUE)</f>
        <v>29-Jul-1966</v>
      </c>
      <c r="M882" s="14">
        <f>VLOOKUP(HEALTH_CARE[[#This Row],[Customer ID]],'HOSPITAL DETAILS ANSWERS'!A:K,8,TRUE)</f>
        <v>12238</v>
      </c>
      <c r="N882" t="str">
        <f>VLOOKUP(HEALTH_CARE[[#This Row],[Customer ID]],'HOSPITAL DETAILS ANSWERS'!A:K,9,TRUE)</f>
        <v>Tier - 3</v>
      </c>
      <c r="O882" t="str">
        <f>VLOOKUP(HEALTH_CARE[[#This Row],[Customer ID]],'HOSPITAL DETAILS ANSWERS'!A:K,10,TRUE)</f>
        <v>Tier - 3</v>
      </c>
      <c r="P882" t="str">
        <f>VLOOKUP(HEALTH_CARE[[#This Row],[Customer ID]],'HOSPITAL DETAILS ANSWERS'!A:K,11,TRUE)</f>
        <v>R1012</v>
      </c>
      <c r="Q882" s="10">
        <f>VLOOKUP(HEALTH_CARE[[#This Row],[Customer ID]],'HOSPITAL DETAILS ANSWERS'!A:K,6,TRUE)</f>
        <v>56</v>
      </c>
    </row>
    <row r="883" spans="1:17" x14ac:dyDescent="0.25">
      <c r="A883" t="s">
        <v>1489</v>
      </c>
      <c r="B883" t="str">
        <f>VLOOKUP(HEALTH_CARE[[#This Row],[Customer ID]],'CUSTOMER_NAMES ANSWER'!A:D,3,FALSE)</f>
        <v>Joan</v>
      </c>
      <c r="C883" s="9">
        <f>VLOOKUP(HEALTH_CARE[[#This Row],[Customer ID]],'MEDICAL EXAMINATION ANSWER'!A:J,2,FALSE)</f>
        <v>36.479999999999997</v>
      </c>
      <c r="D883" s="9">
        <f>VLOOKUP(HEALTH_CARE[[#This Row],[Customer ID]],'MEDICAL EXAMINATION ANSWER'!A:J,4,FALSE)</f>
        <v>5.05</v>
      </c>
      <c r="E883" t="str">
        <f>VLOOKUP(HEALTH_CARE[[#This Row],[Customer ID]],'MEDICAL EXAMINATION ANSWER'!A:J,6,FALSE)</f>
        <v>Yes</v>
      </c>
      <c r="F883" t="str">
        <f>VLOOKUP(HEALTH_CARE[[#This Row],[Customer ID]],'MEDICAL EXAMINATION ANSWER'!A:J,7,FALSE)</f>
        <v>No</v>
      </c>
      <c r="G883" t="str">
        <f>VLOOKUP(HEALTH_CARE[[#This Row],[Customer ID]],'MEDICAL EXAMINATION ANSWER'!A:J,8,FALSE)</f>
        <v>No</v>
      </c>
      <c r="H883" s="10">
        <f>VLOOKUP(HEALTH_CARE[[#This Row],[Customer ID]],'MEDICAL EXAMINATION ANSWER'!A:J,9,FALSE)</f>
        <v>1</v>
      </c>
      <c r="I883" t="str">
        <f>VLOOKUP(HEALTH_CARE[[#This Row],[Customer ID]],'MEDICAL EXAMINATION ANSWER'!A:J,10,FALSE)</f>
        <v>No</v>
      </c>
      <c r="J883" t="str">
        <f>VLOOKUP(HEALTH_CARE[[#This Row],[Customer ID]],'MEDICAL EXAMINATION ANSWER'!A:J,3,FALSE)</f>
        <v>Obesity</v>
      </c>
      <c r="K883" t="str">
        <f>VLOOKUP(HEALTH_CARE[[#This Row],[Customer ID]],'MEDICAL EXAMINATION ANSWER'!A:J,5,FALSE)</f>
        <v>Normal</v>
      </c>
      <c r="L883" s="11" t="str">
        <f>VLOOKUP(HEALTH_CARE[[#This Row],[Customer ID]],'HOSPITAL DETAILS ANSWERS'!A:K,5,TRUE)</f>
        <v>15-Oct-1964</v>
      </c>
      <c r="M883" s="14">
        <f>VLOOKUP(HEALTH_CARE[[#This Row],[Customer ID]],'HOSPITAL DETAILS ANSWERS'!A:K,8,TRUE)</f>
        <v>12236</v>
      </c>
      <c r="N883" t="str">
        <f>VLOOKUP(HEALTH_CARE[[#This Row],[Customer ID]],'HOSPITAL DETAILS ANSWERS'!A:K,9,TRUE)</f>
        <v>Tier - 3</v>
      </c>
      <c r="O883" t="str">
        <f>VLOOKUP(HEALTH_CARE[[#This Row],[Customer ID]],'HOSPITAL DETAILS ANSWERS'!A:K,10,TRUE)</f>
        <v>Tier - 3</v>
      </c>
      <c r="P883" t="str">
        <f>VLOOKUP(HEALTH_CARE[[#This Row],[Customer ID]],'HOSPITAL DETAILS ANSWERS'!A:K,11,TRUE)</f>
        <v>R1012</v>
      </c>
      <c r="Q883" s="10">
        <f>VLOOKUP(HEALTH_CARE[[#This Row],[Customer ID]],'HOSPITAL DETAILS ANSWERS'!A:K,6,TRUE)</f>
        <v>58</v>
      </c>
    </row>
    <row r="884" spans="1:17" x14ac:dyDescent="0.25">
      <c r="A884" t="s">
        <v>1488</v>
      </c>
      <c r="B884" t="str">
        <f>VLOOKUP(HEALTH_CARE[[#This Row],[Customer ID]],'CUSTOMER_NAMES ANSWER'!A:D,3,FALSE)</f>
        <v>Aimee J</v>
      </c>
      <c r="C884" s="9">
        <f>VLOOKUP(HEALTH_CARE[[#This Row],[Customer ID]],'MEDICAL EXAMINATION ANSWER'!A:J,2,FALSE)</f>
        <v>27.5</v>
      </c>
      <c r="D884" s="9">
        <f>VLOOKUP(HEALTH_CARE[[#This Row],[Customer ID]],'MEDICAL EXAMINATION ANSWER'!A:J,4,FALSE)</f>
        <v>8.69</v>
      </c>
      <c r="E884" t="str">
        <f>VLOOKUP(HEALTH_CARE[[#This Row],[Customer ID]],'MEDICAL EXAMINATION ANSWER'!A:J,6,FALSE)</f>
        <v>Yes</v>
      </c>
      <c r="F884" t="str">
        <f>VLOOKUP(HEALTH_CARE[[#This Row],[Customer ID]],'MEDICAL EXAMINATION ANSWER'!A:J,7,FALSE)</f>
        <v>No</v>
      </c>
      <c r="G884" t="str">
        <f>VLOOKUP(HEALTH_CARE[[#This Row],[Customer ID]],'MEDICAL EXAMINATION ANSWER'!A:J,8,FALSE)</f>
        <v>Yes</v>
      </c>
      <c r="H884" s="10">
        <f>VLOOKUP(HEALTH_CARE[[#This Row],[Customer ID]],'MEDICAL EXAMINATION ANSWER'!A:J,9,FALSE)</f>
        <v>1</v>
      </c>
      <c r="I884" t="str">
        <f>VLOOKUP(HEALTH_CARE[[#This Row],[Customer ID]],'MEDICAL EXAMINATION ANSWER'!A:J,10,FALSE)</f>
        <v>No</v>
      </c>
      <c r="J884" t="str">
        <f>VLOOKUP(HEALTH_CARE[[#This Row],[Customer ID]],'MEDICAL EXAMINATION ANSWER'!A:J,3,FALSE)</f>
        <v>Over Weight</v>
      </c>
      <c r="K884" t="str">
        <f>VLOOKUP(HEALTH_CARE[[#This Row],[Customer ID]],'MEDICAL EXAMINATION ANSWER'!A:J,5,FALSE)</f>
        <v>Diabetes</v>
      </c>
      <c r="L884" s="11" t="str">
        <f>VLOOKUP(HEALTH_CARE[[#This Row],[Customer ID]],'HOSPITAL DETAILS ANSWERS'!A:K,5,TRUE)</f>
        <v>19-Jul-1963</v>
      </c>
      <c r="M884" s="14">
        <f>VLOOKUP(HEALTH_CARE[[#This Row],[Customer ID]],'HOSPITAL DETAILS ANSWERS'!A:K,8,TRUE)</f>
        <v>12234</v>
      </c>
      <c r="N884" t="str">
        <f>VLOOKUP(HEALTH_CARE[[#This Row],[Customer ID]],'HOSPITAL DETAILS ANSWERS'!A:K,9,TRUE)</f>
        <v>Tier - 3</v>
      </c>
      <c r="O884" t="str">
        <f>VLOOKUP(HEALTH_CARE[[#This Row],[Customer ID]],'HOSPITAL DETAILS ANSWERS'!A:K,10,TRUE)</f>
        <v>Tier - 1</v>
      </c>
      <c r="P884" t="str">
        <f>VLOOKUP(HEALTH_CARE[[#This Row],[Customer ID]],'HOSPITAL DETAILS ANSWERS'!A:K,11,TRUE)</f>
        <v>R1011</v>
      </c>
      <c r="Q884" s="10">
        <f>VLOOKUP(HEALTH_CARE[[#This Row],[Customer ID]],'HOSPITAL DETAILS ANSWERS'!A:K,6,TRUE)</f>
        <v>59</v>
      </c>
    </row>
    <row r="885" spans="1:17" x14ac:dyDescent="0.25">
      <c r="A885" t="s">
        <v>1487</v>
      </c>
      <c r="B885" t="str">
        <f>VLOOKUP(HEALTH_CARE[[#This Row],[Customer ID]],'CUSTOMER_NAMES ANSWER'!A:D,3,FALSE)</f>
        <v>Suzanne</v>
      </c>
      <c r="C885" s="9">
        <f>VLOOKUP(HEALTH_CARE[[#This Row],[Customer ID]],'MEDICAL EXAMINATION ANSWER'!A:J,2,FALSE)</f>
        <v>33.44</v>
      </c>
      <c r="D885" s="9">
        <f>VLOOKUP(HEALTH_CARE[[#This Row],[Customer ID]],'MEDICAL EXAMINATION ANSWER'!A:J,4,FALSE)</f>
        <v>5.9</v>
      </c>
      <c r="E885" t="str">
        <f>VLOOKUP(HEALTH_CARE[[#This Row],[Customer ID]],'MEDICAL EXAMINATION ANSWER'!A:J,6,FALSE)</f>
        <v>Yes</v>
      </c>
      <c r="F885" t="str">
        <f>VLOOKUP(HEALTH_CARE[[#This Row],[Customer ID]],'MEDICAL EXAMINATION ANSWER'!A:J,7,FALSE)</f>
        <v>No</v>
      </c>
      <c r="G885" t="str">
        <f>VLOOKUP(HEALTH_CARE[[#This Row],[Customer ID]],'MEDICAL EXAMINATION ANSWER'!A:J,8,FALSE)</f>
        <v>No</v>
      </c>
      <c r="H885" s="10">
        <f>VLOOKUP(HEALTH_CARE[[#This Row],[Customer ID]],'MEDICAL EXAMINATION ANSWER'!A:J,9,FALSE)</f>
        <v>1</v>
      </c>
      <c r="I885" t="str">
        <f>VLOOKUP(HEALTH_CARE[[#This Row],[Customer ID]],'MEDICAL EXAMINATION ANSWER'!A:J,10,FALSE)</f>
        <v>No</v>
      </c>
      <c r="J885" t="str">
        <f>VLOOKUP(HEALTH_CARE[[#This Row],[Customer ID]],'MEDICAL EXAMINATION ANSWER'!A:J,3,FALSE)</f>
        <v>Obesity</v>
      </c>
      <c r="K885" t="str">
        <f>VLOOKUP(HEALTH_CARE[[#This Row],[Customer ID]],'MEDICAL EXAMINATION ANSWER'!A:J,5,FALSE)</f>
        <v>Prediabetes</v>
      </c>
      <c r="L885" s="11" t="str">
        <f>VLOOKUP(HEALTH_CARE[[#This Row],[Customer ID]],'HOSPITAL DETAILS ANSWERS'!A:K,5,TRUE)</f>
        <v>24-Jun-1964</v>
      </c>
      <c r="M885" s="14">
        <f>VLOOKUP(HEALTH_CARE[[#This Row],[Customer ID]],'HOSPITAL DETAILS ANSWERS'!A:K,8,TRUE)</f>
        <v>12232</v>
      </c>
      <c r="N885" t="str">
        <f>VLOOKUP(HEALTH_CARE[[#This Row],[Customer ID]],'HOSPITAL DETAILS ANSWERS'!A:K,9,TRUE)</f>
        <v>Tier - 3</v>
      </c>
      <c r="O885" t="str">
        <f>VLOOKUP(HEALTH_CARE[[#This Row],[Customer ID]],'HOSPITAL DETAILS ANSWERS'!A:K,10,TRUE)</f>
        <v>Tier - 3</v>
      </c>
      <c r="P885" t="str">
        <f>VLOOKUP(HEALTH_CARE[[#This Row],[Customer ID]],'HOSPITAL DETAILS ANSWERS'!A:K,11,TRUE)</f>
        <v>R1012</v>
      </c>
      <c r="Q885" s="10">
        <f>VLOOKUP(HEALTH_CARE[[#This Row],[Customer ID]],'HOSPITAL DETAILS ANSWERS'!A:K,6,TRUE)</f>
        <v>58</v>
      </c>
    </row>
    <row r="886" spans="1:17" x14ac:dyDescent="0.25">
      <c r="A886" t="s">
        <v>1486</v>
      </c>
      <c r="B886" t="str">
        <f>VLOOKUP(HEALTH_CARE[[#This Row],[Customer ID]],'CUSTOMER_NAMES ANSWER'!A:D,3,FALSE)</f>
        <v>Kristin A</v>
      </c>
      <c r="C886" s="9">
        <f>VLOOKUP(HEALTH_CARE[[#This Row],[Customer ID]],'MEDICAL EXAMINATION ANSWER'!A:J,2,FALSE)</f>
        <v>28.22</v>
      </c>
      <c r="D886" s="9">
        <f>VLOOKUP(HEALTH_CARE[[#This Row],[Customer ID]],'MEDICAL EXAMINATION ANSWER'!A:J,4,FALSE)</f>
        <v>6.29</v>
      </c>
      <c r="E886" t="str">
        <f>VLOOKUP(HEALTH_CARE[[#This Row],[Customer ID]],'MEDICAL EXAMINATION ANSWER'!A:J,6,FALSE)</f>
        <v>Yes</v>
      </c>
      <c r="F886" t="str">
        <f>VLOOKUP(HEALTH_CARE[[#This Row],[Customer ID]],'MEDICAL EXAMINATION ANSWER'!A:J,7,FALSE)</f>
        <v>No</v>
      </c>
      <c r="G886" t="str">
        <f>VLOOKUP(HEALTH_CARE[[#This Row],[Customer ID]],'MEDICAL EXAMINATION ANSWER'!A:J,8,FALSE)</f>
        <v>No</v>
      </c>
      <c r="H886" s="10">
        <f>VLOOKUP(HEALTH_CARE[[#This Row],[Customer ID]],'MEDICAL EXAMINATION ANSWER'!A:J,9,FALSE)</f>
        <v>1</v>
      </c>
      <c r="I886" t="str">
        <f>VLOOKUP(HEALTH_CARE[[#This Row],[Customer ID]],'MEDICAL EXAMINATION ANSWER'!A:J,10,FALSE)</f>
        <v>No</v>
      </c>
      <c r="J886" t="str">
        <f>VLOOKUP(HEALTH_CARE[[#This Row],[Customer ID]],'MEDICAL EXAMINATION ANSWER'!A:J,3,FALSE)</f>
        <v>Over Weight</v>
      </c>
      <c r="K886" t="str">
        <f>VLOOKUP(HEALTH_CARE[[#This Row],[Customer ID]],'MEDICAL EXAMINATION ANSWER'!A:J,5,FALSE)</f>
        <v>Prediabetes</v>
      </c>
      <c r="L886" s="11" t="str">
        <f>VLOOKUP(HEALTH_CARE[[#This Row],[Customer ID]],'HOSPITAL DETAILS ANSWERS'!A:K,5,TRUE)</f>
        <v>2-Jul-1964</v>
      </c>
      <c r="M886" s="14">
        <f>VLOOKUP(HEALTH_CARE[[#This Row],[Customer ID]],'HOSPITAL DETAILS ANSWERS'!A:K,8,TRUE)</f>
        <v>12225</v>
      </c>
      <c r="N886" t="str">
        <f>VLOOKUP(HEALTH_CARE[[#This Row],[Customer ID]],'HOSPITAL DETAILS ANSWERS'!A:K,9,TRUE)</f>
        <v>Tier - 3</v>
      </c>
      <c r="O886" t="str">
        <f>VLOOKUP(HEALTH_CARE[[#This Row],[Customer ID]],'HOSPITAL DETAILS ANSWERS'!A:K,10,TRUE)</f>
        <v>Tier - 1</v>
      </c>
      <c r="P886" t="str">
        <f>VLOOKUP(HEALTH_CARE[[#This Row],[Customer ID]],'HOSPITAL DETAILS ANSWERS'!A:K,11,TRUE)</f>
        <v>R1012</v>
      </c>
      <c r="Q886" s="10">
        <f>VLOOKUP(HEALTH_CARE[[#This Row],[Customer ID]],'HOSPITAL DETAILS ANSWERS'!A:K,6,TRUE)</f>
        <v>58</v>
      </c>
    </row>
    <row r="887" spans="1:17" x14ac:dyDescent="0.25">
      <c r="A887" t="s">
        <v>1485</v>
      </c>
      <c r="B887" t="str">
        <f>VLOOKUP(HEALTH_CARE[[#This Row],[Customer ID]],'CUSTOMER_NAMES ANSWER'!A:D,3,FALSE)</f>
        <v>Bronwyn</v>
      </c>
      <c r="C887" s="9">
        <f>VLOOKUP(HEALTH_CARE[[#This Row],[Customer ID]],'MEDICAL EXAMINATION ANSWER'!A:J,2,FALSE)</f>
        <v>27.17</v>
      </c>
      <c r="D887" s="9">
        <f>VLOOKUP(HEALTH_CARE[[#This Row],[Customer ID]],'MEDICAL EXAMINATION ANSWER'!A:J,4,FALSE)</f>
        <v>5.84</v>
      </c>
      <c r="E887" t="str">
        <f>VLOOKUP(HEALTH_CARE[[#This Row],[Customer ID]],'MEDICAL EXAMINATION ANSWER'!A:J,6,FALSE)</f>
        <v>Yes</v>
      </c>
      <c r="F887" t="str">
        <f>VLOOKUP(HEALTH_CARE[[#This Row],[Customer ID]],'MEDICAL EXAMINATION ANSWER'!A:J,7,FALSE)</f>
        <v>No</v>
      </c>
      <c r="G887" t="str">
        <f>VLOOKUP(HEALTH_CARE[[#This Row],[Customer ID]],'MEDICAL EXAMINATION ANSWER'!A:J,8,FALSE)</f>
        <v>No</v>
      </c>
      <c r="H887" s="10">
        <f>VLOOKUP(HEALTH_CARE[[#This Row],[Customer ID]],'MEDICAL EXAMINATION ANSWER'!A:J,9,FALSE)</f>
        <v>1</v>
      </c>
      <c r="I887" t="str">
        <f>VLOOKUP(HEALTH_CARE[[#This Row],[Customer ID]],'MEDICAL EXAMINATION ANSWER'!A:J,10,FALSE)</f>
        <v>No</v>
      </c>
      <c r="J887" t="str">
        <f>VLOOKUP(HEALTH_CARE[[#This Row],[Customer ID]],'MEDICAL EXAMINATION ANSWER'!A:J,3,FALSE)</f>
        <v>Over Weight</v>
      </c>
      <c r="K887" t="str">
        <f>VLOOKUP(HEALTH_CARE[[#This Row],[Customer ID]],'MEDICAL EXAMINATION ANSWER'!A:J,5,FALSE)</f>
        <v>Prediabetes</v>
      </c>
      <c r="L887" s="11" t="str">
        <f>VLOOKUP(HEALTH_CARE[[#This Row],[Customer ID]],'HOSPITAL DETAILS ANSWERS'!A:K,5,TRUE)</f>
        <v>20-Jul-1964</v>
      </c>
      <c r="M887" s="14">
        <f>VLOOKUP(HEALTH_CARE[[#This Row],[Customer ID]],'HOSPITAL DETAILS ANSWERS'!A:K,8,TRUE)</f>
        <v>12223</v>
      </c>
      <c r="N887" t="str">
        <f>VLOOKUP(HEALTH_CARE[[#This Row],[Customer ID]],'HOSPITAL DETAILS ANSWERS'!A:K,9,TRUE)</f>
        <v>Tier - 3</v>
      </c>
      <c r="O887" t="str">
        <f>VLOOKUP(HEALTH_CARE[[#This Row],[Customer ID]],'HOSPITAL DETAILS ANSWERS'!A:K,10,TRUE)</f>
        <v>Tier - 2</v>
      </c>
      <c r="P887" t="str">
        <f>VLOOKUP(HEALTH_CARE[[#This Row],[Customer ID]],'HOSPITAL DETAILS ANSWERS'!A:K,11,TRUE)</f>
        <v>R1012</v>
      </c>
      <c r="Q887" s="10">
        <f>VLOOKUP(HEALTH_CARE[[#This Row],[Customer ID]],'HOSPITAL DETAILS ANSWERS'!A:K,6,TRUE)</f>
        <v>58</v>
      </c>
    </row>
    <row r="888" spans="1:17" x14ac:dyDescent="0.25">
      <c r="A888" t="s">
        <v>1484</v>
      </c>
      <c r="B888" t="str">
        <f>VLOOKUP(HEALTH_CARE[[#This Row],[Customer ID]],'CUSTOMER_NAMES ANSWER'!A:D,3,FALSE)</f>
        <v>Taylor J</v>
      </c>
      <c r="C888" s="9">
        <f>VLOOKUP(HEALTH_CARE[[#This Row],[Customer ID]],'MEDICAL EXAMINATION ANSWER'!A:J,2,FALSE)</f>
        <v>35.380000000000003</v>
      </c>
      <c r="D888" s="9">
        <f>VLOOKUP(HEALTH_CARE[[#This Row],[Customer ID]],'MEDICAL EXAMINATION ANSWER'!A:J,4,FALSE)</f>
        <v>6.12</v>
      </c>
      <c r="E888" t="str">
        <f>VLOOKUP(HEALTH_CARE[[#This Row],[Customer ID]],'MEDICAL EXAMINATION ANSWER'!A:J,6,FALSE)</f>
        <v>No</v>
      </c>
      <c r="F888" t="str">
        <f>VLOOKUP(HEALTH_CARE[[#This Row],[Customer ID]],'MEDICAL EXAMINATION ANSWER'!A:J,7,FALSE)</f>
        <v>No</v>
      </c>
      <c r="G888" t="str">
        <f>VLOOKUP(HEALTH_CARE[[#This Row],[Customer ID]],'MEDICAL EXAMINATION ANSWER'!A:J,8,FALSE)</f>
        <v>No</v>
      </c>
      <c r="H888" s="10">
        <f>VLOOKUP(HEALTH_CARE[[#This Row],[Customer ID]],'MEDICAL EXAMINATION ANSWER'!A:J,9,FALSE)</f>
        <v>0</v>
      </c>
      <c r="I888" t="str">
        <f>VLOOKUP(HEALTH_CARE[[#This Row],[Customer ID]],'MEDICAL EXAMINATION ANSWER'!A:J,10,FALSE)</f>
        <v>No</v>
      </c>
      <c r="J888" t="str">
        <f>VLOOKUP(HEALTH_CARE[[#This Row],[Customer ID]],'MEDICAL EXAMINATION ANSWER'!A:J,3,FALSE)</f>
        <v>Obesity</v>
      </c>
      <c r="K888" t="str">
        <f>VLOOKUP(HEALTH_CARE[[#This Row],[Customer ID]],'MEDICAL EXAMINATION ANSWER'!A:J,5,FALSE)</f>
        <v>Prediabetes</v>
      </c>
      <c r="L888" s="11" t="str">
        <f>VLOOKUP(HEALTH_CARE[[#This Row],[Customer ID]],'HOSPITAL DETAILS ANSWERS'!A:K,5,TRUE)</f>
        <v>14-Aug-1977</v>
      </c>
      <c r="M888" s="14">
        <f>VLOOKUP(HEALTH_CARE[[#This Row],[Customer ID]],'HOSPITAL DETAILS ANSWERS'!A:K,8,TRUE)</f>
        <v>12219</v>
      </c>
      <c r="N888" t="str">
        <f>VLOOKUP(HEALTH_CARE[[#This Row],[Customer ID]],'HOSPITAL DETAILS ANSWERS'!A:K,9,TRUE)</f>
        <v>Tier - 3</v>
      </c>
      <c r="O888" t="str">
        <f>VLOOKUP(HEALTH_CARE[[#This Row],[Customer ID]],'HOSPITAL DETAILS ANSWERS'!A:K,10,TRUE)</f>
        <v>Tier - 1</v>
      </c>
      <c r="P888" t="str">
        <f>VLOOKUP(HEALTH_CARE[[#This Row],[Customer ID]],'HOSPITAL DETAILS ANSWERS'!A:K,11,TRUE)</f>
        <v>R1012</v>
      </c>
      <c r="Q888" s="10">
        <f>VLOOKUP(HEALTH_CARE[[#This Row],[Customer ID]],'HOSPITAL DETAILS ANSWERS'!A:K,6,TRUE)</f>
        <v>45</v>
      </c>
    </row>
    <row r="889" spans="1:17" x14ac:dyDescent="0.25">
      <c r="A889" t="s">
        <v>1483</v>
      </c>
      <c r="B889" t="str">
        <f>VLOOKUP(HEALTH_CARE[[#This Row],[Customer ID]],'CUSTOMER_NAMES ANSWER'!A:D,3,FALSE)</f>
        <v>Kimberly M</v>
      </c>
      <c r="C889" s="9">
        <f>VLOOKUP(HEALTH_CARE[[#This Row],[Customer ID]],'MEDICAL EXAMINATION ANSWER'!A:J,2,FALSE)</f>
        <v>43.48</v>
      </c>
      <c r="D889" s="9">
        <f>VLOOKUP(HEALTH_CARE[[#This Row],[Customer ID]],'MEDICAL EXAMINATION ANSWER'!A:J,4,FALSE)</f>
        <v>6.24</v>
      </c>
      <c r="E889" t="str">
        <f>VLOOKUP(HEALTH_CARE[[#This Row],[Customer ID]],'MEDICAL EXAMINATION ANSWER'!A:J,6,FALSE)</f>
        <v>No</v>
      </c>
      <c r="F889" t="str">
        <f>VLOOKUP(HEALTH_CARE[[#This Row],[Customer ID]],'MEDICAL EXAMINATION ANSWER'!A:J,7,FALSE)</f>
        <v>No</v>
      </c>
      <c r="G889" t="str">
        <f>VLOOKUP(HEALTH_CARE[[#This Row],[Customer ID]],'MEDICAL EXAMINATION ANSWER'!A:J,8,FALSE)</f>
        <v>No</v>
      </c>
      <c r="H889" s="10">
        <f>VLOOKUP(HEALTH_CARE[[#This Row],[Customer ID]],'MEDICAL EXAMINATION ANSWER'!A:J,9,FALSE)</f>
        <v>0</v>
      </c>
      <c r="I889" t="str">
        <f>VLOOKUP(HEALTH_CARE[[#This Row],[Customer ID]],'MEDICAL EXAMINATION ANSWER'!A:J,10,FALSE)</f>
        <v>No</v>
      </c>
      <c r="J889" t="str">
        <f>VLOOKUP(HEALTH_CARE[[#This Row],[Customer ID]],'MEDICAL EXAMINATION ANSWER'!A:J,3,FALSE)</f>
        <v>Obesity</v>
      </c>
      <c r="K889" t="str">
        <f>VLOOKUP(HEALTH_CARE[[#This Row],[Customer ID]],'MEDICAL EXAMINATION ANSWER'!A:J,5,FALSE)</f>
        <v>Prediabetes</v>
      </c>
      <c r="L889" s="11" t="str">
        <f>VLOOKUP(HEALTH_CARE[[#This Row],[Customer ID]],'HOSPITAL DETAILS ANSWERS'!A:K,5,TRUE)</f>
        <v>29-Aug-1991</v>
      </c>
      <c r="M889" s="14">
        <f>VLOOKUP(HEALTH_CARE[[#This Row],[Customer ID]],'HOSPITAL DETAILS ANSWERS'!A:K,8,TRUE)</f>
        <v>12199</v>
      </c>
      <c r="N889" t="str">
        <f>VLOOKUP(HEALTH_CARE[[#This Row],[Customer ID]],'HOSPITAL DETAILS ANSWERS'!A:K,9,TRUE)</f>
        <v>Tier - 3</v>
      </c>
      <c r="O889" t="str">
        <f>VLOOKUP(HEALTH_CARE[[#This Row],[Customer ID]],'HOSPITAL DETAILS ANSWERS'!A:K,10,TRUE)</f>
        <v>Tier - 3</v>
      </c>
      <c r="P889" t="str">
        <f>VLOOKUP(HEALTH_CARE[[#This Row],[Customer ID]],'HOSPITAL DETAILS ANSWERS'!A:K,11,TRUE)</f>
        <v>R1026</v>
      </c>
      <c r="Q889" s="10">
        <f>VLOOKUP(HEALTH_CARE[[#This Row],[Customer ID]],'HOSPITAL DETAILS ANSWERS'!A:K,6,TRUE)</f>
        <v>31</v>
      </c>
    </row>
    <row r="890" spans="1:17" x14ac:dyDescent="0.25">
      <c r="A890" t="s">
        <v>1482</v>
      </c>
      <c r="B890" t="str">
        <f>VLOOKUP(HEALTH_CARE[[#This Row],[Customer ID]],'CUSTOMER_NAMES ANSWER'!A:D,3,FALSE)</f>
        <v>Joshua E</v>
      </c>
      <c r="C890" s="9">
        <f>VLOOKUP(HEALTH_CARE[[#This Row],[Customer ID]],'MEDICAL EXAMINATION ANSWER'!A:J,2,FALSE)</f>
        <v>41.73</v>
      </c>
      <c r="D890" s="9">
        <f>VLOOKUP(HEALTH_CARE[[#This Row],[Customer ID]],'MEDICAL EXAMINATION ANSWER'!A:J,4,FALSE)</f>
        <v>6.25</v>
      </c>
      <c r="E890" t="str">
        <f>VLOOKUP(HEALTH_CARE[[#This Row],[Customer ID]],'MEDICAL EXAMINATION ANSWER'!A:J,6,FALSE)</f>
        <v>No</v>
      </c>
      <c r="F890" t="str">
        <f>VLOOKUP(HEALTH_CARE[[#This Row],[Customer ID]],'MEDICAL EXAMINATION ANSWER'!A:J,7,FALSE)</f>
        <v>No</v>
      </c>
      <c r="G890" t="str">
        <f>VLOOKUP(HEALTH_CARE[[#This Row],[Customer ID]],'MEDICAL EXAMINATION ANSWER'!A:J,8,FALSE)</f>
        <v>No</v>
      </c>
      <c r="H890" s="10">
        <f>VLOOKUP(HEALTH_CARE[[#This Row],[Customer ID]],'MEDICAL EXAMINATION ANSWER'!A:J,9,FALSE)</f>
        <v>1</v>
      </c>
      <c r="I890" t="str">
        <f>VLOOKUP(HEALTH_CARE[[#This Row],[Customer ID]],'MEDICAL EXAMINATION ANSWER'!A:J,10,FALSE)</f>
        <v>No</v>
      </c>
      <c r="J890" t="str">
        <f>VLOOKUP(HEALTH_CARE[[#This Row],[Customer ID]],'MEDICAL EXAMINATION ANSWER'!A:J,3,FALSE)</f>
        <v>Obesity</v>
      </c>
      <c r="K890" t="str">
        <f>VLOOKUP(HEALTH_CARE[[#This Row],[Customer ID]],'MEDICAL EXAMINATION ANSWER'!A:J,5,FALSE)</f>
        <v>Prediabetes</v>
      </c>
      <c r="L890" s="11" t="str">
        <f>VLOOKUP(HEALTH_CARE[[#This Row],[Customer ID]],'HOSPITAL DETAILS ANSWERS'!A:K,5,TRUE)</f>
        <v>5-Oct-1987</v>
      </c>
      <c r="M890" s="14">
        <f>VLOOKUP(HEALTH_CARE[[#This Row],[Customer ID]],'HOSPITAL DETAILS ANSWERS'!A:K,8,TRUE)</f>
        <v>12149</v>
      </c>
      <c r="N890" t="str">
        <f>VLOOKUP(HEALTH_CARE[[#This Row],[Customer ID]],'HOSPITAL DETAILS ANSWERS'!A:K,9,TRUE)</f>
        <v>Tier - 3</v>
      </c>
      <c r="O890" t="str">
        <f>VLOOKUP(HEALTH_CARE[[#This Row],[Customer ID]],'HOSPITAL DETAILS ANSWERS'!A:K,10,TRUE)</f>
        <v>Tier - 3</v>
      </c>
      <c r="P890" t="str">
        <f>VLOOKUP(HEALTH_CARE[[#This Row],[Customer ID]],'HOSPITAL DETAILS ANSWERS'!A:K,11,TRUE)</f>
        <v>R1012</v>
      </c>
      <c r="Q890" s="10">
        <f>VLOOKUP(HEALTH_CARE[[#This Row],[Customer ID]],'HOSPITAL DETAILS ANSWERS'!A:K,6,TRUE)</f>
        <v>35</v>
      </c>
    </row>
    <row r="891" spans="1:17" x14ac:dyDescent="0.25">
      <c r="A891" t="s">
        <v>1481</v>
      </c>
      <c r="B891" t="str">
        <f>VLOOKUP(HEALTH_CARE[[#This Row],[Customer ID]],'CUSTOMER_NAMES ANSWER'!A:D,3,FALSE)</f>
        <v>Jeffrey</v>
      </c>
      <c r="C891" s="9">
        <f>VLOOKUP(HEALTH_CARE[[#This Row],[Customer ID]],'MEDICAL EXAMINATION ANSWER'!A:J,2,FALSE)</f>
        <v>28.9</v>
      </c>
      <c r="D891" s="9">
        <f>VLOOKUP(HEALTH_CARE[[#This Row],[Customer ID]],'MEDICAL EXAMINATION ANSWER'!A:J,4,FALSE)</f>
        <v>11.96</v>
      </c>
      <c r="E891" t="str">
        <f>VLOOKUP(HEALTH_CARE[[#This Row],[Customer ID]],'MEDICAL EXAMINATION ANSWER'!A:J,6,FALSE)</f>
        <v>No</v>
      </c>
      <c r="F891" t="str">
        <f>VLOOKUP(HEALTH_CARE[[#This Row],[Customer ID]],'MEDICAL EXAMINATION ANSWER'!A:J,7,FALSE)</f>
        <v>No</v>
      </c>
      <c r="G891" t="str">
        <f>VLOOKUP(HEALTH_CARE[[#This Row],[Customer ID]],'MEDICAL EXAMINATION ANSWER'!A:J,8,FALSE)</f>
        <v>No</v>
      </c>
      <c r="H891" s="10">
        <f>VLOOKUP(HEALTH_CARE[[#This Row],[Customer ID]],'MEDICAL EXAMINATION ANSWER'!A:J,9,FALSE)</f>
        <v>0</v>
      </c>
      <c r="I891" t="str">
        <f>VLOOKUP(HEALTH_CARE[[#This Row],[Customer ID]],'MEDICAL EXAMINATION ANSWER'!A:J,10,FALSE)</f>
        <v>No</v>
      </c>
      <c r="J891" t="str">
        <f>VLOOKUP(HEALTH_CARE[[#This Row],[Customer ID]],'MEDICAL EXAMINATION ANSWER'!A:J,3,FALSE)</f>
        <v>Over Weight</v>
      </c>
      <c r="K891" t="str">
        <f>VLOOKUP(HEALTH_CARE[[#This Row],[Customer ID]],'MEDICAL EXAMINATION ANSWER'!A:J,5,FALSE)</f>
        <v>Diabetes</v>
      </c>
      <c r="L891" s="11" t="str">
        <f>VLOOKUP(HEALTH_CARE[[#This Row],[Customer ID]],'HOSPITAL DETAILS ANSWERS'!A:K,5,TRUE)</f>
        <v>15-Sep-1962</v>
      </c>
      <c r="M891" s="14">
        <f>VLOOKUP(HEALTH_CARE[[#This Row],[Customer ID]],'HOSPITAL DETAILS ANSWERS'!A:K,8,TRUE)</f>
        <v>12147</v>
      </c>
      <c r="N891" t="str">
        <f>VLOOKUP(HEALTH_CARE[[#This Row],[Customer ID]],'HOSPITAL DETAILS ANSWERS'!A:K,9,TRUE)</f>
        <v>Tier - 3</v>
      </c>
      <c r="O891" t="str">
        <f>VLOOKUP(HEALTH_CARE[[#This Row],[Customer ID]],'HOSPITAL DETAILS ANSWERS'!A:K,10,TRUE)</f>
        <v>Tier - 3</v>
      </c>
      <c r="P891" t="str">
        <f>VLOOKUP(HEALTH_CARE[[#This Row],[Customer ID]],'HOSPITAL DETAILS ANSWERS'!A:K,11,TRUE)</f>
        <v>R1011</v>
      </c>
      <c r="Q891" s="10">
        <f>VLOOKUP(HEALTH_CARE[[#This Row],[Customer ID]],'HOSPITAL DETAILS ANSWERS'!A:K,6,TRUE)</f>
        <v>60</v>
      </c>
    </row>
    <row r="892" spans="1:17" x14ac:dyDescent="0.25">
      <c r="A892" t="s">
        <v>1480</v>
      </c>
      <c r="B892" t="str">
        <f>VLOOKUP(HEALTH_CARE[[#This Row],[Customer ID]],'CUSTOMER_NAMES ANSWER'!A:D,3,FALSE)</f>
        <v>Andrew R</v>
      </c>
      <c r="C892" s="9">
        <f>VLOOKUP(HEALTH_CARE[[#This Row],[Customer ID]],'MEDICAL EXAMINATION ANSWER'!A:J,2,FALSE)</f>
        <v>25.74</v>
      </c>
      <c r="D892" s="9">
        <f>VLOOKUP(HEALTH_CARE[[#This Row],[Customer ID]],'MEDICAL EXAMINATION ANSWER'!A:J,4,FALSE)</f>
        <v>7.69</v>
      </c>
      <c r="E892" t="str">
        <f>VLOOKUP(HEALTH_CARE[[#This Row],[Customer ID]],'MEDICAL EXAMINATION ANSWER'!A:J,6,FALSE)</f>
        <v>No</v>
      </c>
      <c r="F892" t="str">
        <f>VLOOKUP(HEALTH_CARE[[#This Row],[Customer ID]],'MEDICAL EXAMINATION ANSWER'!A:J,7,FALSE)</f>
        <v>No</v>
      </c>
      <c r="G892" t="str">
        <f>VLOOKUP(HEALTH_CARE[[#This Row],[Customer ID]],'MEDICAL EXAMINATION ANSWER'!A:J,8,FALSE)</f>
        <v>No</v>
      </c>
      <c r="H892" s="10">
        <f>VLOOKUP(HEALTH_CARE[[#This Row],[Customer ID]],'MEDICAL EXAMINATION ANSWER'!A:J,9,FALSE)</f>
        <v>0</v>
      </c>
      <c r="I892" t="str">
        <f>VLOOKUP(HEALTH_CARE[[#This Row],[Customer ID]],'MEDICAL EXAMINATION ANSWER'!A:J,10,FALSE)</f>
        <v>No</v>
      </c>
      <c r="J892" t="str">
        <f>VLOOKUP(HEALTH_CARE[[#This Row],[Customer ID]],'MEDICAL EXAMINATION ANSWER'!A:J,3,FALSE)</f>
        <v>Over Weight</v>
      </c>
      <c r="K892" t="str">
        <f>VLOOKUP(HEALTH_CARE[[#This Row],[Customer ID]],'MEDICAL EXAMINATION ANSWER'!A:J,5,FALSE)</f>
        <v>Diabetes</v>
      </c>
      <c r="L892" s="11" t="str">
        <f>VLOOKUP(HEALTH_CARE[[#This Row],[Customer ID]],'HOSPITAL DETAILS ANSWERS'!A:K,5,TRUE)</f>
        <v>4-Nov-1962</v>
      </c>
      <c r="M892" s="14">
        <f>VLOOKUP(HEALTH_CARE[[#This Row],[Customer ID]],'HOSPITAL DETAILS ANSWERS'!A:K,8,TRUE)</f>
        <v>12143</v>
      </c>
      <c r="N892" t="str">
        <f>VLOOKUP(HEALTH_CARE[[#This Row],[Customer ID]],'HOSPITAL DETAILS ANSWERS'!A:K,9,TRUE)</f>
        <v>Tier - 3</v>
      </c>
      <c r="O892" t="str">
        <f>VLOOKUP(HEALTH_CARE[[#This Row],[Customer ID]],'HOSPITAL DETAILS ANSWERS'!A:K,10,TRUE)</f>
        <v>Tier - 2</v>
      </c>
      <c r="P892" t="str">
        <f>VLOOKUP(HEALTH_CARE[[#This Row],[Customer ID]],'HOSPITAL DETAILS ANSWERS'!A:K,11,TRUE)</f>
        <v>R1013</v>
      </c>
      <c r="Q892" s="10">
        <f>VLOOKUP(HEALTH_CARE[[#This Row],[Customer ID]],'HOSPITAL DETAILS ANSWERS'!A:K,6,TRUE)</f>
        <v>60</v>
      </c>
    </row>
    <row r="893" spans="1:17" x14ac:dyDescent="0.25">
      <c r="A893" t="s">
        <v>1479</v>
      </c>
      <c r="B893" t="str">
        <f>VLOOKUP(HEALTH_CARE[[#This Row],[Customer ID]],'CUSTOMER_NAMES ANSWER'!A:D,3,FALSE)</f>
        <v>Francisco J</v>
      </c>
      <c r="C893" s="9">
        <f>VLOOKUP(HEALTH_CARE[[#This Row],[Customer ID]],'MEDICAL EXAMINATION ANSWER'!A:J,2,FALSE)</f>
        <v>36.06</v>
      </c>
      <c r="D893" s="9">
        <f>VLOOKUP(HEALTH_CARE[[#This Row],[Customer ID]],'MEDICAL EXAMINATION ANSWER'!A:J,4,FALSE)</f>
        <v>8.83</v>
      </c>
      <c r="E893" t="str">
        <f>VLOOKUP(HEALTH_CARE[[#This Row],[Customer ID]],'MEDICAL EXAMINATION ANSWER'!A:J,6,FALSE)</f>
        <v>No</v>
      </c>
      <c r="F893" t="str">
        <f>VLOOKUP(HEALTH_CARE[[#This Row],[Customer ID]],'MEDICAL EXAMINATION ANSWER'!A:J,7,FALSE)</f>
        <v>No</v>
      </c>
      <c r="G893" t="str">
        <f>VLOOKUP(HEALTH_CARE[[#This Row],[Customer ID]],'MEDICAL EXAMINATION ANSWER'!A:J,8,FALSE)</f>
        <v>No</v>
      </c>
      <c r="H893" s="10">
        <f>VLOOKUP(HEALTH_CARE[[#This Row],[Customer ID]],'MEDICAL EXAMINATION ANSWER'!A:J,9,FALSE)</f>
        <v>0</v>
      </c>
      <c r="I893" t="str">
        <f>VLOOKUP(HEALTH_CARE[[#This Row],[Customer ID]],'MEDICAL EXAMINATION ANSWER'!A:J,10,FALSE)</f>
        <v>No</v>
      </c>
      <c r="J893" t="str">
        <f>VLOOKUP(HEALTH_CARE[[#This Row],[Customer ID]],'MEDICAL EXAMINATION ANSWER'!A:J,3,FALSE)</f>
        <v>Obesity</v>
      </c>
      <c r="K893" t="str">
        <f>VLOOKUP(HEALTH_CARE[[#This Row],[Customer ID]],'MEDICAL EXAMINATION ANSWER'!A:J,5,FALSE)</f>
        <v>Diabetes</v>
      </c>
      <c r="L893" s="11" t="str">
        <f>VLOOKUP(HEALTH_CARE[[#This Row],[Customer ID]],'HOSPITAL DETAILS ANSWERS'!A:K,5,TRUE)</f>
        <v>16-Sep-1974</v>
      </c>
      <c r="M893" s="14">
        <f>VLOOKUP(HEALTH_CARE[[#This Row],[Customer ID]],'HOSPITAL DETAILS ANSWERS'!A:K,8,TRUE)</f>
        <v>12138</v>
      </c>
      <c r="N893" t="str">
        <f>VLOOKUP(HEALTH_CARE[[#This Row],[Customer ID]],'HOSPITAL DETAILS ANSWERS'!A:K,9,TRUE)</f>
        <v>Tier - 3</v>
      </c>
      <c r="O893" t="str">
        <f>VLOOKUP(HEALTH_CARE[[#This Row],[Customer ID]],'HOSPITAL DETAILS ANSWERS'!A:K,10,TRUE)</f>
        <v>Tier - 3</v>
      </c>
      <c r="P893" t="str">
        <f>VLOOKUP(HEALTH_CARE[[#This Row],[Customer ID]],'HOSPITAL DETAILS ANSWERS'!A:K,11,TRUE)</f>
        <v>R1012</v>
      </c>
      <c r="Q893" s="10">
        <f>VLOOKUP(HEALTH_CARE[[#This Row],[Customer ID]],'HOSPITAL DETAILS ANSWERS'!A:K,6,TRUE)</f>
        <v>48</v>
      </c>
    </row>
    <row r="894" spans="1:17" x14ac:dyDescent="0.25">
      <c r="A894" t="s">
        <v>1478</v>
      </c>
      <c r="B894" t="str">
        <f>VLOOKUP(HEALTH_CARE[[#This Row],[Customer ID]],'CUSTOMER_NAMES ANSWER'!A:D,3,FALSE)</f>
        <v>Rhonda</v>
      </c>
      <c r="C894" s="9">
        <f>VLOOKUP(HEALTH_CARE[[#This Row],[Customer ID]],'MEDICAL EXAMINATION ANSWER'!A:J,2,FALSE)</f>
        <v>43.28</v>
      </c>
      <c r="D894" s="9">
        <f>VLOOKUP(HEALTH_CARE[[#This Row],[Customer ID]],'MEDICAL EXAMINATION ANSWER'!A:J,4,FALSE)</f>
        <v>4.41</v>
      </c>
      <c r="E894" t="str">
        <f>VLOOKUP(HEALTH_CARE[[#This Row],[Customer ID]],'MEDICAL EXAMINATION ANSWER'!A:J,6,FALSE)</f>
        <v>No</v>
      </c>
      <c r="F894" t="str">
        <f>VLOOKUP(HEALTH_CARE[[#This Row],[Customer ID]],'MEDICAL EXAMINATION ANSWER'!A:J,7,FALSE)</f>
        <v>No</v>
      </c>
      <c r="G894" t="str">
        <f>VLOOKUP(HEALTH_CARE[[#This Row],[Customer ID]],'MEDICAL EXAMINATION ANSWER'!A:J,8,FALSE)</f>
        <v>No</v>
      </c>
      <c r="H894" s="10">
        <f>VLOOKUP(HEALTH_CARE[[#This Row],[Customer ID]],'MEDICAL EXAMINATION ANSWER'!A:J,9,FALSE)</f>
        <v>0</v>
      </c>
      <c r="I894" t="str">
        <f>VLOOKUP(HEALTH_CARE[[#This Row],[Customer ID]],'MEDICAL EXAMINATION ANSWER'!A:J,10,FALSE)</f>
        <v>No</v>
      </c>
      <c r="J894" t="str">
        <f>VLOOKUP(HEALTH_CARE[[#This Row],[Customer ID]],'MEDICAL EXAMINATION ANSWER'!A:J,3,FALSE)</f>
        <v>Obesity</v>
      </c>
      <c r="K894" t="str">
        <f>VLOOKUP(HEALTH_CARE[[#This Row],[Customer ID]],'MEDICAL EXAMINATION ANSWER'!A:J,5,FALSE)</f>
        <v>Normal</v>
      </c>
      <c r="L894" s="11" t="str">
        <f>VLOOKUP(HEALTH_CARE[[#This Row],[Customer ID]],'HOSPITAL DETAILS ANSWERS'!A:K,5,TRUE)</f>
        <v>6-Nov-1991</v>
      </c>
      <c r="M894" s="14">
        <f>VLOOKUP(HEALTH_CARE[[#This Row],[Customer ID]],'HOSPITAL DETAILS ANSWERS'!A:K,8,TRUE)</f>
        <v>12131</v>
      </c>
      <c r="N894" t="str">
        <f>VLOOKUP(HEALTH_CARE[[#This Row],[Customer ID]],'HOSPITAL DETAILS ANSWERS'!A:K,9,TRUE)</f>
        <v>Tier - 3</v>
      </c>
      <c r="O894" t="str">
        <f>VLOOKUP(HEALTH_CARE[[#This Row],[Customer ID]],'HOSPITAL DETAILS ANSWERS'!A:K,10,TRUE)</f>
        <v>Tier - 3</v>
      </c>
      <c r="P894" t="str">
        <f>VLOOKUP(HEALTH_CARE[[#This Row],[Customer ID]],'HOSPITAL DETAILS ANSWERS'!A:K,11,TRUE)</f>
        <v>R1026</v>
      </c>
      <c r="Q894" s="10">
        <f>VLOOKUP(HEALTH_CARE[[#This Row],[Customer ID]],'HOSPITAL DETAILS ANSWERS'!A:K,6,TRUE)</f>
        <v>31</v>
      </c>
    </row>
    <row r="895" spans="1:17" x14ac:dyDescent="0.25">
      <c r="A895" t="s">
        <v>1477</v>
      </c>
      <c r="B895" t="str">
        <f>VLOOKUP(HEALTH_CARE[[#This Row],[Customer ID]],'CUSTOMER_NAMES ANSWER'!A:D,3,FALSE)</f>
        <v>John</v>
      </c>
      <c r="C895" s="9">
        <f>VLOOKUP(HEALTH_CARE[[#This Row],[Customer ID]],'MEDICAL EXAMINATION ANSWER'!A:J,2,FALSE)</f>
        <v>28.78</v>
      </c>
      <c r="D895" s="9">
        <f>VLOOKUP(HEALTH_CARE[[#This Row],[Customer ID]],'MEDICAL EXAMINATION ANSWER'!A:J,4,FALSE)</f>
        <v>9.1</v>
      </c>
      <c r="E895" t="str">
        <f>VLOOKUP(HEALTH_CARE[[#This Row],[Customer ID]],'MEDICAL EXAMINATION ANSWER'!A:J,6,FALSE)</f>
        <v>Yes</v>
      </c>
      <c r="F895" t="str">
        <f>VLOOKUP(HEALTH_CARE[[#This Row],[Customer ID]],'MEDICAL EXAMINATION ANSWER'!A:J,7,FALSE)</f>
        <v>No</v>
      </c>
      <c r="G895" t="str">
        <f>VLOOKUP(HEALTH_CARE[[#This Row],[Customer ID]],'MEDICAL EXAMINATION ANSWER'!A:J,8,FALSE)</f>
        <v>Yes</v>
      </c>
      <c r="H895" s="10">
        <f>VLOOKUP(HEALTH_CARE[[#This Row],[Customer ID]],'MEDICAL EXAMINATION ANSWER'!A:J,9,FALSE)</f>
        <v>1</v>
      </c>
      <c r="I895" t="str">
        <f>VLOOKUP(HEALTH_CARE[[#This Row],[Customer ID]],'MEDICAL EXAMINATION ANSWER'!A:J,10,FALSE)</f>
        <v>No</v>
      </c>
      <c r="J895" t="str">
        <f>VLOOKUP(HEALTH_CARE[[#This Row],[Customer ID]],'MEDICAL EXAMINATION ANSWER'!A:J,3,FALSE)</f>
        <v>Over Weight</v>
      </c>
      <c r="K895" t="str">
        <f>VLOOKUP(HEALTH_CARE[[#This Row],[Customer ID]],'MEDICAL EXAMINATION ANSWER'!A:J,5,FALSE)</f>
        <v>Diabetes</v>
      </c>
      <c r="L895" s="11" t="str">
        <f>VLOOKUP(HEALTH_CARE[[#This Row],[Customer ID]],'HOSPITAL DETAILS ANSWERS'!A:K,5,TRUE)</f>
        <v>4-Jun-1963</v>
      </c>
      <c r="M895" s="14">
        <f>VLOOKUP(HEALTH_CARE[[#This Row],[Customer ID]],'HOSPITAL DETAILS ANSWERS'!A:K,8,TRUE)</f>
        <v>12130</v>
      </c>
      <c r="N895" t="str">
        <f>VLOOKUP(HEALTH_CARE[[#This Row],[Customer ID]],'HOSPITAL DETAILS ANSWERS'!A:K,9,TRUE)</f>
        <v>Tier - 3</v>
      </c>
      <c r="O895" t="str">
        <f>VLOOKUP(HEALTH_CARE[[#This Row],[Customer ID]],'HOSPITAL DETAILS ANSWERS'!A:K,10,TRUE)</f>
        <v>Tier - 1</v>
      </c>
      <c r="P895" t="str">
        <f>VLOOKUP(HEALTH_CARE[[#This Row],[Customer ID]],'HOSPITAL DETAILS ANSWERS'!A:K,11,TRUE)</f>
        <v>R1012</v>
      </c>
      <c r="Q895" s="10">
        <f>VLOOKUP(HEALTH_CARE[[#This Row],[Customer ID]],'HOSPITAL DETAILS ANSWERS'!A:K,6,TRUE)</f>
        <v>60</v>
      </c>
    </row>
    <row r="896" spans="1:17" x14ac:dyDescent="0.25">
      <c r="A896" t="s">
        <v>1476</v>
      </c>
      <c r="B896" t="str">
        <f>VLOOKUP(HEALTH_CARE[[#This Row],[Customer ID]],'CUSTOMER_NAMES ANSWER'!A:D,3,FALSE)</f>
        <v>Miles J</v>
      </c>
      <c r="C896" s="9">
        <f>VLOOKUP(HEALTH_CARE[[#This Row],[Customer ID]],'MEDICAL EXAMINATION ANSWER'!A:J,2,FALSE)</f>
        <v>25.46</v>
      </c>
      <c r="D896" s="9">
        <f>VLOOKUP(HEALTH_CARE[[#This Row],[Customer ID]],'MEDICAL EXAMINATION ANSWER'!A:J,4,FALSE)</f>
        <v>11.52</v>
      </c>
      <c r="E896" t="str">
        <f>VLOOKUP(HEALTH_CARE[[#This Row],[Customer ID]],'MEDICAL EXAMINATION ANSWER'!A:J,6,FALSE)</f>
        <v>Yes</v>
      </c>
      <c r="F896" t="str">
        <f>VLOOKUP(HEALTH_CARE[[#This Row],[Customer ID]],'MEDICAL EXAMINATION ANSWER'!A:J,7,FALSE)</f>
        <v>No</v>
      </c>
      <c r="G896" t="str">
        <f>VLOOKUP(HEALTH_CARE[[#This Row],[Customer ID]],'MEDICAL EXAMINATION ANSWER'!A:J,8,FALSE)</f>
        <v>Yes</v>
      </c>
      <c r="H896" s="10">
        <f>VLOOKUP(HEALTH_CARE[[#This Row],[Customer ID]],'MEDICAL EXAMINATION ANSWER'!A:J,9,FALSE)</f>
        <v>1</v>
      </c>
      <c r="I896" t="str">
        <f>VLOOKUP(HEALTH_CARE[[#This Row],[Customer ID]],'MEDICAL EXAMINATION ANSWER'!A:J,10,FALSE)</f>
        <v>No</v>
      </c>
      <c r="J896" t="str">
        <f>VLOOKUP(HEALTH_CARE[[#This Row],[Customer ID]],'MEDICAL EXAMINATION ANSWER'!A:J,3,FALSE)</f>
        <v>Over Weight</v>
      </c>
      <c r="K896" t="str">
        <f>VLOOKUP(HEALTH_CARE[[#This Row],[Customer ID]],'MEDICAL EXAMINATION ANSWER'!A:J,5,FALSE)</f>
        <v>Diabetes</v>
      </c>
      <c r="L896" s="11" t="str">
        <f>VLOOKUP(HEALTH_CARE[[#This Row],[Customer ID]],'HOSPITAL DETAILS ANSWERS'!A:K,5,TRUE)</f>
        <v>20-Jul-1963</v>
      </c>
      <c r="M896" s="14">
        <f>VLOOKUP(HEALTH_CARE[[#This Row],[Customer ID]],'HOSPITAL DETAILS ANSWERS'!A:K,8,TRUE)</f>
        <v>12125</v>
      </c>
      <c r="N896" t="str">
        <f>VLOOKUP(HEALTH_CARE[[#This Row],[Customer ID]],'HOSPITAL DETAILS ANSWERS'!A:K,9,TRUE)</f>
        <v>Tier - 3</v>
      </c>
      <c r="O896" t="str">
        <f>VLOOKUP(HEALTH_CARE[[#This Row],[Customer ID]],'HOSPITAL DETAILS ANSWERS'!A:K,10,TRUE)</f>
        <v>Tier - 1</v>
      </c>
      <c r="P896" t="str">
        <f>VLOOKUP(HEALTH_CARE[[#This Row],[Customer ID]],'HOSPITAL DETAILS ANSWERS'!A:K,11,TRUE)</f>
        <v>R1012</v>
      </c>
      <c r="Q896" s="10">
        <f>VLOOKUP(HEALTH_CARE[[#This Row],[Customer ID]],'HOSPITAL DETAILS ANSWERS'!A:K,6,TRUE)</f>
        <v>59</v>
      </c>
    </row>
    <row r="897" spans="1:17" x14ac:dyDescent="0.25">
      <c r="A897" t="s">
        <v>1475</v>
      </c>
      <c r="B897" t="str">
        <f>VLOOKUP(HEALTH_CARE[[#This Row],[Customer ID]],'CUSTOMER_NAMES ANSWER'!A:D,3,FALSE)</f>
        <v>Justyna I</v>
      </c>
      <c r="C897" s="9">
        <f>VLOOKUP(HEALTH_CARE[[#This Row],[Customer ID]],'MEDICAL EXAMINATION ANSWER'!A:J,2,FALSE)</f>
        <v>30.8</v>
      </c>
      <c r="D897" s="9">
        <f>VLOOKUP(HEALTH_CARE[[#This Row],[Customer ID]],'MEDICAL EXAMINATION ANSWER'!A:J,4,FALSE)</f>
        <v>10.95</v>
      </c>
      <c r="E897" t="str">
        <f>VLOOKUP(HEALTH_CARE[[#This Row],[Customer ID]],'MEDICAL EXAMINATION ANSWER'!A:J,6,FALSE)</f>
        <v>No</v>
      </c>
      <c r="F897" t="str">
        <f>VLOOKUP(HEALTH_CARE[[#This Row],[Customer ID]],'MEDICAL EXAMINATION ANSWER'!A:J,7,FALSE)</f>
        <v>No</v>
      </c>
      <c r="G897" t="str">
        <f>VLOOKUP(HEALTH_CARE[[#This Row],[Customer ID]],'MEDICAL EXAMINATION ANSWER'!A:J,8,FALSE)</f>
        <v>No</v>
      </c>
      <c r="H897" s="10">
        <f>VLOOKUP(HEALTH_CARE[[#This Row],[Customer ID]],'MEDICAL EXAMINATION ANSWER'!A:J,9,FALSE)</f>
        <v>0</v>
      </c>
      <c r="I897" t="str">
        <f>VLOOKUP(HEALTH_CARE[[#This Row],[Customer ID]],'MEDICAL EXAMINATION ANSWER'!A:J,10,FALSE)</f>
        <v>No</v>
      </c>
      <c r="J897" t="str">
        <f>VLOOKUP(HEALTH_CARE[[#This Row],[Customer ID]],'MEDICAL EXAMINATION ANSWER'!A:J,3,FALSE)</f>
        <v>Obesity</v>
      </c>
      <c r="K897" t="str">
        <f>VLOOKUP(HEALTH_CARE[[#This Row],[Customer ID]],'MEDICAL EXAMINATION ANSWER'!A:J,5,FALSE)</f>
        <v>Diabetes</v>
      </c>
      <c r="L897" s="11" t="str">
        <f>VLOOKUP(HEALTH_CARE[[#This Row],[Customer ID]],'HOSPITAL DETAILS ANSWERS'!A:K,5,TRUE)</f>
        <v>25-Oct-1968</v>
      </c>
      <c r="M897" s="14">
        <f>VLOOKUP(HEALTH_CARE[[#This Row],[Customer ID]],'HOSPITAL DETAILS ANSWERS'!A:K,8,TRUE)</f>
        <v>12106</v>
      </c>
      <c r="N897" t="str">
        <f>VLOOKUP(HEALTH_CARE[[#This Row],[Customer ID]],'HOSPITAL DETAILS ANSWERS'!A:K,9,TRUE)</f>
        <v>Tier - 3</v>
      </c>
      <c r="O897" t="str">
        <f>VLOOKUP(HEALTH_CARE[[#This Row],[Customer ID]],'HOSPITAL DETAILS ANSWERS'!A:K,10,TRUE)</f>
        <v>Tier - 3</v>
      </c>
      <c r="P897" t="str">
        <f>VLOOKUP(HEALTH_CARE[[#This Row],[Customer ID]],'HOSPITAL DETAILS ANSWERS'!A:K,11,TRUE)</f>
        <v>R1011</v>
      </c>
      <c r="Q897" s="10">
        <f>VLOOKUP(HEALTH_CARE[[#This Row],[Customer ID]],'HOSPITAL DETAILS ANSWERS'!A:K,6,TRUE)</f>
        <v>54</v>
      </c>
    </row>
    <row r="898" spans="1:17" x14ac:dyDescent="0.25">
      <c r="A898" t="s">
        <v>1474</v>
      </c>
      <c r="B898" t="str">
        <f>VLOOKUP(HEALTH_CARE[[#This Row],[Customer ID]],'CUSTOMER_NAMES ANSWER'!A:D,3,FALSE)</f>
        <v>Lucille</v>
      </c>
      <c r="C898" s="9">
        <f>VLOOKUP(HEALTH_CARE[[#This Row],[Customer ID]],'MEDICAL EXAMINATION ANSWER'!A:J,2,FALSE)</f>
        <v>28.88</v>
      </c>
      <c r="D898" s="9">
        <f>VLOOKUP(HEALTH_CARE[[#This Row],[Customer ID]],'MEDICAL EXAMINATION ANSWER'!A:J,4,FALSE)</f>
        <v>11.5</v>
      </c>
      <c r="E898" t="str">
        <f>VLOOKUP(HEALTH_CARE[[#This Row],[Customer ID]],'MEDICAL EXAMINATION ANSWER'!A:J,6,FALSE)</f>
        <v>No</v>
      </c>
      <c r="F898" t="str">
        <f>VLOOKUP(HEALTH_CARE[[#This Row],[Customer ID]],'MEDICAL EXAMINATION ANSWER'!A:J,7,FALSE)</f>
        <v>No</v>
      </c>
      <c r="G898" t="str">
        <f>VLOOKUP(HEALTH_CARE[[#This Row],[Customer ID]],'MEDICAL EXAMINATION ANSWER'!A:J,8,FALSE)</f>
        <v>No</v>
      </c>
      <c r="H898" s="10">
        <f>VLOOKUP(HEALTH_CARE[[#This Row],[Customer ID]],'MEDICAL EXAMINATION ANSWER'!A:J,9,FALSE)</f>
        <v>0</v>
      </c>
      <c r="I898" t="str">
        <f>VLOOKUP(HEALTH_CARE[[#This Row],[Customer ID]],'MEDICAL EXAMINATION ANSWER'!A:J,10,FALSE)</f>
        <v>No</v>
      </c>
      <c r="J898" t="str">
        <f>VLOOKUP(HEALTH_CARE[[#This Row],[Customer ID]],'MEDICAL EXAMINATION ANSWER'!A:J,3,FALSE)</f>
        <v>Over Weight</v>
      </c>
      <c r="K898" t="str">
        <f>VLOOKUP(HEALTH_CARE[[#This Row],[Customer ID]],'MEDICAL EXAMINATION ANSWER'!A:J,5,FALSE)</f>
        <v>Diabetes</v>
      </c>
      <c r="L898" s="11" t="str">
        <f>VLOOKUP(HEALTH_CARE[[#This Row],[Customer ID]],'HOSPITAL DETAILS ANSWERS'!A:K,5,TRUE)</f>
        <v>9-Dec-1968</v>
      </c>
      <c r="M898" s="14">
        <f>VLOOKUP(HEALTH_CARE[[#This Row],[Customer ID]],'HOSPITAL DETAILS ANSWERS'!A:K,8,TRUE)</f>
        <v>12097</v>
      </c>
      <c r="N898" t="str">
        <f>VLOOKUP(HEALTH_CARE[[#This Row],[Customer ID]],'HOSPITAL DETAILS ANSWERS'!A:K,9,TRUE)</f>
        <v>Tier - 3</v>
      </c>
      <c r="O898" t="str">
        <f>VLOOKUP(HEALTH_CARE[[#This Row],[Customer ID]],'HOSPITAL DETAILS ANSWERS'!A:K,10,TRUE)</f>
        <v>Tier - 1</v>
      </c>
      <c r="P898" t="str">
        <f>VLOOKUP(HEALTH_CARE[[#This Row],[Customer ID]],'HOSPITAL DETAILS ANSWERS'!A:K,11,TRUE)</f>
        <v>R1024</v>
      </c>
      <c r="Q898" s="10">
        <f>VLOOKUP(HEALTH_CARE[[#This Row],[Customer ID]],'HOSPITAL DETAILS ANSWERS'!A:K,6,TRUE)</f>
        <v>54</v>
      </c>
    </row>
    <row r="899" spans="1:17" x14ac:dyDescent="0.25">
      <c r="A899" t="s">
        <v>1473</v>
      </c>
      <c r="B899" t="str">
        <f>VLOOKUP(HEALTH_CARE[[#This Row],[Customer ID]],'CUSTOMER_NAMES ANSWER'!A:D,3,FALSE)</f>
        <v>April</v>
      </c>
      <c r="C899" s="9">
        <f>VLOOKUP(HEALTH_CARE[[#This Row],[Customer ID]],'MEDICAL EXAMINATION ANSWER'!A:J,2,FALSE)</f>
        <v>23</v>
      </c>
      <c r="D899" s="9">
        <f>VLOOKUP(HEALTH_CARE[[#This Row],[Customer ID]],'MEDICAL EXAMINATION ANSWER'!A:J,4,FALSE)</f>
        <v>9.8800000000000008</v>
      </c>
      <c r="E899" t="str">
        <f>VLOOKUP(HEALTH_CARE[[#This Row],[Customer ID]],'MEDICAL EXAMINATION ANSWER'!A:J,6,FALSE)</f>
        <v>No</v>
      </c>
      <c r="F899" t="str">
        <f>VLOOKUP(HEALTH_CARE[[#This Row],[Customer ID]],'MEDICAL EXAMINATION ANSWER'!A:J,7,FALSE)</f>
        <v>No</v>
      </c>
      <c r="G899" t="str">
        <f>VLOOKUP(HEALTH_CARE[[#This Row],[Customer ID]],'MEDICAL EXAMINATION ANSWER'!A:J,8,FALSE)</f>
        <v>No</v>
      </c>
      <c r="H899" s="10">
        <f>VLOOKUP(HEALTH_CARE[[#This Row],[Customer ID]],'MEDICAL EXAMINATION ANSWER'!A:J,9,FALSE)</f>
        <v>0</v>
      </c>
      <c r="I899" t="str">
        <f>VLOOKUP(HEALTH_CARE[[#This Row],[Customer ID]],'MEDICAL EXAMINATION ANSWER'!A:J,10,FALSE)</f>
        <v>No</v>
      </c>
      <c r="J899" t="str">
        <f>VLOOKUP(HEALTH_CARE[[#This Row],[Customer ID]],'MEDICAL EXAMINATION ANSWER'!A:J,3,FALSE)</f>
        <v>Normal Weight</v>
      </c>
      <c r="K899" t="str">
        <f>VLOOKUP(HEALTH_CARE[[#This Row],[Customer ID]],'MEDICAL EXAMINATION ANSWER'!A:J,5,FALSE)</f>
        <v>Diabetes</v>
      </c>
      <c r="L899" s="11" t="str">
        <f>VLOOKUP(HEALTH_CARE[[#This Row],[Customer ID]],'HOSPITAL DETAILS ANSWERS'!A:K,5,TRUE)</f>
        <v>21-Jun-1968</v>
      </c>
      <c r="M899" s="14">
        <f>VLOOKUP(HEALTH_CARE[[#This Row],[Customer ID]],'HOSPITAL DETAILS ANSWERS'!A:K,8,TRUE)</f>
        <v>12095</v>
      </c>
      <c r="N899" t="str">
        <f>VLOOKUP(HEALTH_CARE[[#This Row],[Customer ID]],'HOSPITAL DETAILS ANSWERS'!A:K,9,TRUE)</f>
        <v>Tier - 3</v>
      </c>
      <c r="O899" t="str">
        <f>VLOOKUP(HEALTH_CARE[[#This Row],[Customer ID]],'HOSPITAL DETAILS ANSWERS'!A:K,10,TRUE)</f>
        <v>Tier - 3</v>
      </c>
      <c r="P899" t="str">
        <f>VLOOKUP(HEALTH_CARE[[#This Row],[Customer ID]],'HOSPITAL DETAILS ANSWERS'!A:K,11,TRUE)</f>
        <v>R1011</v>
      </c>
      <c r="Q899" s="10">
        <f>VLOOKUP(HEALTH_CARE[[#This Row],[Customer ID]],'HOSPITAL DETAILS ANSWERS'!A:K,6,TRUE)</f>
        <v>54</v>
      </c>
    </row>
    <row r="900" spans="1:17" x14ac:dyDescent="0.25">
      <c r="A900" t="s">
        <v>1472</v>
      </c>
      <c r="B900" t="str">
        <f>VLOOKUP(HEALTH_CARE[[#This Row],[Customer ID]],'CUSTOMER_NAMES ANSWER'!A:D,3,FALSE)</f>
        <v>Robert</v>
      </c>
      <c r="C900" s="9">
        <f>VLOOKUP(HEALTH_CARE[[#This Row],[Customer ID]],'MEDICAL EXAMINATION ANSWER'!A:J,2,FALSE)</f>
        <v>38.25</v>
      </c>
      <c r="D900" s="9">
        <f>VLOOKUP(HEALTH_CARE[[#This Row],[Customer ID]],'MEDICAL EXAMINATION ANSWER'!A:J,4,FALSE)</f>
        <v>6.2</v>
      </c>
      <c r="E900" t="str">
        <f>VLOOKUP(HEALTH_CARE[[#This Row],[Customer ID]],'MEDICAL EXAMINATION ANSWER'!A:J,6,FALSE)</f>
        <v>No</v>
      </c>
      <c r="F900" t="str">
        <f>VLOOKUP(HEALTH_CARE[[#This Row],[Customer ID]],'MEDICAL EXAMINATION ANSWER'!A:J,7,FALSE)</f>
        <v>No</v>
      </c>
      <c r="G900" t="str">
        <f>VLOOKUP(HEALTH_CARE[[#This Row],[Customer ID]],'MEDICAL EXAMINATION ANSWER'!A:J,8,FALSE)</f>
        <v>No</v>
      </c>
      <c r="H900" s="10">
        <f>VLOOKUP(HEALTH_CARE[[#This Row],[Customer ID]],'MEDICAL EXAMINATION ANSWER'!A:J,9,FALSE)</f>
        <v>1</v>
      </c>
      <c r="I900" t="str">
        <f>VLOOKUP(HEALTH_CARE[[#This Row],[Customer ID]],'MEDICAL EXAMINATION ANSWER'!A:J,10,FALSE)</f>
        <v>No</v>
      </c>
      <c r="J900" t="str">
        <f>VLOOKUP(HEALTH_CARE[[#This Row],[Customer ID]],'MEDICAL EXAMINATION ANSWER'!A:J,3,FALSE)</f>
        <v>Obesity</v>
      </c>
      <c r="K900" t="str">
        <f>VLOOKUP(HEALTH_CARE[[#This Row],[Customer ID]],'MEDICAL EXAMINATION ANSWER'!A:J,5,FALSE)</f>
        <v>Prediabetes</v>
      </c>
      <c r="L900" s="11" t="str">
        <f>VLOOKUP(HEALTH_CARE[[#This Row],[Customer ID]],'HOSPITAL DETAILS ANSWERS'!A:K,5,TRUE)</f>
        <v>2-Sep-1984</v>
      </c>
      <c r="M900" s="14">
        <f>VLOOKUP(HEALTH_CARE[[#This Row],[Customer ID]],'HOSPITAL DETAILS ANSWERS'!A:K,8,TRUE)</f>
        <v>12092</v>
      </c>
      <c r="N900" t="str">
        <f>VLOOKUP(HEALTH_CARE[[#This Row],[Customer ID]],'HOSPITAL DETAILS ANSWERS'!A:K,9,TRUE)</f>
        <v>Tier - 3</v>
      </c>
      <c r="O900" t="str">
        <f>VLOOKUP(HEALTH_CARE[[#This Row],[Customer ID]],'HOSPITAL DETAILS ANSWERS'!A:K,10,TRUE)</f>
        <v>Tier - 2</v>
      </c>
      <c r="P900" t="str">
        <f>VLOOKUP(HEALTH_CARE[[#This Row],[Customer ID]],'HOSPITAL DETAILS ANSWERS'!A:K,11,TRUE)</f>
        <v>R1022</v>
      </c>
      <c r="Q900" s="10">
        <f>VLOOKUP(HEALTH_CARE[[#This Row],[Customer ID]],'HOSPITAL DETAILS ANSWERS'!A:K,6,TRUE)</f>
        <v>38</v>
      </c>
    </row>
    <row r="901" spans="1:17" x14ac:dyDescent="0.25">
      <c r="A901" t="s">
        <v>1471</v>
      </c>
      <c r="B901" t="str">
        <f>VLOOKUP(HEALTH_CARE[[#This Row],[Customer ID]],'CUSTOMER_NAMES ANSWER'!A:D,3,FALSE)</f>
        <v>Alyssa</v>
      </c>
      <c r="C901" s="9">
        <f>VLOOKUP(HEALTH_CARE[[#This Row],[Customer ID]],'MEDICAL EXAMINATION ANSWER'!A:J,2,FALSE)</f>
        <v>39.25</v>
      </c>
      <c r="D901" s="9">
        <f>VLOOKUP(HEALTH_CARE[[#This Row],[Customer ID]],'MEDICAL EXAMINATION ANSWER'!A:J,4,FALSE)</f>
        <v>8.41</v>
      </c>
      <c r="E901" t="str">
        <f>VLOOKUP(HEALTH_CARE[[#This Row],[Customer ID]],'MEDICAL EXAMINATION ANSWER'!A:J,6,FALSE)</f>
        <v>Yes</v>
      </c>
      <c r="F901" t="str">
        <f>VLOOKUP(HEALTH_CARE[[#This Row],[Customer ID]],'MEDICAL EXAMINATION ANSWER'!A:J,7,FALSE)</f>
        <v>No</v>
      </c>
      <c r="G901" t="str">
        <f>VLOOKUP(HEALTH_CARE[[#This Row],[Customer ID]],'MEDICAL EXAMINATION ANSWER'!A:J,8,FALSE)</f>
        <v>No</v>
      </c>
      <c r="H901" s="10">
        <f>VLOOKUP(HEALTH_CARE[[#This Row],[Customer ID]],'MEDICAL EXAMINATION ANSWER'!A:J,9,FALSE)</f>
        <v>1</v>
      </c>
      <c r="I901" t="str">
        <f>VLOOKUP(HEALTH_CARE[[#This Row],[Customer ID]],'MEDICAL EXAMINATION ANSWER'!A:J,10,FALSE)</f>
        <v>No</v>
      </c>
      <c r="J901" t="str">
        <f>VLOOKUP(HEALTH_CARE[[#This Row],[Customer ID]],'MEDICAL EXAMINATION ANSWER'!A:J,3,FALSE)</f>
        <v>Obesity</v>
      </c>
      <c r="K901" t="str">
        <f>VLOOKUP(HEALTH_CARE[[#This Row],[Customer ID]],'MEDICAL EXAMINATION ANSWER'!A:J,5,FALSE)</f>
        <v>Diabetes</v>
      </c>
      <c r="L901" s="11" t="str">
        <f>VLOOKUP(HEALTH_CARE[[#This Row],[Customer ID]],'HOSPITAL DETAILS ANSWERS'!A:K,5,TRUE)</f>
        <v>7-Sep-1986</v>
      </c>
      <c r="M901" s="14">
        <f>VLOOKUP(HEALTH_CARE[[#This Row],[Customer ID]],'HOSPITAL DETAILS ANSWERS'!A:K,8,TRUE)</f>
        <v>12049</v>
      </c>
      <c r="N901" t="str">
        <f>VLOOKUP(HEALTH_CARE[[#This Row],[Customer ID]],'HOSPITAL DETAILS ANSWERS'!A:K,9,TRUE)</f>
        <v>Tier - 3</v>
      </c>
      <c r="O901" t="str">
        <f>VLOOKUP(HEALTH_CARE[[#This Row],[Customer ID]],'HOSPITAL DETAILS ANSWERS'!A:K,10,TRUE)</f>
        <v>Tier - 2</v>
      </c>
      <c r="P901" t="str">
        <f>VLOOKUP(HEALTH_CARE[[#This Row],[Customer ID]],'HOSPITAL DETAILS ANSWERS'!A:K,11,TRUE)</f>
        <v>R1026</v>
      </c>
      <c r="Q901" s="10">
        <f>VLOOKUP(HEALTH_CARE[[#This Row],[Customer ID]],'HOSPITAL DETAILS ANSWERS'!A:K,6,TRUE)</f>
        <v>36</v>
      </c>
    </row>
    <row r="902" spans="1:17" x14ac:dyDescent="0.25">
      <c r="A902" t="s">
        <v>1470</v>
      </c>
      <c r="B902" t="str">
        <f>VLOOKUP(HEALTH_CARE[[#This Row],[Customer ID]],'CUSTOMER_NAMES ANSWER'!A:D,3,FALSE)</f>
        <v>Jessica E</v>
      </c>
      <c r="C902" s="9">
        <f>VLOOKUP(HEALTH_CARE[[#This Row],[Customer ID]],'MEDICAL EXAMINATION ANSWER'!A:J,2,FALSE)</f>
        <v>26.6</v>
      </c>
      <c r="D902" s="9">
        <f>VLOOKUP(HEALTH_CARE[[#This Row],[Customer ID]],'MEDICAL EXAMINATION ANSWER'!A:J,4,FALSE)</f>
        <v>5.07</v>
      </c>
      <c r="E902" t="str">
        <f>VLOOKUP(HEALTH_CARE[[#This Row],[Customer ID]],'MEDICAL EXAMINATION ANSWER'!A:J,6,FALSE)</f>
        <v>Yes</v>
      </c>
      <c r="F902" t="str">
        <f>VLOOKUP(HEALTH_CARE[[#This Row],[Customer ID]],'MEDICAL EXAMINATION ANSWER'!A:J,7,FALSE)</f>
        <v>No</v>
      </c>
      <c r="G902" t="str">
        <f>VLOOKUP(HEALTH_CARE[[#This Row],[Customer ID]],'MEDICAL EXAMINATION ANSWER'!A:J,8,FALSE)</f>
        <v>No</v>
      </c>
      <c r="H902" s="10">
        <f>VLOOKUP(HEALTH_CARE[[#This Row],[Customer ID]],'MEDICAL EXAMINATION ANSWER'!A:J,9,FALSE)</f>
        <v>2</v>
      </c>
      <c r="I902" t="str">
        <f>VLOOKUP(HEALTH_CARE[[#This Row],[Customer ID]],'MEDICAL EXAMINATION ANSWER'!A:J,10,FALSE)</f>
        <v>No</v>
      </c>
      <c r="J902" t="str">
        <f>VLOOKUP(HEALTH_CARE[[#This Row],[Customer ID]],'MEDICAL EXAMINATION ANSWER'!A:J,3,FALSE)</f>
        <v>Over Weight</v>
      </c>
      <c r="K902" t="str">
        <f>VLOOKUP(HEALTH_CARE[[#This Row],[Customer ID]],'MEDICAL EXAMINATION ANSWER'!A:J,5,FALSE)</f>
        <v>Normal</v>
      </c>
      <c r="L902" s="11" t="str">
        <f>VLOOKUP(HEALTH_CARE[[#This Row],[Customer ID]],'HOSPITAL DETAILS ANSWERS'!A:K,5,TRUE)</f>
        <v>24-Nov-1966</v>
      </c>
      <c r="M902" s="14">
        <f>VLOOKUP(HEALTH_CARE[[#This Row],[Customer ID]],'HOSPITAL DETAILS ANSWERS'!A:K,8,TRUE)</f>
        <v>12045</v>
      </c>
      <c r="N902" t="str">
        <f>VLOOKUP(HEALTH_CARE[[#This Row],[Customer ID]],'HOSPITAL DETAILS ANSWERS'!A:K,9,TRUE)</f>
        <v>Tier - 3</v>
      </c>
      <c r="O902" t="str">
        <f>VLOOKUP(HEALTH_CARE[[#This Row],[Customer ID]],'HOSPITAL DETAILS ANSWERS'!A:K,10,TRUE)</f>
        <v>Tier - 1</v>
      </c>
      <c r="P902" t="str">
        <f>VLOOKUP(HEALTH_CARE[[#This Row],[Customer ID]],'HOSPITAL DETAILS ANSWERS'!A:K,11,TRUE)</f>
        <v>R1012</v>
      </c>
      <c r="Q902" s="10">
        <f>VLOOKUP(HEALTH_CARE[[#This Row],[Customer ID]],'HOSPITAL DETAILS ANSWERS'!A:K,6,TRUE)</f>
        <v>56</v>
      </c>
    </row>
    <row r="903" spans="1:17" x14ac:dyDescent="0.25">
      <c r="A903" t="s">
        <v>1469</v>
      </c>
      <c r="B903" t="str">
        <f>VLOOKUP(HEALTH_CARE[[#This Row],[Customer ID]],'CUSTOMER_NAMES ANSWER'!A:D,3,FALSE)</f>
        <v>Patrick J</v>
      </c>
      <c r="C903" s="9">
        <f>VLOOKUP(HEALTH_CARE[[#This Row],[Customer ID]],'MEDICAL EXAMINATION ANSWER'!A:J,2,FALSE)</f>
        <v>35.700000000000003</v>
      </c>
      <c r="D903" s="9">
        <f>VLOOKUP(HEALTH_CARE[[#This Row],[Customer ID]],'MEDICAL EXAMINATION ANSWER'!A:J,4,FALSE)</f>
        <v>4.0599999999999996</v>
      </c>
      <c r="E903" t="str">
        <f>VLOOKUP(HEALTH_CARE[[#This Row],[Customer ID]],'MEDICAL EXAMINATION ANSWER'!A:J,6,FALSE)</f>
        <v>No</v>
      </c>
      <c r="F903" t="str">
        <f>VLOOKUP(HEALTH_CARE[[#This Row],[Customer ID]],'MEDICAL EXAMINATION ANSWER'!A:J,7,FALSE)</f>
        <v>No</v>
      </c>
      <c r="G903" t="str">
        <f>VLOOKUP(HEALTH_CARE[[#This Row],[Customer ID]],'MEDICAL EXAMINATION ANSWER'!A:J,8,FALSE)</f>
        <v>Yes</v>
      </c>
      <c r="H903" s="10">
        <f>VLOOKUP(HEALTH_CARE[[#This Row],[Customer ID]],'MEDICAL EXAMINATION ANSWER'!A:J,9,FALSE)</f>
        <v>1</v>
      </c>
      <c r="I903" t="str">
        <f>VLOOKUP(HEALTH_CARE[[#This Row],[Customer ID]],'MEDICAL EXAMINATION ANSWER'!A:J,10,FALSE)</f>
        <v>No</v>
      </c>
      <c r="J903" t="str">
        <f>VLOOKUP(HEALTH_CARE[[#This Row],[Customer ID]],'MEDICAL EXAMINATION ANSWER'!A:J,3,FALSE)</f>
        <v>Obesity</v>
      </c>
      <c r="K903" t="str">
        <f>VLOOKUP(HEALTH_CARE[[#This Row],[Customer ID]],'MEDICAL EXAMINATION ANSWER'!A:J,5,FALSE)</f>
        <v>Normal</v>
      </c>
      <c r="L903" s="11" t="str">
        <f>VLOOKUP(HEALTH_CARE[[#This Row],[Customer ID]],'HOSPITAL DETAILS ANSWERS'!A:K,5,TRUE)</f>
        <v>16-Oct-1979</v>
      </c>
      <c r="M903" s="14">
        <f>VLOOKUP(HEALTH_CARE[[#This Row],[Customer ID]],'HOSPITAL DETAILS ANSWERS'!A:K,8,TRUE)</f>
        <v>12036</v>
      </c>
      <c r="N903" t="str">
        <f>VLOOKUP(HEALTH_CARE[[#This Row],[Customer ID]],'HOSPITAL DETAILS ANSWERS'!A:K,9,TRUE)</f>
        <v>Tier - 3</v>
      </c>
      <c r="O903" t="str">
        <f>VLOOKUP(HEALTH_CARE[[#This Row],[Customer ID]],'HOSPITAL DETAILS ANSWERS'!A:K,10,TRUE)</f>
        <v>Tier - 3</v>
      </c>
      <c r="P903" t="str">
        <f>VLOOKUP(HEALTH_CARE[[#This Row],[Customer ID]],'HOSPITAL DETAILS ANSWERS'!A:K,11,TRUE)</f>
        <v>R1021</v>
      </c>
      <c r="Q903" s="10">
        <f>VLOOKUP(HEALTH_CARE[[#This Row],[Customer ID]],'HOSPITAL DETAILS ANSWERS'!A:K,6,TRUE)</f>
        <v>43</v>
      </c>
    </row>
    <row r="904" spans="1:17" x14ac:dyDescent="0.25">
      <c r="A904" t="s">
        <v>1468</v>
      </c>
      <c r="B904" t="str">
        <f>VLOOKUP(HEALTH_CARE[[#This Row],[Customer ID]],'CUSTOMER_NAMES ANSWER'!A:D,3,FALSE)</f>
        <v>Emilie</v>
      </c>
      <c r="C904" s="9">
        <f>VLOOKUP(HEALTH_CARE[[#This Row],[Customer ID]],'MEDICAL EXAMINATION ANSWER'!A:J,2,FALSE)</f>
        <v>20.100000000000001</v>
      </c>
      <c r="D904" s="9">
        <f>VLOOKUP(HEALTH_CARE[[#This Row],[Customer ID]],'MEDICAL EXAMINATION ANSWER'!A:J,4,FALSE)</f>
        <v>10.52</v>
      </c>
      <c r="E904" t="str">
        <f>VLOOKUP(HEALTH_CARE[[#This Row],[Customer ID]],'MEDICAL EXAMINATION ANSWER'!A:J,6,FALSE)</f>
        <v>No</v>
      </c>
      <c r="F904" t="str">
        <f>VLOOKUP(HEALTH_CARE[[#This Row],[Customer ID]],'MEDICAL EXAMINATION ANSWER'!A:J,7,FALSE)</f>
        <v>No</v>
      </c>
      <c r="G904" t="str">
        <f>VLOOKUP(HEALTH_CARE[[#This Row],[Customer ID]],'MEDICAL EXAMINATION ANSWER'!A:J,8,FALSE)</f>
        <v>No</v>
      </c>
      <c r="H904" s="10">
        <f>VLOOKUP(HEALTH_CARE[[#This Row],[Customer ID]],'MEDICAL EXAMINATION ANSWER'!A:J,9,FALSE)</f>
        <v>0</v>
      </c>
      <c r="I904" t="str">
        <f>VLOOKUP(HEALTH_CARE[[#This Row],[Customer ID]],'MEDICAL EXAMINATION ANSWER'!A:J,10,FALSE)</f>
        <v>No</v>
      </c>
      <c r="J904" t="str">
        <f>VLOOKUP(HEALTH_CARE[[#This Row],[Customer ID]],'MEDICAL EXAMINATION ANSWER'!A:J,3,FALSE)</f>
        <v>Normal Weight</v>
      </c>
      <c r="K904" t="str">
        <f>VLOOKUP(HEALTH_CARE[[#This Row],[Customer ID]],'MEDICAL EXAMINATION ANSWER'!A:J,5,FALSE)</f>
        <v>Diabetes</v>
      </c>
      <c r="L904" s="11" t="str">
        <f>VLOOKUP(HEALTH_CARE[[#This Row],[Customer ID]],'HOSPITAL DETAILS ANSWERS'!A:K,5,TRUE)</f>
        <v>29-Oct-1965</v>
      </c>
      <c r="M904" s="14">
        <f>VLOOKUP(HEALTH_CARE[[#This Row],[Customer ID]],'HOSPITAL DETAILS ANSWERS'!A:K,8,TRUE)</f>
        <v>12033</v>
      </c>
      <c r="N904" t="str">
        <f>VLOOKUP(HEALTH_CARE[[#This Row],[Customer ID]],'HOSPITAL DETAILS ANSWERS'!A:K,9,TRUE)</f>
        <v>Tier - 3</v>
      </c>
      <c r="O904" t="str">
        <f>VLOOKUP(HEALTH_CARE[[#This Row],[Customer ID]],'HOSPITAL DETAILS ANSWERS'!A:K,10,TRUE)</f>
        <v>Tier - 1</v>
      </c>
      <c r="P904" t="str">
        <f>VLOOKUP(HEALTH_CARE[[#This Row],[Customer ID]],'HOSPITAL DETAILS ANSWERS'!A:K,11,TRUE)</f>
        <v>R1011</v>
      </c>
      <c r="Q904" s="10">
        <f>VLOOKUP(HEALTH_CARE[[#This Row],[Customer ID]],'HOSPITAL DETAILS ANSWERS'!A:K,6,TRUE)</f>
        <v>57</v>
      </c>
    </row>
    <row r="905" spans="1:17" x14ac:dyDescent="0.25">
      <c r="A905" t="s">
        <v>1467</v>
      </c>
      <c r="B905" t="str">
        <f>VLOOKUP(HEALTH_CARE[[#This Row],[Customer ID]],'CUSTOMER_NAMES ANSWER'!A:D,3,FALSE)</f>
        <v>Caitlin B</v>
      </c>
      <c r="C905" s="9">
        <f>VLOOKUP(HEALTH_CARE[[#This Row],[Customer ID]],'MEDICAL EXAMINATION ANSWER'!A:J,2,FALSE)</f>
        <v>22.23</v>
      </c>
      <c r="D905" s="9">
        <f>VLOOKUP(HEALTH_CARE[[#This Row],[Customer ID]],'MEDICAL EXAMINATION ANSWER'!A:J,4,FALSE)</f>
        <v>9.65</v>
      </c>
      <c r="E905" t="str">
        <f>VLOOKUP(HEALTH_CARE[[#This Row],[Customer ID]],'MEDICAL EXAMINATION ANSWER'!A:J,6,FALSE)</f>
        <v>No</v>
      </c>
      <c r="F905" t="str">
        <f>VLOOKUP(HEALTH_CARE[[#This Row],[Customer ID]],'MEDICAL EXAMINATION ANSWER'!A:J,7,FALSE)</f>
        <v>No</v>
      </c>
      <c r="G905" t="str">
        <f>VLOOKUP(HEALTH_CARE[[#This Row],[Customer ID]],'MEDICAL EXAMINATION ANSWER'!A:J,8,FALSE)</f>
        <v>No</v>
      </c>
      <c r="H905" s="10">
        <f>VLOOKUP(HEALTH_CARE[[#This Row],[Customer ID]],'MEDICAL EXAMINATION ANSWER'!A:J,9,FALSE)</f>
        <v>0</v>
      </c>
      <c r="I905" t="str">
        <f>VLOOKUP(HEALTH_CARE[[#This Row],[Customer ID]],'MEDICAL EXAMINATION ANSWER'!A:J,10,FALSE)</f>
        <v>No</v>
      </c>
      <c r="J905" t="str">
        <f>VLOOKUP(HEALTH_CARE[[#This Row],[Customer ID]],'MEDICAL EXAMINATION ANSWER'!A:J,3,FALSE)</f>
        <v>Normal Weight</v>
      </c>
      <c r="K905" t="str">
        <f>VLOOKUP(HEALTH_CARE[[#This Row],[Customer ID]],'MEDICAL EXAMINATION ANSWER'!A:J,5,FALSE)</f>
        <v>Diabetes</v>
      </c>
      <c r="L905" s="11" t="str">
        <f>VLOOKUP(HEALTH_CARE[[#This Row],[Customer ID]],'HOSPITAL DETAILS ANSWERS'!A:K,5,TRUE)</f>
        <v>9-Jun-1965</v>
      </c>
      <c r="M905" s="14">
        <f>VLOOKUP(HEALTH_CARE[[#This Row],[Customer ID]],'HOSPITAL DETAILS ANSWERS'!A:K,8,TRUE)</f>
        <v>12030</v>
      </c>
      <c r="N905" t="str">
        <f>VLOOKUP(HEALTH_CARE[[#This Row],[Customer ID]],'HOSPITAL DETAILS ANSWERS'!A:K,9,TRUE)</f>
        <v>Tier - 3</v>
      </c>
      <c r="O905" t="str">
        <f>VLOOKUP(HEALTH_CARE[[#This Row],[Customer ID]],'HOSPITAL DETAILS ANSWERS'!A:K,10,TRUE)</f>
        <v>Tier - 2</v>
      </c>
      <c r="P905" t="str">
        <f>VLOOKUP(HEALTH_CARE[[#This Row],[Customer ID]],'HOSPITAL DETAILS ANSWERS'!A:K,11,TRUE)</f>
        <v>R1024</v>
      </c>
      <c r="Q905" s="10">
        <f>VLOOKUP(HEALTH_CARE[[#This Row],[Customer ID]],'HOSPITAL DETAILS ANSWERS'!A:K,6,TRUE)</f>
        <v>57</v>
      </c>
    </row>
    <row r="906" spans="1:17" x14ac:dyDescent="0.25">
      <c r="A906" t="s">
        <v>1466</v>
      </c>
      <c r="B906" t="str">
        <f>VLOOKUP(HEALTH_CARE[[#This Row],[Customer ID]],'CUSTOMER_NAMES ANSWER'!A:D,3,FALSE)</f>
        <v>Joseph W</v>
      </c>
      <c r="C906" s="9">
        <f>VLOOKUP(HEALTH_CARE[[#This Row],[Customer ID]],'MEDICAL EXAMINATION ANSWER'!A:J,2,FALSE)</f>
        <v>36.47</v>
      </c>
      <c r="D906" s="9">
        <f>VLOOKUP(HEALTH_CARE[[#This Row],[Customer ID]],'MEDICAL EXAMINATION ANSWER'!A:J,4,FALSE)</f>
        <v>6.21</v>
      </c>
      <c r="E906" t="str">
        <f>VLOOKUP(HEALTH_CARE[[#This Row],[Customer ID]],'MEDICAL EXAMINATION ANSWER'!A:J,6,FALSE)</f>
        <v>No</v>
      </c>
      <c r="F906" t="str">
        <f>VLOOKUP(HEALTH_CARE[[#This Row],[Customer ID]],'MEDICAL EXAMINATION ANSWER'!A:J,7,FALSE)</f>
        <v>No</v>
      </c>
      <c r="G906" t="str">
        <f>VLOOKUP(HEALTH_CARE[[#This Row],[Customer ID]],'MEDICAL EXAMINATION ANSWER'!A:J,8,FALSE)</f>
        <v>No</v>
      </c>
      <c r="H906" s="10">
        <f>VLOOKUP(HEALTH_CARE[[#This Row],[Customer ID]],'MEDICAL EXAMINATION ANSWER'!A:J,9,FALSE)</f>
        <v>0</v>
      </c>
      <c r="I906" t="str">
        <f>VLOOKUP(HEALTH_CARE[[#This Row],[Customer ID]],'MEDICAL EXAMINATION ANSWER'!A:J,10,FALSE)</f>
        <v>No</v>
      </c>
      <c r="J906" t="str">
        <f>VLOOKUP(HEALTH_CARE[[#This Row],[Customer ID]],'MEDICAL EXAMINATION ANSWER'!A:J,3,FALSE)</f>
        <v>Obesity</v>
      </c>
      <c r="K906" t="str">
        <f>VLOOKUP(HEALTH_CARE[[#This Row],[Customer ID]],'MEDICAL EXAMINATION ANSWER'!A:J,5,FALSE)</f>
        <v>Prediabetes</v>
      </c>
      <c r="L906" s="11" t="str">
        <f>VLOOKUP(HEALTH_CARE[[#This Row],[Customer ID]],'HOSPITAL DETAILS ANSWERS'!A:K,5,TRUE)</f>
        <v>17-Oct-1982</v>
      </c>
      <c r="M906" s="14">
        <f>VLOOKUP(HEALTH_CARE[[#This Row],[Customer ID]],'HOSPITAL DETAILS ANSWERS'!A:K,8,TRUE)</f>
        <v>12002</v>
      </c>
      <c r="N906" t="str">
        <f>VLOOKUP(HEALTH_CARE[[#This Row],[Customer ID]],'HOSPITAL DETAILS ANSWERS'!A:K,9,TRUE)</f>
        <v>Tier - 3</v>
      </c>
      <c r="O906" t="str">
        <f>VLOOKUP(HEALTH_CARE[[#This Row],[Customer ID]],'HOSPITAL DETAILS ANSWERS'!A:K,10,TRUE)</f>
        <v>Tier - 3</v>
      </c>
      <c r="P906" t="str">
        <f>VLOOKUP(HEALTH_CARE[[#This Row],[Customer ID]],'HOSPITAL DETAILS ANSWERS'!A:K,11,TRUE)</f>
        <v>R1021</v>
      </c>
      <c r="Q906" s="10">
        <f>VLOOKUP(HEALTH_CARE[[#This Row],[Customer ID]],'HOSPITAL DETAILS ANSWERS'!A:K,6,TRUE)</f>
        <v>40</v>
      </c>
    </row>
    <row r="907" spans="1:17" x14ac:dyDescent="0.25">
      <c r="A907" t="s">
        <v>1465</v>
      </c>
      <c r="B907" t="str">
        <f>VLOOKUP(HEALTH_CARE[[#This Row],[Customer ID]],'CUSTOMER_NAMES ANSWER'!A:D,3,FALSE)</f>
        <v>Wendy</v>
      </c>
      <c r="C907" s="9">
        <f>VLOOKUP(HEALTH_CARE[[#This Row],[Customer ID]],'MEDICAL EXAMINATION ANSWER'!A:J,2,FALSE)</f>
        <v>49.64</v>
      </c>
      <c r="D907" s="9">
        <f>VLOOKUP(HEALTH_CARE[[#This Row],[Customer ID]],'MEDICAL EXAMINATION ANSWER'!A:J,4,FALSE)</f>
        <v>4.76</v>
      </c>
      <c r="E907" t="str">
        <f>VLOOKUP(HEALTH_CARE[[#This Row],[Customer ID]],'MEDICAL EXAMINATION ANSWER'!A:J,6,FALSE)</f>
        <v>No</v>
      </c>
      <c r="F907" t="str">
        <f>VLOOKUP(HEALTH_CARE[[#This Row],[Customer ID]],'MEDICAL EXAMINATION ANSWER'!A:J,7,FALSE)</f>
        <v>No</v>
      </c>
      <c r="G907" t="str">
        <f>VLOOKUP(HEALTH_CARE[[#This Row],[Customer ID]],'MEDICAL EXAMINATION ANSWER'!A:J,8,FALSE)</f>
        <v>Yes</v>
      </c>
      <c r="H907" s="10">
        <f>VLOOKUP(HEALTH_CARE[[#This Row],[Customer ID]],'MEDICAL EXAMINATION ANSWER'!A:J,9,FALSE)</f>
        <v>1</v>
      </c>
      <c r="I907" t="str">
        <f>VLOOKUP(HEALTH_CARE[[#This Row],[Customer ID]],'MEDICAL EXAMINATION ANSWER'!A:J,10,FALSE)</f>
        <v>No</v>
      </c>
      <c r="J907" t="str">
        <f>VLOOKUP(HEALTH_CARE[[#This Row],[Customer ID]],'MEDICAL EXAMINATION ANSWER'!A:J,3,FALSE)</f>
        <v>Obesity</v>
      </c>
      <c r="K907" t="str">
        <f>VLOOKUP(HEALTH_CARE[[#This Row],[Customer ID]],'MEDICAL EXAMINATION ANSWER'!A:J,5,FALSE)</f>
        <v>Normal</v>
      </c>
      <c r="L907" s="11" t="str">
        <f>VLOOKUP(HEALTH_CARE[[#This Row],[Customer ID]],'HOSPITAL DETAILS ANSWERS'!A:K,5,TRUE)</f>
        <v>12-Dec-1993</v>
      </c>
      <c r="M907" s="14">
        <f>VLOOKUP(HEALTH_CARE[[#This Row],[Customer ID]],'HOSPITAL DETAILS ANSWERS'!A:K,8,TRUE)</f>
        <v>11995</v>
      </c>
      <c r="N907" t="str">
        <f>VLOOKUP(HEALTH_CARE[[#This Row],[Customer ID]],'HOSPITAL DETAILS ANSWERS'!A:K,9,TRUE)</f>
        <v>Tier - 3</v>
      </c>
      <c r="O907" t="str">
        <f>VLOOKUP(HEALTH_CARE[[#This Row],[Customer ID]],'HOSPITAL DETAILS ANSWERS'!A:K,10,TRUE)</f>
        <v>Tier - 2</v>
      </c>
      <c r="P907" t="str">
        <f>VLOOKUP(HEALTH_CARE[[#This Row],[Customer ID]],'HOSPITAL DETAILS ANSWERS'!A:K,11,TRUE)</f>
        <v>R1012</v>
      </c>
      <c r="Q907" s="10">
        <f>VLOOKUP(HEALTH_CARE[[#This Row],[Customer ID]],'HOSPITAL DETAILS ANSWERS'!A:K,6,TRUE)</f>
        <v>29</v>
      </c>
    </row>
    <row r="908" spans="1:17" x14ac:dyDescent="0.25">
      <c r="A908" t="s">
        <v>1464</v>
      </c>
      <c r="B908" t="str">
        <f>VLOOKUP(HEALTH_CARE[[#This Row],[Customer ID]],'CUSTOMER_NAMES ANSWER'!A:D,3,FALSE)</f>
        <v>Leah L</v>
      </c>
      <c r="C908" s="9">
        <f>VLOOKUP(HEALTH_CARE[[#This Row],[Customer ID]],'MEDICAL EXAMINATION ANSWER'!A:J,2,FALSE)</f>
        <v>36.799999999999997</v>
      </c>
      <c r="D908" s="9">
        <f>VLOOKUP(HEALTH_CARE[[#This Row],[Customer ID]],'MEDICAL EXAMINATION ANSWER'!A:J,4,FALSE)</f>
        <v>5.73</v>
      </c>
      <c r="E908" t="str">
        <f>VLOOKUP(HEALTH_CARE[[#This Row],[Customer ID]],'MEDICAL EXAMINATION ANSWER'!A:J,6,FALSE)</f>
        <v>Yes</v>
      </c>
      <c r="F908" t="str">
        <f>VLOOKUP(HEALTH_CARE[[#This Row],[Customer ID]],'MEDICAL EXAMINATION ANSWER'!A:J,7,FALSE)</f>
        <v>No</v>
      </c>
      <c r="G908" t="str">
        <f>VLOOKUP(HEALTH_CARE[[#This Row],[Customer ID]],'MEDICAL EXAMINATION ANSWER'!A:J,8,FALSE)</f>
        <v>Yes</v>
      </c>
      <c r="H908" s="10">
        <f>VLOOKUP(HEALTH_CARE[[#This Row],[Customer ID]],'MEDICAL EXAMINATION ANSWER'!A:J,9,FALSE)</f>
        <v>1</v>
      </c>
      <c r="I908" t="str">
        <f>VLOOKUP(HEALTH_CARE[[#This Row],[Customer ID]],'MEDICAL EXAMINATION ANSWER'!A:J,10,FALSE)</f>
        <v>No</v>
      </c>
      <c r="J908" t="str">
        <f>VLOOKUP(HEALTH_CARE[[#This Row],[Customer ID]],'MEDICAL EXAMINATION ANSWER'!A:J,3,FALSE)</f>
        <v>Obesity</v>
      </c>
      <c r="K908" t="str">
        <f>VLOOKUP(HEALTH_CARE[[#This Row],[Customer ID]],'MEDICAL EXAMINATION ANSWER'!A:J,5,FALSE)</f>
        <v>Prediabetes</v>
      </c>
      <c r="L908" s="11" t="str">
        <f>VLOOKUP(HEALTH_CARE[[#This Row],[Customer ID]],'HOSPITAL DETAILS ANSWERS'!A:K,5,TRUE)</f>
        <v>4-Jul-1983</v>
      </c>
      <c r="M908" s="14">
        <f>VLOOKUP(HEALTH_CARE[[#This Row],[Customer ID]],'HOSPITAL DETAILS ANSWERS'!A:K,8,TRUE)</f>
        <v>11988</v>
      </c>
      <c r="N908" t="str">
        <f>VLOOKUP(HEALTH_CARE[[#This Row],[Customer ID]],'HOSPITAL DETAILS ANSWERS'!A:K,9,TRUE)</f>
        <v>Tier - 3</v>
      </c>
      <c r="O908" t="str">
        <f>VLOOKUP(HEALTH_CARE[[#This Row],[Customer ID]],'HOSPITAL DETAILS ANSWERS'!A:K,10,TRUE)</f>
        <v>Tier - 2</v>
      </c>
      <c r="P908" t="str">
        <f>VLOOKUP(HEALTH_CARE[[#This Row],[Customer ID]],'HOSPITAL DETAILS ANSWERS'!A:K,11,TRUE)</f>
        <v>R1026</v>
      </c>
      <c r="Q908" s="10">
        <f>VLOOKUP(HEALTH_CARE[[#This Row],[Customer ID]],'HOSPITAL DETAILS ANSWERS'!A:K,6,TRUE)</f>
        <v>39</v>
      </c>
    </row>
    <row r="909" spans="1:17" x14ac:dyDescent="0.25">
      <c r="A909" t="s">
        <v>1463</v>
      </c>
      <c r="B909" t="str">
        <f>VLOOKUP(HEALTH_CARE[[#This Row],[Customer ID]],'CUSTOMER_NAMES ANSWER'!A:D,3,FALSE)</f>
        <v>Wayne L</v>
      </c>
      <c r="C909" s="9">
        <f>VLOOKUP(HEALTH_CARE[[#This Row],[Customer ID]],'MEDICAL EXAMINATION ANSWER'!A:J,2,FALSE)</f>
        <v>33.880000000000003</v>
      </c>
      <c r="D909" s="9">
        <f>VLOOKUP(HEALTH_CARE[[#This Row],[Customer ID]],'MEDICAL EXAMINATION ANSWER'!A:J,4,FALSE)</f>
        <v>10.78</v>
      </c>
      <c r="E909" t="str">
        <f>VLOOKUP(HEALTH_CARE[[#This Row],[Customer ID]],'MEDICAL EXAMINATION ANSWER'!A:J,6,FALSE)</f>
        <v>Yes</v>
      </c>
      <c r="F909" t="str">
        <f>VLOOKUP(HEALTH_CARE[[#This Row],[Customer ID]],'MEDICAL EXAMINATION ANSWER'!A:J,7,FALSE)</f>
        <v>No</v>
      </c>
      <c r="G909" t="str">
        <f>VLOOKUP(HEALTH_CARE[[#This Row],[Customer ID]],'MEDICAL EXAMINATION ANSWER'!A:J,8,FALSE)</f>
        <v>No</v>
      </c>
      <c r="H909" s="10">
        <f>VLOOKUP(HEALTH_CARE[[#This Row],[Customer ID]],'MEDICAL EXAMINATION ANSWER'!A:J,9,FALSE)</f>
        <v>0</v>
      </c>
      <c r="I909" t="str">
        <f>VLOOKUP(HEALTH_CARE[[#This Row],[Customer ID]],'MEDICAL EXAMINATION ANSWER'!A:J,10,FALSE)</f>
        <v>No</v>
      </c>
      <c r="J909" t="str">
        <f>VLOOKUP(HEALTH_CARE[[#This Row],[Customer ID]],'MEDICAL EXAMINATION ANSWER'!A:J,3,FALSE)</f>
        <v>Obesity</v>
      </c>
      <c r="K909" t="str">
        <f>VLOOKUP(HEALTH_CARE[[#This Row],[Customer ID]],'MEDICAL EXAMINATION ANSWER'!A:J,5,FALSE)</f>
        <v>Diabetes</v>
      </c>
      <c r="L909" s="11" t="str">
        <f>VLOOKUP(HEALTH_CARE[[#This Row],[Customer ID]],'HOSPITAL DETAILS ANSWERS'!A:K,5,TRUE)</f>
        <v>22-Dec-1967</v>
      </c>
      <c r="M909" s="14">
        <f>VLOOKUP(HEALTH_CARE[[#This Row],[Customer ID]],'HOSPITAL DETAILS ANSWERS'!A:K,8,TRUE)</f>
        <v>11988</v>
      </c>
      <c r="N909" t="str">
        <f>VLOOKUP(HEALTH_CARE[[#This Row],[Customer ID]],'HOSPITAL DETAILS ANSWERS'!A:K,9,TRUE)</f>
        <v>Tier - 3</v>
      </c>
      <c r="O909" t="str">
        <f>VLOOKUP(HEALTH_CARE[[#This Row],[Customer ID]],'HOSPITAL DETAILS ANSWERS'!A:K,10,TRUE)</f>
        <v>Tier - 3</v>
      </c>
      <c r="P909" t="str">
        <f>VLOOKUP(HEALTH_CARE[[#This Row],[Customer ID]],'HOSPITAL DETAILS ANSWERS'!A:K,11,TRUE)</f>
        <v>R1013</v>
      </c>
      <c r="Q909" s="10">
        <f>VLOOKUP(HEALTH_CARE[[#This Row],[Customer ID]],'HOSPITAL DETAILS ANSWERS'!A:K,6,TRUE)</f>
        <v>55</v>
      </c>
    </row>
    <row r="910" spans="1:17" x14ac:dyDescent="0.25">
      <c r="A910" t="s">
        <v>1462</v>
      </c>
      <c r="B910" t="str">
        <f>VLOOKUP(HEALTH_CARE[[#This Row],[Customer ID]],'CUSTOMER_NAMES ANSWER'!A:D,3,FALSE)</f>
        <v>Jason M</v>
      </c>
      <c r="C910" s="9">
        <f>VLOOKUP(HEALTH_CARE[[#This Row],[Customer ID]],'MEDICAL EXAMINATION ANSWER'!A:J,2,FALSE)</f>
        <v>32.01</v>
      </c>
      <c r="D910" s="9">
        <f>VLOOKUP(HEALTH_CARE[[#This Row],[Customer ID]],'MEDICAL EXAMINATION ANSWER'!A:J,4,FALSE)</f>
        <v>5.08</v>
      </c>
      <c r="E910" t="str">
        <f>VLOOKUP(HEALTH_CARE[[#This Row],[Customer ID]],'MEDICAL EXAMINATION ANSWER'!A:J,6,FALSE)</f>
        <v>Yes</v>
      </c>
      <c r="F910" t="str">
        <f>VLOOKUP(HEALTH_CARE[[#This Row],[Customer ID]],'MEDICAL EXAMINATION ANSWER'!A:J,7,FALSE)</f>
        <v>No</v>
      </c>
      <c r="G910" t="str">
        <f>VLOOKUP(HEALTH_CARE[[#This Row],[Customer ID]],'MEDICAL EXAMINATION ANSWER'!A:J,8,FALSE)</f>
        <v>No</v>
      </c>
      <c r="H910" s="10">
        <f>VLOOKUP(HEALTH_CARE[[#This Row],[Customer ID]],'MEDICAL EXAMINATION ANSWER'!A:J,9,FALSE)</f>
        <v>1</v>
      </c>
      <c r="I910" t="str">
        <f>VLOOKUP(HEALTH_CARE[[#This Row],[Customer ID]],'MEDICAL EXAMINATION ANSWER'!A:J,10,FALSE)</f>
        <v>No</v>
      </c>
      <c r="J910" t="str">
        <f>VLOOKUP(HEALTH_CARE[[#This Row],[Customer ID]],'MEDICAL EXAMINATION ANSWER'!A:J,3,FALSE)</f>
        <v>Obesity</v>
      </c>
      <c r="K910" t="str">
        <f>VLOOKUP(HEALTH_CARE[[#This Row],[Customer ID]],'MEDICAL EXAMINATION ANSWER'!A:J,5,FALSE)</f>
        <v>Normal</v>
      </c>
      <c r="L910" s="11" t="str">
        <f>VLOOKUP(HEALTH_CARE[[#This Row],[Customer ID]],'HOSPITAL DETAILS ANSWERS'!A:K,5,TRUE)</f>
        <v>29-Sep-1964</v>
      </c>
      <c r="M910" s="14">
        <f>VLOOKUP(HEALTH_CARE[[#This Row],[Customer ID]],'HOSPITAL DETAILS ANSWERS'!A:K,8,TRUE)</f>
        <v>11947</v>
      </c>
      <c r="N910" t="str">
        <f>VLOOKUP(HEALTH_CARE[[#This Row],[Customer ID]],'HOSPITAL DETAILS ANSWERS'!A:K,9,TRUE)</f>
        <v>Tier - 3</v>
      </c>
      <c r="O910" t="str">
        <f>VLOOKUP(HEALTH_CARE[[#This Row],[Customer ID]],'HOSPITAL DETAILS ANSWERS'!A:K,10,TRUE)</f>
        <v>Tier - 2</v>
      </c>
      <c r="P910" t="str">
        <f>VLOOKUP(HEALTH_CARE[[#This Row],[Customer ID]],'HOSPITAL DETAILS ANSWERS'!A:K,11,TRUE)</f>
        <v>R1013</v>
      </c>
      <c r="Q910" s="10">
        <f>VLOOKUP(HEALTH_CARE[[#This Row],[Customer ID]],'HOSPITAL DETAILS ANSWERS'!A:K,6,TRUE)</f>
        <v>58</v>
      </c>
    </row>
    <row r="911" spans="1:17" x14ac:dyDescent="0.25">
      <c r="A911" t="s">
        <v>1461</v>
      </c>
      <c r="B911" t="str">
        <f>VLOOKUP(HEALTH_CARE[[#This Row],[Customer ID]],'CUSTOMER_NAMES ANSWER'!A:D,3,FALSE)</f>
        <v>Floris</v>
      </c>
      <c r="C911" s="9">
        <f>VLOOKUP(HEALTH_CARE[[#This Row],[Customer ID]],'MEDICAL EXAMINATION ANSWER'!A:J,2,FALSE)</f>
        <v>33.630000000000003</v>
      </c>
      <c r="D911" s="9">
        <f>VLOOKUP(HEALTH_CARE[[#This Row],[Customer ID]],'MEDICAL EXAMINATION ANSWER'!A:J,4,FALSE)</f>
        <v>11.39</v>
      </c>
      <c r="E911" t="str">
        <f>VLOOKUP(HEALTH_CARE[[#This Row],[Customer ID]],'MEDICAL EXAMINATION ANSWER'!A:J,6,FALSE)</f>
        <v>No</v>
      </c>
      <c r="F911" t="str">
        <f>VLOOKUP(HEALTH_CARE[[#This Row],[Customer ID]],'MEDICAL EXAMINATION ANSWER'!A:J,7,FALSE)</f>
        <v>No</v>
      </c>
      <c r="G911" t="str">
        <f>VLOOKUP(HEALTH_CARE[[#This Row],[Customer ID]],'MEDICAL EXAMINATION ANSWER'!A:J,8,FALSE)</f>
        <v>No</v>
      </c>
      <c r="H911" s="10">
        <f>VLOOKUP(HEALTH_CARE[[#This Row],[Customer ID]],'MEDICAL EXAMINATION ANSWER'!A:J,9,FALSE)</f>
        <v>0</v>
      </c>
      <c r="I911" t="str">
        <f>VLOOKUP(HEALTH_CARE[[#This Row],[Customer ID]],'MEDICAL EXAMINATION ANSWER'!A:J,10,FALSE)</f>
        <v>No</v>
      </c>
      <c r="J911" t="str">
        <f>VLOOKUP(HEALTH_CARE[[#This Row],[Customer ID]],'MEDICAL EXAMINATION ANSWER'!A:J,3,FALSE)</f>
        <v>Obesity</v>
      </c>
      <c r="K911" t="str">
        <f>VLOOKUP(HEALTH_CARE[[#This Row],[Customer ID]],'MEDICAL EXAMINATION ANSWER'!A:J,5,FALSE)</f>
        <v>Diabetes</v>
      </c>
      <c r="L911" s="11" t="str">
        <f>VLOOKUP(HEALTH_CARE[[#This Row],[Customer ID]],'HOSPITAL DETAILS ANSWERS'!A:K,5,TRUE)</f>
        <v>1-Nov-1965</v>
      </c>
      <c r="M911" s="14">
        <f>VLOOKUP(HEALTH_CARE[[#This Row],[Customer ID]],'HOSPITAL DETAILS ANSWERS'!A:K,8,TRUE)</f>
        <v>11946</v>
      </c>
      <c r="N911" t="str">
        <f>VLOOKUP(HEALTH_CARE[[#This Row],[Customer ID]],'HOSPITAL DETAILS ANSWERS'!A:K,9,TRUE)</f>
        <v>Tier - 3</v>
      </c>
      <c r="O911" t="str">
        <f>VLOOKUP(HEALTH_CARE[[#This Row],[Customer ID]],'HOSPITAL DETAILS ANSWERS'!A:K,10,TRUE)</f>
        <v>Tier - 2</v>
      </c>
      <c r="P911" t="str">
        <f>VLOOKUP(HEALTH_CARE[[#This Row],[Customer ID]],'HOSPITAL DETAILS ANSWERS'!A:K,11,TRUE)</f>
        <v>R1012</v>
      </c>
      <c r="Q911" s="10">
        <f>VLOOKUP(HEALTH_CARE[[#This Row],[Customer ID]],'HOSPITAL DETAILS ANSWERS'!A:K,6,TRUE)</f>
        <v>57</v>
      </c>
    </row>
    <row r="912" spans="1:17" x14ac:dyDescent="0.25">
      <c r="A912" t="s">
        <v>1460</v>
      </c>
      <c r="B912" t="str">
        <f>VLOOKUP(HEALTH_CARE[[#This Row],[Customer ID]],'CUSTOMER_NAMES ANSWER'!A:D,3,FALSE)</f>
        <v>Marc</v>
      </c>
      <c r="C912" s="9">
        <f>VLOOKUP(HEALTH_CARE[[#This Row],[Customer ID]],'MEDICAL EXAMINATION ANSWER'!A:J,2,FALSE)</f>
        <v>34.869999999999997</v>
      </c>
      <c r="D912" s="9">
        <f>VLOOKUP(HEALTH_CARE[[#This Row],[Customer ID]],'MEDICAL EXAMINATION ANSWER'!A:J,4,FALSE)</f>
        <v>5.35</v>
      </c>
      <c r="E912" t="str">
        <f>VLOOKUP(HEALTH_CARE[[#This Row],[Customer ID]],'MEDICAL EXAMINATION ANSWER'!A:J,6,FALSE)</f>
        <v>Yes</v>
      </c>
      <c r="F912" t="str">
        <f>VLOOKUP(HEALTH_CARE[[#This Row],[Customer ID]],'MEDICAL EXAMINATION ANSWER'!A:J,7,FALSE)</f>
        <v>No</v>
      </c>
      <c r="G912" t="str">
        <f>VLOOKUP(HEALTH_CARE[[#This Row],[Customer ID]],'MEDICAL EXAMINATION ANSWER'!A:J,8,FALSE)</f>
        <v>No</v>
      </c>
      <c r="H912" s="10">
        <f>VLOOKUP(HEALTH_CARE[[#This Row],[Customer ID]],'MEDICAL EXAMINATION ANSWER'!A:J,9,FALSE)</f>
        <v>1</v>
      </c>
      <c r="I912" t="str">
        <f>VLOOKUP(HEALTH_CARE[[#This Row],[Customer ID]],'MEDICAL EXAMINATION ANSWER'!A:J,10,FALSE)</f>
        <v>No</v>
      </c>
      <c r="J912" t="str">
        <f>VLOOKUP(HEALTH_CARE[[#This Row],[Customer ID]],'MEDICAL EXAMINATION ANSWER'!A:J,3,FALSE)</f>
        <v>Obesity</v>
      </c>
      <c r="K912" t="str">
        <f>VLOOKUP(HEALTH_CARE[[#This Row],[Customer ID]],'MEDICAL EXAMINATION ANSWER'!A:J,5,FALSE)</f>
        <v>Normal</v>
      </c>
      <c r="L912" s="11" t="str">
        <f>VLOOKUP(HEALTH_CARE[[#This Row],[Customer ID]],'HOSPITAL DETAILS ANSWERS'!A:K,5,TRUE)</f>
        <v>25-Dec-1964</v>
      </c>
      <c r="M912" s="14">
        <f>VLOOKUP(HEALTH_CARE[[#This Row],[Customer ID]],'HOSPITAL DETAILS ANSWERS'!A:K,8,TRUE)</f>
        <v>11945</v>
      </c>
      <c r="N912" t="str">
        <f>VLOOKUP(HEALTH_CARE[[#This Row],[Customer ID]],'HOSPITAL DETAILS ANSWERS'!A:K,9,TRUE)</f>
        <v>Tier - 3</v>
      </c>
      <c r="O912" t="str">
        <f>VLOOKUP(HEALTH_CARE[[#This Row],[Customer ID]],'HOSPITAL DETAILS ANSWERS'!A:K,10,TRUE)</f>
        <v>Tier - 2</v>
      </c>
      <c r="P912" t="str">
        <f>VLOOKUP(HEALTH_CARE[[#This Row],[Customer ID]],'HOSPITAL DETAILS ANSWERS'!A:K,11,TRUE)</f>
        <v>R1016</v>
      </c>
      <c r="Q912" s="10">
        <f>VLOOKUP(HEALTH_CARE[[#This Row],[Customer ID]],'HOSPITAL DETAILS ANSWERS'!A:K,6,TRUE)</f>
        <v>58</v>
      </c>
    </row>
    <row r="913" spans="1:17" x14ac:dyDescent="0.25">
      <c r="A913" t="s">
        <v>1459</v>
      </c>
      <c r="B913" t="str">
        <f>VLOOKUP(HEALTH_CARE[[#This Row],[Customer ID]],'CUSTOMER_NAMES ANSWER'!A:D,3,FALSE)</f>
        <v>Christopher</v>
      </c>
      <c r="C913" s="9">
        <f>VLOOKUP(HEALTH_CARE[[#This Row],[Customer ID]],'MEDICAL EXAMINATION ANSWER'!A:J,2,FALSE)</f>
        <v>43.11</v>
      </c>
      <c r="D913" s="9">
        <f>VLOOKUP(HEALTH_CARE[[#This Row],[Customer ID]],'MEDICAL EXAMINATION ANSWER'!A:J,4,FALSE)</f>
        <v>5.6</v>
      </c>
      <c r="E913" t="str">
        <f>VLOOKUP(HEALTH_CARE[[#This Row],[Customer ID]],'MEDICAL EXAMINATION ANSWER'!A:J,6,FALSE)</f>
        <v>No</v>
      </c>
      <c r="F913" t="str">
        <f>VLOOKUP(HEALTH_CARE[[#This Row],[Customer ID]],'MEDICAL EXAMINATION ANSWER'!A:J,7,FALSE)</f>
        <v>No</v>
      </c>
      <c r="G913" t="str">
        <f>VLOOKUP(HEALTH_CARE[[#This Row],[Customer ID]],'MEDICAL EXAMINATION ANSWER'!A:J,8,FALSE)</f>
        <v>No</v>
      </c>
      <c r="H913" s="10">
        <f>VLOOKUP(HEALTH_CARE[[#This Row],[Customer ID]],'MEDICAL EXAMINATION ANSWER'!A:J,9,FALSE)</f>
        <v>0</v>
      </c>
      <c r="I913" t="str">
        <f>VLOOKUP(HEALTH_CARE[[#This Row],[Customer ID]],'MEDICAL EXAMINATION ANSWER'!A:J,10,FALSE)</f>
        <v>No</v>
      </c>
      <c r="J913" t="str">
        <f>VLOOKUP(HEALTH_CARE[[#This Row],[Customer ID]],'MEDICAL EXAMINATION ANSWER'!A:J,3,FALSE)</f>
        <v>Obesity</v>
      </c>
      <c r="K913" t="str">
        <f>VLOOKUP(HEALTH_CARE[[#This Row],[Customer ID]],'MEDICAL EXAMINATION ANSWER'!A:J,5,FALSE)</f>
        <v>Normal</v>
      </c>
      <c r="L913" s="11" t="str">
        <f>VLOOKUP(HEALTH_CARE[[#This Row],[Customer ID]],'HOSPITAL DETAILS ANSWERS'!A:K,5,TRUE)</f>
        <v>19-Oct-1991</v>
      </c>
      <c r="M913" s="14">
        <f>VLOOKUP(HEALTH_CARE[[#This Row],[Customer ID]],'HOSPITAL DETAILS ANSWERS'!A:K,8,TRUE)</f>
        <v>11942</v>
      </c>
      <c r="N913" t="str">
        <f>VLOOKUP(HEALTH_CARE[[#This Row],[Customer ID]],'HOSPITAL DETAILS ANSWERS'!A:K,9,TRUE)</f>
        <v>Tier - 3</v>
      </c>
      <c r="O913" t="str">
        <f>VLOOKUP(HEALTH_CARE[[#This Row],[Customer ID]],'HOSPITAL DETAILS ANSWERS'!A:K,10,TRUE)</f>
        <v>Tier - 1</v>
      </c>
      <c r="P913" t="str">
        <f>VLOOKUP(HEALTH_CARE[[#This Row],[Customer ID]],'HOSPITAL DETAILS ANSWERS'!A:K,11,TRUE)</f>
        <v>R1023</v>
      </c>
      <c r="Q913" s="10">
        <f>VLOOKUP(HEALTH_CARE[[#This Row],[Customer ID]],'HOSPITAL DETAILS ANSWERS'!A:K,6,TRUE)</f>
        <v>31</v>
      </c>
    </row>
    <row r="914" spans="1:17" x14ac:dyDescent="0.25">
      <c r="A914" t="s">
        <v>1458</v>
      </c>
      <c r="B914" t="str">
        <f>VLOOKUP(HEALTH_CARE[[#This Row],[Customer ID]],'CUSTOMER_NAMES ANSWER'!A:D,3,FALSE)</f>
        <v>Kevin</v>
      </c>
      <c r="C914" s="9">
        <f>VLOOKUP(HEALTH_CARE[[#This Row],[Customer ID]],'MEDICAL EXAMINATION ANSWER'!A:J,2,FALSE)</f>
        <v>30.3</v>
      </c>
      <c r="D914" s="9">
        <f>VLOOKUP(HEALTH_CARE[[#This Row],[Customer ID]],'MEDICAL EXAMINATION ANSWER'!A:J,4,FALSE)</f>
        <v>4.2699999999999996</v>
      </c>
      <c r="E914" t="str">
        <f>VLOOKUP(HEALTH_CARE[[#This Row],[Customer ID]],'MEDICAL EXAMINATION ANSWER'!A:J,6,FALSE)</f>
        <v>Yes</v>
      </c>
      <c r="F914" t="str">
        <f>VLOOKUP(HEALTH_CARE[[#This Row],[Customer ID]],'MEDICAL EXAMINATION ANSWER'!A:J,7,FALSE)</f>
        <v>No</v>
      </c>
      <c r="G914" t="str">
        <f>VLOOKUP(HEALTH_CARE[[#This Row],[Customer ID]],'MEDICAL EXAMINATION ANSWER'!A:J,8,FALSE)</f>
        <v>No</v>
      </c>
      <c r="H914" s="10">
        <f>VLOOKUP(HEALTH_CARE[[#This Row],[Customer ID]],'MEDICAL EXAMINATION ANSWER'!A:J,9,FALSE)</f>
        <v>1</v>
      </c>
      <c r="I914" t="str">
        <f>VLOOKUP(HEALTH_CARE[[#This Row],[Customer ID]],'MEDICAL EXAMINATION ANSWER'!A:J,10,FALSE)</f>
        <v>No</v>
      </c>
      <c r="J914" t="str">
        <f>VLOOKUP(HEALTH_CARE[[#This Row],[Customer ID]],'MEDICAL EXAMINATION ANSWER'!A:J,3,FALSE)</f>
        <v>Obesity</v>
      </c>
      <c r="K914" t="str">
        <f>VLOOKUP(HEALTH_CARE[[#This Row],[Customer ID]],'MEDICAL EXAMINATION ANSWER'!A:J,5,FALSE)</f>
        <v>Normal</v>
      </c>
      <c r="L914" s="11" t="str">
        <f>VLOOKUP(HEALTH_CARE[[#This Row],[Customer ID]],'HOSPITAL DETAILS ANSWERS'!A:K,5,TRUE)</f>
        <v>2-Aug-1964</v>
      </c>
      <c r="M914" s="14">
        <f>VLOOKUP(HEALTH_CARE[[#This Row],[Customer ID]],'HOSPITAL DETAILS ANSWERS'!A:K,8,TRUE)</f>
        <v>11939</v>
      </c>
      <c r="N914" t="str">
        <f>VLOOKUP(HEALTH_CARE[[#This Row],[Customer ID]],'HOSPITAL DETAILS ANSWERS'!A:K,9,TRUE)</f>
        <v>Tier - 3</v>
      </c>
      <c r="O914" t="str">
        <f>VLOOKUP(HEALTH_CARE[[#This Row],[Customer ID]],'HOSPITAL DETAILS ANSWERS'!A:K,10,TRUE)</f>
        <v>Tier - 3</v>
      </c>
      <c r="P914" t="str">
        <f>VLOOKUP(HEALTH_CARE[[#This Row],[Customer ID]],'HOSPITAL DETAILS ANSWERS'!A:K,11,TRUE)</f>
        <v>R1019</v>
      </c>
      <c r="Q914" s="10">
        <f>VLOOKUP(HEALTH_CARE[[#This Row],[Customer ID]],'HOSPITAL DETAILS ANSWERS'!A:K,6,TRUE)</f>
        <v>58</v>
      </c>
    </row>
    <row r="915" spans="1:17" x14ac:dyDescent="0.25">
      <c r="A915" t="s">
        <v>1457</v>
      </c>
      <c r="B915" t="str">
        <f>VLOOKUP(HEALTH_CARE[[#This Row],[Customer ID]],'CUSTOMER_NAMES ANSWER'!A:D,3,FALSE)</f>
        <v>Aharon N</v>
      </c>
      <c r="C915" s="9">
        <f>VLOOKUP(HEALTH_CARE[[#This Row],[Customer ID]],'MEDICAL EXAMINATION ANSWER'!A:J,2,FALSE)</f>
        <v>25.18</v>
      </c>
      <c r="D915" s="9">
        <f>VLOOKUP(HEALTH_CARE[[#This Row],[Customer ID]],'MEDICAL EXAMINATION ANSWER'!A:J,4,FALSE)</f>
        <v>5.57</v>
      </c>
      <c r="E915" t="str">
        <f>VLOOKUP(HEALTH_CARE[[#This Row],[Customer ID]],'MEDICAL EXAMINATION ANSWER'!A:J,6,FALSE)</f>
        <v>Yes</v>
      </c>
      <c r="F915" t="str">
        <f>VLOOKUP(HEALTH_CARE[[#This Row],[Customer ID]],'MEDICAL EXAMINATION ANSWER'!A:J,7,FALSE)</f>
        <v>No</v>
      </c>
      <c r="G915" t="str">
        <f>VLOOKUP(HEALTH_CARE[[#This Row],[Customer ID]],'MEDICAL EXAMINATION ANSWER'!A:J,8,FALSE)</f>
        <v>No</v>
      </c>
      <c r="H915" s="10">
        <f>VLOOKUP(HEALTH_CARE[[#This Row],[Customer ID]],'MEDICAL EXAMINATION ANSWER'!A:J,9,FALSE)</f>
        <v>1</v>
      </c>
      <c r="I915" t="str">
        <f>VLOOKUP(HEALTH_CARE[[#This Row],[Customer ID]],'MEDICAL EXAMINATION ANSWER'!A:J,10,FALSE)</f>
        <v>No</v>
      </c>
      <c r="J915" t="str">
        <f>VLOOKUP(HEALTH_CARE[[#This Row],[Customer ID]],'MEDICAL EXAMINATION ANSWER'!A:J,3,FALSE)</f>
        <v>Over Weight</v>
      </c>
      <c r="K915" t="str">
        <f>VLOOKUP(HEALTH_CARE[[#This Row],[Customer ID]],'MEDICAL EXAMINATION ANSWER'!A:J,5,FALSE)</f>
        <v>Normal</v>
      </c>
      <c r="L915" s="11" t="str">
        <f>VLOOKUP(HEALTH_CARE[[#This Row],[Customer ID]],'HOSPITAL DETAILS ANSWERS'!A:K,5,TRUE)</f>
        <v>20-Dec-1964</v>
      </c>
      <c r="M915" s="14">
        <f>VLOOKUP(HEALTH_CARE[[#This Row],[Customer ID]],'HOSPITAL DETAILS ANSWERS'!A:K,8,TRUE)</f>
        <v>11932</v>
      </c>
      <c r="N915" t="str">
        <f>VLOOKUP(HEALTH_CARE[[#This Row],[Customer ID]],'HOSPITAL DETAILS ANSWERS'!A:K,9,TRUE)</f>
        <v>Tier - 3</v>
      </c>
      <c r="O915" t="str">
        <f>VLOOKUP(HEALTH_CARE[[#This Row],[Customer ID]],'HOSPITAL DETAILS ANSWERS'!A:K,10,TRUE)</f>
        <v>Tier - 1</v>
      </c>
      <c r="P915" t="str">
        <f>VLOOKUP(HEALTH_CARE[[#This Row],[Customer ID]],'HOSPITAL DETAILS ANSWERS'!A:K,11,TRUE)</f>
        <v>R1019</v>
      </c>
      <c r="Q915" s="10">
        <f>VLOOKUP(HEALTH_CARE[[#This Row],[Customer ID]],'HOSPITAL DETAILS ANSWERS'!A:K,6,TRUE)</f>
        <v>58</v>
      </c>
    </row>
    <row r="916" spans="1:17" x14ac:dyDescent="0.25">
      <c r="A916" t="s">
        <v>1456</v>
      </c>
      <c r="B916" t="str">
        <f>VLOOKUP(HEALTH_CARE[[#This Row],[Customer ID]],'CUSTOMER_NAMES ANSWER'!A:D,3,FALSE)</f>
        <v>Lawrence D</v>
      </c>
      <c r="C916" s="9">
        <f>VLOOKUP(HEALTH_CARE[[#This Row],[Customer ID]],'MEDICAL EXAMINATION ANSWER'!A:J,2,FALSE)</f>
        <v>26.8</v>
      </c>
      <c r="D916" s="9">
        <f>VLOOKUP(HEALTH_CARE[[#This Row],[Customer ID]],'MEDICAL EXAMINATION ANSWER'!A:J,4,FALSE)</f>
        <v>5.68</v>
      </c>
      <c r="E916" t="str">
        <f>VLOOKUP(HEALTH_CARE[[#This Row],[Customer ID]],'MEDICAL EXAMINATION ANSWER'!A:J,6,FALSE)</f>
        <v>Yes</v>
      </c>
      <c r="F916" t="str">
        <f>VLOOKUP(HEALTH_CARE[[#This Row],[Customer ID]],'MEDICAL EXAMINATION ANSWER'!A:J,7,FALSE)</f>
        <v>No</v>
      </c>
      <c r="G916" t="str">
        <f>VLOOKUP(HEALTH_CARE[[#This Row],[Customer ID]],'MEDICAL EXAMINATION ANSWER'!A:J,8,FALSE)</f>
        <v>No</v>
      </c>
      <c r="H916" s="10">
        <f>VLOOKUP(HEALTH_CARE[[#This Row],[Customer ID]],'MEDICAL EXAMINATION ANSWER'!A:J,9,FALSE)</f>
        <v>1</v>
      </c>
      <c r="I916" t="str">
        <f>VLOOKUP(HEALTH_CARE[[#This Row],[Customer ID]],'MEDICAL EXAMINATION ANSWER'!A:J,10,FALSE)</f>
        <v>No</v>
      </c>
      <c r="J916" t="str">
        <f>VLOOKUP(HEALTH_CARE[[#This Row],[Customer ID]],'MEDICAL EXAMINATION ANSWER'!A:J,3,FALSE)</f>
        <v>Over Weight</v>
      </c>
      <c r="K916" t="str">
        <f>VLOOKUP(HEALTH_CARE[[#This Row],[Customer ID]],'MEDICAL EXAMINATION ANSWER'!A:J,5,FALSE)</f>
        <v>Normal</v>
      </c>
      <c r="L916" s="11" t="str">
        <f>VLOOKUP(HEALTH_CARE[[#This Row],[Customer ID]],'HOSPITAL DETAILS ANSWERS'!A:K,5,TRUE)</f>
        <v>19-Nov-1964</v>
      </c>
      <c r="M916" s="14">
        <f>VLOOKUP(HEALTH_CARE[[#This Row],[Customer ID]],'HOSPITAL DETAILS ANSWERS'!A:K,8,TRUE)</f>
        <v>11919</v>
      </c>
      <c r="N916" t="str">
        <f>VLOOKUP(HEALTH_CARE[[#This Row],[Customer ID]],'HOSPITAL DETAILS ANSWERS'!A:K,9,TRUE)</f>
        <v>Tier - 3</v>
      </c>
      <c r="O916" t="str">
        <f>VLOOKUP(HEALTH_CARE[[#This Row],[Customer ID]],'HOSPITAL DETAILS ANSWERS'!A:K,10,TRUE)</f>
        <v>Tier - 1</v>
      </c>
      <c r="P916" t="str">
        <f>VLOOKUP(HEALTH_CARE[[#This Row],[Customer ID]],'HOSPITAL DETAILS ANSWERS'!A:K,11,TRUE)</f>
        <v>R1021</v>
      </c>
      <c r="Q916" s="10">
        <f>VLOOKUP(HEALTH_CARE[[#This Row],[Customer ID]],'HOSPITAL DETAILS ANSWERS'!A:K,6,TRUE)</f>
        <v>58</v>
      </c>
    </row>
    <row r="917" spans="1:17" x14ac:dyDescent="0.25">
      <c r="A917" t="s">
        <v>1455</v>
      </c>
      <c r="B917" t="str">
        <f>VLOOKUP(HEALTH_CARE[[#This Row],[Customer ID]],'CUSTOMER_NAMES ANSWER'!A:D,3,FALSE)</f>
        <v>Malcolm</v>
      </c>
      <c r="C917" s="9">
        <f>VLOOKUP(HEALTH_CARE[[#This Row],[Customer ID]],'MEDICAL EXAMINATION ANSWER'!A:J,2,FALSE)</f>
        <v>21.78</v>
      </c>
      <c r="D917" s="9">
        <f>VLOOKUP(HEALTH_CARE[[#This Row],[Customer ID]],'MEDICAL EXAMINATION ANSWER'!A:J,4,FALSE)</f>
        <v>5.3</v>
      </c>
      <c r="E917" t="str">
        <f>VLOOKUP(HEALTH_CARE[[#This Row],[Customer ID]],'MEDICAL EXAMINATION ANSWER'!A:J,6,FALSE)</f>
        <v>No</v>
      </c>
      <c r="F917" t="str">
        <f>VLOOKUP(HEALTH_CARE[[#This Row],[Customer ID]],'MEDICAL EXAMINATION ANSWER'!A:J,7,FALSE)</f>
        <v>Yes</v>
      </c>
      <c r="G917" t="str">
        <f>VLOOKUP(HEALTH_CARE[[#This Row],[Customer ID]],'MEDICAL EXAMINATION ANSWER'!A:J,8,FALSE)</f>
        <v>No</v>
      </c>
      <c r="H917" s="10">
        <f>VLOOKUP(HEALTH_CARE[[#This Row],[Customer ID]],'MEDICAL EXAMINATION ANSWER'!A:J,9,FALSE)</f>
        <v>1</v>
      </c>
      <c r="I917" t="str">
        <f>VLOOKUP(HEALTH_CARE[[#This Row],[Customer ID]],'MEDICAL EXAMINATION ANSWER'!A:J,10,FALSE)</f>
        <v>No</v>
      </c>
      <c r="J917" t="str">
        <f>VLOOKUP(HEALTH_CARE[[#This Row],[Customer ID]],'MEDICAL EXAMINATION ANSWER'!A:J,3,FALSE)</f>
        <v>Normal Weight</v>
      </c>
      <c r="K917" t="str">
        <f>VLOOKUP(HEALTH_CARE[[#This Row],[Customer ID]],'MEDICAL EXAMINATION ANSWER'!A:J,5,FALSE)</f>
        <v>Normal</v>
      </c>
      <c r="L917" s="11" t="str">
        <f>VLOOKUP(HEALTH_CARE[[#This Row],[Customer ID]],'HOSPITAL DETAILS ANSWERS'!A:K,5,TRUE)</f>
        <v>2-Jun-2004</v>
      </c>
      <c r="M917" s="14">
        <f>VLOOKUP(HEALTH_CARE[[#This Row],[Customer ID]],'HOSPITAL DETAILS ANSWERS'!A:K,8,TRUE)</f>
        <v>11885</v>
      </c>
      <c r="N917" t="str">
        <f>VLOOKUP(HEALTH_CARE[[#This Row],[Customer ID]],'HOSPITAL DETAILS ANSWERS'!A:K,9,TRUE)</f>
        <v>Tier - 3</v>
      </c>
      <c r="O917" t="str">
        <f>VLOOKUP(HEALTH_CARE[[#This Row],[Customer ID]],'HOSPITAL DETAILS ANSWERS'!A:K,10,TRUE)</f>
        <v>Tier - 3</v>
      </c>
      <c r="P917" t="str">
        <f>VLOOKUP(HEALTH_CARE[[#This Row],[Customer ID]],'HOSPITAL DETAILS ANSWERS'!A:K,11,TRUE)</f>
        <v>R1013</v>
      </c>
      <c r="Q917" s="10">
        <f>VLOOKUP(HEALTH_CARE[[#This Row],[Customer ID]],'HOSPITAL DETAILS ANSWERS'!A:K,6,TRUE)</f>
        <v>19</v>
      </c>
    </row>
    <row r="918" spans="1:17" x14ac:dyDescent="0.25">
      <c r="A918" t="s">
        <v>1454</v>
      </c>
      <c r="B918" t="str">
        <f>VLOOKUP(HEALTH_CARE[[#This Row],[Customer ID]],'CUSTOMER_NAMES ANSWER'!A:D,3,FALSE)</f>
        <v>Anna E</v>
      </c>
      <c r="C918" s="9">
        <f>VLOOKUP(HEALTH_CARE[[#This Row],[Customer ID]],'MEDICAL EXAMINATION ANSWER'!A:J,2,FALSE)</f>
        <v>30.14</v>
      </c>
      <c r="D918" s="9">
        <f>VLOOKUP(HEALTH_CARE[[#This Row],[Customer ID]],'MEDICAL EXAMINATION ANSWER'!A:J,4,FALSE)</f>
        <v>9.4499999999999993</v>
      </c>
      <c r="E918" t="str">
        <f>VLOOKUP(HEALTH_CARE[[#This Row],[Customer ID]],'MEDICAL EXAMINATION ANSWER'!A:J,6,FALSE)</f>
        <v>Yes</v>
      </c>
      <c r="F918" t="str">
        <f>VLOOKUP(HEALTH_CARE[[#This Row],[Customer ID]],'MEDICAL EXAMINATION ANSWER'!A:J,7,FALSE)</f>
        <v>No</v>
      </c>
      <c r="G918" t="str">
        <f>VLOOKUP(HEALTH_CARE[[#This Row],[Customer ID]],'MEDICAL EXAMINATION ANSWER'!A:J,8,FALSE)</f>
        <v>No</v>
      </c>
      <c r="H918" s="10">
        <f>VLOOKUP(HEALTH_CARE[[#This Row],[Customer ID]],'MEDICAL EXAMINATION ANSWER'!A:J,9,FALSE)</f>
        <v>0</v>
      </c>
      <c r="I918" t="str">
        <f>VLOOKUP(HEALTH_CARE[[#This Row],[Customer ID]],'MEDICAL EXAMINATION ANSWER'!A:J,10,FALSE)</f>
        <v>No</v>
      </c>
      <c r="J918" t="str">
        <f>VLOOKUP(HEALTH_CARE[[#This Row],[Customer ID]],'MEDICAL EXAMINATION ANSWER'!A:J,3,FALSE)</f>
        <v>Obesity</v>
      </c>
      <c r="K918" t="str">
        <f>VLOOKUP(HEALTH_CARE[[#This Row],[Customer ID]],'MEDICAL EXAMINATION ANSWER'!A:J,5,FALSE)</f>
        <v>Diabetes</v>
      </c>
      <c r="L918" s="11" t="str">
        <f>VLOOKUP(HEALTH_CARE[[#This Row],[Customer ID]],'HOSPITAL DETAILS ANSWERS'!A:K,5,TRUE)</f>
        <v>29-Oct-1967</v>
      </c>
      <c r="M918" s="14">
        <f>VLOOKUP(HEALTH_CARE[[#This Row],[Customer ID]],'HOSPITAL DETAILS ANSWERS'!A:K,8,TRUE)</f>
        <v>11882</v>
      </c>
      <c r="N918" t="str">
        <f>VLOOKUP(HEALTH_CARE[[#This Row],[Customer ID]],'HOSPITAL DETAILS ANSWERS'!A:K,9,TRUE)</f>
        <v>Tier - 3</v>
      </c>
      <c r="O918" t="str">
        <f>VLOOKUP(HEALTH_CARE[[#This Row],[Customer ID]],'HOSPITAL DETAILS ANSWERS'!A:K,10,TRUE)</f>
        <v>Tier - 1</v>
      </c>
      <c r="P918" t="str">
        <f>VLOOKUP(HEALTH_CARE[[#This Row],[Customer ID]],'HOSPITAL DETAILS ANSWERS'!A:K,11,TRUE)</f>
        <v>R1013</v>
      </c>
      <c r="Q918" s="10">
        <f>VLOOKUP(HEALTH_CARE[[#This Row],[Customer ID]],'HOSPITAL DETAILS ANSWERS'!A:K,6,TRUE)</f>
        <v>55</v>
      </c>
    </row>
    <row r="919" spans="1:17" x14ac:dyDescent="0.25">
      <c r="A919" t="s">
        <v>1453</v>
      </c>
      <c r="B919" t="str">
        <f>VLOOKUP(HEALTH_CARE[[#This Row],[Customer ID]],'CUSTOMER_NAMES ANSWER'!A:D,3,FALSE)</f>
        <v>Jenny</v>
      </c>
      <c r="C919" s="9">
        <f>VLOOKUP(HEALTH_CARE[[#This Row],[Customer ID]],'MEDICAL EXAMINATION ANSWER'!A:J,2,FALSE)</f>
        <v>29.7</v>
      </c>
      <c r="D919" s="9">
        <f>VLOOKUP(HEALTH_CARE[[#This Row],[Customer ID]],'MEDICAL EXAMINATION ANSWER'!A:J,4,FALSE)</f>
        <v>6.79</v>
      </c>
      <c r="E919" t="str">
        <f>VLOOKUP(HEALTH_CARE[[#This Row],[Customer ID]],'MEDICAL EXAMINATION ANSWER'!A:J,6,FALSE)</f>
        <v>Yes</v>
      </c>
      <c r="F919" t="str">
        <f>VLOOKUP(HEALTH_CARE[[#This Row],[Customer ID]],'MEDICAL EXAMINATION ANSWER'!A:J,7,FALSE)</f>
        <v>No</v>
      </c>
      <c r="G919" t="str">
        <f>VLOOKUP(HEALTH_CARE[[#This Row],[Customer ID]],'MEDICAL EXAMINATION ANSWER'!A:J,8,FALSE)</f>
        <v>No</v>
      </c>
      <c r="H919" s="10">
        <f>VLOOKUP(HEALTH_CARE[[#This Row],[Customer ID]],'MEDICAL EXAMINATION ANSWER'!A:J,9,FALSE)</f>
        <v>0</v>
      </c>
      <c r="I919" t="str">
        <f>VLOOKUP(HEALTH_CARE[[#This Row],[Customer ID]],'MEDICAL EXAMINATION ANSWER'!A:J,10,FALSE)</f>
        <v>No</v>
      </c>
      <c r="J919" t="str">
        <f>VLOOKUP(HEALTH_CARE[[#This Row],[Customer ID]],'MEDICAL EXAMINATION ANSWER'!A:J,3,FALSE)</f>
        <v>Over Weight</v>
      </c>
      <c r="K919" t="str">
        <f>VLOOKUP(HEALTH_CARE[[#This Row],[Customer ID]],'MEDICAL EXAMINATION ANSWER'!A:J,5,FALSE)</f>
        <v>Diabetes</v>
      </c>
      <c r="L919" s="11" t="str">
        <f>VLOOKUP(HEALTH_CARE[[#This Row],[Customer ID]],'HOSPITAL DETAILS ANSWERS'!A:K,5,TRUE)</f>
        <v>14-Jul-1967</v>
      </c>
      <c r="M919" s="14">
        <f>VLOOKUP(HEALTH_CARE[[#This Row],[Customer ID]],'HOSPITAL DETAILS ANSWERS'!A:K,8,TRUE)</f>
        <v>11882</v>
      </c>
      <c r="N919" t="str">
        <f>VLOOKUP(HEALTH_CARE[[#This Row],[Customer ID]],'HOSPITAL DETAILS ANSWERS'!A:K,9,TRUE)</f>
        <v>Tier - 3</v>
      </c>
      <c r="O919" t="str">
        <f>VLOOKUP(HEALTH_CARE[[#This Row],[Customer ID]],'HOSPITAL DETAILS ANSWERS'!A:K,10,TRUE)</f>
        <v>Tier - 2</v>
      </c>
      <c r="P919" t="str">
        <f>VLOOKUP(HEALTH_CARE[[#This Row],[Customer ID]],'HOSPITAL DETAILS ANSWERS'!A:K,11,TRUE)</f>
        <v>R1011</v>
      </c>
      <c r="Q919" s="10">
        <f>VLOOKUP(HEALTH_CARE[[#This Row],[Customer ID]],'HOSPITAL DETAILS ANSWERS'!A:K,6,TRUE)</f>
        <v>55</v>
      </c>
    </row>
    <row r="920" spans="1:17" x14ac:dyDescent="0.25">
      <c r="A920" t="s">
        <v>1452</v>
      </c>
      <c r="B920" t="str">
        <f>VLOOKUP(HEALTH_CARE[[#This Row],[Customer ID]],'CUSTOMER_NAMES ANSWER'!A:D,3,FALSE)</f>
        <v>Melissa L</v>
      </c>
      <c r="C920" s="9">
        <f>VLOOKUP(HEALTH_CARE[[#This Row],[Customer ID]],'MEDICAL EXAMINATION ANSWER'!A:J,2,FALSE)</f>
        <v>32.4</v>
      </c>
      <c r="D920" s="9">
        <f>VLOOKUP(HEALTH_CARE[[#This Row],[Customer ID]],'MEDICAL EXAMINATION ANSWER'!A:J,4,FALSE)</f>
        <v>11.1</v>
      </c>
      <c r="E920" t="str">
        <f>VLOOKUP(HEALTH_CARE[[#This Row],[Customer ID]],'MEDICAL EXAMINATION ANSWER'!A:J,6,FALSE)</f>
        <v>Yes</v>
      </c>
      <c r="F920" t="str">
        <f>VLOOKUP(HEALTH_CARE[[#This Row],[Customer ID]],'MEDICAL EXAMINATION ANSWER'!A:J,7,FALSE)</f>
        <v>No</v>
      </c>
      <c r="G920" t="str">
        <f>VLOOKUP(HEALTH_CARE[[#This Row],[Customer ID]],'MEDICAL EXAMINATION ANSWER'!A:J,8,FALSE)</f>
        <v>No</v>
      </c>
      <c r="H920" s="10">
        <f>VLOOKUP(HEALTH_CARE[[#This Row],[Customer ID]],'MEDICAL EXAMINATION ANSWER'!A:J,9,FALSE)</f>
        <v>0</v>
      </c>
      <c r="I920" t="str">
        <f>VLOOKUP(HEALTH_CARE[[#This Row],[Customer ID]],'MEDICAL EXAMINATION ANSWER'!A:J,10,FALSE)</f>
        <v>No</v>
      </c>
      <c r="J920" t="str">
        <f>VLOOKUP(HEALTH_CARE[[#This Row],[Customer ID]],'MEDICAL EXAMINATION ANSWER'!A:J,3,FALSE)</f>
        <v>Obesity</v>
      </c>
      <c r="K920" t="str">
        <f>VLOOKUP(HEALTH_CARE[[#This Row],[Customer ID]],'MEDICAL EXAMINATION ANSWER'!A:J,5,FALSE)</f>
        <v>Diabetes</v>
      </c>
      <c r="L920" s="11" t="str">
        <f>VLOOKUP(HEALTH_CARE[[#This Row],[Customer ID]],'HOSPITAL DETAILS ANSWERS'!A:K,5,TRUE)</f>
        <v>24-Aug-1967</v>
      </c>
      <c r="M920" s="14">
        <f>VLOOKUP(HEALTH_CARE[[#This Row],[Customer ID]],'HOSPITAL DETAILS ANSWERS'!A:K,8,TRUE)</f>
        <v>11880</v>
      </c>
      <c r="N920" t="str">
        <f>VLOOKUP(HEALTH_CARE[[#This Row],[Customer ID]],'HOSPITAL DETAILS ANSWERS'!A:K,9,TRUE)</f>
        <v>Tier - 3</v>
      </c>
      <c r="O920" t="str">
        <f>VLOOKUP(HEALTH_CARE[[#This Row],[Customer ID]],'HOSPITAL DETAILS ANSWERS'!A:K,10,TRUE)</f>
        <v>Tier - 3</v>
      </c>
      <c r="P920" t="str">
        <f>VLOOKUP(HEALTH_CARE[[#This Row],[Customer ID]],'HOSPITAL DETAILS ANSWERS'!A:K,11,TRUE)</f>
        <v>R1024</v>
      </c>
      <c r="Q920" s="10">
        <f>VLOOKUP(HEALTH_CARE[[#This Row],[Customer ID]],'HOSPITAL DETAILS ANSWERS'!A:K,6,TRUE)</f>
        <v>55</v>
      </c>
    </row>
    <row r="921" spans="1:17" x14ac:dyDescent="0.25">
      <c r="A921" t="s">
        <v>1451</v>
      </c>
      <c r="B921" t="str">
        <f>VLOOKUP(HEALTH_CARE[[#This Row],[Customer ID]],'CUSTOMER_NAMES ANSWER'!A:D,3,FALSE)</f>
        <v>Chia J</v>
      </c>
      <c r="C921" s="9">
        <f>VLOOKUP(HEALTH_CARE[[#This Row],[Customer ID]],'MEDICAL EXAMINATION ANSWER'!A:J,2,FALSE)</f>
        <v>36.64</v>
      </c>
      <c r="D921" s="9">
        <f>VLOOKUP(HEALTH_CARE[[#This Row],[Customer ID]],'MEDICAL EXAMINATION ANSWER'!A:J,4,FALSE)</f>
        <v>7.26</v>
      </c>
      <c r="E921" t="str">
        <f>VLOOKUP(HEALTH_CARE[[#This Row],[Customer ID]],'MEDICAL EXAMINATION ANSWER'!A:J,6,FALSE)</f>
        <v>No</v>
      </c>
      <c r="F921" t="str">
        <f>VLOOKUP(HEALTH_CARE[[#This Row],[Customer ID]],'MEDICAL EXAMINATION ANSWER'!A:J,7,FALSE)</f>
        <v>No</v>
      </c>
      <c r="G921" t="str">
        <f>VLOOKUP(HEALTH_CARE[[#This Row],[Customer ID]],'MEDICAL EXAMINATION ANSWER'!A:J,8,FALSE)</f>
        <v>No</v>
      </c>
      <c r="H921" s="10">
        <f>VLOOKUP(HEALTH_CARE[[#This Row],[Customer ID]],'MEDICAL EXAMINATION ANSWER'!A:J,9,FALSE)</f>
        <v>0</v>
      </c>
      <c r="I921" t="str">
        <f>VLOOKUP(HEALTH_CARE[[#This Row],[Customer ID]],'MEDICAL EXAMINATION ANSWER'!A:J,10,FALSE)</f>
        <v>No</v>
      </c>
      <c r="J921" t="str">
        <f>VLOOKUP(HEALTH_CARE[[#This Row],[Customer ID]],'MEDICAL EXAMINATION ANSWER'!A:J,3,FALSE)</f>
        <v>Obesity</v>
      </c>
      <c r="K921" t="str">
        <f>VLOOKUP(HEALTH_CARE[[#This Row],[Customer ID]],'MEDICAL EXAMINATION ANSWER'!A:J,5,FALSE)</f>
        <v>Diabetes</v>
      </c>
      <c r="L921" s="11" t="str">
        <f>VLOOKUP(HEALTH_CARE[[#This Row],[Customer ID]],'HOSPITAL DETAILS ANSWERS'!A:K,5,TRUE)</f>
        <v>7-Jul-1974</v>
      </c>
      <c r="M921" s="14">
        <f>VLOOKUP(HEALTH_CARE[[#This Row],[Customer ID]],'HOSPITAL DETAILS ANSWERS'!A:K,8,TRUE)</f>
        <v>11859</v>
      </c>
      <c r="N921" t="str">
        <f>VLOOKUP(HEALTH_CARE[[#This Row],[Customer ID]],'HOSPITAL DETAILS ANSWERS'!A:K,9,TRUE)</f>
        <v>Tier - 3</v>
      </c>
      <c r="O921" t="str">
        <f>VLOOKUP(HEALTH_CARE[[#This Row],[Customer ID]],'HOSPITAL DETAILS ANSWERS'!A:K,10,TRUE)</f>
        <v>Tier - 3</v>
      </c>
      <c r="P921" t="str">
        <f>VLOOKUP(HEALTH_CARE[[#This Row],[Customer ID]],'HOSPITAL DETAILS ANSWERS'!A:K,11,TRUE)</f>
        <v>R1011</v>
      </c>
      <c r="Q921" s="10">
        <f>VLOOKUP(HEALTH_CARE[[#This Row],[Customer ID]],'HOSPITAL DETAILS ANSWERS'!A:K,6,TRUE)</f>
        <v>48</v>
      </c>
    </row>
    <row r="922" spans="1:17" x14ac:dyDescent="0.25">
      <c r="A922" t="s">
        <v>1450</v>
      </c>
      <c r="B922" t="str">
        <f>VLOOKUP(HEALTH_CARE[[#This Row],[Customer ID]],'CUSTOMER_NAMES ANSWER'!A:D,3,FALSE)</f>
        <v>Laura A</v>
      </c>
      <c r="C922" s="9">
        <f>VLOOKUP(HEALTH_CARE[[#This Row],[Customer ID]],'MEDICAL EXAMINATION ANSWER'!A:J,2,FALSE)</f>
        <v>39.049999999999997</v>
      </c>
      <c r="D922" s="9">
        <f>VLOOKUP(HEALTH_CARE[[#This Row],[Customer ID]],'MEDICAL EXAMINATION ANSWER'!A:J,4,FALSE)</f>
        <v>5.27</v>
      </c>
      <c r="E922" t="str">
        <f>VLOOKUP(HEALTH_CARE[[#This Row],[Customer ID]],'MEDICAL EXAMINATION ANSWER'!A:J,6,FALSE)</f>
        <v>Yes</v>
      </c>
      <c r="F922" t="str">
        <f>VLOOKUP(HEALTH_CARE[[#This Row],[Customer ID]],'MEDICAL EXAMINATION ANSWER'!A:J,7,FALSE)</f>
        <v>No</v>
      </c>
      <c r="G922" t="str">
        <f>VLOOKUP(HEALTH_CARE[[#This Row],[Customer ID]],'MEDICAL EXAMINATION ANSWER'!A:J,8,FALSE)</f>
        <v>No</v>
      </c>
      <c r="H922" s="10">
        <f>VLOOKUP(HEALTH_CARE[[#This Row],[Customer ID]],'MEDICAL EXAMINATION ANSWER'!A:J,9,FALSE)</f>
        <v>1</v>
      </c>
      <c r="I922" t="str">
        <f>VLOOKUP(HEALTH_CARE[[#This Row],[Customer ID]],'MEDICAL EXAMINATION ANSWER'!A:J,10,FALSE)</f>
        <v>No</v>
      </c>
      <c r="J922" t="str">
        <f>VLOOKUP(HEALTH_CARE[[#This Row],[Customer ID]],'MEDICAL EXAMINATION ANSWER'!A:J,3,FALSE)</f>
        <v>Obesity</v>
      </c>
      <c r="K922" t="str">
        <f>VLOOKUP(HEALTH_CARE[[#This Row],[Customer ID]],'MEDICAL EXAMINATION ANSWER'!A:J,5,FALSE)</f>
        <v>Normal</v>
      </c>
      <c r="L922" s="11" t="str">
        <f>VLOOKUP(HEALTH_CARE[[#This Row],[Customer ID]],'HOSPITAL DETAILS ANSWERS'!A:K,5,TRUE)</f>
        <v>29-Sep-1964</v>
      </c>
      <c r="M922" s="14">
        <f>VLOOKUP(HEALTH_CARE[[#This Row],[Customer ID]],'HOSPITAL DETAILS ANSWERS'!A:K,8,TRUE)</f>
        <v>11857</v>
      </c>
      <c r="N922" t="str">
        <f>VLOOKUP(HEALTH_CARE[[#This Row],[Customer ID]],'HOSPITAL DETAILS ANSWERS'!A:K,9,TRUE)</f>
        <v>Tier - 3</v>
      </c>
      <c r="O922" t="str">
        <f>VLOOKUP(HEALTH_CARE[[#This Row],[Customer ID]],'HOSPITAL DETAILS ANSWERS'!A:K,10,TRUE)</f>
        <v>Tier - 2</v>
      </c>
      <c r="P922" t="str">
        <f>VLOOKUP(HEALTH_CARE[[#This Row],[Customer ID]],'HOSPITAL DETAILS ANSWERS'!A:K,11,TRUE)</f>
        <v>R1013</v>
      </c>
      <c r="Q922" s="10">
        <f>VLOOKUP(HEALTH_CARE[[#This Row],[Customer ID]],'HOSPITAL DETAILS ANSWERS'!A:K,6,TRUE)</f>
        <v>58</v>
      </c>
    </row>
    <row r="923" spans="1:17" x14ac:dyDescent="0.25">
      <c r="A923" t="s">
        <v>1449</v>
      </c>
      <c r="B923" t="str">
        <f>VLOOKUP(HEALTH_CARE[[#This Row],[Customer ID]],'CUSTOMER_NAMES ANSWER'!A:D,3,FALSE)</f>
        <v>Aditi</v>
      </c>
      <c r="C923" s="9">
        <f>VLOOKUP(HEALTH_CARE[[#This Row],[Customer ID]],'MEDICAL EXAMINATION ANSWER'!A:J,2,FALSE)</f>
        <v>33.1</v>
      </c>
      <c r="D923" s="9">
        <f>VLOOKUP(HEALTH_CARE[[#This Row],[Customer ID]],'MEDICAL EXAMINATION ANSWER'!A:J,4,FALSE)</f>
        <v>5.46</v>
      </c>
      <c r="E923" t="str">
        <f>VLOOKUP(HEALTH_CARE[[#This Row],[Customer ID]],'MEDICAL EXAMINATION ANSWER'!A:J,6,FALSE)</f>
        <v>Yes</v>
      </c>
      <c r="F923" t="str">
        <f>VLOOKUP(HEALTH_CARE[[#This Row],[Customer ID]],'MEDICAL EXAMINATION ANSWER'!A:J,7,FALSE)</f>
        <v>No</v>
      </c>
      <c r="G923" t="str">
        <f>VLOOKUP(HEALTH_CARE[[#This Row],[Customer ID]],'MEDICAL EXAMINATION ANSWER'!A:J,8,FALSE)</f>
        <v>No</v>
      </c>
      <c r="H923" s="10">
        <f>VLOOKUP(HEALTH_CARE[[#This Row],[Customer ID]],'MEDICAL EXAMINATION ANSWER'!A:J,9,FALSE)</f>
        <v>1</v>
      </c>
      <c r="I923" t="str">
        <f>VLOOKUP(HEALTH_CARE[[#This Row],[Customer ID]],'MEDICAL EXAMINATION ANSWER'!A:J,10,FALSE)</f>
        <v>No</v>
      </c>
      <c r="J923" t="str">
        <f>VLOOKUP(HEALTH_CARE[[#This Row],[Customer ID]],'MEDICAL EXAMINATION ANSWER'!A:J,3,FALSE)</f>
        <v>Obesity</v>
      </c>
      <c r="K923" t="str">
        <f>VLOOKUP(HEALTH_CARE[[#This Row],[Customer ID]],'MEDICAL EXAMINATION ANSWER'!A:J,5,FALSE)</f>
        <v>Normal</v>
      </c>
      <c r="L923" s="11" t="str">
        <f>VLOOKUP(HEALTH_CARE[[#This Row],[Customer ID]],'HOSPITAL DETAILS ANSWERS'!A:K,5,TRUE)</f>
        <v>27-Jun-1964</v>
      </c>
      <c r="M923" s="14">
        <f>VLOOKUP(HEALTH_CARE[[#This Row],[Customer ID]],'HOSPITAL DETAILS ANSWERS'!A:K,8,TRUE)</f>
        <v>11849</v>
      </c>
      <c r="N923" t="str">
        <f>VLOOKUP(HEALTH_CARE[[#This Row],[Customer ID]],'HOSPITAL DETAILS ANSWERS'!A:K,9,TRUE)</f>
        <v>Tier - 3</v>
      </c>
      <c r="O923" t="str">
        <f>VLOOKUP(HEALTH_CARE[[#This Row],[Customer ID]],'HOSPITAL DETAILS ANSWERS'!A:K,10,TRUE)</f>
        <v>Tier - 2</v>
      </c>
      <c r="P923" t="str">
        <f>VLOOKUP(HEALTH_CARE[[#This Row],[Customer ID]],'HOSPITAL DETAILS ANSWERS'!A:K,11,TRUE)</f>
        <v>R1011</v>
      </c>
      <c r="Q923" s="10">
        <f>VLOOKUP(HEALTH_CARE[[#This Row],[Customer ID]],'HOSPITAL DETAILS ANSWERS'!A:K,6,TRUE)</f>
        <v>58</v>
      </c>
    </row>
    <row r="924" spans="1:17" x14ac:dyDescent="0.25">
      <c r="A924" t="s">
        <v>1448</v>
      </c>
      <c r="B924" t="str">
        <f>VLOOKUP(HEALTH_CARE[[#This Row],[Customer ID]],'CUSTOMER_NAMES ANSWER'!A:D,3,FALSE)</f>
        <v>Leah A</v>
      </c>
      <c r="C924" s="9">
        <f>VLOOKUP(HEALTH_CARE[[#This Row],[Customer ID]],'MEDICAL EXAMINATION ANSWER'!A:J,2,FALSE)</f>
        <v>31.82</v>
      </c>
      <c r="D924" s="9">
        <f>VLOOKUP(HEALTH_CARE[[#This Row],[Customer ID]],'MEDICAL EXAMINATION ANSWER'!A:J,4,FALSE)</f>
        <v>8.1300000000000008</v>
      </c>
      <c r="E924" t="str">
        <f>VLOOKUP(HEALTH_CARE[[#This Row],[Customer ID]],'MEDICAL EXAMINATION ANSWER'!A:J,6,FALSE)</f>
        <v>No</v>
      </c>
      <c r="F924" t="str">
        <f>VLOOKUP(HEALTH_CARE[[#This Row],[Customer ID]],'MEDICAL EXAMINATION ANSWER'!A:J,7,FALSE)</f>
        <v>No</v>
      </c>
      <c r="G924" t="str">
        <f>VLOOKUP(HEALTH_CARE[[#This Row],[Customer ID]],'MEDICAL EXAMINATION ANSWER'!A:J,8,FALSE)</f>
        <v>No</v>
      </c>
      <c r="H924" s="10">
        <f>VLOOKUP(HEALTH_CARE[[#This Row],[Customer ID]],'MEDICAL EXAMINATION ANSWER'!A:J,9,FALSE)</f>
        <v>0</v>
      </c>
      <c r="I924" t="str">
        <f>VLOOKUP(HEALTH_CARE[[#This Row],[Customer ID]],'MEDICAL EXAMINATION ANSWER'!A:J,10,FALSE)</f>
        <v>No</v>
      </c>
      <c r="J924" t="str">
        <f>VLOOKUP(HEALTH_CARE[[#This Row],[Customer ID]],'MEDICAL EXAMINATION ANSWER'!A:J,3,FALSE)</f>
        <v>Obesity</v>
      </c>
      <c r="K924" t="str">
        <f>VLOOKUP(HEALTH_CARE[[#This Row],[Customer ID]],'MEDICAL EXAMINATION ANSWER'!A:J,5,FALSE)</f>
        <v>Diabetes</v>
      </c>
      <c r="L924" s="11" t="str">
        <f>VLOOKUP(HEALTH_CARE[[#This Row],[Customer ID]],'HOSPITAL DETAILS ANSWERS'!A:K,5,TRUE)</f>
        <v>10-Nov-1965</v>
      </c>
      <c r="M924" s="14">
        <f>VLOOKUP(HEALTH_CARE[[#This Row],[Customer ID]],'HOSPITAL DETAILS ANSWERS'!A:K,8,TRUE)</f>
        <v>11843</v>
      </c>
      <c r="N924" t="str">
        <f>VLOOKUP(HEALTH_CARE[[#This Row],[Customer ID]],'HOSPITAL DETAILS ANSWERS'!A:K,9,TRUE)</f>
        <v>Tier - 3</v>
      </c>
      <c r="O924" t="str">
        <f>VLOOKUP(HEALTH_CARE[[#This Row],[Customer ID]],'HOSPITAL DETAILS ANSWERS'!A:K,10,TRUE)</f>
        <v>Tier - 3</v>
      </c>
      <c r="P924" t="str">
        <f>VLOOKUP(HEALTH_CARE[[#This Row],[Customer ID]],'HOSPITAL DETAILS ANSWERS'!A:K,11,TRUE)</f>
        <v>R1012</v>
      </c>
      <c r="Q924" s="10">
        <f>VLOOKUP(HEALTH_CARE[[#This Row],[Customer ID]],'HOSPITAL DETAILS ANSWERS'!A:K,6,TRUE)</f>
        <v>57</v>
      </c>
    </row>
    <row r="925" spans="1:17" x14ac:dyDescent="0.25">
      <c r="A925" t="s">
        <v>1447</v>
      </c>
      <c r="B925" t="str">
        <f>VLOOKUP(HEALTH_CARE[[#This Row],[Customer ID]],'CUSTOMER_NAMES ANSWER'!A:D,3,FALSE)</f>
        <v>Marianne</v>
      </c>
      <c r="C925" s="9">
        <f>VLOOKUP(HEALTH_CARE[[#This Row],[Customer ID]],'MEDICAL EXAMINATION ANSWER'!A:J,2,FALSE)</f>
        <v>29</v>
      </c>
      <c r="D925" s="9">
        <f>VLOOKUP(HEALTH_CARE[[#This Row],[Customer ID]],'MEDICAL EXAMINATION ANSWER'!A:J,4,FALSE)</f>
        <v>4.25</v>
      </c>
      <c r="E925" t="str">
        <f>VLOOKUP(HEALTH_CARE[[#This Row],[Customer ID]],'MEDICAL EXAMINATION ANSWER'!A:J,6,FALSE)</f>
        <v>Yes</v>
      </c>
      <c r="F925" t="str">
        <f>VLOOKUP(HEALTH_CARE[[#This Row],[Customer ID]],'MEDICAL EXAMINATION ANSWER'!A:J,7,FALSE)</f>
        <v>No</v>
      </c>
      <c r="G925" t="str">
        <f>VLOOKUP(HEALTH_CARE[[#This Row],[Customer ID]],'MEDICAL EXAMINATION ANSWER'!A:J,8,FALSE)</f>
        <v>No</v>
      </c>
      <c r="H925" s="10">
        <f>VLOOKUP(HEALTH_CARE[[#This Row],[Customer ID]],'MEDICAL EXAMINATION ANSWER'!A:J,9,FALSE)</f>
        <v>1</v>
      </c>
      <c r="I925" t="str">
        <f>VLOOKUP(HEALTH_CARE[[#This Row],[Customer ID]],'MEDICAL EXAMINATION ANSWER'!A:J,10,FALSE)</f>
        <v>No</v>
      </c>
      <c r="J925" t="str">
        <f>VLOOKUP(HEALTH_CARE[[#This Row],[Customer ID]],'MEDICAL EXAMINATION ANSWER'!A:J,3,FALSE)</f>
        <v>Over Weight</v>
      </c>
      <c r="K925" t="str">
        <f>VLOOKUP(HEALTH_CARE[[#This Row],[Customer ID]],'MEDICAL EXAMINATION ANSWER'!A:J,5,FALSE)</f>
        <v>Normal</v>
      </c>
      <c r="L925" s="11" t="str">
        <f>VLOOKUP(HEALTH_CARE[[#This Row],[Customer ID]],'HOSPITAL DETAILS ANSWERS'!A:K,5,TRUE)</f>
        <v>11-Jul-1964</v>
      </c>
      <c r="M925" s="14">
        <f>VLOOKUP(HEALTH_CARE[[#This Row],[Customer ID]],'HOSPITAL DETAILS ANSWERS'!A:K,8,TRUE)</f>
        <v>11843</v>
      </c>
      <c r="N925" t="str">
        <f>VLOOKUP(HEALTH_CARE[[#This Row],[Customer ID]],'HOSPITAL DETAILS ANSWERS'!A:K,9,TRUE)</f>
        <v>Tier - 3</v>
      </c>
      <c r="O925" t="str">
        <f>VLOOKUP(HEALTH_CARE[[#This Row],[Customer ID]],'HOSPITAL DETAILS ANSWERS'!A:K,10,TRUE)</f>
        <v>Tier - 2</v>
      </c>
      <c r="P925" t="str">
        <f>VLOOKUP(HEALTH_CARE[[#This Row],[Customer ID]],'HOSPITAL DETAILS ANSWERS'!A:K,11,TRUE)</f>
        <v>R1011</v>
      </c>
      <c r="Q925" s="10">
        <f>VLOOKUP(HEALTH_CARE[[#This Row],[Customer ID]],'HOSPITAL DETAILS ANSWERS'!A:K,6,TRUE)</f>
        <v>58</v>
      </c>
    </row>
    <row r="926" spans="1:17" x14ac:dyDescent="0.25">
      <c r="A926" t="s">
        <v>1446</v>
      </c>
      <c r="B926" t="str">
        <f>VLOOKUP(HEALTH_CARE[[#This Row],[Customer ID]],'CUSTOMER_NAMES ANSWER'!A:D,3,FALSE)</f>
        <v>Carla</v>
      </c>
      <c r="C926" s="9">
        <f>VLOOKUP(HEALTH_CARE[[#This Row],[Customer ID]],'MEDICAL EXAMINATION ANSWER'!A:J,2,FALSE)</f>
        <v>30.5</v>
      </c>
      <c r="D926" s="9">
        <f>VLOOKUP(HEALTH_CARE[[#This Row],[Customer ID]],'MEDICAL EXAMINATION ANSWER'!A:J,4,FALSE)</f>
        <v>8.68</v>
      </c>
      <c r="E926" t="str">
        <f>VLOOKUP(HEALTH_CARE[[#This Row],[Customer ID]],'MEDICAL EXAMINATION ANSWER'!A:J,6,FALSE)</f>
        <v>No</v>
      </c>
      <c r="F926" t="str">
        <f>VLOOKUP(HEALTH_CARE[[#This Row],[Customer ID]],'MEDICAL EXAMINATION ANSWER'!A:J,7,FALSE)</f>
        <v>No</v>
      </c>
      <c r="G926" t="str">
        <f>VLOOKUP(HEALTH_CARE[[#This Row],[Customer ID]],'MEDICAL EXAMINATION ANSWER'!A:J,8,FALSE)</f>
        <v>No</v>
      </c>
      <c r="H926" s="10">
        <f>VLOOKUP(HEALTH_CARE[[#This Row],[Customer ID]],'MEDICAL EXAMINATION ANSWER'!A:J,9,FALSE)</f>
        <v>0</v>
      </c>
      <c r="I926" t="str">
        <f>VLOOKUP(HEALTH_CARE[[#This Row],[Customer ID]],'MEDICAL EXAMINATION ANSWER'!A:J,10,FALSE)</f>
        <v>No</v>
      </c>
      <c r="J926" t="str">
        <f>VLOOKUP(HEALTH_CARE[[#This Row],[Customer ID]],'MEDICAL EXAMINATION ANSWER'!A:J,3,FALSE)</f>
        <v>Obesity</v>
      </c>
      <c r="K926" t="str">
        <f>VLOOKUP(HEALTH_CARE[[#This Row],[Customer ID]],'MEDICAL EXAMINATION ANSWER'!A:J,5,FALSE)</f>
        <v>Diabetes</v>
      </c>
      <c r="L926" s="11" t="str">
        <f>VLOOKUP(HEALTH_CARE[[#This Row],[Customer ID]],'HOSPITAL DETAILS ANSWERS'!A:K,5,TRUE)</f>
        <v>25-Sep-1965</v>
      </c>
      <c r="M926" s="14">
        <f>VLOOKUP(HEALTH_CARE[[#This Row],[Customer ID]],'HOSPITAL DETAILS ANSWERS'!A:K,8,TRUE)</f>
        <v>11841</v>
      </c>
      <c r="N926" t="str">
        <f>VLOOKUP(HEALTH_CARE[[#This Row],[Customer ID]],'HOSPITAL DETAILS ANSWERS'!A:K,9,TRUE)</f>
        <v>Tier - 3</v>
      </c>
      <c r="O926" t="str">
        <f>VLOOKUP(HEALTH_CARE[[#This Row],[Customer ID]],'HOSPITAL DETAILS ANSWERS'!A:K,10,TRUE)</f>
        <v>Tier - 2</v>
      </c>
      <c r="P926" t="str">
        <f>VLOOKUP(HEALTH_CARE[[#This Row],[Customer ID]],'HOSPITAL DETAILS ANSWERS'!A:K,11,TRUE)</f>
        <v>R1012</v>
      </c>
      <c r="Q926" s="10">
        <f>VLOOKUP(HEALTH_CARE[[#This Row],[Customer ID]],'HOSPITAL DETAILS ANSWERS'!A:K,6,TRUE)</f>
        <v>57</v>
      </c>
    </row>
    <row r="927" spans="1:17" x14ac:dyDescent="0.25">
      <c r="A927" t="s">
        <v>1445</v>
      </c>
      <c r="B927" t="str">
        <f>VLOOKUP(HEALTH_CARE[[#This Row],[Customer ID]],'CUSTOMER_NAMES ANSWER'!A:D,3,FALSE)</f>
        <v>Oksana</v>
      </c>
      <c r="C927" s="9">
        <f>VLOOKUP(HEALTH_CARE[[#This Row],[Customer ID]],'MEDICAL EXAMINATION ANSWER'!A:J,2,FALSE)</f>
        <v>25.2</v>
      </c>
      <c r="D927" s="9">
        <f>VLOOKUP(HEALTH_CARE[[#This Row],[Customer ID]],'MEDICAL EXAMINATION ANSWER'!A:J,4,FALSE)</f>
        <v>6.25</v>
      </c>
      <c r="E927" t="str">
        <f>VLOOKUP(HEALTH_CARE[[#This Row],[Customer ID]],'MEDICAL EXAMINATION ANSWER'!A:J,6,FALSE)</f>
        <v>Yes</v>
      </c>
      <c r="F927" t="str">
        <f>VLOOKUP(HEALTH_CARE[[#This Row],[Customer ID]],'MEDICAL EXAMINATION ANSWER'!A:J,7,FALSE)</f>
        <v>No</v>
      </c>
      <c r="G927" t="str">
        <f>VLOOKUP(HEALTH_CARE[[#This Row],[Customer ID]],'MEDICAL EXAMINATION ANSWER'!A:J,8,FALSE)</f>
        <v>No</v>
      </c>
      <c r="H927" s="10">
        <f>VLOOKUP(HEALTH_CARE[[#This Row],[Customer ID]],'MEDICAL EXAMINATION ANSWER'!A:J,9,FALSE)</f>
        <v>1</v>
      </c>
      <c r="I927" t="str">
        <f>VLOOKUP(HEALTH_CARE[[#This Row],[Customer ID]],'MEDICAL EXAMINATION ANSWER'!A:J,10,FALSE)</f>
        <v>No</v>
      </c>
      <c r="J927" t="str">
        <f>VLOOKUP(HEALTH_CARE[[#This Row],[Customer ID]],'MEDICAL EXAMINATION ANSWER'!A:J,3,FALSE)</f>
        <v>Over Weight</v>
      </c>
      <c r="K927" t="str">
        <f>VLOOKUP(HEALTH_CARE[[#This Row],[Customer ID]],'MEDICAL EXAMINATION ANSWER'!A:J,5,FALSE)</f>
        <v>Prediabetes</v>
      </c>
      <c r="L927" s="11" t="str">
        <f>VLOOKUP(HEALTH_CARE[[#This Row],[Customer ID]],'HOSPITAL DETAILS ANSWERS'!A:K,5,TRUE)</f>
        <v>11-Sep-1964</v>
      </c>
      <c r="M927" s="14">
        <f>VLOOKUP(HEALTH_CARE[[#This Row],[Customer ID]],'HOSPITAL DETAILS ANSWERS'!A:K,8,TRUE)</f>
        <v>11838</v>
      </c>
      <c r="N927" t="str">
        <f>VLOOKUP(HEALTH_CARE[[#This Row],[Customer ID]],'HOSPITAL DETAILS ANSWERS'!A:K,9,TRUE)</f>
        <v>Tier - 3</v>
      </c>
      <c r="O927" t="str">
        <f>VLOOKUP(HEALTH_CARE[[#This Row],[Customer ID]],'HOSPITAL DETAILS ANSWERS'!A:K,10,TRUE)</f>
        <v>Tier - 3</v>
      </c>
      <c r="P927" t="str">
        <f>VLOOKUP(HEALTH_CARE[[#This Row],[Customer ID]],'HOSPITAL DETAILS ANSWERS'!A:K,11,TRUE)</f>
        <v>R1011</v>
      </c>
      <c r="Q927" s="10">
        <f>VLOOKUP(HEALTH_CARE[[#This Row],[Customer ID]],'HOSPITAL DETAILS ANSWERS'!A:K,6,TRUE)</f>
        <v>58</v>
      </c>
    </row>
    <row r="928" spans="1:17" x14ac:dyDescent="0.25">
      <c r="A928" t="s">
        <v>1444</v>
      </c>
      <c r="B928" t="str">
        <f>VLOOKUP(HEALTH_CARE[[#This Row],[Customer ID]],'CUSTOMER_NAMES ANSWER'!A:D,3,FALSE)</f>
        <v>Rebecca B</v>
      </c>
      <c r="C928" s="9">
        <f>VLOOKUP(HEALTH_CARE[[#This Row],[Customer ID]],'MEDICAL EXAMINATION ANSWER'!A:J,2,FALSE)</f>
        <v>22.77</v>
      </c>
      <c r="D928" s="9">
        <f>VLOOKUP(HEALTH_CARE[[#This Row],[Customer ID]],'MEDICAL EXAMINATION ANSWER'!A:J,4,FALSE)</f>
        <v>4.47</v>
      </c>
      <c r="E928" t="str">
        <f>VLOOKUP(HEALTH_CARE[[#This Row],[Customer ID]],'MEDICAL EXAMINATION ANSWER'!A:J,6,FALSE)</f>
        <v>Yes</v>
      </c>
      <c r="F928" t="str">
        <f>VLOOKUP(HEALTH_CARE[[#This Row],[Customer ID]],'MEDICAL EXAMINATION ANSWER'!A:J,7,FALSE)</f>
        <v>No</v>
      </c>
      <c r="G928" t="str">
        <f>VLOOKUP(HEALTH_CARE[[#This Row],[Customer ID]],'MEDICAL EXAMINATION ANSWER'!A:J,8,FALSE)</f>
        <v>No</v>
      </c>
      <c r="H928" s="10">
        <f>VLOOKUP(HEALTH_CARE[[#This Row],[Customer ID]],'MEDICAL EXAMINATION ANSWER'!A:J,9,FALSE)</f>
        <v>1</v>
      </c>
      <c r="I928" t="str">
        <f>VLOOKUP(HEALTH_CARE[[#This Row],[Customer ID]],'MEDICAL EXAMINATION ANSWER'!A:J,10,FALSE)</f>
        <v>No</v>
      </c>
      <c r="J928" t="str">
        <f>VLOOKUP(HEALTH_CARE[[#This Row],[Customer ID]],'MEDICAL EXAMINATION ANSWER'!A:J,3,FALSE)</f>
        <v>Normal Weight</v>
      </c>
      <c r="K928" t="str">
        <f>VLOOKUP(HEALTH_CARE[[#This Row],[Customer ID]],'MEDICAL EXAMINATION ANSWER'!A:J,5,FALSE)</f>
        <v>Normal</v>
      </c>
      <c r="L928" s="11" t="str">
        <f>VLOOKUP(HEALTH_CARE[[#This Row],[Customer ID]],'HOSPITAL DETAILS ANSWERS'!A:K,5,TRUE)</f>
        <v>27-Jun-1964</v>
      </c>
      <c r="M928" s="14">
        <f>VLOOKUP(HEALTH_CARE[[#This Row],[Customer ID]],'HOSPITAL DETAILS ANSWERS'!A:K,8,TRUE)</f>
        <v>11834</v>
      </c>
      <c r="N928" t="str">
        <f>VLOOKUP(HEALTH_CARE[[#This Row],[Customer ID]],'HOSPITAL DETAILS ANSWERS'!A:K,9,TRUE)</f>
        <v>Tier - 3</v>
      </c>
      <c r="O928" t="str">
        <f>VLOOKUP(HEALTH_CARE[[#This Row],[Customer ID]],'HOSPITAL DETAILS ANSWERS'!A:K,10,TRUE)</f>
        <v>Tier - 3</v>
      </c>
      <c r="P928" t="str">
        <f>VLOOKUP(HEALTH_CARE[[#This Row],[Customer ID]],'HOSPITAL DETAILS ANSWERS'!A:K,11,TRUE)</f>
        <v>R1013</v>
      </c>
      <c r="Q928" s="10">
        <f>VLOOKUP(HEALTH_CARE[[#This Row],[Customer ID]],'HOSPITAL DETAILS ANSWERS'!A:K,6,TRUE)</f>
        <v>58</v>
      </c>
    </row>
    <row r="929" spans="1:17" x14ac:dyDescent="0.25">
      <c r="A929" t="s">
        <v>1443</v>
      </c>
      <c r="B929" t="str">
        <f>VLOOKUP(HEALTH_CARE[[#This Row],[Customer ID]],'CUSTOMER_NAMES ANSWER'!A:D,3,FALSE)</f>
        <v>Maria A</v>
      </c>
      <c r="C929" s="9">
        <f>VLOOKUP(HEALTH_CARE[[#This Row],[Customer ID]],'MEDICAL EXAMINATION ANSWER'!A:J,2,FALSE)</f>
        <v>23.18</v>
      </c>
      <c r="D929" s="9">
        <f>VLOOKUP(HEALTH_CARE[[#This Row],[Customer ID]],'MEDICAL EXAMINATION ANSWER'!A:J,4,FALSE)</f>
        <v>8.31</v>
      </c>
      <c r="E929" t="str">
        <f>VLOOKUP(HEALTH_CARE[[#This Row],[Customer ID]],'MEDICAL EXAMINATION ANSWER'!A:J,6,FALSE)</f>
        <v>No</v>
      </c>
      <c r="F929" t="str">
        <f>VLOOKUP(HEALTH_CARE[[#This Row],[Customer ID]],'MEDICAL EXAMINATION ANSWER'!A:J,7,FALSE)</f>
        <v>No</v>
      </c>
      <c r="G929" t="str">
        <f>VLOOKUP(HEALTH_CARE[[#This Row],[Customer ID]],'MEDICAL EXAMINATION ANSWER'!A:J,8,FALSE)</f>
        <v>No</v>
      </c>
      <c r="H929" s="10">
        <f>VLOOKUP(HEALTH_CARE[[#This Row],[Customer ID]],'MEDICAL EXAMINATION ANSWER'!A:J,9,FALSE)</f>
        <v>0</v>
      </c>
      <c r="I929" t="str">
        <f>VLOOKUP(HEALTH_CARE[[#This Row],[Customer ID]],'MEDICAL EXAMINATION ANSWER'!A:J,10,FALSE)</f>
        <v>No</v>
      </c>
      <c r="J929" t="str">
        <f>VLOOKUP(HEALTH_CARE[[#This Row],[Customer ID]],'MEDICAL EXAMINATION ANSWER'!A:J,3,FALSE)</f>
        <v>Normal Weight</v>
      </c>
      <c r="K929" t="str">
        <f>VLOOKUP(HEALTH_CARE[[#This Row],[Customer ID]],'MEDICAL EXAMINATION ANSWER'!A:J,5,FALSE)</f>
        <v>Diabetes</v>
      </c>
      <c r="L929" s="11" t="str">
        <f>VLOOKUP(HEALTH_CARE[[#This Row],[Customer ID]],'HOSPITAL DETAILS ANSWERS'!A:K,5,TRUE)</f>
        <v>3-Oct-1965</v>
      </c>
      <c r="M929" s="14">
        <f>VLOOKUP(HEALTH_CARE[[#This Row],[Customer ID]],'HOSPITAL DETAILS ANSWERS'!A:K,8,TRUE)</f>
        <v>11831</v>
      </c>
      <c r="N929" t="str">
        <f>VLOOKUP(HEALTH_CARE[[#This Row],[Customer ID]],'HOSPITAL DETAILS ANSWERS'!A:K,9,TRUE)</f>
        <v>Tier - 3</v>
      </c>
      <c r="O929" t="str">
        <f>VLOOKUP(HEALTH_CARE[[#This Row],[Customer ID]],'HOSPITAL DETAILS ANSWERS'!A:K,10,TRUE)</f>
        <v>Tier - 1</v>
      </c>
      <c r="P929" t="str">
        <f>VLOOKUP(HEALTH_CARE[[#This Row],[Customer ID]],'HOSPITAL DETAILS ANSWERS'!A:K,11,TRUE)</f>
        <v>R1012</v>
      </c>
      <c r="Q929" s="10">
        <f>VLOOKUP(HEALTH_CARE[[#This Row],[Customer ID]],'HOSPITAL DETAILS ANSWERS'!A:K,6,TRUE)</f>
        <v>57</v>
      </c>
    </row>
    <row r="930" spans="1:17" x14ac:dyDescent="0.25">
      <c r="A930" t="s">
        <v>1442</v>
      </c>
      <c r="B930" t="str">
        <f>VLOOKUP(HEALTH_CARE[[#This Row],[Customer ID]],'CUSTOMER_NAMES ANSWER'!A:D,3,FALSE)</f>
        <v>Lisa M</v>
      </c>
      <c r="C930" s="9">
        <f>VLOOKUP(HEALTH_CARE[[#This Row],[Customer ID]],'MEDICAL EXAMINATION ANSWER'!A:J,2,FALSE)</f>
        <v>35.409999999999997</v>
      </c>
      <c r="D930" s="9">
        <f>VLOOKUP(HEALTH_CARE[[#This Row],[Customer ID]],'MEDICAL EXAMINATION ANSWER'!A:J,4,FALSE)</f>
        <v>5.68</v>
      </c>
      <c r="E930" t="str">
        <f>VLOOKUP(HEALTH_CARE[[#This Row],[Customer ID]],'MEDICAL EXAMINATION ANSWER'!A:J,6,FALSE)</f>
        <v>No</v>
      </c>
      <c r="F930" t="str">
        <f>VLOOKUP(HEALTH_CARE[[#This Row],[Customer ID]],'MEDICAL EXAMINATION ANSWER'!A:J,7,FALSE)</f>
        <v>No</v>
      </c>
      <c r="G930" t="str">
        <f>VLOOKUP(HEALTH_CARE[[#This Row],[Customer ID]],'MEDICAL EXAMINATION ANSWER'!A:J,8,FALSE)</f>
        <v>No</v>
      </c>
      <c r="H930" s="10">
        <f>VLOOKUP(HEALTH_CARE[[#This Row],[Customer ID]],'MEDICAL EXAMINATION ANSWER'!A:J,9,FALSE)</f>
        <v>0</v>
      </c>
      <c r="I930" t="str">
        <f>VLOOKUP(HEALTH_CARE[[#This Row],[Customer ID]],'MEDICAL EXAMINATION ANSWER'!A:J,10,FALSE)</f>
        <v>No</v>
      </c>
      <c r="J930" t="str">
        <f>VLOOKUP(HEALTH_CARE[[#This Row],[Customer ID]],'MEDICAL EXAMINATION ANSWER'!A:J,3,FALSE)</f>
        <v>Obesity</v>
      </c>
      <c r="K930" t="str">
        <f>VLOOKUP(HEALTH_CARE[[#This Row],[Customer ID]],'MEDICAL EXAMINATION ANSWER'!A:J,5,FALSE)</f>
        <v>Normal</v>
      </c>
      <c r="L930" s="11" t="str">
        <f>VLOOKUP(HEALTH_CARE[[#This Row],[Customer ID]],'HOSPITAL DETAILS ANSWERS'!A:K,5,TRUE)</f>
        <v>20-Nov-1982</v>
      </c>
      <c r="M930" s="14">
        <f>VLOOKUP(HEALTH_CARE[[#This Row],[Customer ID]],'HOSPITAL DETAILS ANSWERS'!A:K,8,TRUE)</f>
        <v>11774</v>
      </c>
      <c r="N930" t="str">
        <f>VLOOKUP(HEALTH_CARE[[#This Row],[Customer ID]],'HOSPITAL DETAILS ANSWERS'!A:K,9,TRUE)</f>
        <v>Tier - 3</v>
      </c>
      <c r="O930" t="str">
        <f>VLOOKUP(HEALTH_CARE[[#This Row],[Customer ID]],'HOSPITAL DETAILS ANSWERS'!A:K,10,TRUE)</f>
        <v>Tier - 3</v>
      </c>
      <c r="P930" t="str">
        <f>VLOOKUP(HEALTH_CARE[[#This Row],[Customer ID]],'HOSPITAL DETAILS ANSWERS'!A:K,11,TRUE)</f>
        <v>R1026</v>
      </c>
      <c r="Q930" s="10">
        <f>VLOOKUP(HEALTH_CARE[[#This Row],[Customer ID]],'HOSPITAL DETAILS ANSWERS'!A:K,6,TRUE)</f>
        <v>40</v>
      </c>
    </row>
    <row r="931" spans="1:17" x14ac:dyDescent="0.25">
      <c r="A931" t="s">
        <v>1441</v>
      </c>
      <c r="B931" t="str">
        <f>VLOOKUP(HEALTH_CARE[[#This Row],[Customer ID]],'CUSTOMER_NAMES ANSWER'!A:D,3,FALSE)</f>
        <v>Steve Jr</v>
      </c>
      <c r="C931" s="9">
        <f>VLOOKUP(HEALTH_CARE[[#This Row],[Customer ID]],'MEDICAL EXAMINATION ANSWER'!A:J,2,FALSE)</f>
        <v>32.11</v>
      </c>
      <c r="D931" s="9">
        <f>VLOOKUP(HEALTH_CARE[[#This Row],[Customer ID]],'MEDICAL EXAMINATION ANSWER'!A:J,4,FALSE)</f>
        <v>4.75</v>
      </c>
      <c r="E931" t="str">
        <f>VLOOKUP(HEALTH_CARE[[#This Row],[Customer ID]],'MEDICAL EXAMINATION ANSWER'!A:J,6,FALSE)</f>
        <v>Yes</v>
      </c>
      <c r="F931" t="str">
        <f>VLOOKUP(HEALTH_CARE[[#This Row],[Customer ID]],'MEDICAL EXAMINATION ANSWER'!A:J,7,FALSE)</f>
        <v>No</v>
      </c>
      <c r="G931" t="str">
        <f>VLOOKUP(HEALTH_CARE[[#This Row],[Customer ID]],'MEDICAL EXAMINATION ANSWER'!A:J,8,FALSE)</f>
        <v>No</v>
      </c>
      <c r="H931" s="10">
        <f>VLOOKUP(HEALTH_CARE[[#This Row],[Customer ID]],'MEDICAL EXAMINATION ANSWER'!A:J,9,FALSE)</f>
        <v>2</v>
      </c>
      <c r="I931" t="str">
        <f>VLOOKUP(HEALTH_CARE[[#This Row],[Customer ID]],'MEDICAL EXAMINATION ANSWER'!A:J,10,FALSE)</f>
        <v>No</v>
      </c>
      <c r="J931" t="str">
        <f>VLOOKUP(HEALTH_CARE[[#This Row],[Customer ID]],'MEDICAL EXAMINATION ANSWER'!A:J,3,FALSE)</f>
        <v>Obesity</v>
      </c>
      <c r="K931" t="str">
        <f>VLOOKUP(HEALTH_CARE[[#This Row],[Customer ID]],'MEDICAL EXAMINATION ANSWER'!A:J,5,FALSE)</f>
        <v>Normal</v>
      </c>
      <c r="L931" s="11" t="str">
        <f>VLOOKUP(HEALTH_CARE[[#This Row],[Customer ID]],'HOSPITAL DETAILS ANSWERS'!A:K,5,TRUE)</f>
        <v>25-Jul-1966</v>
      </c>
      <c r="M931" s="14">
        <f>VLOOKUP(HEALTH_CARE[[#This Row],[Customer ID]],'HOSPITAL DETAILS ANSWERS'!A:K,8,TRUE)</f>
        <v>11763</v>
      </c>
      <c r="N931" t="str">
        <f>VLOOKUP(HEALTH_CARE[[#This Row],[Customer ID]],'HOSPITAL DETAILS ANSWERS'!A:K,9,TRUE)</f>
        <v>Tier - 3</v>
      </c>
      <c r="O931" t="str">
        <f>VLOOKUP(HEALTH_CARE[[#This Row],[Customer ID]],'HOSPITAL DETAILS ANSWERS'!A:K,10,TRUE)</f>
        <v>Tier - 3</v>
      </c>
      <c r="P931" t="str">
        <f>VLOOKUP(HEALTH_CARE[[#This Row],[Customer ID]],'HOSPITAL DETAILS ANSWERS'!A:K,11,TRUE)</f>
        <v>R1016</v>
      </c>
      <c r="Q931" s="10">
        <f>VLOOKUP(HEALTH_CARE[[#This Row],[Customer ID]],'HOSPITAL DETAILS ANSWERS'!A:K,6,TRUE)</f>
        <v>56</v>
      </c>
    </row>
    <row r="932" spans="1:17" x14ac:dyDescent="0.25">
      <c r="A932" t="s">
        <v>1440</v>
      </c>
      <c r="B932" t="str">
        <f>VLOOKUP(HEALTH_CARE[[#This Row],[Customer ID]],'CUSTOMER_NAMES ANSWER'!A:D,3,FALSE)</f>
        <v>Tiffany</v>
      </c>
      <c r="C932" s="9">
        <f>VLOOKUP(HEALTH_CARE[[#This Row],[Customer ID]],'MEDICAL EXAMINATION ANSWER'!A:J,2,FALSE)</f>
        <v>34.479999999999997</v>
      </c>
      <c r="D932" s="9">
        <f>VLOOKUP(HEALTH_CARE[[#This Row],[Customer ID]],'MEDICAL EXAMINATION ANSWER'!A:J,4,FALSE)</f>
        <v>6.31</v>
      </c>
      <c r="E932" t="str">
        <f>VLOOKUP(HEALTH_CARE[[#This Row],[Customer ID]],'MEDICAL EXAMINATION ANSWER'!A:J,6,FALSE)</f>
        <v>No</v>
      </c>
      <c r="F932" t="str">
        <f>VLOOKUP(HEALTH_CARE[[#This Row],[Customer ID]],'MEDICAL EXAMINATION ANSWER'!A:J,7,FALSE)</f>
        <v>No</v>
      </c>
      <c r="G932" t="str">
        <f>VLOOKUP(HEALTH_CARE[[#This Row],[Customer ID]],'MEDICAL EXAMINATION ANSWER'!A:J,8,FALSE)</f>
        <v>Yes</v>
      </c>
      <c r="H932" s="10">
        <f>VLOOKUP(HEALTH_CARE[[#This Row],[Customer ID]],'MEDICAL EXAMINATION ANSWER'!A:J,9,FALSE)</f>
        <v>1</v>
      </c>
      <c r="I932" t="str">
        <f>VLOOKUP(HEALTH_CARE[[#This Row],[Customer ID]],'MEDICAL EXAMINATION ANSWER'!A:J,10,FALSE)</f>
        <v>No</v>
      </c>
      <c r="J932" t="str">
        <f>VLOOKUP(HEALTH_CARE[[#This Row],[Customer ID]],'MEDICAL EXAMINATION ANSWER'!A:J,3,FALSE)</f>
        <v>Obesity</v>
      </c>
      <c r="K932" t="str">
        <f>VLOOKUP(HEALTH_CARE[[#This Row],[Customer ID]],'MEDICAL EXAMINATION ANSWER'!A:J,5,FALSE)</f>
        <v>Prediabetes</v>
      </c>
      <c r="L932" s="11" t="str">
        <f>VLOOKUP(HEALTH_CARE[[#This Row],[Customer ID]],'HOSPITAL DETAILS ANSWERS'!A:K,5,TRUE)</f>
        <v>6-Nov-1979</v>
      </c>
      <c r="M932" s="14">
        <f>VLOOKUP(HEALTH_CARE[[#This Row],[Customer ID]],'HOSPITAL DETAILS ANSWERS'!A:K,8,TRUE)</f>
        <v>11753</v>
      </c>
      <c r="N932" t="str">
        <f>VLOOKUP(HEALTH_CARE[[#This Row],[Customer ID]],'HOSPITAL DETAILS ANSWERS'!A:K,9,TRUE)</f>
        <v>Tier - 3</v>
      </c>
      <c r="O932" t="str">
        <f>VLOOKUP(HEALTH_CARE[[#This Row],[Customer ID]],'HOSPITAL DETAILS ANSWERS'!A:K,10,TRUE)</f>
        <v>Tier - 1</v>
      </c>
      <c r="P932" t="str">
        <f>VLOOKUP(HEALTH_CARE[[#This Row],[Customer ID]],'HOSPITAL DETAILS ANSWERS'!A:K,11,TRUE)</f>
        <v>R1026</v>
      </c>
      <c r="Q932" s="10">
        <f>VLOOKUP(HEALTH_CARE[[#This Row],[Customer ID]],'HOSPITAL DETAILS ANSWERS'!A:K,6,TRUE)</f>
        <v>43</v>
      </c>
    </row>
    <row r="933" spans="1:17" x14ac:dyDescent="0.25">
      <c r="A933" t="s">
        <v>1439</v>
      </c>
      <c r="B933" t="str">
        <f>VLOOKUP(HEALTH_CARE[[#This Row],[Customer ID]],'CUSTOMER_NAMES ANSWER'!A:D,3,FALSE)</f>
        <v>Greg</v>
      </c>
      <c r="C933" s="9">
        <f>VLOOKUP(HEALTH_CARE[[#This Row],[Customer ID]],'MEDICAL EXAMINATION ANSWER'!A:J,2,FALSE)</f>
        <v>34.39</v>
      </c>
      <c r="D933" s="9">
        <f>VLOOKUP(HEALTH_CARE[[#This Row],[Customer ID]],'MEDICAL EXAMINATION ANSWER'!A:J,4,FALSE)</f>
        <v>6.28</v>
      </c>
      <c r="E933" t="str">
        <f>VLOOKUP(HEALTH_CARE[[#This Row],[Customer ID]],'MEDICAL EXAMINATION ANSWER'!A:J,6,FALSE)</f>
        <v>Yes</v>
      </c>
      <c r="F933" t="str">
        <f>VLOOKUP(HEALTH_CARE[[#This Row],[Customer ID]],'MEDICAL EXAMINATION ANSWER'!A:J,7,FALSE)</f>
        <v>No</v>
      </c>
      <c r="G933" t="str">
        <f>VLOOKUP(HEALTH_CARE[[#This Row],[Customer ID]],'MEDICAL EXAMINATION ANSWER'!A:J,8,FALSE)</f>
        <v>No</v>
      </c>
      <c r="H933" s="10">
        <f>VLOOKUP(HEALTH_CARE[[#This Row],[Customer ID]],'MEDICAL EXAMINATION ANSWER'!A:J,9,FALSE)</f>
        <v>1</v>
      </c>
      <c r="I933" t="str">
        <f>VLOOKUP(HEALTH_CARE[[#This Row],[Customer ID]],'MEDICAL EXAMINATION ANSWER'!A:J,10,FALSE)</f>
        <v>No</v>
      </c>
      <c r="J933" t="str">
        <f>VLOOKUP(HEALTH_CARE[[#This Row],[Customer ID]],'MEDICAL EXAMINATION ANSWER'!A:J,3,FALSE)</f>
        <v>Obesity</v>
      </c>
      <c r="K933" t="str">
        <f>VLOOKUP(HEALTH_CARE[[#This Row],[Customer ID]],'MEDICAL EXAMINATION ANSWER'!A:J,5,FALSE)</f>
        <v>Prediabetes</v>
      </c>
      <c r="L933" s="11" t="str">
        <f>VLOOKUP(HEALTH_CARE[[#This Row],[Customer ID]],'HOSPITAL DETAILS ANSWERS'!A:K,5,TRUE)</f>
        <v>2-Dec-1964</v>
      </c>
      <c r="M933" s="14">
        <f>VLOOKUP(HEALTH_CARE[[#This Row],[Customer ID]],'HOSPITAL DETAILS ANSWERS'!A:K,8,TRUE)</f>
        <v>11744</v>
      </c>
      <c r="N933" t="str">
        <f>VLOOKUP(HEALTH_CARE[[#This Row],[Customer ID]],'HOSPITAL DETAILS ANSWERS'!A:K,9,TRUE)</f>
        <v>Tier - 3</v>
      </c>
      <c r="O933" t="str">
        <f>VLOOKUP(HEALTH_CARE[[#This Row],[Customer ID]],'HOSPITAL DETAILS ANSWERS'!A:K,10,TRUE)</f>
        <v>Tier - 1</v>
      </c>
      <c r="P933" t="str">
        <f>VLOOKUP(HEALTH_CARE[[#This Row],[Customer ID]],'HOSPITAL DETAILS ANSWERS'!A:K,11,TRUE)</f>
        <v>R1012</v>
      </c>
      <c r="Q933" s="10">
        <f>VLOOKUP(HEALTH_CARE[[#This Row],[Customer ID]],'HOSPITAL DETAILS ANSWERS'!A:K,6,TRUE)</f>
        <v>58</v>
      </c>
    </row>
    <row r="934" spans="1:17" x14ac:dyDescent="0.25">
      <c r="A934" t="s">
        <v>1438</v>
      </c>
      <c r="B934" t="str">
        <f>VLOOKUP(HEALTH_CARE[[#This Row],[Customer ID]],'CUSTOMER_NAMES ANSWER'!A:D,3,FALSE)</f>
        <v>Dale</v>
      </c>
      <c r="C934" s="9">
        <f>VLOOKUP(HEALTH_CARE[[#This Row],[Customer ID]],'MEDICAL EXAMINATION ANSWER'!A:J,2,FALSE)</f>
        <v>26.4</v>
      </c>
      <c r="D934" s="9">
        <f>VLOOKUP(HEALTH_CARE[[#This Row],[Customer ID]],'MEDICAL EXAMINATION ANSWER'!A:J,4,FALSE)</f>
        <v>9.2899999999999991</v>
      </c>
      <c r="E934" t="str">
        <f>VLOOKUP(HEALTH_CARE[[#This Row],[Customer ID]],'MEDICAL EXAMINATION ANSWER'!A:J,6,FALSE)</f>
        <v>Yes</v>
      </c>
      <c r="F934" t="str">
        <f>VLOOKUP(HEALTH_CARE[[#This Row],[Customer ID]],'MEDICAL EXAMINATION ANSWER'!A:J,7,FALSE)</f>
        <v>No</v>
      </c>
      <c r="G934" t="str">
        <f>VLOOKUP(HEALTH_CARE[[#This Row],[Customer ID]],'MEDICAL EXAMINATION ANSWER'!A:J,8,FALSE)</f>
        <v>Yes</v>
      </c>
      <c r="H934" s="10">
        <f>VLOOKUP(HEALTH_CARE[[#This Row],[Customer ID]],'MEDICAL EXAMINATION ANSWER'!A:J,9,FALSE)</f>
        <v>1</v>
      </c>
      <c r="I934" t="str">
        <f>VLOOKUP(HEALTH_CARE[[#This Row],[Customer ID]],'MEDICAL EXAMINATION ANSWER'!A:J,10,FALSE)</f>
        <v>No</v>
      </c>
      <c r="J934" t="str">
        <f>VLOOKUP(HEALTH_CARE[[#This Row],[Customer ID]],'MEDICAL EXAMINATION ANSWER'!A:J,3,FALSE)</f>
        <v>Over Weight</v>
      </c>
      <c r="K934" t="str">
        <f>VLOOKUP(HEALTH_CARE[[#This Row],[Customer ID]],'MEDICAL EXAMINATION ANSWER'!A:J,5,FALSE)</f>
        <v>Diabetes</v>
      </c>
      <c r="L934" s="11" t="str">
        <f>VLOOKUP(HEALTH_CARE[[#This Row],[Customer ID]],'HOSPITAL DETAILS ANSWERS'!A:K,5,TRUE)</f>
        <v>9-Jun-1963</v>
      </c>
      <c r="M934" s="14">
        <f>VLOOKUP(HEALTH_CARE[[#This Row],[Customer ID]],'HOSPITAL DETAILS ANSWERS'!A:K,8,TRUE)</f>
        <v>11744</v>
      </c>
      <c r="N934" t="str">
        <f>VLOOKUP(HEALTH_CARE[[#This Row],[Customer ID]],'HOSPITAL DETAILS ANSWERS'!A:K,9,TRUE)</f>
        <v>Tier - 3</v>
      </c>
      <c r="O934" t="str">
        <f>VLOOKUP(HEALTH_CARE[[#This Row],[Customer ID]],'HOSPITAL DETAILS ANSWERS'!A:K,10,TRUE)</f>
        <v>Tier - 3</v>
      </c>
      <c r="P934" t="str">
        <f>VLOOKUP(HEALTH_CARE[[#This Row],[Customer ID]],'HOSPITAL DETAILS ANSWERS'!A:K,11,TRUE)</f>
        <v>R1013</v>
      </c>
      <c r="Q934" s="10">
        <f>VLOOKUP(HEALTH_CARE[[#This Row],[Customer ID]],'HOSPITAL DETAILS ANSWERS'!A:K,6,TRUE)</f>
        <v>59</v>
      </c>
    </row>
    <row r="935" spans="1:17" x14ac:dyDescent="0.25">
      <c r="A935" t="s">
        <v>1437</v>
      </c>
      <c r="B935" t="str">
        <f>VLOOKUP(HEALTH_CARE[[#This Row],[Customer ID]],'CUSTOMER_NAMES ANSWER'!A:D,3,FALSE)</f>
        <v>Brittany A</v>
      </c>
      <c r="C935" s="9">
        <f>VLOOKUP(HEALTH_CARE[[#This Row],[Customer ID]],'MEDICAL EXAMINATION ANSWER'!A:J,2,FALSE)</f>
        <v>28.1</v>
      </c>
      <c r="D935" s="9">
        <f>VLOOKUP(HEALTH_CARE[[#This Row],[Customer ID]],'MEDICAL EXAMINATION ANSWER'!A:J,4,FALSE)</f>
        <v>5.79</v>
      </c>
      <c r="E935" t="str">
        <f>VLOOKUP(HEALTH_CARE[[#This Row],[Customer ID]],'MEDICAL EXAMINATION ANSWER'!A:J,6,FALSE)</f>
        <v>Yes</v>
      </c>
      <c r="F935" t="str">
        <f>VLOOKUP(HEALTH_CARE[[#This Row],[Customer ID]],'MEDICAL EXAMINATION ANSWER'!A:J,7,FALSE)</f>
        <v>No</v>
      </c>
      <c r="G935" t="str">
        <f>VLOOKUP(HEALTH_CARE[[#This Row],[Customer ID]],'MEDICAL EXAMINATION ANSWER'!A:J,8,FALSE)</f>
        <v>Yes</v>
      </c>
      <c r="H935" s="10">
        <f>VLOOKUP(HEALTH_CARE[[#This Row],[Customer ID]],'MEDICAL EXAMINATION ANSWER'!A:J,9,FALSE)</f>
        <v>1</v>
      </c>
      <c r="I935" t="str">
        <f>VLOOKUP(HEALTH_CARE[[#This Row],[Customer ID]],'MEDICAL EXAMINATION ANSWER'!A:J,10,FALSE)</f>
        <v>No</v>
      </c>
      <c r="J935" t="str">
        <f>VLOOKUP(HEALTH_CARE[[#This Row],[Customer ID]],'MEDICAL EXAMINATION ANSWER'!A:J,3,FALSE)</f>
        <v>Over Weight</v>
      </c>
      <c r="K935" t="str">
        <f>VLOOKUP(HEALTH_CARE[[#This Row],[Customer ID]],'MEDICAL EXAMINATION ANSWER'!A:J,5,FALSE)</f>
        <v>Prediabetes</v>
      </c>
      <c r="L935" s="11" t="str">
        <f>VLOOKUP(HEALTH_CARE[[#This Row],[Customer ID]],'HOSPITAL DETAILS ANSWERS'!A:K,5,TRUE)</f>
        <v>12-Nov-1969</v>
      </c>
      <c r="M935" s="14">
        <f>VLOOKUP(HEALTH_CARE[[#This Row],[Customer ID]],'HOSPITAL DETAILS ANSWERS'!A:K,8,TRUE)</f>
        <v>11742</v>
      </c>
      <c r="N935" t="str">
        <f>VLOOKUP(HEALTH_CARE[[#This Row],[Customer ID]],'HOSPITAL DETAILS ANSWERS'!A:K,9,TRUE)</f>
        <v>Tier - 3</v>
      </c>
      <c r="O935" t="str">
        <f>VLOOKUP(HEALTH_CARE[[#This Row],[Customer ID]],'HOSPITAL DETAILS ANSWERS'!A:K,10,TRUE)</f>
        <v>Tier - 1</v>
      </c>
      <c r="P935" t="str">
        <f>VLOOKUP(HEALTH_CARE[[#This Row],[Customer ID]],'HOSPITAL DETAILS ANSWERS'!A:K,11,TRUE)</f>
        <v>R1011</v>
      </c>
      <c r="Q935" s="10">
        <f>VLOOKUP(HEALTH_CARE[[#This Row],[Customer ID]],'HOSPITAL DETAILS ANSWERS'!A:K,6,TRUE)</f>
        <v>53</v>
      </c>
    </row>
    <row r="936" spans="1:17" x14ac:dyDescent="0.25">
      <c r="A936" t="s">
        <v>1436</v>
      </c>
      <c r="B936" t="str">
        <f>VLOOKUP(HEALTH_CARE[[#This Row],[Customer ID]],'CUSTOMER_NAMES ANSWER'!A:D,3,FALSE)</f>
        <v>Robert S</v>
      </c>
      <c r="C936" s="9">
        <f>VLOOKUP(HEALTH_CARE[[#This Row],[Customer ID]],'MEDICAL EXAMINATION ANSWER'!A:J,2,FALSE)</f>
        <v>27</v>
      </c>
      <c r="D936" s="9">
        <f>VLOOKUP(HEALTH_CARE[[#This Row],[Customer ID]],'MEDICAL EXAMINATION ANSWER'!A:J,4,FALSE)</f>
        <v>4.54</v>
      </c>
      <c r="E936" t="str">
        <f>VLOOKUP(HEALTH_CARE[[#This Row],[Customer ID]],'MEDICAL EXAMINATION ANSWER'!A:J,6,FALSE)</f>
        <v>Yes</v>
      </c>
      <c r="F936" t="str">
        <f>VLOOKUP(HEALTH_CARE[[#This Row],[Customer ID]],'MEDICAL EXAMINATION ANSWER'!A:J,7,FALSE)</f>
        <v>No</v>
      </c>
      <c r="G936" t="str">
        <f>VLOOKUP(HEALTH_CARE[[#This Row],[Customer ID]],'MEDICAL EXAMINATION ANSWER'!A:J,8,FALSE)</f>
        <v>No</v>
      </c>
      <c r="H936" s="10">
        <f>VLOOKUP(HEALTH_CARE[[#This Row],[Customer ID]],'MEDICAL EXAMINATION ANSWER'!A:J,9,FALSE)</f>
        <v>1</v>
      </c>
      <c r="I936" t="str">
        <f>VLOOKUP(HEALTH_CARE[[#This Row],[Customer ID]],'MEDICAL EXAMINATION ANSWER'!A:J,10,FALSE)</f>
        <v>No</v>
      </c>
      <c r="J936" t="str">
        <f>VLOOKUP(HEALTH_CARE[[#This Row],[Customer ID]],'MEDICAL EXAMINATION ANSWER'!A:J,3,FALSE)</f>
        <v>Over Weight</v>
      </c>
      <c r="K936" t="str">
        <f>VLOOKUP(HEALTH_CARE[[#This Row],[Customer ID]],'MEDICAL EXAMINATION ANSWER'!A:J,5,FALSE)</f>
        <v>Normal</v>
      </c>
      <c r="L936" s="11" t="str">
        <f>VLOOKUP(HEALTH_CARE[[#This Row],[Customer ID]],'HOSPITAL DETAILS ANSWERS'!A:K,5,TRUE)</f>
        <v>5-Sep-1988</v>
      </c>
      <c r="M936" s="14">
        <f>VLOOKUP(HEALTH_CARE[[#This Row],[Customer ID]],'HOSPITAL DETAILS ANSWERS'!A:K,8,TRUE)</f>
        <v>11738</v>
      </c>
      <c r="N936" t="str">
        <f>VLOOKUP(HEALTH_CARE[[#This Row],[Customer ID]],'HOSPITAL DETAILS ANSWERS'!A:K,9,TRUE)</f>
        <v>Tier - 3</v>
      </c>
      <c r="O936" t="str">
        <f>VLOOKUP(HEALTH_CARE[[#This Row],[Customer ID]],'HOSPITAL DETAILS ANSWERS'!A:K,10,TRUE)</f>
        <v>Tier - 1</v>
      </c>
      <c r="P936" t="str">
        <f>VLOOKUP(HEALTH_CARE[[#This Row],[Customer ID]],'HOSPITAL DETAILS ANSWERS'!A:K,11,TRUE)</f>
        <v>R1011</v>
      </c>
      <c r="Q936" s="10">
        <f>VLOOKUP(HEALTH_CARE[[#This Row],[Customer ID]],'HOSPITAL DETAILS ANSWERS'!A:K,6,TRUE)</f>
        <v>34</v>
      </c>
    </row>
    <row r="937" spans="1:17" x14ac:dyDescent="0.25">
      <c r="A937" t="s">
        <v>1435</v>
      </c>
      <c r="B937" t="str">
        <f>VLOOKUP(HEALTH_CARE[[#This Row],[Customer ID]],'CUSTOMER_NAMES ANSWER'!A:D,3,FALSE)</f>
        <v>Cameron</v>
      </c>
      <c r="C937" s="9">
        <f>VLOOKUP(HEALTH_CARE[[#This Row],[Customer ID]],'MEDICAL EXAMINATION ANSWER'!A:J,2,FALSE)</f>
        <v>28.59</v>
      </c>
      <c r="D937" s="9">
        <f>VLOOKUP(HEALTH_CARE[[#This Row],[Customer ID]],'MEDICAL EXAMINATION ANSWER'!A:J,4,FALSE)</f>
        <v>4.68</v>
      </c>
      <c r="E937" t="str">
        <f>VLOOKUP(HEALTH_CARE[[#This Row],[Customer ID]],'MEDICAL EXAMINATION ANSWER'!A:J,6,FALSE)</f>
        <v>Yes</v>
      </c>
      <c r="F937" t="str">
        <f>VLOOKUP(HEALTH_CARE[[#This Row],[Customer ID]],'MEDICAL EXAMINATION ANSWER'!A:J,7,FALSE)</f>
        <v>No</v>
      </c>
      <c r="G937" t="str">
        <f>VLOOKUP(HEALTH_CARE[[#This Row],[Customer ID]],'MEDICAL EXAMINATION ANSWER'!A:J,8,FALSE)</f>
        <v>No</v>
      </c>
      <c r="H937" s="10">
        <f>VLOOKUP(HEALTH_CARE[[#This Row],[Customer ID]],'MEDICAL EXAMINATION ANSWER'!A:J,9,FALSE)</f>
        <v>1</v>
      </c>
      <c r="I937" t="str">
        <f>VLOOKUP(HEALTH_CARE[[#This Row],[Customer ID]],'MEDICAL EXAMINATION ANSWER'!A:J,10,FALSE)</f>
        <v>No</v>
      </c>
      <c r="J937" t="str">
        <f>VLOOKUP(HEALTH_CARE[[#This Row],[Customer ID]],'MEDICAL EXAMINATION ANSWER'!A:J,3,FALSE)</f>
        <v>Over Weight</v>
      </c>
      <c r="K937" t="str">
        <f>VLOOKUP(HEALTH_CARE[[#This Row],[Customer ID]],'MEDICAL EXAMINATION ANSWER'!A:J,5,FALSE)</f>
        <v>Normal</v>
      </c>
      <c r="L937" s="11" t="str">
        <f>VLOOKUP(HEALTH_CARE[[#This Row],[Customer ID]],'HOSPITAL DETAILS ANSWERS'!A:K,5,TRUE)</f>
        <v>9-Nov-1964</v>
      </c>
      <c r="M937" s="14">
        <f>VLOOKUP(HEALTH_CARE[[#This Row],[Customer ID]],'HOSPITAL DETAILS ANSWERS'!A:K,8,TRUE)</f>
        <v>11736</v>
      </c>
      <c r="N937" t="str">
        <f>VLOOKUP(HEALTH_CARE[[#This Row],[Customer ID]],'HOSPITAL DETAILS ANSWERS'!A:K,9,TRUE)</f>
        <v>Tier - 3</v>
      </c>
      <c r="O937" t="str">
        <f>VLOOKUP(HEALTH_CARE[[#This Row],[Customer ID]],'HOSPITAL DETAILS ANSWERS'!A:K,10,TRUE)</f>
        <v>Tier - 1</v>
      </c>
      <c r="P937" t="str">
        <f>VLOOKUP(HEALTH_CARE[[#This Row],[Customer ID]],'HOSPITAL DETAILS ANSWERS'!A:K,11,TRUE)</f>
        <v>R1012</v>
      </c>
      <c r="Q937" s="10">
        <f>VLOOKUP(HEALTH_CARE[[#This Row],[Customer ID]],'HOSPITAL DETAILS ANSWERS'!A:K,6,TRUE)</f>
        <v>58</v>
      </c>
    </row>
    <row r="938" spans="1:17" x14ac:dyDescent="0.25">
      <c r="A938" t="s">
        <v>1434</v>
      </c>
      <c r="B938" t="str">
        <f>VLOOKUP(HEALTH_CARE[[#This Row],[Customer ID]],'CUSTOMER_NAMES ANSWER'!A:D,3,FALSE)</f>
        <v>Ulrike</v>
      </c>
      <c r="C938" s="9">
        <f>VLOOKUP(HEALTH_CARE[[#This Row],[Customer ID]],'MEDICAL EXAMINATION ANSWER'!A:J,2,FALSE)</f>
        <v>36.799999999999997</v>
      </c>
      <c r="D938" s="9">
        <f>VLOOKUP(HEALTH_CARE[[#This Row],[Customer ID]],'MEDICAL EXAMINATION ANSWER'!A:J,4,FALSE)</f>
        <v>5.88</v>
      </c>
      <c r="E938" t="str">
        <f>VLOOKUP(HEALTH_CARE[[#This Row],[Customer ID]],'MEDICAL EXAMINATION ANSWER'!A:J,6,FALSE)</f>
        <v>No</v>
      </c>
      <c r="F938" t="str">
        <f>VLOOKUP(HEALTH_CARE[[#This Row],[Customer ID]],'MEDICAL EXAMINATION ANSWER'!A:J,7,FALSE)</f>
        <v>No</v>
      </c>
      <c r="G938" t="str">
        <f>VLOOKUP(HEALTH_CARE[[#This Row],[Customer ID]],'MEDICAL EXAMINATION ANSWER'!A:J,8,FALSE)</f>
        <v>No</v>
      </c>
      <c r="H938" s="10">
        <f>VLOOKUP(HEALTH_CARE[[#This Row],[Customer ID]],'MEDICAL EXAMINATION ANSWER'!A:J,9,FALSE)</f>
        <v>1</v>
      </c>
      <c r="I938" t="str">
        <f>VLOOKUP(HEALTH_CARE[[#This Row],[Customer ID]],'MEDICAL EXAMINATION ANSWER'!A:J,10,FALSE)</f>
        <v>No</v>
      </c>
      <c r="J938" t="str">
        <f>VLOOKUP(HEALTH_CARE[[#This Row],[Customer ID]],'MEDICAL EXAMINATION ANSWER'!A:J,3,FALSE)</f>
        <v>Obesity</v>
      </c>
      <c r="K938" t="str">
        <f>VLOOKUP(HEALTH_CARE[[#This Row],[Customer ID]],'MEDICAL EXAMINATION ANSWER'!A:J,5,FALSE)</f>
        <v>Prediabetes</v>
      </c>
      <c r="L938" s="11" t="str">
        <f>VLOOKUP(HEALTH_CARE[[#This Row],[Customer ID]],'HOSPITAL DETAILS ANSWERS'!A:K,5,TRUE)</f>
        <v>26-Nov-1984</v>
      </c>
      <c r="M938" s="14">
        <f>VLOOKUP(HEALTH_CARE[[#This Row],[Customer ID]],'HOSPITAL DETAILS ANSWERS'!A:K,8,TRUE)</f>
        <v>11731</v>
      </c>
      <c r="N938" t="str">
        <f>VLOOKUP(HEALTH_CARE[[#This Row],[Customer ID]],'HOSPITAL DETAILS ANSWERS'!A:K,9,TRUE)</f>
        <v>Tier - 3</v>
      </c>
      <c r="O938" t="str">
        <f>VLOOKUP(HEALTH_CARE[[#This Row],[Customer ID]],'HOSPITAL DETAILS ANSWERS'!A:K,10,TRUE)</f>
        <v>Tier - 3</v>
      </c>
      <c r="P938" t="str">
        <f>VLOOKUP(HEALTH_CARE[[#This Row],[Customer ID]],'HOSPITAL DETAILS ANSWERS'!A:K,11,TRUE)</f>
        <v>R1026</v>
      </c>
      <c r="Q938" s="10">
        <f>VLOOKUP(HEALTH_CARE[[#This Row],[Customer ID]],'HOSPITAL DETAILS ANSWERS'!A:K,6,TRUE)</f>
        <v>38</v>
      </c>
    </row>
    <row r="939" spans="1:17" x14ac:dyDescent="0.25">
      <c r="A939" t="s">
        <v>1433</v>
      </c>
      <c r="B939" t="str">
        <f>VLOOKUP(HEALTH_CARE[[#This Row],[Customer ID]],'CUSTOMER_NAMES ANSWER'!A:D,3,FALSE)</f>
        <v>Katlyn A</v>
      </c>
      <c r="C939" s="9">
        <f>VLOOKUP(HEALTH_CARE[[#This Row],[Customer ID]],'MEDICAL EXAMINATION ANSWER'!A:J,2,FALSE)</f>
        <v>23.75</v>
      </c>
      <c r="D939" s="9">
        <f>VLOOKUP(HEALTH_CARE[[#This Row],[Customer ID]],'MEDICAL EXAMINATION ANSWER'!A:J,4,FALSE)</f>
        <v>5.42</v>
      </c>
      <c r="E939" t="str">
        <f>VLOOKUP(HEALTH_CARE[[#This Row],[Customer ID]],'MEDICAL EXAMINATION ANSWER'!A:J,6,FALSE)</f>
        <v>Yes</v>
      </c>
      <c r="F939" t="str">
        <f>VLOOKUP(HEALTH_CARE[[#This Row],[Customer ID]],'MEDICAL EXAMINATION ANSWER'!A:J,7,FALSE)</f>
        <v>No</v>
      </c>
      <c r="G939" t="str">
        <f>VLOOKUP(HEALTH_CARE[[#This Row],[Customer ID]],'MEDICAL EXAMINATION ANSWER'!A:J,8,FALSE)</f>
        <v>Yes</v>
      </c>
      <c r="H939" s="10">
        <f>VLOOKUP(HEALTH_CARE[[#This Row],[Customer ID]],'MEDICAL EXAMINATION ANSWER'!A:J,9,FALSE)</f>
        <v>1</v>
      </c>
      <c r="I939" t="str">
        <f>VLOOKUP(HEALTH_CARE[[#This Row],[Customer ID]],'MEDICAL EXAMINATION ANSWER'!A:J,10,FALSE)</f>
        <v>No</v>
      </c>
      <c r="J939" t="str">
        <f>VLOOKUP(HEALTH_CARE[[#This Row],[Customer ID]],'MEDICAL EXAMINATION ANSWER'!A:J,3,FALSE)</f>
        <v>Normal Weight</v>
      </c>
      <c r="K939" t="str">
        <f>VLOOKUP(HEALTH_CARE[[#This Row],[Customer ID]],'MEDICAL EXAMINATION ANSWER'!A:J,5,FALSE)</f>
        <v>Normal</v>
      </c>
      <c r="L939" s="11" t="str">
        <f>VLOOKUP(HEALTH_CARE[[#This Row],[Customer ID]],'HOSPITAL DETAILS ANSWERS'!A:K,5,TRUE)</f>
        <v>12-Oct-1969</v>
      </c>
      <c r="M939" s="14">
        <f>VLOOKUP(HEALTH_CARE[[#This Row],[Customer ID]],'HOSPITAL DETAILS ANSWERS'!A:K,8,TRUE)</f>
        <v>11730</v>
      </c>
      <c r="N939" t="str">
        <f>VLOOKUP(HEALTH_CARE[[#This Row],[Customer ID]],'HOSPITAL DETAILS ANSWERS'!A:K,9,TRUE)</f>
        <v>Tier - 3</v>
      </c>
      <c r="O939" t="str">
        <f>VLOOKUP(HEALTH_CARE[[#This Row],[Customer ID]],'HOSPITAL DETAILS ANSWERS'!A:K,10,TRUE)</f>
        <v>Tier - 1</v>
      </c>
      <c r="P939" t="str">
        <f>VLOOKUP(HEALTH_CARE[[#This Row],[Customer ID]],'HOSPITAL DETAILS ANSWERS'!A:K,11,TRUE)</f>
        <v>R1024</v>
      </c>
      <c r="Q939" s="10">
        <f>VLOOKUP(HEALTH_CARE[[#This Row],[Customer ID]],'HOSPITAL DETAILS ANSWERS'!A:K,6,TRUE)</f>
        <v>53</v>
      </c>
    </row>
    <row r="940" spans="1:17" x14ac:dyDescent="0.25">
      <c r="A940" t="s">
        <v>1432</v>
      </c>
      <c r="B940" t="str">
        <f>VLOOKUP(HEALTH_CARE[[#This Row],[Customer ID]],'CUSTOMER_NAMES ANSWER'!A:D,3,FALSE)</f>
        <v>Morgan B</v>
      </c>
      <c r="C940" s="9">
        <f>VLOOKUP(HEALTH_CARE[[#This Row],[Customer ID]],'MEDICAL EXAMINATION ANSWER'!A:J,2,FALSE)</f>
        <v>35.619999999999997</v>
      </c>
      <c r="D940" s="9">
        <f>VLOOKUP(HEALTH_CARE[[#This Row],[Customer ID]],'MEDICAL EXAMINATION ANSWER'!A:J,4,FALSE)</f>
        <v>4.16</v>
      </c>
      <c r="E940" t="str">
        <f>VLOOKUP(HEALTH_CARE[[#This Row],[Customer ID]],'MEDICAL EXAMINATION ANSWER'!A:J,6,FALSE)</f>
        <v>No</v>
      </c>
      <c r="F940" t="str">
        <f>VLOOKUP(HEALTH_CARE[[#This Row],[Customer ID]],'MEDICAL EXAMINATION ANSWER'!A:J,7,FALSE)</f>
        <v>No</v>
      </c>
      <c r="G940" t="str">
        <f>VLOOKUP(HEALTH_CARE[[#This Row],[Customer ID]],'MEDICAL EXAMINATION ANSWER'!A:J,8,FALSE)</f>
        <v>No</v>
      </c>
      <c r="H940" s="10">
        <f>VLOOKUP(HEALTH_CARE[[#This Row],[Customer ID]],'MEDICAL EXAMINATION ANSWER'!A:J,9,FALSE)</f>
        <v>0</v>
      </c>
      <c r="I940" t="str">
        <f>VLOOKUP(HEALTH_CARE[[#This Row],[Customer ID]],'MEDICAL EXAMINATION ANSWER'!A:J,10,FALSE)</f>
        <v>No</v>
      </c>
      <c r="J940" t="str">
        <f>VLOOKUP(HEALTH_CARE[[#This Row],[Customer ID]],'MEDICAL EXAMINATION ANSWER'!A:J,3,FALSE)</f>
        <v>Obesity</v>
      </c>
      <c r="K940" t="str">
        <f>VLOOKUP(HEALTH_CARE[[#This Row],[Customer ID]],'MEDICAL EXAMINATION ANSWER'!A:J,5,FALSE)</f>
        <v>Normal</v>
      </c>
      <c r="L940" s="11" t="str">
        <f>VLOOKUP(HEALTH_CARE[[#This Row],[Customer ID]],'HOSPITAL DETAILS ANSWERS'!A:K,5,TRUE)</f>
        <v>21-Oct-1982</v>
      </c>
      <c r="M940" s="14">
        <f>VLOOKUP(HEALTH_CARE[[#This Row],[Customer ID]],'HOSPITAL DETAILS ANSWERS'!A:K,8,TRUE)</f>
        <v>11713</v>
      </c>
      <c r="N940" t="str">
        <f>VLOOKUP(HEALTH_CARE[[#This Row],[Customer ID]],'HOSPITAL DETAILS ANSWERS'!A:K,9,TRUE)</f>
        <v>Tier - 3</v>
      </c>
      <c r="O940" t="str">
        <f>VLOOKUP(HEALTH_CARE[[#This Row],[Customer ID]],'HOSPITAL DETAILS ANSWERS'!A:K,10,TRUE)</f>
        <v>Tier - 2</v>
      </c>
      <c r="P940" t="str">
        <f>VLOOKUP(HEALTH_CARE[[#This Row],[Customer ID]],'HOSPITAL DETAILS ANSWERS'!A:K,11,TRUE)</f>
        <v>R1021</v>
      </c>
      <c r="Q940" s="10">
        <f>VLOOKUP(HEALTH_CARE[[#This Row],[Customer ID]],'HOSPITAL DETAILS ANSWERS'!A:K,6,TRUE)</f>
        <v>40</v>
      </c>
    </row>
    <row r="941" spans="1:17" x14ac:dyDescent="0.25">
      <c r="A941" t="s">
        <v>1431</v>
      </c>
      <c r="B941" t="str">
        <f>VLOOKUP(HEALTH_CARE[[#This Row],[Customer ID]],'CUSTOMER_NAMES ANSWER'!A:D,3,FALSE)</f>
        <v>Peter</v>
      </c>
      <c r="C941" s="9">
        <f>VLOOKUP(HEALTH_CARE[[#This Row],[Customer ID]],'MEDICAL EXAMINATION ANSWER'!A:J,2,FALSE)</f>
        <v>30.69</v>
      </c>
      <c r="D941" s="9">
        <f>VLOOKUP(HEALTH_CARE[[#This Row],[Customer ID]],'MEDICAL EXAMINATION ANSWER'!A:J,4,FALSE)</f>
        <v>7.05</v>
      </c>
      <c r="E941" t="str">
        <f>VLOOKUP(HEALTH_CARE[[#This Row],[Customer ID]],'MEDICAL EXAMINATION ANSWER'!A:J,6,FALSE)</f>
        <v>Yes</v>
      </c>
      <c r="F941" t="str">
        <f>VLOOKUP(HEALTH_CARE[[#This Row],[Customer ID]],'MEDICAL EXAMINATION ANSWER'!A:J,7,FALSE)</f>
        <v>No</v>
      </c>
      <c r="G941" t="str">
        <f>VLOOKUP(HEALTH_CARE[[#This Row],[Customer ID]],'MEDICAL EXAMINATION ANSWER'!A:J,8,FALSE)</f>
        <v>No</v>
      </c>
      <c r="H941" s="10">
        <f>VLOOKUP(HEALTH_CARE[[#This Row],[Customer ID]],'MEDICAL EXAMINATION ANSWER'!A:J,9,FALSE)</f>
        <v>2</v>
      </c>
      <c r="I941" t="str">
        <f>VLOOKUP(HEALTH_CARE[[#This Row],[Customer ID]],'MEDICAL EXAMINATION ANSWER'!A:J,10,FALSE)</f>
        <v>No</v>
      </c>
      <c r="J941" t="str">
        <f>VLOOKUP(HEALTH_CARE[[#This Row],[Customer ID]],'MEDICAL EXAMINATION ANSWER'!A:J,3,FALSE)</f>
        <v>Obesity</v>
      </c>
      <c r="K941" t="str">
        <f>VLOOKUP(HEALTH_CARE[[#This Row],[Customer ID]],'MEDICAL EXAMINATION ANSWER'!A:J,5,FALSE)</f>
        <v>Diabetes</v>
      </c>
      <c r="L941" s="11" t="str">
        <f>VLOOKUP(HEALTH_CARE[[#This Row],[Customer ID]],'HOSPITAL DETAILS ANSWERS'!A:K,5,TRUE)</f>
        <v>1-Dec-1970</v>
      </c>
      <c r="M941" s="14">
        <f>VLOOKUP(HEALTH_CARE[[#This Row],[Customer ID]],'HOSPITAL DETAILS ANSWERS'!A:K,8,TRUE)</f>
        <v>11697</v>
      </c>
      <c r="N941" t="str">
        <f>VLOOKUP(HEALTH_CARE[[#This Row],[Customer ID]],'HOSPITAL DETAILS ANSWERS'!A:K,9,TRUE)</f>
        <v>Tier - 3</v>
      </c>
      <c r="O941" t="str">
        <f>VLOOKUP(HEALTH_CARE[[#This Row],[Customer ID]],'HOSPITAL DETAILS ANSWERS'!A:K,10,TRUE)</f>
        <v>Tier - 1</v>
      </c>
      <c r="P941" t="str">
        <f>VLOOKUP(HEALTH_CARE[[#This Row],[Customer ID]],'HOSPITAL DETAILS ANSWERS'!A:K,11,TRUE)</f>
        <v>R1021</v>
      </c>
      <c r="Q941" s="10">
        <f>VLOOKUP(HEALTH_CARE[[#This Row],[Customer ID]],'HOSPITAL DETAILS ANSWERS'!A:K,6,TRUE)</f>
        <v>52</v>
      </c>
    </row>
    <row r="942" spans="1:17" x14ac:dyDescent="0.25">
      <c r="A942" t="s">
        <v>1430</v>
      </c>
      <c r="B942" t="str">
        <f>VLOOKUP(HEALTH_CARE[[#This Row],[Customer ID]],'CUSTOMER_NAMES ANSWER'!A:D,3,FALSE)</f>
        <v>Chandler</v>
      </c>
      <c r="C942" s="9">
        <f>VLOOKUP(HEALTH_CARE[[#This Row],[Customer ID]],'MEDICAL EXAMINATION ANSWER'!A:J,2,FALSE)</f>
        <v>35.799999999999997</v>
      </c>
      <c r="D942" s="9">
        <f>VLOOKUP(HEALTH_CARE[[#This Row],[Customer ID]],'MEDICAL EXAMINATION ANSWER'!A:J,4,FALSE)</f>
        <v>5.63</v>
      </c>
      <c r="E942" t="str">
        <f>VLOOKUP(HEALTH_CARE[[#This Row],[Customer ID]],'MEDICAL EXAMINATION ANSWER'!A:J,6,FALSE)</f>
        <v>Yes</v>
      </c>
      <c r="F942" t="str">
        <f>VLOOKUP(HEALTH_CARE[[#This Row],[Customer ID]],'MEDICAL EXAMINATION ANSWER'!A:J,7,FALSE)</f>
        <v>No</v>
      </c>
      <c r="G942" t="str">
        <f>VLOOKUP(HEALTH_CARE[[#This Row],[Customer ID]],'MEDICAL EXAMINATION ANSWER'!A:J,8,FALSE)</f>
        <v>No</v>
      </c>
      <c r="H942" s="10">
        <f>VLOOKUP(HEALTH_CARE[[#This Row],[Customer ID]],'MEDICAL EXAMINATION ANSWER'!A:J,9,FALSE)</f>
        <v>2</v>
      </c>
      <c r="I942" t="str">
        <f>VLOOKUP(HEALTH_CARE[[#This Row],[Customer ID]],'MEDICAL EXAMINATION ANSWER'!A:J,10,FALSE)</f>
        <v>No</v>
      </c>
      <c r="J942" t="str">
        <f>VLOOKUP(HEALTH_CARE[[#This Row],[Customer ID]],'MEDICAL EXAMINATION ANSWER'!A:J,3,FALSE)</f>
        <v>Obesity</v>
      </c>
      <c r="K942" t="str">
        <f>VLOOKUP(HEALTH_CARE[[#This Row],[Customer ID]],'MEDICAL EXAMINATION ANSWER'!A:J,5,FALSE)</f>
        <v>Normal</v>
      </c>
      <c r="L942" s="11" t="str">
        <f>VLOOKUP(HEALTH_CARE[[#This Row],[Customer ID]],'HOSPITAL DETAILS ANSWERS'!A:K,5,TRUE)</f>
        <v>9-Nov-1966</v>
      </c>
      <c r="M942" s="14">
        <f>VLOOKUP(HEALTH_CARE[[#This Row],[Customer ID]],'HOSPITAL DETAILS ANSWERS'!A:K,8,TRUE)</f>
        <v>11675</v>
      </c>
      <c r="N942" t="str">
        <f>VLOOKUP(HEALTH_CARE[[#This Row],[Customer ID]],'HOSPITAL DETAILS ANSWERS'!A:K,9,TRUE)</f>
        <v>Tier - 3</v>
      </c>
      <c r="O942" t="str">
        <f>VLOOKUP(HEALTH_CARE[[#This Row],[Customer ID]],'HOSPITAL DETAILS ANSWERS'!A:K,10,TRUE)</f>
        <v>Tier - 1</v>
      </c>
      <c r="P942" t="str">
        <f>VLOOKUP(HEALTH_CARE[[#This Row],[Customer ID]],'HOSPITAL DETAILS ANSWERS'!A:K,11,TRUE)</f>
        <v>R1011</v>
      </c>
      <c r="Q942" s="10">
        <f>VLOOKUP(HEALTH_CARE[[#This Row],[Customer ID]],'HOSPITAL DETAILS ANSWERS'!A:K,6,TRUE)</f>
        <v>56</v>
      </c>
    </row>
    <row r="943" spans="1:17" x14ac:dyDescent="0.25">
      <c r="A943" t="s">
        <v>1429</v>
      </c>
      <c r="B943" t="str">
        <f>VLOOKUP(HEALTH_CARE[[#This Row],[Customer ID]],'CUSTOMER_NAMES ANSWER'!A:D,3,FALSE)</f>
        <v>Silvana M</v>
      </c>
      <c r="C943" s="9">
        <f>VLOOKUP(HEALTH_CARE[[#This Row],[Customer ID]],'MEDICAL EXAMINATION ANSWER'!A:J,2,FALSE)</f>
        <v>28.78</v>
      </c>
      <c r="D943" s="9">
        <f>VLOOKUP(HEALTH_CARE[[#This Row],[Customer ID]],'MEDICAL EXAMINATION ANSWER'!A:J,4,FALSE)</f>
        <v>4.24</v>
      </c>
      <c r="E943" t="str">
        <f>VLOOKUP(HEALTH_CARE[[#This Row],[Customer ID]],'MEDICAL EXAMINATION ANSWER'!A:J,6,FALSE)</f>
        <v>Yes</v>
      </c>
      <c r="F943" t="str">
        <f>VLOOKUP(HEALTH_CARE[[#This Row],[Customer ID]],'MEDICAL EXAMINATION ANSWER'!A:J,7,FALSE)</f>
        <v>No</v>
      </c>
      <c r="G943" t="str">
        <f>VLOOKUP(HEALTH_CARE[[#This Row],[Customer ID]],'MEDICAL EXAMINATION ANSWER'!A:J,8,FALSE)</f>
        <v>No</v>
      </c>
      <c r="H943" s="10">
        <f>VLOOKUP(HEALTH_CARE[[#This Row],[Customer ID]],'MEDICAL EXAMINATION ANSWER'!A:J,9,FALSE)</f>
        <v>2</v>
      </c>
      <c r="I943" t="str">
        <f>VLOOKUP(HEALTH_CARE[[#This Row],[Customer ID]],'MEDICAL EXAMINATION ANSWER'!A:J,10,FALSE)</f>
        <v>No</v>
      </c>
      <c r="J943" t="str">
        <f>VLOOKUP(HEALTH_CARE[[#This Row],[Customer ID]],'MEDICAL EXAMINATION ANSWER'!A:J,3,FALSE)</f>
        <v>Over Weight</v>
      </c>
      <c r="K943" t="str">
        <f>VLOOKUP(HEALTH_CARE[[#This Row],[Customer ID]],'MEDICAL EXAMINATION ANSWER'!A:J,5,FALSE)</f>
        <v>Normal</v>
      </c>
      <c r="L943" s="11" t="str">
        <f>VLOOKUP(HEALTH_CARE[[#This Row],[Customer ID]],'HOSPITAL DETAILS ANSWERS'!A:K,5,TRUE)</f>
        <v>23-Aug-1966</v>
      </c>
      <c r="M943" s="14">
        <f>VLOOKUP(HEALTH_CARE[[#This Row],[Customer ID]],'HOSPITAL DETAILS ANSWERS'!A:K,8,TRUE)</f>
        <v>11659</v>
      </c>
      <c r="N943" t="str">
        <f>VLOOKUP(HEALTH_CARE[[#This Row],[Customer ID]],'HOSPITAL DETAILS ANSWERS'!A:K,9,TRUE)</f>
        <v>Tier - 3</v>
      </c>
      <c r="O943" t="str">
        <f>VLOOKUP(HEALTH_CARE[[#This Row],[Customer ID]],'HOSPITAL DETAILS ANSWERS'!A:K,10,TRUE)</f>
        <v>Tier - 3</v>
      </c>
      <c r="P943" t="str">
        <f>VLOOKUP(HEALTH_CARE[[#This Row],[Customer ID]],'HOSPITAL DETAILS ANSWERS'!A:K,11,TRUE)</f>
        <v>R1024</v>
      </c>
      <c r="Q943" s="10">
        <f>VLOOKUP(HEALTH_CARE[[#This Row],[Customer ID]],'HOSPITAL DETAILS ANSWERS'!A:K,6,TRUE)</f>
        <v>56</v>
      </c>
    </row>
    <row r="944" spans="1:17" x14ac:dyDescent="0.25">
      <c r="A944" t="s">
        <v>1428</v>
      </c>
      <c r="B944" t="str">
        <f>VLOOKUP(HEALTH_CARE[[#This Row],[Customer ID]],'CUSTOMER_NAMES ANSWER'!A:D,3,FALSE)</f>
        <v>Natty</v>
      </c>
      <c r="C944" s="9">
        <f>VLOOKUP(HEALTH_CARE[[#This Row],[Customer ID]],'MEDICAL EXAMINATION ANSWER'!A:J,2,FALSE)</f>
        <v>28.59</v>
      </c>
      <c r="D944" s="9">
        <f>VLOOKUP(HEALTH_CARE[[#This Row],[Customer ID]],'MEDICAL EXAMINATION ANSWER'!A:J,4,FALSE)</f>
        <v>4.96</v>
      </c>
      <c r="E944" t="str">
        <f>VLOOKUP(HEALTH_CARE[[#This Row],[Customer ID]],'MEDICAL EXAMINATION ANSWER'!A:J,6,FALSE)</f>
        <v>Yes</v>
      </c>
      <c r="F944" t="str">
        <f>VLOOKUP(HEALTH_CARE[[#This Row],[Customer ID]],'MEDICAL EXAMINATION ANSWER'!A:J,7,FALSE)</f>
        <v>No</v>
      </c>
      <c r="G944" t="str">
        <f>VLOOKUP(HEALTH_CARE[[#This Row],[Customer ID]],'MEDICAL EXAMINATION ANSWER'!A:J,8,FALSE)</f>
        <v>No</v>
      </c>
      <c r="H944" s="10">
        <f>VLOOKUP(HEALTH_CARE[[#This Row],[Customer ID]],'MEDICAL EXAMINATION ANSWER'!A:J,9,FALSE)</f>
        <v>2</v>
      </c>
      <c r="I944" t="str">
        <f>VLOOKUP(HEALTH_CARE[[#This Row],[Customer ID]],'MEDICAL EXAMINATION ANSWER'!A:J,10,FALSE)</f>
        <v>No</v>
      </c>
      <c r="J944" t="str">
        <f>VLOOKUP(HEALTH_CARE[[#This Row],[Customer ID]],'MEDICAL EXAMINATION ANSWER'!A:J,3,FALSE)</f>
        <v>Over Weight</v>
      </c>
      <c r="K944" t="str">
        <f>VLOOKUP(HEALTH_CARE[[#This Row],[Customer ID]],'MEDICAL EXAMINATION ANSWER'!A:J,5,FALSE)</f>
        <v>Normal</v>
      </c>
      <c r="L944" s="11" t="str">
        <f>VLOOKUP(HEALTH_CARE[[#This Row],[Customer ID]],'HOSPITAL DETAILS ANSWERS'!A:K,5,TRUE)</f>
        <v>6-Jul-1966</v>
      </c>
      <c r="M944" s="14">
        <f>VLOOKUP(HEALTH_CARE[[#This Row],[Customer ID]],'HOSPITAL DETAILS ANSWERS'!A:K,8,TRUE)</f>
        <v>11659</v>
      </c>
      <c r="N944" t="str">
        <f>VLOOKUP(HEALTH_CARE[[#This Row],[Customer ID]],'HOSPITAL DETAILS ANSWERS'!A:K,9,TRUE)</f>
        <v>Tier - 3</v>
      </c>
      <c r="O944" t="str">
        <f>VLOOKUP(HEALTH_CARE[[#This Row],[Customer ID]],'HOSPITAL DETAILS ANSWERS'!A:K,10,TRUE)</f>
        <v>Tier - 1</v>
      </c>
      <c r="P944" t="str">
        <f>VLOOKUP(HEALTH_CARE[[#This Row],[Customer ID]],'HOSPITAL DETAILS ANSWERS'!A:K,11,TRUE)</f>
        <v>R1024</v>
      </c>
      <c r="Q944" s="10">
        <f>VLOOKUP(HEALTH_CARE[[#This Row],[Customer ID]],'HOSPITAL DETAILS ANSWERS'!A:K,6,TRUE)</f>
        <v>56</v>
      </c>
    </row>
    <row r="945" spans="1:17" x14ac:dyDescent="0.25">
      <c r="A945" t="s">
        <v>1427</v>
      </c>
      <c r="B945" t="str">
        <f>VLOOKUP(HEALTH_CARE[[#This Row],[Customer ID]],'CUSTOMER_NAMES ANSWER'!A:D,3,FALSE)</f>
        <v>Nicholas T</v>
      </c>
      <c r="C945" s="9">
        <f>VLOOKUP(HEALTH_CARE[[#This Row],[Customer ID]],'MEDICAL EXAMINATION ANSWER'!A:J,2,FALSE)</f>
        <v>48.75</v>
      </c>
      <c r="D945" s="9">
        <f>VLOOKUP(HEALTH_CARE[[#This Row],[Customer ID]],'MEDICAL EXAMINATION ANSWER'!A:J,4,FALSE)</f>
        <v>4.34</v>
      </c>
      <c r="E945" t="str">
        <f>VLOOKUP(HEALTH_CARE[[#This Row],[Customer ID]],'MEDICAL EXAMINATION ANSWER'!A:J,6,FALSE)</f>
        <v>No</v>
      </c>
      <c r="F945" t="str">
        <f>VLOOKUP(HEALTH_CARE[[#This Row],[Customer ID]],'MEDICAL EXAMINATION ANSWER'!A:J,7,FALSE)</f>
        <v>No</v>
      </c>
      <c r="G945" t="str">
        <f>VLOOKUP(HEALTH_CARE[[#This Row],[Customer ID]],'MEDICAL EXAMINATION ANSWER'!A:J,8,FALSE)</f>
        <v>No</v>
      </c>
      <c r="H945" s="10">
        <f>VLOOKUP(HEALTH_CARE[[#This Row],[Customer ID]],'MEDICAL EXAMINATION ANSWER'!A:J,9,FALSE)</f>
        <v>0</v>
      </c>
      <c r="I945" t="str">
        <f>VLOOKUP(HEALTH_CARE[[#This Row],[Customer ID]],'MEDICAL EXAMINATION ANSWER'!A:J,10,FALSE)</f>
        <v>No</v>
      </c>
      <c r="J945" t="str">
        <f>VLOOKUP(HEALTH_CARE[[#This Row],[Customer ID]],'MEDICAL EXAMINATION ANSWER'!A:J,3,FALSE)</f>
        <v>Obesity</v>
      </c>
      <c r="K945" t="str">
        <f>VLOOKUP(HEALTH_CARE[[#This Row],[Customer ID]],'MEDICAL EXAMINATION ANSWER'!A:J,5,FALSE)</f>
        <v>Normal</v>
      </c>
      <c r="L945" s="11" t="str">
        <f>VLOOKUP(HEALTH_CARE[[#This Row],[Customer ID]],'HOSPITAL DETAILS ANSWERS'!A:K,5,TRUE)</f>
        <v>20-Jul-1994</v>
      </c>
      <c r="M945" s="14">
        <f>VLOOKUP(HEALTH_CARE[[#This Row],[Customer ID]],'HOSPITAL DETAILS ANSWERS'!A:K,8,TRUE)</f>
        <v>11658</v>
      </c>
      <c r="N945" t="str">
        <f>VLOOKUP(HEALTH_CARE[[#This Row],[Customer ID]],'HOSPITAL DETAILS ANSWERS'!A:K,9,TRUE)</f>
        <v>Tier - 3</v>
      </c>
      <c r="O945" t="str">
        <f>VLOOKUP(HEALTH_CARE[[#This Row],[Customer ID]],'HOSPITAL DETAILS ANSWERS'!A:K,10,TRUE)</f>
        <v>Tier - 2</v>
      </c>
      <c r="P945" t="str">
        <f>VLOOKUP(HEALTH_CARE[[#This Row],[Customer ID]],'HOSPITAL DETAILS ANSWERS'!A:K,11,TRUE)</f>
        <v>R1023</v>
      </c>
      <c r="Q945" s="10">
        <f>VLOOKUP(HEALTH_CARE[[#This Row],[Customer ID]],'HOSPITAL DETAILS ANSWERS'!A:K,6,TRUE)</f>
        <v>28</v>
      </c>
    </row>
    <row r="946" spans="1:17" x14ac:dyDescent="0.25">
      <c r="A946" t="s">
        <v>1426</v>
      </c>
      <c r="B946" t="str">
        <f>VLOOKUP(HEALTH_CARE[[#This Row],[Customer ID]],'CUSTOMER_NAMES ANSWER'!A:D,3,FALSE)</f>
        <v>Rebecca</v>
      </c>
      <c r="C946" s="9">
        <f>VLOOKUP(HEALTH_CARE[[#This Row],[Customer ID]],'MEDICAL EXAMINATION ANSWER'!A:J,2,FALSE)</f>
        <v>28.31</v>
      </c>
      <c r="D946" s="9">
        <f>VLOOKUP(HEALTH_CARE[[#This Row],[Customer ID]],'MEDICAL EXAMINATION ANSWER'!A:J,4,FALSE)</f>
        <v>5.43</v>
      </c>
      <c r="E946" t="str">
        <f>VLOOKUP(HEALTH_CARE[[#This Row],[Customer ID]],'MEDICAL EXAMINATION ANSWER'!A:J,6,FALSE)</f>
        <v>Yes</v>
      </c>
      <c r="F946" t="str">
        <f>VLOOKUP(HEALTH_CARE[[#This Row],[Customer ID]],'MEDICAL EXAMINATION ANSWER'!A:J,7,FALSE)</f>
        <v>No</v>
      </c>
      <c r="G946" t="str">
        <f>VLOOKUP(HEALTH_CARE[[#This Row],[Customer ID]],'MEDICAL EXAMINATION ANSWER'!A:J,8,FALSE)</f>
        <v>No</v>
      </c>
      <c r="H946" s="10">
        <f>VLOOKUP(HEALTH_CARE[[#This Row],[Customer ID]],'MEDICAL EXAMINATION ANSWER'!A:J,9,FALSE)</f>
        <v>2</v>
      </c>
      <c r="I946" t="str">
        <f>VLOOKUP(HEALTH_CARE[[#This Row],[Customer ID]],'MEDICAL EXAMINATION ANSWER'!A:J,10,FALSE)</f>
        <v>No</v>
      </c>
      <c r="J946" t="str">
        <f>VLOOKUP(HEALTH_CARE[[#This Row],[Customer ID]],'MEDICAL EXAMINATION ANSWER'!A:J,3,FALSE)</f>
        <v>Over Weight</v>
      </c>
      <c r="K946" t="str">
        <f>VLOOKUP(HEALTH_CARE[[#This Row],[Customer ID]],'MEDICAL EXAMINATION ANSWER'!A:J,5,FALSE)</f>
        <v>Normal</v>
      </c>
      <c r="L946" s="11" t="str">
        <f>VLOOKUP(HEALTH_CARE[[#This Row],[Customer ID]],'HOSPITAL DETAILS ANSWERS'!A:K,5,TRUE)</f>
        <v>4-Oct-1966</v>
      </c>
      <c r="M946" s="14">
        <f>VLOOKUP(HEALTH_CARE[[#This Row],[Customer ID]],'HOSPITAL DETAILS ANSWERS'!A:K,8,TRUE)</f>
        <v>11658</v>
      </c>
      <c r="N946" t="str">
        <f>VLOOKUP(HEALTH_CARE[[#This Row],[Customer ID]],'HOSPITAL DETAILS ANSWERS'!A:K,9,TRUE)</f>
        <v>Tier - 3</v>
      </c>
      <c r="O946" t="str">
        <f>VLOOKUP(HEALTH_CARE[[#This Row],[Customer ID]],'HOSPITAL DETAILS ANSWERS'!A:K,10,TRUE)</f>
        <v>Tier - 2</v>
      </c>
      <c r="P946" t="str">
        <f>VLOOKUP(HEALTH_CARE[[#This Row],[Customer ID]],'HOSPITAL DETAILS ANSWERS'!A:K,11,TRUE)</f>
        <v>R1024</v>
      </c>
      <c r="Q946" s="10">
        <f>VLOOKUP(HEALTH_CARE[[#This Row],[Customer ID]],'HOSPITAL DETAILS ANSWERS'!A:K,6,TRUE)</f>
        <v>56</v>
      </c>
    </row>
    <row r="947" spans="1:17" x14ac:dyDescent="0.25">
      <c r="A947" t="s">
        <v>1425</v>
      </c>
      <c r="B947" t="str">
        <f>VLOOKUP(HEALTH_CARE[[#This Row],[Customer ID]],'CUSTOMER_NAMES ANSWER'!A:D,3,FALSE)</f>
        <v>John</v>
      </c>
      <c r="C947" s="9">
        <f>VLOOKUP(HEALTH_CARE[[#This Row],[Customer ID]],'MEDICAL EXAMINATION ANSWER'!A:J,2,FALSE)</f>
        <v>38.39</v>
      </c>
      <c r="D947" s="9">
        <f>VLOOKUP(HEALTH_CARE[[#This Row],[Customer ID]],'MEDICAL EXAMINATION ANSWER'!A:J,4,FALSE)</f>
        <v>8.33</v>
      </c>
      <c r="E947" t="str">
        <f>VLOOKUP(HEALTH_CARE[[#This Row],[Customer ID]],'MEDICAL EXAMINATION ANSWER'!A:J,6,FALSE)</f>
        <v>Yes</v>
      </c>
      <c r="F947" t="str">
        <f>VLOOKUP(HEALTH_CARE[[#This Row],[Customer ID]],'MEDICAL EXAMINATION ANSWER'!A:J,7,FALSE)</f>
        <v>No</v>
      </c>
      <c r="G947" t="str">
        <f>VLOOKUP(HEALTH_CARE[[#This Row],[Customer ID]],'MEDICAL EXAMINATION ANSWER'!A:J,8,FALSE)</f>
        <v>No</v>
      </c>
      <c r="H947" s="10">
        <f>VLOOKUP(HEALTH_CARE[[#This Row],[Customer ID]],'MEDICAL EXAMINATION ANSWER'!A:J,9,FALSE)</f>
        <v>1</v>
      </c>
      <c r="I947" t="str">
        <f>VLOOKUP(HEALTH_CARE[[#This Row],[Customer ID]],'MEDICAL EXAMINATION ANSWER'!A:J,10,FALSE)</f>
        <v>No</v>
      </c>
      <c r="J947" t="str">
        <f>VLOOKUP(HEALTH_CARE[[#This Row],[Customer ID]],'MEDICAL EXAMINATION ANSWER'!A:J,3,FALSE)</f>
        <v>Obesity</v>
      </c>
      <c r="K947" t="str">
        <f>VLOOKUP(HEALTH_CARE[[#This Row],[Customer ID]],'MEDICAL EXAMINATION ANSWER'!A:J,5,FALSE)</f>
        <v>Diabetes</v>
      </c>
      <c r="L947" s="11" t="str">
        <f>VLOOKUP(HEALTH_CARE[[#This Row],[Customer ID]],'HOSPITAL DETAILS ANSWERS'!A:K,5,TRUE)</f>
        <v>17-Jul-1986</v>
      </c>
      <c r="M947" s="14">
        <f>VLOOKUP(HEALTH_CARE[[#This Row],[Customer ID]],'HOSPITAL DETAILS ANSWERS'!A:K,8,TRUE)</f>
        <v>11626</v>
      </c>
      <c r="N947" t="str">
        <f>VLOOKUP(HEALTH_CARE[[#This Row],[Customer ID]],'HOSPITAL DETAILS ANSWERS'!A:K,9,TRUE)</f>
        <v>Tier - 3</v>
      </c>
      <c r="O947" t="str">
        <f>VLOOKUP(HEALTH_CARE[[#This Row],[Customer ID]],'HOSPITAL DETAILS ANSWERS'!A:K,10,TRUE)</f>
        <v>Tier - 3</v>
      </c>
      <c r="P947" t="str">
        <f>VLOOKUP(HEALTH_CARE[[#This Row],[Customer ID]],'HOSPITAL DETAILS ANSWERS'!A:K,11,TRUE)</f>
        <v>R1022</v>
      </c>
      <c r="Q947" s="10">
        <f>VLOOKUP(HEALTH_CARE[[#This Row],[Customer ID]],'HOSPITAL DETAILS ANSWERS'!A:K,6,TRUE)</f>
        <v>36</v>
      </c>
    </row>
    <row r="948" spans="1:17" x14ac:dyDescent="0.25">
      <c r="A948" t="s">
        <v>1424</v>
      </c>
      <c r="B948" t="str">
        <f>VLOOKUP(HEALTH_CARE[[#This Row],[Customer ID]],'CUSTOMER_NAMES ANSWER'!A:D,3,FALSE)</f>
        <v>Antony G</v>
      </c>
      <c r="C948" s="9">
        <f>VLOOKUP(HEALTH_CARE[[#This Row],[Customer ID]],'MEDICAL EXAMINATION ANSWER'!A:J,2,FALSE)</f>
        <v>25.87</v>
      </c>
      <c r="D948" s="9">
        <f>VLOOKUP(HEALTH_CARE[[#This Row],[Customer ID]],'MEDICAL EXAMINATION ANSWER'!A:J,4,FALSE)</f>
        <v>5.63</v>
      </c>
      <c r="E948" t="str">
        <f>VLOOKUP(HEALTH_CARE[[#This Row],[Customer ID]],'MEDICAL EXAMINATION ANSWER'!A:J,6,FALSE)</f>
        <v>Yes</v>
      </c>
      <c r="F948" t="str">
        <f>VLOOKUP(HEALTH_CARE[[#This Row],[Customer ID]],'MEDICAL EXAMINATION ANSWER'!A:J,7,FALSE)</f>
        <v>No</v>
      </c>
      <c r="G948" t="str">
        <f>VLOOKUP(HEALTH_CARE[[#This Row],[Customer ID]],'MEDICAL EXAMINATION ANSWER'!A:J,8,FALSE)</f>
        <v>No</v>
      </c>
      <c r="H948" s="10">
        <f>VLOOKUP(HEALTH_CARE[[#This Row],[Customer ID]],'MEDICAL EXAMINATION ANSWER'!A:J,9,FALSE)</f>
        <v>1</v>
      </c>
      <c r="I948" t="str">
        <f>VLOOKUP(HEALTH_CARE[[#This Row],[Customer ID]],'MEDICAL EXAMINATION ANSWER'!A:J,10,FALSE)</f>
        <v>No</v>
      </c>
      <c r="J948" t="str">
        <f>VLOOKUP(HEALTH_CARE[[#This Row],[Customer ID]],'MEDICAL EXAMINATION ANSWER'!A:J,3,FALSE)</f>
        <v>Over Weight</v>
      </c>
      <c r="K948" t="str">
        <f>VLOOKUP(HEALTH_CARE[[#This Row],[Customer ID]],'MEDICAL EXAMINATION ANSWER'!A:J,5,FALSE)</f>
        <v>Normal</v>
      </c>
      <c r="L948" s="11" t="str">
        <f>VLOOKUP(HEALTH_CARE[[#This Row],[Customer ID]],'HOSPITAL DETAILS ANSWERS'!A:K,5,TRUE)</f>
        <v>20-Jun-1964</v>
      </c>
      <c r="M948" s="14">
        <f>VLOOKUP(HEALTH_CARE[[#This Row],[Customer ID]],'HOSPITAL DETAILS ANSWERS'!A:K,8,TRUE)</f>
        <v>11603</v>
      </c>
      <c r="N948" t="str">
        <f>VLOOKUP(HEALTH_CARE[[#This Row],[Customer ID]],'HOSPITAL DETAILS ANSWERS'!A:K,9,TRUE)</f>
        <v>Tier - 3</v>
      </c>
      <c r="O948" t="str">
        <f>VLOOKUP(HEALTH_CARE[[#This Row],[Customer ID]],'HOSPITAL DETAILS ANSWERS'!A:K,10,TRUE)</f>
        <v>Tier - 1</v>
      </c>
      <c r="P948" t="str">
        <f>VLOOKUP(HEALTH_CARE[[#This Row],[Customer ID]],'HOSPITAL DETAILS ANSWERS'!A:K,11,TRUE)</f>
        <v>R1020</v>
      </c>
      <c r="Q948" s="10">
        <f>VLOOKUP(HEALTH_CARE[[#This Row],[Customer ID]],'HOSPITAL DETAILS ANSWERS'!A:K,6,TRUE)</f>
        <v>58</v>
      </c>
    </row>
    <row r="949" spans="1:17" x14ac:dyDescent="0.25">
      <c r="A949" t="s">
        <v>1423</v>
      </c>
      <c r="B949" t="str">
        <f>VLOOKUP(HEALTH_CARE[[#This Row],[Customer ID]],'CUSTOMER_NAMES ANSWER'!A:D,3,FALSE)</f>
        <v>Eric</v>
      </c>
      <c r="C949" s="9">
        <f>VLOOKUP(HEALTH_CARE[[#This Row],[Customer ID]],'MEDICAL EXAMINATION ANSWER'!A:J,2,FALSE)</f>
        <v>43.7</v>
      </c>
      <c r="D949" s="9">
        <f>VLOOKUP(HEALTH_CARE[[#This Row],[Customer ID]],'MEDICAL EXAMINATION ANSWER'!A:J,4,FALSE)</f>
        <v>7.23</v>
      </c>
      <c r="E949" t="str">
        <f>VLOOKUP(HEALTH_CARE[[#This Row],[Customer ID]],'MEDICAL EXAMINATION ANSWER'!A:J,6,FALSE)</f>
        <v>No</v>
      </c>
      <c r="F949" t="str">
        <f>VLOOKUP(HEALTH_CARE[[#This Row],[Customer ID]],'MEDICAL EXAMINATION ANSWER'!A:J,7,FALSE)</f>
        <v>No</v>
      </c>
      <c r="G949" t="str">
        <f>VLOOKUP(HEALTH_CARE[[#This Row],[Customer ID]],'MEDICAL EXAMINATION ANSWER'!A:J,8,FALSE)</f>
        <v>No</v>
      </c>
      <c r="H949" s="10">
        <f>VLOOKUP(HEALTH_CARE[[#This Row],[Customer ID]],'MEDICAL EXAMINATION ANSWER'!A:J,9,FALSE)</f>
        <v>0</v>
      </c>
      <c r="I949" t="str">
        <f>VLOOKUP(HEALTH_CARE[[#This Row],[Customer ID]],'MEDICAL EXAMINATION ANSWER'!A:J,10,FALSE)</f>
        <v>No</v>
      </c>
      <c r="J949" t="str">
        <f>VLOOKUP(HEALTH_CARE[[#This Row],[Customer ID]],'MEDICAL EXAMINATION ANSWER'!A:J,3,FALSE)</f>
        <v>Obesity</v>
      </c>
      <c r="K949" t="str">
        <f>VLOOKUP(HEALTH_CARE[[#This Row],[Customer ID]],'MEDICAL EXAMINATION ANSWER'!A:J,5,FALSE)</f>
        <v>Diabetes</v>
      </c>
      <c r="L949" s="11" t="str">
        <f>VLOOKUP(HEALTH_CARE[[#This Row],[Customer ID]],'HOSPITAL DETAILS ANSWERS'!A:K,5,TRUE)</f>
        <v>6-Nov-1965</v>
      </c>
      <c r="M949" s="14">
        <f>VLOOKUP(HEALTH_CARE[[#This Row],[Customer ID]],'HOSPITAL DETAILS ANSWERS'!A:K,8,TRUE)</f>
        <v>11577</v>
      </c>
      <c r="N949" t="str">
        <f>VLOOKUP(HEALTH_CARE[[#This Row],[Customer ID]],'HOSPITAL DETAILS ANSWERS'!A:K,9,TRUE)</f>
        <v>Tier - 3</v>
      </c>
      <c r="O949" t="str">
        <f>VLOOKUP(HEALTH_CARE[[#This Row],[Customer ID]],'HOSPITAL DETAILS ANSWERS'!A:K,10,TRUE)</f>
        <v>Tier - 3</v>
      </c>
      <c r="P949" t="str">
        <f>VLOOKUP(HEALTH_CARE[[#This Row],[Customer ID]],'HOSPITAL DETAILS ANSWERS'!A:K,11,TRUE)</f>
        <v>R1011</v>
      </c>
      <c r="Q949" s="10">
        <f>VLOOKUP(HEALTH_CARE[[#This Row],[Customer ID]],'HOSPITAL DETAILS ANSWERS'!A:K,6,TRUE)</f>
        <v>57</v>
      </c>
    </row>
    <row r="950" spans="1:17" x14ac:dyDescent="0.25">
      <c r="A950" t="s">
        <v>1422</v>
      </c>
      <c r="B950" t="str">
        <f>VLOOKUP(HEALTH_CARE[[#This Row],[Customer ID]],'CUSTOMER_NAMES ANSWER'!A:D,3,FALSE)</f>
        <v>Erik</v>
      </c>
      <c r="C950" s="9">
        <f>VLOOKUP(HEALTH_CARE[[#This Row],[Customer ID]],'MEDICAL EXAMINATION ANSWER'!A:J,2,FALSE)</f>
        <v>40.94</v>
      </c>
      <c r="D950" s="9">
        <f>VLOOKUP(HEALTH_CARE[[#This Row],[Customer ID]],'MEDICAL EXAMINATION ANSWER'!A:J,4,FALSE)</f>
        <v>10.57</v>
      </c>
      <c r="E950" t="str">
        <f>VLOOKUP(HEALTH_CARE[[#This Row],[Customer ID]],'MEDICAL EXAMINATION ANSWER'!A:J,6,FALSE)</f>
        <v>No</v>
      </c>
      <c r="F950" t="str">
        <f>VLOOKUP(HEALTH_CARE[[#This Row],[Customer ID]],'MEDICAL EXAMINATION ANSWER'!A:J,7,FALSE)</f>
        <v>No</v>
      </c>
      <c r="G950" t="str">
        <f>VLOOKUP(HEALTH_CARE[[#This Row],[Customer ID]],'MEDICAL EXAMINATION ANSWER'!A:J,8,FALSE)</f>
        <v>No</v>
      </c>
      <c r="H950" s="10">
        <f>VLOOKUP(HEALTH_CARE[[#This Row],[Customer ID]],'MEDICAL EXAMINATION ANSWER'!A:J,9,FALSE)</f>
        <v>0</v>
      </c>
      <c r="I950" t="str">
        <f>VLOOKUP(HEALTH_CARE[[#This Row],[Customer ID]],'MEDICAL EXAMINATION ANSWER'!A:J,10,FALSE)</f>
        <v>No</v>
      </c>
      <c r="J950" t="str">
        <f>VLOOKUP(HEALTH_CARE[[#This Row],[Customer ID]],'MEDICAL EXAMINATION ANSWER'!A:J,3,FALSE)</f>
        <v>Obesity</v>
      </c>
      <c r="K950" t="str">
        <f>VLOOKUP(HEALTH_CARE[[#This Row],[Customer ID]],'MEDICAL EXAMINATION ANSWER'!A:J,5,FALSE)</f>
        <v>Diabetes</v>
      </c>
      <c r="L950" s="11" t="str">
        <f>VLOOKUP(HEALTH_CARE[[#This Row],[Customer ID]],'HOSPITAL DETAILS ANSWERS'!A:K,5,TRUE)</f>
        <v>25-Dec-1965</v>
      </c>
      <c r="M950" s="14">
        <f>VLOOKUP(HEALTH_CARE[[#This Row],[Customer ID]],'HOSPITAL DETAILS ANSWERS'!A:K,8,TRUE)</f>
        <v>11567</v>
      </c>
      <c r="N950" t="str">
        <f>VLOOKUP(HEALTH_CARE[[#This Row],[Customer ID]],'HOSPITAL DETAILS ANSWERS'!A:K,9,TRUE)</f>
        <v>Tier - 3</v>
      </c>
      <c r="O950" t="str">
        <f>VLOOKUP(HEALTH_CARE[[#This Row],[Customer ID]],'HOSPITAL DETAILS ANSWERS'!A:K,10,TRUE)</f>
        <v>Tier - 3</v>
      </c>
      <c r="P950" t="str">
        <f>VLOOKUP(HEALTH_CARE[[#This Row],[Customer ID]],'HOSPITAL DETAILS ANSWERS'!A:K,11,TRUE)</f>
        <v>R1016</v>
      </c>
      <c r="Q950" s="10">
        <f>VLOOKUP(HEALTH_CARE[[#This Row],[Customer ID]],'HOSPITAL DETAILS ANSWERS'!A:K,6,TRUE)</f>
        <v>57</v>
      </c>
    </row>
    <row r="951" spans="1:17" x14ac:dyDescent="0.25">
      <c r="A951" t="s">
        <v>1421</v>
      </c>
      <c r="B951" t="str">
        <f>VLOOKUP(HEALTH_CARE[[#This Row],[Customer ID]],'CUSTOMER_NAMES ANSWER'!A:D,3,FALSE)</f>
        <v>Matthew T</v>
      </c>
      <c r="C951" s="9">
        <f>VLOOKUP(HEALTH_CARE[[#This Row],[Customer ID]],'MEDICAL EXAMINATION ANSWER'!A:J,2,FALSE)</f>
        <v>27.94</v>
      </c>
      <c r="D951" s="9">
        <f>VLOOKUP(HEALTH_CARE[[#This Row],[Customer ID]],'MEDICAL EXAMINATION ANSWER'!A:J,4,FALSE)</f>
        <v>7.92</v>
      </c>
      <c r="E951" t="str">
        <f>VLOOKUP(HEALTH_CARE[[#This Row],[Customer ID]],'MEDICAL EXAMINATION ANSWER'!A:J,6,FALSE)</f>
        <v>No</v>
      </c>
      <c r="F951" t="str">
        <f>VLOOKUP(HEALTH_CARE[[#This Row],[Customer ID]],'MEDICAL EXAMINATION ANSWER'!A:J,7,FALSE)</f>
        <v>No</v>
      </c>
      <c r="G951" t="str">
        <f>VLOOKUP(HEALTH_CARE[[#This Row],[Customer ID]],'MEDICAL EXAMINATION ANSWER'!A:J,8,FALSE)</f>
        <v>No</v>
      </c>
      <c r="H951" s="10">
        <f>VLOOKUP(HEALTH_CARE[[#This Row],[Customer ID]],'MEDICAL EXAMINATION ANSWER'!A:J,9,FALSE)</f>
        <v>0</v>
      </c>
      <c r="I951" t="str">
        <f>VLOOKUP(HEALTH_CARE[[#This Row],[Customer ID]],'MEDICAL EXAMINATION ANSWER'!A:J,10,FALSE)</f>
        <v>No</v>
      </c>
      <c r="J951" t="str">
        <f>VLOOKUP(HEALTH_CARE[[#This Row],[Customer ID]],'MEDICAL EXAMINATION ANSWER'!A:J,3,FALSE)</f>
        <v>Over Weight</v>
      </c>
      <c r="K951" t="str">
        <f>VLOOKUP(HEALTH_CARE[[#This Row],[Customer ID]],'MEDICAL EXAMINATION ANSWER'!A:J,5,FALSE)</f>
        <v>Diabetes</v>
      </c>
      <c r="L951" s="11" t="str">
        <f>VLOOKUP(HEALTH_CARE[[#This Row],[Customer ID]],'HOSPITAL DETAILS ANSWERS'!A:K,5,TRUE)</f>
        <v>27-Oct-1965</v>
      </c>
      <c r="M951" s="14">
        <f>VLOOKUP(HEALTH_CARE[[#This Row],[Customer ID]],'HOSPITAL DETAILS ANSWERS'!A:K,8,TRUE)</f>
        <v>11555</v>
      </c>
      <c r="N951" t="str">
        <f>VLOOKUP(HEALTH_CARE[[#This Row],[Customer ID]],'HOSPITAL DETAILS ANSWERS'!A:K,9,TRUE)</f>
        <v>Tier - 3</v>
      </c>
      <c r="O951" t="str">
        <f>VLOOKUP(HEALTH_CARE[[#This Row],[Customer ID]],'HOSPITAL DETAILS ANSWERS'!A:K,10,TRUE)</f>
        <v>Tier - 1</v>
      </c>
      <c r="P951" t="str">
        <f>VLOOKUP(HEALTH_CARE[[#This Row],[Customer ID]],'HOSPITAL DETAILS ANSWERS'!A:K,11,TRUE)</f>
        <v>R1013</v>
      </c>
      <c r="Q951" s="10">
        <f>VLOOKUP(HEALTH_CARE[[#This Row],[Customer ID]],'HOSPITAL DETAILS ANSWERS'!A:K,6,TRUE)</f>
        <v>57</v>
      </c>
    </row>
    <row r="952" spans="1:17" x14ac:dyDescent="0.25">
      <c r="A952" t="s">
        <v>1420</v>
      </c>
      <c r="B952" t="str">
        <f>VLOOKUP(HEALTH_CARE[[#This Row],[Customer ID]],'CUSTOMER_NAMES ANSWER'!A:D,3,FALSE)</f>
        <v>Cassandra</v>
      </c>
      <c r="C952" s="9">
        <f>VLOOKUP(HEALTH_CARE[[#This Row],[Customer ID]],'MEDICAL EXAMINATION ANSWER'!A:J,2,FALSE)</f>
        <v>31.9</v>
      </c>
      <c r="D952" s="9">
        <f>VLOOKUP(HEALTH_CARE[[#This Row],[Customer ID]],'MEDICAL EXAMINATION ANSWER'!A:J,4,FALSE)</f>
        <v>10.119999999999999</v>
      </c>
      <c r="E952" t="str">
        <f>VLOOKUP(HEALTH_CARE[[#This Row],[Customer ID]],'MEDICAL EXAMINATION ANSWER'!A:J,6,FALSE)</f>
        <v>No</v>
      </c>
      <c r="F952" t="str">
        <f>VLOOKUP(HEALTH_CARE[[#This Row],[Customer ID]],'MEDICAL EXAMINATION ANSWER'!A:J,7,FALSE)</f>
        <v>No</v>
      </c>
      <c r="G952" t="str">
        <f>VLOOKUP(HEALTH_CARE[[#This Row],[Customer ID]],'MEDICAL EXAMINATION ANSWER'!A:J,8,FALSE)</f>
        <v>No</v>
      </c>
      <c r="H952" s="10">
        <f>VLOOKUP(HEALTH_CARE[[#This Row],[Customer ID]],'MEDICAL EXAMINATION ANSWER'!A:J,9,FALSE)</f>
        <v>2</v>
      </c>
      <c r="I952" t="str">
        <f>VLOOKUP(HEALTH_CARE[[#This Row],[Customer ID]],'MEDICAL EXAMINATION ANSWER'!A:J,10,FALSE)</f>
        <v>No</v>
      </c>
      <c r="J952" t="str">
        <f>VLOOKUP(HEALTH_CARE[[#This Row],[Customer ID]],'MEDICAL EXAMINATION ANSWER'!A:J,3,FALSE)</f>
        <v>Obesity</v>
      </c>
      <c r="K952" t="str">
        <f>VLOOKUP(HEALTH_CARE[[#This Row],[Customer ID]],'MEDICAL EXAMINATION ANSWER'!A:J,5,FALSE)</f>
        <v>Diabetes</v>
      </c>
      <c r="L952" s="11" t="str">
        <f>VLOOKUP(HEALTH_CARE[[#This Row],[Customer ID]],'HOSPITAL DETAILS ANSWERS'!A:K,5,TRUE)</f>
        <v>23-Jul-1973</v>
      </c>
      <c r="M952" s="14">
        <f>VLOOKUP(HEALTH_CARE[[#This Row],[Customer ID]],'HOSPITAL DETAILS ANSWERS'!A:K,8,TRUE)</f>
        <v>11553</v>
      </c>
      <c r="N952" t="str">
        <f>VLOOKUP(HEALTH_CARE[[#This Row],[Customer ID]],'HOSPITAL DETAILS ANSWERS'!A:K,9,TRUE)</f>
        <v>Tier - 3</v>
      </c>
      <c r="O952" t="str">
        <f>VLOOKUP(HEALTH_CARE[[#This Row],[Customer ID]],'HOSPITAL DETAILS ANSWERS'!A:K,10,TRUE)</f>
        <v>Tier - 2</v>
      </c>
      <c r="P952" t="str">
        <f>VLOOKUP(HEALTH_CARE[[#This Row],[Customer ID]],'HOSPITAL DETAILS ANSWERS'!A:K,11,TRUE)</f>
        <v>R1011</v>
      </c>
      <c r="Q952" s="10">
        <f>VLOOKUP(HEALTH_CARE[[#This Row],[Customer ID]],'HOSPITAL DETAILS ANSWERS'!A:K,6,TRUE)</f>
        <v>49</v>
      </c>
    </row>
    <row r="953" spans="1:17" x14ac:dyDescent="0.25">
      <c r="A953" t="s">
        <v>1419</v>
      </c>
      <c r="B953" t="str">
        <f>VLOOKUP(HEALTH_CARE[[#This Row],[Customer ID]],'CUSTOMER_NAMES ANSWER'!A:D,3,FALSE)</f>
        <v>Rosemary C</v>
      </c>
      <c r="C953" s="9">
        <f>VLOOKUP(HEALTH_CARE[[#This Row],[Customer ID]],'MEDICAL EXAMINATION ANSWER'!A:J,2,FALSE)</f>
        <v>31.64</v>
      </c>
      <c r="D953" s="9">
        <f>VLOOKUP(HEALTH_CARE[[#This Row],[Customer ID]],'MEDICAL EXAMINATION ANSWER'!A:J,4,FALSE)</f>
        <v>7.91</v>
      </c>
      <c r="E953" t="str">
        <f>VLOOKUP(HEALTH_CARE[[#This Row],[Customer ID]],'MEDICAL EXAMINATION ANSWER'!A:J,6,FALSE)</f>
        <v>No</v>
      </c>
      <c r="F953" t="str">
        <f>VLOOKUP(HEALTH_CARE[[#This Row],[Customer ID]],'MEDICAL EXAMINATION ANSWER'!A:J,7,FALSE)</f>
        <v>No</v>
      </c>
      <c r="G953" t="str">
        <f>VLOOKUP(HEALTH_CARE[[#This Row],[Customer ID]],'MEDICAL EXAMINATION ANSWER'!A:J,8,FALSE)</f>
        <v>No</v>
      </c>
      <c r="H953" s="10">
        <f>VLOOKUP(HEALTH_CARE[[#This Row],[Customer ID]],'MEDICAL EXAMINATION ANSWER'!A:J,9,FALSE)</f>
        <v>0</v>
      </c>
      <c r="I953" t="str">
        <f>VLOOKUP(HEALTH_CARE[[#This Row],[Customer ID]],'MEDICAL EXAMINATION ANSWER'!A:J,10,FALSE)</f>
        <v>No</v>
      </c>
      <c r="J953" t="str">
        <f>VLOOKUP(HEALTH_CARE[[#This Row],[Customer ID]],'MEDICAL EXAMINATION ANSWER'!A:J,3,FALSE)</f>
        <v>Obesity</v>
      </c>
      <c r="K953" t="str">
        <f>VLOOKUP(HEALTH_CARE[[#This Row],[Customer ID]],'MEDICAL EXAMINATION ANSWER'!A:J,5,FALSE)</f>
        <v>Diabetes</v>
      </c>
      <c r="L953" s="11" t="str">
        <f>VLOOKUP(HEALTH_CARE[[#This Row],[Customer ID]],'HOSPITAL DETAILS ANSWERS'!A:K,5,TRUE)</f>
        <v>1-Dec-1971</v>
      </c>
      <c r="M953" s="14">
        <f>VLOOKUP(HEALTH_CARE[[#This Row],[Customer ID]],'HOSPITAL DETAILS ANSWERS'!A:K,8,TRUE)</f>
        <v>11541</v>
      </c>
      <c r="N953" t="str">
        <f>VLOOKUP(HEALTH_CARE[[#This Row],[Customer ID]],'HOSPITAL DETAILS ANSWERS'!A:K,9,TRUE)</f>
        <v>Tier - 3</v>
      </c>
      <c r="O953" t="str">
        <f>VLOOKUP(HEALTH_CARE[[#This Row],[Customer ID]],'HOSPITAL DETAILS ANSWERS'!A:K,10,TRUE)</f>
        <v>Tier - 1</v>
      </c>
      <c r="P953" t="str">
        <f>VLOOKUP(HEALTH_CARE[[#This Row],[Customer ID]],'HOSPITAL DETAILS ANSWERS'!A:K,11,TRUE)</f>
        <v>R1012</v>
      </c>
      <c r="Q953" s="10">
        <f>VLOOKUP(HEALTH_CARE[[#This Row],[Customer ID]],'HOSPITAL DETAILS ANSWERS'!A:K,6,TRUE)</f>
        <v>51</v>
      </c>
    </row>
    <row r="954" spans="1:17" x14ac:dyDescent="0.25">
      <c r="A954" t="s">
        <v>1418</v>
      </c>
      <c r="B954" t="str">
        <f>VLOOKUP(HEALTH_CARE[[#This Row],[Customer ID]],'CUSTOMER_NAMES ANSWER'!A:D,3,FALSE)</f>
        <v>Carrie A</v>
      </c>
      <c r="C954" s="9">
        <f>VLOOKUP(HEALTH_CARE[[#This Row],[Customer ID]],'MEDICAL EXAMINATION ANSWER'!A:J,2,FALSE)</f>
        <v>46.7</v>
      </c>
      <c r="D954" s="9">
        <f>VLOOKUP(HEALTH_CARE[[#This Row],[Customer ID]],'MEDICAL EXAMINATION ANSWER'!A:J,4,FALSE)</f>
        <v>10.9</v>
      </c>
      <c r="E954" t="str">
        <f>VLOOKUP(HEALTH_CARE[[#This Row],[Customer ID]],'MEDICAL EXAMINATION ANSWER'!A:J,6,FALSE)</f>
        <v>No</v>
      </c>
      <c r="F954" t="str">
        <f>VLOOKUP(HEALTH_CARE[[#This Row],[Customer ID]],'MEDICAL EXAMINATION ANSWER'!A:J,7,FALSE)</f>
        <v>No</v>
      </c>
      <c r="G954" t="str">
        <f>VLOOKUP(HEALTH_CARE[[#This Row],[Customer ID]],'MEDICAL EXAMINATION ANSWER'!A:J,8,FALSE)</f>
        <v>No</v>
      </c>
      <c r="H954" s="10">
        <f>VLOOKUP(HEALTH_CARE[[#This Row],[Customer ID]],'MEDICAL EXAMINATION ANSWER'!A:J,9,FALSE)</f>
        <v>0</v>
      </c>
      <c r="I954" t="str">
        <f>VLOOKUP(HEALTH_CARE[[#This Row],[Customer ID]],'MEDICAL EXAMINATION ANSWER'!A:J,10,FALSE)</f>
        <v>No</v>
      </c>
      <c r="J954" t="str">
        <f>VLOOKUP(HEALTH_CARE[[#This Row],[Customer ID]],'MEDICAL EXAMINATION ANSWER'!A:J,3,FALSE)</f>
        <v>Obesity</v>
      </c>
      <c r="K954" t="str">
        <f>VLOOKUP(HEALTH_CARE[[#This Row],[Customer ID]],'MEDICAL EXAMINATION ANSWER'!A:J,5,FALSE)</f>
        <v>Diabetes</v>
      </c>
      <c r="L954" s="11" t="str">
        <f>VLOOKUP(HEALTH_CARE[[#This Row],[Customer ID]],'HOSPITAL DETAILS ANSWERS'!A:K,5,TRUE)</f>
        <v>14-Nov-1968</v>
      </c>
      <c r="M954" s="14">
        <f>VLOOKUP(HEALTH_CARE[[#This Row],[Customer ID]],'HOSPITAL DETAILS ANSWERS'!A:K,8,TRUE)</f>
        <v>11539</v>
      </c>
      <c r="N954" t="str">
        <f>VLOOKUP(HEALTH_CARE[[#This Row],[Customer ID]],'HOSPITAL DETAILS ANSWERS'!A:K,9,TRUE)</f>
        <v>Tier - 3</v>
      </c>
      <c r="O954" t="str">
        <f>VLOOKUP(HEALTH_CARE[[#This Row],[Customer ID]],'HOSPITAL DETAILS ANSWERS'!A:K,10,TRUE)</f>
        <v>Tier - 1</v>
      </c>
      <c r="P954" t="str">
        <f>VLOOKUP(HEALTH_CARE[[#This Row],[Customer ID]],'HOSPITAL DETAILS ANSWERS'!A:K,11,TRUE)</f>
        <v>R1011</v>
      </c>
      <c r="Q954" s="10">
        <f>VLOOKUP(HEALTH_CARE[[#This Row],[Customer ID]],'HOSPITAL DETAILS ANSWERS'!A:K,6,TRUE)</f>
        <v>54</v>
      </c>
    </row>
    <row r="955" spans="1:17" x14ac:dyDescent="0.25">
      <c r="A955" t="s">
        <v>1417</v>
      </c>
      <c r="B955" t="str">
        <f>VLOOKUP(HEALTH_CARE[[#This Row],[Customer ID]],'CUSTOMER_NAMES ANSWER'!A:D,3,FALSE)</f>
        <v>Gerardo Sr</v>
      </c>
      <c r="C955" s="9">
        <f>VLOOKUP(HEALTH_CARE[[#This Row],[Customer ID]],'MEDICAL EXAMINATION ANSWER'!A:J,2,FALSE)</f>
        <v>18.34</v>
      </c>
      <c r="D955" s="9">
        <f>VLOOKUP(HEALTH_CARE[[#This Row],[Customer ID]],'MEDICAL EXAMINATION ANSWER'!A:J,4,FALSE)</f>
        <v>11.83</v>
      </c>
      <c r="E955" t="str">
        <f>VLOOKUP(HEALTH_CARE[[#This Row],[Customer ID]],'MEDICAL EXAMINATION ANSWER'!A:J,6,FALSE)</f>
        <v>No</v>
      </c>
      <c r="F955" t="str">
        <f>VLOOKUP(HEALTH_CARE[[#This Row],[Customer ID]],'MEDICAL EXAMINATION ANSWER'!A:J,7,FALSE)</f>
        <v>No</v>
      </c>
      <c r="G955" t="str">
        <f>VLOOKUP(HEALTH_CARE[[#This Row],[Customer ID]],'MEDICAL EXAMINATION ANSWER'!A:J,8,FALSE)</f>
        <v>No</v>
      </c>
      <c r="H955" s="10">
        <f>VLOOKUP(HEALTH_CARE[[#This Row],[Customer ID]],'MEDICAL EXAMINATION ANSWER'!A:J,9,FALSE)</f>
        <v>0</v>
      </c>
      <c r="I955" t="str">
        <f>VLOOKUP(HEALTH_CARE[[#This Row],[Customer ID]],'MEDICAL EXAMINATION ANSWER'!A:J,10,FALSE)</f>
        <v>No</v>
      </c>
      <c r="J955" t="str">
        <f>VLOOKUP(HEALTH_CARE[[#This Row],[Customer ID]],'MEDICAL EXAMINATION ANSWER'!A:J,3,FALSE)</f>
        <v>Under Weight</v>
      </c>
      <c r="K955" t="str">
        <f>VLOOKUP(HEALTH_CARE[[#This Row],[Customer ID]],'MEDICAL EXAMINATION ANSWER'!A:J,5,FALSE)</f>
        <v>Diabetes</v>
      </c>
      <c r="L955" s="11" t="str">
        <f>VLOOKUP(HEALTH_CARE[[#This Row],[Customer ID]],'HOSPITAL DETAILS ANSWERS'!A:K,5,TRUE)</f>
        <v>3-Oct-1965</v>
      </c>
      <c r="M955" s="14">
        <f>VLOOKUP(HEALTH_CARE[[#This Row],[Customer ID]],'HOSPITAL DETAILS ANSWERS'!A:K,8,TRUE)</f>
        <v>11535</v>
      </c>
      <c r="N955" t="str">
        <f>VLOOKUP(HEALTH_CARE[[#This Row],[Customer ID]],'HOSPITAL DETAILS ANSWERS'!A:K,9,TRUE)</f>
        <v>Tier - 3</v>
      </c>
      <c r="O955" t="str">
        <f>VLOOKUP(HEALTH_CARE[[#This Row],[Customer ID]],'HOSPITAL DETAILS ANSWERS'!A:K,10,TRUE)</f>
        <v>Tier - 1</v>
      </c>
      <c r="P955" t="str">
        <f>VLOOKUP(HEALTH_CARE[[#This Row],[Customer ID]],'HOSPITAL DETAILS ANSWERS'!A:K,11,TRUE)</f>
        <v>R1017</v>
      </c>
      <c r="Q955" s="10">
        <f>VLOOKUP(HEALTH_CARE[[#This Row],[Customer ID]],'HOSPITAL DETAILS ANSWERS'!A:K,6,TRUE)</f>
        <v>57</v>
      </c>
    </row>
    <row r="956" spans="1:17" x14ac:dyDescent="0.25">
      <c r="A956" t="s">
        <v>1416</v>
      </c>
      <c r="B956" t="str">
        <f>VLOOKUP(HEALTH_CARE[[#This Row],[Customer ID]],'CUSTOMER_NAMES ANSWER'!A:D,3,FALSE)</f>
        <v>Matthew R</v>
      </c>
      <c r="C956" s="9">
        <f>VLOOKUP(HEALTH_CARE[[#This Row],[Customer ID]],'MEDICAL EXAMINATION ANSWER'!A:J,2,FALSE)</f>
        <v>31.24</v>
      </c>
      <c r="D956" s="9">
        <f>VLOOKUP(HEALTH_CARE[[#This Row],[Customer ID]],'MEDICAL EXAMINATION ANSWER'!A:J,4,FALSE)</f>
        <v>7.42</v>
      </c>
      <c r="E956" t="str">
        <f>VLOOKUP(HEALTH_CARE[[#This Row],[Customer ID]],'MEDICAL EXAMINATION ANSWER'!A:J,6,FALSE)</f>
        <v>Yes</v>
      </c>
      <c r="F956" t="str">
        <f>VLOOKUP(HEALTH_CARE[[#This Row],[Customer ID]],'MEDICAL EXAMINATION ANSWER'!A:J,7,FALSE)</f>
        <v>No</v>
      </c>
      <c r="G956" t="str">
        <f>VLOOKUP(HEALTH_CARE[[#This Row],[Customer ID]],'MEDICAL EXAMINATION ANSWER'!A:J,8,FALSE)</f>
        <v>No</v>
      </c>
      <c r="H956" s="10">
        <f>VLOOKUP(HEALTH_CARE[[#This Row],[Customer ID]],'MEDICAL EXAMINATION ANSWER'!A:J,9,FALSE)</f>
        <v>2</v>
      </c>
      <c r="I956" t="str">
        <f>VLOOKUP(HEALTH_CARE[[#This Row],[Customer ID]],'MEDICAL EXAMINATION ANSWER'!A:J,10,FALSE)</f>
        <v>No</v>
      </c>
      <c r="J956" t="str">
        <f>VLOOKUP(HEALTH_CARE[[#This Row],[Customer ID]],'MEDICAL EXAMINATION ANSWER'!A:J,3,FALSE)</f>
        <v>Obesity</v>
      </c>
      <c r="K956" t="str">
        <f>VLOOKUP(HEALTH_CARE[[#This Row],[Customer ID]],'MEDICAL EXAMINATION ANSWER'!A:J,5,FALSE)</f>
        <v>Diabetes</v>
      </c>
      <c r="L956" s="11" t="str">
        <f>VLOOKUP(HEALTH_CARE[[#This Row],[Customer ID]],'HOSPITAL DETAILS ANSWERS'!A:K,5,TRUE)</f>
        <v>23-Jul-1970</v>
      </c>
      <c r="M956" s="14">
        <f>VLOOKUP(HEALTH_CARE[[#This Row],[Customer ID]],'HOSPITAL DETAILS ANSWERS'!A:K,8,TRUE)</f>
        <v>11531</v>
      </c>
      <c r="N956" t="str">
        <f>VLOOKUP(HEALTH_CARE[[#This Row],[Customer ID]],'HOSPITAL DETAILS ANSWERS'!A:K,9,TRUE)</f>
        <v>Tier - 3</v>
      </c>
      <c r="O956" t="str">
        <f>VLOOKUP(HEALTH_CARE[[#This Row],[Customer ID]],'HOSPITAL DETAILS ANSWERS'!A:K,10,TRUE)</f>
        <v>Tier - 1</v>
      </c>
      <c r="P956" t="str">
        <f>VLOOKUP(HEALTH_CARE[[#This Row],[Customer ID]],'HOSPITAL DETAILS ANSWERS'!A:K,11,TRUE)</f>
        <v>R1012</v>
      </c>
      <c r="Q956" s="10">
        <f>VLOOKUP(HEALTH_CARE[[#This Row],[Customer ID]],'HOSPITAL DETAILS ANSWERS'!A:K,6,TRUE)</f>
        <v>52</v>
      </c>
    </row>
    <row r="957" spans="1:17" x14ac:dyDescent="0.25">
      <c r="A957" t="s">
        <v>1415</v>
      </c>
      <c r="B957" t="str">
        <f>VLOOKUP(HEALTH_CARE[[#This Row],[Customer ID]],'CUSTOMER_NAMES ANSWER'!A:D,3,FALSE)</f>
        <v>Meghan E</v>
      </c>
      <c r="C957" s="9">
        <f>VLOOKUP(HEALTH_CARE[[#This Row],[Customer ID]],'MEDICAL EXAMINATION ANSWER'!A:J,2,FALSE)</f>
        <v>39.22</v>
      </c>
      <c r="D957" s="9">
        <f>VLOOKUP(HEALTH_CARE[[#This Row],[Customer ID]],'MEDICAL EXAMINATION ANSWER'!A:J,4,FALSE)</f>
        <v>5.62</v>
      </c>
      <c r="E957" t="str">
        <f>VLOOKUP(HEALTH_CARE[[#This Row],[Customer ID]],'MEDICAL EXAMINATION ANSWER'!A:J,6,FALSE)</f>
        <v>Yes</v>
      </c>
      <c r="F957" t="str">
        <f>VLOOKUP(HEALTH_CARE[[#This Row],[Customer ID]],'MEDICAL EXAMINATION ANSWER'!A:J,7,FALSE)</f>
        <v>No</v>
      </c>
      <c r="G957" t="str">
        <f>VLOOKUP(HEALTH_CARE[[#This Row],[Customer ID]],'MEDICAL EXAMINATION ANSWER'!A:J,8,FALSE)</f>
        <v>No</v>
      </c>
      <c r="H957" s="10">
        <f>VLOOKUP(HEALTH_CARE[[#This Row],[Customer ID]],'MEDICAL EXAMINATION ANSWER'!A:J,9,FALSE)</f>
        <v>1</v>
      </c>
      <c r="I957" t="str">
        <f>VLOOKUP(HEALTH_CARE[[#This Row],[Customer ID]],'MEDICAL EXAMINATION ANSWER'!A:J,10,FALSE)</f>
        <v>No</v>
      </c>
      <c r="J957" t="str">
        <f>VLOOKUP(HEALTH_CARE[[#This Row],[Customer ID]],'MEDICAL EXAMINATION ANSWER'!A:J,3,FALSE)</f>
        <v>Obesity</v>
      </c>
      <c r="K957" t="str">
        <f>VLOOKUP(HEALTH_CARE[[#This Row],[Customer ID]],'MEDICAL EXAMINATION ANSWER'!A:J,5,FALSE)</f>
        <v>Normal</v>
      </c>
      <c r="L957" s="11" t="str">
        <f>VLOOKUP(HEALTH_CARE[[#This Row],[Customer ID]],'HOSPITAL DETAILS ANSWERS'!A:K,5,TRUE)</f>
        <v>12-Jun-1988</v>
      </c>
      <c r="M957" s="14">
        <f>VLOOKUP(HEALTH_CARE[[#This Row],[Customer ID]],'HOSPITAL DETAILS ANSWERS'!A:K,8,TRUE)</f>
        <v>11525</v>
      </c>
      <c r="N957" t="str">
        <f>VLOOKUP(HEALTH_CARE[[#This Row],[Customer ID]],'HOSPITAL DETAILS ANSWERS'!A:K,9,TRUE)</f>
        <v>Tier - 3</v>
      </c>
      <c r="O957" t="str">
        <f>VLOOKUP(HEALTH_CARE[[#This Row],[Customer ID]],'HOSPITAL DETAILS ANSWERS'!A:K,10,TRUE)</f>
        <v>Tier - 1</v>
      </c>
      <c r="P957" t="str">
        <f>VLOOKUP(HEALTH_CARE[[#This Row],[Customer ID]],'HOSPITAL DETAILS ANSWERS'!A:K,11,TRUE)</f>
        <v>R1026</v>
      </c>
      <c r="Q957" s="10">
        <f>VLOOKUP(HEALTH_CARE[[#This Row],[Customer ID]],'HOSPITAL DETAILS ANSWERS'!A:K,6,TRUE)</f>
        <v>34</v>
      </c>
    </row>
    <row r="958" spans="1:17" x14ac:dyDescent="0.25">
      <c r="A958" t="s">
        <v>1414</v>
      </c>
      <c r="B958" t="str">
        <f>VLOOKUP(HEALTH_CARE[[#This Row],[Customer ID]],'CUSTOMER_NAMES ANSWER'!A:D,3,FALSE)</f>
        <v>Eric</v>
      </c>
      <c r="C958" s="9">
        <f>VLOOKUP(HEALTH_CARE[[#This Row],[Customer ID]],'MEDICAL EXAMINATION ANSWER'!A:J,2,FALSE)</f>
        <v>24.41</v>
      </c>
      <c r="D958" s="9">
        <f>VLOOKUP(HEALTH_CARE[[#This Row],[Customer ID]],'MEDICAL EXAMINATION ANSWER'!A:J,4,FALSE)</f>
        <v>7.16</v>
      </c>
      <c r="E958" t="str">
        <f>VLOOKUP(HEALTH_CARE[[#This Row],[Customer ID]],'MEDICAL EXAMINATION ANSWER'!A:J,6,FALSE)</f>
        <v>No</v>
      </c>
      <c r="F958" t="str">
        <f>VLOOKUP(HEALTH_CARE[[#This Row],[Customer ID]],'MEDICAL EXAMINATION ANSWER'!A:J,7,FALSE)</f>
        <v>No</v>
      </c>
      <c r="G958" t="str">
        <f>VLOOKUP(HEALTH_CARE[[#This Row],[Customer ID]],'MEDICAL EXAMINATION ANSWER'!A:J,8,FALSE)</f>
        <v>No</v>
      </c>
      <c r="H958" s="10">
        <f>VLOOKUP(HEALTH_CARE[[#This Row],[Customer ID]],'MEDICAL EXAMINATION ANSWER'!A:J,9,FALSE)</f>
        <v>0</v>
      </c>
      <c r="I958" t="str">
        <f>VLOOKUP(HEALTH_CARE[[#This Row],[Customer ID]],'MEDICAL EXAMINATION ANSWER'!A:J,10,FALSE)</f>
        <v>No</v>
      </c>
      <c r="J958" t="str">
        <f>VLOOKUP(HEALTH_CARE[[#This Row],[Customer ID]],'MEDICAL EXAMINATION ANSWER'!A:J,3,FALSE)</f>
        <v>Normal Weight</v>
      </c>
      <c r="K958" t="str">
        <f>VLOOKUP(HEALTH_CARE[[#This Row],[Customer ID]],'MEDICAL EXAMINATION ANSWER'!A:J,5,FALSE)</f>
        <v>Diabetes</v>
      </c>
      <c r="L958" s="11" t="str">
        <f>VLOOKUP(HEALTH_CARE[[#This Row],[Customer ID]],'HOSPITAL DETAILS ANSWERS'!A:K,5,TRUE)</f>
        <v>19-Dec-1971</v>
      </c>
      <c r="M958" s="14">
        <f>VLOOKUP(HEALTH_CARE[[#This Row],[Customer ID]],'HOSPITAL DETAILS ANSWERS'!A:K,8,TRUE)</f>
        <v>11521</v>
      </c>
      <c r="N958" t="str">
        <f>VLOOKUP(HEALTH_CARE[[#This Row],[Customer ID]],'HOSPITAL DETAILS ANSWERS'!A:K,9,TRUE)</f>
        <v>Tier - 3</v>
      </c>
      <c r="O958" t="str">
        <f>VLOOKUP(HEALTH_CARE[[#This Row],[Customer ID]],'HOSPITAL DETAILS ANSWERS'!A:K,10,TRUE)</f>
        <v>Tier - 1</v>
      </c>
      <c r="P958" t="str">
        <f>VLOOKUP(HEALTH_CARE[[#This Row],[Customer ID]],'HOSPITAL DETAILS ANSWERS'!A:K,11,TRUE)</f>
        <v>R1012</v>
      </c>
      <c r="Q958" s="10">
        <f>VLOOKUP(HEALTH_CARE[[#This Row],[Customer ID]],'HOSPITAL DETAILS ANSWERS'!A:K,6,TRUE)</f>
        <v>51</v>
      </c>
    </row>
    <row r="959" spans="1:17" x14ac:dyDescent="0.25">
      <c r="A959" t="s">
        <v>1413</v>
      </c>
      <c r="B959" t="str">
        <f>VLOOKUP(HEALTH_CARE[[#This Row],[Customer ID]],'CUSTOMER_NAMES ANSWER'!A:D,3,FALSE)</f>
        <v>Lisa B</v>
      </c>
      <c r="C959" s="9">
        <f>VLOOKUP(HEALTH_CARE[[#This Row],[Customer ID]],'MEDICAL EXAMINATION ANSWER'!A:J,2,FALSE)</f>
        <v>32.299999999999997</v>
      </c>
      <c r="D959" s="9">
        <f>VLOOKUP(HEALTH_CARE[[#This Row],[Customer ID]],'MEDICAL EXAMINATION ANSWER'!A:J,4,FALSE)</f>
        <v>9.89</v>
      </c>
      <c r="E959" t="str">
        <f>VLOOKUP(HEALTH_CARE[[#This Row],[Customer ID]],'MEDICAL EXAMINATION ANSWER'!A:J,6,FALSE)</f>
        <v>No</v>
      </c>
      <c r="F959" t="str">
        <f>VLOOKUP(HEALTH_CARE[[#This Row],[Customer ID]],'MEDICAL EXAMINATION ANSWER'!A:J,7,FALSE)</f>
        <v>No</v>
      </c>
      <c r="G959" t="str">
        <f>VLOOKUP(HEALTH_CARE[[#This Row],[Customer ID]],'MEDICAL EXAMINATION ANSWER'!A:J,8,FALSE)</f>
        <v>No</v>
      </c>
      <c r="H959" s="10">
        <f>VLOOKUP(HEALTH_CARE[[#This Row],[Customer ID]],'MEDICAL EXAMINATION ANSWER'!A:J,9,FALSE)</f>
        <v>0</v>
      </c>
      <c r="I959" t="str">
        <f>VLOOKUP(HEALTH_CARE[[#This Row],[Customer ID]],'MEDICAL EXAMINATION ANSWER'!A:J,10,FALSE)</f>
        <v>No</v>
      </c>
      <c r="J959" t="str">
        <f>VLOOKUP(HEALTH_CARE[[#This Row],[Customer ID]],'MEDICAL EXAMINATION ANSWER'!A:J,3,FALSE)</f>
        <v>Obesity</v>
      </c>
      <c r="K959" t="str">
        <f>VLOOKUP(HEALTH_CARE[[#This Row],[Customer ID]],'MEDICAL EXAMINATION ANSWER'!A:J,5,FALSE)</f>
        <v>Diabetes</v>
      </c>
      <c r="L959" s="11" t="str">
        <f>VLOOKUP(HEALTH_CARE[[#This Row],[Customer ID]],'HOSPITAL DETAILS ANSWERS'!A:K,5,TRUE)</f>
        <v>24-Jun-1968</v>
      </c>
      <c r="M959" s="14">
        <f>VLOOKUP(HEALTH_CARE[[#This Row],[Customer ID]],'HOSPITAL DETAILS ANSWERS'!A:K,8,TRUE)</f>
        <v>11513</v>
      </c>
      <c r="N959" t="str">
        <f>VLOOKUP(HEALTH_CARE[[#This Row],[Customer ID]],'HOSPITAL DETAILS ANSWERS'!A:K,9,TRUE)</f>
        <v>Tier - 3</v>
      </c>
      <c r="O959" t="str">
        <f>VLOOKUP(HEALTH_CARE[[#This Row],[Customer ID]],'HOSPITAL DETAILS ANSWERS'!A:K,10,TRUE)</f>
        <v>Tier - 1</v>
      </c>
      <c r="P959" t="str">
        <f>VLOOKUP(HEALTH_CARE[[#This Row],[Customer ID]],'HOSPITAL DETAILS ANSWERS'!A:K,11,TRUE)</f>
        <v>R1024</v>
      </c>
      <c r="Q959" s="10">
        <f>VLOOKUP(HEALTH_CARE[[#This Row],[Customer ID]],'HOSPITAL DETAILS ANSWERS'!A:K,6,TRUE)</f>
        <v>54</v>
      </c>
    </row>
    <row r="960" spans="1:17" x14ac:dyDescent="0.25">
      <c r="A960" t="s">
        <v>1412</v>
      </c>
      <c r="B960" t="str">
        <f>VLOOKUP(HEALTH_CARE[[#This Row],[Customer ID]],'CUSTOMER_NAMES ANSWER'!A:D,3,FALSE)</f>
        <v>Jane R</v>
      </c>
      <c r="C960" s="9">
        <f>VLOOKUP(HEALTH_CARE[[#This Row],[Customer ID]],'MEDICAL EXAMINATION ANSWER'!A:J,2,FALSE)</f>
        <v>39.94</v>
      </c>
      <c r="D960" s="9">
        <f>VLOOKUP(HEALTH_CARE[[#This Row],[Customer ID]],'MEDICAL EXAMINATION ANSWER'!A:J,4,FALSE)</f>
        <v>5.14</v>
      </c>
      <c r="E960" t="str">
        <f>VLOOKUP(HEALTH_CARE[[#This Row],[Customer ID]],'MEDICAL EXAMINATION ANSWER'!A:J,6,FALSE)</f>
        <v>No</v>
      </c>
      <c r="F960" t="str">
        <f>VLOOKUP(HEALTH_CARE[[#This Row],[Customer ID]],'MEDICAL EXAMINATION ANSWER'!A:J,7,FALSE)</f>
        <v>No</v>
      </c>
      <c r="G960" t="str">
        <f>VLOOKUP(HEALTH_CARE[[#This Row],[Customer ID]],'MEDICAL EXAMINATION ANSWER'!A:J,8,FALSE)</f>
        <v>No</v>
      </c>
      <c r="H960" s="10">
        <f>VLOOKUP(HEALTH_CARE[[#This Row],[Customer ID]],'MEDICAL EXAMINATION ANSWER'!A:J,9,FALSE)</f>
        <v>0</v>
      </c>
      <c r="I960" t="str">
        <f>VLOOKUP(HEALTH_CARE[[#This Row],[Customer ID]],'MEDICAL EXAMINATION ANSWER'!A:J,10,FALSE)</f>
        <v>No</v>
      </c>
      <c r="J960" t="str">
        <f>VLOOKUP(HEALTH_CARE[[#This Row],[Customer ID]],'MEDICAL EXAMINATION ANSWER'!A:J,3,FALSE)</f>
        <v>Obesity</v>
      </c>
      <c r="K960" t="str">
        <f>VLOOKUP(HEALTH_CARE[[#This Row],[Customer ID]],'MEDICAL EXAMINATION ANSWER'!A:J,5,FALSE)</f>
        <v>Normal</v>
      </c>
      <c r="L960" s="11" t="str">
        <f>VLOOKUP(HEALTH_CARE[[#This Row],[Customer ID]],'HOSPITAL DETAILS ANSWERS'!A:K,5,TRUE)</f>
        <v>6-Oct-1989</v>
      </c>
      <c r="M960" s="14">
        <f>VLOOKUP(HEALTH_CARE[[#This Row],[Customer ID]],'HOSPITAL DETAILS ANSWERS'!A:K,8,TRUE)</f>
        <v>11512</v>
      </c>
      <c r="N960" t="str">
        <f>VLOOKUP(HEALTH_CARE[[#This Row],[Customer ID]],'HOSPITAL DETAILS ANSWERS'!A:K,9,TRUE)</f>
        <v>Tier - 3</v>
      </c>
      <c r="O960" t="str">
        <f>VLOOKUP(HEALTH_CARE[[#This Row],[Customer ID]],'HOSPITAL DETAILS ANSWERS'!A:K,10,TRUE)</f>
        <v>Tier - 3</v>
      </c>
      <c r="P960" t="str">
        <f>VLOOKUP(HEALTH_CARE[[#This Row],[Customer ID]],'HOSPITAL DETAILS ANSWERS'!A:K,11,TRUE)</f>
        <v>R1026</v>
      </c>
      <c r="Q960" s="10">
        <f>VLOOKUP(HEALTH_CARE[[#This Row],[Customer ID]],'HOSPITAL DETAILS ANSWERS'!A:K,6,TRUE)</f>
        <v>33</v>
      </c>
    </row>
    <row r="961" spans="1:17" x14ac:dyDescent="0.25">
      <c r="A961" t="s">
        <v>1411</v>
      </c>
      <c r="B961" t="str">
        <f>VLOOKUP(HEALTH_CARE[[#This Row],[Customer ID]],'CUSTOMER_NAMES ANSWER'!A:D,3,FALSE)</f>
        <v>Allison M</v>
      </c>
      <c r="C961" s="9">
        <f>VLOOKUP(HEALTH_CARE[[#This Row],[Customer ID]],'MEDICAL EXAMINATION ANSWER'!A:J,2,FALSE)</f>
        <v>30</v>
      </c>
      <c r="D961" s="9">
        <f>VLOOKUP(HEALTH_CARE[[#This Row],[Customer ID]],'MEDICAL EXAMINATION ANSWER'!A:J,4,FALSE)</f>
        <v>5.61</v>
      </c>
      <c r="E961" t="str">
        <f>VLOOKUP(HEALTH_CARE[[#This Row],[Customer ID]],'MEDICAL EXAMINATION ANSWER'!A:J,6,FALSE)</f>
        <v>Yes</v>
      </c>
      <c r="F961" t="str">
        <f>VLOOKUP(HEALTH_CARE[[#This Row],[Customer ID]],'MEDICAL EXAMINATION ANSWER'!A:J,7,FALSE)</f>
        <v>No</v>
      </c>
      <c r="G961" t="str">
        <f>VLOOKUP(HEALTH_CARE[[#This Row],[Customer ID]],'MEDICAL EXAMINATION ANSWER'!A:J,8,FALSE)</f>
        <v>Yes</v>
      </c>
      <c r="H961" s="10">
        <f>VLOOKUP(HEALTH_CARE[[#This Row],[Customer ID]],'MEDICAL EXAMINATION ANSWER'!A:J,9,FALSE)</f>
        <v>1</v>
      </c>
      <c r="I961" t="str">
        <f>VLOOKUP(HEALTH_CARE[[#This Row],[Customer ID]],'MEDICAL EXAMINATION ANSWER'!A:J,10,FALSE)</f>
        <v>No</v>
      </c>
      <c r="J961" t="str">
        <f>VLOOKUP(HEALTH_CARE[[#This Row],[Customer ID]],'MEDICAL EXAMINATION ANSWER'!A:J,3,FALSE)</f>
        <v>Obesity</v>
      </c>
      <c r="K961" t="str">
        <f>VLOOKUP(HEALTH_CARE[[#This Row],[Customer ID]],'MEDICAL EXAMINATION ANSWER'!A:J,5,FALSE)</f>
        <v>Normal</v>
      </c>
      <c r="L961" s="11" t="str">
        <f>VLOOKUP(HEALTH_CARE[[#This Row],[Customer ID]],'HOSPITAL DETAILS ANSWERS'!A:K,5,TRUE)</f>
        <v>11-Aug-1969</v>
      </c>
      <c r="M961" s="14">
        <f>VLOOKUP(HEALTH_CARE[[#This Row],[Customer ID]],'HOSPITAL DETAILS ANSWERS'!A:K,8,TRUE)</f>
        <v>11498</v>
      </c>
      <c r="N961" t="str">
        <f>VLOOKUP(HEALTH_CARE[[#This Row],[Customer ID]],'HOSPITAL DETAILS ANSWERS'!A:K,9,TRUE)</f>
        <v>Tier - 3</v>
      </c>
      <c r="O961" t="str">
        <f>VLOOKUP(HEALTH_CARE[[#This Row],[Customer ID]],'HOSPITAL DETAILS ANSWERS'!A:K,10,TRUE)</f>
        <v>Tier - 1</v>
      </c>
      <c r="P961" t="str">
        <f>VLOOKUP(HEALTH_CARE[[#This Row],[Customer ID]],'HOSPITAL DETAILS ANSWERS'!A:K,11,TRUE)</f>
        <v>R1012</v>
      </c>
      <c r="Q961" s="10">
        <f>VLOOKUP(HEALTH_CARE[[#This Row],[Customer ID]],'HOSPITAL DETAILS ANSWERS'!A:K,6,TRUE)</f>
        <v>53</v>
      </c>
    </row>
    <row r="962" spans="1:17" x14ac:dyDescent="0.25">
      <c r="A962" t="s">
        <v>1410</v>
      </c>
      <c r="B962" t="str">
        <f>VLOOKUP(HEALTH_CARE[[#This Row],[Customer ID]],'CUSTOMER_NAMES ANSWER'!A:D,3,FALSE)</f>
        <v>Sarah E</v>
      </c>
      <c r="C962" s="9">
        <f>VLOOKUP(HEALTH_CARE[[#This Row],[Customer ID]],'MEDICAL EXAMINATION ANSWER'!A:J,2,FALSE)</f>
        <v>35.340000000000003</v>
      </c>
      <c r="D962" s="9">
        <f>VLOOKUP(HEALTH_CARE[[#This Row],[Customer ID]],'MEDICAL EXAMINATION ANSWER'!A:J,4,FALSE)</f>
        <v>5.51</v>
      </c>
      <c r="E962" t="str">
        <f>VLOOKUP(HEALTH_CARE[[#This Row],[Customer ID]],'MEDICAL EXAMINATION ANSWER'!A:J,6,FALSE)</f>
        <v>Yes</v>
      </c>
      <c r="F962" t="str">
        <f>VLOOKUP(HEALTH_CARE[[#This Row],[Customer ID]],'MEDICAL EXAMINATION ANSWER'!A:J,7,FALSE)</f>
        <v>No</v>
      </c>
      <c r="G962" t="str">
        <f>VLOOKUP(HEALTH_CARE[[#This Row],[Customer ID]],'MEDICAL EXAMINATION ANSWER'!A:J,8,FALSE)</f>
        <v>Yes</v>
      </c>
      <c r="H962" s="10">
        <f>VLOOKUP(HEALTH_CARE[[#This Row],[Customer ID]],'MEDICAL EXAMINATION ANSWER'!A:J,9,FALSE)</f>
        <v>1</v>
      </c>
      <c r="I962" t="str">
        <f>VLOOKUP(HEALTH_CARE[[#This Row],[Customer ID]],'MEDICAL EXAMINATION ANSWER'!A:J,10,FALSE)</f>
        <v>No</v>
      </c>
      <c r="J962" t="str">
        <f>VLOOKUP(HEALTH_CARE[[#This Row],[Customer ID]],'MEDICAL EXAMINATION ANSWER'!A:J,3,FALSE)</f>
        <v>Obesity</v>
      </c>
      <c r="K962" t="str">
        <f>VLOOKUP(HEALTH_CARE[[#This Row],[Customer ID]],'MEDICAL EXAMINATION ANSWER'!A:J,5,FALSE)</f>
        <v>Normal</v>
      </c>
      <c r="L962" s="11" t="str">
        <f>VLOOKUP(HEALTH_CARE[[#This Row],[Customer ID]],'HOSPITAL DETAILS ANSWERS'!A:K,5,TRUE)</f>
        <v>7-Jun-1983</v>
      </c>
      <c r="M962" s="14">
        <f>VLOOKUP(HEALTH_CARE[[#This Row],[Customer ID]],'HOSPITAL DETAILS ANSWERS'!A:K,8,TRUE)</f>
        <v>11493</v>
      </c>
      <c r="N962" t="str">
        <f>VLOOKUP(HEALTH_CARE[[#This Row],[Customer ID]],'HOSPITAL DETAILS ANSWERS'!A:K,9,TRUE)</f>
        <v>Tier - 3</v>
      </c>
      <c r="O962" t="str">
        <f>VLOOKUP(HEALTH_CARE[[#This Row],[Customer ID]],'HOSPITAL DETAILS ANSWERS'!A:K,10,TRUE)</f>
        <v>Tier - 3</v>
      </c>
      <c r="P962" t="str">
        <f>VLOOKUP(HEALTH_CARE[[#This Row],[Customer ID]],'HOSPITAL DETAILS ANSWERS'!A:K,11,TRUE)</f>
        <v>R1026</v>
      </c>
      <c r="Q962" s="10">
        <f>VLOOKUP(HEALTH_CARE[[#This Row],[Customer ID]],'HOSPITAL DETAILS ANSWERS'!A:K,6,TRUE)</f>
        <v>40</v>
      </c>
    </row>
    <row r="963" spans="1:17" x14ac:dyDescent="0.25">
      <c r="A963" t="s">
        <v>1409</v>
      </c>
      <c r="B963" t="str">
        <f>VLOOKUP(HEALTH_CARE[[#This Row],[Customer ID]],'CUSTOMER_NAMES ANSWER'!A:D,3,FALSE)</f>
        <v>Philip J</v>
      </c>
      <c r="C963" s="9">
        <f>VLOOKUP(HEALTH_CARE[[#This Row],[Customer ID]],'MEDICAL EXAMINATION ANSWER'!A:J,2,FALSE)</f>
        <v>32.200000000000003</v>
      </c>
      <c r="D963" s="9">
        <f>VLOOKUP(HEALTH_CARE[[#This Row],[Customer ID]],'MEDICAL EXAMINATION ANSWER'!A:J,4,FALSE)</f>
        <v>8.3800000000000008</v>
      </c>
      <c r="E963" t="str">
        <f>VLOOKUP(HEALTH_CARE[[#This Row],[Customer ID]],'MEDICAL EXAMINATION ANSWER'!A:J,6,FALSE)</f>
        <v>Yes</v>
      </c>
      <c r="F963" t="str">
        <f>VLOOKUP(HEALTH_CARE[[#This Row],[Customer ID]],'MEDICAL EXAMINATION ANSWER'!A:J,7,FALSE)</f>
        <v>No</v>
      </c>
      <c r="G963" t="str">
        <f>VLOOKUP(HEALTH_CARE[[#This Row],[Customer ID]],'MEDICAL EXAMINATION ANSWER'!A:J,8,FALSE)</f>
        <v>No</v>
      </c>
      <c r="H963" s="10">
        <f>VLOOKUP(HEALTH_CARE[[#This Row],[Customer ID]],'MEDICAL EXAMINATION ANSWER'!A:J,9,FALSE)</f>
        <v>2</v>
      </c>
      <c r="I963" t="str">
        <f>VLOOKUP(HEALTH_CARE[[#This Row],[Customer ID]],'MEDICAL EXAMINATION ANSWER'!A:J,10,FALSE)</f>
        <v>No</v>
      </c>
      <c r="J963" t="str">
        <f>VLOOKUP(HEALTH_CARE[[#This Row],[Customer ID]],'MEDICAL EXAMINATION ANSWER'!A:J,3,FALSE)</f>
        <v>Obesity</v>
      </c>
      <c r="K963" t="str">
        <f>VLOOKUP(HEALTH_CARE[[#This Row],[Customer ID]],'MEDICAL EXAMINATION ANSWER'!A:J,5,FALSE)</f>
        <v>Diabetes</v>
      </c>
      <c r="L963" s="11" t="str">
        <f>VLOOKUP(HEALTH_CARE[[#This Row],[Customer ID]],'HOSPITAL DETAILS ANSWERS'!A:K,5,TRUE)</f>
        <v>13-Oct-1970</v>
      </c>
      <c r="M963" s="14">
        <f>VLOOKUP(HEALTH_CARE[[#This Row],[Customer ID]],'HOSPITAL DETAILS ANSWERS'!A:K,8,TRUE)</f>
        <v>11489</v>
      </c>
      <c r="N963" t="str">
        <f>VLOOKUP(HEALTH_CARE[[#This Row],[Customer ID]],'HOSPITAL DETAILS ANSWERS'!A:K,9,TRUE)</f>
        <v>Tier - 3</v>
      </c>
      <c r="O963" t="str">
        <f>VLOOKUP(HEALTH_CARE[[#This Row],[Customer ID]],'HOSPITAL DETAILS ANSWERS'!A:K,10,TRUE)</f>
        <v>Tier - 1</v>
      </c>
      <c r="P963" t="str">
        <f>VLOOKUP(HEALTH_CARE[[#This Row],[Customer ID]],'HOSPITAL DETAILS ANSWERS'!A:K,11,TRUE)</f>
        <v>R1014</v>
      </c>
      <c r="Q963" s="10">
        <f>VLOOKUP(HEALTH_CARE[[#This Row],[Customer ID]],'HOSPITAL DETAILS ANSWERS'!A:K,6,TRUE)</f>
        <v>52</v>
      </c>
    </row>
    <row r="964" spans="1:17" x14ac:dyDescent="0.25">
      <c r="A964" t="s">
        <v>1408</v>
      </c>
      <c r="B964" t="str">
        <f>VLOOKUP(HEALTH_CARE[[#This Row],[Customer ID]],'CUSTOMER_NAMES ANSWER'!A:D,3,FALSE)</f>
        <v>Jillian A</v>
      </c>
      <c r="C964" s="9">
        <f>VLOOKUP(HEALTH_CARE[[#This Row],[Customer ID]],'MEDICAL EXAMINATION ANSWER'!A:J,2,FALSE)</f>
        <v>33.880000000000003</v>
      </c>
      <c r="D964" s="9">
        <f>VLOOKUP(HEALTH_CARE[[#This Row],[Customer ID]],'MEDICAL EXAMINATION ANSWER'!A:J,4,FALSE)</f>
        <v>4.68</v>
      </c>
      <c r="E964" t="str">
        <f>VLOOKUP(HEALTH_CARE[[#This Row],[Customer ID]],'MEDICAL EXAMINATION ANSWER'!A:J,6,FALSE)</f>
        <v>No</v>
      </c>
      <c r="F964" t="str">
        <f>VLOOKUP(HEALTH_CARE[[#This Row],[Customer ID]],'MEDICAL EXAMINATION ANSWER'!A:J,7,FALSE)</f>
        <v>Yes</v>
      </c>
      <c r="G964" t="str">
        <f>VLOOKUP(HEALTH_CARE[[#This Row],[Customer ID]],'MEDICAL EXAMINATION ANSWER'!A:J,8,FALSE)</f>
        <v>No</v>
      </c>
      <c r="H964" s="10">
        <f>VLOOKUP(HEALTH_CARE[[#This Row],[Customer ID]],'MEDICAL EXAMINATION ANSWER'!A:J,9,FALSE)</f>
        <v>1</v>
      </c>
      <c r="I964" t="str">
        <f>VLOOKUP(HEALTH_CARE[[#This Row],[Customer ID]],'MEDICAL EXAMINATION ANSWER'!A:J,10,FALSE)</f>
        <v>No</v>
      </c>
      <c r="J964" t="str">
        <f>VLOOKUP(HEALTH_CARE[[#This Row],[Customer ID]],'MEDICAL EXAMINATION ANSWER'!A:J,3,FALSE)</f>
        <v>Obesity</v>
      </c>
      <c r="K964" t="str">
        <f>VLOOKUP(HEALTH_CARE[[#This Row],[Customer ID]],'MEDICAL EXAMINATION ANSWER'!A:J,5,FALSE)</f>
        <v>Normal</v>
      </c>
      <c r="L964" s="11" t="str">
        <f>VLOOKUP(HEALTH_CARE[[#This Row],[Customer ID]],'HOSPITAL DETAILS ANSWERS'!A:K,5,TRUE)</f>
        <v>10-Sep-2004</v>
      </c>
      <c r="M964" s="14">
        <f>VLOOKUP(HEALTH_CARE[[#This Row],[Customer ID]],'HOSPITAL DETAILS ANSWERS'!A:K,8,TRUE)</f>
        <v>11483</v>
      </c>
      <c r="N964" t="str">
        <f>VLOOKUP(HEALTH_CARE[[#This Row],[Customer ID]],'HOSPITAL DETAILS ANSWERS'!A:K,9,TRUE)</f>
        <v>Tier - 3</v>
      </c>
      <c r="O964" t="str">
        <f>VLOOKUP(HEALTH_CARE[[#This Row],[Customer ID]],'HOSPITAL DETAILS ANSWERS'!A:K,10,TRUE)</f>
        <v>Tier - 2</v>
      </c>
      <c r="P964" t="str">
        <f>VLOOKUP(HEALTH_CARE[[#This Row],[Customer ID]],'HOSPITAL DETAILS ANSWERS'!A:K,11,TRUE)</f>
        <v>R1013</v>
      </c>
      <c r="Q964" s="10">
        <f>VLOOKUP(HEALTH_CARE[[#This Row],[Customer ID]],'HOSPITAL DETAILS ANSWERS'!A:K,6,TRUE)</f>
        <v>18</v>
      </c>
    </row>
    <row r="965" spans="1:17" x14ac:dyDescent="0.25">
      <c r="A965" t="s">
        <v>1407</v>
      </c>
      <c r="B965" t="str">
        <f>VLOOKUP(HEALTH_CARE[[#This Row],[Customer ID]],'CUSTOMER_NAMES ANSWER'!A:D,3,FALSE)</f>
        <v>Laura D</v>
      </c>
      <c r="C965" s="9">
        <f>VLOOKUP(HEALTH_CARE[[#This Row],[Customer ID]],'MEDICAL EXAMINATION ANSWER'!A:J,2,FALSE)</f>
        <v>26.63</v>
      </c>
      <c r="D965" s="9">
        <f>VLOOKUP(HEALTH_CARE[[#This Row],[Customer ID]],'MEDICAL EXAMINATION ANSWER'!A:J,4,FALSE)</f>
        <v>4.3600000000000003</v>
      </c>
      <c r="E965" t="str">
        <f>VLOOKUP(HEALTH_CARE[[#This Row],[Customer ID]],'MEDICAL EXAMINATION ANSWER'!A:J,6,FALSE)</f>
        <v>Yes</v>
      </c>
      <c r="F965" t="str">
        <f>VLOOKUP(HEALTH_CARE[[#This Row],[Customer ID]],'MEDICAL EXAMINATION ANSWER'!A:J,7,FALSE)</f>
        <v>No</v>
      </c>
      <c r="G965" t="str">
        <f>VLOOKUP(HEALTH_CARE[[#This Row],[Customer ID]],'MEDICAL EXAMINATION ANSWER'!A:J,8,FALSE)</f>
        <v>No</v>
      </c>
      <c r="H965" s="10">
        <f>VLOOKUP(HEALTH_CARE[[#This Row],[Customer ID]],'MEDICAL EXAMINATION ANSWER'!A:J,9,FALSE)</f>
        <v>2</v>
      </c>
      <c r="I965" t="str">
        <f>VLOOKUP(HEALTH_CARE[[#This Row],[Customer ID]],'MEDICAL EXAMINATION ANSWER'!A:J,10,FALSE)</f>
        <v>No</v>
      </c>
      <c r="J965" t="str">
        <f>VLOOKUP(HEALTH_CARE[[#This Row],[Customer ID]],'MEDICAL EXAMINATION ANSWER'!A:J,3,FALSE)</f>
        <v>Over Weight</v>
      </c>
      <c r="K965" t="str">
        <f>VLOOKUP(HEALTH_CARE[[#This Row],[Customer ID]],'MEDICAL EXAMINATION ANSWER'!A:J,5,FALSE)</f>
        <v>Normal</v>
      </c>
      <c r="L965" s="11" t="str">
        <f>VLOOKUP(HEALTH_CARE[[#This Row],[Customer ID]],'HOSPITAL DETAILS ANSWERS'!A:K,5,TRUE)</f>
        <v>7-Sep-1966</v>
      </c>
      <c r="M965" s="14">
        <f>VLOOKUP(HEALTH_CARE[[#This Row],[Customer ID]],'HOSPITAL DETAILS ANSWERS'!A:K,8,TRUE)</f>
        <v>11479</v>
      </c>
      <c r="N965" t="str">
        <f>VLOOKUP(HEALTH_CARE[[#This Row],[Customer ID]],'HOSPITAL DETAILS ANSWERS'!A:K,9,TRUE)</f>
        <v>Tier - 3</v>
      </c>
      <c r="O965" t="str">
        <f>VLOOKUP(HEALTH_CARE[[#This Row],[Customer ID]],'HOSPITAL DETAILS ANSWERS'!A:K,10,TRUE)</f>
        <v>Tier - 2</v>
      </c>
      <c r="P965" t="str">
        <f>VLOOKUP(HEALTH_CARE[[#This Row],[Customer ID]],'HOSPITAL DETAILS ANSWERS'!A:K,11,TRUE)</f>
        <v>R1025</v>
      </c>
      <c r="Q965" s="10">
        <f>VLOOKUP(HEALTH_CARE[[#This Row],[Customer ID]],'HOSPITAL DETAILS ANSWERS'!A:K,6,TRUE)</f>
        <v>56</v>
      </c>
    </row>
    <row r="966" spans="1:17" x14ac:dyDescent="0.25">
      <c r="A966" t="s">
        <v>1406</v>
      </c>
      <c r="B966" t="str">
        <f>VLOOKUP(HEALTH_CARE[[#This Row],[Customer ID]],'CUSTOMER_NAMES ANSWER'!A:D,3,FALSE)</f>
        <v>Megan E</v>
      </c>
      <c r="C966" s="9">
        <f>VLOOKUP(HEALTH_CARE[[#This Row],[Customer ID]],'MEDICAL EXAMINATION ANSWER'!A:J,2,FALSE)</f>
        <v>28.7</v>
      </c>
      <c r="D966" s="9">
        <f>VLOOKUP(HEALTH_CARE[[#This Row],[Customer ID]],'MEDICAL EXAMINATION ANSWER'!A:J,4,FALSE)</f>
        <v>7.74</v>
      </c>
      <c r="E966" t="str">
        <f>VLOOKUP(HEALTH_CARE[[#This Row],[Customer ID]],'MEDICAL EXAMINATION ANSWER'!A:J,6,FALSE)</f>
        <v>No</v>
      </c>
      <c r="F966" t="str">
        <f>VLOOKUP(HEALTH_CARE[[#This Row],[Customer ID]],'MEDICAL EXAMINATION ANSWER'!A:J,7,FALSE)</f>
        <v>No</v>
      </c>
      <c r="G966" t="str">
        <f>VLOOKUP(HEALTH_CARE[[#This Row],[Customer ID]],'MEDICAL EXAMINATION ANSWER'!A:J,8,FALSE)</f>
        <v>No</v>
      </c>
      <c r="H966" s="10">
        <f>VLOOKUP(HEALTH_CARE[[#This Row],[Customer ID]],'MEDICAL EXAMINATION ANSWER'!A:J,9,FALSE)</f>
        <v>0</v>
      </c>
      <c r="I966" t="str">
        <f>VLOOKUP(HEALTH_CARE[[#This Row],[Customer ID]],'MEDICAL EXAMINATION ANSWER'!A:J,10,FALSE)</f>
        <v>No</v>
      </c>
      <c r="J966" t="str">
        <f>VLOOKUP(HEALTH_CARE[[#This Row],[Customer ID]],'MEDICAL EXAMINATION ANSWER'!A:J,3,FALSE)</f>
        <v>Over Weight</v>
      </c>
      <c r="K966" t="str">
        <f>VLOOKUP(HEALTH_CARE[[#This Row],[Customer ID]],'MEDICAL EXAMINATION ANSWER'!A:J,5,FALSE)</f>
        <v>Diabetes</v>
      </c>
      <c r="L966" s="11" t="str">
        <f>VLOOKUP(HEALTH_CARE[[#This Row],[Customer ID]],'HOSPITAL DETAILS ANSWERS'!A:K,5,TRUE)</f>
        <v>23-Jun-1965</v>
      </c>
      <c r="M966" s="14">
        <f>VLOOKUP(HEALTH_CARE[[#This Row],[Customer ID]],'HOSPITAL DETAILS ANSWERS'!A:K,8,TRUE)</f>
        <v>11456</v>
      </c>
      <c r="N966" t="str">
        <f>VLOOKUP(HEALTH_CARE[[#This Row],[Customer ID]],'HOSPITAL DETAILS ANSWERS'!A:K,9,TRUE)</f>
        <v>Tier - 3</v>
      </c>
      <c r="O966" t="str">
        <f>VLOOKUP(HEALTH_CARE[[#This Row],[Customer ID]],'HOSPITAL DETAILS ANSWERS'!A:K,10,TRUE)</f>
        <v>Tier - 2</v>
      </c>
      <c r="P966" t="str">
        <f>VLOOKUP(HEALTH_CARE[[#This Row],[Customer ID]],'HOSPITAL DETAILS ANSWERS'!A:K,11,TRUE)</f>
        <v>R1011</v>
      </c>
      <c r="Q966" s="10">
        <f>VLOOKUP(HEALTH_CARE[[#This Row],[Customer ID]],'HOSPITAL DETAILS ANSWERS'!A:K,6,TRUE)</f>
        <v>57</v>
      </c>
    </row>
    <row r="967" spans="1:17" x14ac:dyDescent="0.25">
      <c r="A967" t="s">
        <v>1405</v>
      </c>
      <c r="B967" t="str">
        <f>VLOOKUP(HEALTH_CARE[[#This Row],[Customer ID]],'CUSTOMER_NAMES ANSWER'!A:D,3,FALSE)</f>
        <v>Shannon J</v>
      </c>
      <c r="C967" s="9">
        <f>VLOOKUP(HEALTH_CARE[[#This Row],[Customer ID]],'MEDICAL EXAMINATION ANSWER'!A:J,2,FALSE)</f>
        <v>25.65</v>
      </c>
      <c r="D967" s="9">
        <f>VLOOKUP(HEALTH_CARE[[#This Row],[Customer ID]],'MEDICAL EXAMINATION ANSWER'!A:J,4,FALSE)</f>
        <v>4.05</v>
      </c>
      <c r="E967" t="str">
        <f>VLOOKUP(HEALTH_CARE[[#This Row],[Customer ID]],'MEDICAL EXAMINATION ANSWER'!A:J,6,FALSE)</f>
        <v>Yes</v>
      </c>
      <c r="F967" t="str">
        <f>VLOOKUP(HEALTH_CARE[[#This Row],[Customer ID]],'MEDICAL EXAMINATION ANSWER'!A:J,7,FALSE)</f>
        <v>No</v>
      </c>
      <c r="G967" t="str">
        <f>VLOOKUP(HEALTH_CARE[[#This Row],[Customer ID]],'MEDICAL EXAMINATION ANSWER'!A:J,8,FALSE)</f>
        <v>No</v>
      </c>
      <c r="H967" s="10">
        <f>VLOOKUP(HEALTH_CARE[[#This Row],[Customer ID]],'MEDICAL EXAMINATION ANSWER'!A:J,9,FALSE)</f>
        <v>2</v>
      </c>
      <c r="I967" t="str">
        <f>VLOOKUP(HEALTH_CARE[[#This Row],[Customer ID]],'MEDICAL EXAMINATION ANSWER'!A:J,10,FALSE)</f>
        <v>No</v>
      </c>
      <c r="J967" t="str">
        <f>VLOOKUP(HEALTH_CARE[[#This Row],[Customer ID]],'MEDICAL EXAMINATION ANSWER'!A:J,3,FALSE)</f>
        <v>Over Weight</v>
      </c>
      <c r="K967" t="str">
        <f>VLOOKUP(HEALTH_CARE[[#This Row],[Customer ID]],'MEDICAL EXAMINATION ANSWER'!A:J,5,FALSE)</f>
        <v>Normal</v>
      </c>
      <c r="L967" s="11" t="str">
        <f>VLOOKUP(HEALTH_CARE[[#This Row],[Customer ID]],'HOSPITAL DETAILS ANSWERS'!A:K,5,TRUE)</f>
        <v>14-Jun-1966</v>
      </c>
      <c r="M967" s="14">
        <f>VLOOKUP(HEALTH_CARE[[#This Row],[Customer ID]],'HOSPITAL DETAILS ANSWERS'!A:K,8,TRUE)</f>
        <v>11455</v>
      </c>
      <c r="N967" t="str">
        <f>VLOOKUP(HEALTH_CARE[[#This Row],[Customer ID]],'HOSPITAL DETAILS ANSWERS'!A:K,9,TRUE)</f>
        <v>Tier - 3</v>
      </c>
      <c r="O967" t="str">
        <f>VLOOKUP(HEALTH_CARE[[#This Row],[Customer ID]],'HOSPITAL DETAILS ANSWERS'!A:K,10,TRUE)</f>
        <v>Tier - 1</v>
      </c>
      <c r="P967" t="str">
        <f>VLOOKUP(HEALTH_CARE[[#This Row],[Customer ID]],'HOSPITAL DETAILS ANSWERS'!A:K,11,TRUE)</f>
        <v>R1012</v>
      </c>
      <c r="Q967" s="10">
        <f>VLOOKUP(HEALTH_CARE[[#This Row],[Customer ID]],'HOSPITAL DETAILS ANSWERS'!A:K,6,TRUE)</f>
        <v>56</v>
      </c>
    </row>
    <row r="968" spans="1:17" x14ac:dyDescent="0.25">
      <c r="A968" t="s">
        <v>1404</v>
      </c>
      <c r="B968" t="str">
        <f>VLOOKUP(HEALTH_CARE[[#This Row],[Customer ID]],'CUSTOMER_NAMES ANSWER'!A:D,3,FALSE)</f>
        <v>Rachelle M</v>
      </c>
      <c r="C968" s="9">
        <f>VLOOKUP(HEALTH_CARE[[#This Row],[Customer ID]],'MEDICAL EXAMINATION ANSWER'!A:J,2,FALSE)</f>
        <v>36.380000000000003</v>
      </c>
      <c r="D968" s="9">
        <f>VLOOKUP(HEALTH_CARE[[#This Row],[Customer ID]],'MEDICAL EXAMINATION ANSWER'!A:J,4,FALSE)</f>
        <v>11.49</v>
      </c>
      <c r="E968" t="str">
        <f>VLOOKUP(HEALTH_CARE[[#This Row],[Customer ID]],'MEDICAL EXAMINATION ANSWER'!A:J,6,FALSE)</f>
        <v>No</v>
      </c>
      <c r="F968" t="str">
        <f>VLOOKUP(HEALTH_CARE[[#This Row],[Customer ID]],'MEDICAL EXAMINATION ANSWER'!A:J,7,FALSE)</f>
        <v>No</v>
      </c>
      <c r="G968" t="str">
        <f>VLOOKUP(HEALTH_CARE[[#This Row],[Customer ID]],'MEDICAL EXAMINATION ANSWER'!A:J,8,FALSE)</f>
        <v>No</v>
      </c>
      <c r="H968" s="10">
        <f>VLOOKUP(HEALTH_CARE[[#This Row],[Customer ID]],'MEDICAL EXAMINATION ANSWER'!A:J,9,FALSE)</f>
        <v>0</v>
      </c>
      <c r="I968" t="str">
        <f>VLOOKUP(HEALTH_CARE[[#This Row],[Customer ID]],'MEDICAL EXAMINATION ANSWER'!A:J,10,FALSE)</f>
        <v>No</v>
      </c>
      <c r="J968" t="str">
        <f>VLOOKUP(HEALTH_CARE[[#This Row],[Customer ID]],'MEDICAL EXAMINATION ANSWER'!A:J,3,FALSE)</f>
        <v>Obesity</v>
      </c>
      <c r="K968" t="str">
        <f>VLOOKUP(HEALTH_CARE[[#This Row],[Customer ID]],'MEDICAL EXAMINATION ANSWER'!A:J,5,FALSE)</f>
        <v>Diabetes</v>
      </c>
      <c r="L968" s="11" t="str">
        <f>VLOOKUP(HEALTH_CARE[[#This Row],[Customer ID]],'HOSPITAL DETAILS ANSWERS'!A:K,5,TRUE)</f>
        <v>12-Sep-1971</v>
      </c>
      <c r="M968" s="14">
        <f>VLOOKUP(HEALTH_CARE[[#This Row],[Customer ID]],'HOSPITAL DETAILS ANSWERS'!A:K,8,TRUE)</f>
        <v>11437</v>
      </c>
      <c r="N968" t="str">
        <f>VLOOKUP(HEALTH_CARE[[#This Row],[Customer ID]],'HOSPITAL DETAILS ANSWERS'!A:K,9,TRUE)</f>
        <v>Tier - 3</v>
      </c>
      <c r="O968" t="str">
        <f>VLOOKUP(HEALTH_CARE[[#This Row],[Customer ID]],'HOSPITAL DETAILS ANSWERS'!A:K,10,TRUE)</f>
        <v>Tier - 3</v>
      </c>
      <c r="P968" t="str">
        <f>VLOOKUP(HEALTH_CARE[[#This Row],[Customer ID]],'HOSPITAL DETAILS ANSWERS'!A:K,11,TRUE)</f>
        <v>R1012</v>
      </c>
      <c r="Q968" s="10">
        <f>VLOOKUP(HEALTH_CARE[[#This Row],[Customer ID]],'HOSPITAL DETAILS ANSWERS'!A:K,6,TRUE)</f>
        <v>51</v>
      </c>
    </row>
    <row r="969" spans="1:17" x14ac:dyDescent="0.25">
      <c r="A969" t="s">
        <v>1403</v>
      </c>
      <c r="B969" t="str">
        <f>VLOOKUP(HEALTH_CARE[[#This Row],[Customer ID]],'CUSTOMER_NAMES ANSWER'!A:D,3,FALSE)</f>
        <v>Casey</v>
      </c>
      <c r="C969" s="9">
        <f>VLOOKUP(HEALTH_CARE[[#This Row],[Customer ID]],'MEDICAL EXAMINATION ANSWER'!A:J,2,FALSE)</f>
        <v>34.69</v>
      </c>
      <c r="D969" s="9">
        <f>VLOOKUP(HEALTH_CARE[[#This Row],[Customer ID]],'MEDICAL EXAMINATION ANSWER'!A:J,4,FALSE)</f>
        <v>5.65</v>
      </c>
      <c r="E969" t="str">
        <f>VLOOKUP(HEALTH_CARE[[#This Row],[Customer ID]],'MEDICAL EXAMINATION ANSWER'!A:J,6,FALSE)</f>
        <v>No</v>
      </c>
      <c r="F969" t="str">
        <f>VLOOKUP(HEALTH_CARE[[#This Row],[Customer ID]],'MEDICAL EXAMINATION ANSWER'!A:J,7,FALSE)</f>
        <v>No</v>
      </c>
      <c r="G969" t="str">
        <f>VLOOKUP(HEALTH_CARE[[#This Row],[Customer ID]],'MEDICAL EXAMINATION ANSWER'!A:J,8,FALSE)</f>
        <v>No</v>
      </c>
      <c r="H969" s="10">
        <f>VLOOKUP(HEALTH_CARE[[#This Row],[Customer ID]],'MEDICAL EXAMINATION ANSWER'!A:J,9,FALSE)</f>
        <v>0</v>
      </c>
      <c r="I969" t="str">
        <f>VLOOKUP(HEALTH_CARE[[#This Row],[Customer ID]],'MEDICAL EXAMINATION ANSWER'!A:J,10,FALSE)</f>
        <v>No</v>
      </c>
      <c r="J969" t="str">
        <f>VLOOKUP(HEALTH_CARE[[#This Row],[Customer ID]],'MEDICAL EXAMINATION ANSWER'!A:J,3,FALSE)</f>
        <v>Obesity</v>
      </c>
      <c r="K969" t="str">
        <f>VLOOKUP(HEALTH_CARE[[#This Row],[Customer ID]],'MEDICAL EXAMINATION ANSWER'!A:J,5,FALSE)</f>
        <v>Normal</v>
      </c>
      <c r="L969" s="11" t="str">
        <f>VLOOKUP(HEALTH_CARE[[#This Row],[Customer ID]],'HOSPITAL DETAILS ANSWERS'!A:K,5,TRUE)</f>
        <v>17-Jul-1980</v>
      </c>
      <c r="M969" s="14">
        <f>VLOOKUP(HEALTH_CARE[[#This Row],[Customer ID]],'HOSPITAL DETAILS ANSWERS'!A:K,8,TRUE)</f>
        <v>11436</v>
      </c>
      <c r="N969" t="str">
        <f>VLOOKUP(HEALTH_CARE[[#This Row],[Customer ID]],'HOSPITAL DETAILS ANSWERS'!A:K,9,TRUE)</f>
        <v>Tier - 3</v>
      </c>
      <c r="O969" t="str">
        <f>VLOOKUP(HEALTH_CARE[[#This Row],[Customer ID]],'HOSPITAL DETAILS ANSWERS'!A:K,10,TRUE)</f>
        <v>Tier - 3</v>
      </c>
      <c r="P969" t="str">
        <f>VLOOKUP(HEALTH_CARE[[#This Row],[Customer ID]],'HOSPITAL DETAILS ANSWERS'!A:K,11,TRUE)</f>
        <v>R1021</v>
      </c>
      <c r="Q969" s="10">
        <f>VLOOKUP(HEALTH_CARE[[#This Row],[Customer ID]],'HOSPITAL DETAILS ANSWERS'!A:K,6,TRUE)</f>
        <v>42</v>
      </c>
    </row>
    <row r="970" spans="1:17" x14ac:dyDescent="0.25">
      <c r="A970" t="s">
        <v>1402</v>
      </c>
      <c r="B970" t="str">
        <f>VLOOKUP(HEALTH_CARE[[#This Row],[Customer ID]],'CUSTOMER_NAMES ANSWER'!A:D,3,FALSE)</f>
        <v>Jessica L</v>
      </c>
      <c r="C970" s="9">
        <f>VLOOKUP(HEALTH_CARE[[#This Row],[Customer ID]],'MEDICAL EXAMINATION ANSWER'!A:J,2,FALSE)</f>
        <v>37.68</v>
      </c>
      <c r="D970" s="9">
        <f>VLOOKUP(HEALTH_CARE[[#This Row],[Customer ID]],'MEDICAL EXAMINATION ANSWER'!A:J,4,FALSE)</f>
        <v>4.29</v>
      </c>
      <c r="E970" t="str">
        <f>VLOOKUP(HEALTH_CARE[[#This Row],[Customer ID]],'MEDICAL EXAMINATION ANSWER'!A:J,6,FALSE)</f>
        <v>Yes</v>
      </c>
      <c r="F970" t="str">
        <f>VLOOKUP(HEALTH_CARE[[#This Row],[Customer ID]],'MEDICAL EXAMINATION ANSWER'!A:J,7,FALSE)</f>
        <v>No</v>
      </c>
      <c r="G970" t="str">
        <f>VLOOKUP(HEALTH_CARE[[#This Row],[Customer ID]],'MEDICAL EXAMINATION ANSWER'!A:J,8,FALSE)</f>
        <v>No</v>
      </c>
      <c r="H970" s="10">
        <f>VLOOKUP(HEALTH_CARE[[#This Row],[Customer ID]],'MEDICAL EXAMINATION ANSWER'!A:J,9,FALSE)</f>
        <v>0</v>
      </c>
      <c r="I970" t="str">
        <f>VLOOKUP(HEALTH_CARE[[#This Row],[Customer ID]],'MEDICAL EXAMINATION ANSWER'!A:J,10,FALSE)</f>
        <v>No</v>
      </c>
      <c r="J970" t="str">
        <f>VLOOKUP(HEALTH_CARE[[#This Row],[Customer ID]],'MEDICAL EXAMINATION ANSWER'!A:J,3,FALSE)</f>
        <v>Obesity</v>
      </c>
      <c r="K970" t="str">
        <f>VLOOKUP(HEALTH_CARE[[#This Row],[Customer ID]],'MEDICAL EXAMINATION ANSWER'!A:J,5,FALSE)</f>
        <v>Normal</v>
      </c>
      <c r="L970" s="11" t="str">
        <f>VLOOKUP(HEALTH_CARE[[#This Row],[Customer ID]],'HOSPITAL DETAILS ANSWERS'!A:K,5,TRUE)</f>
        <v>9-Jun-1985</v>
      </c>
      <c r="M970" s="14">
        <f>VLOOKUP(HEALTH_CARE[[#This Row],[Customer ID]],'HOSPITAL DETAILS ANSWERS'!A:K,8,TRUE)</f>
        <v>11420</v>
      </c>
      <c r="N970" t="str">
        <f>VLOOKUP(HEALTH_CARE[[#This Row],[Customer ID]],'HOSPITAL DETAILS ANSWERS'!A:K,9,TRUE)</f>
        <v>Tier - 3</v>
      </c>
      <c r="O970" t="str">
        <f>VLOOKUP(HEALTH_CARE[[#This Row],[Customer ID]],'HOSPITAL DETAILS ANSWERS'!A:K,10,TRUE)</f>
        <v>Tier - 1</v>
      </c>
      <c r="P970" t="str">
        <f>VLOOKUP(HEALTH_CARE[[#This Row],[Customer ID]],'HOSPITAL DETAILS ANSWERS'!A:K,11,TRUE)</f>
        <v>R1012</v>
      </c>
      <c r="Q970" s="10">
        <f>VLOOKUP(HEALTH_CARE[[#This Row],[Customer ID]],'HOSPITAL DETAILS ANSWERS'!A:K,6,TRUE)</f>
        <v>37</v>
      </c>
    </row>
    <row r="971" spans="1:17" x14ac:dyDescent="0.25">
      <c r="A971" t="s">
        <v>1401</v>
      </c>
      <c r="B971" t="str">
        <f>VLOOKUP(HEALTH_CARE[[#This Row],[Customer ID]],'CUSTOMER_NAMES ANSWER'!A:D,3,FALSE)</f>
        <v>Brandon F</v>
      </c>
      <c r="C971" s="9">
        <f>VLOOKUP(HEALTH_CARE[[#This Row],[Customer ID]],'MEDICAL EXAMINATION ANSWER'!A:J,2,FALSE)</f>
        <v>35.49</v>
      </c>
      <c r="D971" s="9">
        <f>VLOOKUP(HEALTH_CARE[[#This Row],[Customer ID]],'MEDICAL EXAMINATION ANSWER'!A:J,4,FALSE)</f>
        <v>4.74</v>
      </c>
      <c r="E971" t="str">
        <f>VLOOKUP(HEALTH_CARE[[#This Row],[Customer ID]],'MEDICAL EXAMINATION ANSWER'!A:J,6,FALSE)</f>
        <v>Yes</v>
      </c>
      <c r="F971" t="str">
        <f>VLOOKUP(HEALTH_CARE[[#This Row],[Customer ID]],'MEDICAL EXAMINATION ANSWER'!A:J,7,FALSE)</f>
        <v>No</v>
      </c>
      <c r="G971" t="str">
        <f>VLOOKUP(HEALTH_CARE[[#This Row],[Customer ID]],'MEDICAL EXAMINATION ANSWER'!A:J,8,FALSE)</f>
        <v>Yes</v>
      </c>
      <c r="H971" s="10">
        <f>VLOOKUP(HEALTH_CARE[[#This Row],[Customer ID]],'MEDICAL EXAMINATION ANSWER'!A:J,9,FALSE)</f>
        <v>1</v>
      </c>
      <c r="I971" t="str">
        <f>VLOOKUP(HEALTH_CARE[[#This Row],[Customer ID]],'MEDICAL EXAMINATION ANSWER'!A:J,10,FALSE)</f>
        <v>No</v>
      </c>
      <c r="J971" t="str">
        <f>VLOOKUP(HEALTH_CARE[[#This Row],[Customer ID]],'MEDICAL EXAMINATION ANSWER'!A:J,3,FALSE)</f>
        <v>Obesity</v>
      </c>
      <c r="K971" t="str">
        <f>VLOOKUP(HEALTH_CARE[[#This Row],[Customer ID]],'MEDICAL EXAMINATION ANSWER'!A:J,5,FALSE)</f>
        <v>Normal</v>
      </c>
      <c r="L971" s="11" t="str">
        <f>VLOOKUP(HEALTH_CARE[[#This Row],[Customer ID]],'HOSPITAL DETAILS ANSWERS'!A:K,5,TRUE)</f>
        <v>23-Oct-1983</v>
      </c>
      <c r="M971" s="14">
        <f>VLOOKUP(HEALTH_CARE[[#This Row],[Customer ID]],'HOSPITAL DETAILS ANSWERS'!A:K,8,TRUE)</f>
        <v>11413</v>
      </c>
      <c r="N971" t="str">
        <f>VLOOKUP(HEALTH_CARE[[#This Row],[Customer ID]],'HOSPITAL DETAILS ANSWERS'!A:K,9,TRUE)</f>
        <v>Tier - 3</v>
      </c>
      <c r="O971" t="str">
        <f>VLOOKUP(HEALTH_CARE[[#This Row],[Customer ID]],'HOSPITAL DETAILS ANSWERS'!A:K,10,TRUE)</f>
        <v>Tier - 1</v>
      </c>
      <c r="P971" t="str">
        <f>VLOOKUP(HEALTH_CARE[[#This Row],[Customer ID]],'HOSPITAL DETAILS ANSWERS'!A:K,11,TRUE)</f>
        <v>R1021</v>
      </c>
      <c r="Q971" s="10">
        <f>VLOOKUP(HEALTH_CARE[[#This Row],[Customer ID]],'HOSPITAL DETAILS ANSWERS'!A:K,6,TRUE)</f>
        <v>39</v>
      </c>
    </row>
    <row r="972" spans="1:17" x14ac:dyDescent="0.25">
      <c r="A972" t="s">
        <v>1400</v>
      </c>
      <c r="B972" t="str">
        <f>VLOOKUP(HEALTH_CARE[[#This Row],[Customer ID]],'CUSTOMER_NAMES ANSWER'!A:D,3,FALSE)</f>
        <v>Melissa</v>
      </c>
      <c r="C972" s="9">
        <f>VLOOKUP(HEALTH_CARE[[#This Row],[Customer ID]],'MEDICAL EXAMINATION ANSWER'!A:J,2,FALSE)</f>
        <v>44.7</v>
      </c>
      <c r="D972" s="9">
        <f>VLOOKUP(HEALTH_CARE[[#This Row],[Customer ID]],'MEDICAL EXAMINATION ANSWER'!A:J,4,FALSE)</f>
        <v>7.6</v>
      </c>
      <c r="E972" t="str">
        <f>VLOOKUP(HEALTH_CARE[[#This Row],[Customer ID]],'MEDICAL EXAMINATION ANSWER'!A:J,6,FALSE)</f>
        <v>Yes</v>
      </c>
      <c r="F972" t="str">
        <f>VLOOKUP(HEALTH_CARE[[#This Row],[Customer ID]],'MEDICAL EXAMINATION ANSWER'!A:J,7,FALSE)</f>
        <v>No</v>
      </c>
      <c r="G972" t="str">
        <f>VLOOKUP(HEALTH_CARE[[#This Row],[Customer ID]],'MEDICAL EXAMINATION ANSWER'!A:J,8,FALSE)</f>
        <v>No</v>
      </c>
      <c r="H972" s="10">
        <f>VLOOKUP(HEALTH_CARE[[#This Row],[Customer ID]],'MEDICAL EXAMINATION ANSWER'!A:J,9,FALSE)</f>
        <v>2</v>
      </c>
      <c r="I972" t="str">
        <f>VLOOKUP(HEALTH_CARE[[#This Row],[Customer ID]],'MEDICAL EXAMINATION ANSWER'!A:J,10,FALSE)</f>
        <v>No</v>
      </c>
      <c r="J972" t="str">
        <f>VLOOKUP(HEALTH_CARE[[#This Row],[Customer ID]],'MEDICAL EXAMINATION ANSWER'!A:J,3,FALSE)</f>
        <v>Obesity</v>
      </c>
      <c r="K972" t="str">
        <f>VLOOKUP(HEALTH_CARE[[#This Row],[Customer ID]],'MEDICAL EXAMINATION ANSWER'!A:J,5,FALSE)</f>
        <v>Diabetes</v>
      </c>
      <c r="L972" s="11" t="str">
        <f>VLOOKUP(HEALTH_CARE[[#This Row],[Customer ID]],'HOSPITAL DETAILS ANSWERS'!A:K,5,TRUE)</f>
        <v>7-Oct-1970</v>
      </c>
      <c r="M972" s="14">
        <f>VLOOKUP(HEALTH_CARE[[#This Row],[Customer ID]],'HOSPITAL DETAILS ANSWERS'!A:K,8,TRUE)</f>
        <v>11412</v>
      </c>
      <c r="N972" t="str">
        <f>VLOOKUP(HEALTH_CARE[[#This Row],[Customer ID]],'HOSPITAL DETAILS ANSWERS'!A:K,9,TRUE)</f>
        <v>Tier - 3</v>
      </c>
      <c r="O972" t="str">
        <f>VLOOKUP(HEALTH_CARE[[#This Row],[Customer ID]],'HOSPITAL DETAILS ANSWERS'!A:K,10,TRUE)</f>
        <v>Tier - 2</v>
      </c>
      <c r="P972" t="str">
        <f>VLOOKUP(HEALTH_CARE[[#This Row],[Customer ID]],'HOSPITAL DETAILS ANSWERS'!A:K,11,TRUE)</f>
        <v>R1011</v>
      </c>
      <c r="Q972" s="10">
        <f>VLOOKUP(HEALTH_CARE[[#This Row],[Customer ID]],'HOSPITAL DETAILS ANSWERS'!A:K,6,TRUE)</f>
        <v>52</v>
      </c>
    </row>
    <row r="973" spans="1:17" x14ac:dyDescent="0.25">
      <c r="A973" t="s">
        <v>1399</v>
      </c>
      <c r="B973" t="str">
        <f>VLOOKUP(HEALTH_CARE[[#This Row],[Customer ID]],'CUSTOMER_NAMES ANSWER'!A:D,3,FALSE)</f>
        <v>Danielle N</v>
      </c>
      <c r="C973" s="9">
        <f>VLOOKUP(HEALTH_CARE[[#This Row],[Customer ID]],'MEDICAL EXAMINATION ANSWER'!A:J,2,FALSE)</f>
        <v>38.380000000000003</v>
      </c>
      <c r="D973" s="9">
        <f>VLOOKUP(HEALTH_CARE[[#This Row],[Customer ID]],'MEDICAL EXAMINATION ANSWER'!A:J,4,FALSE)</f>
        <v>8.5</v>
      </c>
      <c r="E973" t="str">
        <f>VLOOKUP(HEALTH_CARE[[#This Row],[Customer ID]],'MEDICAL EXAMINATION ANSWER'!A:J,6,FALSE)</f>
        <v>Yes</v>
      </c>
      <c r="F973" t="str">
        <f>VLOOKUP(HEALTH_CARE[[#This Row],[Customer ID]],'MEDICAL EXAMINATION ANSWER'!A:J,7,FALSE)</f>
        <v>No</v>
      </c>
      <c r="G973" t="str">
        <f>VLOOKUP(HEALTH_CARE[[#This Row],[Customer ID]],'MEDICAL EXAMINATION ANSWER'!A:J,8,FALSE)</f>
        <v>No</v>
      </c>
      <c r="H973" s="10">
        <f>VLOOKUP(HEALTH_CARE[[#This Row],[Customer ID]],'MEDICAL EXAMINATION ANSWER'!A:J,9,FALSE)</f>
        <v>2</v>
      </c>
      <c r="I973" t="str">
        <f>VLOOKUP(HEALTH_CARE[[#This Row],[Customer ID]],'MEDICAL EXAMINATION ANSWER'!A:J,10,FALSE)</f>
        <v>No</v>
      </c>
      <c r="J973" t="str">
        <f>VLOOKUP(HEALTH_CARE[[#This Row],[Customer ID]],'MEDICAL EXAMINATION ANSWER'!A:J,3,FALSE)</f>
        <v>Obesity</v>
      </c>
      <c r="K973" t="str">
        <f>VLOOKUP(HEALTH_CARE[[#This Row],[Customer ID]],'MEDICAL EXAMINATION ANSWER'!A:J,5,FALSE)</f>
        <v>Diabetes</v>
      </c>
      <c r="L973" s="11" t="str">
        <f>VLOOKUP(HEALTH_CARE[[#This Row],[Customer ID]],'HOSPITAL DETAILS ANSWERS'!A:K,5,TRUE)</f>
        <v>2-Oct-1970</v>
      </c>
      <c r="M973" s="14">
        <f>VLOOKUP(HEALTH_CARE[[#This Row],[Customer ID]],'HOSPITAL DETAILS ANSWERS'!A:K,8,TRUE)</f>
        <v>11397</v>
      </c>
      <c r="N973" t="str">
        <f>VLOOKUP(HEALTH_CARE[[#This Row],[Customer ID]],'HOSPITAL DETAILS ANSWERS'!A:K,9,TRUE)</f>
        <v>Tier - 3</v>
      </c>
      <c r="O973" t="str">
        <f>VLOOKUP(HEALTH_CARE[[#This Row],[Customer ID]],'HOSPITAL DETAILS ANSWERS'!A:K,10,TRUE)</f>
        <v>Tier - 3</v>
      </c>
      <c r="P973" t="str">
        <f>VLOOKUP(HEALTH_CARE[[#This Row],[Customer ID]],'HOSPITAL DETAILS ANSWERS'!A:K,11,TRUE)</f>
        <v>R1024</v>
      </c>
      <c r="Q973" s="10">
        <f>VLOOKUP(HEALTH_CARE[[#This Row],[Customer ID]],'HOSPITAL DETAILS ANSWERS'!A:K,6,TRUE)</f>
        <v>52</v>
      </c>
    </row>
    <row r="974" spans="1:17" x14ac:dyDescent="0.25">
      <c r="A974" t="s">
        <v>1398</v>
      </c>
      <c r="B974" t="str">
        <f>VLOOKUP(HEALTH_CARE[[#This Row],[Customer ID]],'CUSTOMER_NAMES ANSWER'!A:D,3,FALSE)</f>
        <v>Matthew</v>
      </c>
      <c r="C974" s="9">
        <f>VLOOKUP(HEALTH_CARE[[#This Row],[Customer ID]],'MEDICAL EXAMINATION ANSWER'!A:J,2,FALSE)</f>
        <v>35.24</v>
      </c>
      <c r="D974" s="9">
        <f>VLOOKUP(HEALTH_CARE[[#This Row],[Customer ID]],'MEDICAL EXAMINATION ANSWER'!A:J,4,FALSE)</f>
        <v>11.22</v>
      </c>
      <c r="E974" t="str">
        <f>VLOOKUP(HEALTH_CARE[[#This Row],[Customer ID]],'MEDICAL EXAMINATION ANSWER'!A:J,6,FALSE)</f>
        <v>Yes</v>
      </c>
      <c r="F974" t="str">
        <f>VLOOKUP(HEALTH_CARE[[#This Row],[Customer ID]],'MEDICAL EXAMINATION ANSWER'!A:J,7,FALSE)</f>
        <v>No</v>
      </c>
      <c r="G974" t="str">
        <f>VLOOKUP(HEALTH_CARE[[#This Row],[Customer ID]],'MEDICAL EXAMINATION ANSWER'!A:J,8,FALSE)</f>
        <v>No</v>
      </c>
      <c r="H974" s="10">
        <f>VLOOKUP(HEALTH_CARE[[#This Row],[Customer ID]],'MEDICAL EXAMINATION ANSWER'!A:J,9,FALSE)</f>
        <v>0</v>
      </c>
      <c r="I974" t="str">
        <f>VLOOKUP(HEALTH_CARE[[#This Row],[Customer ID]],'MEDICAL EXAMINATION ANSWER'!A:J,10,FALSE)</f>
        <v>No</v>
      </c>
      <c r="J974" t="str">
        <f>VLOOKUP(HEALTH_CARE[[#This Row],[Customer ID]],'MEDICAL EXAMINATION ANSWER'!A:J,3,FALSE)</f>
        <v>Obesity</v>
      </c>
      <c r="K974" t="str">
        <f>VLOOKUP(HEALTH_CARE[[#This Row],[Customer ID]],'MEDICAL EXAMINATION ANSWER'!A:J,5,FALSE)</f>
        <v>Diabetes</v>
      </c>
      <c r="L974" s="11" t="str">
        <f>VLOOKUP(HEALTH_CARE[[#This Row],[Customer ID]],'HOSPITAL DETAILS ANSWERS'!A:K,5,TRUE)</f>
        <v>19-Dec-1967</v>
      </c>
      <c r="M974" s="14">
        <f>VLOOKUP(HEALTH_CARE[[#This Row],[Customer ID]],'HOSPITAL DETAILS ANSWERS'!A:K,8,TRUE)</f>
        <v>11395</v>
      </c>
      <c r="N974" t="str">
        <f>VLOOKUP(HEALTH_CARE[[#This Row],[Customer ID]],'HOSPITAL DETAILS ANSWERS'!A:K,9,TRUE)</f>
        <v>Tier - 3</v>
      </c>
      <c r="O974" t="str">
        <f>VLOOKUP(HEALTH_CARE[[#This Row],[Customer ID]],'HOSPITAL DETAILS ANSWERS'!A:K,10,TRUE)</f>
        <v>Tier - 1</v>
      </c>
      <c r="P974" t="str">
        <f>VLOOKUP(HEALTH_CARE[[#This Row],[Customer ID]],'HOSPITAL DETAILS ANSWERS'!A:K,11,TRUE)</f>
        <v>R1018</v>
      </c>
      <c r="Q974" s="10">
        <f>VLOOKUP(HEALTH_CARE[[#This Row],[Customer ID]],'HOSPITAL DETAILS ANSWERS'!A:K,6,TRUE)</f>
        <v>55</v>
      </c>
    </row>
    <row r="975" spans="1:17" x14ac:dyDescent="0.25">
      <c r="A975" t="s">
        <v>1397</v>
      </c>
      <c r="B975" t="str">
        <f>VLOOKUP(HEALTH_CARE[[#This Row],[Customer ID]],'CUSTOMER_NAMES ANSWER'!A:D,3,FALSE)</f>
        <v>Bettina</v>
      </c>
      <c r="C975" s="9">
        <f>VLOOKUP(HEALTH_CARE[[#This Row],[Customer ID]],'MEDICAL EXAMINATION ANSWER'!A:J,2,FALSE)</f>
        <v>49.84</v>
      </c>
      <c r="D975" s="9">
        <f>VLOOKUP(HEALTH_CARE[[#This Row],[Customer ID]],'MEDICAL EXAMINATION ANSWER'!A:J,4,FALSE)</f>
        <v>5.0999999999999996</v>
      </c>
      <c r="E975" t="str">
        <f>VLOOKUP(HEALTH_CARE[[#This Row],[Customer ID]],'MEDICAL EXAMINATION ANSWER'!A:J,6,FALSE)</f>
        <v>Yes</v>
      </c>
      <c r="F975" t="str">
        <f>VLOOKUP(HEALTH_CARE[[#This Row],[Customer ID]],'MEDICAL EXAMINATION ANSWER'!A:J,7,FALSE)</f>
        <v>No</v>
      </c>
      <c r="G975" t="str">
        <f>VLOOKUP(HEALTH_CARE[[#This Row],[Customer ID]],'MEDICAL EXAMINATION ANSWER'!A:J,8,FALSE)</f>
        <v>Yes</v>
      </c>
      <c r="H975" s="10">
        <f>VLOOKUP(HEALTH_CARE[[#This Row],[Customer ID]],'MEDICAL EXAMINATION ANSWER'!A:J,9,FALSE)</f>
        <v>1</v>
      </c>
      <c r="I975" t="str">
        <f>VLOOKUP(HEALTH_CARE[[#This Row],[Customer ID]],'MEDICAL EXAMINATION ANSWER'!A:J,10,FALSE)</f>
        <v>No</v>
      </c>
      <c r="J975" t="str">
        <f>VLOOKUP(HEALTH_CARE[[#This Row],[Customer ID]],'MEDICAL EXAMINATION ANSWER'!A:J,3,FALSE)</f>
        <v>Obesity</v>
      </c>
      <c r="K975" t="str">
        <f>VLOOKUP(HEALTH_CARE[[#This Row],[Customer ID]],'MEDICAL EXAMINATION ANSWER'!A:J,5,FALSE)</f>
        <v>Normal</v>
      </c>
      <c r="L975" s="11" t="str">
        <f>VLOOKUP(HEALTH_CARE[[#This Row],[Customer ID]],'HOSPITAL DETAILS ANSWERS'!A:K,5,TRUE)</f>
        <v>28-Jul-1997</v>
      </c>
      <c r="M975" s="14">
        <f>VLOOKUP(HEALTH_CARE[[#This Row],[Customer ID]],'HOSPITAL DETAILS ANSWERS'!A:K,8,TRUE)</f>
        <v>11389</v>
      </c>
      <c r="N975" t="str">
        <f>VLOOKUP(HEALTH_CARE[[#This Row],[Customer ID]],'HOSPITAL DETAILS ANSWERS'!A:K,9,TRUE)</f>
        <v>Tier - 3</v>
      </c>
      <c r="O975" t="str">
        <f>VLOOKUP(HEALTH_CARE[[#This Row],[Customer ID]],'HOSPITAL DETAILS ANSWERS'!A:K,10,TRUE)</f>
        <v>Tier - 2</v>
      </c>
      <c r="P975" t="str">
        <f>VLOOKUP(HEALTH_CARE[[#This Row],[Customer ID]],'HOSPITAL DETAILS ANSWERS'!A:K,11,TRUE)</f>
        <v>R1026</v>
      </c>
      <c r="Q975" s="10">
        <f>VLOOKUP(HEALTH_CARE[[#This Row],[Customer ID]],'HOSPITAL DETAILS ANSWERS'!A:K,6,TRUE)</f>
        <v>25</v>
      </c>
    </row>
    <row r="976" spans="1:17" x14ac:dyDescent="0.25">
      <c r="A976" t="s">
        <v>1396</v>
      </c>
      <c r="B976" t="str">
        <f>VLOOKUP(HEALTH_CARE[[#This Row],[Customer ID]],'CUSTOMER_NAMES ANSWER'!A:D,3,FALSE)</f>
        <v>Alexander</v>
      </c>
      <c r="C976" s="9">
        <f>VLOOKUP(HEALTH_CARE[[#This Row],[Customer ID]],'MEDICAL EXAMINATION ANSWER'!A:J,2,FALSE)</f>
        <v>49.06</v>
      </c>
      <c r="D976" s="9">
        <f>VLOOKUP(HEALTH_CARE[[#This Row],[Customer ID]],'MEDICAL EXAMINATION ANSWER'!A:J,4,FALSE)</f>
        <v>5.43</v>
      </c>
      <c r="E976" t="str">
        <f>VLOOKUP(HEALTH_CARE[[#This Row],[Customer ID]],'MEDICAL EXAMINATION ANSWER'!A:J,6,FALSE)</f>
        <v>Yes</v>
      </c>
      <c r="F976" t="str">
        <f>VLOOKUP(HEALTH_CARE[[#This Row],[Customer ID]],'MEDICAL EXAMINATION ANSWER'!A:J,7,FALSE)</f>
        <v>No</v>
      </c>
      <c r="G976" t="str">
        <f>VLOOKUP(HEALTH_CARE[[#This Row],[Customer ID]],'MEDICAL EXAMINATION ANSWER'!A:J,8,FALSE)</f>
        <v>No</v>
      </c>
      <c r="H976" s="10">
        <f>VLOOKUP(HEALTH_CARE[[#This Row],[Customer ID]],'MEDICAL EXAMINATION ANSWER'!A:J,9,FALSE)</f>
        <v>1</v>
      </c>
      <c r="I976" t="str">
        <f>VLOOKUP(HEALTH_CARE[[#This Row],[Customer ID]],'MEDICAL EXAMINATION ANSWER'!A:J,10,FALSE)</f>
        <v>No</v>
      </c>
      <c r="J976" t="str">
        <f>VLOOKUP(HEALTH_CARE[[#This Row],[Customer ID]],'MEDICAL EXAMINATION ANSWER'!A:J,3,FALSE)</f>
        <v>Obesity</v>
      </c>
      <c r="K976" t="str">
        <f>VLOOKUP(HEALTH_CARE[[#This Row],[Customer ID]],'MEDICAL EXAMINATION ANSWER'!A:J,5,FALSE)</f>
        <v>Normal</v>
      </c>
      <c r="L976" s="11" t="str">
        <f>VLOOKUP(HEALTH_CARE[[#This Row],[Customer ID]],'HOSPITAL DETAILS ANSWERS'!A:K,5,TRUE)</f>
        <v>13-Jun-1964</v>
      </c>
      <c r="M976" s="14">
        <f>VLOOKUP(HEALTH_CARE[[#This Row],[Customer ID]],'HOSPITAL DETAILS ANSWERS'!A:K,8,TRUE)</f>
        <v>11382</v>
      </c>
      <c r="N976" t="str">
        <f>VLOOKUP(HEALTH_CARE[[#This Row],[Customer ID]],'HOSPITAL DETAILS ANSWERS'!A:K,9,TRUE)</f>
        <v>Tier - 3</v>
      </c>
      <c r="O976" t="str">
        <f>VLOOKUP(HEALTH_CARE[[#This Row],[Customer ID]],'HOSPITAL DETAILS ANSWERS'!A:K,10,TRUE)</f>
        <v>Tier - 2</v>
      </c>
      <c r="P976" t="str">
        <f>VLOOKUP(HEALTH_CARE[[#This Row],[Customer ID]],'HOSPITAL DETAILS ANSWERS'!A:K,11,TRUE)</f>
        <v>R1013</v>
      </c>
      <c r="Q976" s="10">
        <f>VLOOKUP(HEALTH_CARE[[#This Row],[Customer ID]],'HOSPITAL DETAILS ANSWERS'!A:K,6,TRUE)</f>
        <v>58</v>
      </c>
    </row>
    <row r="977" spans="1:17" x14ac:dyDescent="0.25">
      <c r="A977" t="s">
        <v>1395</v>
      </c>
      <c r="B977" t="str">
        <f>VLOOKUP(HEALTH_CARE[[#This Row],[Customer ID]],'CUSTOMER_NAMES ANSWER'!A:D,3,FALSE)</f>
        <v>Holli</v>
      </c>
      <c r="C977" s="9">
        <f>VLOOKUP(HEALTH_CARE[[#This Row],[Customer ID]],'MEDICAL EXAMINATION ANSWER'!A:J,2,FALSE)</f>
        <v>30.88</v>
      </c>
      <c r="D977" s="9">
        <f>VLOOKUP(HEALTH_CARE[[#This Row],[Customer ID]],'MEDICAL EXAMINATION ANSWER'!A:J,4,FALSE)</f>
        <v>5.82</v>
      </c>
      <c r="E977" t="str">
        <f>VLOOKUP(HEALTH_CARE[[#This Row],[Customer ID]],'MEDICAL EXAMINATION ANSWER'!A:J,6,FALSE)</f>
        <v>No</v>
      </c>
      <c r="F977" t="str">
        <f>VLOOKUP(HEALTH_CARE[[#This Row],[Customer ID]],'MEDICAL EXAMINATION ANSWER'!A:J,7,FALSE)</f>
        <v>No</v>
      </c>
      <c r="G977" t="str">
        <f>VLOOKUP(HEALTH_CARE[[#This Row],[Customer ID]],'MEDICAL EXAMINATION ANSWER'!A:J,8,FALSE)</f>
        <v>No</v>
      </c>
      <c r="H977" s="10">
        <f>VLOOKUP(HEALTH_CARE[[#This Row],[Customer ID]],'MEDICAL EXAMINATION ANSWER'!A:J,9,FALSE)</f>
        <v>2</v>
      </c>
      <c r="I977" t="str">
        <f>VLOOKUP(HEALTH_CARE[[#This Row],[Customer ID]],'MEDICAL EXAMINATION ANSWER'!A:J,10,FALSE)</f>
        <v>No</v>
      </c>
      <c r="J977" t="str">
        <f>VLOOKUP(HEALTH_CARE[[#This Row],[Customer ID]],'MEDICAL EXAMINATION ANSWER'!A:J,3,FALSE)</f>
        <v>Obesity</v>
      </c>
      <c r="K977" t="str">
        <f>VLOOKUP(HEALTH_CARE[[#This Row],[Customer ID]],'MEDICAL EXAMINATION ANSWER'!A:J,5,FALSE)</f>
        <v>Prediabetes</v>
      </c>
      <c r="L977" s="11" t="str">
        <f>VLOOKUP(HEALTH_CARE[[#This Row],[Customer ID]],'HOSPITAL DETAILS ANSWERS'!A:K,5,TRUE)</f>
        <v>6-Dec-1972</v>
      </c>
      <c r="M977" s="14">
        <f>VLOOKUP(HEALTH_CARE[[#This Row],[Customer ID]],'HOSPITAL DETAILS ANSWERS'!A:K,8,TRUE)</f>
        <v>11379</v>
      </c>
      <c r="N977" t="str">
        <f>VLOOKUP(HEALTH_CARE[[#This Row],[Customer ID]],'HOSPITAL DETAILS ANSWERS'!A:K,9,TRUE)</f>
        <v>Tier - 3</v>
      </c>
      <c r="O977" t="str">
        <f>VLOOKUP(HEALTH_CARE[[#This Row],[Customer ID]],'HOSPITAL DETAILS ANSWERS'!A:K,10,TRUE)</f>
        <v>Tier - 2</v>
      </c>
      <c r="P977" t="str">
        <f>VLOOKUP(HEALTH_CARE[[#This Row],[Customer ID]],'HOSPITAL DETAILS ANSWERS'!A:K,11,TRUE)</f>
        <v>R1025</v>
      </c>
      <c r="Q977" s="10">
        <f>VLOOKUP(HEALTH_CARE[[#This Row],[Customer ID]],'HOSPITAL DETAILS ANSWERS'!A:K,6,TRUE)</f>
        <v>50</v>
      </c>
    </row>
    <row r="978" spans="1:17" x14ac:dyDescent="0.25">
      <c r="A978" t="s">
        <v>1394</v>
      </c>
      <c r="B978" t="str">
        <f>VLOOKUP(HEALTH_CARE[[#This Row],[Customer ID]],'CUSTOMER_NAMES ANSWER'!A:D,3,FALSE)</f>
        <v>Heather C</v>
      </c>
      <c r="C978" s="9">
        <f>VLOOKUP(HEALTH_CARE[[#This Row],[Customer ID]],'MEDICAL EXAMINATION ANSWER'!A:J,2,FALSE)</f>
        <v>33.35</v>
      </c>
      <c r="D978" s="9">
        <f>VLOOKUP(HEALTH_CARE[[#This Row],[Customer ID]],'MEDICAL EXAMINATION ANSWER'!A:J,4,FALSE)</f>
        <v>6.05</v>
      </c>
      <c r="E978" t="str">
        <f>VLOOKUP(HEALTH_CARE[[#This Row],[Customer ID]],'MEDICAL EXAMINATION ANSWER'!A:J,6,FALSE)</f>
        <v>No</v>
      </c>
      <c r="F978" t="str">
        <f>VLOOKUP(HEALTH_CARE[[#This Row],[Customer ID]],'MEDICAL EXAMINATION ANSWER'!A:J,7,FALSE)</f>
        <v>No</v>
      </c>
      <c r="G978" t="str">
        <f>VLOOKUP(HEALTH_CARE[[#This Row],[Customer ID]],'MEDICAL EXAMINATION ANSWER'!A:J,8,FALSE)</f>
        <v>Yes</v>
      </c>
      <c r="H978" s="10">
        <f>VLOOKUP(HEALTH_CARE[[#This Row],[Customer ID]],'MEDICAL EXAMINATION ANSWER'!A:J,9,FALSE)</f>
        <v>1</v>
      </c>
      <c r="I978" t="str">
        <f>VLOOKUP(HEALTH_CARE[[#This Row],[Customer ID]],'MEDICAL EXAMINATION ANSWER'!A:J,10,FALSE)</f>
        <v>No</v>
      </c>
      <c r="J978" t="str">
        <f>VLOOKUP(HEALTH_CARE[[#This Row],[Customer ID]],'MEDICAL EXAMINATION ANSWER'!A:J,3,FALSE)</f>
        <v>Obesity</v>
      </c>
      <c r="K978" t="str">
        <f>VLOOKUP(HEALTH_CARE[[#This Row],[Customer ID]],'MEDICAL EXAMINATION ANSWER'!A:J,5,FALSE)</f>
        <v>Prediabetes</v>
      </c>
      <c r="L978" s="11" t="str">
        <f>VLOOKUP(HEALTH_CARE[[#This Row],[Customer ID]],'HOSPITAL DETAILS ANSWERS'!A:K,5,TRUE)</f>
        <v>7-Jun-1979</v>
      </c>
      <c r="M978" s="14">
        <f>VLOOKUP(HEALTH_CARE[[#This Row],[Customer ID]],'HOSPITAL DETAILS ANSWERS'!A:K,8,TRUE)</f>
        <v>11370</v>
      </c>
      <c r="N978" t="str">
        <f>VLOOKUP(HEALTH_CARE[[#This Row],[Customer ID]],'HOSPITAL DETAILS ANSWERS'!A:K,9,TRUE)</f>
        <v>Tier - 3</v>
      </c>
      <c r="O978" t="str">
        <f>VLOOKUP(HEALTH_CARE[[#This Row],[Customer ID]],'HOSPITAL DETAILS ANSWERS'!A:K,10,TRUE)</f>
        <v>Tier - 1</v>
      </c>
      <c r="P978" t="str">
        <f>VLOOKUP(HEALTH_CARE[[#This Row],[Customer ID]],'HOSPITAL DETAILS ANSWERS'!A:K,11,TRUE)</f>
        <v>R1026</v>
      </c>
      <c r="Q978" s="10">
        <f>VLOOKUP(HEALTH_CARE[[#This Row],[Customer ID]],'HOSPITAL DETAILS ANSWERS'!A:K,6,TRUE)</f>
        <v>44</v>
      </c>
    </row>
    <row r="979" spans="1:17" x14ac:dyDescent="0.25">
      <c r="A979" t="s">
        <v>1393</v>
      </c>
      <c r="B979" t="str">
        <f>VLOOKUP(HEALTH_CARE[[#This Row],[Customer ID]],'CUSTOMER_NAMES ANSWER'!A:D,3,FALSE)</f>
        <v>Kyle</v>
      </c>
      <c r="C979" s="9">
        <f>VLOOKUP(HEALTH_CARE[[#This Row],[Customer ID]],'MEDICAL EXAMINATION ANSWER'!A:J,2,FALSE)</f>
        <v>38</v>
      </c>
      <c r="D979" s="9">
        <f>VLOOKUP(HEALTH_CARE[[#This Row],[Customer ID]],'MEDICAL EXAMINATION ANSWER'!A:J,4,FALSE)</f>
        <v>6.38</v>
      </c>
      <c r="E979" t="str">
        <f>VLOOKUP(HEALTH_CARE[[#This Row],[Customer ID]],'MEDICAL EXAMINATION ANSWER'!A:J,6,FALSE)</f>
        <v>Yes</v>
      </c>
      <c r="F979" t="str">
        <f>VLOOKUP(HEALTH_CARE[[#This Row],[Customer ID]],'MEDICAL EXAMINATION ANSWER'!A:J,7,FALSE)</f>
        <v>No</v>
      </c>
      <c r="G979" t="str">
        <f>VLOOKUP(HEALTH_CARE[[#This Row],[Customer ID]],'MEDICAL EXAMINATION ANSWER'!A:J,8,FALSE)</f>
        <v>No</v>
      </c>
      <c r="H979" s="10">
        <f>VLOOKUP(HEALTH_CARE[[#This Row],[Customer ID]],'MEDICAL EXAMINATION ANSWER'!A:J,9,FALSE)</f>
        <v>1</v>
      </c>
      <c r="I979" t="str">
        <f>VLOOKUP(HEALTH_CARE[[#This Row],[Customer ID]],'MEDICAL EXAMINATION ANSWER'!A:J,10,FALSE)</f>
        <v>No</v>
      </c>
      <c r="J979" t="str">
        <f>VLOOKUP(HEALTH_CARE[[#This Row],[Customer ID]],'MEDICAL EXAMINATION ANSWER'!A:J,3,FALSE)</f>
        <v>Obesity</v>
      </c>
      <c r="K979" t="str">
        <f>VLOOKUP(HEALTH_CARE[[#This Row],[Customer ID]],'MEDICAL EXAMINATION ANSWER'!A:J,5,FALSE)</f>
        <v>Prediabetes</v>
      </c>
      <c r="L979" s="11" t="str">
        <f>VLOOKUP(HEALTH_CARE[[#This Row],[Customer ID]],'HOSPITAL DETAILS ANSWERS'!A:K,5,TRUE)</f>
        <v>13-Dec-1964</v>
      </c>
      <c r="M979" s="14">
        <f>VLOOKUP(HEALTH_CARE[[#This Row],[Customer ID]],'HOSPITAL DETAILS ANSWERS'!A:K,8,TRUE)</f>
        <v>11366</v>
      </c>
      <c r="N979" t="str">
        <f>VLOOKUP(HEALTH_CARE[[#This Row],[Customer ID]],'HOSPITAL DETAILS ANSWERS'!A:K,9,TRUE)</f>
        <v>Tier - 3</v>
      </c>
      <c r="O979" t="str">
        <f>VLOOKUP(HEALTH_CARE[[#This Row],[Customer ID]],'HOSPITAL DETAILS ANSWERS'!A:K,10,TRUE)</f>
        <v>Tier - 2</v>
      </c>
      <c r="P979" t="str">
        <f>VLOOKUP(HEALTH_CARE[[#This Row],[Customer ID]],'HOSPITAL DETAILS ANSWERS'!A:K,11,TRUE)</f>
        <v>R1011</v>
      </c>
      <c r="Q979" s="10">
        <f>VLOOKUP(HEALTH_CARE[[#This Row],[Customer ID]],'HOSPITAL DETAILS ANSWERS'!A:K,6,TRUE)</f>
        <v>58</v>
      </c>
    </row>
    <row r="980" spans="1:17" x14ac:dyDescent="0.25">
      <c r="A980" t="s">
        <v>1392</v>
      </c>
      <c r="B980" t="str">
        <f>VLOOKUP(HEALTH_CARE[[#This Row],[Customer ID]],'CUSTOMER_NAMES ANSWER'!A:D,3,FALSE)</f>
        <v>Thomas J</v>
      </c>
      <c r="C980" s="9">
        <f>VLOOKUP(HEALTH_CARE[[#This Row],[Customer ID]],'MEDICAL EXAMINATION ANSWER'!A:J,2,FALSE)</f>
        <v>36.08</v>
      </c>
      <c r="D980" s="9">
        <f>VLOOKUP(HEALTH_CARE[[#This Row],[Customer ID]],'MEDICAL EXAMINATION ANSWER'!A:J,4,FALSE)</f>
        <v>5.73</v>
      </c>
      <c r="E980" t="str">
        <f>VLOOKUP(HEALTH_CARE[[#This Row],[Customer ID]],'MEDICAL EXAMINATION ANSWER'!A:J,6,FALSE)</f>
        <v>Yes</v>
      </c>
      <c r="F980" t="str">
        <f>VLOOKUP(HEALTH_CARE[[#This Row],[Customer ID]],'MEDICAL EXAMINATION ANSWER'!A:J,7,FALSE)</f>
        <v>No</v>
      </c>
      <c r="G980" t="str">
        <f>VLOOKUP(HEALTH_CARE[[#This Row],[Customer ID]],'MEDICAL EXAMINATION ANSWER'!A:J,8,FALSE)</f>
        <v>No</v>
      </c>
      <c r="H980" s="10">
        <f>VLOOKUP(HEALTH_CARE[[#This Row],[Customer ID]],'MEDICAL EXAMINATION ANSWER'!A:J,9,FALSE)</f>
        <v>1</v>
      </c>
      <c r="I980" t="str">
        <f>VLOOKUP(HEALTH_CARE[[#This Row],[Customer ID]],'MEDICAL EXAMINATION ANSWER'!A:J,10,FALSE)</f>
        <v>No</v>
      </c>
      <c r="J980" t="str">
        <f>VLOOKUP(HEALTH_CARE[[#This Row],[Customer ID]],'MEDICAL EXAMINATION ANSWER'!A:J,3,FALSE)</f>
        <v>Obesity</v>
      </c>
      <c r="K980" t="str">
        <f>VLOOKUP(HEALTH_CARE[[#This Row],[Customer ID]],'MEDICAL EXAMINATION ANSWER'!A:J,5,FALSE)</f>
        <v>Prediabetes</v>
      </c>
      <c r="L980" s="11" t="str">
        <f>VLOOKUP(HEALTH_CARE[[#This Row],[Customer ID]],'HOSPITAL DETAILS ANSWERS'!A:K,5,TRUE)</f>
        <v>3-Jul-1964</v>
      </c>
      <c r="M980" s="14">
        <f>VLOOKUP(HEALTH_CARE[[#This Row],[Customer ID]],'HOSPITAL DETAILS ANSWERS'!A:K,8,TRUE)</f>
        <v>11364</v>
      </c>
      <c r="N980" t="str">
        <f>VLOOKUP(HEALTH_CARE[[#This Row],[Customer ID]],'HOSPITAL DETAILS ANSWERS'!A:K,9,TRUE)</f>
        <v>Tier - 3</v>
      </c>
      <c r="O980" t="str">
        <f>VLOOKUP(HEALTH_CARE[[#This Row],[Customer ID]],'HOSPITAL DETAILS ANSWERS'!A:K,10,TRUE)</f>
        <v>Tier - 1</v>
      </c>
      <c r="P980" t="str">
        <f>VLOOKUP(HEALTH_CARE[[#This Row],[Customer ID]],'HOSPITAL DETAILS ANSWERS'!A:K,11,TRUE)</f>
        <v>R1013</v>
      </c>
      <c r="Q980" s="10">
        <f>VLOOKUP(HEALTH_CARE[[#This Row],[Customer ID]],'HOSPITAL DETAILS ANSWERS'!A:K,6,TRUE)</f>
        <v>58</v>
      </c>
    </row>
    <row r="981" spans="1:17" x14ac:dyDescent="0.25">
      <c r="A981" t="s">
        <v>1391</v>
      </c>
      <c r="B981" t="str">
        <f>VLOOKUP(HEALTH_CARE[[#This Row],[Customer ID]],'CUSTOMER_NAMES ANSWER'!A:D,3,FALSE)</f>
        <v>Chris</v>
      </c>
      <c r="C981" s="9">
        <f>VLOOKUP(HEALTH_CARE[[#This Row],[Customer ID]],'MEDICAL EXAMINATION ANSWER'!A:J,2,FALSE)</f>
        <v>35.700000000000003</v>
      </c>
      <c r="D981" s="9">
        <f>VLOOKUP(HEALTH_CARE[[#This Row],[Customer ID]],'MEDICAL EXAMINATION ANSWER'!A:J,4,FALSE)</f>
        <v>5.47</v>
      </c>
      <c r="E981" t="str">
        <f>VLOOKUP(HEALTH_CARE[[#This Row],[Customer ID]],'MEDICAL EXAMINATION ANSWER'!A:J,6,FALSE)</f>
        <v>Yes</v>
      </c>
      <c r="F981" t="str">
        <f>VLOOKUP(HEALTH_CARE[[#This Row],[Customer ID]],'MEDICAL EXAMINATION ANSWER'!A:J,7,FALSE)</f>
        <v>No</v>
      </c>
      <c r="G981" t="str">
        <f>VLOOKUP(HEALTH_CARE[[#This Row],[Customer ID]],'MEDICAL EXAMINATION ANSWER'!A:J,8,FALSE)</f>
        <v>No</v>
      </c>
      <c r="H981" s="10">
        <f>VLOOKUP(HEALTH_CARE[[#This Row],[Customer ID]],'MEDICAL EXAMINATION ANSWER'!A:J,9,FALSE)</f>
        <v>1</v>
      </c>
      <c r="I981" t="str">
        <f>VLOOKUP(HEALTH_CARE[[#This Row],[Customer ID]],'MEDICAL EXAMINATION ANSWER'!A:J,10,FALSE)</f>
        <v>No</v>
      </c>
      <c r="J981" t="str">
        <f>VLOOKUP(HEALTH_CARE[[#This Row],[Customer ID]],'MEDICAL EXAMINATION ANSWER'!A:J,3,FALSE)</f>
        <v>Obesity</v>
      </c>
      <c r="K981" t="str">
        <f>VLOOKUP(HEALTH_CARE[[#This Row],[Customer ID]],'MEDICAL EXAMINATION ANSWER'!A:J,5,FALSE)</f>
        <v>Normal</v>
      </c>
      <c r="L981" s="11" t="str">
        <f>VLOOKUP(HEALTH_CARE[[#This Row],[Customer ID]],'HOSPITAL DETAILS ANSWERS'!A:K,5,TRUE)</f>
        <v>4-Jul-1964</v>
      </c>
      <c r="M981" s="14">
        <f>VLOOKUP(HEALTH_CARE[[#This Row],[Customer ID]],'HOSPITAL DETAILS ANSWERS'!A:K,8,TRUE)</f>
        <v>11363</v>
      </c>
      <c r="N981" t="str">
        <f>VLOOKUP(HEALTH_CARE[[#This Row],[Customer ID]],'HOSPITAL DETAILS ANSWERS'!A:K,9,TRUE)</f>
        <v>Tier - 3</v>
      </c>
      <c r="O981" t="str">
        <f>VLOOKUP(HEALTH_CARE[[#This Row],[Customer ID]],'HOSPITAL DETAILS ANSWERS'!A:K,10,TRUE)</f>
        <v>Tier - 1</v>
      </c>
      <c r="P981" t="str">
        <f>VLOOKUP(HEALTH_CARE[[#This Row],[Customer ID]],'HOSPITAL DETAILS ANSWERS'!A:K,11,TRUE)</f>
        <v>R1011</v>
      </c>
      <c r="Q981" s="10">
        <f>VLOOKUP(HEALTH_CARE[[#This Row],[Customer ID]],'HOSPITAL DETAILS ANSWERS'!A:K,6,TRUE)</f>
        <v>58</v>
      </c>
    </row>
    <row r="982" spans="1:17" x14ac:dyDescent="0.25">
      <c r="A982" t="s">
        <v>1390</v>
      </c>
      <c r="B982" t="str">
        <f>VLOOKUP(HEALTH_CARE[[#This Row],[Customer ID]],'CUSTOMER_NAMES ANSWER'!A:D,3,FALSE)</f>
        <v>Graham</v>
      </c>
      <c r="C982" s="9">
        <f>VLOOKUP(HEALTH_CARE[[#This Row],[Customer ID]],'MEDICAL EXAMINATION ANSWER'!A:J,2,FALSE)</f>
        <v>34.01</v>
      </c>
      <c r="D982" s="9">
        <f>VLOOKUP(HEALTH_CARE[[#This Row],[Customer ID]],'MEDICAL EXAMINATION ANSWER'!A:J,4,FALSE)</f>
        <v>11.3</v>
      </c>
      <c r="E982" t="str">
        <f>VLOOKUP(HEALTH_CARE[[#This Row],[Customer ID]],'MEDICAL EXAMINATION ANSWER'!A:J,6,FALSE)</f>
        <v>No</v>
      </c>
      <c r="F982" t="str">
        <f>VLOOKUP(HEALTH_CARE[[#This Row],[Customer ID]],'MEDICAL EXAMINATION ANSWER'!A:J,7,FALSE)</f>
        <v>No</v>
      </c>
      <c r="G982" t="str">
        <f>VLOOKUP(HEALTH_CARE[[#This Row],[Customer ID]],'MEDICAL EXAMINATION ANSWER'!A:J,8,FALSE)</f>
        <v>No</v>
      </c>
      <c r="H982" s="10">
        <f>VLOOKUP(HEALTH_CARE[[#This Row],[Customer ID]],'MEDICAL EXAMINATION ANSWER'!A:J,9,FALSE)</f>
        <v>0</v>
      </c>
      <c r="I982" t="str">
        <f>VLOOKUP(HEALTH_CARE[[#This Row],[Customer ID]],'MEDICAL EXAMINATION ANSWER'!A:J,10,FALSE)</f>
        <v>No</v>
      </c>
      <c r="J982" t="str">
        <f>VLOOKUP(HEALTH_CARE[[#This Row],[Customer ID]],'MEDICAL EXAMINATION ANSWER'!A:J,3,FALSE)</f>
        <v>Obesity</v>
      </c>
      <c r="K982" t="str">
        <f>VLOOKUP(HEALTH_CARE[[#This Row],[Customer ID]],'MEDICAL EXAMINATION ANSWER'!A:J,5,FALSE)</f>
        <v>Diabetes</v>
      </c>
      <c r="L982" s="11" t="str">
        <f>VLOOKUP(HEALTH_CARE[[#This Row],[Customer ID]],'HOSPITAL DETAILS ANSWERS'!A:K,5,TRUE)</f>
        <v>26-Sep-1965</v>
      </c>
      <c r="M982" s="14">
        <f>VLOOKUP(HEALTH_CARE[[#This Row],[Customer ID]],'HOSPITAL DETAILS ANSWERS'!A:K,8,TRUE)</f>
        <v>11357</v>
      </c>
      <c r="N982" t="str">
        <f>VLOOKUP(HEALTH_CARE[[#This Row],[Customer ID]],'HOSPITAL DETAILS ANSWERS'!A:K,9,TRUE)</f>
        <v>Tier - 3</v>
      </c>
      <c r="O982" t="str">
        <f>VLOOKUP(HEALTH_CARE[[#This Row],[Customer ID]],'HOSPITAL DETAILS ANSWERS'!A:K,10,TRUE)</f>
        <v>Tier - 3</v>
      </c>
      <c r="P982" t="str">
        <f>VLOOKUP(HEALTH_CARE[[#This Row],[Customer ID]],'HOSPITAL DETAILS ANSWERS'!A:K,11,TRUE)</f>
        <v>R1012</v>
      </c>
      <c r="Q982" s="10">
        <f>VLOOKUP(HEALTH_CARE[[#This Row],[Customer ID]],'HOSPITAL DETAILS ANSWERS'!A:K,6,TRUE)</f>
        <v>57</v>
      </c>
    </row>
    <row r="983" spans="1:17" x14ac:dyDescent="0.25">
      <c r="A983" t="s">
        <v>1389</v>
      </c>
      <c r="B983" t="str">
        <f>VLOOKUP(HEALTH_CARE[[#This Row],[Customer ID]],'CUSTOMER_NAMES ANSWER'!A:D,3,FALSE)</f>
        <v>Garrett</v>
      </c>
      <c r="C983" s="9">
        <f>VLOOKUP(HEALTH_CARE[[#This Row],[Customer ID]],'MEDICAL EXAMINATION ANSWER'!A:J,2,FALSE)</f>
        <v>31.54</v>
      </c>
      <c r="D983" s="9">
        <f>VLOOKUP(HEALTH_CARE[[#This Row],[Customer ID]],'MEDICAL EXAMINATION ANSWER'!A:J,4,FALSE)</f>
        <v>6.72</v>
      </c>
      <c r="E983" t="str">
        <f>VLOOKUP(HEALTH_CARE[[#This Row],[Customer ID]],'MEDICAL EXAMINATION ANSWER'!A:J,6,FALSE)</f>
        <v>No</v>
      </c>
      <c r="F983" t="str">
        <f>VLOOKUP(HEALTH_CARE[[#This Row],[Customer ID]],'MEDICAL EXAMINATION ANSWER'!A:J,7,FALSE)</f>
        <v>No</v>
      </c>
      <c r="G983" t="str">
        <f>VLOOKUP(HEALTH_CARE[[#This Row],[Customer ID]],'MEDICAL EXAMINATION ANSWER'!A:J,8,FALSE)</f>
        <v>No</v>
      </c>
      <c r="H983" s="10">
        <f>VLOOKUP(HEALTH_CARE[[#This Row],[Customer ID]],'MEDICAL EXAMINATION ANSWER'!A:J,9,FALSE)</f>
        <v>0</v>
      </c>
      <c r="I983" t="str">
        <f>VLOOKUP(HEALTH_CARE[[#This Row],[Customer ID]],'MEDICAL EXAMINATION ANSWER'!A:J,10,FALSE)</f>
        <v>No</v>
      </c>
      <c r="J983" t="str">
        <f>VLOOKUP(HEALTH_CARE[[#This Row],[Customer ID]],'MEDICAL EXAMINATION ANSWER'!A:J,3,FALSE)</f>
        <v>Obesity</v>
      </c>
      <c r="K983" t="str">
        <f>VLOOKUP(HEALTH_CARE[[#This Row],[Customer ID]],'MEDICAL EXAMINATION ANSWER'!A:J,5,FALSE)</f>
        <v>Diabetes</v>
      </c>
      <c r="L983" s="11" t="str">
        <f>VLOOKUP(HEALTH_CARE[[#This Row],[Customer ID]],'HOSPITAL DETAILS ANSWERS'!A:K,5,TRUE)</f>
        <v>29-Nov-1965</v>
      </c>
      <c r="M983" s="14">
        <f>VLOOKUP(HEALTH_CARE[[#This Row],[Customer ID]],'HOSPITAL DETAILS ANSWERS'!A:K,8,TRUE)</f>
        <v>11354</v>
      </c>
      <c r="N983" t="str">
        <f>VLOOKUP(HEALTH_CARE[[#This Row],[Customer ID]],'HOSPITAL DETAILS ANSWERS'!A:K,9,TRUE)</f>
        <v>Tier - 3</v>
      </c>
      <c r="O983" t="str">
        <f>VLOOKUP(HEALTH_CARE[[#This Row],[Customer ID]],'HOSPITAL DETAILS ANSWERS'!A:K,10,TRUE)</f>
        <v>Tier - 1</v>
      </c>
      <c r="P983" t="str">
        <f>VLOOKUP(HEALTH_CARE[[#This Row],[Customer ID]],'HOSPITAL DETAILS ANSWERS'!A:K,11,TRUE)</f>
        <v>R1012</v>
      </c>
      <c r="Q983" s="10">
        <f>VLOOKUP(HEALTH_CARE[[#This Row],[Customer ID]],'HOSPITAL DETAILS ANSWERS'!A:K,6,TRUE)</f>
        <v>57</v>
      </c>
    </row>
    <row r="984" spans="1:17" x14ac:dyDescent="0.25">
      <c r="A984" t="s">
        <v>1388</v>
      </c>
      <c r="B984" t="str">
        <f>VLOOKUP(HEALTH_CARE[[#This Row],[Customer ID]],'CUSTOMER_NAMES ANSWER'!A:D,3,FALSE)</f>
        <v>Andrew</v>
      </c>
      <c r="C984" s="9">
        <f>VLOOKUP(HEALTH_CARE[[#This Row],[Customer ID]],'MEDICAL EXAMINATION ANSWER'!A:J,2,FALSE)</f>
        <v>23.3</v>
      </c>
      <c r="D984" s="9">
        <f>VLOOKUP(HEALTH_CARE[[#This Row],[Customer ID]],'MEDICAL EXAMINATION ANSWER'!A:J,4,FALSE)</f>
        <v>5.36</v>
      </c>
      <c r="E984" t="str">
        <f>VLOOKUP(HEALTH_CARE[[#This Row],[Customer ID]],'MEDICAL EXAMINATION ANSWER'!A:J,6,FALSE)</f>
        <v>Yes</v>
      </c>
      <c r="F984" t="str">
        <f>VLOOKUP(HEALTH_CARE[[#This Row],[Customer ID]],'MEDICAL EXAMINATION ANSWER'!A:J,7,FALSE)</f>
        <v>No</v>
      </c>
      <c r="G984" t="str">
        <f>VLOOKUP(HEALTH_CARE[[#This Row],[Customer ID]],'MEDICAL EXAMINATION ANSWER'!A:J,8,FALSE)</f>
        <v>No</v>
      </c>
      <c r="H984" s="10">
        <f>VLOOKUP(HEALTH_CARE[[#This Row],[Customer ID]],'MEDICAL EXAMINATION ANSWER'!A:J,9,FALSE)</f>
        <v>1</v>
      </c>
      <c r="I984" t="str">
        <f>VLOOKUP(HEALTH_CARE[[#This Row],[Customer ID]],'MEDICAL EXAMINATION ANSWER'!A:J,10,FALSE)</f>
        <v>No</v>
      </c>
      <c r="J984" t="str">
        <f>VLOOKUP(HEALTH_CARE[[#This Row],[Customer ID]],'MEDICAL EXAMINATION ANSWER'!A:J,3,FALSE)</f>
        <v>Normal Weight</v>
      </c>
      <c r="K984" t="str">
        <f>VLOOKUP(HEALTH_CARE[[#This Row],[Customer ID]],'MEDICAL EXAMINATION ANSWER'!A:J,5,FALSE)</f>
        <v>Normal</v>
      </c>
      <c r="L984" s="11" t="str">
        <f>VLOOKUP(HEALTH_CARE[[#This Row],[Customer ID]],'HOSPITAL DETAILS ANSWERS'!A:K,5,TRUE)</f>
        <v>12-Jul-1964</v>
      </c>
      <c r="M984" s="14">
        <f>VLOOKUP(HEALTH_CARE[[#This Row],[Customer ID]],'HOSPITAL DETAILS ANSWERS'!A:K,8,TRUE)</f>
        <v>11346</v>
      </c>
      <c r="N984" t="str">
        <f>VLOOKUP(HEALTH_CARE[[#This Row],[Customer ID]],'HOSPITAL DETAILS ANSWERS'!A:K,9,TRUE)</f>
        <v>Tier - 3</v>
      </c>
      <c r="O984" t="str">
        <f>VLOOKUP(HEALTH_CARE[[#This Row],[Customer ID]],'HOSPITAL DETAILS ANSWERS'!A:K,10,TRUE)</f>
        <v>Tier - 3</v>
      </c>
      <c r="P984" t="str">
        <f>VLOOKUP(HEALTH_CARE[[#This Row],[Customer ID]],'HOSPITAL DETAILS ANSWERS'!A:K,11,TRUE)</f>
        <v>R1011</v>
      </c>
      <c r="Q984" s="10">
        <f>VLOOKUP(HEALTH_CARE[[#This Row],[Customer ID]],'HOSPITAL DETAILS ANSWERS'!A:K,6,TRUE)</f>
        <v>58</v>
      </c>
    </row>
    <row r="985" spans="1:17" x14ac:dyDescent="0.25">
      <c r="A985" t="s">
        <v>1387</v>
      </c>
      <c r="B985" t="str">
        <f>VLOOKUP(HEALTH_CARE[[#This Row],[Customer ID]],'CUSTOMER_NAMES ANSWER'!A:D,3,FALSE)</f>
        <v>Annabelle M</v>
      </c>
      <c r="C985" s="9">
        <f>VLOOKUP(HEALTH_CARE[[#This Row],[Customer ID]],'MEDICAL EXAMINATION ANSWER'!A:J,2,FALSE)</f>
        <v>27.75</v>
      </c>
      <c r="D985" s="9">
        <f>VLOOKUP(HEALTH_CARE[[#This Row],[Customer ID]],'MEDICAL EXAMINATION ANSWER'!A:J,4,FALSE)</f>
        <v>9.8800000000000008</v>
      </c>
      <c r="E985" t="str">
        <f>VLOOKUP(HEALTH_CARE[[#This Row],[Customer ID]],'MEDICAL EXAMINATION ANSWER'!A:J,6,FALSE)</f>
        <v>No</v>
      </c>
      <c r="F985" t="str">
        <f>VLOOKUP(HEALTH_CARE[[#This Row],[Customer ID]],'MEDICAL EXAMINATION ANSWER'!A:J,7,FALSE)</f>
        <v>No</v>
      </c>
      <c r="G985" t="str">
        <f>VLOOKUP(HEALTH_CARE[[#This Row],[Customer ID]],'MEDICAL EXAMINATION ANSWER'!A:J,8,FALSE)</f>
        <v>No</v>
      </c>
      <c r="H985" s="10">
        <f>VLOOKUP(HEALTH_CARE[[#This Row],[Customer ID]],'MEDICAL EXAMINATION ANSWER'!A:J,9,FALSE)</f>
        <v>0</v>
      </c>
      <c r="I985" t="str">
        <f>VLOOKUP(HEALTH_CARE[[#This Row],[Customer ID]],'MEDICAL EXAMINATION ANSWER'!A:J,10,FALSE)</f>
        <v>No</v>
      </c>
      <c r="J985" t="str">
        <f>VLOOKUP(HEALTH_CARE[[#This Row],[Customer ID]],'MEDICAL EXAMINATION ANSWER'!A:J,3,FALSE)</f>
        <v>Over Weight</v>
      </c>
      <c r="K985" t="str">
        <f>VLOOKUP(HEALTH_CARE[[#This Row],[Customer ID]],'MEDICAL EXAMINATION ANSWER'!A:J,5,FALSE)</f>
        <v>Diabetes</v>
      </c>
      <c r="L985" s="11" t="str">
        <f>VLOOKUP(HEALTH_CARE[[#This Row],[Customer ID]],'HOSPITAL DETAILS ANSWERS'!A:K,5,TRUE)</f>
        <v>2-Nov-1968</v>
      </c>
      <c r="M985" s="14">
        <f>VLOOKUP(HEALTH_CARE[[#This Row],[Customer ID]],'HOSPITAL DETAILS ANSWERS'!A:K,8,TRUE)</f>
        <v>11345</v>
      </c>
      <c r="N985" t="str">
        <f>VLOOKUP(HEALTH_CARE[[#This Row],[Customer ID]],'HOSPITAL DETAILS ANSWERS'!A:K,9,TRUE)</f>
        <v>Tier - 3</v>
      </c>
      <c r="O985" t="str">
        <f>VLOOKUP(HEALTH_CARE[[#This Row],[Customer ID]],'HOSPITAL DETAILS ANSWERS'!A:K,10,TRUE)</f>
        <v>Tier - 2</v>
      </c>
      <c r="P985" t="str">
        <f>VLOOKUP(HEALTH_CARE[[#This Row],[Customer ID]],'HOSPITAL DETAILS ANSWERS'!A:K,11,TRUE)</f>
        <v>R1025</v>
      </c>
      <c r="Q985" s="10">
        <f>VLOOKUP(HEALTH_CARE[[#This Row],[Customer ID]],'HOSPITAL DETAILS ANSWERS'!A:K,6,TRUE)</f>
        <v>54</v>
      </c>
    </row>
    <row r="986" spans="1:17" x14ac:dyDescent="0.25">
      <c r="A986" t="s">
        <v>1386</v>
      </c>
      <c r="B986" t="str">
        <f>VLOOKUP(HEALTH_CARE[[#This Row],[Customer ID]],'CUSTOMER_NAMES ANSWER'!A:D,3,FALSE)</f>
        <v>Daniel T</v>
      </c>
      <c r="C986" s="9">
        <f>VLOOKUP(HEALTH_CARE[[#This Row],[Customer ID]],'MEDICAL EXAMINATION ANSWER'!A:J,2,FALSE)</f>
        <v>42.46</v>
      </c>
      <c r="D986" s="9">
        <f>VLOOKUP(HEALTH_CARE[[#This Row],[Customer ID]],'MEDICAL EXAMINATION ANSWER'!A:J,4,FALSE)</f>
        <v>4.1100000000000003</v>
      </c>
      <c r="E986" t="str">
        <f>VLOOKUP(HEALTH_CARE[[#This Row],[Customer ID]],'MEDICAL EXAMINATION ANSWER'!A:J,6,FALSE)</f>
        <v>No</v>
      </c>
      <c r="F986" t="str">
        <f>VLOOKUP(HEALTH_CARE[[#This Row],[Customer ID]],'MEDICAL EXAMINATION ANSWER'!A:J,7,FALSE)</f>
        <v>No</v>
      </c>
      <c r="G986" t="str">
        <f>VLOOKUP(HEALTH_CARE[[#This Row],[Customer ID]],'MEDICAL EXAMINATION ANSWER'!A:J,8,FALSE)</f>
        <v>No</v>
      </c>
      <c r="H986" s="10">
        <f>VLOOKUP(HEALTH_CARE[[#This Row],[Customer ID]],'MEDICAL EXAMINATION ANSWER'!A:J,9,FALSE)</f>
        <v>0</v>
      </c>
      <c r="I986" t="str">
        <f>VLOOKUP(HEALTH_CARE[[#This Row],[Customer ID]],'MEDICAL EXAMINATION ANSWER'!A:J,10,FALSE)</f>
        <v>No</v>
      </c>
      <c r="J986" t="str">
        <f>VLOOKUP(HEALTH_CARE[[#This Row],[Customer ID]],'MEDICAL EXAMINATION ANSWER'!A:J,3,FALSE)</f>
        <v>Obesity</v>
      </c>
      <c r="K986" t="str">
        <f>VLOOKUP(HEALTH_CARE[[#This Row],[Customer ID]],'MEDICAL EXAMINATION ANSWER'!A:J,5,FALSE)</f>
        <v>Normal</v>
      </c>
      <c r="L986" s="11" t="str">
        <f>VLOOKUP(HEALTH_CARE[[#This Row],[Customer ID]],'HOSPITAL DETAILS ANSWERS'!A:K,5,TRUE)</f>
        <v>19-Aug-1989</v>
      </c>
      <c r="M986" s="14">
        <f>VLOOKUP(HEALTH_CARE[[#This Row],[Customer ID]],'HOSPITAL DETAILS ANSWERS'!A:K,8,TRUE)</f>
        <v>11327</v>
      </c>
      <c r="N986" t="str">
        <f>VLOOKUP(HEALTH_CARE[[#This Row],[Customer ID]],'HOSPITAL DETAILS ANSWERS'!A:K,9,TRUE)</f>
        <v>Tier - 3</v>
      </c>
      <c r="O986" t="str">
        <f>VLOOKUP(HEALTH_CARE[[#This Row],[Customer ID]],'HOSPITAL DETAILS ANSWERS'!A:K,10,TRUE)</f>
        <v>Tier - 3</v>
      </c>
      <c r="P986" t="str">
        <f>VLOOKUP(HEALTH_CARE[[#This Row],[Customer ID]],'HOSPITAL DETAILS ANSWERS'!A:K,11,TRUE)</f>
        <v>R1013</v>
      </c>
      <c r="Q986" s="10">
        <f>VLOOKUP(HEALTH_CARE[[#This Row],[Customer ID]],'HOSPITAL DETAILS ANSWERS'!A:K,6,TRUE)</f>
        <v>33</v>
      </c>
    </row>
    <row r="987" spans="1:17" x14ac:dyDescent="0.25">
      <c r="A987" t="s">
        <v>1385</v>
      </c>
      <c r="B987" t="str">
        <f>VLOOKUP(HEALTH_CARE[[#This Row],[Customer ID]],'CUSTOMER_NAMES ANSWER'!A:D,3,FALSE)</f>
        <v>Deanne</v>
      </c>
      <c r="C987" s="9">
        <f>VLOOKUP(HEALTH_CARE[[#This Row],[Customer ID]],'MEDICAL EXAMINATION ANSWER'!A:J,2,FALSE)</f>
        <v>54.47</v>
      </c>
      <c r="D987" s="9">
        <f>VLOOKUP(HEALTH_CARE[[#This Row],[Customer ID]],'MEDICAL EXAMINATION ANSWER'!A:J,4,FALSE)</f>
        <v>7.48</v>
      </c>
      <c r="E987" t="str">
        <f>VLOOKUP(HEALTH_CARE[[#This Row],[Customer ID]],'MEDICAL EXAMINATION ANSWER'!A:J,6,FALSE)</f>
        <v>No</v>
      </c>
      <c r="F987" t="str">
        <f>VLOOKUP(HEALTH_CARE[[#This Row],[Customer ID]],'MEDICAL EXAMINATION ANSWER'!A:J,7,FALSE)</f>
        <v>No</v>
      </c>
      <c r="G987" t="str">
        <f>VLOOKUP(HEALTH_CARE[[#This Row],[Customer ID]],'MEDICAL EXAMINATION ANSWER'!A:J,8,FALSE)</f>
        <v>No</v>
      </c>
      <c r="H987" s="10">
        <f>VLOOKUP(HEALTH_CARE[[#This Row],[Customer ID]],'MEDICAL EXAMINATION ANSWER'!A:J,9,FALSE)</f>
        <v>0</v>
      </c>
      <c r="I987" t="str">
        <f>VLOOKUP(HEALTH_CARE[[#This Row],[Customer ID]],'MEDICAL EXAMINATION ANSWER'!A:J,10,FALSE)</f>
        <v>No</v>
      </c>
      <c r="J987" t="str">
        <f>VLOOKUP(HEALTH_CARE[[#This Row],[Customer ID]],'MEDICAL EXAMINATION ANSWER'!A:J,3,FALSE)</f>
        <v>Obesity</v>
      </c>
      <c r="K987" t="str">
        <f>VLOOKUP(HEALTH_CARE[[#This Row],[Customer ID]],'MEDICAL EXAMINATION ANSWER'!A:J,5,FALSE)</f>
        <v>Diabetes</v>
      </c>
      <c r="L987" s="11" t="str">
        <f>VLOOKUP(HEALTH_CARE[[#This Row],[Customer ID]],'HOSPITAL DETAILS ANSWERS'!A:K,5,TRUE)</f>
        <v>20-Sep-2002</v>
      </c>
      <c r="M987" s="14">
        <f>VLOOKUP(HEALTH_CARE[[#This Row],[Customer ID]],'HOSPITAL DETAILS ANSWERS'!A:K,8,TRUE)</f>
        <v>11322</v>
      </c>
      <c r="N987" t="str">
        <f>VLOOKUP(HEALTH_CARE[[#This Row],[Customer ID]],'HOSPITAL DETAILS ANSWERS'!A:K,9,TRUE)</f>
        <v>Tier - 3</v>
      </c>
      <c r="O987" t="str">
        <f>VLOOKUP(HEALTH_CARE[[#This Row],[Customer ID]],'HOSPITAL DETAILS ANSWERS'!A:K,10,TRUE)</f>
        <v>Tier - 3</v>
      </c>
      <c r="P987" t="str">
        <f>VLOOKUP(HEALTH_CARE[[#This Row],[Customer ID]],'HOSPITAL DETAILS ANSWERS'!A:K,11,TRUE)</f>
        <v>R1012</v>
      </c>
      <c r="Q987" s="10">
        <f>VLOOKUP(HEALTH_CARE[[#This Row],[Customer ID]],'HOSPITAL DETAILS ANSWERS'!A:K,6,TRUE)</f>
        <v>20</v>
      </c>
    </row>
    <row r="988" spans="1:17" x14ac:dyDescent="0.25">
      <c r="A988" t="s">
        <v>1384</v>
      </c>
      <c r="B988" t="str">
        <f>VLOOKUP(HEALTH_CARE[[#This Row],[Customer ID]],'CUSTOMER_NAMES ANSWER'!A:D,3,FALSE)</f>
        <v>Carrie</v>
      </c>
      <c r="C988" s="9">
        <f>VLOOKUP(HEALTH_CARE[[#This Row],[Customer ID]],'MEDICAL EXAMINATION ANSWER'!A:J,2,FALSE)</f>
        <v>24.93</v>
      </c>
      <c r="D988" s="9">
        <f>VLOOKUP(HEALTH_CARE[[#This Row],[Customer ID]],'MEDICAL EXAMINATION ANSWER'!A:J,4,FALSE)</f>
        <v>9.18</v>
      </c>
      <c r="E988" t="str">
        <f>VLOOKUP(HEALTH_CARE[[#This Row],[Customer ID]],'MEDICAL EXAMINATION ANSWER'!A:J,6,FALSE)</f>
        <v>Yes</v>
      </c>
      <c r="F988" t="str">
        <f>VLOOKUP(HEALTH_CARE[[#This Row],[Customer ID]],'MEDICAL EXAMINATION ANSWER'!A:J,7,FALSE)</f>
        <v>No</v>
      </c>
      <c r="G988" t="str">
        <f>VLOOKUP(HEALTH_CARE[[#This Row],[Customer ID]],'MEDICAL EXAMINATION ANSWER'!A:J,8,FALSE)</f>
        <v>Yes</v>
      </c>
      <c r="H988" s="10">
        <f>VLOOKUP(HEALTH_CARE[[#This Row],[Customer ID]],'MEDICAL EXAMINATION ANSWER'!A:J,9,FALSE)</f>
        <v>1</v>
      </c>
      <c r="I988" t="str">
        <f>VLOOKUP(HEALTH_CARE[[#This Row],[Customer ID]],'MEDICAL EXAMINATION ANSWER'!A:J,10,FALSE)</f>
        <v>No</v>
      </c>
      <c r="J988" t="str">
        <f>VLOOKUP(HEALTH_CARE[[#This Row],[Customer ID]],'MEDICAL EXAMINATION ANSWER'!A:J,3,FALSE)</f>
        <v>Over Weight</v>
      </c>
      <c r="K988" t="str">
        <f>VLOOKUP(HEALTH_CARE[[#This Row],[Customer ID]],'MEDICAL EXAMINATION ANSWER'!A:J,5,FALSE)</f>
        <v>Diabetes</v>
      </c>
      <c r="L988" s="11" t="str">
        <f>VLOOKUP(HEALTH_CARE[[#This Row],[Customer ID]],'HOSPITAL DETAILS ANSWERS'!A:K,5,TRUE)</f>
        <v>11-Jul-1963</v>
      </c>
      <c r="M988" s="14">
        <f>VLOOKUP(HEALTH_CARE[[#This Row],[Customer ID]],'HOSPITAL DETAILS ANSWERS'!A:K,8,TRUE)</f>
        <v>11320</v>
      </c>
      <c r="N988" t="str">
        <f>VLOOKUP(HEALTH_CARE[[#This Row],[Customer ID]],'HOSPITAL DETAILS ANSWERS'!A:K,9,TRUE)</f>
        <v>Tier - 3</v>
      </c>
      <c r="O988" t="str">
        <f>VLOOKUP(HEALTH_CARE[[#This Row],[Customer ID]],'HOSPITAL DETAILS ANSWERS'!A:K,10,TRUE)</f>
        <v>Tier - 1</v>
      </c>
      <c r="P988" t="str">
        <f>VLOOKUP(HEALTH_CARE[[#This Row],[Customer ID]],'HOSPITAL DETAILS ANSWERS'!A:K,11,TRUE)</f>
        <v>R1012</v>
      </c>
      <c r="Q988" s="10">
        <f>VLOOKUP(HEALTH_CARE[[#This Row],[Customer ID]],'HOSPITAL DETAILS ANSWERS'!A:K,6,TRUE)</f>
        <v>59</v>
      </c>
    </row>
    <row r="989" spans="1:17" x14ac:dyDescent="0.25">
      <c r="A989" t="s">
        <v>1383</v>
      </c>
      <c r="B989" t="str">
        <f>VLOOKUP(HEALTH_CARE[[#This Row],[Customer ID]],'CUSTOMER_NAMES ANSWER'!A:D,3,FALSE)</f>
        <v>Suzanne</v>
      </c>
      <c r="C989" s="9">
        <f>VLOOKUP(HEALTH_CARE[[#This Row],[Customer ID]],'MEDICAL EXAMINATION ANSWER'!A:J,2,FALSE)</f>
        <v>48.12</v>
      </c>
      <c r="D989" s="9">
        <f>VLOOKUP(HEALTH_CARE[[#This Row],[Customer ID]],'MEDICAL EXAMINATION ANSWER'!A:J,4,FALSE)</f>
        <v>4.51</v>
      </c>
      <c r="E989" t="str">
        <f>VLOOKUP(HEALTH_CARE[[#This Row],[Customer ID]],'MEDICAL EXAMINATION ANSWER'!A:J,6,FALSE)</f>
        <v>Yes</v>
      </c>
      <c r="F989" t="str">
        <f>VLOOKUP(HEALTH_CARE[[#This Row],[Customer ID]],'MEDICAL EXAMINATION ANSWER'!A:J,7,FALSE)</f>
        <v>No</v>
      </c>
      <c r="G989" t="str">
        <f>VLOOKUP(HEALTH_CARE[[#This Row],[Customer ID]],'MEDICAL EXAMINATION ANSWER'!A:J,8,FALSE)</f>
        <v>No</v>
      </c>
      <c r="H989" s="10">
        <f>VLOOKUP(HEALTH_CARE[[#This Row],[Customer ID]],'MEDICAL EXAMINATION ANSWER'!A:J,9,FALSE)</f>
        <v>1</v>
      </c>
      <c r="I989" t="str">
        <f>VLOOKUP(HEALTH_CARE[[#This Row],[Customer ID]],'MEDICAL EXAMINATION ANSWER'!A:J,10,FALSE)</f>
        <v>No</v>
      </c>
      <c r="J989" t="str">
        <f>VLOOKUP(HEALTH_CARE[[#This Row],[Customer ID]],'MEDICAL EXAMINATION ANSWER'!A:J,3,FALSE)</f>
        <v>Obesity</v>
      </c>
      <c r="K989" t="str">
        <f>VLOOKUP(HEALTH_CARE[[#This Row],[Customer ID]],'MEDICAL EXAMINATION ANSWER'!A:J,5,FALSE)</f>
        <v>Normal</v>
      </c>
      <c r="L989" s="11" t="str">
        <f>VLOOKUP(HEALTH_CARE[[#This Row],[Customer ID]],'HOSPITAL DETAILS ANSWERS'!A:K,5,TRUE)</f>
        <v>10-Dec-1995</v>
      </c>
      <c r="M989" s="14">
        <f>VLOOKUP(HEALTH_CARE[[#This Row],[Customer ID]],'HOSPITAL DETAILS ANSWERS'!A:K,8,TRUE)</f>
        <v>11319</v>
      </c>
      <c r="N989" t="str">
        <f>VLOOKUP(HEALTH_CARE[[#This Row],[Customer ID]],'HOSPITAL DETAILS ANSWERS'!A:K,9,TRUE)</f>
        <v>Tier - 3</v>
      </c>
      <c r="O989" t="str">
        <f>VLOOKUP(HEALTH_CARE[[#This Row],[Customer ID]],'HOSPITAL DETAILS ANSWERS'!A:K,10,TRUE)</f>
        <v>Tier - 2</v>
      </c>
      <c r="P989" t="str">
        <f>VLOOKUP(HEALTH_CARE[[#This Row],[Customer ID]],'HOSPITAL DETAILS ANSWERS'!A:K,11,TRUE)</f>
        <v>R1026</v>
      </c>
      <c r="Q989" s="10">
        <f>VLOOKUP(HEALTH_CARE[[#This Row],[Customer ID]],'HOSPITAL DETAILS ANSWERS'!A:K,6,TRUE)</f>
        <v>27</v>
      </c>
    </row>
    <row r="990" spans="1:17" x14ac:dyDescent="0.25">
      <c r="A990" t="s">
        <v>1382</v>
      </c>
      <c r="B990" t="str">
        <f>VLOOKUP(HEALTH_CARE[[#This Row],[Customer ID]],'CUSTOMER_NAMES ANSWER'!A:D,3,FALSE)</f>
        <v>Jasmine P</v>
      </c>
      <c r="C990" s="9">
        <f>VLOOKUP(HEALTH_CARE[[#This Row],[Customer ID]],'MEDICAL EXAMINATION ANSWER'!A:J,2,FALSE)</f>
        <v>24.91</v>
      </c>
      <c r="D990" s="9">
        <f>VLOOKUP(HEALTH_CARE[[#This Row],[Customer ID]],'MEDICAL EXAMINATION ANSWER'!A:J,4,FALSE)</f>
        <v>7.33</v>
      </c>
      <c r="E990" t="str">
        <f>VLOOKUP(HEALTH_CARE[[#This Row],[Customer ID]],'MEDICAL EXAMINATION ANSWER'!A:J,6,FALSE)</f>
        <v>Yes</v>
      </c>
      <c r="F990" t="str">
        <f>VLOOKUP(HEALTH_CARE[[#This Row],[Customer ID]],'MEDICAL EXAMINATION ANSWER'!A:J,7,FALSE)</f>
        <v>No</v>
      </c>
      <c r="G990" t="str">
        <f>VLOOKUP(HEALTH_CARE[[#This Row],[Customer ID]],'MEDICAL EXAMINATION ANSWER'!A:J,8,FALSE)</f>
        <v>Yes</v>
      </c>
      <c r="H990" s="10">
        <f>VLOOKUP(HEALTH_CARE[[#This Row],[Customer ID]],'MEDICAL EXAMINATION ANSWER'!A:J,9,FALSE)</f>
        <v>1</v>
      </c>
      <c r="I990" t="str">
        <f>VLOOKUP(HEALTH_CARE[[#This Row],[Customer ID]],'MEDICAL EXAMINATION ANSWER'!A:J,10,FALSE)</f>
        <v>No</v>
      </c>
      <c r="J990" t="str">
        <f>VLOOKUP(HEALTH_CARE[[#This Row],[Customer ID]],'MEDICAL EXAMINATION ANSWER'!A:J,3,FALSE)</f>
        <v>Over Weight</v>
      </c>
      <c r="K990" t="str">
        <f>VLOOKUP(HEALTH_CARE[[#This Row],[Customer ID]],'MEDICAL EXAMINATION ANSWER'!A:J,5,FALSE)</f>
        <v>Diabetes</v>
      </c>
      <c r="L990" s="11" t="str">
        <f>VLOOKUP(HEALTH_CARE[[#This Row],[Customer ID]],'HOSPITAL DETAILS ANSWERS'!A:K,5,TRUE)</f>
        <v>22-Nov-1963</v>
      </c>
      <c r="M990" s="14">
        <f>VLOOKUP(HEALTH_CARE[[#This Row],[Customer ID]],'HOSPITAL DETAILS ANSWERS'!A:K,8,TRUE)</f>
        <v>11313</v>
      </c>
      <c r="N990" t="str">
        <f>VLOOKUP(HEALTH_CARE[[#This Row],[Customer ID]],'HOSPITAL DETAILS ANSWERS'!A:K,9,TRUE)</f>
        <v>Tier - 3</v>
      </c>
      <c r="O990" t="str">
        <f>VLOOKUP(HEALTH_CARE[[#This Row],[Customer ID]],'HOSPITAL DETAILS ANSWERS'!A:K,10,TRUE)</f>
        <v>Tier - 3</v>
      </c>
      <c r="P990" t="str">
        <f>VLOOKUP(HEALTH_CARE[[#This Row],[Customer ID]],'HOSPITAL DETAILS ANSWERS'!A:K,11,TRUE)</f>
        <v>R1012</v>
      </c>
      <c r="Q990" s="10">
        <f>VLOOKUP(HEALTH_CARE[[#This Row],[Customer ID]],'HOSPITAL DETAILS ANSWERS'!A:K,6,TRUE)</f>
        <v>59</v>
      </c>
    </row>
    <row r="991" spans="1:17" x14ac:dyDescent="0.25">
      <c r="A991" t="s">
        <v>1381</v>
      </c>
      <c r="B991" t="str">
        <f>VLOOKUP(HEALTH_CARE[[#This Row],[Customer ID]],'CUSTOMER_NAMES ANSWER'!A:D,3,FALSE)</f>
        <v>Jennifer</v>
      </c>
      <c r="C991" s="9">
        <f>VLOOKUP(HEALTH_CARE[[#This Row],[Customer ID]],'MEDICAL EXAMINATION ANSWER'!A:J,2,FALSE)</f>
        <v>27.64</v>
      </c>
      <c r="D991" s="9">
        <f>VLOOKUP(HEALTH_CARE[[#This Row],[Customer ID]],'MEDICAL EXAMINATION ANSWER'!A:J,4,FALSE)</f>
        <v>10.56</v>
      </c>
      <c r="E991" t="str">
        <f>VLOOKUP(HEALTH_CARE[[#This Row],[Customer ID]],'MEDICAL EXAMINATION ANSWER'!A:J,6,FALSE)</f>
        <v>No</v>
      </c>
      <c r="F991" t="str">
        <f>VLOOKUP(HEALTH_CARE[[#This Row],[Customer ID]],'MEDICAL EXAMINATION ANSWER'!A:J,7,FALSE)</f>
        <v>No</v>
      </c>
      <c r="G991" t="str">
        <f>VLOOKUP(HEALTH_CARE[[#This Row],[Customer ID]],'MEDICAL EXAMINATION ANSWER'!A:J,8,FALSE)</f>
        <v>No</v>
      </c>
      <c r="H991" s="10">
        <f>VLOOKUP(HEALTH_CARE[[#This Row],[Customer ID]],'MEDICAL EXAMINATION ANSWER'!A:J,9,FALSE)</f>
        <v>0</v>
      </c>
      <c r="I991" t="str">
        <f>VLOOKUP(HEALTH_CARE[[#This Row],[Customer ID]],'MEDICAL EXAMINATION ANSWER'!A:J,10,FALSE)</f>
        <v>No</v>
      </c>
      <c r="J991" t="str">
        <f>VLOOKUP(HEALTH_CARE[[#This Row],[Customer ID]],'MEDICAL EXAMINATION ANSWER'!A:J,3,FALSE)</f>
        <v>Over Weight</v>
      </c>
      <c r="K991" t="str">
        <f>VLOOKUP(HEALTH_CARE[[#This Row],[Customer ID]],'MEDICAL EXAMINATION ANSWER'!A:J,5,FALSE)</f>
        <v>Diabetes</v>
      </c>
      <c r="L991" s="11" t="str">
        <f>VLOOKUP(HEALTH_CARE[[#This Row],[Customer ID]],'HOSPITAL DETAILS ANSWERS'!A:K,5,TRUE)</f>
        <v>6-Oct-1968</v>
      </c>
      <c r="M991" s="14">
        <f>VLOOKUP(HEALTH_CARE[[#This Row],[Customer ID]],'HOSPITAL DETAILS ANSWERS'!A:K,8,TRUE)</f>
        <v>11306</v>
      </c>
      <c r="N991" t="str">
        <f>VLOOKUP(HEALTH_CARE[[#This Row],[Customer ID]],'HOSPITAL DETAILS ANSWERS'!A:K,9,TRUE)</f>
        <v>Tier - 3</v>
      </c>
      <c r="O991" t="str">
        <f>VLOOKUP(HEALTH_CARE[[#This Row],[Customer ID]],'HOSPITAL DETAILS ANSWERS'!A:K,10,TRUE)</f>
        <v>Tier - 1</v>
      </c>
      <c r="P991" t="str">
        <f>VLOOKUP(HEALTH_CARE[[#This Row],[Customer ID]],'HOSPITAL DETAILS ANSWERS'!A:K,11,TRUE)</f>
        <v>R1012</v>
      </c>
      <c r="Q991" s="10">
        <f>VLOOKUP(HEALTH_CARE[[#This Row],[Customer ID]],'HOSPITAL DETAILS ANSWERS'!A:K,6,TRUE)</f>
        <v>54</v>
      </c>
    </row>
    <row r="992" spans="1:17" x14ac:dyDescent="0.25">
      <c r="A992" t="s">
        <v>1380</v>
      </c>
      <c r="B992" t="str">
        <f>VLOOKUP(HEALTH_CARE[[#This Row],[Customer ID]],'CUSTOMER_NAMES ANSWER'!A:D,3,FALSE)</f>
        <v>Tracie</v>
      </c>
      <c r="C992" s="9">
        <f>VLOOKUP(HEALTH_CARE[[#This Row],[Customer ID]],'MEDICAL EXAMINATION ANSWER'!A:J,2,FALSE)</f>
        <v>33.700000000000003</v>
      </c>
      <c r="D992" s="9">
        <f>VLOOKUP(HEALTH_CARE[[#This Row],[Customer ID]],'MEDICAL EXAMINATION ANSWER'!A:J,4,FALSE)</f>
        <v>4.01</v>
      </c>
      <c r="E992" t="str">
        <f>VLOOKUP(HEALTH_CARE[[#This Row],[Customer ID]],'MEDICAL EXAMINATION ANSWER'!A:J,6,FALSE)</f>
        <v>No</v>
      </c>
      <c r="F992" t="str">
        <f>VLOOKUP(HEALTH_CARE[[#This Row],[Customer ID]],'MEDICAL EXAMINATION ANSWER'!A:J,7,FALSE)</f>
        <v>No</v>
      </c>
      <c r="G992" t="str">
        <f>VLOOKUP(HEALTH_CARE[[#This Row],[Customer ID]],'MEDICAL EXAMINATION ANSWER'!A:J,8,FALSE)</f>
        <v>No</v>
      </c>
      <c r="H992" s="10">
        <f>VLOOKUP(HEALTH_CARE[[#This Row],[Customer ID]],'MEDICAL EXAMINATION ANSWER'!A:J,9,FALSE)</f>
        <v>2</v>
      </c>
      <c r="I992" t="str">
        <f>VLOOKUP(HEALTH_CARE[[#This Row],[Customer ID]],'MEDICAL EXAMINATION ANSWER'!A:J,10,FALSE)</f>
        <v>No</v>
      </c>
      <c r="J992" t="str">
        <f>VLOOKUP(HEALTH_CARE[[#This Row],[Customer ID]],'MEDICAL EXAMINATION ANSWER'!A:J,3,FALSE)</f>
        <v>Obesity</v>
      </c>
      <c r="K992" t="str">
        <f>VLOOKUP(HEALTH_CARE[[#This Row],[Customer ID]],'MEDICAL EXAMINATION ANSWER'!A:J,5,FALSE)</f>
        <v>Normal</v>
      </c>
      <c r="L992" s="11" t="str">
        <f>VLOOKUP(HEALTH_CARE[[#This Row],[Customer ID]],'HOSPITAL DETAILS ANSWERS'!A:K,5,TRUE)</f>
        <v>25-Sep-1972</v>
      </c>
      <c r="M992" s="14">
        <f>VLOOKUP(HEALTH_CARE[[#This Row],[Customer ID]],'HOSPITAL DETAILS ANSWERS'!A:K,8,TRUE)</f>
        <v>11300</v>
      </c>
      <c r="N992" t="str">
        <f>VLOOKUP(HEALTH_CARE[[#This Row],[Customer ID]],'HOSPITAL DETAILS ANSWERS'!A:K,9,TRUE)</f>
        <v>Tier - 3</v>
      </c>
      <c r="O992" t="str">
        <f>VLOOKUP(HEALTH_CARE[[#This Row],[Customer ID]],'HOSPITAL DETAILS ANSWERS'!A:K,10,TRUE)</f>
        <v>Tier - 2</v>
      </c>
      <c r="P992" t="str">
        <f>VLOOKUP(HEALTH_CARE[[#This Row],[Customer ID]],'HOSPITAL DETAILS ANSWERS'!A:K,11,TRUE)</f>
        <v>R1011</v>
      </c>
      <c r="Q992" s="10">
        <f>VLOOKUP(HEALTH_CARE[[#This Row],[Customer ID]],'HOSPITAL DETAILS ANSWERS'!A:K,6,TRUE)</f>
        <v>50</v>
      </c>
    </row>
    <row r="993" spans="1:17" x14ac:dyDescent="0.25">
      <c r="A993" t="s">
        <v>1379</v>
      </c>
      <c r="B993" t="str">
        <f>VLOOKUP(HEALTH_CARE[[#This Row],[Customer ID]],'CUSTOMER_NAMES ANSWER'!A:D,3,FALSE)</f>
        <v>Tristan D</v>
      </c>
      <c r="C993" s="9">
        <f>VLOOKUP(HEALTH_CARE[[#This Row],[Customer ID]],'MEDICAL EXAMINATION ANSWER'!A:J,2,FALSE)</f>
        <v>38.93</v>
      </c>
      <c r="D993" s="9">
        <f>VLOOKUP(HEALTH_CARE[[#This Row],[Customer ID]],'MEDICAL EXAMINATION ANSWER'!A:J,4,FALSE)</f>
        <v>5.64</v>
      </c>
      <c r="E993" t="str">
        <f>VLOOKUP(HEALTH_CARE[[#This Row],[Customer ID]],'MEDICAL EXAMINATION ANSWER'!A:J,6,FALSE)</f>
        <v>Yes</v>
      </c>
      <c r="F993" t="str">
        <f>VLOOKUP(HEALTH_CARE[[#This Row],[Customer ID]],'MEDICAL EXAMINATION ANSWER'!A:J,7,FALSE)</f>
        <v>No</v>
      </c>
      <c r="G993" t="str">
        <f>VLOOKUP(HEALTH_CARE[[#This Row],[Customer ID]],'MEDICAL EXAMINATION ANSWER'!A:J,8,FALSE)</f>
        <v>No</v>
      </c>
      <c r="H993" s="10">
        <f>VLOOKUP(HEALTH_CARE[[#This Row],[Customer ID]],'MEDICAL EXAMINATION ANSWER'!A:J,9,FALSE)</f>
        <v>1</v>
      </c>
      <c r="I993" t="str">
        <f>VLOOKUP(HEALTH_CARE[[#This Row],[Customer ID]],'MEDICAL EXAMINATION ANSWER'!A:J,10,FALSE)</f>
        <v>No</v>
      </c>
      <c r="J993" t="str">
        <f>VLOOKUP(HEALTH_CARE[[#This Row],[Customer ID]],'MEDICAL EXAMINATION ANSWER'!A:J,3,FALSE)</f>
        <v>Obesity</v>
      </c>
      <c r="K993" t="str">
        <f>VLOOKUP(HEALTH_CARE[[#This Row],[Customer ID]],'MEDICAL EXAMINATION ANSWER'!A:J,5,FALSE)</f>
        <v>Normal</v>
      </c>
      <c r="L993" s="11" t="str">
        <f>VLOOKUP(HEALTH_CARE[[#This Row],[Customer ID]],'HOSPITAL DETAILS ANSWERS'!A:K,5,TRUE)</f>
        <v>14-Nov-1988</v>
      </c>
      <c r="M993" s="14">
        <f>VLOOKUP(HEALTH_CARE[[#This Row],[Customer ID]],'HOSPITAL DETAILS ANSWERS'!A:K,8,TRUE)</f>
        <v>11295</v>
      </c>
      <c r="N993" t="str">
        <f>VLOOKUP(HEALTH_CARE[[#This Row],[Customer ID]],'HOSPITAL DETAILS ANSWERS'!A:K,9,TRUE)</f>
        <v>Tier - 3</v>
      </c>
      <c r="O993" t="str">
        <f>VLOOKUP(HEALTH_CARE[[#This Row],[Customer ID]],'HOSPITAL DETAILS ANSWERS'!A:K,10,TRUE)</f>
        <v>Tier - 1</v>
      </c>
      <c r="P993" t="str">
        <f>VLOOKUP(HEALTH_CARE[[#This Row],[Customer ID]],'HOSPITAL DETAILS ANSWERS'!A:K,11,TRUE)</f>
        <v>R1022</v>
      </c>
      <c r="Q993" s="10">
        <f>VLOOKUP(HEALTH_CARE[[#This Row],[Customer ID]],'HOSPITAL DETAILS ANSWERS'!A:K,6,TRUE)</f>
        <v>34</v>
      </c>
    </row>
    <row r="994" spans="1:17" x14ac:dyDescent="0.25">
      <c r="A994" t="s">
        <v>1378</v>
      </c>
      <c r="B994" t="str">
        <f>VLOOKUP(HEALTH_CARE[[#This Row],[Customer ID]],'CUSTOMER_NAMES ANSWER'!A:D,3,FALSE)</f>
        <v>Peiweng</v>
      </c>
      <c r="C994" s="9">
        <f>VLOOKUP(HEALTH_CARE[[#This Row],[Customer ID]],'MEDICAL EXAMINATION ANSWER'!A:J,2,FALSE)</f>
        <v>32.770000000000003</v>
      </c>
      <c r="D994" s="9">
        <f>VLOOKUP(HEALTH_CARE[[#This Row],[Customer ID]],'MEDICAL EXAMINATION ANSWER'!A:J,4,FALSE)</f>
        <v>8.02</v>
      </c>
      <c r="E994" t="str">
        <f>VLOOKUP(HEALTH_CARE[[#This Row],[Customer ID]],'MEDICAL EXAMINATION ANSWER'!A:J,6,FALSE)</f>
        <v>Yes</v>
      </c>
      <c r="F994" t="str">
        <f>VLOOKUP(HEALTH_CARE[[#This Row],[Customer ID]],'MEDICAL EXAMINATION ANSWER'!A:J,7,FALSE)</f>
        <v>No</v>
      </c>
      <c r="G994" t="str">
        <f>VLOOKUP(HEALTH_CARE[[#This Row],[Customer ID]],'MEDICAL EXAMINATION ANSWER'!A:J,8,FALSE)</f>
        <v>No</v>
      </c>
      <c r="H994" s="10">
        <f>VLOOKUP(HEALTH_CARE[[#This Row],[Customer ID]],'MEDICAL EXAMINATION ANSWER'!A:J,9,FALSE)</f>
        <v>2</v>
      </c>
      <c r="I994" t="str">
        <f>VLOOKUP(HEALTH_CARE[[#This Row],[Customer ID]],'MEDICAL EXAMINATION ANSWER'!A:J,10,FALSE)</f>
        <v>No</v>
      </c>
      <c r="J994" t="str">
        <f>VLOOKUP(HEALTH_CARE[[#This Row],[Customer ID]],'MEDICAL EXAMINATION ANSWER'!A:J,3,FALSE)</f>
        <v>Obesity</v>
      </c>
      <c r="K994" t="str">
        <f>VLOOKUP(HEALTH_CARE[[#This Row],[Customer ID]],'MEDICAL EXAMINATION ANSWER'!A:J,5,FALSE)</f>
        <v>Diabetes</v>
      </c>
      <c r="L994" s="11" t="str">
        <f>VLOOKUP(HEALTH_CARE[[#This Row],[Customer ID]],'HOSPITAL DETAILS ANSWERS'!A:K,5,TRUE)</f>
        <v>22-Jun-1970</v>
      </c>
      <c r="M994" s="14">
        <f>VLOOKUP(HEALTH_CARE[[#This Row],[Customer ID]],'HOSPITAL DETAILS ANSWERS'!A:K,8,TRUE)</f>
        <v>11290</v>
      </c>
      <c r="N994" t="str">
        <f>VLOOKUP(HEALTH_CARE[[#This Row],[Customer ID]],'HOSPITAL DETAILS ANSWERS'!A:K,9,TRUE)</f>
        <v>Tier - 3</v>
      </c>
      <c r="O994" t="str">
        <f>VLOOKUP(HEALTH_CARE[[#This Row],[Customer ID]],'HOSPITAL DETAILS ANSWERS'!A:K,10,TRUE)</f>
        <v>Tier - 1</v>
      </c>
      <c r="P994" t="str">
        <f>VLOOKUP(HEALTH_CARE[[#This Row],[Customer ID]],'HOSPITAL DETAILS ANSWERS'!A:K,11,TRUE)</f>
        <v>R1012</v>
      </c>
      <c r="Q994" s="10">
        <f>VLOOKUP(HEALTH_CARE[[#This Row],[Customer ID]],'HOSPITAL DETAILS ANSWERS'!A:K,6,TRUE)</f>
        <v>52</v>
      </c>
    </row>
    <row r="995" spans="1:17" x14ac:dyDescent="0.25">
      <c r="A995" t="s">
        <v>1377</v>
      </c>
      <c r="B995" t="str">
        <f>VLOOKUP(HEALTH_CARE[[#This Row],[Customer ID]],'CUSTOMER_NAMES ANSWER'!A:D,3,FALSE)</f>
        <v>Theresa M</v>
      </c>
      <c r="C995" s="9">
        <f>VLOOKUP(HEALTH_CARE[[#This Row],[Customer ID]],'MEDICAL EXAMINATION ANSWER'!A:J,2,FALSE)</f>
        <v>29.83</v>
      </c>
      <c r="D995" s="9">
        <f>VLOOKUP(HEALTH_CARE[[#This Row],[Customer ID]],'MEDICAL EXAMINATION ANSWER'!A:J,4,FALSE)</f>
        <v>7.2</v>
      </c>
      <c r="E995" t="str">
        <f>VLOOKUP(HEALTH_CARE[[#This Row],[Customer ID]],'MEDICAL EXAMINATION ANSWER'!A:J,6,FALSE)</f>
        <v>Yes</v>
      </c>
      <c r="F995" t="str">
        <f>VLOOKUP(HEALTH_CARE[[#This Row],[Customer ID]],'MEDICAL EXAMINATION ANSWER'!A:J,7,FALSE)</f>
        <v>No</v>
      </c>
      <c r="G995" t="str">
        <f>VLOOKUP(HEALTH_CARE[[#This Row],[Customer ID]],'MEDICAL EXAMINATION ANSWER'!A:J,8,FALSE)</f>
        <v>No</v>
      </c>
      <c r="H995" s="10">
        <f>VLOOKUP(HEALTH_CARE[[#This Row],[Customer ID]],'MEDICAL EXAMINATION ANSWER'!A:J,9,FALSE)</f>
        <v>0</v>
      </c>
      <c r="I995" t="str">
        <f>VLOOKUP(HEALTH_CARE[[#This Row],[Customer ID]],'MEDICAL EXAMINATION ANSWER'!A:J,10,FALSE)</f>
        <v>No</v>
      </c>
      <c r="J995" t="str">
        <f>VLOOKUP(HEALTH_CARE[[#This Row],[Customer ID]],'MEDICAL EXAMINATION ANSWER'!A:J,3,FALSE)</f>
        <v>Over Weight</v>
      </c>
      <c r="K995" t="str">
        <f>VLOOKUP(HEALTH_CARE[[#This Row],[Customer ID]],'MEDICAL EXAMINATION ANSWER'!A:J,5,FALSE)</f>
        <v>Diabetes</v>
      </c>
      <c r="L995" s="11" t="str">
        <f>VLOOKUP(HEALTH_CARE[[#This Row],[Customer ID]],'HOSPITAL DETAILS ANSWERS'!A:K,5,TRUE)</f>
        <v>14-Jun-1967</v>
      </c>
      <c r="M995" s="14">
        <f>VLOOKUP(HEALTH_CARE[[#This Row],[Customer ID]],'HOSPITAL DETAILS ANSWERS'!A:K,8,TRUE)</f>
        <v>11287</v>
      </c>
      <c r="N995" t="str">
        <f>VLOOKUP(HEALTH_CARE[[#This Row],[Customer ID]],'HOSPITAL DETAILS ANSWERS'!A:K,9,TRUE)</f>
        <v>Tier - 3</v>
      </c>
      <c r="O995" t="str">
        <f>VLOOKUP(HEALTH_CARE[[#This Row],[Customer ID]],'HOSPITAL DETAILS ANSWERS'!A:K,10,TRUE)</f>
        <v>Tier - 3</v>
      </c>
      <c r="P995" t="str">
        <f>VLOOKUP(HEALTH_CARE[[#This Row],[Customer ID]],'HOSPITAL DETAILS ANSWERS'!A:K,11,TRUE)</f>
        <v>R1024</v>
      </c>
      <c r="Q995" s="10">
        <f>VLOOKUP(HEALTH_CARE[[#This Row],[Customer ID]],'HOSPITAL DETAILS ANSWERS'!A:K,6,TRUE)</f>
        <v>55</v>
      </c>
    </row>
    <row r="996" spans="1:17" x14ac:dyDescent="0.25">
      <c r="A996" t="s">
        <v>1376</v>
      </c>
      <c r="B996" t="str">
        <f>VLOOKUP(HEALTH_CARE[[#This Row],[Customer ID]],'CUSTOMER_NAMES ANSWER'!A:D,3,FALSE)</f>
        <v>Daniel J</v>
      </c>
      <c r="C996" s="9">
        <f>VLOOKUP(HEALTH_CARE[[#This Row],[Customer ID]],'MEDICAL EXAMINATION ANSWER'!A:J,2,FALSE)</f>
        <v>28.31</v>
      </c>
      <c r="D996" s="9">
        <f>VLOOKUP(HEALTH_CARE[[#This Row],[Customer ID]],'MEDICAL EXAMINATION ANSWER'!A:J,4,FALSE)</f>
        <v>4.55</v>
      </c>
      <c r="E996" t="str">
        <f>VLOOKUP(HEALTH_CARE[[#This Row],[Customer ID]],'MEDICAL EXAMINATION ANSWER'!A:J,6,FALSE)</f>
        <v>No</v>
      </c>
      <c r="F996" t="str">
        <f>VLOOKUP(HEALTH_CARE[[#This Row],[Customer ID]],'MEDICAL EXAMINATION ANSWER'!A:J,7,FALSE)</f>
        <v>Yes</v>
      </c>
      <c r="G996" t="str">
        <f>VLOOKUP(HEALTH_CARE[[#This Row],[Customer ID]],'MEDICAL EXAMINATION ANSWER'!A:J,8,FALSE)</f>
        <v>No</v>
      </c>
      <c r="H996" s="10">
        <f>VLOOKUP(HEALTH_CARE[[#This Row],[Customer ID]],'MEDICAL EXAMINATION ANSWER'!A:J,9,FALSE)</f>
        <v>1</v>
      </c>
      <c r="I996" t="str">
        <f>VLOOKUP(HEALTH_CARE[[#This Row],[Customer ID]],'MEDICAL EXAMINATION ANSWER'!A:J,10,FALSE)</f>
        <v>No</v>
      </c>
      <c r="J996" t="str">
        <f>VLOOKUP(HEALTH_CARE[[#This Row],[Customer ID]],'MEDICAL EXAMINATION ANSWER'!A:J,3,FALSE)</f>
        <v>Over Weight</v>
      </c>
      <c r="K996" t="str">
        <f>VLOOKUP(HEALTH_CARE[[#This Row],[Customer ID]],'MEDICAL EXAMINATION ANSWER'!A:J,5,FALSE)</f>
        <v>Normal</v>
      </c>
      <c r="L996" s="11" t="str">
        <f>VLOOKUP(HEALTH_CARE[[#This Row],[Customer ID]],'HOSPITAL DETAILS ANSWERS'!A:K,5,TRUE)</f>
        <v>4-Oct-2004</v>
      </c>
      <c r="M996" s="14">
        <f>VLOOKUP(HEALTH_CARE[[#This Row],[Customer ID]],'HOSPITAL DETAILS ANSWERS'!A:K,8,TRUE)</f>
        <v>11273</v>
      </c>
      <c r="N996" t="str">
        <f>VLOOKUP(HEALTH_CARE[[#This Row],[Customer ID]],'HOSPITAL DETAILS ANSWERS'!A:K,9,TRUE)</f>
        <v>Tier - 3</v>
      </c>
      <c r="O996" t="str">
        <f>VLOOKUP(HEALTH_CARE[[#This Row],[Customer ID]],'HOSPITAL DETAILS ANSWERS'!A:K,10,TRUE)</f>
        <v>Tier - 2</v>
      </c>
      <c r="P996" t="str">
        <f>VLOOKUP(HEALTH_CARE[[#This Row],[Customer ID]],'HOSPITAL DETAILS ANSWERS'!A:K,11,TRUE)</f>
        <v>R1019</v>
      </c>
      <c r="Q996" s="10">
        <f>VLOOKUP(HEALTH_CARE[[#This Row],[Customer ID]],'HOSPITAL DETAILS ANSWERS'!A:K,6,TRUE)</f>
        <v>18</v>
      </c>
    </row>
    <row r="997" spans="1:17" x14ac:dyDescent="0.25">
      <c r="A997" t="s">
        <v>1375</v>
      </c>
      <c r="B997" t="str">
        <f>VLOOKUP(HEALTH_CARE[[#This Row],[Customer ID]],'CUSTOMER_NAMES ANSWER'!A:D,3,FALSE)</f>
        <v>Courtney M</v>
      </c>
      <c r="C997" s="9">
        <f>VLOOKUP(HEALTH_CARE[[#This Row],[Customer ID]],'MEDICAL EXAMINATION ANSWER'!A:J,2,FALSE)</f>
        <v>29.79</v>
      </c>
      <c r="D997" s="9">
        <f>VLOOKUP(HEALTH_CARE[[#This Row],[Customer ID]],'MEDICAL EXAMINATION ANSWER'!A:J,4,FALSE)</f>
        <v>9.0299999999999994</v>
      </c>
      <c r="E997" t="str">
        <f>VLOOKUP(HEALTH_CARE[[#This Row],[Customer ID]],'MEDICAL EXAMINATION ANSWER'!A:J,6,FALSE)</f>
        <v>No</v>
      </c>
      <c r="F997" t="str">
        <f>VLOOKUP(HEALTH_CARE[[#This Row],[Customer ID]],'MEDICAL EXAMINATION ANSWER'!A:J,7,FALSE)</f>
        <v>No</v>
      </c>
      <c r="G997" t="str">
        <f>VLOOKUP(HEALTH_CARE[[#This Row],[Customer ID]],'MEDICAL EXAMINATION ANSWER'!A:J,8,FALSE)</f>
        <v>No</v>
      </c>
      <c r="H997" s="10">
        <f>VLOOKUP(HEALTH_CARE[[#This Row],[Customer ID]],'MEDICAL EXAMINATION ANSWER'!A:J,9,FALSE)</f>
        <v>0</v>
      </c>
      <c r="I997" t="str">
        <f>VLOOKUP(HEALTH_CARE[[#This Row],[Customer ID]],'MEDICAL EXAMINATION ANSWER'!A:J,10,FALSE)</f>
        <v>No</v>
      </c>
      <c r="J997" t="str">
        <f>VLOOKUP(HEALTH_CARE[[#This Row],[Customer ID]],'MEDICAL EXAMINATION ANSWER'!A:J,3,FALSE)</f>
        <v>Over Weight</v>
      </c>
      <c r="K997" t="str">
        <f>VLOOKUP(HEALTH_CARE[[#This Row],[Customer ID]],'MEDICAL EXAMINATION ANSWER'!A:J,5,FALSE)</f>
        <v>Diabetes</v>
      </c>
      <c r="L997" s="11" t="str">
        <f>VLOOKUP(HEALTH_CARE[[#This Row],[Customer ID]],'HOSPITAL DETAILS ANSWERS'!A:K,5,TRUE)</f>
        <v>26-Dec-1971</v>
      </c>
      <c r="M997" s="14">
        <f>VLOOKUP(HEALTH_CARE[[#This Row],[Customer ID]],'HOSPITAL DETAILS ANSWERS'!A:K,8,TRUE)</f>
        <v>11266</v>
      </c>
      <c r="N997" t="str">
        <f>VLOOKUP(HEALTH_CARE[[#This Row],[Customer ID]],'HOSPITAL DETAILS ANSWERS'!A:K,9,TRUE)</f>
        <v>Tier - 3</v>
      </c>
      <c r="O997" t="str">
        <f>VLOOKUP(HEALTH_CARE[[#This Row],[Customer ID]],'HOSPITAL DETAILS ANSWERS'!A:K,10,TRUE)</f>
        <v>Tier - 1</v>
      </c>
      <c r="P997" t="str">
        <f>VLOOKUP(HEALTH_CARE[[#This Row],[Customer ID]],'HOSPITAL DETAILS ANSWERS'!A:K,11,TRUE)</f>
        <v>R1025</v>
      </c>
      <c r="Q997" s="10">
        <f>VLOOKUP(HEALTH_CARE[[#This Row],[Customer ID]],'HOSPITAL DETAILS ANSWERS'!A:K,6,TRUE)</f>
        <v>51</v>
      </c>
    </row>
    <row r="998" spans="1:17" x14ac:dyDescent="0.25">
      <c r="A998" t="s">
        <v>1374</v>
      </c>
      <c r="B998" t="str">
        <f>VLOOKUP(HEALTH_CARE[[#This Row],[Customer ID]],'CUSTOMER_NAMES ANSWER'!A:D,3,FALSE)</f>
        <v>Jose A</v>
      </c>
      <c r="C998" s="9">
        <f>VLOOKUP(HEALTH_CARE[[#This Row],[Customer ID]],'MEDICAL EXAMINATION ANSWER'!A:J,2,FALSE)</f>
        <v>36.6</v>
      </c>
      <c r="D998" s="9">
        <f>VLOOKUP(HEALTH_CARE[[#This Row],[Customer ID]],'MEDICAL EXAMINATION ANSWER'!A:J,4,FALSE)</f>
        <v>5.2</v>
      </c>
      <c r="E998" t="str">
        <f>VLOOKUP(HEALTH_CARE[[#This Row],[Customer ID]],'MEDICAL EXAMINATION ANSWER'!A:J,6,FALSE)</f>
        <v>Yes</v>
      </c>
      <c r="F998" t="str">
        <f>VLOOKUP(HEALTH_CARE[[#This Row],[Customer ID]],'MEDICAL EXAMINATION ANSWER'!A:J,7,FALSE)</f>
        <v>No</v>
      </c>
      <c r="G998" t="str">
        <f>VLOOKUP(HEALTH_CARE[[#This Row],[Customer ID]],'MEDICAL EXAMINATION ANSWER'!A:J,8,FALSE)</f>
        <v>Yes</v>
      </c>
      <c r="H998" s="10">
        <f>VLOOKUP(HEALTH_CARE[[#This Row],[Customer ID]],'MEDICAL EXAMINATION ANSWER'!A:J,9,FALSE)</f>
        <v>1</v>
      </c>
      <c r="I998" t="str">
        <f>VLOOKUP(HEALTH_CARE[[#This Row],[Customer ID]],'MEDICAL EXAMINATION ANSWER'!A:J,10,FALSE)</f>
        <v>No</v>
      </c>
      <c r="J998" t="str">
        <f>VLOOKUP(HEALTH_CARE[[#This Row],[Customer ID]],'MEDICAL EXAMINATION ANSWER'!A:J,3,FALSE)</f>
        <v>Obesity</v>
      </c>
      <c r="K998" t="str">
        <f>VLOOKUP(HEALTH_CARE[[#This Row],[Customer ID]],'MEDICAL EXAMINATION ANSWER'!A:J,5,FALSE)</f>
        <v>Normal</v>
      </c>
      <c r="L998" s="11" t="str">
        <f>VLOOKUP(HEALTH_CARE[[#This Row],[Customer ID]],'HOSPITAL DETAILS ANSWERS'!A:K,5,TRUE)</f>
        <v>11-Oct-1969</v>
      </c>
      <c r="M998" s="14">
        <f>VLOOKUP(HEALTH_CARE[[#This Row],[Customer ID]],'HOSPITAL DETAILS ANSWERS'!A:K,8,TRUE)</f>
        <v>11265</v>
      </c>
      <c r="N998" t="str">
        <f>VLOOKUP(HEALTH_CARE[[#This Row],[Customer ID]],'HOSPITAL DETAILS ANSWERS'!A:K,9,TRUE)</f>
        <v>Tier - 3</v>
      </c>
      <c r="O998" t="str">
        <f>VLOOKUP(HEALTH_CARE[[#This Row],[Customer ID]],'HOSPITAL DETAILS ANSWERS'!A:K,10,TRUE)</f>
        <v>Tier - 2</v>
      </c>
      <c r="P998" t="str">
        <f>VLOOKUP(HEALTH_CARE[[#This Row],[Customer ID]],'HOSPITAL DETAILS ANSWERS'!A:K,11,TRUE)</f>
        <v>R1011</v>
      </c>
      <c r="Q998" s="10">
        <f>VLOOKUP(HEALTH_CARE[[#This Row],[Customer ID]],'HOSPITAL DETAILS ANSWERS'!A:K,6,TRUE)</f>
        <v>53</v>
      </c>
    </row>
    <row r="999" spans="1:17" x14ac:dyDescent="0.25">
      <c r="A999" t="s">
        <v>1373</v>
      </c>
      <c r="B999" t="str">
        <f>VLOOKUP(HEALTH_CARE[[#This Row],[Customer ID]],'CUSTOMER_NAMES ANSWER'!A:D,3,FALSE)</f>
        <v>Lauren</v>
      </c>
      <c r="C999" s="9">
        <f>VLOOKUP(HEALTH_CARE[[#This Row],[Customer ID]],'MEDICAL EXAMINATION ANSWER'!A:J,2,FALSE)</f>
        <v>35.93</v>
      </c>
      <c r="D999" s="9">
        <f>VLOOKUP(HEALTH_CARE[[#This Row],[Customer ID]],'MEDICAL EXAMINATION ANSWER'!A:J,4,FALSE)</f>
        <v>8.3000000000000007</v>
      </c>
      <c r="E999" t="str">
        <f>VLOOKUP(HEALTH_CARE[[#This Row],[Customer ID]],'MEDICAL EXAMINATION ANSWER'!A:J,6,FALSE)</f>
        <v>Yes</v>
      </c>
      <c r="F999" t="str">
        <f>VLOOKUP(HEALTH_CARE[[#This Row],[Customer ID]],'MEDICAL EXAMINATION ANSWER'!A:J,7,FALSE)</f>
        <v>No</v>
      </c>
      <c r="G999" t="str">
        <f>VLOOKUP(HEALTH_CARE[[#This Row],[Customer ID]],'MEDICAL EXAMINATION ANSWER'!A:J,8,FALSE)</f>
        <v>No</v>
      </c>
      <c r="H999" s="10">
        <f>VLOOKUP(HEALTH_CARE[[#This Row],[Customer ID]],'MEDICAL EXAMINATION ANSWER'!A:J,9,FALSE)</f>
        <v>0</v>
      </c>
      <c r="I999" t="str">
        <f>VLOOKUP(HEALTH_CARE[[#This Row],[Customer ID]],'MEDICAL EXAMINATION ANSWER'!A:J,10,FALSE)</f>
        <v>No</v>
      </c>
      <c r="J999" t="str">
        <f>VLOOKUP(HEALTH_CARE[[#This Row],[Customer ID]],'MEDICAL EXAMINATION ANSWER'!A:J,3,FALSE)</f>
        <v>Obesity</v>
      </c>
      <c r="K999" t="str">
        <f>VLOOKUP(HEALTH_CARE[[#This Row],[Customer ID]],'MEDICAL EXAMINATION ANSWER'!A:J,5,FALSE)</f>
        <v>Diabetes</v>
      </c>
      <c r="L999" s="11" t="str">
        <f>VLOOKUP(HEALTH_CARE[[#This Row],[Customer ID]],'HOSPITAL DETAILS ANSWERS'!A:K,5,TRUE)</f>
        <v>2-Oct-1981</v>
      </c>
      <c r="M999" s="14">
        <f>VLOOKUP(HEALTH_CARE[[#This Row],[Customer ID]],'HOSPITAL DETAILS ANSWERS'!A:K,8,TRUE)</f>
        <v>11256</v>
      </c>
      <c r="N999" t="str">
        <f>VLOOKUP(HEALTH_CARE[[#This Row],[Customer ID]],'HOSPITAL DETAILS ANSWERS'!A:K,9,TRUE)</f>
        <v>Tier - 3</v>
      </c>
      <c r="O999" t="str">
        <f>VLOOKUP(HEALTH_CARE[[#This Row],[Customer ID]],'HOSPITAL DETAILS ANSWERS'!A:K,10,TRUE)</f>
        <v>Tier - 1</v>
      </c>
      <c r="P999" t="str">
        <f>VLOOKUP(HEALTH_CARE[[#This Row],[Customer ID]],'HOSPITAL DETAILS ANSWERS'!A:K,11,TRUE)</f>
        <v>R1026</v>
      </c>
      <c r="Q999" s="10">
        <f>VLOOKUP(HEALTH_CARE[[#This Row],[Customer ID]],'HOSPITAL DETAILS ANSWERS'!A:K,6,TRUE)</f>
        <v>41</v>
      </c>
    </row>
    <row r="1000" spans="1:17" x14ac:dyDescent="0.25">
      <c r="A1000" t="s">
        <v>1372</v>
      </c>
      <c r="B1000" t="str">
        <f>VLOOKUP(HEALTH_CARE[[#This Row],[Customer ID]],'CUSTOMER_NAMES ANSWER'!A:D,3,FALSE)</f>
        <v>Jonathon M</v>
      </c>
      <c r="C1000" s="9">
        <f>VLOOKUP(HEALTH_CARE[[#This Row],[Customer ID]],'MEDICAL EXAMINATION ANSWER'!A:J,2,FALSE)</f>
        <v>28.6</v>
      </c>
      <c r="D1000" s="9">
        <f>VLOOKUP(HEALTH_CARE[[#This Row],[Customer ID]],'MEDICAL EXAMINATION ANSWER'!A:J,4,FALSE)</f>
        <v>5.56</v>
      </c>
      <c r="E1000" t="str">
        <f>VLOOKUP(HEALTH_CARE[[#This Row],[Customer ID]],'MEDICAL EXAMINATION ANSWER'!A:J,6,FALSE)</f>
        <v>Yes</v>
      </c>
      <c r="F1000" t="str">
        <f>VLOOKUP(HEALTH_CARE[[#This Row],[Customer ID]],'MEDICAL EXAMINATION ANSWER'!A:J,7,FALSE)</f>
        <v>No</v>
      </c>
      <c r="G1000" t="str">
        <f>VLOOKUP(HEALTH_CARE[[#This Row],[Customer ID]],'MEDICAL EXAMINATION ANSWER'!A:J,8,FALSE)</f>
        <v>Yes</v>
      </c>
      <c r="H1000" s="10">
        <f>VLOOKUP(HEALTH_CARE[[#This Row],[Customer ID]],'MEDICAL EXAMINATION ANSWER'!A:J,9,FALSE)</f>
        <v>1</v>
      </c>
      <c r="I1000" t="str">
        <f>VLOOKUP(HEALTH_CARE[[#This Row],[Customer ID]],'MEDICAL EXAMINATION ANSWER'!A:J,10,FALSE)</f>
        <v>No</v>
      </c>
      <c r="J1000" t="str">
        <f>VLOOKUP(HEALTH_CARE[[#This Row],[Customer ID]],'MEDICAL EXAMINATION ANSWER'!A:J,3,FALSE)</f>
        <v>Over Weight</v>
      </c>
      <c r="K1000" t="str">
        <f>VLOOKUP(HEALTH_CARE[[#This Row],[Customer ID]],'MEDICAL EXAMINATION ANSWER'!A:J,5,FALSE)</f>
        <v>Normal</v>
      </c>
      <c r="L1000" s="11" t="str">
        <f>VLOOKUP(HEALTH_CARE[[#This Row],[Customer ID]],'HOSPITAL DETAILS ANSWERS'!A:K,5,TRUE)</f>
        <v>20-Aug-1969</v>
      </c>
      <c r="M1000" s="14">
        <f>VLOOKUP(HEALTH_CARE[[#This Row],[Customer ID]],'HOSPITAL DETAILS ANSWERS'!A:K,8,TRUE)</f>
        <v>11254</v>
      </c>
      <c r="N1000" t="str">
        <f>VLOOKUP(HEALTH_CARE[[#This Row],[Customer ID]],'HOSPITAL DETAILS ANSWERS'!A:K,9,TRUE)</f>
        <v>Tier - 3</v>
      </c>
      <c r="O1000" t="str">
        <f>VLOOKUP(HEALTH_CARE[[#This Row],[Customer ID]],'HOSPITAL DETAILS ANSWERS'!A:K,10,TRUE)</f>
        <v>Tier - 1</v>
      </c>
      <c r="P1000" t="str">
        <f>VLOOKUP(HEALTH_CARE[[#This Row],[Customer ID]],'HOSPITAL DETAILS ANSWERS'!A:K,11,TRUE)</f>
        <v>R1011</v>
      </c>
      <c r="Q1000" s="10">
        <f>VLOOKUP(HEALTH_CARE[[#This Row],[Customer ID]],'HOSPITAL DETAILS ANSWERS'!A:K,6,TRUE)</f>
        <v>53</v>
      </c>
    </row>
    <row r="1001" spans="1:17" x14ac:dyDescent="0.25">
      <c r="A1001" t="s">
        <v>1371</v>
      </c>
      <c r="B1001" t="str">
        <f>VLOOKUP(HEALTH_CARE[[#This Row],[Customer ID]],'CUSTOMER_NAMES ANSWER'!A:D,3,FALSE)</f>
        <v>Stephanie A</v>
      </c>
      <c r="C1001" s="9">
        <f>VLOOKUP(HEALTH_CARE[[#This Row],[Customer ID]],'MEDICAL EXAMINATION ANSWER'!A:J,2,FALSE)</f>
        <v>39.17</v>
      </c>
      <c r="D1001" s="9">
        <f>VLOOKUP(HEALTH_CARE[[#This Row],[Customer ID]],'MEDICAL EXAMINATION ANSWER'!A:J,4,FALSE)</f>
        <v>4.1500000000000004</v>
      </c>
      <c r="E1001" t="str">
        <f>VLOOKUP(HEALTH_CARE[[#This Row],[Customer ID]],'MEDICAL EXAMINATION ANSWER'!A:J,6,FALSE)</f>
        <v>No</v>
      </c>
      <c r="F1001" t="str">
        <f>VLOOKUP(HEALTH_CARE[[#This Row],[Customer ID]],'MEDICAL EXAMINATION ANSWER'!A:J,7,FALSE)</f>
        <v>No</v>
      </c>
      <c r="G1001" t="str">
        <f>VLOOKUP(HEALTH_CARE[[#This Row],[Customer ID]],'MEDICAL EXAMINATION ANSWER'!A:J,8,FALSE)</f>
        <v>No</v>
      </c>
      <c r="H1001" s="10">
        <f>VLOOKUP(HEALTH_CARE[[#This Row],[Customer ID]],'MEDICAL EXAMINATION ANSWER'!A:J,9,FALSE)</f>
        <v>0</v>
      </c>
      <c r="I1001" t="str">
        <f>VLOOKUP(HEALTH_CARE[[#This Row],[Customer ID]],'MEDICAL EXAMINATION ANSWER'!A:J,10,FALSE)</f>
        <v>No</v>
      </c>
      <c r="J1001" t="str">
        <f>VLOOKUP(HEALTH_CARE[[#This Row],[Customer ID]],'MEDICAL EXAMINATION ANSWER'!A:J,3,FALSE)</f>
        <v>Obesity</v>
      </c>
      <c r="K1001" t="str">
        <f>VLOOKUP(HEALTH_CARE[[#This Row],[Customer ID]],'MEDICAL EXAMINATION ANSWER'!A:J,5,FALSE)</f>
        <v>Normal</v>
      </c>
      <c r="L1001" s="11" t="str">
        <f>VLOOKUP(HEALTH_CARE[[#This Row],[Customer ID]],'HOSPITAL DETAILS ANSWERS'!A:K,5,TRUE)</f>
        <v>17-Dec-1989</v>
      </c>
      <c r="M1001" s="14">
        <f>VLOOKUP(HEALTH_CARE[[#This Row],[Customer ID]],'HOSPITAL DETAILS ANSWERS'!A:K,8,TRUE)</f>
        <v>11251</v>
      </c>
      <c r="N1001" t="str">
        <f>VLOOKUP(HEALTH_CARE[[#This Row],[Customer ID]],'HOSPITAL DETAILS ANSWERS'!A:K,9,TRUE)</f>
        <v>Tier - 3</v>
      </c>
      <c r="O1001" t="str">
        <f>VLOOKUP(HEALTH_CARE[[#This Row],[Customer ID]],'HOSPITAL DETAILS ANSWERS'!A:K,10,TRUE)</f>
        <v>Tier - 2</v>
      </c>
      <c r="P1001" t="str">
        <f>VLOOKUP(HEALTH_CARE[[#This Row],[Customer ID]],'HOSPITAL DETAILS ANSWERS'!A:K,11,TRUE)</f>
        <v>R1026</v>
      </c>
      <c r="Q1001" s="10">
        <f>VLOOKUP(HEALTH_CARE[[#This Row],[Customer ID]],'HOSPITAL DETAILS ANSWERS'!A:K,6,TRUE)</f>
        <v>33</v>
      </c>
    </row>
    <row r="1002" spans="1:17" x14ac:dyDescent="0.25">
      <c r="A1002" t="s">
        <v>1370</v>
      </c>
      <c r="B1002" t="str">
        <f>VLOOKUP(HEALTH_CARE[[#This Row],[Customer ID]],'CUSTOMER_NAMES ANSWER'!A:D,3,FALSE)</f>
        <v>Patrick</v>
      </c>
      <c r="C1002" s="9">
        <f>VLOOKUP(HEALTH_CARE[[#This Row],[Customer ID]],'MEDICAL EXAMINATION ANSWER'!A:J,2,FALSE)</f>
        <v>26.41</v>
      </c>
      <c r="D1002" s="9">
        <f>VLOOKUP(HEALTH_CARE[[#This Row],[Customer ID]],'MEDICAL EXAMINATION ANSWER'!A:J,4,FALSE)</f>
        <v>5.99</v>
      </c>
      <c r="E1002" t="str">
        <f>VLOOKUP(HEALTH_CARE[[#This Row],[Customer ID]],'MEDICAL EXAMINATION ANSWER'!A:J,6,FALSE)</f>
        <v>Yes</v>
      </c>
      <c r="F1002" t="str">
        <f>VLOOKUP(HEALTH_CARE[[#This Row],[Customer ID]],'MEDICAL EXAMINATION ANSWER'!A:J,7,FALSE)</f>
        <v>No</v>
      </c>
      <c r="G1002" t="str">
        <f>VLOOKUP(HEALTH_CARE[[#This Row],[Customer ID]],'MEDICAL EXAMINATION ANSWER'!A:J,8,FALSE)</f>
        <v>Yes</v>
      </c>
      <c r="H1002" s="10">
        <f>VLOOKUP(HEALTH_CARE[[#This Row],[Customer ID]],'MEDICAL EXAMINATION ANSWER'!A:J,9,FALSE)</f>
        <v>1</v>
      </c>
      <c r="I1002" t="str">
        <f>VLOOKUP(HEALTH_CARE[[#This Row],[Customer ID]],'MEDICAL EXAMINATION ANSWER'!A:J,10,FALSE)</f>
        <v>No</v>
      </c>
      <c r="J1002" t="str">
        <f>VLOOKUP(HEALTH_CARE[[#This Row],[Customer ID]],'MEDICAL EXAMINATION ANSWER'!A:J,3,FALSE)</f>
        <v>Over Weight</v>
      </c>
      <c r="K1002" t="str">
        <f>VLOOKUP(HEALTH_CARE[[#This Row],[Customer ID]],'MEDICAL EXAMINATION ANSWER'!A:J,5,FALSE)</f>
        <v>Prediabetes</v>
      </c>
      <c r="L1002" s="11" t="str">
        <f>VLOOKUP(HEALTH_CARE[[#This Row],[Customer ID]],'HOSPITAL DETAILS ANSWERS'!A:K,5,TRUE)</f>
        <v>30-Dec-1969</v>
      </c>
      <c r="M1002" s="14">
        <f>VLOOKUP(HEALTH_CARE[[#This Row],[Customer ID]],'HOSPITAL DETAILS ANSWERS'!A:K,8,TRUE)</f>
        <v>11245</v>
      </c>
      <c r="N1002" t="str">
        <f>VLOOKUP(HEALTH_CARE[[#This Row],[Customer ID]],'HOSPITAL DETAILS ANSWERS'!A:K,9,TRUE)</f>
        <v>Tier - 3</v>
      </c>
      <c r="O1002" t="str">
        <f>VLOOKUP(HEALTH_CARE[[#This Row],[Customer ID]],'HOSPITAL DETAILS ANSWERS'!A:K,10,TRUE)</f>
        <v>Tier - 1</v>
      </c>
      <c r="P1002" t="str">
        <f>VLOOKUP(HEALTH_CARE[[#This Row],[Customer ID]],'HOSPITAL DETAILS ANSWERS'!A:K,11,TRUE)</f>
        <v>R1016</v>
      </c>
      <c r="Q1002" s="10">
        <f>VLOOKUP(HEALTH_CARE[[#This Row],[Customer ID]],'HOSPITAL DETAILS ANSWERS'!A:K,6,TRUE)</f>
        <v>53</v>
      </c>
    </row>
    <row r="1003" spans="1:17" x14ac:dyDescent="0.25">
      <c r="A1003" t="s">
        <v>1369</v>
      </c>
      <c r="B1003" t="str">
        <f>VLOOKUP(HEALTH_CARE[[#This Row],[Customer ID]],'CUSTOMER_NAMES ANSWER'!A:D,3,FALSE)</f>
        <v>Krista</v>
      </c>
      <c r="C1003" s="9">
        <f>VLOOKUP(HEALTH_CARE[[#This Row],[Customer ID]],'MEDICAL EXAMINATION ANSWER'!A:J,2,FALSE)</f>
        <v>30.63</v>
      </c>
      <c r="D1003" s="9">
        <f>VLOOKUP(HEALTH_CARE[[#This Row],[Customer ID]],'MEDICAL EXAMINATION ANSWER'!A:J,4,FALSE)</f>
        <v>5.8</v>
      </c>
      <c r="E1003" t="str">
        <f>VLOOKUP(HEALTH_CARE[[#This Row],[Customer ID]],'MEDICAL EXAMINATION ANSWER'!A:J,6,FALSE)</f>
        <v>Yes</v>
      </c>
      <c r="F1003" t="str">
        <f>VLOOKUP(HEALTH_CARE[[#This Row],[Customer ID]],'MEDICAL EXAMINATION ANSWER'!A:J,7,FALSE)</f>
        <v>No</v>
      </c>
      <c r="G1003" t="str">
        <f>VLOOKUP(HEALTH_CARE[[#This Row],[Customer ID]],'MEDICAL EXAMINATION ANSWER'!A:J,8,FALSE)</f>
        <v>No</v>
      </c>
      <c r="H1003" s="10">
        <f>VLOOKUP(HEALTH_CARE[[#This Row],[Customer ID]],'MEDICAL EXAMINATION ANSWER'!A:J,9,FALSE)</f>
        <v>0</v>
      </c>
      <c r="I1003" t="str">
        <f>VLOOKUP(HEALTH_CARE[[#This Row],[Customer ID]],'MEDICAL EXAMINATION ANSWER'!A:J,10,FALSE)</f>
        <v>No</v>
      </c>
      <c r="J1003" t="str">
        <f>VLOOKUP(HEALTH_CARE[[#This Row],[Customer ID]],'MEDICAL EXAMINATION ANSWER'!A:J,3,FALSE)</f>
        <v>Obesity</v>
      </c>
      <c r="K1003" t="str">
        <f>VLOOKUP(HEALTH_CARE[[#This Row],[Customer ID]],'MEDICAL EXAMINATION ANSWER'!A:J,5,FALSE)</f>
        <v>Prediabetes</v>
      </c>
      <c r="L1003" s="11" t="str">
        <f>VLOOKUP(HEALTH_CARE[[#This Row],[Customer ID]],'HOSPITAL DETAILS ANSWERS'!A:K,5,TRUE)</f>
        <v>28-Jun-1976</v>
      </c>
      <c r="M1003" s="14">
        <f>VLOOKUP(HEALTH_CARE[[#This Row],[Customer ID]],'HOSPITAL DETAILS ANSWERS'!A:K,8,TRUE)</f>
        <v>11218</v>
      </c>
      <c r="N1003" t="str">
        <f>VLOOKUP(HEALTH_CARE[[#This Row],[Customer ID]],'HOSPITAL DETAILS ANSWERS'!A:K,9,TRUE)</f>
        <v>Tier - 3</v>
      </c>
      <c r="O1003" t="str">
        <f>VLOOKUP(HEALTH_CARE[[#This Row],[Customer ID]],'HOSPITAL DETAILS ANSWERS'!A:K,10,TRUE)</f>
        <v>Tier - 2</v>
      </c>
      <c r="P1003" t="str">
        <f>VLOOKUP(HEALTH_CARE[[#This Row],[Customer ID]],'HOSPITAL DETAILS ANSWERS'!A:K,11,TRUE)</f>
        <v>R1025</v>
      </c>
      <c r="Q1003" s="10">
        <f>VLOOKUP(HEALTH_CARE[[#This Row],[Customer ID]],'HOSPITAL DETAILS ANSWERS'!A:K,6,TRUE)</f>
        <v>46</v>
      </c>
    </row>
    <row r="1004" spans="1:17" x14ac:dyDescent="0.25">
      <c r="A1004" t="s">
        <v>1368</v>
      </c>
      <c r="B1004" t="str">
        <f>VLOOKUP(HEALTH_CARE[[#This Row],[Customer ID]],'CUSTOMER_NAMES ANSWER'!A:D,3,FALSE)</f>
        <v>Jenessa</v>
      </c>
      <c r="C1004" s="9">
        <f>VLOOKUP(HEALTH_CARE[[#This Row],[Customer ID]],'MEDICAL EXAMINATION ANSWER'!A:J,2,FALSE)</f>
        <v>31.73</v>
      </c>
      <c r="D1004" s="9">
        <f>VLOOKUP(HEALTH_CARE[[#This Row],[Customer ID]],'MEDICAL EXAMINATION ANSWER'!A:J,4,FALSE)</f>
        <v>7.32</v>
      </c>
      <c r="E1004" t="str">
        <f>VLOOKUP(HEALTH_CARE[[#This Row],[Customer ID]],'MEDICAL EXAMINATION ANSWER'!A:J,6,FALSE)</f>
        <v>Yes</v>
      </c>
      <c r="F1004" t="str">
        <f>VLOOKUP(HEALTH_CARE[[#This Row],[Customer ID]],'MEDICAL EXAMINATION ANSWER'!A:J,7,FALSE)</f>
        <v>No</v>
      </c>
      <c r="G1004" t="str">
        <f>VLOOKUP(HEALTH_CARE[[#This Row],[Customer ID]],'MEDICAL EXAMINATION ANSWER'!A:J,8,FALSE)</f>
        <v>No</v>
      </c>
      <c r="H1004" s="10">
        <f>VLOOKUP(HEALTH_CARE[[#This Row],[Customer ID]],'MEDICAL EXAMINATION ANSWER'!A:J,9,FALSE)</f>
        <v>2</v>
      </c>
      <c r="I1004" t="str">
        <f>VLOOKUP(HEALTH_CARE[[#This Row],[Customer ID]],'MEDICAL EXAMINATION ANSWER'!A:J,10,FALSE)</f>
        <v>No</v>
      </c>
      <c r="J1004" t="str">
        <f>VLOOKUP(HEALTH_CARE[[#This Row],[Customer ID]],'MEDICAL EXAMINATION ANSWER'!A:J,3,FALSE)</f>
        <v>Obesity</v>
      </c>
      <c r="K1004" t="str">
        <f>VLOOKUP(HEALTH_CARE[[#This Row],[Customer ID]],'MEDICAL EXAMINATION ANSWER'!A:J,5,FALSE)</f>
        <v>Diabetes</v>
      </c>
      <c r="L1004" s="11" t="str">
        <f>VLOOKUP(HEALTH_CARE[[#This Row],[Customer ID]],'HOSPITAL DETAILS ANSWERS'!A:K,5,TRUE)</f>
        <v>14-Jun-1970</v>
      </c>
      <c r="M1004" s="14">
        <f>VLOOKUP(HEALTH_CARE[[#This Row],[Customer ID]],'HOSPITAL DETAILS ANSWERS'!A:K,8,TRUE)</f>
        <v>11188</v>
      </c>
      <c r="N1004" t="str">
        <f>VLOOKUP(HEALTH_CARE[[#This Row],[Customer ID]],'HOSPITAL DETAILS ANSWERS'!A:K,9,TRUE)</f>
        <v>Tier - 3</v>
      </c>
      <c r="O1004" t="str">
        <f>VLOOKUP(HEALTH_CARE[[#This Row],[Customer ID]],'HOSPITAL DETAILS ANSWERS'!A:K,10,TRUE)</f>
        <v>Tier - 2</v>
      </c>
      <c r="P1004" t="str">
        <f>VLOOKUP(HEALTH_CARE[[#This Row],[Customer ID]],'HOSPITAL DETAILS ANSWERS'!A:K,11,TRUE)</f>
        <v>R1012</v>
      </c>
      <c r="Q1004" s="10">
        <f>VLOOKUP(HEALTH_CARE[[#This Row],[Customer ID]],'HOSPITAL DETAILS ANSWERS'!A:K,6,TRUE)</f>
        <v>52</v>
      </c>
    </row>
    <row r="1005" spans="1:17" x14ac:dyDescent="0.25">
      <c r="A1005" t="s">
        <v>1367</v>
      </c>
      <c r="B1005" t="str">
        <f>VLOOKUP(HEALTH_CARE[[#This Row],[Customer ID]],'CUSTOMER_NAMES ANSWER'!A:D,3,FALSE)</f>
        <v>Ryan M</v>
      </c>
      <c r="C1005" s="9">
        <f>VLOOKUP(HEALTH_CARE[[#This Row],[Customer ID]],'MEDICAL EXAMINATION ANSWER'!A:J,2,FALSE)</f>
        <v>30.7</v>
      </c>
      <c r="D1005" s="9">
        <f>VLOOKUP(HEALTH_CARE[[#This Row],[Customer ID]],'MEDICAL EXAMINATION ANSWER'!A:J,4,FALSE)</f>
        <v>5.16</v>
      </c>
      <c r="E1005" t="str">
        <f>VLOOKUP(HEALTH_CARE[[#This Row],[Customer ID]],'MEDICAL EXAMINATION ANSWER'!A:J,6,FALSE)</f>
        <v>No</v>
      </c>
      <c r="F1005" t="str">
        <f>VLOOKUP(HEALTH_CARE[[#This Row],[Customer ID]],'MEDICAL EXAMINATION ANSWER'!A:J,7,FALSE)</f>
        <v>No</v>
      </c>
      <c r="G1005" t="str">
        <f>VLOOKUP(HEALTH_CARE[[#This Row],[Customer ID]],'MEDICAL EXAMINATION ANSWER'!A:J,8,FALSE)</f>
        <v>No</v>
      </c>
      <c r="H1005" s="10">
        <f>VLOOKUP(HEALTH_CARE[[#This Row],[Customer ID]],'MEDICAL EXAMINATION ANSWER'!A:J,9,FALSE)</f>
        <v>2</v>
      </c>
      <c r="I1005" t="str">
        <f>VLOOKUP(HEALTH_CARE[[#This Row],[Customer ID]],'MEDICAL EXAMINATION ANSWER'!A:J,10,FALSE)</f>
        <v>No</v>
      </c>
      <c r="J1005" t="str">
        <f>VLOOKUP(HEALTH_CARE[[#This Row],[Customer ID]],'MEDICAL EXAMINATION ANSWER'!A:J,3,FALSE)</f>
        <v>Obesity</v>
      </c>
      <c r="K1005" t="str">
        <f>VLOOKUP(HEALTH_CARE[[#This Row],[Customer ID]],'MEDICAL EXAMINATION ANSWER'!A:J,5,FALSE)</f>
        <v>Normal</v>
      </c>
      <c r="L1005" s="11" t="str">
        <f>VLOOKUP(HEALTH_CARE[[#This Row],[Customer ID]],'HOSPITAL DETAILS ANSWERS'!A:K,5,TRUE)</f>
        <v>3-Sep-1972</v>
      </c>
      <c r="M1005" s="14">
        <f>VLOOKUP(HEALTH_CARE[[#This Row],[Customer ID]],'HOSPITAL DETAILS ANSWERS'!A:K,8,TRUE)</f>
        <v>11187</v>
      </c>
      <c r="N1005" t="str">
        <f>VLOOKUP(HEALTH_CARE[[#This Row],[Customer ID]],'HOSPITAL DETAILS ANSWERS'!A:K,9,TRUE)</f>
        <v>Tier - 3</v>
      </c>
      <c r="O1005" t="str">
        <f>VLOOKUP(HEALTH_CARE[[#This Row],[Customer ID]],'HOSPITAL DETAILS ANSWERS'!A:K,10,TRUE)</f>
        <v>Tier - 2</v>
      </c>
      <c r="P1005" t="str">
        <f>VLOOKUP(HEALTH_CARE[[#This Row],[Customer ID]],'HOSPITAL DETAILS ANSWERS'!A:K,11,TRUE)</f>
        <v>R1021</v>
      </c>
      <c r="Q1005" s="10">
        <f>VLOOKUP(HEALTH_CARE[[#This Row],[Customer ID]],'HOSPITAL DETAILS ANSWERS'!A:K,6,TRUE)</f>
        <v>50</v>
      </c>
    </row>
    <row r="1006" spans="1:17" x14ac:dyDescent="0.25">
      <c r="A1006" t="s">
        <v>1366</v>
      </c>
      <c r="B1006" t="str">
        <f>VLOOKUP(HEALTH_CARE[[#This Row],[Customer ID]],'CUSTOMER_NAMES ANSWER'!A:D,3,FALSE)</f>
        <v>Thomas</v>
      </c>
      <c r="C1006" s="9">
        <f>VLOOKUP(HEALTH_CARE[[#This Row],[Customer ID]],'MEDICAL EXAMINATION ANSWER'!A:J,2,FALSE)</f>
        <v>25.93</v>
      </c>
      <c r="D1006" s="9">
        <f>VLOOKUP(HEALTH_CARE[[#This Row],[Customer ID]],'MEDICAL EXAMINATION ANSWER'!A:J,4,FALSE)</f>
        <v>5.96</v>
      </c>
      <c r="E1006" t="str">
        <f>VLOOKUP(HEALTH_CARE[[#This Row],[Customer ID]],'MEDICAL EXAMINATION ANSWER'!A:J,6,FALSE)</f>
        <v>Yes</v>
      </c>
      <c r="F1006" t="str">
        <f>VLOOKUP(HEALTH_CARE[[#This Row],[Customer ID]],'MEDICAL EXAMINATION ANSWER'!A:J,7,FALSE)</f>
        <v>No</v>
      </c>
      <c r="G1006" t="str">
        <f>VLOOKUP(HEALTH_CARE[[#This Row],[Customer ID]],'MEDICAL EXAMINATION ANSWER'!A:J,8,FALSE)</f>
        <v>No</v>
      </c>
      <c r="H1006" s="10">
        <f>VLOOKUP(HEALTH_CARE[[#This Row],[Customer ID]],'MEDICAL EXAMINATION ANSWER'!A:J,9,FALSE)</f>
        <v>2</v>
      </c>
      <c r="I1006" t="str">
        <f>VLOOKUP(HEALTH_CARE[[#This Row],[Customer ID]],'MEDICAL EXAMINATION ANSWER'!A:J,10,FALSE)</f>
        <v>No</v>
      </c>
      <c r="J1006" t="str">
        <f>VLOOKUP(HEALTH_CARE[[#This Row],[Customer ID]],'MEDICAL EXAMINATION ANSWER'!A:J,3,FALSE)</f>
        <v>Over Weight</v>
      </c>
      <c r="K1006" t="str">
        <f>VLOOKUP(HEALTH_CARE[[#This Row],[Customer ID]],'MEDICAL EXAMINATION ANSWER'!A:J,5,FALSE)</f>
        <v>Prediabetes</v>
      </c>
      <c r="L1006" s="11" t="str">
        <f>VLOOKUP(HEALTH_CARE[[#This Row],[Customer ID]],'HOSPITAL DETAILS ANSWERS'!A:K,5,TRUE)</f>
        <v>6-Aug-1966</v>
      </c>
      <c r="M1006" s="14">
        <f>VLOOKUP(HEALTH_CARE[[#This Row],[Customer ID]],'HOSPITAL DETAILS ANSWERS'!A:K,8,TRUE)</f>
        <v>11166</v>
      </c>
      <c r="N1006" t="str">
        <f>VLOOKUP(HEALTH_CARE[[#This Row],[Customer ID]],'HOSPITAL DETAILS ANSWERS'!A:K,9,TRUE)</f>
        <v>Tier - 3</v>
      </c>
      <c r="O1006" t="str">
        <f>VLOOKUP(HEALTH_CARE[[#This Row],[Customer ID]],'HOSPITAL DETAILS ANSWERS'!A:K,10,TRUE)</f>
        <v>Tier - 1</v>
      </c>
      <c r="P1006" t="str">
        <f>VLOOKUP(HEALTH_CARE[[#This Row],[Customer ID]],'HOSPITAL DETAILS ANSWERS'!A:K,11,TRUE)</f>
        <v>R1016</v>
      </c>
      <c r="Q1006" s="10">
        <f>VLOOKUP(HEALTH_CARE[[#This Row],[Customer ID]],'HOSPITAL DETAILS ANSWERS'!A:K,6,TRUE)</f>
        <v>56</v>
      </c>
    </row>
    <row r="1007" spans="1:17" x14ac:dyDescent="0.25">
      <c r="A1007" t="s">
        <v>1365</v>
      </c>
      <c r="B1007" t="str">
        <f>VLOOKUP(HEALTH_CARE[[#This Row],[Customer ID]],'CUSTOMER_NAMES ANSWER'!A:D,3,FALSE)</f>
        <v>Amanda N</v>
      </c>
      <c r="C1007" s="9">
        <f>VLOOKUP(HEALTH_CARE[[#This Row],[Customer ID]],'MEDICAL EXAMINATION ANSWER'!A:J,2,FALSE)</f>
        <v>35.9</v>
      </c>
      <c r="D1007" s="9">
        <f>VLOOKUP(HEALTH_CARE[[#This Row],[Customer ID]],'MEDICAL EXAMINATION ANSWER'!A:J,4,FALSE)</f>
        <v>4.8499999999999996</v>
      </c>
      <c r="E1007" t="str">
        <f>VLOOKUP(HEALTH_CARE[[#This Row],[Customer ID]],'MEDICAL EXAMINATION ANSWER'!A:J,6,FALSE)</f>
        <v>Yes</v>
      </c>
      <c r="F1007" t="str">
        <f>VLOOKUP(HEALTH_CARE[[#This Row],[Customer ID]],'MEDICAL EXAMINATION ANSWER'!A:J,7,FALSE)</f>
        <v>No</v>
      </c>
      <c r="G1007" t="str">
        <f>VLOOKUP(HEALTH_CARE[[#This Row],[Customer ID]],'MEDICAL EXAMINATION ANSWER'!A:J,8,FALSE)</f>
        <v>Yes</v>
      </c>
      <c r="H1007" s="10">
        <f>VLOOKUP(HEALTH_CARE[[#This Row],[Customer ID]],'MEDICAL EXAMINATION ANSWER'!A:J,9,FALSE)</f>
        <v>1</v>
      </c>
      <c r="I1007" t="str">
        <f>VLOOKUP(HEALTH_CARE[[#This Row],[Customer ID]],'MEDICAL EXAMINATION ANSWER'!A:J,10,FALSE)</f>
        <v>No</v>
      </c>
      <c r="J1007" t="str">
        <f>VLOOKUP(HEALTH_CARE[[#This Row],[Customer ID]],'MEDICAL EXAMINATION ANSWER'!A:J,3,FALSE)</f>
        <v>Obesity</v>
      </c>
      <c r="K1007" t="str">
        <f>VLOOKUP(HEALTH_CARE[[#This Row],[Customer ID]],'MEDICAL EXAMINATION ANSWER'!A:J,5,FALSE)</f>
        <v>Normal</v>
      </c>
      <c r="L1007" s="11" t="str">
        <f>VLOOKUP(HEALTH_CARE[[#This Row],[Customer ID]],'HOSPITAL DETAILS ANSWERS'!A:K,5,TRUE)</f>
        <v>25-Jun-1969</v>
      </c>
      <c r="M1007" s="14">
        <f>VLOOKUP(HEALTH_CARE[[#This Row],[Customer ID]],'HOSPITAL DETAILS ANSWERS'!A:K,8,TRUE)</f>
        <v>11164</v>
      </c>
      <c r="N1007" t="str">
        <f>VLOOKUP(HEALTH_CARE[[#This Row],[Customer ID]],'HOSPITAL DETAILS ANSWERS'!A:K,9,TRUE)</f>
        <v>Tier - 3</v>
      </c>
      <c r="O1007" t="str">
        <f>VLOOKUP(HEALTH_CARE[[#This Row],[Customer ID]],'HOSPITAL DETAILS ANSWERS'!A:K,10,TRUE)</f>
        <v>Tier - 2</v>
      </c>
      <c r="P1007" t="str">
        <f>VLOOKUP(HEALTH_CARE[[#This Row],[Customer ID]],'HOSPITAL DETAILS ANSWERS'!A:K,11,TRUE)</f>
        <v>R1011</v>
      </c>
      <c r="Q1007" s="10">
        <f>VLOOKUP(HEALTH_CARE[[#This Row],[Customer ID]],'HOSPITAL DETAILS ANSWERS'!A:K,6,TRUE)</f>
        <v>53</v>
      </c>
    </row>
    <row r="1008" spans="1:17" x14ac:dyDescent="0.25">
      <c r="A1008" t="s">
        <v>1364</v>
      </c>
      <c r="B1008" t="str">
        <f>VLOOKUP(HEALTH_CARE[[#This Row],[Customer ID]],'CUSTOMER_NAMES ANSWER'!A:D,3,FALSE)</f>
        <v>Teresa P</v>
      </c>
      <c r="C1008" s="9">
        <f>VLOOKUP(HEALTH_CARE[[#This Row],[Customer ID]],'MEDICAL EXAMINATION ANSWER'!A:J,2,FALSE)</f>
        <v>26.7</v>
      </c>
      <c r="D1008" s="9">
        <f>VLOOKUP(HEALTH_CARE[[#This Row],[Customer ID]],'MEDICAL EXAMINATION ANSWER'!A:J,4,FALSE)</f>
        <v>5.09</v>
      </c>
      <c r="E1008" t="str">
        <f>VLOOKUP(HEALTH_CARE[[#This Row],[Customer ID]],'MEDICAL EXAMINATION ANSWER'!A:J,6,FALSE)</f>
        <v>Yes</v>
      </c>
      <c r="F1008" t="str">
        <f>VLOOKUP(HEALTH_CARE[[#This Row],[Customer ID]],'MEDICAL EXAMINATION ANSWER'!A:J,7,FALSE)</f>
        <v>No</v>
      </c>
      <c r="G1008" t="str">
        <f>VLOOKUP(HEALTH_CARE[[#This Row],[Customer ID]],'MEDICAL EXAMINATION ANSWER'!A:J,8,FALSE)</f>
        <v>Yes</v>
      </c>
      <c r="H1008" s="10">
        <f>VLOOKUP(HEALTH_CARE[[#This Row],[Customer ID]],'MEDICAL EXAMINATION ANSWER'!A:J,9,FALSE)</f>
        <v>1</v>
      </c>
      <c r="I1008" t="str">
        <f>VLOOKUP(HEALTH_CARE[[#This Row],[Customer ID]],'MEDICAL EXAMINATION ANSWER'!A:J,10,FALSE)</f>
        <v>No</v>
      </c>
      <c r="J1008" t="str">
        <f>VLOOKUP(HEALTH_CARE[[#This Row],[Customer ID]],'MEDICAL EXAMINATION ANSWER'!A:J,3,FALSE)</f>
        <v>Over Weight</v>
      </c>
      <c r="K1008" t="str">
        <f>VLOOKUP(HEALTH_CARE[[#This Row],[Customer ID]],'MEDICAL EXAMINATION ANSWER'!A:J,5,FALSE)</f>
        <v>Normal</v>
      </c>
      <c r="L1008" s="11" t="str">
        <f>VLOOKUP(HEALTH_CARE[[#This Row],[Customer ID]],'HOSPITAL DETAILS ANSWERS'!A:K,5,TRUE)</f>
        <v>30-Nov-1969</v>
      </c>
      <c r="M1008" s="14">
        <f>VLOOKUP(HEALTH_CARE[[#This Row],[Customer ID]],'HOSPITAL DETAILS ANSWERS'!A:K,8,TRUE)</f>
        <v>11151</v>
      </c>
      <c r="N1008" t="str">
        <f>VLOOKUP(HEALTH_CARE[[#This Row],[Customer ID]],'HOSPITAL DETAILS ANSWERS'!A:K,9,TRUE)</f>
        <v>Tier - 3</v>
      </c>
      <c r="O1008" t="str">
        <f>VLOOKUP(HEALTH_CARE[[#This Row],[Customer ID]],'HOSPITAL DETAILS ANSWERS'!A:K,10,TRUE)</f>
        <v>Tier - 2</v>
      </c>
      <c r="P1008" t="str">
        <f>VLOOKUP(HEALTH_CARE[[#This Row],[Customer ID]],'HOSPITAL DETAILS ANSWERS'!A:K,11,TRUE)</f>
        <v>R1011</v>
      </c>
      <c r="Q1008" s="10">
        <f>VLOOKUP(HEALTH_CARE[[#This Row],[Customer ID]],'HOSPITAL DETAILS ANSWERS'!A:K,6,TRUE)</f>
        <v>53</v>
      </c>
    </row>
    <row r="1009" spans="1:17" x14ac:dyDescent="0.25">
      <c r="A1009" t="s">
        <v>1363</v>
      </c>
      <c r="B1009" t="str">
        <f>VLOOKUP(HEALTH_CARE[[#This Row],[Customer ID]],'CUSTOMER_NAMES ANSWER'!A:D,3,FALSE)</f>
        <v>Dorian</v>
      </c>
      <c r="C1009" s="9">
        <f>VLOOKUP(HEALTH_CARE[[#This Row],[Customer ID]],'MEDICAL EXAMINATION ANSWER'!A:J,2,FALSE)</f>
        <v>33.71</v>
      </c>
      <c r="D1009" s="9">
        <f>VLOOKUP(HEALTH_CARE[[#This Row],[Customer ID]],'MEDICAL EXAMINATION ANSWER'!A:J,4,FALSE)</f>
        <v>4.9400000000000004</v>
      </c>
      <c r="E1009" t="str">
        <f>VLOOKUP(HEALTH_CARE[[#This Row],[Customer ID]],'MEDICAL EXAMINATION ANSWER'!A:J,6,FALSE)</f>
        <v>No</v>
      </c>
      <c r="F1009" t="str">
        <f>VLOOKUP(HEALTH_CARE[[#This Row],[Customer ID]],'MEDICAL EXAMINATION ANSWER'!A:J,7,FALSE)</f>
        <v>No</v>
      </c>
      <c r="G1009" t="str">
        <f>VLOOKUP(HEALTH_CARE[[#This Row],[Customer ID]],'MEDICAL EXAMINATION ANSWER'!A:J,8,FALSE)</f>
        <v>No</v>
      </c>
      <c r="H1009" s="10">
        <f>VLOOKUP(HEALTH_CARE[[#This Row],[Customer ID]],'MEDICAL EXAMINATION ANSWER'!A:J,9,FALSE)</f>
        <v>0</v>
      </c>
      <c r="I1009" t="str">
        <f>VLOOKUP(HEALTH_CARE[[#This Row],[Customer ID]],'MEDICAL EXAMINATION ANSWER'!A:J,10,FALSE)</f>
        <v>No</v>
      </c>
      <c r="J1009" t="str">
        <f>VLOOKUP(HEALTH_CARE[[#This Row],[Customer ID]],'MEDICAL EXAMINATION ANSWER'!A:J,3,FALSE)</f>
        <v>Obesity</v>
      </c>
      <c r="K1009" t="str">
        <f>VLOOKUP(HEALTH_CARE[[#This Row],[Customer ID]],'MEDICAL EXAMINATION ANSWER'!A:J,5,FALSE)</f>
        <v>Normal</v>
      </c>
      <c r="L1009" s="11" t="str">
        <f>VLOOKUP(HEALTH_CARE[[#This Row],[Customer ID]],'HOSPITAL DETAILS ANSWERS'!A:K,5,TRUE)</f>
        <v>20-Aug-1980</v>
      </c>
      <c r="M1009" s="14">
        <f>VLOOKUP(HEALTH_CARE[[#This Row],[Customer ID]],'HOSPITAL DETAILS ANSWERS'!A:K,8,TRUE)</f>
        <v>11104</v>
      </c>
      <c r="N1009" t="str">
        <f>VLOOKUP(HEALTH_CARE[[#This Row],[Customer ID]],'HOSPITAL DETAILS ANSWERS'!A:K,9,TRUE)</f>
        <v>Tier - 3</v>
      </c>
      <c r="O1009" t="str">
        <f>VLOOKUP(HEALTH_CARE[[#This Row],[Customer ID]],'HOSPITAL DETAILS ANSWERS'!A:K,10,TRUE)</f>
        <v>Tier - 1</v>
      </c>
      <c r="P1009" t="str">
        <f>VLOOKUP(HEALTH_CARE[[#This Row],[Customer ID]],'HOSPITAL DETAILS ANSWERS'!A:K,11,TRUE)</f>
        <v>R1021</v>
      </c>
      <c r="Q1009" s="10">
        <f>VLOOKUP(HEALTH_CARE[[#This Row],[Customer ID]],'HOSPITAL DETAILS ANSWERS'!A:K,6,TRUE)</f>
        <v>42</v>
      </c>
    </row>
    <row r="1010" spans="1:17" x14ac:dyDescent="0.25">
      <c r="A1010" t="s">
        <v>1362</v>
      </c>
      <c r="B1010" t="str">
        <f>VLOOKUP(HEALTH_CARE[[#This Row],[Customer ID]],'CUSTOMER_NAMES ANSWER'!A:D,3,FALSE)</f>
        <v>Amy</v>
      </c>
      <c r="C1010" s="9">
        <f>VLOOKUP(HEALTH_CARE[[#This Row],[Customer ID]],'MEDICAL EXAMINATION ANSWER'!A:J,2,FALSE)</f>
        <v>41.91</v>
      </c>
      <c r="D1010" s="9">
        <f>VLOOKUP(HEALTH_CARE[[#This Row],[Customer ID]],'MEDICAL EXAMINATION ANSWER'!A:J,4,FALSE)</f>
        <v>4.92</v>
      </c>
      <c r="E1010" t="str">
        <f>VLOOKUP(HEALTH_CARE[[#This Row],[Customer ID]],'MEDICAL EXAMINATION ANSWER'!A:J,6,FALSE)</f>
        <v>Yes</v>
      </c>
      <c r="F1010" t="str">
        <f>VLOOKUP(HEALTH_CARE[[#This Row],[Customer ID]],'MEDICAL EXAMINATION ANSWER'!A:J,7,FALSE)</f>
        <v>No</v>
      </c>
      <c r="G1010" t="str">
        <f>VLOOKUP(HEALTH_CARE[[#This Row],[Customer ID]],'MEDICAL EXAMINATION ANSWER'!A:J,8,FALSE)</f>
        <v>No</v>
      </c>
      <c r="H1010" s="10">
        <f>VLOOKUP(HEALTH_CARE[[#This Row],[Customer ID]],'MEDICAL EXAMINATION ANSWER'!A:J,9,FALSE)</f>
        <v>2</v>
      </c>
      <c r="I1010" t="str">
        <f>VLOOKUP(HEALTH_CARE[[#This Row],[Customer ID]],'MEDICAL EXAMINATION ANSWER'!A:J,10,FALSE)</f>
        <v>No</v>
      </c>
      <c r="J1010" t="str">
        <f>VLOOKUP(HEALTH_CARE[[#This Row],[Customer ID]],'MEDICAL EXAMINATION ANSWER'!A:J,3,FALSE)</f>
        <v>Obesity</v>
      </c>
      <c r="K1010" t="str">
        <f>VLOOKUP(HEALTH_CARE[[#This Row],[Customer ID]],'MEDICAL EXAMINATION ANSWER'!A:J,5,FALSE)</f>
        <v>Normal</v>
      </c>
      <c r="L1010" s="11" t="str">
        <f>VLOOKUP(HEALTH_CARE[[#This Row],[Customer ID]],'HOSPITAL DETAILS ANSWERS'!A:K,5,TRUE)</f>
        <v>5-Jul-1966</v>
      </c>
      <c r="M1010" s="14">
        <f>VLOOKUP(HEALTH_CARE[[#This Row],[Customer ID]],'HOSPITAL DETAILS ANSWERS'!A:K,8,TRUE)</f>
        <v>11094</v>
      </c>
      <c r="N1010" t="str">
        <f>VLOOKUP(HEALTH_CARE[[#This Row],[Customer ID]],'HOSPITAL DETAILS ANSWERS'!A:K,9,TRUE)</f>
        <v>Tier - 3</v>
      </c>
      <c r="O1010" t="str">
        <f>VLOOKUP(HEALTH_CARE[[#This Row],[Customer ID]],'HOSPITAL DETAILS ANSWERS'!A:K,10,TRUE)</f>
        <v>Tier - 1</v>
      </c>
      <c r="P1010" t="str">
        <f>VLOOKUP(HEALTH_CARE[[#This Row],[Customer ID]],'HOSPITAL DETAILS ANSWERS'!A:K,11,TRUE)</f>
        <v>R1013</v>
      </c>
      <c r="Q1010" s="10">
        <f>VLOOKUP(HEALTH_CARE[[#This Row],[Customer ID]],'HOSPITAL DETAILS ANSWERS'!A:K,6,TRUE)</f>
        <v>56</v>
      </c>
    </row>
    <row r="1011" spans="1:17" x14ac:dyDescent="0.25">
      <c r="A1011" t="s">
        <v>1361</v>
      </c>
      <c r="B1011" t="str">
        <f>VLOOKUP(HEALTH_CARE[[#This Row],[Customer ID]],'CUSTOMER_NAMES ANSWER'!A:D,3,FALSE)</f>
        <v>Aberu</v>
      </c>
      <c r="C1011" s="9">
        <f>VLOOKUP(HEALTH_CARE[[#This Row],[Customer ID]],'MEDICAL EXAMINATION ANSWER'!A:J,2,FALSE)</f>
        <v>39.82</v>
      </c>
      <c r="D1011" s="9">
        <f>VLOOKUP(HEALTH_CARE[[#This Row],[Customer ID]],'MEDICAL EXAMINATION ANSWER'!A:J,4,FALSE)</f>
        <v>6.05</v>
      </c>
      <c r="E1011" t="str">
        <f>VLOOKUP(HEALTH_CARE[[#This Row],[Customer ID]],'MEDICAL EXAMINATION ANSWER'!A:J,6,FALSE)</f>
        <v>Yes</v>
      </c>
      <c r="F1011" t="str">
        <f>VLOOKUP(HEALTH_CARE[[#This Row],[Customer ID]],'MEDICAL EXAMINATION ANSWER'!A:J,7,FALSE)</f>
        <v>No</v>
      </c>
      <c r="G1011" t="str">
        <f>VLOOKUP(HEALTH_CARE[[#This Row],[Customer ID]],'MEDICAL EXAMINATION ANSWER'!A:J,8,FALSE)</f>
        <v>No</v>
      </c>
      <c r="H1011" s="10">
        <f>VLOOKUP(HEALTH_CARE[[#This Row],[Customer ID]],'MEDICAL EXAMINATION ANSWER'!A:J,9,FALSE)</f>
        <v>2</v>
      </c>
      <c r="I1011" t="str">
        <f>VLOOKUP(HEALTH_CARE[[#This Row],[Customer ID]],'MEDICAL EXAMINATION ANSWER'!A:J,10,FALSE)</f>
        <v>No</v>
      </c>
      <c r="J1011" t="str">
        <f>VLOOKUP(HEALTH_CARE[[#This Row],[Customer ID]],'MEDICAL EXAMINATION ANSWER'!A:J,3,FALSE)</f>
        <v>Obesity</v>
      </c>
      <c r="K1011" t="str">
        <f>VLOOKUP(HEALTH_CARE[[#This Row],[Customer ID]],'MEDICAL EXAMINATION ANSWER'!A:J,5,FALSE)</f>
        <v>Prediabetes</v>
      </c>
      <c r="L1011" s="11" t="str">
        <f>VLOOKUP(HEALTH_CARE[[#This Row],[Customer ID]],'HOSPITAL DETAILS ANSWERS'!A:K,5,TRUE)</f>
        <v>9-Sep-1966</v>
      </c>
      <c r="M1011" s="14">
        <f>VLOOKUP(HEALTH_CARE[[#This Row],[Customer ID]],'HOSPITAL DETAILS ANSWERS'!A:K,8,TRUE)</f>
        <v>11091</v>
      </c>
      <c r="N1011" t="str">
        <f>VLOOKUP(HEALTH_CARE[[#This Row],[Customer ID]],'HOSPITAL DETAILS ANSWERS'!A:K,9,TRUE)</f>
        <v>Tier - 3</v>
      </c>
      <c r="O1011" t="str">
        <f>VLOOKUP(HEALTH_CARE[[#This Row],[Customer ID]],'HOSPITAL DETAILS ANSWERS'!A:K,10,TRUE)</f>
        <v>Tier - 1</v>
      </c>
      <c r="P1011" t="str">
        <f>VLOOKUP(HEALTH_CARE[[#This Row],[Customer ID]],'HOSPITAL DETAILS ANSWERS'!A:K,11,TRUE)</f>
        <v>R1013</v>
      </c>
      <c r="Q1011" s="10">
        <f>VLOOKUP(HEALTH_CARE[[#This Row],[Customer ID]],'HOSPITAL DETAILS ANSWERS'!A:K,6,TRUE)</f>
        <v>56</v>
      </c>
    </row>
    <row r="1012" spans="1:17" x14ac:dyDescent="0.25">
      <c r="A1012" t="s">
        <v>1360</v>
      </c>
      <c r="B1012" t="str">
        <f>VLOOKUP(HEALTH_CARE[[#This Row],[Customer ID]],'CUSTOMER_NAMES ANSWER'!A:D,3,FALSE)</f>
        <v>Ashley</v>
      </c>
      <c r="C1012" s="9">
        <f>VLOOKUP(HEALTH_CARE[[#This Row],[Customer ID]],'MEDICAL EXAMINATION ANSWER'!A:J,2,FALSE)</f>
        <v>28.12</v>
      </c>
      <c r="D1012" s="9">
        <f>VLOOKUP(HEALTH_CARE[[#This Row],[Customer ID]],'MEDICAL EXAMINATION ANSWER'!A:J,4,FALSE)</f>
        <v>4.67</v>
      </c>
      <c r="E1012" t="str">
        <f>VLOOKUP(HEALTH_CARE[[#This Row],[Customer ID]],'MEDICAL EXAMINATION ANSWER'!A:J,6,FALSE)</f>
        <v>No</v>
      </c>
      <c r="F1012" t="str">
        <f>VLOOKUP(HEALTH_CARE[[#This Row],[Customer ID]],'MEDICAL EXAMINATION ANSWER'!A:J,7,FALSE)</f>
        <v>No</v>
      </c>
      <c r="G1012" t="str">
        <f>VLOOKUP(HEALTH_CARE[[#This Row],[Customer ID]],'MEDICAL EXAMINATION ANSWER'!A:J,8,FALSE)</f>
        <v>No</v>
      </c>
      <c r="H1012" s="10">
        <f>VLOOKUP(HEALTH_CARE[[#This Row],[Customer ID]],'MEDICAL EXAMINATION ANSWER'!A:J,9,FALSE)</f>
        <v>2</v>
      </c>
      <c r="I1012" t="str">
        <f>VLOOKUP(HEALTH_CARE[[#This Row],[Customer ID]],'MEDICAL EXAMINATION ANSWER'!A:J,10,FALSE)</f>
        <v>No</v>
      </c>
      <c r="J1012" t="str">
        <f>VLOOKUP(HEALTH_CARE[[#This Row],[Customer ID]],'MEDICAL EXAMINATION ANSWER'!A:J,3,FALSE)</f>
        <v>Over Weight</v>
      </c>
      <c r="K1012" t="str">
        <f>VLOOKUP(HEALTH_CARE[[#This Row],[Customer ID]],'MEDICAL EXAMINATION ANSWER'!A:J,5,FALSE)</f>
        <v>Normal</v>
      </c>
      <c r="L1012" s="11" t="str">
        <f>VLOOKUP(HEALTH_CARE[[#This Row],[Customer ID]],'HOSPITAL DETAILS ANSWERS'!A:K,5,TRUE)</f>
        <v>7-Oct-1972</v>
      </c>
      <c r="M1012" s="14">
        <f>VLOOKUP(HEALTH_CARE[[#This Row],[Customer ID]],'HOSPITAL DETAILS ANSWERS'!A:K,8,TRUE)</f>
        <v>11086</v>
      </c>
      <c r="N1012" t="str">
        <f>VLOOKUP(HEALTH_CARE[[#This Row],[Customer ID]],'HOSPITAL DETAILS ANSWERS'!A:K,9,TRUE)</f>
        <v>Tier - 3</v>
      </c>
      <c r="O1012" t="str">
        <f>VLOOKUP(HEALTH_CARE[[#This Row],[Customer ID]],'HOSPITAL DETAILS ANSWERS'!A:K,10,TRUE)</f>
        <v>Tier - 2</v>
      </c>
      <c r="P1012" t="str">
        <f>VLOOKUP(HEALTH_CARE[[#This Row],[Customer ID]],'HOSPITAL DETAILS ANSWERS'!A:K,11,TRUE)</f>
        <v>R1012</v>
      </c>
      <c r="Q1012" s="10">
        <f>VLOOKUP(HEALTH_CARE[[#This Row],[Customer ID]],'HOSPITAL DETAILS ANSWERS'!A:K,6,TRUE)</f>
        <v>50</v>
      </c>
    </row>
    <row r="1013" spans="1:17" x14ac:dyDescent="0.25">
      <c r="A1013" t="s">
        <v>1359</v>
      </c>
      <c r="B1013" t="str">
        <f>VLOOKUP(HEALTH_CARE[[#This Row],[Customer ID]],'CUSTOMER_NAMES ANSWER'!A:D,3,FALSE)</f>
        <v>Anna E</v>
      </c>
      <c r="C1013" s="9">
        <f>VLOOKUP(HEALTH_CARE[[#This Row],[Customer ID]],'MEDICAL EXAMINATION ANSWER'!A:J,2,FALSE)</f>
        <v>26.98</v>
      </c>
      <c r="D1013" s="9">
        <f>VLOOKUP(HEALTH_CARE[[#This Row],[Customer ID]],'MEDICAL EXAMINATION ANSWER'!A:J,4,FALSE)</f>
        <v>9.81</v>
      </c>
      <c r="E1013" t="str">
        <f>VLOOKUP(HEALTH_CARE[[#This Row],[Customer ID]],'MEDICAL EXAMINATION ANSWER'!A:J,6,FALSE)</f>
        <v>Yes</v>
      </c>
      <c r="F1013" t="str">
        <f>VLOOKUP(HEALTH_CARE[[#This Row],[Customer ID]],'MEDICAL EXAMINATION ANSWER'!A:J,7,FALSE)</f>
        <v>No</v>
      </c>
      <c r="G1013" t="str">
        <f>VLOOKUP(HEALTH_CARE[[#This Row],[Customer ID]],'MEDICAL EXAMINATION ANSWER'!A:J,8,FALSE)</f>
        <v>No</v>
      </c>
      <c r="H1013" s="10">
        <f>VLOOKUP(HEALTH_CARE[[#This Row],[Customer ID]],'MEDICAL EXAMINATION ANSWER'!A:J,9,FALSE)</f>
        <v>0</v>
      </c>
      <c r="I1013" t="str">
        <f>VLOOKUP(HEALTH_CARE[[#This Row],[Customer ID]],'MEDICAL EXAMINATION ANSWER'!A:J,10,FALSE)</f>
        <v>No</v>
      </c>
      <c r="J1013" t="str">
        <f>VLOOKUP(HEALTH_CARE[[#This Row],[Customer ID]],'MEDICAL EXAMINATION ANSWER'!A:J,3,FALSE)</f>
        <v>Over Weight</v>
      </c>
      <c r="K1013" t="str">
        <f>VLOOKUP(HEALTH_CARE[[#This Row],[Customer ID]],'MEDICAL EXAMINATION ANSWER'!A:J,5,FALSE)</f>
        <v>Diabetes</v>
      </c>
      <c r="L1013" s="11" t="str">
        <f>VLOOKUP(HEALTH_CARE[[#This Row],[Customer ID]],'HOSPITAL DETAILS ANSWERS'!A:K,5,TRUE)</f>
        <v>4-Sep-1967</v>
      </c>
      <c r="M1013" s="14">
        <f>VLOOKUP(HEALTH_CARE[[#This Row],[Customer ID]],'HOSPITAL DETAILS ANSWERS'!A:K,8,TRUE)</f>
        <v>11083</v>
      </c>
      <c r="N1013" t="str">
        <f>VLOOKUP(HEALTH_CARE[[#This Row],[Customer ID]],'HOSPITAL DETAILS ANSWERS'!A:K,9,TRUE)</f>
        <v>Tier - 3</v>
      </c>
      <c r="O1013" t="str">
        <f>VLOOKUP(HEALTH_CARE[[#This Row],[Customer ID]],'HOSPITAL DETAILS ANSWERS'!A:K,10,TRUE)</f>
        <v>Tier - 2</v>
      </c>
      <c r="P1013" t="str">
        <f>VLOOKUP(HEALTH_CARE[[#This Row],[Customer ID]],'HOSPITAL DETAILS ANSWERS'!A:K,11,TRUE)</f>
        <v>R1012</v>
      </c>
      <c r="Q1013" s="10">
        <f>VLOOKUP(HEALTH_CARE[[#This Row],[Customer ID]],'HOSPITAL DETAILS ANSWERS'!A:K,6,TRUE)</f>
        <v>55</v>
      </c>
    </row>
    <row r="1014" spans="1:17" x14ac:dyDescent="0.25">
      <c r="A1014" t="s">
        <v>1358</v>
      </c>
      <c r="B1014" t="str">
        <f>VLOOKUP(HEALTH_CARE[[#This Row],[Customer ID]],'CUSTOMER_NAMES ANSWER'!A:D,3,FALSE)</f>
        <v>Tania K</v>
      </c>
      <c r="C1014" s="9">
        <f>VLOOKUP(HEALTH_CARE[[#This Row],[Customer ID]],'MEDICAL EXAMINATION ANSWER'!A:J,2,FALSE)</f>
        <v>27.2</v>
      </c>
      <c r="D1014" s="9">
        <f>VLOOKUP(HEALTH_CARE[[#This Row],[Customer ID]],'MEDICAL EXAMINATION ANSWER'!A:J,4,FALSE)</f>
        <v>6.06</v>
      </c>
      <c r="E1014" t="str">
        <f>VLOOKUP(HEALTH_CARE[[#This Row],[Customer ID]],'MEDICAL EXAMINATION ANSWER'!A:J,6,FALSE)</f>
        <v>Yes</v>
      </c>
      <c r="F1014" t="str">
        <f>VLOOKUP(HEALTH_CARE[[#This Row],[Customer ID]],'MEDICAL EXAMINATION ANSWER'!A:J,7,FALSE)</f>
        <v>No</v>
      </c>
      <c r="G1014" t="str">
        <f>VLOOKUP(HEALTH_CARE[[#This Row],[Customer ID]],'MEDICAL EXAMINATION ANSWER'!A:J,8,FALSE)</f>
        <v>No</v>
      </c>
      <c r="H1014" s="10">
        <f>VLOOKUP(HEALTH_CARE[[#This Row],[Customer ID]],'MEDICAL EXAMINATION ANSWER'!A:J,9,FALSE)</f>
        <v>2</v>
      </c>
      <c r="I1014" t="str">
        <f>VLOOKUP(HEALTH_CARE[[#This Row],[Customer ID]],'MEDICAL EXAMINATION ANSWER'!A:J,10,FALSE)</f>
        <v>No</v>
      </c>
      <c r="J1014" t="str">
        <f>VLOOKUP(HEALTH_CARE[[#This Row],[Customer ID]],'MEDICAL EXAMINATION ANSWER'!A:J,3,FALSE)</f>
        <v>Over Weight</v>
      </c>
      <c r="K1014" t="str">
        <f>VLOOKUP(HEALTH_CARE[[#This Row],[Customer ID]],'MEDICAL EXAMINATION ANSWER'!A:J,5,FALSE)</f>
        <v>Prediabetes</v>
      </c>
      <c r="L1014" s="11" t="str">
        <f>VLOOKUP(HEALTH_CARE[[#This Row],[Customer ID]],'HOSPITAL DETAILS ANSWERS'!A:K,5,TRUE)</f>
        <v>20-Nov-1966</v>
      </c>
      <c r="M1014" s="14">
        <f>VLOOKUP(HEALTH_CARE[[#This Row],[Customer ID]],'HOSPITAL DETAILS ANSWERS'!A:K,8,TRUE)</f>
        <v>11074</v>
      </c>
      <c r="N1014" t="str">
        <f>VLOOKUP(HEALTH_CARE[[#This Row],[Customer ID]],'HOSPITAL DETAILS ANSWERS'!A:K,9,TRUE)</f>
        <v>Tier - 3</v>
      </c>
      <c r="O1014" t="str">
        <f>VLOOKUP(HEALTH_CARE[[#This Row],[Customer ID]],'HOSPITAL DETAILS ANSWERS'!A:K,10,TRUE)</f>
        <v>Tier - 3</v>
      </c>
      <c r="P1014" t="str">
        <f>VLOOKUP(HEALTH_CARE[[#This Row],[Customer ID]],'HOSPITAL DETAILS ANSWERS'!A:K,11,TRUE)</f>
        <v>R1011</v>
      </c>
      <c r="Q1014" s="10">
        <f>VLOOKUP(HEALTH_CARE[[#This Row],[Customer ID]],'HOSPITAL DETAILS ANSWERS'!A:K,6,TRUE)</f>
        <v>56</v>
      </c>
    </row>
    <row r="1015" spans="1:17" x14ac:dyDescent="0.25">
      <c r="A1015" t="s">
        <v>1357</v>
      </c>
      <c r="B1015" t="str">
        <f>VLOOKUP(HEALTH_CARE[[#This Row],[Customer ID]],'CUSTOMER_NAMES ANSWER'!A:D,3,FALSE)</f>
        <v>Ashley E</v>
      </c>
      <c r="C1015" s="9">
        <f>VLOOKUP(HEALTH_CARE[[#This Row],[Customer ID]],'MEDICAL EXAMINATION ANSWER'!A:J,2,FALSE)</f>
        <v>25.3</v>
      </c>
      <c r="D1015" s="9">
        <f>VLOOKUP(HEALTH_CARE[[#This Row],[Customer ID]],'MEDICAL EXAMINATION ANSWER'!A:J,4,FALSE)</f>
        <v>5.19</v>
      </c>
      <c r="E1015" t="str">
        <f>VLOOKUP(HEALTH_CARE[[#This Row],[Customer ID]],'MEDICAL EXAMINATION ANSWER'!A:J,6,FALSE)</f>
        <v>Yes</v>
      </c>
      <c r="F1015" t="str">
        <f>VLOOKUP(HEALTH_CARE[[#This Row],[Customer ID]],'MEDICAL EXAMINATION ANSWER'!A:J,7,FALSE)</f>
        <v>No</v>
      </c>
      <c r="G1015" t="str">
        <f>VLOOKUP(HEALTH_CARE[[#This Row],[Customer ID]],'MEDICAL EXAMINATION ANSWER'!A:J,8,FALSE)</f>
        <v>No</v>
      </c>
      <c r="H1015" s="10">
        <f>VLOOKUP(HEALTH_CARE[[#This Row],[Customer ID]],'MEDICAL EXAMINATION ANSWER'!A:J,9,FALSE)</f>
        <v>2</v>
      </c>
      <c r="I1015" t="str">
        <f>VLOOKUP(HEALTH_CARE[[#This Row],[Customer ID]],'MEDICAL EXAMINATION ANSWER'!A:J,10,FALSE)</f>
        <v>No</v>
      </c>
      <c r="J1015" t="str">
        <f>VLOOKUP(HEALTH_CARE[[#This Row],[Customer ID]],'MEDICAL EXAMINATION ANSWER'!A:J,3,FALSE)</f>
        <v>Over Weight</v>
      </c>
      <c r="K1015" t="str">
        <f>VLOOKUP(HEALTH_CARE[[#This Row],[Customer ID]],'MEDICAL EXAMINATION ANSWER'!A:J,5,FALSE)</f>
        <v>Normal</v>
      </c>
      <c r="L1015" s="11" t="str">
        <f>VLOOKUP(HEALTH_CARE[[#This Row],[Customer ID]],'HOSPITAL DETAILS ANSWERS'!A:K,5,TRUE)</f>
        <v>7-Nov-1966</v>
      </c>
      <c r="M1015" s="14">
        <f>VLOOKUP(HEALTH_CARE[[#This Row],[Customer ID]],'HOSPITAL DETAILS ANSWERS'!A:K,8,TRUE)</f>
        <v>11071</v>
      </c>
      <c r="N1015" t="str">
        <f>VLOOKUP(HEALTH_CARE[[#This Row],[Customer ID]],'HOSPITAL DETAILS ANSWERS'!A:K,9,TRUE)</f>
        <v>Tier - 3</v>
      </c>
      <c r="O1015" t="str">
        <f>VLOOKUP(HEALTH_CARE[[#This Row],[Customer ID]],'HOSPITAL DETAILS ANSWERS'!A:K,10,TRUE)</f>
        <v>Tier - 3</v>
      </c>
      <c r="P1015" t="str">
        <f>VLOOKUP(HEALTH_CARE[[#This Row],[Customer ID]],'HOSPITAL DETAILS ANSWERS'!A:K,11,TRUE)</f>
        <v>R1011</v>
      </c>
      <c r="Q1015" s="10">
        <f>VLOOKUP(HEALTH_CARE[[#This Row],[Customer ID]],'HOSPITAL DETAILS ANSWERS'!A:K,6,TRUE)</f>
        <v>56</v>
      </c>
    </row>
    <row r="1016" spans="1:17" x14ac:dyDescent="0.25">
      <c r="A1016" t="s">
        <v>1356</v>
      </c>
      <c r="B1016" t="str">
        <f>VLOOKUP(HEALTH_CARE[[#This Row],[Customer ID]],'CUSTOMER_NAMES ANSWER'!A:D,3,FALSE)</f>
        <v>Aleksandra</v>
      </c>
      <c r="C1016" s="9">
        <f>VLOOKUP(HEALTH_CARE[[#This Row],[Customer ID]],'MEDICAL EXAMINATION ANSWER'!A:J,2,FALSE)</f>
        <v>30.25</v>
      </c>
      <c r="D1016" s="9">
        <f>VLOOKUP(HEALTH_CARE[[#This Row],[Customer ID]],'MEDICAL EXAMINATION ANSWER'!A:J,4,FALSE)</f>
        <v>10.16</v>
      </c>
      <c r="E1016" t="str">
        <f>VLOOKUP(HEALTH_CARE[[#This Row],[Customer ID]],'MEDICAL EXAMINATION ANSWER'!A:J,6,FALSE)</f>
        <v>No</v>
      </c>
      <c r="F1016" t="str">
        <f>VLOOKUP(HEALTH_CARE[[#This Row],[Customer ID]],'MEDICAL EXAMINATION ANSWER'!A:J,7,FALSE)</f>
        <v>No</v>
      </c>
      <c r="G1016" t="str">
        <f>VLOOKUP(HEALTH_CARE[[#This Row],[Customer ID]],'MEDICAL EXAMINATION ANSWER'!A:J,8,FALSE)</f>
        <v>No</v>
      </c>
      <c r="H1016" s="10">
        <f>VLOOKUP(HEALTH_CARE[[#This Row],[Customer ID]],'MEDICAL EXAMINATION ANSWER'!A:J,9,FALSE)</f>
        <v>0</v>
      </c>
      <c r="I1016" t="str">
        <f>VLOOKUP(HEALTH_CARE[[#This Row],[Customer ID]],'MEDICAL EXAMINATION ANSWER'!A:J,10,FALSE)</f>
        <v>No</v>
      </c>
      <c r="J1016" t="str">
        <f>VLOOKUP(HEALTH_CARE[[#This Row],[Customer ID]],'MEDICAL EXAMINATION ANSWER'!A:J,3,FALSE)</f>
        <v>Obesity</v>
      </c>
      <c r="K1016" t="str">
        <f>VLOOKUP(HEALTH_CARE[[#This Row],[Customer ID]],'MEDICAL EXAMINATION ANSWER'!A:J,5,FALSE)</f>
        <v>Diabetes</v>
      </c>
      <c r="L1016" s="11" t="str">
        <f>VLOOKUP(HEALTH_CARE[[#This Row],[Customer ID]],'HOSPITAL DETAILS ANSWERS'!A:K,5,TRUE)</f>
        <v>9-Nov-1971</v>
      </c>
      <c r="M1016" s="14">
        <f>VLOOKUP(HEALTH_CARE[[#This Row],[Customer ID]],'HOSPITAL DETAILS ANSWERS'!A:K,8,TRUE)</f>
        <v>11069</v>
      </c>
      <c r="N1016" t="str">
        <f>VLOOKUP(HEALTH_CARE[[#This Row],[Customer ID]],'HOSPITAL DETAILS ANSWERS'!A:K,9,TRUE)</f>
        <v>Tier - 3</v>
      </c>
      <c r="O1016" t="str">
        <f>VLOOKUP(HEALTH_CARE[[#This Row],[Customer ID]],'HOSPITAL DETAILS ANSWERS'!A:K,10,TRUE)</f>
        <v>Tier - 2</v>
      </c>
      <c r="P1016" t="str">
        <f>VLOOKUP(HEALTH_CARE[[#This Row],[Customer ID]],'HOSPITAL DETAILS ANSWERS'!A:K,11,TRUE)</f>
        <v>R1012</v>
      </c>
      <c r="Q1016" s="10">
        <f>VLOOKUP(HEALTH_CARE[[#This Row],[Customer ID]],'HOSPITAL DETAILS ANSWERS'!A:K,6,TRUE)</f>
        <v>51</v>
      </c>
    </row>
    <row r="1017" spans="1:17" x14ac:dyDescent="0.25">
      <c r="A1017" t="s">
        <v>1355</v>
      </c>
      <c r="B1017" t="str">
        <f>VLOOKUP(HEALTH_CARE[[#This Row],[Customer ID]],'CUSTOMER_NAMES ANSWER'!A:D,3,FALSE)</f>
        <v>Valery L</v>
      </c>
      <c r="C1017" s="9">
        <f>VLOOKUP(HEALTH_CARE[[#This Row],[Customer ID]],'MEDICAL EXAMINATION ANSWER'!A:J,2,FALSE)</f>
        <v>54</v>
      </c>
      <c r="D1017" s="9">
        <f>VLOOKUP(HEALTH_CARE[[#This Row],[Customer ID]],'MEDICAL EXAMINATION ANSWER'!A:J,4,FALSE)</f>
        <v>4.68</v>
      </c>
      <c r="E1017" t="str">
        <f>VLOOKUP(HEALTH_CARE[[#This Row],[Customer ID]],'MEDICAL EXAMINATION ANSWER'!A:J,6,FALSE)</f>
        <v>Yes</v>
      </c>
      <c r="F1017" t="str">
        <f>VLOOKUP(HEALTH_CARE[[#This Row],[Customer ID]],'MEDICAL EXAMINATION ANSWER'!A:J,7,FALSE)</f>
        <v>Yes</v>
      </c>
      <c r="G1017" t="str">
        <f>VLOOKUP(HEALTH_CARE[[#This Row],[Customer ID]],'MEDICAL EXAMINATION ANSWER'!A:J,8,FALSE)</f>
        <v>No</v>
      </c>
      <c r="H1017" s="10">
        <f>VLOOKUP(HEALTH_CARE[[#This Row],[Customer ID]],'MEDICAL EXAMINATION ANSWER'!A:J,9,FALSE)</f>
        <v>2</v>
      </c>
      <c r="I1017" t="str">
        <f>VLOOKUP(HEALTH_CARE[[#This Row],[Customer ID]],'MEDICAL EXAMINATION ANSWER'!A:J,10,FALSE)</f>
        <v>No</v>
      </c>
      <c r="J1017" t="str">
        <f>VLOOKUP(HEALTH_CARE[[#This Row],[Customer ID]],'MEDICAL EXAMINATION ANSWER'!A:J,3,FALSE)</f>
        <v>Obesity</v>
      </c>
      <c r="K1017" t="str">
        <f>VLOOKUP(HEALTH_CARE[[#This Row],[Customer ID]],'MEDICAL EXAMINATION ANSWER'!A:J,5,FALSE)</f>
        <v>Normal</v>
      </c>
      <c r="L1017" s="11" t="str">
        <f>VLOOKUP(HEALTH_CARE[[#This Row],[Customer ID]],'HOSPITAL DETAILS ANSWERS'!A:K,5,TRUE)</f>
        <v>18-Sep-2000</v>
      </c>
      <c r="M1017" s="14">
        <f>VLOOKUP(HEALTH_CARE[[#This Row],[Customer ID]],'HOSPITAL DETAILS ANSWERS'!A:K,8,TRUE)</f>
        <v>11069</v>
      </c>
      <c r="N1017" t="str">
        <f>VLOOKUP(HEALTH_CARE[[#This Row],[Customer ID]],'HOSPITAL DETAILS ANSWERS'!A:K,9,TRUE)</f>
        <v>Tier - 3</v>
      </c>
      <c r="O1017" t="str">
        <f>VLOOKUP(HEALTH_CARE[[#This Row],[Customer ID]],'HOSPITAL DETAILS ANSWERS'!A:K,10,TRUE)</f>
        <v>Tier - 1</v>
      </c>
      <c r="P1017" t="str">
        <f>VLOOKUP(HEALTH_CARE[[#This Row],[Customer ID]],'HOSPITAL DETAILS ANSWERS'!A:K,11,TRUE)</f>
        <v>R1011</v>
      </c>
      <c r="Q1017" s="10">
        <f>VLOOKUP(HEALTH_CARE[[#This Row],[Customer ID]],'HOSPITAL DETAILS ANSWERS'!A:K,6,TRUE)</f>
        <v>22</v>
      </c>
    </row>
    <row r="1018" spans="1:17" x14ac:dyDescent="0.25">
      <c r="A1018" t="s">
        <v>1354</v>
      </c>
      <c r="B1018" t="str">
        <f>VLOOKUP(HEALTH_CARE[[#This Row],[Customer ID]],'CUSTOMER_NAMES ANSWER'!A:D,3,FALSE)</f>
        <v>Joanna G</v>
      </c>
      <c r="C1018" s="9">
        <f>VLOOKUP(HEALTH_CARE[[#This Row],[Customer ID]],'MEDICAL EXAMINATION ANSWER'!A:J,2,FALSE)</f>
        <v>51.86</v>
      </c>
      <c r="D1018" s="9">
        <f>VLOOKUP(HEALTH_CARE[[#This Row],[Customer ID]],'MEDICAL EXAMINATION ANSWER'!A:J,4,FALSE)</f>
        <v>5.32</v>
      </c>
      <c r="E1018" t="str">
        <f>VLOOKUP(HEALTH_CARE[[#This Row],[Customer ID]],'MEDICAL EXAMINATION ANSWER'!A:J,6,FALSE)</f>
        <v>Yes</v>
      </c>
      <c r="F1018" t="str">
        <f>VLOOKUP(HEALTH_CARE[[#This Row],[Customer ID]],'MEDICAL EXAMINATION ANSWER'!A:J,7,FALSE)</f>
        <v>No</v>
      </c>
      <c r="G1018" t="str">
        <f>VLOOKUP(HEALTH_CARE[[#This Row],[Customer ID]],'MEDICAL EXAMINATION ANSWER'!A:J,8,FALSE)</f>
        <v>No</v>
      </c>
      <c r="H1018" s="10">
        <f>VLOOKUP(HEALTH_CARE[[#This Row],[Customer ID]],'MEDICAL EXAMINATION ANSWER'!A:J,9,FALSE)</f>
        <v>0</v>
      </c>
      <c r="I1018" t="str">
        <f>VLOOKUP(HEALTH_CARE[[#This Row],[Customer ID]],'MEDICAL EXAMINATION ANSWER'!A:J,10,FALSE)</f>
        <v>No</v>
      </c>
      <c r="J1018" t="str">
        <f>VLOOKUP(HEALTH_CARE[[#This Row],[Customer ID]],'MEDICAL EXAMINATION ANSWER'!A:J,3,FALSE)</f>
        <v>Obesity</v>
      </c>
      <c r="K1018" t="str">
        <f>VLOOKUP(HEALTH_CARE[[#This Row],[Customer ID]],'MEDICAL EXAMINATION ANSWER'!A:J,5,FALSE)</f>
        <v>Normal</v>
      </c>
      <c r="L1018" s="11" t="str">
        <f>VLOOKUP(HEALTH_CARE[[#This Row],[Customer ID]],'HOSPITAL DETAILS ANSWERS'!A:K,5,TRUE)</f>
        <v>17-Dec-2001</v>
      </c>
      <c r="M1018" s="14">
        <f>VLOOKUP(HEALTH_CARE[[#This Row],[Customer ID]],'HOSPITAL DETAILS ANSWERS'!A:K,8,TRUE)</f>
        <v>11047</v>
      </c>
      <c r="N1018" t="str">
        <f>VLOOKUP(HEALTH_CARE[[#This Row],[Customer ID]],'HOSPITAL DETAILS ANSWERS'!A:K,9,TRUE)</f>
        <v>Tier - 3</v>
      </c>
      <c r="O1018" t="str">
        <f>VLOOKUP(HEALTH_CARE[[#This Row],[Customer ID]],'HOSPITAL DETAILS ANSWERS'!A:K,10,TRUE)</f>
        <v>Tier - 1</v>
      </c>
      <c r="P1018" t="str">
        <f>VLOOKUP(HEALTH_CARE[[#This Row],[Customer ID]],'HOSPITAL DETAILS ANSWERS'!A:K,11,TRUE)</f>
        <v>R1026</v>
      </c>
      <c r="Q1018" s="10">
        <f>VLOOKUP(HEALTH_CARE[[#This Row],[Customer ID]],'HOSPITAL DETAILS ANSWERS'!A:K,6,TRUE)</f>
        <v>21</v>
      </c>
    </row>
    <row r="1019" spans="1:17" x14ac:dyDescent="0.25">
      <c r="A1019" t="s">
        <v>1353</v>
      </c>
      <c r="B1019" t="str">
        <f>VLOOKUP(HEALTH_CARE[[#This Row],[Customer ID]],'CUSTOMER_NAMES ANSWER'!A:D,3,FALSE)</f>
        <v>Stefanie F</v>
      </c>
      <c r="C1019" s="9">
        <f>VLOOKUP(HEALTH_CARE[[#This Row],[Customer ID]],'MEDICAL EXAMINATION ANSWER'!A:J,2,FALSE)</f>
        <v>31.39</v>
      </c>
      <c r="D1019" s="9">
        <f>VLOOKUP(HEALTH_CARE[[#This Row],[Customer ID]],'MEDICAL EXAMINATION ANSWER'!A:J,4,FALSE)</f>
        <v>6.99</v>
      </c>
      <c r="E1019" t="str">
        <f>VLOOKUP(HEALTH_CARE[[#This Row],[Customer ID]],'MEDICAL EXAMINATION ANSWER'!A:J,6,FALSE)</f>
        <v>No</v>
      </c>
      <c r="F1019" t="str">
        <f>VLOOKUP(HEALTH_CARE[[#This Row],[Customer ID]],'MEDICAL EXAMINATION ANSWER'!A:J,7,FALSE)</f>
        <v>No</v>
      </c>
      <c r="G1019" t="str">
        <f>VLOOKUP(HEALTH_CARE[[#This Row],[Customer ID]],'MEDICAL EXAMINATION ANSWER'!A:J,8,FALSE)</f>
        <v>No</v>
      </c>
      <c r="H1019" s="10">
        <f>VLOOKUP(HEALTH_CARE[[#This Row],[Customer ID]],'MEDICAL EXAMINATION ANSWER'!A:J,9,FALSE)</f>
        <v>0</v>
      </c>
      <c r="I1019" t="str">
        <f>VLOOKUP(HEALTH_CARE[[#This Row],[Customer ID]],'MEDICAL EXAMINATION ANSWER'!A:J,10,FALSE)</f>
        <v>No</v>
      </c>
      <c r="J1019" t="str">
        <f>VLOOKUP(HEALTH_CARE[[#This Row],[Customer ID]],'MEDICAL EXAMINATION ANSWER'!A:J,3,FALSE)</f>
        <v>Obesity</v>
      </c>
      <c r="K1019" t="str">
        <f>VLOOKUP(HEALTH_CARE[[#This Row],[Customer ID]],'MEDICAL EXAMINATION ANSWER'!A:J,5,FALSE)</f>
        <v>Diabetes</v>
      </c>
      <c r="L1019" s="11" t="str">
        <f>VLOOKUP(HEALTH_CARE[[#This Row],[Customer ID]],'HOSPITAL DETAILS ANSWERS'!A:K,5,TRUE)</f>
        <v>30-Aug-1974</v>
      </c>
      <c r="M1019" s="14">
        <f>VLOOKUP(HEALTH_CARE[[#This Row],[Customer ID]],'HOSPITAL DETAILS ANSWERS'!A:K,8,TRUE)</f>
        <v>11038</v>
      </c>
      <c r="N1019" t="str">
        <f>VLOOKUP(HEALTH_CARE[[#This Row],[Customer ID]],'HOSPITAL DETAILS ANSWERS'!A:K,9,TRUE)</f>
        <v>Tier - 3</v>
      </c>
      <c r="O1019" t="str">
        <f>VLOOKUP(HEALTH_CARE[[#This Row],[Customer ID]],'HOSPITAL DETAILS ANSWERS'!A:K,10,TRUE)</f>
        <v>Tier - 2</v>
      </c>
      <c r="P1019" t="str">
        <f>VLOOKUP(HEALTH_CARE[[#This Row],[Customer ID]],'HOSPITAL DETAILS ANSWERS'!A:K,11,TRUE)</f>
        <v>R1025</v>
      </c>
      <c r="Q1019" s="10">
        <f>VLOOKUP(HEALTH_CARE[[#This Row],[Customer ID]],'HOSPITAL DETAILS ANSWERS'!A:K,6,TRUE)</f>
        <v>48</v>
      </c>
    </row>
    <row r="1020" spans="1:17" x14ac:dyDescent="0.25">
      <c r="A1020" t="s">
        <v>1352</v>
      </c>
      <c r="B1020" t="str">
        <f>VLOOKUP(HEALTH_CARE[[#This Row],[Customer ID]],'CUSTOMER_NAMES ANSWER'!A:D,3,FALSE)</f>
        <v>Stephen</v>
      </c>
      <c r="C1020" s="9">
        <f>VLOOKUP(HEALTH_CARE[[#This Row],[Customer ID]],'MEDICAL EXAMINATION ANSWER'!A:J,2,FALSE)</f>
        <v>39.97</v>
      </c>
      <c r="D1020" s="9">
        <f>VLOOKUP(HEALTH_CARE[[#This Row],[Customer ID]],'MEDICAL EXAMINATION ANSWER'!A:J,4,FALSE)</f>
        <v>5.55</v>
      </c>
      <c r="E1020" t="str">
        <f>VLOOKUP(HEALTH_CARE[[#This Row],[Customer ID]],'MEDICAL EXAMINATION ANSWER'!A:J,6,FALSE)</f>
        <v>No</v>
      </c>
      <c r="F1020" t="str">
        <f>VLOOKUP(HEALTH_CARE[[#This Row],[Customer ID]],'MEDICAL EXAMINATION ANSWER'!A:J,7,FALSE)</f>
        <v>No</v>
      </c>
      <c r="G1020" t="str">
        <f>VLOOKUP(HEALTH_CARE[[#This Row],[Customer ID]],'MEDICAL EXAMINATION ANSWER'!A:J,8,FALSE)</f>
        <v>No</v>
      </c>
      <c r="H1020" s="10">
        <f>VLOOKUP(HEALTH_CARE[[#This Row],[Customer ID]],'MEDICAL EXAMINATION ANSWER'!A:J,9,FALSE)</f>
        <v>0</v>
      </c>
      <c r="I1020" t="str">
        <f>VLOOKUP(HEALTH_CARE[[#This Row],[Customer ID]],'MEDICAL EXAMINATION ANSWER'!A:J,10,FALSE)</f>
        <v>No</v>
      </c>
      <c r="J1020" t="str">
        <f>VLOOKUP(HEALTH_CARE[[#This Row],[Customer ID]],'MEDICAL EXAMINATION ANSWER'!A:J,3,FALSE)</f>
        <v>Obesity</v>
      </c>
      <c r="K1020" t="str">
        <f>VLOOKUP(HEALTH_CARE[[#This Row],[Customer ID]],'MEDICAL EXAMINATION ANSWER'!A:J,5,FALSE)</f>
        <v>Normal</v>
      </c>
      <c r="L1020" s="11" t="str">
        <f>VLOOKUP(HEALTH_CARE[[#This Row],[Customer ID]],'HOSPITAL DETAILS ANSWERS'!A:K,5,TRUE)</f>
        <v>25-Oct-1989</v>
      </c>
      <c r="M1020" s="14">
        <f>VLOOKUP(HEALTH_CARE[[#This Row],[Customer ID]],'HOSPITAL DETAILS ANSWERS'!A:K,8,TRUE)</f>
        <v>11038</v>
      </c>
      <c r="N1020" t="str">
        <f>VLOOKUP(HEALTH_CARE[[#This Row],[Customer ID]],'HOSPITAL DETAILS ANSWERS'!A:K,9,TRUE)</f>
        <v>Tier - 3</v>
      </c>
      <c r="O1020" t="str">
        <f>VLOOKUP(HEALTH_CARE[[#This Row],[Customer ID]],'HOSPITAL DETAILS ANSWERS'!A:K,10,TRUE)</f>
        <v>Tier - 1</v>
      </c>
      <c r="P1020" t="str">
        <f>VLOOKUP(HEALTH_CARE[[#This Row],[Customer ID]],'HOSPITAL DETAILS ANSWERS'!A:K,11,TRUE)</f>
        <v>R1012</v>
      </c>
      <c r="Q1020" s="10">
        <f>VLOOKUP(HEALTH_CARE[[#This Row],[Customer ID]],'HOSPITAL DETAILS ANSWERS'!A:K,6,TRUE)</f>
        <v>33</v>
      </c>
    </row>
    <row r="1021" spans="1:17" x14ac:dyDescent="0.25">
      <c r="A1021" t="s">
        <v>1351</v>
      </c>
      <c r="B1021" t="str">
        <f>VLOOKUP(HEALTH_CARE[[#This Row],[Customer ID]],'CUSTOMER_NAMES ANSWER'!A:D,3,FALSE)</f>
        <v>Liza J</v>
      </c>
      <c r="C1021" s="9">
        <f>VLOOKUP(HEALTH_CARE[[#This Row],[Customer ID]],'MEDICAL EXAMINATION ANSWER'!A:J,2,FALSE)</f>
        <v>41.23</v>
      </c>
      <c r="D1021" s="9">
        <f>VLOOKUP(HEALTH_CARE[[#This Row],[Customer ID]],'MEDICAL EXAMINATION ANSWER'!A:J,4,FALSE)</f>
        <v>6.94</v>
      </c>
      <c r="E1021" t="str">
        <f>VLOOKUP(HEALTH_CARE[[#This Row],[Customer ID]],'MEDICAL EXAMINATION ANSWER'!A:J,6,FALSE)</f>
        <v>No</v>
      </c>
      <c r="F1021" t="str">
        <f>VLOOKUP(HEALTH_CARE[[#This Row],[Customer ID]],'MEDICAL EXAMINATION ANSWER'!A:J,7,FALSE)</f>
        <v>No</v>
      </c>
      <c r="G1021" t="str">
        <f>VLOOKUP(HEALTH_CARE[[#This Row],[Customer ID]],'MEDICAL EXAMINATION ANSWER'!A:J,8,FALSE)</f>
        <v>No</v>
      </c>
      <c r="H1021" s="10">
        <f>VLOOKUP(HEALTH_CARE[[#This Row],[Customer ID]],'MEDICAL EXAMINATION ANSWER'!A:J,9,FALSE)</f>
        <v>0</v>
      </c>
      <c r="I1021" t="str">
        <f>VLOOKUP(HEALTH_CARE[[#This Row],[Customer ID]],'MEDICAL EXAMINATION ANSWER'!A:J,10,FALSE)</f>
        <v>No</v>
      </c>
      <c r="J1021" t="str">
        <f>VLOOKUP(HEALTH_CARE[[#This Row],[Customer ID]],'MEDICAL EXAMINATION ANSWER'!A:J,3,FALSE)</f>
        <v>Obesity</v>
      </c>
      <c r="K1021" t="str">
        <f>VLOOKUP(HEALTH_CARE[[#This Row],[Customer ID]],'MEDICAL EXAMINATION ANSWER'!A:J,5,FALSE)</f>
        <v>Diabetes</v>
      </c>
      <c r="L1021" s="11" t="str">
        <f>VLOOKUP(HEALTH_CARE[[#This Row],[Customer ID]],'HOSPITAL DETAILS ANSWERS'!A:K,5,TRUE)</f>
        <v>10-Dec-1974</v>
      </c>
      <c r="M1021" s="14">
        <f>VLOOKUP(HEALTH_CARE[[#This Row],[Customer ID]],'HOSPITAL DETAILS ANSWERS'!A:K,8,TRUE)</f>
        <v>11034</v>
      </c>
      <c r="N1021" t="str">
        <f>VLOOKUP(HEALTH_CARE[[#This Row],[Customer ID]],'HOSPITAL DETAILS ANSWERS'!A:K,9,TRUE)</f>
        <v>Tier - 3</v>
      </c>
      <c r="O1021" t="str">
        <f>VLOOKUP(HEALTH_CARE[[#This Row],[Customer ID]],'HOSPITAL DETAILS ANSWERS'!A:K,10,TRUE)</f>
        <v>Tier - 3</v>
      </c>
      <c r="P1021" t="str">
        <f>VLOOKUP(HEALTH_CARE[[#This Row],[Customer ID]],'HOSPITAL DETAILS ANSWERS'!A:K,11,TRUE)</f>
        <v>R1012</v>
      </c>
      <c r="Q1021" s="10">
        <f>VLOOKUP(HEALTH_CARE[[#This Row],[Customer ID]],'HOSPITAL DETAILS ANSWERS'!A:K,6,TRUE)</f>
        <v>48</v>
      </c>
    </row>
    <row r="1022" spans="1:17" x14ac:dyDescent="0.25">
      <c r="A1022" t="s">
        <v>1350</v>
      </c>
      <c r="B1022" t="str">
        <f>VLOOKUP(HEALTH_CARE[[#This Row],[Customer ID]],'CUSTOMER_NAMES ANSWER'!A:D,3,FALSE)</f>
        <v>Ian M</v>
      </c>
      <c r="C1022" s="9">
        <f>VLOOKUP(HEALTH_CARE[[#This Row],[Customer ID]],'MEDICAL EXAMINATION ANSWER'!A:J,2,FALSE)</f>
        <v>49.45</v>
      </c>
      <c r="D1022" s="9">
        <f>VLOOKUP(HEALTH_CARE[[#This Row],[Customer ID]],'MEDICAL EXAMINATION ANSWER'!A:J,4,FALSE)</f>
        <v>4.2</v>
      </c>
      <c r="E1022" t="str">
        <f>VLOOKUP(HEALTH_CARE[[#This Row],[Customer ID]],'MEDICAL EXAMINATION ANSWER'!A:J,6,FALSE)</f>
        <v>Yes</v>
      </c>
      <c r="F1022" t="str">
        <f>VLOOKUP(HEALTH_CARE[[#This Row],[Customer ID]],'MEDICAL EXAMINATION ANSWER'!A:J,7,FALSE)</f>
        <v>No</v>
      </c>
      <c r="G1022" t="str">
        <f>VLOOKUP(HEALTH_CARE[[#This Row],[Customer ID]],'MEDICAL EXAMINATION ANSWER'!A:J,8,FALSE)</f>
        <v>No</v>
      </c>
      <c r="H1022" s="10">
        <f>VLOOKUP(HEALTH_CARE[[#This Row],[Customer ID]],'MEDICAL EXAMINATION ANSWER'!A:J,9,FALSE)</f>
        <v>0</v>
      </c>
      <c r="I1022" t="str">
        <f>VLOOKUP(HEALTH_CARE[[#This Row],[Customer ID]],'MEDICAL EXAMINATION ANSWER'!A:J,10,FALSE)</f>
        <v>No</v>
      </c>
      <c r="J1022" t="str">
        <f>VLOOKUP(HEALTH_CARE[[#This Row],[Customer ID]],'MEDICAL EXAMINATION ANSWER'!A:J,3,FALSE)</f>
        <v>Obesity</v>
      </c>
      <c r="K1022" t="str">
        <f>VLOOKUP(HEALTH_CARE[[#This Row],[Customer ID]],'MEDICAL EXAMINATION ANSWER'!A:J,5,FALSE)</f>
        <v>Normal</v>
      </c>
      <c r="L1022" s="11" t="str">
        <f>VLOOKUP(HEALTH_CARE[[#This Row],[Customer ID]],'HOSPITAL DETAILS ANSWERS'!A:K,5,TRUE)</f>
        <v>21-Jul-1996</v>
      </c>
      <c r="M1022" s="14">
        <f>VLOOKUP(HEALTH_CARE[[#This Row],[Customer ID]],'HOSPITAL DETAILS ANSWERS'!A:K,8,TRUE)</f>
        <v>11029</v>
      </c>
      <c r="N1022" t="str">
        <f>VLOOKUP(HEALTH_CARE[[#This Row],[Customer ID]],'HOSPITAL DETAILS ANSWERS'!A:K,9,TRUE)</f>
        <v>Tier - 3</v>
      </c>
      <c r="O1022" t="str">
        <f>VLOOKUP(HEALTH_CARE[[#This Row],[Customer ID]],'HOSPITAL DETAILS ANSWERS'!A:K,10,TRUE)</f>
        <v>Tier - 3</v>
      </c>
      <c r="P1022" t="str">
        <f>VLOOKUP(HEALTH_CARE[[#This Row],[Customer ID]],'HOSPITAL DETAILS ANSWERS'!A:K,11,TRUE)</f>
        <v>R1012</v>
      </c>
      <c r="Q1022" s="10">
        <f>VLOOKUP(HEALTH_CARE[[#This Row],[Customer ID]],'HOSPITAL DETAILS ANSWERS'!A:K,6,TRUE)</f>
        <v>26</v>
      </c>
    </row>
    <row r="1023" spans="1:17" x14ac:dyDescent="0.25">
      <c r="A1023" t="s">
        <v>1349</v>
      </c>
      <c r="B1023" t="str">
        <f>VLOOKUP(HEALTH_CARE[[#This Row],[Customer ID]],'CUSTOMER_NAMES ANSWER'!A:D,3,FALSE)</f>
        <v>Claudia L</v>
      </c>
      <c r="C1023" s="9">
        <f>VLOOKUP(HEALTH_CARE[[#This Row],[Customer ID]],'MEDICAL EXAMINATION ANSWER'!A:J,2,FALSE)</f>
        <v>41.04</v>
      </c>
      <c r="D1023" s="9">
        <f>VLOOKUP(HEALTH_CARE[[#This Row],[Customer ID]],'MEDICAL EXAMINATION ANSWER'!A:J,4,FALSE)</f>
        <v>5.59</v>
      </c>
      <c r="E1023" t="str">
        <f>VLOOKUP(HEALTH_CARE[[#This Row],[Customer ID]],'MEDICAL EXAMINATION ANSWER'!A:J,6,FALSE)</f>
        <v>No</v>
      </c>
      <c r="F1023" t="str">
        <f>VLOOKUP(HEALTH_CARE[[#This Row],[Customer ID]],'MEDICAL EXAMINATION ANSWER'!A:J,7,FALSE)</f>
        <v>No</v>
      </c>
      <c r="G1023" t="str">
        <f>VLOOKUP(HEALTH_CARE[[#This Row],[Customer ID]],'MEDICAL EXAMINATION ANSWER'!A:J,8,FALSE)</f>
        <v>No</v>
      </c>
      <c r="H1023" s="10">
        <f>VLOOKUP(HEALTH_CARE[[#This Row],[Customer ID]],'MEDICAL EXAMINATION ANSWER'!A:J,9,FALSE)</f>
        <v>0</v>
      </c>
      <c r="I1023" t="str">
        <f>VLOOKUP(HEALTH_CARE[[#This Row],[Customer ID]],'MEDICAL EXAMINATION ANSWER'!A:J,10,FALSE)</f>
        <v>No</v>
      </c>
      <c r="J1023" t="str">
        <f>VLOOKUP(HEALTH_CARE[[#This Row],[Customer ID]],'MEDICAL EXAMINATION ANSWER'!A:J,3,FALSE)</f>
        <v>Obesity</v>
      </c>
      <c r="K1023" t="str">
        <f>VLOOKUP(HEALTH_CARE[[#This Row],[Customer ID]],'MEDICAL EXAMINATION ANSWER'!A:J,5,FALSE)</f>
        <v>Normal</v>
      </c>
      <c r="L1023" s="11" t="str">
        <f>VLOOKUP(HEALTH_CARE[[#This Row],[Customer ID]],'HOSPITAL DETAILS ANSWERS'!A:K,5,TRUE)</f>
        <v>26-Jun-1991</v>
      </c>
      <c r="M1023" s="14">
        <f>VLOOKUP(HEALTH_CARE[[#This Row],[Customer ID]],'HOSPITAL DETAILS ANSWERS'!A:K,8,TRUE)</f>
        <v>11019</v>
      </c>
      <c r="N1023" t="str">
        <f>VLOOKUP(HEALTH_CARE[[#This Row],[Customer ID]],'HOSPITAL DETAILS ANSWERS'!A:K,9,TRUE)</f>
        <v>Tier - 3</v>
      </c>
      <c r="O1023" t="str">
        <f>VLOOKUP(HEALTH_CARE[[#This Row],[Customer ID]],'HOSPITAL DETAILS ANSWERS'!A:K,10,TRUE)</f>
        <v>Tier - 2</v>
      </c>
      <c r="P1023" t="str">
        <f>VLOOKUP(HEALTH_CARE[[#This Row],[Customer ID]],'HOSPITAL DETAILS ANSWERS'!A:K,11,TRUE)</f>
        <v>R1012</v>
      </c>
      <c r="Q1023" s="10">
        <f>VLOOKUP(HEALTH_CARE[[#This Row],[Customer ID]],'HOSPITAL DETAILS ANSWERS'!A:K,6,TRUE)</f>
        <v>31</v>
      </c>
    </row>
    <row r="1024" spans="1:17" x14ac:dyDescent="0.25">
      <c r="A1024" t="s">
        <v>1348</v>
      </c>
      <c r="B1024" t="str">
        <f>VLOOKUP(HEALTH_CARE[[#This Row],[Customer ID]],'CUSTOMER_NAMES ANSWER'!A:D,3,FALSE)</f>
        <v>Jessica M</v>
      </c>
      <c r="C1024" s="9">
        <f>VLOOKUP(HEALTH_CARE[[#This Row],[Customer ID]],'MEDICAL EXAMINATION ANSWER'!A:J,2,FALSE)</f>
        <v>27.93</v>
      </c>
      <c r="D1024" s="9">
        <f>VLOOKUP(HEALTH_CARE[[#This Row],[Customer ID]],'MEDICAL EXAMINATION ANSWER'!A:J,4,FALSE)</f>
        <v>9.9600000000000009</v>
      </c>
      <c r="E1024" t="str">
        <f>VLOOKUP(HEALTH_CARE[[#This Row],[Customer ID]],'MEDICAL EXAMINATION ANSWER'!A:J,6,FALSE)</f>
        <v>No</v>
      </c>
      <c r="F1024" t="str">
        <f>VLOOKUP(HEALTH_CARE[[#This Row],[Customer ID]],'MEDICAL EXAMINATION ANSWER'!A:J,7,FALSE)</f>
        <v>No</v>
      </c>
      <c r="G1024" t="str">
        <f>VLOOKUP(HEALTH_CARE[[#This Row],[Customer ID]],'MEDICAL EXAMINATION ANSWER'!A:J,8,FALSE)</f>
        <v>No</v>
      </c>
      <c r="H1024" s="10">
        <f>VLOOKUP(HEALTH_CARE[[#This Row],[Customer ID]],'MEDICAL EXAMINATION ANSWER'!A:J,9,FALSE)</f>
        <v>0</v>
      </c>
      <c r="I1024" t="str">
        <f>VLOOKUP(HEALTH_CARE[[#This Row],[Customer ID]],'MEDICAL EXAMINATION ANSWER'!A:J,10,FALSE)</f>
        <v>No</v>
      </c>
      <c r="J1024" t="str">
        <f>VLOOKUP(HEALTH_CARE[[#This Row],[Customer ID]],'MEDICAL EXAMINATION ANSWER'!A:J,3,FALSE)</f>
        <v>Over Weight</v>
      </c>
      <c r="K1024" t="str">
        <f>VLOOKUP(HEALTH_CARE[[#This Row],[Customer ID]],'MEDICAL EXAMINATION ANSWER'!A:J,5,FALSE)</f>
        <v>Diabetes</v>
      </c>
      <c r="L1024" s="11" t="str">
        <f>VLOOKUP(HEALTH_CARE[[#This Row],[Customer ID]],'HOSPITAL DETAILS ANSWERS'!A:K,5,TRUE)</f>
        <v>15-Dec-1974</v>
      </c>
      <c r="M1024" s="14">
        <f>VLOOKUP(HEALTH_CARE[[#This Row],[Customer ID]],'HOSPITAL DETAILS ANSWERS'!A:K,8,TRUE)</f>
        <v>11016</v>
      </c>
      <c r="N1024" t="str">
        <f>VLOOKUP(HEALTH_CARE[[#This Row],[Customer ID]],'HOSPITAL DETAILS ANSWERS'!A:K,9,TRUE)</f>
        <v>Tier - 3</v>
      </c>
      <c r="O1024" t="str">
        <f>VLOOKUP(HEALTH_CARE[[#This Row],[Customer ID]],'HOSPITAL DETAILS ANSWERS'!A:K,10,TRUE)</f>
        <v>Tier - 1</v>
      </c>
      <c r="P1024" t="str">
        <f>VLOOKUP(HEALTH_CARE[[#This Row],[Customer ID]],'HOSPITAL DETAILS ANSWERS'!A:K,11,TRUE)</f>
        <v>R1012</v>
      </c>
      <c r="Q1024" s="10">
        <f>VLOOKUP(HEALTH_CARE[[#This Row],[Customer ID]],'HOSPITAL DETAILS ANSWERS'!A:K,6,TRUE)</f>
        <v>48</v>
      </c>
    </row>
    <row r="1025" spans="1:17" x14ac:dyDescent="0.25">
      <c r="A1025" t="s">
        <v>1347</v>
      </c>
      <c r="B1025" t="str">
        <f>VLOOKUP(HEALTH_CARE[[#This Row],[Customer ID]],'CUSTOMER_NAMES ANSWER'!A:D,3,FALSE)</f>
        <v>Billy Jr</v>
      </c>
      <c r="C1025" s="9">
        <f>VLOOKUP(HEALTH_CARE[[#This Row],[Customer ID]],'MEDICAL EXAMINATION ANSWER'!A:J,2,FALSE)</f>
        <v>21.01</v>
      </c>
      <c r="D1025" s="9">
        <f>VLOOKUP(HEALTH_CARE[[#This Row],[Customer ID]],'MEDICAL EXAMINATION ANSWER'!A:J,4,FALSE)</f>
        <v>7.37</v>
      </c>
      <c r="E1025" t="str">
        <f>VLOOKUP(HEALTH_CARE[[#This Row],[Customer ID]],'MEDICAL EXAMINATION ANSWER'!A:J,6,FALSE)</f>
        <v>No</v>
      </c>
      <c r="F1025" t="str">
        <f>VLOOKUP(HEALTH_CARE[[#This Row],[Customer ID]],'MEDICAL EXAMINATION ANSWER'!A:J,7,FALSE)</f>
        <v>No</v>
      </c>
      <c r="G1025" t="str">
        <f>VLOOKUP(HEALTH_CARE[[#This Row],[Customer ID]],'MEDICAL EXAMINATION ANSWER'!A:J,8,FALSE)</f>
        <v>No</v>
      </c>
      <c r="H1025" s="10">
        <f>VLOOKUP(HEALTH_CARE[[#This Row],[Customer ID]],'MEDICAL EXAMINATION ANSWER'!A:J,9,FALSE)</f>
        <v>0</v>
      </c>
      <c r="I1025" t="str">
        <f>VLOOKUP(HEALTH_CARE[[#This Row],[Customer ID]],'MEDICAL EXAMINATION ANSWER'!A:J,10,FALSE)</f>
        <v>No</v>
      </c>
      <c r="J1025" t="str">
        <f>VLOOKUP(HEALTH_CARE[[#This Row],[Customer ID]],'MEDICAL EXAMINATION ANSWER'!A:J,3,FALSE)</f>
        <v>Normal Weight</v>
      </c>
      <c r="K1025" t="str">
        <f>VLOOKUP(HEALTH_CARE[[#This Row],[Customer ID]],'MEDICAL EXAMINATION ANSWER'!A:J,5,FALSE)</f>
        <v>Diabetes</v>
      </c>
      <c r="L1025" s="11" t="str">
        <f>VLOOKUP(HEALTH_CARE[[#This Row],[Customer ID]],'HOSPITAL DETAILS ANSWERS'!A:K,5,TRUE)</f>
        <v>24-Oct-1968</v>
      </c>
      <c r="M1025" s="14">
        <f>VLOOKUP(HEALTH_CARE[[#This Row],[Customer ID]],'HOSPITAL DETAILS ANSWERS'!A:K,8,TRUE)</f>
        <v>11014</v>
      </c>
      <c r="N1025" t="str">
        <f>VLOOKUP(HEALTH_CARE[[#This Row],[Customer ID]],'HOSPITAL DETAILS ANSWERS'!A:K,9,TRUE)</f>
        <v>Tier - 3</v>
      </c>
      <c r="O1025" t="str">
        <f>VLOOKUP(HEALTH_CARE[[#This Row],[Customer ID]],'HOSPITAL DETAILS ANSWERS'!A:K,10,TRUE)</f>
        <v>Tier - 1</v>
      </c>
      <c r="P1025" t="str">
        <f>VLOOKUP(HEALTH_CARE[[#This Row],[Customer ID]],'HOSPITAL DETAILS ANSWERS'!A:K,11,TRUE)</f>
        <v>R1013</v>
      </c>
      <c r="Q1025" s="10">
        <f>VLOOKUP(HEALTH_CARE[[#This Row],[Customer ID]],'HOSPITAL DETAILS ANSWERS'!A:K,6,TRUE)</f>
        <v>54</v>
      </c>
    </row>
    <row r="1026" spans="1:17" x14ac:dyDescent="0.25">
      <c r="A1026" t="s">
        <v>1346</v>
      </c>
      <c r="B1026" t="str">
        <f>VLOOKUP(HEALTH_CARE[[#This Row],[Customer ID]],'CUSTOMER_NAMES ANSWER'!A:D,3,FALSE)</f>
        <v>David</v>
      </c>
      <c r="C1026" s="9">
        <f>VLOOKUP(HEALTH_CARE[[#This Row],[Customer ID]],'MEDICAL EXAMINATION ANSWER'!A:J,2,FALSE)</f>
        <v>52.37</v>
      </c>
      <c r="D1026" s="9">
        <f>VLOOKUP(HEALTH_CARE[[#This Row],[Customer ID]],'MEDICAL EXAMINATION ANSWER'!A:J,4,FALSE)</f>
        <v>5.0599999999999996</v>
      </c>
      <c r="E1026" t="str">
        <f>VLOOKUP(HEALTH_CARE[[#This Row],[Customer ID]],'MEDICAL EXAMINATION ANSWER'!A:J,6,FALSE)</f>
        <v>Yes</v>
      </c>
      <c r="F1026" t="str">
        <f>VLOOKUP(HEALTH_CARE[[#This Row],[Customer ID]],'MEDICAL EXAMINATION ANSWER'!A:J,7,FALSE)</f>
        <v>Yes</v>
      </c>
      <c r="G1026" t="str">
        <f>VLOOKUP(HEALTH_CARE[[#This Row],[Customer ID]],'MEDICAL EXAMINATION ANSWER'!A:J,8,FALSE)</f>
        <v>No</v>
      </c>
      <c r="H1026" s="10">
        <f>VLOOKUP(HEALTH_CARE[[#This Row],[Customer ID]],'MEDICAL EXAMINATION ANSWER'!A:J,9,FALSE)</f>
        <v>2</v>
      </c>
      <c r="I1026" t="str">
        <f>VLOOKUP(HEALTH_CARE[[#This Row],[Customer ID]],'MEDICAL EXAMINATION ANSWER'!A:J,10,FALSE)</f>
        <v>No</v>
      </c>
      <c r="J1026" t="str">
        <f>VLOOKUP(HEALTH_CARE[[#This Row],[Customer ID]],'MEDICAL EXAMINATION ANSWER'!A:J,3,FALSE)</f>
        <v>Obesity</v>
      </c>
      <c r="K1026" t="str">
        <f>VLOOKUP(HEALTH_CARE[[#This Row],[Customer ID]],'MEDICAL EXAMINATION ANSWER'!A:J,5,FALSE)</f>
        <v>Normal</v>
      </c>
      <c r="L1026" s="11" t="str">
        <f>VLOOKUP(HEALTH_CARE[[#This Row],[Customer ID]],'HOSPITAL DETAILS ANSWERS'!A:K,5,TRUE)</f>
        <v>17-Sep-2000</v>
      </c>
      <c r="M1026" s="14">
        <f>VLOOKUP(HEALTH_CARE[[#This Row],[Customer ID]],'HOSPITAL DETAILS ANSWERS'!A:K,8,TRUE)</f>
        <v>10992</v>
      </c>
      <c r="N1026" t="str">
        <f>VLOOKUP(HEALTH_CARE[[#This Row],[Customer ID]],'HOSPITAL DETAILS ANSWERS'!A:K,9,TRUE)</f>
        <v>Tier - 3</v>
      </c>
      <c r="O1026" t="str">
        <f>VLOOKUP(HEALTH_CARE[[#This Row],[Customer ID]],'HOSPITAL DETAILS ANSWERS'!A:K,10,TRUE)</f>
        <v>Tier - 3</v>
      </c>
      <c r="P1026" t="str">
        <f>VLOOKUP(HEALTH_CARE[[#This Row],[Customer ID]],'HOSPITAL DETAILS ANSWERS'!A:K,11,TRUE)</f>
        <v>R1012</v>
      </c>
      <c r="Q1026" s="10">
        <f>VLOOKUP(HEALTH_CARE[[#This Row],[Customer ID]],'HOSPITAL DETAILS ANSWERS'!A:K,6,TRUE)</f>
        <v>22</v>
      </c>
    </row>
    <row r="1027" spans="1:17" x14ac:dyDescent="0.25">
      <c r="A1027" t="s">
        <v>1345</v>
      </c>
      <c r="B1027" t="str">
        <f>VLOOKUP(HEALTH_CARE[[#This Row],[Customer ID]],'CUSTOMER_NAMES ANSWER'!A:D,3,FALSE)</f>
        <v>Tim</v>
      </c>
      <c r="C1027" s="9">
        <f>VLOOKUP(HEALTH_CARE[[#This Row],[Customer ID]],'MEDICAL EXAMINATION ANSWER'!A:J,2,FALSE)</f>
        <v>40.369999999999997</v>
      </c>
      <c r="D1027" s="9">
        <f>VLOOKUP(HEALTH_CARE[[#This Row],[Customer ID]],'MEDICAL EXAMINATION ANSWER'!A:J,4,FALSE)</f>
        <v>8.2100000000000009</v>
      </c>
      <c r="E1027" t="str">
        <f>VLOOKUP(HEALTH_CARE[[#This Row],[Customer ID]],'MEDICAL EXAMINATION ANSWER'!A:J,6,FALSE)</f>
        <v>No</v>
      </c>
      <c r="F1027" t="str">
        <f>VLOOKUP(HEALTH_CARE[[#This Row],[Customer ID]],'MEDICAL EXAMINATION ANSWER'!A:J,7,FALSE)</f>
        <v>No</v>
      </c>
      <c r="G1027" t="str">
        <f>VLOOKUP(HEALTH_CARE[[#This Row],[Customer ID]],'MEDICAL EXAMINATION ANSWER'!A:J,8,FALSE)</f>
        <v>No</v>
      </c>
      <c r="H1027" s="10">
        <f>VLOOKUP(HEALTH_CARE[[#This Row],[Customer ID]],'MEDICAL EXAMINATION ANSWER'!A:J,9,FALSE)</f>
        <v>0</v>
      </c>
      <c r="I1027" t="str">
        <f>VLOOKUP(HEALTH_CARE[[#This Row],[Customer ID]],'MEDICAL EXAMINATION ANSWER'!A:J,10,FALSE)</f>
        <v>No</v>
      </c>
      <c r="J1027" t="str">
        <f>VLOOKUP(HEALTH_CARE[[#This Row],[Customer ID]],'MEDICAL EXAMINATION ANSWER'!A:J,3,FALSE)</f>
        <v>Obesity</v>
      </c>
      <c r="K1027" t="str">
        <f>VLOOKUP(HEALTH_CARE[[#This Row],[Customer ID]],'MEDICAL EXAMINATION ANSWER'!A:J,5,FALSE)</f>
        <v>Diabetes</v>
      </c>
      <c r="L1027" s="11" t="str">
        <f>VLOOKUP(HEALTH_CARE[[#This Row],[Customer ID]],'HOSPITAL DETAILS ANSWERS'!A:K,5,TRUE)</f>
        <v>18-Dec-1965</v>
      </c>
      <c r="M1027" s="14">
        <f>VLOOKUP(HEALTH_CARE[[#This Row],[Customer ID]],'HOSPITAL DETAILS ANSWERS'!A:K,8,TRUE)</f>
        <v>10983</v>
      </c>
      <c r="N1027" t="str">
        <f>VLOOKUP(HEALTH_CARE[[#This Row],[Customer ID]],'HOSPITAL DETAILS ANSWERS'!A:K,9,TRUE)</f>
        <v>Tier - 3</v>
      </c>
      <c r="O1027" t="str">
        <f>VLOOKUP(HEALTH_CARE[[#This Row],[Customer ID]],'HOSPITAL DETAILS ANSWERS'!A:K,10,TRUE)</f>
        <v>Tier - 3</v>
      </c>
      <c r="P1027" t="str">
        <f>VLOOKUP(HEALTH_CARE[[#This Row],[Customer ID]],'HOSPITAL DETAILS ANSWERS'!A:K,11,TRUE)</f>
        <v>R1013</v>
      </c>
      <c r="Q1027" s="10">
        <f>VLOOKUP(HEALTH_CARE[[#This Row],[Customer ID]],'HOSPITAL DETAILS ANSWERS'!A:K,6,TRUE)</f>
        <v>57</v>
      </c>
    </row>
    <row r="1028" spans="1:17" x14ac:dyDescent="0.25">
      <c r="A1028" t="s">
        <v>1344</v>
      </c>
      <c r="B1028" t="str">
        <f>VLOOKUP(HEALTH_CARE[[#This Row],[Customer ID]],'CUSTOMER_NAMES ANSWER'!A:D,3,FALSE)</f>
        <v>Emma M</v>
      </c>
      <c r="C1028" s="9">
        <f>VLOOKUP(HEALTH_CARE[[#This Row],[Customer ID]],'MEDICAL EXAMINATION ANSWER'!A:J,2,FALSE)</f>
        <v>41.47</v>
      </c>
      <c r="D1028" s="9">
        <f>VLOOKUP(HEALTH_CARE[[#This Row],[Customer ID]],'MEDICAL EXAMINATION ANSWER'!A:J,4,FALSE)</f>
        <v>10.34</v>
      </c>
      <c r="E1028" t="str">
        <f>VLOOKUP(HEALTH_CARE[[#This Row],[Customer ID]],'MEDICAL EXAMINATION ANSWER'!A:J,6,FALSE)</f>
        <v>No</v>
      </c>
      <c r="F1028" t="str">
        <f>VLOOKUP(HEALTH_CARE[[#This Row],[Customer ID]],'MEDICAL EXAMINATION ANSWER'!A:J,7,FALSE)</f>
        <v>No</v>
      </c>
      <c r="G1028" t="str">
        <f>VLOOKUP(HEALTH_CARE[[#This Row],[Customer ID]],'MEDICAL EXAMINATION ANSWER'!A:J,8,FALSE)</f>
        <v>No</v>
      </c>
      <c r="H1028" s="10">
        <f>VLOOKUP(HEALTH_CARE[[#This Row],[Customer ID]],'MEDICAL EXAMINATION ANSWER'!A:J,9,FALSE)</f>
        <v>2</v>
      </c>
      <c r="I1028" t="str">
        <f>VLOOKUP(HEALTH_CARE[[#This Row],[Customer ID]],'MEDICAL EXAMINATION ANSWER'!A:J,10,FALSE)</f>
        <v>No</v>
      </c>
      <c r="J1028" t="str">
        <f>VLOOKUP(HEALTH_CARE[[#This Row],[Customer ID]],'MEDICAL EXAMINATION ANSWER'!A:J,3,FALSE)</f>
        <v>Obesity</v>
      </c>
      <c r="K1028" t="str">
        <f>VLOOKUP(HEALTH_CARE[[#This Row],[Customer ID]],'MEDICAL EXAMINATION ANSWER'!A:J,5,FALSE)</f>
        <v>Diabetes</v>
      </c>
      <c r="L1028" s="11" t="str">
        <f>VLOOKUP(HEALTH_CARE[[#This Row],[Customer ID]],'HOSPITAL DETAILS ANSWERS'!A:K,5,TRUE)</f>
        <v>21-Oct-1973</v>
      </c>
      <c r="M1028" s="14">
        <f>VLOOKUP(HEALTH_CARE[[#This Row],[Customer ID]],'HOSPITAL DETAILS ANSWERS'!A:K,8,TRUE)</f>
        <v>10978</v>
      </c>
      <c r="N1028" t="str">
        <f>VLOOKUP(HEALTH_CARE[[#This Row],[Customer ID]],'HOSPITAL DETAILS ANSWERS'!A:K,9,TRUE)</f>
        <v>Tier - 3</v>
      </c>
      <c r="O1028" t="str">
        <f>VLOOKUP(HEALTH_CARE[[#This Row],[Customer ID]],'HOSPITAL DETAILS ANSWERS'!A:K,10,TRUE)</f>
        <v>Tier - 1</v>
      </c>
      <c r="P1028" t="str">
        <f>VLOOKUP(HEALTH_CARE[[#This Row],[Customer ID]],'HOSPITAL DETAILS ANSWERS'!A:K,11,TRUE)</f>
        <v>R1013</v>
      </c>
      <c r="Q1028" s="10">
        <f>VLOOKUP(HEALTH_CARE[[#This Row],[Customer ID]],'HOSPITAL DETAILS ANSWERS'!A:K,6,TRUE)</f>
        <v>49</v>
      </c>
    </row>
    <row r="1029" spans="1:17" x14ac:dyDescent="0.25">
      <c r="A1029" t="s">
        <v>1343</v>
      </c>
      <c r="B1029" t="str">
        <f>VLOOKUP(HEALTH_CARE[[#This Row],[Customer ID]],'CUSTOMER_NAMES ANSWER'!A:D,3,FALSE)</f>
        <v>Tim</v>
      </c>
      <c r="C1029" s="9">
        <f>VLOOKUP(HEALTH_CARE[[#This Row],[Customer ID]],'MEDICAL EXAMINATION ANSWER'!A:J,2,FALSE)</f>
        <v>33.729999999999997</v>
      </c>
      <c r="D1029" s="9">
        <f>VLOOKUP(HEALTH_CARE[[#This Row],[Customer ID]],'MEDICAL EXAMINATION ANSWER'!A:J,4,FALSE)</f>
        <v>5.51</v>
      </c>
      <c r="E1029" t="str">
        <f>VLOOKUP(HEALTH_CARE[[#This Row],[Customer ID]],'MEDICAL EXAMINATION ANSWER'!A:J,6,FALSE)</f>
        <v>Yes</v>
      </c>
      <c r="F1029" t="str">
        <f>VLOOKUP(HEALTH_CARE[[#This Row],[Customer ID]],'MEDICAL EXAMINATION ANSWER'!A:J,7,FALSE)</f>
        <v>No</v>
      </c>
      <c r="G1029" t="str">
        <f>VLOOKUP(HEALTH_CARE[[#This Row],[Customer ID]],'MEDICAL EXAMINATION ANSWER'!A:J,8,FALSE)</f>
        <v>No</v>
      </c>
      <c r="H1029" s="10">
        <f>VLOOKUP(HEALTH_CARE[[#This Row],[Customer ID]],'MEDICAL EXAMINATION ANSWER'!A:J,9,FALSE)</f>
        <v>2</v>
      </c>
      <c r="I1029" t="str">
        <f>VLOOKUP(HEALTH_CARE[[#This Row],[Customer ID]],'MEDICAL EXAMINATION ANSWER'!A:J,10,FALSE)</f>
        <v>No</v>
      </c>
      <c r="J1029" t="str">
        <f>VLOOKUP(HEALTH_CARE[[#This Row],[Customer ID]],'MEDICAL EXAMINATION ANSWER'!A:J,3,FALSE)</f>
        <v>Obesity</v>
      </c>
      <c r="K1029" t="str">
        <f>VLOOKUP(HEALTH_CARE[[#This Row],[Customer ID]],'MEDICAL EXAMINATION ANSWER'!A:J,5,FALSE)</f>
        <v>Normal</v>
      </c>
      <c r="L1029" s="11" t="str">
        <f>VLOOKUP(HEALTH_CARE[[#This Row],[Customer ID]],'HOSPITAL DETAILS ANSWERS'!A:K,5,TRUE)</f>
        <v>9-Jul-1966</v>
      </c>
      <c r="M1029" s="14">
        <f>VLOOKUP(HEALTH_CARE[[#This Row],[Customer ID]],'HOSPITAL DETAILS ANSWERS'!A:K,8,TRUE)</f>
        <v>10977</v>
      </c>
      <c r="N1029" t="str">
        <f>VLOOKUP(HEALTH_CARE[[#This Row],[Customer ID]],'HOSPITAL DETAILS ANSWERS'!A:K,9,TRUE)</f>
        <v>Tier - 3</v>
      </c>
      <c r="O1029" t="str">
        <f>VLOOKUP(HEALTH_CARE[[#This Row],[Customer ID]],'HOSPITAL DETAILS ANSWERS'!A:K,10,TRUE)</f>
        <v>Tier - 2</v>
      </c>
      <c r="P1029" t="str">
        <f>VLOOKUP(HEALTH_CARE[[#This Row],[Customer ID]],'HOSPITAL DETAILS ANSWERS'!A:K,11,TRUE)</f>
        <v>R1012</v>
      </c>
      <c r="Q1029" s="10">
        <f>VLOOKUP(HEALTH_CARE[[#This Row],[Customer ID]],'HOSPITAL DETAILS ANSWERS'!A:K,6,TRUE)</f>
        <v>56</v>
      </c>
    </row>
    <row r="1030" spans="1:17" x14ac:dyDescent="0.25">
      <c r="A1030" t="s">
        <v>1342</v>
      </c>
      <c r="B1030" t="str">
        <f>VLOOKUP(HEALTH_CARE[[#This Row],[Customer ID]],'CUSTOMER_NAMES ANSWER'!A:D,3,FALSE)</f>
        <v>Patrick</v>
      </c>
      <c r="C1030" s="9">
        <f>VLOOKUP(HEALTH_CARE[[#This Row],[Customer ID]],'MEDICAL EXAMINATION ANSWER'!A:J,2,FALSE)</f>
        <v>28.1</v>
      </c>
      <c r="D1030" s="9">
        <f>VLOOKUP(HEALTH_CARE[[#This Row],[Customer ID]],'MEDICAL EXAMINATION ANSWER'!A:J,4,FALSE)</f>
        <v>11.2</v>
      </c>
      <c r="E1030" t="str">
        <f>VLOOKUP(HEALTH_CARE[[#This Row],[Customer ID]],'MEDICAL EXAMINATION ANSWER'!A:J,6,FALSE)</f>
        <v>No</v>
      </c>
      <c r="F1030" t="str">
        <f>VLOOKUP(HEALTH_CARE[[#This Row],[Customer ID]],'MEDICAL EXAMINATION ANSWER'!A:J,7,FALSE)</f>
        <v>No</v>
      </c>
      <c r="G1030" t="str">
        <f>VLOOKUP(HEALTH_CARE[[#This Row],[Customer ID]],'MEDICAL EXAMINATION ANSWER'!A:J,8,FALSE)</f>
        <v>No</v>
      </c>
      <c r="H1030" s="10">
        <f>VLOOKUP(HEALTH_CARE[[#This Row],[Customer ID]],'MEDICAL EXAMINATION ANSWER'!A:J,9,FALSE)</f>
        <v>0</v>
      </c>
      <c r="I1030" t="str">
        <f>VLOOKUP(HEALTH_CARE[[#This Row],[Customer ID]],'MEDICAL EXAMINATION ANSWER'!A:J,10,FALSE)</f>
        <v>No</v>
      </c>
      <c r="J1030" t="str">
        <f>VLOOKUP(HEALTH_CARE[[#This Row],[Customer ID]],'MEDICAL EXAMINATION ANSWER'!A:J,3,FALSE)</f>
        <v>Over Weight</v>
      </c>
      <c r="K1030" t="str">
        <f>VLOOKUP(HEALTH_CARE[[#This Row],[Customer ID]],'MEDICAL EXAMINATION ANSWER'!A:J,5,FALSE)</f>
        <v>Diabetes</v>
      </c>
      <c r="L1030" s="11" t="str">
        <f>VLOOKUP(HEALTH_CARE[[#This Row],[Customer ID]],'HOSPITAL DETAILS ANSWERS'!A:K,5,TRUE)</f>
        <v>19-Jun-1965</v>
      </c>
      <c r="M1030" s="14">
        <f>VLOOKUP(HEALTH_CARE[[#This Row],[Customer ID]],'HOSPITAL DETAILS ANSWERS'!A:K,8,TRUE)</f>
        <v>10966</v>
      </c>
      <c r="N1030" t="str">
        <f>VLOOKUP(HEALTH_CARE[[#This Row],[Customer ID]],'HOSPITAL DETAILS ANSWERS'!A:K,9,TRUE)</f>
        <v>Tier - 3</v>
      </c>
      <c r="O1030" t="str">
        <f>VLOOKUP(HEALTH_CARE[[#This Row],[Customer ID]],'HOSPITAL DETAILS ANSWERS'!A:K,10,TRUE)</f>
        <v>Tier - 2</v>
      </c>
      <c r="P1030" t="str">
        <f>VLOOKUP(HEALTH_CARE[[#This Row],[Customer ID]],'HOSPITAL DETAILS ANSWERS'!A:K,11,TRUE)</f>
        <v>R1011</v>
      </c>
      <c r="Q1030" s="10">
        <f>VLOOKUP(HEALTH_CARE[[#This Row],[Customer ID]],'HOSPITAL DETAILS ANSWERS'!A:K,6,TRUE)</f>
        <v>57</v>
      </c>
    </row>
    <row r="1031" spans="1:17" x14ac:dyDescent="0.25">
      <c r="A1031" t="s">
        <v>1341</v>
      </c>
      <c r="B1031" t="str">
        <f>VLOOKUP(HEALTH_CARE[[#This Row],[Customer ID]],'CUSTOMER_NAMES ANSWER'!A:D,3,FALSE)</f>
        <v>Bridget K</v>
      </c>
      <c r="C1031" s="9">
        <f>VLOOKUP(HEALTH_CARE[[#This Row],[Customer ID]],'MEDICAL EXAMINATION ANSWER'!A:J,2,FALSE)</f>
        <v>37.43</v>
      </c>
      <c r="D1031" s="9">
        <f>VLOOKUP(HEALTH_CARE[[#This Row],[Customer ID]],'MEDICAL EXAMINATION ANSWER'!A:J,4,FALSE)</f>
        <v>4.3499999999999996</v>
      </c>
      <c r="E1031" t="str">
        <f>VLOOKUP(HEALTH_CARE[[#This Row],[Customer ID]],'MEDICAL EXAMINATION ANSWER'!A:J,6,FALSE)</f>
        <v>Yes</v>
      </c>
      <c r="F1031" t="str">
        <f>VLOOKUP(HEALTH_CARE[[#This Row],[Customer ID]],'MEDICAL EXAMINATION ANSWER'!A:J,7,FALSE)</f>
        <v>No</v>
      </c>
      <c r="G1031" t="str">
        <f>VLOOKUP(HEALTH_CARE[[#This Row],[Customer ID]],'MEDICAL EXAMINATION ANSWER'!A:J,8,FALSE)</f>
        <v>Yes</v>
      </c>
      <c r="H1031" s="10">
        <f>VLOOKUP(HEALTH_CARE[[#This Row],[Customer ID]],'MEDICAL EXAMINATION ANSWER'!A:J,9,FALSE)</f>
        <v>1</v>
      </c>
      <c r="I1031" t="str">
        <f>VLOOKUP(HEALTH_CARE[[#This Row],[Customer ID]],'MEDICAL EXAMINATION ANSWER'!A:J,10,FALSE)</f>
        <v>No</v>
      </c>
      <c r="J1031" t="str">
        <f>VLOOKUP(HEALTH_CARE[[#This Row],[Customer ID]],'MEDICAL EXAMINATION ANSWER'!A:J,3,FALSE)</f>
        <v>Obesity</v>
      </c>
      <c r="K1031" t="str">
        <f>VLOOKUP(HEALTH_CARE[[#This Row],[Customer ID]],'MEDICAL EXAMINATION ANSWER'!A:J,5,FALSE)</f>
        <v>Normal</v>
      </c>
      <c r="L1031" s="11" t="str">
        <f>VLOOKUP(HEALTH_CARE[[#This Row],[Customer ID]],'HOSPITAL DETAILS ANSWERS'!A:K,5,TRUE)</f>
        <v>14-Aug-1969</v>
      </c>
      <c r="M1031" s="14">
        <f>VLOOKUP(HEALTH_CARE[[#This Row],[Customer ID]],'HOSPITAL DETAILS ANSWERS'!A:K,8,TRUE)</f>
        <v>10960</v>
      </c>
      <c r="N1031" t="str">
        <f>VLOOKUP(HEALTH_CARE[[#This Row],[Customer ID]],'HOSPITAL DETAILS ANSWERS'!A:K,9,TRUE)</f>
        <v>Tier - 3</v>
      </c>
      <c r="O1031" t="str">
        <f>VLOOKUP(HEALTH_CARE[[#This Row],[Customer ID]],'HOSPITAL DETAILS ANSWERS'!A:K,10,TRUE)</f>
        <v>Tier - 3</v>
      </c>
      <c r="P1031" t="str">
        <f>VLOOKUP(HEALTH_CARE[[#This Row],[Customer ID]],'HOSPITAL DETAILS ANSWERS'!A:K,11,TRUE)</f>
        <v>R1012</v>
      </c>
      <c r="Q1031" s="10">
        <f>VLOOKUP(HEALTH_CARE[[#This Row],[Customer ID]],'HOSPITAL DETAILS ANSWERS'!A:K,6,TRUE)</f>
        <v>53</v>
      </c>
    </row>
    <row r="1032" spans="1:17" x14ac:dyDescent="0.25">
      <c r="A1032" t="s">
        <v>1340</v>
      </c>
      <c r="B1032" t="str">
        <f>VLOOKUP(HEALTH_CARE[[#This Row],[Customer ID]],'CUSTOMER_NAMES ANSWER'!A:D,3,FALSE)</f>
        <v>Gabriel</v>
      </c>
      <c r="C1032" s="9">
        <f>VLOOKUP(HEALTH_CARE[[#This Row],[Customer ID]],'MEDICAL EXAMINATION ANSWER'!A:J,2,FALSE)</f>
        <v>23.7</v>
      </c>
      <c r="D1032" s="9">
        <f>VLOOKUP(HEALTH_CARE[[#This Row],[Customer ID]],'MEDICAL EXAMINATION ANSWER'!A:J,4,FALSE)</f>
        <v>10.45</v>
      </c>
      <c r="E1032" t="str">
        <f>VLOOKUP(HEALTH_CARE[[#This Row],[Customer ID]],'MEDICAL EXAMINATION ANSWER'!A:J,6,FALSE)</f>
        <v>No</v>
      </c>
      <c r="F1032" t="str">
        <f>VLOOKUP(HEALTH_CARE[[#This Row],[Customer ID]],'MEDICAL EXAMINATION ANSWER'!A:J,7,FALSE)</f>
        <v>No</v>
      </c>
      <c r="G1032" t="str">
        <f>VLOOKUP(HEALTH_CARE[[#This Row],[Customer ID]],'MEDICAL EXAMINATION ANSWER'!A:J,8,FALSE)</f>
        <v>No</v>
      </c>
      <c r="H1032" s="10">
        <f>VLOOKUP(HEALTH_CARE[[#This Row],[Customer ID]],'MEDICAL EXAMINATION ANSWER'!A:J,9,FALSE)</f>
        <v>0</v>
      </c>
      <c r="I1032" t="str">
        <f>VLOOKUP(HEALTH_CARE[[#This Row],[Customer ID]],'MEDICAL EXAMINATION ANSWER'!A:J,10,FALSE)</f>
        <v>No</v>
      </c>
      <c r="J1032" t="str">
        <f>VLOOKUP(HEALTH_CARE[[#This Row],[Customer ID]],'MEDICAL EXAMINATION ANSWER'!A:J,3,FALSE)</f>
        <v>Normal Weight</v>
      </c>
      <c r="K1032" t="str">
        <f>VLOOKUP(HEALTH_CARE[[#This Row],[Customer ID]],'MEDICAL EXAMINATION ANSWER'!A:J,5,FALSE)</f>
        <v>Diabetes</v>
      </c>
      <c r="L1032" s="11" t="str">
        <f>VLOOKUP(HEALTH_CARE[[#This Row],[Customer ID]],'HOSPITAL DETAILS ANSWERS'!A:K,5,TRUE)</f>
        <v>4-Dec-1965</v>
      </c>
      <c r="M1032" s="14">
        <f>VLOOKUP(HEALTH_CARE[[#This Row],[Customer ID]],'HOSPITAL DETAILS ANSWERS'!A:K,8,TRUE)</f>
        <v>10960</v>
      </c>
      <c r="N1032" t="str">
        <f>VLOOKUP(HEALTH_CARE[[#This Row],[Customer ID]],'HOSPITAL DETAILS ANSWERS'!A:K,9,TRUE)</f>
        <v>Tier - 3</v>
      </c>
      <c r="O1032" t="str">
        <f>VLOOKUP(HEALTH_CARE[[#This Row],[Customer ID]],'HOSPITAL DETAILS ANSWERS'!A:K,10,TRUE)</f>
        <v>Tier - 3</v>
      </c>
      <c r="P1032" t="str">
        <f>VLOOKUP(HEALTH_CARE[[#This Row],[Customer ID]],'HOSPITAL DETAILS ANSWERS'!A:K,11,TRUE)</f>
        <v>R1011</v>
      </c>
      <c r="Q1032" s="10">
        <f>VLOOKUP(HEALTH_CARE[[#This Row],[Customer ID]],'HOSPITAL DETAILS ANSWERS'!A:K,6,TRUE)</f>
        <v>57</v>
      </c>
    </row>
    <row r="1033" spans="1:17" x14ac:dyDescent="0.25">
      <c r="A1033" t="s">
        <v>1339</v>
      </c>
      <c r="B1033" t="str">
        <f>VLOOKUP(HEALTH_CARE[[#This Row],[Customer ID]],'CUSTOMER_NAMES ANSWER'!A:D,3,FALSE)</f>
        <v>Natasha</v>
      </c>
      <c r="C1033" s="9">
        <f>VLOOKUP(HEALTH_CARE[[#This Row],[Customer ID]],'MEDICAL EXAMINATION ANSWER'!A:J,2,FALSE)</f>
        <v>24.8</v>
      </c>
      <c r="D1033" s="9">
        <f>VLOOKUP(HEALTH_CARE[[#This Row],[Customer ID]],'MEDICAL EXAMINATION ANSWER'!A:J,4,FALSE)</f>
        <v>4.07</v>
      </c>
      <c r="E1033" t="str">
        <f>VLOOKUP(HEALTH_CARE[[#This Row],[Customer ID]],'MEDICAL EXAMINATION ANSWER'!A:J,6,FALSE)</f>
        <v>Yes</v>
      </c>
      <c r="F1033" t="str">
        <f>VLOOKUP(HEALTH_CARE[[#This Row],[Customer ID]],'MEDICAL EXAMINATION ANSWER'!A:J,7,FALSE)</f>
        <v>No</v>
      </c>
      <c r="G1033" t="str">
        <f>VLOOKUP(HEALTH_CARE[[#This Row],[Customer ID]],'MEDICAL EXAMINATION ANSWER'!A:J,8,FALSE)</f>
        <v>Yes</v>
      </c>
      <c r="H1033" s="10">
        <f>VLOOKUP(HEALTH_CARE[[#This Row],[Customer ID]],'MEDICAL EXAMINATION ANSWER'!A:J,9,FALSE)</f>
        <v>1</v>
      </c>
      <c r="I1033" t="str">
        <f>VLOOKUP(HEALTH_CARE[[#This Row],[Customer ID]],'MEDICAL EXAMINATION ANSWER'!A:J,10,FALSE)</f>
        <v>No</v>
      </c>
      <c r="J1033" t="str">
        <f>VLOOKUP(HEALTH_CARE[[#This Row],[Customer ID]],'MEDICAL EXAMINATION ANSWER'!A:J,3,FALSE)</f>
        <v>Normal Weight</v>
      </c>
      <c r="K1033" t="str">
        <f>VLOOKUP(HEALTH_CARE[[#This Row],[Customer ID]],'MEDICAL EXAMINATION ANSWER'!A:J,5,FALSE)</f>
        <v>Normal</v>
      </c>
      <c r="L1033" s="11" t="str">
        <f>VLOOKUP(HEALTH_CARE[[#This Row],[Customer ID]],'HOSPITAL DETAILS ANSWERS'!A:K,5,TRUE)</f>
        <v>10-Nov-1969</v>
      </c>
      <c r="M1033" s="14">
        <f>VLOOKUP(HEALTH_CARE[[#This Row],[Customer ID]],'HOSPITAL DETAILS ANSWERS'!A:K,8,TRUE)</f>
        <v>10943</v>
      </c>
      <c r="N1033" t="str">
        <f>VLOOKUP(HEALTH_CARE[[#This Row],[Customer ID]],'HOSPITAL DETAILS ANSWERS'!A:K,9,TRUE)</f>
        <v>Tier - 3</v>
      </c>
      <c r="O1033" t="str">
        <f>VLOOKUP(HEALTH_CARE[[#This Row],[Customer ID]],'HOSPITAL DETAILS ANSWERS'!A:K,10,TRUE)</f>
        <v>Tier - 3</v>
      </c>
      <c r="P1033" t="str">
        <f>VLOOKUP(HEALTH_CARE[[#This Row],[Customer ID]],'HOSPITAL DETAILS ANSWERS'!A:K,11,TRUE)</f>
        <v>R1012</v>
      </c>
      <c r="Q1033" s="10">
        <f>VLOOKUP(HEALTH_CARE[[#This Row],[Customer ID]],'HOSPITAL DETAILS ANSWERS'!A:K,6,TRUE)</f>
        <v>53</v>
      </c>
    </row>
    <row r="1034" spans="1:17" x14ac:dyDescent="0.25">
      <c r="A1034" t="s">
        <v>1338</v>
      </c>
      <c r="B1034" t="str">
        <f>VLOOKUP(HEALTH_CARE[[#This Row],[Customer ID]],'CUSTOMER_NAMES ANSWER'!A:D,3,FALSE)</f>
        <v>Abby A</v>
      </c>
      <c r="C1034" s="9">
        <f>VLOOKUP(HEALTH_CARE[[#This Row],[Customer ID]],'MEDICAL EXAMINATION ANSWER'!A:J,2,FALSE)</f>
        <v>31.9</v>
      </c>
      <c r="D1034" s="9">
        <f>VLOOKUP(HEALTH_CARE[[#This Row],[Customer ID]],'MEDICAL EXAMINATION ANSWER'!A:J,4,FALSE)</f>
        <v>8.34</v>
      </c>
      <c r="E1034" t="str">
        <f>VLOOKUP(HEALTH_CARE[[#This Row],[Customer ID]],'MEDICAL EXAMINATION ANSWER'!A:J,6,FALSE)</f>
        <v>No</v>
      </c>
      <c r="F1034" t="str">
        <f>VLOOKUP(HEALTH_CARE[[#This Row],[Customer ID]],'MEDICAL EXAMINATION ANSWER'!A:J,7,FALSE)</f>
        <v>No</v>
      </c>
      <c r="G1034" t="str">
        <f>VLOOKUP(HEALTH_CARE[[#This Row],[Customer ID]],'MEDICAL EXAMINATION ANSWER'!A:J,8,FALSE)</f>
        <v>No</v>
      </c>
      <c r="H1034" s="10">
        <f>VLOOKUP(HEALTH_CARE[[#This Row],[Customer ID]],'MEDICAL EXAMINATION ANSWER'!A:J,9,FALSE)</f>
        <v>0</v>
      </c>
      <c r="I1034" t="str">
        <f>VLOOKUP(HEALTH_CARE[[#This Row],[Customer ID]],'MEDICAL EXAMINATION ANSWER'!A:J,10,FALSE)</f>
        <v>No</v>
      </c>
      <c r="J1034" t="str">
        <f>VLOOKUP(HEALTH_CARE[[#This Row],[Customer ID]],'MEDICAL EXAMINATION ANSWER'!A:J,3,FALSE)</f>
        <v>Obesity</v>
      </c>
      <c r="K1034" t="str">
        <f>VLOOKUP(HEALTH_CARE[[#This Row],[Customer ID]],'MEDICAL EXAMINATION ANSWER'!A:J,5,FALSE)</f>
        <v>Diabetes</v>
      </c>
      <c r="L1034" s="11" t="str">
        <f>VLOOKUP(HEALTH_CARE[[#This Row],[Customer ID]],'HOSPITAL DETAILS ANSWERS'!A:K,5,TRUE)</f>
        <v>12-Nov-1968</v>
      </c>
      <c r="M1034" s="14">
        <f>VLOOKUP(HEALTH_CARE[[#This Row],[Customer ID]],'HOSPITAL DETAILS ANSWERS'!A:K,8,TRUE)</f>
        <v>10929</v>
      </c>
      <c r="N1034" t="str">
        <f>VLOOKUP(HEALTH_CARE[[#This Row],[Customer ID]],'HOSPITAL DETAILS ANSWERS'!A:K,9,TRUE)</f>
        <v>Tier - 3</v>
      </c>
      <c r="O1034" t="str">
        <f>VLOOKUP(HEALTH_CARE[[#This Row],[Customer ID]],'HOSPITAL DETAILS ANSWERS'!A:K,10,TRUE)</f>
        <v>Tier - 3</v>
      </c>
      <c r="P1034" t="str">
        <f>VLOOKUP(HEALTH_CARE[[#This Row],[Customer ID]],'HOSPITAL DETAILS ANSWERS'!A:K,11,TRUE)</f>
        <v>R1013</v>
      </c>
      <c r="Q1034" s="10">
        <f>VLOOKUP(HEALTH_CARE[[#This Row],[Customer ID]],'HOSPITAL DETAILS ANSWERS'!A:K,6,TRUE)</f>
        <v>54</v>
      </c>
    </row>
    <row r="1035" spans="1:17" x14ac:dyDescent="0.25">
      <c r="A1035" t="s">
        <v>1337</v>
      </c>
      <c r="B1035" t="str">
        <f>VLOOKUP(HEALTH_CARE[[#This Row],[Customer ID]],'CUSTOMER_NAMES ANSWER'!A:D,3,FALSE)</f>
        <v>Michelle</v>
      </c>
      <c r="C1035" s="9">
        <f>VLOOKUP(HEALTH_CARE[[#This Row],[Customer ID]],'MEDICAL EXAMINATION ANSWER'!A:J,2,FALSE)</f>
        <v>32.68</v>
      </c>
      <c r="D1035" s="9">
        <f>VLOOKUP(HEALTH_CARE[[#This Row],[Customer ID]],'MEDICAL EXAMINATION ANSWER'!A:J,4,FALSE)</f>
        <v>7.41</v>
      </c>
      <c r="E1035" t="str">
        <f>VLOOKUP(HEALTH_CARE[[#This Row],[Customer ID]],'MEDICAL EXAMINATION ANSWER'!A:J,6,FALSE)</f>
        <v>No</v>
      </c>
      <c r="F1035" t="str">
        <f>VLOOKUP(HEALTH_CARE[[#This Row],[Customer ID]],'MEDICAL EXAMINATION ANSWER'!A:J,7,FALSE)</f>
        <v>No</v>
      </c>
      <c r="G1035" t="str">
        <f>VLOOKUP(HEALTH_CARE[[#This Row],[Customer ID]],'MEDICAL EXAMINATION ANSWER'!A:J,8,FALSE)</f>
        <v>No</v>
      </c>
      <c r="H1035" s="10">
        <f>VLOOKUP(HEALTH_CARE[[#This Row],[Customer ID]],'MEDICAL EXAMINATION ANSWER'!A:J,9,FALSE)</f>
        <v>0</v>
      </c>
      <c r="I1035" t="str">
        <f>VLOOKUP(HEALTH_CARE[[#This Row],[Customer ID]],'MEDICAL EXAMINATION ANSWER'!A:J,10,FALSE)</f>
        <v>No</v>
      </c>
      <c r="J1035" t="str">
        <f>VLOOKUP(HEALTH_CARE[[#This Row],[Customer ID]],'MEDICAL EXAMINATION ANSWER'!A:J,3,FALSE)</f>
        <v>Obesity</v>
      </c>
      <c r="K1035" t="str">
        <f>VLOOKUP(HEALTH_CARE[[#This Row],[Customer ID]],'MEDICAL EXAMINATION ANSWER'!A:J,5,FALSE)</f>
        <v>Diabetes</v>
      </c>
      <c r="L1035" s="11" t="str">
        <f>VLOOKUP(HEALTH_CARE[[#This Row],[Customer ID]],'HOSPITAL DETAILS ANSWERS'!A:K,5,TRUE)</f>
        <v>13-Nov-1968</v>
      </c>
      <c r="M1035" s="14">
        <f>VLOOKUP(HEALTH_CARE[[#This Row],[Customer ID]],'HOSPITAL DETAILS ANSWERS'!A:K,8,TRUE)</f>
        <v>10924</v>
      </c>
      <c r="N1035" t="str">
        <f>VLOOKUP(HEALTH_CARE[[#This Row],[Customer ID]],'HOSPITAL DETAILS ANSWERS'!A:K,9,TRUE)</f>
        <v>Tier - 3</v>
      </c>
      <c r="O1035" t="str">
        <f>VLOOKUP(HEALTH_CARE[[#This Row],[Customer ID]],'HOSPITAL DETAILS ANSWERS'!A:K,10,TRUE)</f>
        <v>Tier - 1</v>
      </c>
      <c r="P1035" t="str">
        <f>VLOOKUP(HEALTH_CARE[[#This Row],[Customer ID]],'HOSPITAL DETAILS ANSWERS'!A:K,11,TRUE)</f>
        <v>R1024</v>
      </c>
      <c r="Q1035" s="10">
        <f>VLOOKUP(HEALTH_CARE[[#This Row],[Customer ID]],'HOSPITAL DETAILS ANSWERS'!A:K,6,TRUE)</f>
        <v>54</v>
      </c>
    </row>
    <row r="1036" spans="1:17" x14ac:dyDescent="0.25">
      <c r="A1036" t="s">
        <v>1336</v>
      </c>
      <c r="B1036" t="str">
        <f>VLOOKUP(HEALTH_CARE[[#This Row],[Customer ID]],'CUSTOMER_NAMES ANSWER'!A:D,3,FALSE)</f>
        <v>Mckendree</v>
      </c>
      <c r="C1036" s="9">
        <f>VLOOKUP(HEALTH_CARE[[#This Row],[Customer ID]],'MEDICAL EXAMINATION ANSWER'!A:J,2,FALSE)</f>
        <v>47.13</v>
      </c>
      <c r="D1036" s="9">
        <f>VLOOKUP(HEALTH_CARE[[#This Row],[Customer ID]],'MEDICAL EXAMINATION ANSWER'!A:J,4,FALSE)</f>
        <v>4.3099999999999996</v>
      </c>
      <c r="E1036" t="str">
        <f>VLOOKUP(HEALTH_CARE[[#This Row],[Customer ID]],'MEDICAL EXAMINATION ANSWER'!A:J,6,FALSE)</f>
        <v>No</v>
      </c>
      <c r="F1036" t="str">
        <f>VLOOKUP(HEALTH_CARE[[#This Row],[Customer ID]],'MEDICAL EXAMINATION ANSWER'!A:J,7,FALSE)</f>
        <v>No</v>
      </c>
      <c r="G1036" t="str">
        <f>VLOOKUP(HEALTH_CARE[[#This Row],[Customer ID]],'MEDICAL EXAMINATION ANSWER'!A:J,8,FALSE)</f>
        <v>No</v>
      </c>
      <c r="H1036" s="10">
        <f>VLOOKUP(HEALTH_CARE[[#This Row],[Customer ID]],'MEDICAL EXAMINATION ANSWER'!A:J,9,FALSE)</f>
        <v>0</v>
      </c>
      <c r="I1036" t="str">
        <f>VLOOKUP(HEALTH_CARE[[#This Row],[Customer ID]],'MEDICAL EXAMINATION ANSWER'!A:J,10,FALSE)</f>
        <v>No</v>
      </c>
      <c r="J1036" t="str">
        <f>VLOOKUP(HEALTH_CARE[[#This Row],[Customer ID]],'MEDICAL EXAMINATION ANSWER'!A:J,3,FALSE)</f>
        <v>Obesity</v>
      </c>
      <c r="K1036" t="str">
        <f>VLOOKUP(HEALTH_CARE[[#This Row],[Customer ID]],'MEDICAL EXAMINATION ANSWER'!A:J,5,FALSE)</f>
        <v>Normal</v>
      </c>
      <c r="L1036" s="11" t="str">
        <f>VLOOKUP(HEALTH_CARE[[#This Row],[Customer ID]],'HOSPITAL DETAILS ANSWERS'!A:K,5,TRUE)</f>
        <v>6-Sep-1994</v>
      </c>
      <c r="M1036" s="14">
        <f>VLOOKUP(HEALTH_CARE[[#This Row],[Customer ID]],'HOSPITAL DETAILS ANSWERS'!A:K,8,TRUE)</f>
        <v>10887</v>
      </c>
      <c r="N1036" t="str">
        <f>VLOOKUP(HEALTH_CARE[[#This Row],[Customer ID]],'HOSPITAL DETAILS ANSWERS'!A:K,9,TRUE)</f>
        <v>Tier - 3</v>
      </c>
      <c r="O1036" t="str">
        <f>VLOOKUP(HEALTH_CARE[[#This Row],[Customer ID]],'HOSPITAL DETAILS ANSWERS'!A:K,10,TRUE)</f>
        <v>Tier - 3</v>
      </c>
      <c r="P1036" t="str">
        <f>VLOOKUP(HEALTH_CARE[[#This Row],[Customer ID]],'HOSPITAL DETAILS ANSWERS'!A:K,11,TRUE)</f>
        <v>R1012</v>
      </c>
      <c r="Q1036" s="10">
        <f>VLOOKUP(HEALTH_CARE[[#This Row],[Customer ID]],'HOSPITAL DETAILS ANSWERS'!A:K,6,TRUE)</f>
        <v>28</v>
      </c>
    </row>
    <row r="1037" spans="1:17" x14ac:dyDescent="0.25">
      <c r="A1037" t="s">
        <v>1335</v>
      </c>
      <c r="B1037" t="str">
        <f>VLOOKUP(HEALTH_CARE[[#This Row],[Customer ID]],'CUSTOMER_NAMES ANSWER'!A:D,3,FALSE)</f>
        <v>Tara</v>
      </c>
      <c r="C1037" s="9">
        <f>VLOOKUP(HEALTH_CARE[[#This Row],[Customer ID]],'MEDICAL EXAMINATION ANSWER'!A:J,2,FALSE)</f>
        <v>36.67</v>
      </c>
      <c r="D1037" s="9">
        <f>VLOOKUP(HEALTH_CARE[[#This Row],[Customer ID]],'MEDICAL EXAMINATION ANSWER'!A:J,4,FALSE)</f>
        <v>10.83</v>
      </c>
      <c r="E1037" t="str">
        <f>VLOOKUP(HEALTH_CARE[[#This Row],[Customer ID]],'MEDICAL EXAMINATION ANSWER'!A:J,6,FALSE)</f>
        <v>No</v>
      </c>
      <c r="F1037" t="str">
        <f>VLOOKUP(HEALTH_CARE[[#This Row],[Customer ID]],'MEDICAL EXAMINATION ANSWER'!A:J,7,FALSE)</f>
        <v>No</v>
      </c>
      <c r="G1037" t="str">
        <f>VLOOKUP(HEALTH_CARE[[#This Row],[Customer ID]],'MEDICAL EXAMINATION ANSWER'!A:J,8,FALSE)</f>
        <v>No</v>
      </c>
      <c r="H1037" s="10">
        <f>VLOOKUP(HEALTH_CARE[[#This Row],[Customer ID]],'MEDICAL EXAMINATION ANSWER'!A:J,9,FALSE)</f>
        <v>0</v>
      </c>
      <c r="I1037" t="str">
        <f>VLOOKUP(HEALTH_CARE[[#This Row],[Customer ID]],'MEDICAL EXAMINATION ANSWER'!A:J,10,FALSE)</f>
        <v>No</v>
      </c>
      <c r="J1037" t="str">
        <f>VLOOKUP(HEALTH_CARE[[#This Row],[Customer ID]],'MEDICAL EXAMINATION ANSWER'!A:J,3,FALSE)</f>
        <v>Obesity</v>
      </c>
      <c r="K1037" t="str">
        <f>VLOOKUP(HEALTH_CARE[[#This Row],[Customer ID]],'MEDICAL EXAMINATION ANSWER'!A:J,5,FALSE)</f>
        <v>Diabetes</v>
      </c>
      <c r="L1037" s="11" t="str">
        <f>VLOOKUP(HEALTH_CARE[[#This Row],[Customer ID]],'HOSPITAL DETAILS ANSWERS'!A:K,5,TRUE)</f>
        <v>20-Dec-1971</v>
      </c>
      <c r="M1037" s="14">
        <f>VLOOKUP(HEALTH_CARE[[#This Row],[Customer ID]],'HOSPITAL DETAILS ANSWERS'!A:K,8,TRUE)</f>
        <v>10849</v>
      </c>
      <c r="N1037" t="str">
        <f>VLOOKUP(HEALTH_CARE[[#This Row],[Customer ID]],'HOSPITAL DETAILS ANSWERS'!A:K,9,TRUE)</f>
        <v>Tier - 3</v>
      </c>
      <c r="O1037" t="str">
        <f>VLOOKUP(HEALTH_CARE[[#This Row],[Customer ID]],'HOSPITAL DETAILS ANSWERS'!A:K,10,TRUE)</f>
        <v>Tier - 3</v>
      </c>
      <c r="P1037" t="str">
        <f>VLOOKUP(HEALTH_CARE[[#This Row],[Customer ID]],'HOSPITAL DETAILS ANSWERS'!A:K,11,TRUE)</f>
        <v>R1012</v>
      </c>
      <c r="Q1037" s="10">
        <f>VLOOKUP(HEALTH_CARE[[#This Row],[Customer ID]],'HOSPITAL DETAILS ANSWERS'!A:K,6,TRUE)</f>
        <v>51</v>
      </c>
    </row>
    <row r="1038" spans="1:17" x14ac:dyDescent="0.25">
      <c r="A1038" t="s">
        <v>1334</v>
      </c>
      <c r="B1038" t="str">
        <f>VLOOKUP(HEALTH_CARE[[#This Row],[Customer ID]],'CUSTOMER_NAMES ANSWER'!A:D,3,FALSE)</f>
        <v>Daniel</v>
      </c>
      <c r="C1038" s="9">
        <f>VLOOKUP(HEALTH_CARE[[#This Row],[Customer ID]],'MEDICAL EXAMINATION ANSWER'!A:J,2,FALSE)</f>
        <v>33.630000000000003</v>
      </c>
      <c r="D1038" s="9">
        <f>VLOOKUP(HEALTH_CARE[[#This Row],[Customer ID]],'MEDICAL EXAMINATION ANSWER'!A:J,4,FALSE)</f>
        <v>11.31</v>
      </c>
      <c r="E1038" t="str">
        <f>VLOOKUP(HEALTH_CARE[[#This Row],[Customer ID]],'MEDICAL EXAMINATION ANSWER'!A:J,6,FALSE)</f>
        <v>No</v>
      </c>
      <c r="F1038" t="str">
        <f>VLOOKUP(HEALTH_CARE[[#This Row],[Customer ID]],'MEDICAL EXAMINATION ANSWER'!A:J,7,FALSE)</f>
        <v>No</v>
      </c>
      <c r="G1038" t="str">
        <f>VLOOKUP(HEALTH_CARE[[#This Row],[Customer ID]],'MEDICAL EXAMINATION ANSWER'!A:J,8,FALSE)</f>
        <v>No</v>
      </c>
      <c r="H1038" s="10">
        <f>VLOOKUP(HEALTH_CARE[[#This Row],[Customer ID]],'MEDICAL EXAMINATION ANSWER'!A:J,9,FALSE)</f>
        <v>0</v>
      </c>
      <c r="I1038" t="str">
        <f>VLOOKUP(HEALTH_CARE[[#This Row],[Customer ID]],'MEDICAL EXAMINATION ANSWER'!A:J,10,FALSE)</f>
        <v>No</v>
      </c>
      <c r="J1038" t="str">
        <f>VLOOKUP(HEALTH_CARE[[#This Row],[Customer ID]],'MEDICAL EXAMINATION ANSWER'!A:J,3,FALSE)</f>
        <v>Obesity</v>
      </c>
      <c r="K1038" t="str">
        <f>VLOOKUP(HEALTH_CARE[[#This Row],[Customer ID]],'MEDICAL EXAMINATION ANSWER'!A:J,5,FALSE)</f>
        <v>Diabetes</v>
      </c>
      <c r="L1038" s="11" t="str">
        <f>VLOOKUP(HEALTH_CARE[[#This Row],[Customer ID]],'HOSPITAL DETAILS ANSWERS'!A:K,5,TRUE)</f>
        <v>28-Jul-1968</v>
      </c>
      <c r="M1038" s="14">
        <f>VLOOKUP(HEALTH_CARE[[#This Row],[Customer ID]],'HOSPITAL DETAILS ANSWERS'!A:K,8,TRUE)</f>
        <v>10826</v>
      </c>
      <c r="N1038" t="str">
        <f>VLOOKUP(HEALTH_CARE[[#This Row],[Customer ID]],'HOSPITAL DETAILS ANSWERS'!A:K,9,TRUE)</f>
        <v>Tier - 3</v>
      </c>
      <c r="O1038" t="str">
        <f>VLOOKUP(HEALTH_CARE[[#This Row],[Customer ID]],'HOSPITAL DETAILS ANSWERS'!A:K,10,TRUE)</f>
        <v>Tier - 3</v>
      </c>
      <c r="P1038" t="str">
        <f>VLOOKUP(HEALTH_CARE[[#This Row],[Customer ID]],'HOSPITAL DETAILS ANSWERS'!A:K,11,TRUE)</f>
        <v>R1012</v>
      </c>
      <c r="Q1038" s="10">
        <f>VLOOKUP(HEALTH_CARE[[#This Row],[Customer ID]],'HOSPITAL DETAILS ANSWERS'!A:K,6,TRUE)</f>
        <v>54</v>
      </c>
    </row>
    <row r="1039" spans="1:17" x14ac:dyDescent="0.25">
      <c r="A1039" t="s">
        <v>1333</v>
      </c>
      <c r="B1039" t="str">
        <f>VLOOKUP(HEALTH_CARE[[#This Row],[Customer ID]],'CUSTOMER_NAMES ANSWER'!A:D,3,FALSE)</f>
        <v>Joshua P</v>
      </c>
      <c r="C1039" s="9">
        <f>VLOOKUP(HEALTH_CARE[[#This Row],[Customer ID]],'MEDICAL EXAMINATION ANSWER'!A:J,2,FALSE)</f>
        <v>32.67</v>
      </c>
      <c r="D1039" s="9">
        <f>VLOOKUP(HEALTH_CARE[[#This Row],[Customer ID]],'MEDICAL EXAMINATION ANSWER'!A:J,4,FALSE)</f>
        <v>11.81</v>
      </c>
      <c r="E1039" t="str">
        <f>VLOOKUP(HEALTH_CARE[[#This Row],[Customer ID]],'MEDICAL EXAMINATION ANSWER'!A:J,6,FALSE)</f>
        <v>Yes</v>
      </c>
      <c r="F1039" t="str">
        <f>VLOOKUP(HEALTH_CARE[[#This Row],[Customer ID]],'MEDICAL EXAMINATION ANSWER'!A:J,7,FALSE)</f>
        <v>No</v>
      </c>
      <c r="G1039" t="str">
        <f>VLOOKUP(HEALTH_CARE[[#This Row],[Customer ID]],'MEDICAL EXAMINATION ANSWER'!A:J,8,FALSE)</f>
        <v>No</v>
      </c>
      <c r="H1039" s="10">
        <f>VLOOKUP(HEALTH_CARE[[#This Row],[Customer ID]],'MEDICAL EXAMINATION ANSWER'!A:J,9,FALSE)</f>
        <v>0</v>
      </c>
      <c r="I1039" t="str">
        <f>VLOOKUP(HEALTH_CARE[[#This Row],[Customer ID]],'MEDICAL EXAMINATION ANSWER'!A:J,10,FALSE)</f>
        <v>No</v>
      </c>
      <c r="J1039" t="str">
        <f>VLOOKUP(HEALTH_CARE[[#This Row],[Customer ID]],'MEDICAL EXAMINATION ANSWER'!A:J,3,FALSE)</f>
        <v>Obesity</v>
      </c>
      <c r="K1039" t="str">
        <f>VLOOKUP(HEALTH_CARE[[#This Row],[Customer ID]],'MEDICAL EXAMINATION ANSWER'!A:J,5,FALSE)</f>
        <v>Diabetes</v>
      </c>
      <c r="L1039" s="11" t="str">
        <f>VLOOKUP(HEALTH_CARE[[#This Row],[Customer ID]],'HOSPITAL DETAILS ANSWERS'!A:K,5,TRUE)</f>
        <v>2-Oct-1967</v>
      </c>
      <c r="M1039" s="14">
        <f>VLOOKUP(HEALTH_CARE[[#This Row],[Customer ID]],'HOSPITAL DETAILS ANSWERS'!A:K,8,TRUE)</f>
        <v>10808</v>
      </c>
      <c r="N1039" t="str">
        <f>VLOOKUP(HEALTH_CARE[[#This Row],[Customer ID]],'HOSPITAL DETAILS ANSWERS'!A:K,9,TRUE)</f>
        <v>Tier - 3</v>
      </c>
      <c r="O1039" t="str">
        <f>VLOOKUP(HEALTH_CARE[[#This Row],[Customer ID]],'HOSPITAL DETAILS ANSWERS'!A:K,10,TRUE)</f>
        <v>Tier - 2</v>
      </c>
      <c r="P1039" t="str">
        <f>VLOOKUP(HEALTH_CARE[[#This Row],[Customer ID]],'HOSPITAL DETAILS ANSWERS'!A:K,11,TRUE)</f>
        <v>R1013</v>
      </c>
      <c r="Q1039" s="10">
        <f>VLOOKUP(HEALTH_CARE[[#This Row],[Customer ID]],'HOSPITAL DETAILS ANSWERS'!A:K,6,TRUE)</f>
        <v>55</v>
      </c>
    </row>
    <row r="1040" spans="1:17" x14ac:dyDescent="0.25">
      <c r="A1040" t="s">
        <v>1332</v>
      </c>
      <c r="B1040" t="str">
        <f>VLOOKUP(HEALTH_CARE[[#This Row],[Customer ID]],'CUSTOMER_NAMES ANSWER'!A:D,3,FALSE)</f>
        <v>Erin C</v>
      </c>
      <c r="C1040" s="9">
        <f>VLOOKUP(HEALTH_CARE[[#This Row],[Customer ID]],'MEDICAL EXAMINATION ANSWER'!A:J,2,FALSE)</f>
        <v>33.299999999999997</v>
      </c>
      <c r="D1040" s="9">
        <f>VLOOKUP(HEALTH_CARE[[#This Row],[Customer ID]],'MEDICAL EXAMINATION ANSWER'!A:J,4,FALSE)</f>
        <v>8.26</v>
      </c>
      <c r="E1040" t="str">
        <f>VLOOKUP(HEALTH_CARE[[#This Row],[Customer ID]],'MEDICAL EXAMINATION ANSWER'!A:J,6,FALSE)</f>
        <v>Yes</v>
      </c>
      <c r="F1040" t="str">
        <f>VLOOKUP(HEALTH_CARE[[#This Row],[Customer ID]],'MEDICAL EXAMINATION ANSWER'!A:J,7,FALSE)</f>
        <v>No</v>
      </c>
      <c r="G1040" t="str">
        <f>VLOOKUP(HEALTH_CARE[[#This Row],[Customer ID]],'MEDICAL EXAMINATION ANSWER'!A:J,8,FALSE)</f>
        <v>No</v>
      </c>
      <c r="H1040" s="10">
        <f>VLOOKUP(HEALTH_CARE[[#This Row],[Customer ID]],'MEDICAL EXAMINATION ANSWER'!A:J,9,FALSE)</f>
        <v>2</v>
      </c>
      <c r="I1040" t="str">
        <f>VLOOKUP(HEALTH_CARE[[#This Row],[Customer ID]],'MEDICAL EXAMINATION ANSWER'!A:J,10,FALSE)</f>
        <v>No</v>
      </c>
      <c r="J1040" t="str">
        <f>VLOOKUP(HEALTH_CARE[[#This Row],[Customer ID]],'MEDICAL EXAMINATION ANSWER'!A:J,3,FALSE)</f>
        <v>Obesity</v>
      </c>
      <c r="K1040" t="str">
        <f>VLOOKUP(HEALTH_CARE[[#This Row],[Customer ID]],'MEDICAL EXAMINATION ANSWER'!A:J,5,FALSE)</f>
        <v>Diabetes</v>
      </c>
      <c r="L1040" s="11" t="str">
        <f>VLOOKUP(HEALTH_CARE[[#This Row],[Customer ID]],'HOSPITAL DETAILS ANSWERS'!A:K,5,TRUE)</f>
        <v>18-Dec-1970</v>
      </c>
      <c r="M1040" s="14">
        <f>VLOOKUP(HEALTH_CARE[[#This Row],[Customer ID]],'HOSPITAL DETAILS ANSWERS'!A:K,8,TRUE)</f>
        <v>10807</v>
      </c>
      <c r="N1040" t="str">
        <f>VLOOKUP(HEALTH_CARE[[#This Row],[Customer ID]],'HOSPITAL DETAILS ANSWERS'!A:K,9,TRUE)</f>
        <v>Tier - 3</v>
      </c>
      <c r="O1040" t="str">
        <f>VLOOKUP(HEALTH_CARE[[#This Row],[Customer ID]],'HOSPITAL DETAILS ANSWERS'!A:K,10,TRUE)</f>
        <v>Tier - 2</v>
      </c>
      <c r="P1040" t="str">
        <f>VLOOKUP(HEALTH_CARE[[#This Row],[Customer ID]],'HOSPITAL DETAILS ANSWERS'!A:K,11,TRUE)</f>
        <v>R1011</v>
      </c>
      <c r="Q1040" s="10">
        <f>VLOOKUP(HEALTH_CARE[[#This Row],[Customer ID]],'HOSPITAL DETAILS ANSWERS'!A:K,6,TRUE)</f>
        <v>52</v>
      </c>
    </row>
    <row r="1041" spans="1:17" x14ac:dyDescent="0.25">
      <c r="A1041" t="s">
        <v>1331</v>
      </c>
      <c r="B1041" t="str">
        <f>VLOOKUP(HEALTH_CARE[[#This Row],[Customer ID]],'CUSTOMER_NAMES ANSWER'!A:D,3,FALSE)</f>
        <v>Shure</v>
      </c>
      <c r="C1041" s="9">
        <f>VLOOKUP(HEALTH_CARE[[#This Row],[Customer ID]],'MEDICAL EXAMINATION ANSWER'!A:J,2,FALSE)</f>
        <v>30.78</v>
      </c>
      <c r="D1041" s="9">
        <f>VLOOKUP(HEALTH_CARE[[#This Row],[Customer ID]],'MEDICAL EXAMINATION ANSWER'!A:J,4,FALSE)</f>
        <v>10.74</v>
      </c>
      <c r="E1041" t="str">
        <f>VLOOKUP(HEALTH_CARE[[#This Row],[Customer ID]],'MEDICAL EXAMINATION ANSWER'!A:J,6,FALSE)</f>
        <v>Yes</v>
      </c>
      <c r="F1041" t="str">
        <f>VLOOKUP(HEALTH_CARE[[#This Row],[Customer ID]],'MEDICAL EXAMINATION ANSWER'!A:J,7,FALSE)</f>
        <v>No</v>
      </c>
      <c r="G1041" t="str">
        <f>VLOOKUP(HEALTH_CARE[[#This Row],[Customer ID]],'MEDICAL EXAMINATION ANSWER'!A:J,8,FALSE)</f>
        <v>No</v>
      </c>
      <c r="H1041" s="10">
        <f>VLOOKUP(HEALTH_CARE[[#This Row],[Customer ID]],'MEDICAL EXAMINATION ANSWER'!A:J,9,FALSE)</f>
        <v>2</v>
      </c>
      <c r="I1041" t="str">
        <f>VLOOKUP(HEALTH_CARE[[#This Row],[Customer ID]],'MEDICAL EXAMINATION ANSWER'!A:J,10,FALSE)</f>
        <v>No</v>
      </c>
      <c r="J1041" t="str">
        <f>VLOOKUP(HEALTH_CARE[[#This Row],[Customer ID]],'MEDICAL EXAMINATION ANSWER'!A:J,3,FALSE)</f>
        <v>Obesity</v>
      </c>
      <c r="K1041" t="str">
        <f>VLOOKUP(HEALTH_CARE[[#This Row],[Customer ID]],'MEDICAL EXAMINATION ANSWER'!A:J,5,FALSE)</f>
        <v>Diabetes</v>
      </c>
      <c r="L1041" s="11" t="str">
        <f>VLOOKUP(HEALTH_CARE[[#This Row],[Customer ID]],'HOSPITAL DETAILS ANSWERS'!A:K,5,TRUE)</f>
        <v>28-Oct-1970</v>
      </c>
      <c r="M1041" s="14">
        <f>VLOOKUP(HEALTH_CARE[[#This Row],[Customer ID]],'HOSPITAL DETAILS ANSWERS'!A:K,8,TRUE)</f>
        <v>10798</v>
      </c>
      <c r="N1041" t="str">
        <f>VLOOKUP(HEALTH_CARE[[#This Row],[Customer ID]],'HOSPITAL DETAILS ANSWERS'!A:K,9,TRUE)</f>
        <v>Tier - 3</v>
      </c>
      <c r="O1041" t="str">
        <f>VLOOKUP(HEALTH_CARE[[#This Row],[Customer ID]],'HOSPITAL DETAILS ANSWERS'!A:K,10,TRUE)</f>
        <v>Tier - 2</v>
      </c>
      <c r="P1041" t="str">
        <f>VLOOKUP(HEALTH_CARE[[#This Row],[Customer ID]],'HOSPITAL DETAILS ANSWERS'!A:K,11,TRUE)</f>
        <v>R1023</v>
      </c>
      <c r="Q1041" s="10">
        <f>VLOOKUP(HEALTH_CARE[[#This Row],[Customer ID]],'HOSPITAL DETAILS ANSWERS'!A:K,6,TRUE)</f>
        <v>52</v>
      </c>
    </row>
    <row r="1042" spans="1:17" x14ac:dyDescent="0.25">
      <c r="A1042" t="s">
        <v>1330</v>
      </c>
      <c r="B1042" t="str">
        <f>VLOOKUP(HEALTH_CARE[[#This Row],[Customer ID]],'CUSTOMER_NAMES ANSWER'!A:D,3,FALSE)</f>
        <v>Richard</v>
      </c>
      <c r="C1042" s="9">
        <f>VLOOKUP(HEALTH_CARE[[#This Row],[Customer ID]],'MEDICAL EXAMINATION ANSWER'!A:J,2,FALSE)</f>
        <v>28.98</v>
      </c>
      <c r="D1042" s="9">
        <f>VLOOKUP(HEALTH_CARE[[#This Row],[Customer ID]],'MEDICAL EXAMINATION ANSWER'!A:J,4,FALSE)</f>
        <v>7.69</v>
      </c>
      <c r="E1042" t="str">
        <f>VLOOKUP(HEALTH_CARE[[#This Row],[Customer ID]],'MEDICAL EXAMINATION ANSWER'!A:J,6,FALSE)</f>
        <v>Yes</v>
      </c>
      <c r="F1042" t="str">
        <f>VLOOKUP(HEALTH_CARE[[#This Row],[Customer ID]],'MEDICAL EXAMINATION ANSWER'!A:J,7,FALSE)</f>
        <v>No</v>
      </c>
      <c r="G1042" t="str">
        <f>VLOOKUP(HEALTH_CARE[[#This Row],[Customer ID]],'MEDICAL EXAMINATION ANSWER'!A:J,8,FALSE)</f>
        <v>No</v>
      </c>
      <c r="H1042" s="10">
        <f>VLOOKUP(HEALTH_CARE[[#This Row],[Customer ID]],'MEDICAL EXAMINATION ANSWER'!A:J,9,FALSE)</f>
        <v>0</v>
      </c>
      <c r="I1042" t="str">
        <f>VLOOKUP(HEALTH_CARE[[#This Row],[Customer ID]],'MEDICAL EXAMINATION ANSWER'!A:J,10,FALSE)</f>
        <v>No</v>
      </c>
      <c r="J1042" t="str">
        <f>VLOOKUP(HEALTH_CARE[[#This Row],[Customer ID]],'MEDICAL EXAMINATION ANSWER'!A:J,3,FALSE)</f>
        <v>Over Weight</v>
      </c>
      <c r="K1042" t="str">
        <f>VLOOKUP(HEALTH_CARE[[#This Row],[Customer ID]],'MEDICAL EXAMINATION ANSWER'!A:J,5,FALSE)</f>
        <v>Diabetes</v>
      </c>
      <c r="L1042" s="11" t="str">
        <f>VLOOKUP(HEALTH_CARE[[#This Row],[Customer ID]],'HOSPITAL DETAILS ANSWERS'!A:K,5,TRUE)</f>
        <v>23-Oct-1967</v>
      </c>
      <c r="M1042" s="14">
        <f>VLOOKUP(HEALTH_CARE[[#This Row],[Customer ID]],'HOSPITAL DETAILS ANSWERS'!A:K,8,TRUE)</f>
        <v>10797</v>
      </c>
      <c r="N1042" t="str">
        <f>VLOOKUP(HEALTH_CARE[[#This Row],[Customer ID]],'HOSPITAL DETAILS ANSWERS'!A:K,9,TRUE)</f>
        <v>Tier - 3</v>
      </c>
      <c r="O1042" t="str">
        <f>VLOOKUP(HEALTH_CARE[[#This Row],[Customer ID]],'HOSPITAL DETAILS ANSWERS'!A:K,10,TRUE)</f>
        <v>Tier - 1</v>
      </c>
      <c r="P1042" t="str">
        <f>VLOOKUP(HEALTH_CARE[[#This Row],[Customer ID]],'HOSPITAL DETAILS ANSWERS'!A:K,11,TRUE)</f>
        <v>R1019</v>
      </c>
      <c r="Q1042" s="10">
        <f>VLOOKUP(HEALTH_CARE[[#This Row],[Customer ID]],'HOSPITAL DETAILS ANSWERS'!A:K,6,TRUE)</f>
        <v>55</v>
      </c>
    </row>
    <row r="1043" spans="1:17" x14ac:dyDescent="0.25">
      <c r="A1043" t="s">
        <v>1329</v>
      </c>
      <c r="B1043" t="str">
        <f>VLOOKUP(HEALTH_CARE[[#This Row],[Customer ID]],'CUSTOMER_NAMES ANSWER'!A:D,3,FALSE)</f>
        <v>Brenda</v>
      </c>
      <c r="C1043" s="9">
        <f>VLOOKUP(HEALTH_CARE[[#This Row],[Customer ID]],'MEDICAL EXAMINATION ANSWER'!A:J,2,FALSE)</f>
        <v>33.4</v>
      </c>
      <c r="D1043" s="9">
        <f>VLOOKUP(HEALTH_CARE[[#This Row],[Customer ID]],'MEDICAL EXAMINATION ANSWER'!A:J,4,FALSE)</f>
        <v>4.84</v>
      </c>
      <c r="E1043" t="str">
        <f>VLOOKUP(HEALTH_CARE[[#This Row],[Customer ID]],'MEDICAL EXAMINATION ANSWER'!A:J,6,FALSE)</f>
        <v>No</v>
      </c>
      <c r="F1043" t="str">
        <f>VLOOKUP(HEALTH_CARE[[#This Row],[Customer ID]],'MEDICAL EXAMINATION ANSWER'!A:J,7,FALSE)</f>
        <v>No</v>
      </c>
      <c r="G1043" t="str">
        <f>VLOOKUP(HEALTH_CARE[[#This Row],[Customer ID]],'MEDICAL EXAMINATION ANSWER'!A:J,8,FALSE)</f>
        <v>No</v>
      </c>
      <c r="H1043" s="10">
        <f>VLOOKUP(HEALTH_CARE[[#This Row],[Customer ID]],'MEDICAL EXAMINATION ANSWER'!A:J,9,FALSE)</f>
        <v>0</v>
      </c>
      <c r="I1043" t="str">
        <f>VLOOKUP(HEALTH_CARE[[#This Row],[Customer ID]],'MEDICAL EXAMINATION ANSWER'!A:J,10,FALSE)</f>
        <v>No</v>
      </c>
      <c r="J1043" t="str">
        <f>VLOOKUP(HEALTH_CARE[[#This Row],[Customer ID]],'MEDICAL EXAMINATION ANSWER'!A:J,3,FALSE)</f>
        <v>Obesity</v>
      </c>
      <c r="K1043" t="str">
        <f>VLOOKUP(HEALTH_CARE[[#This Row],[Customer ID]],'MEDICAL EXAMINATION ANSWER'!A:J,5,FALSE)</f>
        <v>Normal</v>
      </c>
      <c r="L1043" s="11" t="str">
        <f>VLOOKUP(HEALTH_CARE[[#This Row],[Customer ID]],'HOSPITAL DETAILS ANSWERS'!A:K,5,TRUE)</f>
        <v>24-Dec-1999</v>
      </c>
      <c r="M1043" s="14">
        <f>VLOOKUP(HEALTH_CARE[[#This Row],[Customer ID]],'HOSPITAL DETAILS ANSWERS'!A:K,8,TRUE)</f>
        <v>10796</v>
      </c>
      <c r="N1043" t="str">
        <f>VLOOKUP(HEALTH_CARE[[#This Row],[Customer ID]],'HOSPITAL DETAILS ANSWERS'!A:K,9,TRUE)</f>
        <v>Tier - 3</v>
      </c>
      <c r="O1043" t="str">
        <f>VLOOKUP(HEALTH_CARE[[#This Row],[Customer ID]],'HOSPITAL DETAILS ANSWERS'!A:K,10,TRUE)</f>
        <v>Tier - 1</v>
      </c>
      <c r="P1043" t="str">
        <f>VLOOKUP(HEALTH_CARE[[#This Row],[Customer ID]],'HOSPITAL DETAILS ANSWERS'!A:K,11,TRUE)</f>
        <v>R1011</v>
      </c>
      <c r="Q1043" s="10">
        <f>VLOOKUP(HEALTH_CARE[[#This Row],[Customer ID]],'HOSPITAL DETAILS ANSWERS'!A:K,6,TRUE)</f>
        <v>23</v>
      </c>
    </row>
    <row r="1044" spans="1:17" x14ac:dyDescent="0.25">
      <c r="A1044" t="s">
        <v>1328</v>
      </c>
      <c r="B1044" t="str">
        <f>VLOOKUP(HEALTH_CARE[[#This Row],[Customer ID]],'CUSTOMER_NAMES ANSWER'!A:D,3,FALSE)</f>
        <v>Joseph M</v>
      </c>
      <c r="C1044" s="9">
        <f>VLOOKUP(HEALTH_CARE[[#This Row],[Customer ID]],'MEDICAL EXAMINATION ANSWER'!A:J,2,FALSE)</f>
        <v>21.5</v>
      </c>
      <c r="D1044" s="9">
        <f>VLOOKUP(HEALTH_CARE[[#This Row],[Customer ID]],'MEDICAL EXAMINATION ANSWER'!A:J,4,FALSE)</f>
        <v>9.77</v>
      </c>
      <c r="E1044" t="str">
        <f>VLOOKUP(HEALTH_CARE[[#This Row],[Customer ID]],'MEDICAL EXAMINATION ANSWER'!A:J,6,FALSE)</f>
        <v>Yes</v>
      </c>
      <c r="F1044" t="str">
        <f>VLOOKUP(HEALTH_CARE[[#This Row],[Customer ID]],'MEDICAL EXAMINATION ANSWER'!A:J,7,FALSE)</f>
        <v>No</v>
      </c>
      <c r="G1044" t="str">
        <f>VLOOKUP(HEALTH_CARE[[#This Row],[Customer ID]],'MEDICAL EXAMINATION ANSWER'!A:J,8,FALSE)</f>
        <v>No</v>
      </c>
      <c r="H1044" s="10">
        <f>VLOOKUP(HEALTH_CARE[[#This Row],[Customer ID]],'MEDICAL EXAMINATION ANSWER'!A:J,9,FALSE)</f>
        <v>0</v>
      </c>
      <c r="I1044" t="str">
        <f>VLOOKUP(HEALTH_CARE[[#This Row],[Customer ID]],'MEDICAL EXAMINATION ANSWER'!A:J,10,FALSE)</f>
        <v>No</v>
      </c>
      <c r="J1044" t="str">
        <f>VLOOKUP(HEALTH_CARE[[#This Row],[Customer ID]],'MEDICAL EXAMINATION ANSWER'!A:J,3,FALSE)</f>
        <v>Normal Weight</v>
      </c>
      <c r="K1044" t="str">
        <f>VLOOKUP(HEALTH_CARE[[#This Row],[Customer ID]],'MEDICAL EXAMINATION ANSWER'!A:J,5,FALSE)</f>
        <v>Diabetes</v>
      </c>
      <c r="L1044" s="11" t="str">
        <f>VLOOKUP(HEALTH_CARE[[#This Row],[Customer ID]],'HOSPITAL DETAILS ANSWERS'!A:K,5,TRUE)</f>
        <v>11-Nov-1967</v>
      </c>
      <c r="M1044" s="14">
        <f>VLOOKUP(HEALTH_CARE[[#This Row],[Customer ID]],'HOSPITAL DETAILS ANSWERS'!A:K,8,TRUE)</f>
        <v>10792</v>
      </c>
      <c r="N1044" t="str">
        <f>VLOOKUP(HEALTH_CARE[[#This Row],[Customer ID]],'HOSPITAL DETAILS ANSWERS'!A:K,9,TRUE)</f>
        <v>Tier - 3</v>
      </c>
      <c r="O1044" t="str">
        <f>VLOOKUP(HEALTH_CARE[[#This Row],[Customer ID]],'HOSPITAL DETAILS ANSWERS'!A:K,10,TRUE)</f>
        <v>Tier - 2</v>
      </c>
      <c r="P1044" t="str">
        <f>VLOOKUP(HEALTH_CARE[[#This Row],[Customer ID]],'HOSPITAL DETAILS ANSWERS'!A:K,11,TRUE)</f>
        <v>R1011</v>
      </c>
      <c r="Q1044" s="10">
        <f>VLOOKUP(HEALTH_CARE[[#This Row],[Customer ID]],'HOSPITAL DETAILS ANSWERS'!A:K,6,TRUE)</f>
        <v>55</v>
      </c>
    </row>
    <row r="1045" spans="1:17" x14ac:dyDescent="0.25">
      <c r="A1045" t="s">
        <v>1327</v>
      </c>
      <c r="B1045" t="str">
        <f>VLOOKUP(HEALTH_CARE[[#This Row],[Customer ID]],'CUSTOMER_NAMES ANSWER'!A:D,3,FALSE)</f>
        <v>Stephen J</v>
      </c>
      <c r="C1045" s="9">
        <f>VLOOKUP(HEALTH_CARE[[#This Row],[Customer ID]],'MEDICAL EXAMINATION ANSWER'!A:J,2,FALSE)</f>
        <v>38.14</v>
      </c>
      <c r="D1045" s="9">
        <f>VLOOKUP(HEALTH_CARE[[#This Row],[Customer ID]],'MEDICAL EXAMINATION ANSWER'!A:J,4,FALSE)</f>
        <v>5.84</v>
      </c>
      <c r="E1045" t="str">
        <f>VLOOKUP(HEALTH_CARE[[#This Row],[Customer ID]],'MEDICAL EXAMINATION ANSWER'!A:J,6,FALSE)</f>
        <v>No</v>
      </c>
      <c r="F1045" t="str">
        <f>VLOOKUP(HEALTH_CARE[[#This Row],[Customer ID]],'MEDICAL EXAMINATION ANSWER'!A:J,7,FALSE)</f>
        <v>No</v>
      </c>
      <c r="G1045" t="str">
        <f>VLOOKUP(HEALTH_CARE[[#This Row],[Customer ID]],'MEDICAL EXAMINATION ANSWER'!A:J,8,FALSE)</f>
        <v>No</v>
      </c>
      <c r="H1045" s="10">
        <f>VLOOKUP(HEALTH_CARE[[#This Row],[Customer ID]],'MEDICAL EXAMINATION ANSWER'!A:J,9,FALSE)</f>
        <v>0</v>
      </c>
      <c r="I1045" t="str">
        <f>VLOOKUP(HEALTH_CARE[[#This Row],[Customer ID]],'MEDICAL EXAMINATION ANSWER'!A:J,10,FALSE)</f>
        <v>No</v>
      </c>
      <c r="J1045" t="str">
        <f>VLOOKUP(HEALTH_CARE[[#This Row],[Customer ID]],'MEDICAL EXAMINATION ANSWER'!A:J,3,FALSE)</f>
        <v>Obesity</v>
      </c>
      <c r="K1045" t="str">
        <f>VLOOKUP(HEALTH_CARE[[#This Row],[Customer ID]],'MEDICAL EXAMINATION ANSWER'!A:J,5,FALSE)</f>
        <v>Prediabetes</v>
      </c>
      <c r="L1045" s="11" t="str">
        <f>VLOOKUP(HEALTH_CARE[[#This Row],[Customer ID]],'HOSPITAL DETAILS ANSWERS'!A:K,5,TRUE)</f>
        <v>25-Nov-1989</v>
      </c>
      <c r="M1045" s="14">
        <f>VLOOKUP(HEALTH_CARE[[#This Row],[Customer ID]],'HOSPITAL DETAILS ANSWERS'!A:K,8,TRUE)</f>
        <v>10770</v>
      </c>
      <c r="N1045" t="str">
        <f>VLOOKUP(HEALTH_CARE[[#This Row],[Customer ID]],'HOSPITAL DETAILS ANSWERS'!A:K,9,TRUE)</f>
        <v>Tier - 3</v>
      </c>
      <c r="O1045" t="str">
        <f>VLOOKUP(HEALTH_CARE[[#This Row],[Customer ID]],'HOSPITAL DETAILS ANSWERS'!A:K,10,TRUE)</f>
        <v>Tier - 2</v>
      </c>
      <c r="P1045" t="str">
        <f>VLOOKUP(HEALTH_CARE[[#This Row],[Customer ID]],'HOSPITAL DETAILS ANSWERS'!A:K,11,TRUE)</f>
        <v>R1022</v>
      </c>
      <c r="Q1045" s="10">
        <f>VLOOKUP(HEALTH_CARE[[#This Row],[Customer ID]],'HOSPITAL DETAILS ANSWERS'!A:K,6,TRUE)</f>
        <v>33</v>
      </c>
    </row>
    <row r="1046" spans="1:17" x14ac:dyDescent="0.25">
      <c r="A1046" t="s">
        <v>1326</v>
      </c>
      <c r="B1046" t="str">
        <f>VLOOKUP(HEALTH_CARE[[#This Row],[Customer ID]],'CUSTOMER_NAMES ANSWER'!A:D,3,FALSE)</f>
        <v>Kathya</v>
      </c>
      <c r="C1046" s="9">
        <f>VLOOKUP(HEALTH_CARE[[#This Row],[Customer ID]],'MEDICAL EXAMINATION ANSWER'!A:J,2,FALSE)</f>
        <v>35.42</v>
      </c>
      <c r="D1046" s="9">
        <f>VLOOKUP(HEALTH_CARE[[#This Row],[Customer ID]],'MEDICAL EXAMINATION ANSWER'!A:J,4,FALSE)</f>
        <v>8.6999999999999993</v>
      </c>
      <c r="E1046" t="str">
        <f>VLOOKUP(HEALTH_CARE[[#This Row],[Customer ID]],'MEDICAL EXAMINATION ANSWER'!A:J,6,FALSE)</f>
        <v>Yes</v>
      </c>
      <c r="F1046" t="str">
        <f>VLOOKUP(HEALTH_CARE[[#This Row],[Customer ID]],'MEDICAL EXAMINATION ANSWER'!A:J,7,FALSE)</f>
        <v>No</v>
      </c>
      <c r="G1046" t="str">
        <f>VLOOKUP(HEALTH_CARE[[#This Row],[Customer ID]],'MEDICAL EXAMINATION ANSWER'!A:J,8,FALSE)</f>
        <v>No</v>
      </c>
      <c r="H1046" s="10">
        <f>VLOOKUP(HEALTH_CARE[[#This Row],[Customer ID]],'MEDICAL EXAMINATION ANSWER'!A:J,9,FALSE)</f>
        <v>1</v>
      </c>
      <c r="I1046" t="str">
        <f>VLOOKUP(HEALTH_CARE[[#This Row],[Customer ID]],'MEDICAL EXAMINATION ANSWER'!A:J,10,FALSE)</f>
        <v>No</v>
      </c>
      <c r="J1046" t="str">
        <f>VLOOKUP(HEALTH_CARE[[#This Row],[Customer ID]],'MEDICAL EXAMINATION ANSWER'!A:J,3,FALSE)</f>
        <v>Obesity</v>
      </c>
      <c r="K1046" t="str">
        <f>VLOOKUP(HEALTH_CARE[[#This Row],[Customer ID]],'MEDICAL EXAMINATION ANSWER'!A:J,5,FALSE)</f>
        <v>Diabetes</v>
      </c>
      <c r="L1046" s="11" t="str">
        <f>VLOOKUP(HEALTH_CARE[[#This Row],[Customer ID]],'HOSPITAL DETAILS ANSWERS'!A:K,5,TRUE)</f>
        <v>29-Aug-1986</v>
      </c>
      <c r="M1046" s="14">
        <f>VLOOKUP(HEALTH_CARE[[#This Row],[Customer ID]],'HOSPITAL DETAILS ANSWERS'!A:K,8,TRUE)</f>
        <v>10750</v>
      </c>
      <c r="N1046" t="str">
        <f>VLOOKUP(HEALTH_CARE[[#This Row],[Customer ID]],'HOSPITAL DETAILS ANSWERS'!A:K,9,TRUE)</f>
        <v>Tier - 3</v>
      </c>
      <c r="O1046" t="str">
        <f>VLOOKUP(HEALTH_CARE[[#This Row],[Customer ID]],'HOSPITAL DETAILS ANSWERS'!A:K,10,TRUE)</f>
        <v>Tier - 1</v>
      </c>
      <c r="P1046" t="str">
        <f>VLOOKUP(HEALTH_CARE[[#This Row],[Customer ID]],'HOSPITAL DETAILS ANSWERS'!A:K,11,TRUE)</f>
        <v>R1026</v>
      </c>
      <c r="Q1046" s="10">
        <f>VLOOKUP(HEALTH_CARE[[#This Row],[Customer ID]],'HOSPITAL DETAILS ANSWERS'!A:K,6,TRUE)</f>
        <v>36</v>
      </c>
    </row>
    <row r="1047" spans="1:17" x14ac:dyDescent="0.25">
      <c r="A1047" t="s">
        <v>1325</v>
      </c>
      <c r="B1047" t="str">
        <f>VLOOKUP(HEALTH_CARE[[#This Row],[Customer ID]],'CUSTOMER_NAMES ANSWER'!A:D,3,FALSE)</f>
        <v>Wesley</v>
      </c>
      <c r="C1047" s="9">
        <f>VLOOKUP(HEALTH_CARE[[#This Row],[Customer ID]],'MEDICAL EXAMINATION ANSWER'!A:J,2,FALSE)</f>
        <v>35.619999999999997</v>
      </c>
      <c r="D1047" s="9">
        <f>VLOOKUP(HEALTH_CARE[[#This Row],[Customer ID]],'MEDICAL EXAMINATION ANSWER'!A:J,4,FALSE)</f>
        <v>10.79</v>
      </c>
      <c r="E1047" t="str">
        <f>VLOOKUP(HEALTH_CARE[[#This Row],[Customer ID]],'MEDICAL EXAMINATION ANSWER'!A:J,6,FALSE)</f>
        <v>No</v>
      </c>
      <c r="F1047" t="str">
        <f>VLOOKUP(HEALTH_CARE[[#This Row],[Customer ID]],'MEDICAL EXAMINATION ANSWER'!A:J,7,FALSE)</f>
        <v>No</v>
      </c>
      <c r="G1047" t="str">
        <f>VLOOKUP(HEALTH_CARE[[#This Row],[Customer ID]],'MEDICAL EXAMINATION ANSWER'!A:J,8,FALSE)</f>
        <v>No</v>
      </c>
      <c r="H1047" s="10">
        <f>VLOOKUP(HEALTH_CARE[[#This Row],[Customer ID]],'MEDICAL EXAMINATION ANSWER'!A:J,9,FALSE)</f>
        <v>0</v>
      </c>
      <c r="I1047" t="str">
        <f>VLOOKUP(HEALTH_CARE[[#This Row],[Customer ID]],'MEDICAL EXAMINATION ANSWER'!A:J,10,FALSE)</f>
        <v>No</v>
      </c>
      <c r="J1047" t="str">
        <f>VLOOKUP(HEALTH_CARE[[#This Row],[Customer ID]],'MEDICAL EXAMINATION ANSWER'!A:J,3,FALSE)</f>
        <v>Obesity</v>
      </c>
      <c r="K1047" t="str">
        <f>VLOOKUP(HEALTH_CARE[[#This Row],[Customer ID]],'MEDICAL EXAMINATION ANSWER'!A:J,5,FALSE)</f>
        <v>Diabetes</v>
      </c>
      <c r="L1047" s="11" t="str">
        <f>VLOOKUP(HEALTH_CARE[[#This Row],[Customer ID]],'HOSPITAL DETAILS ANSWERS'!A:K,5,TRUE)</f>
        <v>9-Dec-1974</v>
      </c>
      <c r="M1047" s="14">
        <f>VLOOKUP(HEALTH_CARE[[#This Row],[Customer ID]],'HOSPITAL DETAILS ANSWERS'!A:K,8,TRUE)</f>
        <v>10737</v>
      </c>
      <c r="N1047" t="str">
        <f>VLOOKUP(HEALTH_CARE[[#This Row],[Customer ID]],'HOSPITAL DETAILS ANSWERS'!A:K,9,TRUE)</f>
        <v>Tier - 3</v>
      </c>
      <c r="O1047" t="str">
        <f>VLOOKUP(HEALTH_CARE[[#This Row],[Customer ID]],'HOSPITAL DETAILS ANSWERS'!A:K,10,TRUE)</f>
        <v>Tier - 1</v>
      </c>
      <c r="P1047" t="str">
        <f>VLOOKUP(HEALTH_CARE[[#This Row],[Customer ID]],'HOSPITAL DETAILS ANSWERS'!A:K,11,TRUE)</f>
        <v>R1016</v>
      </c>
      <c r="Q1047" s="10">
        <f>VLOOKUP(HEALTH_CARE[[#This Row],[Customer ID]],'HOSPITAL DETAILS ANSWERS'!A:K,6,TRUE)</f>
        <v>48</v>
      </c>
    </row>
    <row r="1048" spans="1:17" x14ac:dyDescent="0.25">
      <c r="A1048" t="s">
        <v>1324</v>
      </c>
      <c r="B1048" t="str">
        <f>VLOOKUP(HEALTH_CARE[[#This Row],[Customer ID]],'CUSTOMER_NAMES ANSWER'!A:D,3,FALSE)</f>
        <v>Tim</v>
      </c>
      <c r="C1048" s="9">
        <f>VLOOKUP(HEALTH_CARE[[#This Row],[Customer ID]],'MEDICAL EXAMINATION ANSWER'!A:J,2,FALSE)</f>
        <v>45.51</v>
      </c>
      <c r="D1048" s="9">
        <f>VLOOKUP(HEALTH_CARE[[#This Row],[Customer ID]],'MEDICAL EXAMINATION ANSWER'!A:J,4,FALSE)</f>
        <v>4.32</v>
      </c>
      <c r="E1048" t="str">
        <f>VLOOKUP(HEALTH_CARE[[#This Row],[Customer ID]],'MEDICAL EXAMINATION ANSWER'!A:J,6,FALSE)</f>
        <v>No</v>
      </c>
      <c r="F1048" t="str">
        <f>VLOOKUP(HEALTH_CARE[[#This Row],[Customer ID]],'MEDICAL EXAMINATION ANSWER'!A:J,7,FALSE)</f>
        <v>No</v>
      </c>
      <c r="G1048" t="str">
        <f>VLOOKUP(HEALTH_CARE[[#This Row],[Customer ID]],'MEDICAL EXAMINATION ANSWER'!A:J,8,FALSE)</f>
        <v>No</v>
      </c>
      <c r="H1048" s="10">
        <f>VLOOKUP(HEALTH_CARE[[#This Row],[Customer ID]],'MEDICAL EXAMINATION ANSWER'!A:J,9,FALSE)</f>
        <v>1</v>
      </c>
      <c r="I1048" t="str">
        <f>VLOOKUP(HEALTH_CARE[[#This Row],[Customer ID]],'MEDICAL EXAMINATION ANSWER'!A:J,10,FALSE)</f>
        <v>No</v>
      </c>
      <c r="J1048" t="str">
        <f>VLOOKUP(HEALTH_CARE[[#This Row],[Customer ID]],'MEDICAL EXAMINATION ANSWER'!A:J,3,FALSE)</f>
        <v>Obesity</v>
      </c>
      <c r="K1048" t="str">
        <f>VLOOKUP(HEALTH_CARE[[#This Row],[Customer ID]],'MEDICAL EXAMINATION ANSWER'!A:J,5,FALSE)</f>
        <v>Normal</v>
      </c>
      <c r="L1048" s="11" t="str">
        <f>VLOOKUP(HEALTH_CARE[[#This Row],[Customer ID]],'HOSPITAL DETAILS ANSWERS'!A:K,5,TRUE)</f>
        <v>25-Jun-1992</v>
      </c>
      <c r="M1048" s="14">
        <f>VLOOKUP(HEALTH_CARE[[#This Row],[Customer ID]],'HOSPITAL DETAILS ANSWERS'!A:K,8,TRUE)</f>
        <v>10720</v>
      </c>
      <c r="N1048" t="str">
        <f>VLOOKUP(HEALTH_CARE[[#This Row],[Customer ID]],'HOSPITAL DETAILS ANSWERS'!A:K,9,TRUE)</f>
        <v>Tier - 3</v>
      </c>
      <c r="O1048" t="str">
        <f>VLOOKUP(HEALTH_CARE[[#This Row],[Customer ID]],'HOSPITAL DETAILS ANSWERS'!A:K,10,TRUE)</f>
        <v>Tier - 1</v>
      </c>
      <c r="P1048" t="str">
        <f>VLOOKUP(HEALTH_CARE[[#This Row],[Customer ID]],'HOSPITAL DETAILS ANSWERS'!A:K,11,TRUE)</f>
        <v>R1012</v>
      </c>
      <c r="Q1048" s="10">
        <f>VLOOKUP(HEALTH_CARE[[#This Row],[Customer ID]],'HOSPITAL DETAILS ANSWERS'!A:K,6,TRUE)</f>
        <v>30</v>
      </c>
    </row>
    <row r="1049" spans="1:17" x14ac:dyDescent="0.25">
      <c r="A1049" t="s">
        <v>1323</v>
      </c>
      <c r="B1049" t="str">
        <f>VLOOKUP(HEALTH_CARE[[#This Row],[Customer ID]],'CUSTOMER_NAMES ANSWER'!A:D,3,FALSE)</f>
        <v>Jamie L</v>
      </c>
      <c r="C1049" s="9">
        <f>VLOOKUP(HEALTH_CARE[[#This Row],[Customer ID]],'MEDICAL EXAMINATION ANSWER'!A:J,2,FALSE)</f>
        <v>37.1</v>
      </c>
      <c r="D1049" s="9">
        <f>VLOOKUP(HEALTH_CARE[[#This Row],[Customer ID]],'MEDICAL EXAMINATION ANSWER'!A:J,4,FALSE)</f>
        <v>7.19</v>
      </c>
      <c r="E1049" t="str">
        <f>VLOOKUP(HEALTH_CARE[[#This Row],[Customer ID]],'MEDICAL EXAMINATION ANSWER'!A:J,6,FALSE)</f>
        <v>Yes</v>
      </c>
      <c r="F1049" t="str">
        <f>VLOOKUP(HEALTH_CARE[[#This Row],[Customer ID]],'MEDICAL EXAMINATION ANSWER'!A:J,7,FALSE)</f>
        <v>No</v>
      </c>
      <c r="G1049" t="str">
        <f>VLOOKUP(HEALTH_CARE[[#This Row],[Customer ID]],'MEDICAL EXAMINATION ANSWER'!A:J,8,FALSE)</f>
        <v>No</v>
      </c>
      <c r="H1049" s="10">
        <f>VLOOKUP(HEALTH_CARE[[#This Row],[Customer ID]],'MEDICAL EXAMINATION ANSWER'!A:J,9,FALSE)</f>
        <v>0</v>
      </c>
      <c r="I1049" t="str">
        <f>VLOOKUP(HEALTH_CARE[[#This Row],[Customer ID]],'MEDICAL EXAMINATION ANSWER'!A:J,10,FALSE)</f>
        <v>No</v>
      </c>
      <c r="J1049" t="str">
        <f>VLOOKUP(HEALTH_CARE[[#This Row],[Customer ID]],'MEDICAL EXAMINATION ANSWER'!A:J,3,FALSE)</f>
        <v>Obesity</v>
      </c>
      <c r="K1049" t="str">
        <f>VLOOKUP(HEALTH_CARE[[#This Row],[Customer ID]],'MEDICAL EXAMINATION ANSWER'!A:J,5,FALSE)</f>
        <v>Diabetes</v>
      </c>
      <c r="L1049" s="11" t="str">
        <f>VLOOKUP(HEALTH_CARE[[#This Row],[Customer ID]],'HOSPITAL DETAILS ANSWERS'!A:K,5,TRUE)</f>
        <v>5-Oct-1967</v>
      </c>
      <c r="M1049" s="14">
        <f>VLOOKUP(HEALTH_CARE[[#This Row],[Customer ID]],'HOSPITAL DETAILS ANSWERS'!A:K,8,TRUE)</f>
        <v>10714</v>
      </c>
      <c r="N1049" t="str">
        <f>VLOOKUP(HEALTH_CARE[[#This Row],[Customer ID]],'HOSPITAL DETAILS ANSWERS'!A:K,9,TRUE)</f>
        <v>Tier - 3</v>
      </c>
      <c r="O1049" t="str">
        <f>VLOOKUP(HEALTH_CARE[[#This Row],[Customer ID]],'HOSPITAL DETAILS ANSWERS'!A:K,10,TRUE)</f>
        <v>Tier - 3</v>
      </c>
      <c r="P1049" t="str">
        <f>VLOOKUP(HEALTH_CARE[[#This Row],[Customer ID]],'HOSPITAL DETAILS ANSWERS'!A:K,11,TRUE)</f>
        <v>R1011</v>
      </c>
      <c r="Q1049" s="10">
        <f>VLOOKUP(HEALTH_CARE[[#This Row],[Customer ID]],'HOSPITAL DETAILS ANSWERS'!A:K,6,TRUE)</f>
        <v>55</v>
      </c>
    </row>
    <row r="1050" spans="1:17" x14ac:dyDescent="0.25">
      <c r="A1050" t="s">
        <v>1322</v>
      </c>
      <c r="B1050" t="str">
        <f>VLOOKUP(HEALTH_CARE[[#This Row],[Customer ID]],'CUSTOMER_NAMES ANSWER'!A:D,3,FALSE)</f>
        <v>Alexandra</v>
      </c>
      <c r="C1050" s="9">
        <f>VLOOKUP(HEALTH_CARE[[#This Row],[Customer ID]],'MEDICAL EXAMINATION ANSWER'!A:J,2,FALSE)</f>
        <v>30.5</v>
      </c>
      <c r="D1050" s="9">
        <f>VLOOKUP(HEALTH_CARE[[#This Row],[Customer ID]],'MEDICAL EXAMINATION ANSWER'!A:J,4,FALSE)</f>
        <v>11.94</v>
      </c>
      <c r="E1050" t="str">
        <f>VLOOKUP(HEALTH_CARE[[#This Row],[Customer ID]],'MEDICAL EXAMINATION ANSWER'!A:J,6,FALSE)</f>
        <v>Yes</v>
      </c>
      <c r="F1050" t="str">
        <f>VLOOKUP(HEALTH_CARE[[#This Row],[Customer ID]],'MEDICAL EXAMINATION ANSWER'!A:J,7,FALSE)</f>
        <v>No</v>
      </c>
      <c r="G1050" t="str">
        <f>VLOOKUP(HEALTH_CARE[[#This Row],[Customer ID]],'MEDICAL EXAMINATION ANSWER'!A:J,8,FALSE)</f>
        <v>No</v>
      </c>
      <c r="H1050" s="10">
        <f>VLOOKUP(HEALTH_CARE[[#This Row],[Customer ID]],'MEDICAL EXAMINATION ANSWER'!A:J,9,FALSE)</f>
        <v>0</v>
      </c>
      <c r="I1050" t="str">
        <f>VLOOKUP(HEALTH_CARE[[#This Row],[Customer ID]],'MEDICAL EXAMINATION ANSWER'!A:J,10,FALSE)</f>
        <v>No</v>
      </c>
      <c r="J1050" t="str">
        <f>VLOOKUP(HEALTH_CARE[[#This Row],[Customer ID]],'MEDICAL EXAMINATION ANSWER'!A:J,3,FALSE)</f>
        <v>Obesity</v>
      </c>
      <c r="K1050" t="str">
        <f>VLOOKUP(HEALTH_CARE[[#This Row],[Customer ID]],'MEDICAL EXAMINATION ANSWER'!A:J,5,FALSE)</f>
        <v>Diabetes</v>
      </c>
      <c r="L1050" s="11" t="str">
        <f>VLOOKUP(HEALTH_CARE[[#This Row],[Customer ID]],'HOSPITAL DETAILS ANSWERS'!A:K,5,TRUE)</f>
        <v>30-Jul-1967</v>
      </c>
      <c r="M1050" s="14">
        <f>VLOOKUP(HEALTH_CARE[[#This Row],[Customer ID]],'HOSPITAL DETAILS ANSWERS'!A:K,8,TRUE)</f>
        <v>10705</v>
      </c>
      <c r="N1050" t="str">
        <f>VLOOKUP(HEALTH_CARE[[#This Row],[Customer ID]],'HOSPITAL DETAILS ANSWERS'!A:K,9,TRUE)</f>
        <v>Tier - 3</v>
      </c>
      <c r="O1050" t="str">
        <f>VLOOKUP(HEALTH_CARE[[#This Row],[Customer ID]],'HOSPITAL DETAILS ANSWERS'!A:K,10,TRUE)</f>
        <v>Tier - 2</v>
      </c>
      <c r="P1050" t="str">
        <f>VLOOKUP(HEALTH_CARE[[#This Row],[Customer ID]],'HOSPITAL DETAILS ANSWERS'!A:K,11,TRUE)</f>
        <v>R1011</v>
      </c>
      <c r="Q1050" s="10">
        <f>VLOOKUP(HEALTH_CARE[[#This Row],[Customer ID]],'HOSPITAL DETAILS ANSWERS'!A:K,6,TRUE)</f>
        <v>55</v>
      </c>
    </row>
    <row r="1051" spans="1:17" x14ac:dyDescent="0.25">
      <c r="A1051" t="s">
        <v>1321</v>
      </c>
      <c r="B1051" t="str">
        <f>VLOOKUP(HEALTH_CARE[[#This Row],[Customer ID]],'CUSTOMER_NAMES ANSWER'!A:D,3,FALSE)</f>
        <v>Tiffany</v>
      </c>
      <c r="C1051" s="9">
        <f>VLOOKUP(HEALTH_CARE[[#This Row],[Customer ID]],'MEDICAL EXAMINATION ANSWER'!A:J,2,FALSE)</f>
        <v>28.16</v>
      </c>
      <c r="D1051" s="9">
        <f>VLOOKUP(HEALTH_CARE[[#This Row],[Customer ID]],'MEDICAL EXAMINATION ANSWER'!A:J,4,FALSE)</f>
        <v>5.56</v>
      </c>
      <c r="E1051" t="str">
        <f>VLOOKUP(HEALTH_CARE[[#This Row],[Customer ID]],'MEDICAL EXAMINATION ANSWER'!A:J,6,FALSE)</f>
        <v>No</v>
      </c>
      <c r="F1051" t="str">
        <f>VLOOKUP(HEALTH_CARE[[#This Row],[Customer ID]],'MEDICAL EXAMINATION ANSWER'!A:J,7,FALSE)</f>
        <v>No</v>
      </c>
      <c r="G1051" t="str">
        <f>VLOOKUP(HEALTH_CARE[[#This Row],[Customer ID]],'MEDICAL EXAMINATION ANSWER'!A:J,8,FALSE)</f>
        <v>No</v>
      </c>
      <c r="H1051" s="10">
        <f>VLOOKUP(HEALTH_CARE[[#This Row],[Customer ID]],'MEDICAL EXAMINATION ANSWER'!A:J,9,FALSE)</f>
        <v>2</v>
      </c>
      <c r="I1051" t="str">
        <f>VLOOKUP(HEALTH_CARE[[#This Row],[Customer ID]],'MEDICAL EXAMINATION ANSWER'!A:J,10,FALSE)</f>
        <v>No</v>
      </c>
      <c r="J1051" t="str">
        <f>VLOOKUP(HEALTH_CARE[[#This Row],[Customer ID]],'MEDICAL EXAMINATION ANSWER'!A:J,3,FALSE)</f>
        <v>Over Weight</v>
      </c>
      <c r="K1051" t="str">
        <f>VLOOKUP(HEALTH_CARE[[#This Row],[Customer ID]],'MEDICAL EXAMINATION ANSWER'!A:J,5,FALSE)</f>
        <v>Normal</v>
      </c>
      <c r="L1051" s="11" t="str">
        <f>VLOOKUP(HEALTH_CARE[[#This Row],[Customer ID]],'HOSPITAL DETAILS ANSWERS'!A:K,5,TRUE)</f>
        <v>24-Oct-1972</v>
      </c>
      <c r="M1051" s="14">
        <f>VLOOKUP(HEALTH_CARE[[#This Row],[Customer ID]],'HOSPITAL DETAILS ANSWERS'!A:K,8,TRUE)</f>
        <v>10703</v>
      </c>
      <c r="N1051" t="str">
        <f>VLOOKUP(HEALTH_CARE[[#This Row],[Customer ID]],'HOSPITAL DETAILS ANSWERS'!A:K,9,TRUE)</f>
        <v>Tier - 3</v>
      </c>
      <c r="O1051" t="str">
        <f>VLOOKUP(HEALTH_CARE[[#This Row],[Customer ID]],'HOSPITAL DETAILS ANSWERS'!A:K,10,TRUE)</f>
        <v>Tier - 3</v>
      </c>
      <c r="P1051" t="str">
        <f>VLOOKUP(HEALTH_CARE[[#This Row],[Customer ID]],'HOSPITAL DETAILS ANSWERS'!A:K,11,TRUE)</f>
        <v>R1013</v>
      </c>
      <c r="Q1051" s="10">
        <f>VLOOKUP(HEALTH_CARE[[#This Row],[Customer ID]],'HOSPITAL DETAILS ANSWERS'!A:K,6,TRUE)</f>
        <v>50</v>
      </c>
    </row>
    <row r="1052" spans="1:17" x14ac:dyDescent="0.25">
      <c r="A1052" t="s">
        <v>1320</v>
      </c>
      <c r="B1052" t="str">
        <f>VLOOKUP(HEALTH_CARE[[#This Row],[Customer ID]],'CUSTOMER_NAMES ANSWER'!A:D,3,FALSE)</f>
        <v>Rebecca J</v>
      </c>
      <c r="C1052" s="9">
        <f>VLOOKUP(HEALTH_CARE[[#This Row],[Customer ID]],'MEDICAL EXAMINATION ANSWER'!A:J,2,FALSE)</f>
        <v>29.1</v>
      </c>
      <c r="D1052" s="9">
        <f>VLOOKUP(HEALTH_CARE[[#This Row],[Customer ID]],'MEDICAL EXAMINATION ANSWER'!A:J,4,FALSE)</f>
        <v>5.64</v>
      </c>
      <c r="E1052" t="str">
        <f>VLOOKUP(HEALTH_CARE[[#This Row],[Customer ID]],'MEDICAL EXAMINATION ANSWER'!A:J,6,FALSE)</f>
        <v>Yes</v>
      </c>
      <c r="F1052" t="str">
        <f>VLOOKUP(HEALTH_CARE[[#This Row],[Customer ID]],'MEDICAL EXAMINATION ANSWER'!A:J,7,FALSE)</f>
        <v>No</v>
      </c>
      <c r="G1052" t="str">
        <f>VLOOKUP(HEALTH_CARE[[#This Row],[Customer ID]],'MEDICAL EXAMINATION ANSWER'!A:J,8,FALSE)</f>
        <v>No</v>
      </c>
      <c r="H1052" s="10">
        <f>VLOOKUP(HEALTH_CARE[[#This Row],[Customer ID]],'MEDICAL EXAMINATION ANSWER'!A:J,9,FALSE)</f>
        <v>0</v>
      </c>
      <c r="I1052" t="str">
        <f>VLOOKUP(HEALTH_CARE[[#This Row],[Customer ID]],'MEDICAL EXAMINATION ANSWER'!A:J,10,FALSE)</f>
        <v>No</v>
      </c>
      <c r="J1052" t="str">
        <f>VLOOKUP(HEALTH_CARE[[#This Row],[Customer ID]],'MEDICAL EXAMINATION ANSWER'!A:J,3,FALSE)</f>
        <v>Over Weight</v>
      </c>
      <c r="K1052" t="str">
        <f>VLOOKUP(HEALTH_CARE[[#This Row],[Customer ID]],'MEDICAL EXAMINATION ANSWER'!A:J,5,FALSE)</f>
        <v>Normal</v>
      </c>
      <c r="L1052" s="11" t="str">
        <f>VLOOKUP(HEALTH_CARE[[#This Row],[Customer ID]],'HOSPITAL DETAILS ANSWERS'!A:K,5,TRUE)</f>
        <v>30-Sep-1976</v>
      </c>
      <c r="M1052" s="14">
        <f>VLOOKUP(HEALTH_CARE[[#This Row],[Customer ID]],'HOSPITAL DETAILS ANSWERS'!A:K,8,TRUE)</f>
        <v>10699</v>
      </c>
      <c r="N1052" t="str">
        <f>VLOOKUP(HEALTH_CARE[[#This Row],[Customer ID]],'HOSPITAL DETAILS ANSWERS'!A:K,9,TRUE)</f>
        <v>Tier - 3</v>
      </c>
      <c r="O1052" t="str">
        <f>VLOOKUP(HEALTH_CARE[[#This Row],[Customer ID]],'HOSPITAL DETAILS ANSWERS'!A:K,10,TRUE)</f>
        <v>Tier - 1</v>
      </c>
      <c r="P1052" t="str">
        <f>VLOOKUP(HEALTH_CARE[[#This Row],[Customer ID]],'HOSPITAL DETAILS ANSWERS'!A:K,11,TRUE)</f>
        <v>R1025</v>
      </c>
      <c r="Q1052" s="10">
        <f>VLOOKUP(HEALTH_CARE[[#This Row],[Customer ID]],'HOSPITAL DETAILS ANSWERS'!A:K,6,TRUE)</f>
        <v>46</v>
      </c>
    </row>
    <row r="1053" spans="1:17" x14ac:dyDescent="0.25">
      <c r="A1053" t="s">
        <v>1319</v>
      </c>
      <c r="B1053" t="str">
        <f>VLOOKUP(HEALTH_CARE[[#This Row],[Customer ID]],'CUSTOMER_NAMES ANSWER'!A:D,3,FALSE)</f>
        <v>Austin T</v>
      </c>
      <c r="C1053" s="9">
        <f>VLOOKUP(HEALTH_CARE[[#This Row],[Customer ID]],'MEDICAL EXAMINATION ANSWER'!A:J,2,FALSE)</f>
        <v>30.22</v>
      </c>
      <c r="D1053" s="9">
        <f>VLOOKUP(HEALTH_CARE[[#This Row],[Customer ID]],'MEDICAL EXAMINATION ANSWER'!A:J,4,FALSE)</f>
        <v>4.6500000000000004</v>
      </c>
      <c r="E1053" t="str">
        <f>VLOOKUP(HEALTH_CARE[[#This Row],[Customer ID]],'MEDICAL EXAMINATION ANSWER'!A:J,6,FALSE)</f>
        <v>No</v>
      </c>
      <c r="F1053" t="str">
        <f>VLOOKUP(HEALTH_CARE[[#This Row],[Customer ID]],'MEDICAL EXAMINATION ANSWER'!A:J,7,FALSE)</f>
        <v>No</v>
      </c>
      <c r="G1053" t="str">
        <f>VLOOKUP(HEALTH_CARE[[#This Row],[Customer ID]],'MEDICAL EXAMINATION ANSWER'!A:J,8,FALSE)</f>
        <v>No</v>
      </c>
      <c r="H1053" s="10">
        <f>VLOOKUP(HEALTH_CARE[[#This Row],[Customer ID]],'MEDICAL EXAMINATION ANSWER'!A:J,9,FALSE)</f>
        <v>0</v>
      </c>
      <c r="I1053" t="str">
        <f>VLOOKUP(HEALTH_CARE[[#This Row],[Customer ID]],'MEDICAL EXAMINATION ANSWER'!A:J,10,FALSE)</f>
        <v>No</v>
      </c>
      <c r="J1053" t="str">
        <f>VLOOKUP(HEALTH_CARE[[#This Row],[Customer ID]],'MEDICAL EXAMINATION ANSWER'!A:J,3,FALSE)</f>
        <v>Obesity</v>
      </c>
      <c r="K1053" t="str">
        <f>VLOOKUP(HEALTH_CARE[[#This Row],[Customer ID]],'MEDICAL EXAMINATION ANSWER'!A:J,5,FALSE)</f>
        <v>Normal</v>
      </c>
      <c r="L1053" s="11" t="str">
        <f>VLOOKUP(HEALTH_CARE[[#This Row],[Customer ID]],'HOSPITAL DETAILS ANSWERS'!A:K,5,TRUE)</f>
        <v>2-Aug-1977</v>
      </c>
      <c r="M1053" s="14">
        <f>VLOOKUP(HEALTH_CARE[[#This Row],[Customer ID]],'HOSPITAL DETAILS ANSWERS'!A:K,8,TRUE)</f>
        <v>10691</v>
      </c>
      <c r="N1053" t="str">
        <f>VLOOKUP(HEALTH_CARE[[#This Row],[Customer ID]],'HOSPITAL DETAILS ANSWERS'!A:K,9,TRUE)</f>
        <v>Tier - 3</v>
      </c>
      <c r="O1053" t="str">
        <f>VLOOKUP(HEALTH_CARE[[#This Row],[Customer ID]],'HOSPITAL DETAILS ANSWERS'!A:K,10,TRUE)</f>
        <v>Tier - 2</v>
      </c>
      <c r="P1053" t="str">
        <f>VLOOKUP(HEALTH_CARE[[#This Row],[Customer ID]],'HOSPITAL DETAILS ANSWERS'!A:K,11,TRUE)</f>
        <v>R1021</v>
      </c>
      <c r="Q1053" s="10">
        <f>VLOOKUP(HEALTH_CARE[[#This Row],[Customer ID]],'HOSPITAL DETAILS ANSWERS'!A:K,6,TRUE)</f>
        <v>45</v>
      </c>
    </row>
    <row r="1054" spans="1:17" x14ac:dyDescent="0.25">
      <c r="A1054" t="s">
        <v>1318</v>
      </c>
      <c r="B1054" t="str">
        <f>VLOOKUP(HEALTH_CARE[[#This Row],[Customer ID]],'CUSTOMER_NAMES ANSWER'!A:D,3,FALSE)</f>
        <v>Jamie T</v>
      </c>
      <c r="C1054" s="9">
        <f>VLOOKUP(HEALTH_CARE[[#This Row],[Customer ID]],'MEDICAL EXAMINATION ANSWER'!A:J,2,FALSE)</f>
        <v>24.29</v>
      </c>
      <c r="D1054" s="9">
        <f>VLOOKUP(HEALTH_CARE[[#This Row],[Customer ID]],'MEDICAL EXAMINATION ANSWER'!A:J,4,FALSE)</f>
        <v>9.0500000000000007</v>
      </c>
      <c r="E1054" t="str">
        <f>VLOOKUP(HEALTH_CARE[[#This Row],[Customer ID]],'MEDICAL EXAMINATION ANSWER'!A:J,6,FALSE)</f>
        <v>No</v>
      </c>
      <c r="F1054" t="str">
        <f>VLOOKUP(HEALTH_CARE[[#This Row],[Customer ID]],'MEDICAL EXAMINATION ANSWER'!A:J,7,FALSE)</f>
        <v>No</v>
      </c>
      <c r="G1054" t="str">
        <f>VLOOKUP(HEALTH_CARE[[#This Row],[Customer ID]],'MEDICAL EXAMINATION ANSWER'!A:J,8,FALSE)</f>
        <v>No</v>
      </c>
      <c r="H1054" s="10">
        <f>VLOOKUP(HEALTH_CARE[[#This Row],[Customer ID]],'MEDICAL EXAMINATION ANSWER'!A:J,9,FALSE)</f>
        <v>0</v>
      </c>
      <c r="I1054" t="str">
        <f>VLOOKUP(HEALTH_CARE[[#This Row],[Customer ID]],'MEDICAL EXAMINATION ANSWER'!A:J,10,FALSE)</f>
        <v>No</v>
      </c>
      <c r="J1054" t="str">
        <f>VLOOKUP(HEALTH_CARE[[#This Row],[Customer ID]],'MEDICAL EXAMINATION ANSWER'!A:J,3,FALSE)</f>
        <v>Normal Weight</v>
      </c>
      <c r="K1054" t="str">
        <f>VLOOKUP(HEALTH_CARE[[#This Row],[Customer ID]],'MEDICAL EXAMINATION ANSWER'!A:J,5,FALSE)</f>
        <v>Diabetes</v>
      </c>
      <c r="L1054" s="11" t="str">
        <f>VLOOKUP(HEALTH_CARE[[#This Row],[Customer ID]],'HOSPITAL DETAILS ANSWERS'!A:K,5,TRUE)</f>
        <v>7-Sep-1962</v>
      </c>
      <c r="M1054" s="14">
        <f>VLOOKUP(HEALTH_CARE[[#This Row],[Customer ID]],'HOSPITAL DETAILS ANSWERS'!A:K,8,TRUE)</f>
        <v>10677</v>
      </c>
      <c r="N1054" t="str">
        <f>VLOOKUP(HEALTH_CARE[[#This Row],[Customer ID]],'HOSPITAL DETAILS ANSWERS'!A:K,9,TRUE)</f>
        <v>Tier - 3</v>
      </c>
      <c r="O1054" t="str">
        <f>VLOOKUP(HEALTH_CARE[[#This Row],[Customer ID]],'HOSPITAL DETAILS ANSWERS'!A:K,10,TRUE)</f>
        <v>Tier - 3</v>
      </c>
      <c r="P1054" t="str">
        <f>VLOOKUP(HEALTH_CARE[[#This Row],[Customer ID]],'HOSPITAL DETAILS ANSWERS'!A:K,11,TRUE)</f>
        <v>R1013</v>
      </c>
      <c r="Q1054" s="10">
        <f>VLOOKUP(HEALTH_CARE[[#This Row],[Customer ID]],'HOSPITAL DETAILS ANSWERS'!A:K,6,TRUE)</f>
        <v>60</v>
      </c>
    </row>
    <row r="1055" spans="1:17" x14ac:dyDescent="0.25">
      <c r="A1055" t="s">
        <v>1317</v>
      </c>
      <c r="B1055" t="str">
        <f>VLOOKUP(HEALTH_CARE[[#This Row],[Customer ID]],'CUSTOMER_NAMES ANSWER'!A:D,3,FALSE)</f>
        <v>Matthew T</v>
      </c>
      <c r="C1055" s="9">
        <f>VLOOKUP(HEALTH_CARE[[#This Row],[Customer ID]],'MEDICAL EXAMINATION ANSWER'!A:J,2,FALSE)</f>
        <v>29.39</v>
      </c>
      <c r="D1055" s="9">
        <f>VLOOKUP(HEALTH_CARE[[#This Row],[Customer ID]],'MEDICAL EXAMINATION ANSWER'!A:J,4,FALSE)</f>
        <v>4.5199999999999996</v>
      </c>
      <c r="E1055" t="str">
        <f>VLOOKUP(HEALTH_CARE[[#This Row],[Customer ID]],'MEDICAL EXAMINATION ANSWER'!A:J,6,FALSE)</f>
        <v>Yes</v>
      </c>
      <c r="F1055" t="str">
        <f>VLOOKUP(HEALTH_CARE[[#This Row],[Customer ID]],'MEDICAL EXAMINATION ANSWER'!A:J,7,FALSE)</f>
        <v>No</v>
      </c>
      <c r="G1055" t="str">
        <f>VLOOKUP(HEALTH_CARE[[#This Row],[Customer ID]],'MEDICAL EXAMINATION ANSWER'!A:J,8,FALSE)</f>
        <v>No</v>
      </c>
      <c r="H1055" s="10">
        <f>VLOOKUP(HEALTH_CARE[[#This Row],[Customer ID]],'MEDICAL EXAMINATION ANSWER'!A:J,9,FALSE)</f>
        <v>0</v>
      </c>
      <c r="I1055" t="str">
        <f>VLOOKUP(HEALTH_CARE[[#This Row],[Customer ID]],'MEDICAL EXAMINATION ANSWER'!A:J,10,FALSE)</f>
        <v>No</v>
      </c>
      <c r="J1055" t="str">
        <f>VLOOKUP(HEALTH_CARE[[#This Row],[Customer ID]],'MEDICAL EXAMINATION ANSWER'!A:J,3,FALSE)</f>
        <v>Over Weight</v>
      </c>
      <c r="K1055" t="str">
        <f>VLOOKUP(HEALTH_CARE[[#This Row],[Customer ID]],'MEDICAL EXAMINATION ANSWER'!A:J,5,FALSE)</f>
        <v>Normal</v>
      </c>
      <c r="L1055" s="11" t="str">
        <f>VLOOKUP(HEALTH_CARE[[#This Row],[Customer ID]],'HOSPITAL DETAILS ANSWERS'!A:K,5,TRUE)</f>
        <v>22-Nov-1976</v>
      </c>
      <c r="M1055" s="14">
        <f>VLOOKUP(HEALTH_CARE[[#This Row],[Customer ID]],'HOSPITAL DETAILS ANSWERS'!A:K,8,TRUE)</f>
        <v>10666</v>
      </c>
      <c r="N1055" t="str">
        <f>VLOOKUP(HEALTH_CARE[[#This Row],[Customer ID]],'HOSPITAL DETAILS ANSWERS'!A:K,9,TRUE)</f>
        <v>Tier - 3</v>
      </c>
      <c r="O1055" t="str">
        <f>VLOOKUP(HEALTH_CARE[[#This Row],[Customer ID]],'HOSPITAL DETAILS ANSWERS'!A:K,10,TRUE)</f>
        <v>Tier - 2</v>
      </c>
      <c r="P1055" t="str">
        <f>VLOOKUP(HEALTH_CARE[[#This Row],[Customer ID]],'HOSPITAL DETAILS ANSWERS'!A:K,11,TRUE)</f>
        <v>R1021</v>
      </c>
      <c r="Q1055" s="10">
        <f>VLOOKUP(HEALTH_CARE[[#This Row],[Customer ID]],'HOSPITAL DETAILS ANSWERS'!A:K,6,TRUE)</f>
        <v>46</v>
      </c>
    </row>
    <row r="1056" spans="1:17" x14ac:dyDescent="0.25">
      <c r="A1056" t="s">
        <v>1316</v>
      </c>
      <c r="B1056" t="str">
        <f>VLOOKUP(HEALTH_CARE[[#This Row],[Customer ID]],'CUSTOMER_NAMES ANSWER'!A:D,3,FALSE)</f>
        <v>Emily</v>
      </c>
      <c r="C1056" s="9">
        <f>VLOOKUP(HEALTH_CARE[[#This Row],[Customer ID]],'MEDICAL EXAMINATION ANSWER'!A:J,2,FALSE)</f>
        <v>25.66</v>
      </c>
      <c r="D1056" s="9">
        <f>VLOOKUP(HEALTH_CARE[[#This Row],[Customer ID]],'MEDICAL EXAMINATION ANSWER'!A:J,4,FALSE)</f>
        <v>4.62</v>
      </c>
      <c r="E1056" t="str">
        <f>VLOOKUP(HEALTH_CARE[[#This Row],[Customer ID]],'MEDICAL EXAMINATION ANSWER'!A:J,6,FALSE)</f>
        <v>Yes</v>
      </c>
      <c r="F1056" t="str">
        <f>VLOOKUP(HEALTH_CARE[[#This Row],[Customer ID]],'MEDICAL EXAMINATION ANSWER'!A:J,7,FALSE)</f>
        <v>No</v>
      </c>
      <c r="G1056" t="str">
        <f>VLOOKUP(HEALTH_CARE[[#This Row],[Customer ID]],'MEDICAL EXAMINATION ANSWER'!A:J,8,FALSE)</f>
        <v>No</v>
      </c>
      <c r="H1056" s="10">
        <f>VLOOKUP(HEALTH_CARE[[#This Row],[Customer ID]],'MEDICAL EXAMINATION ANSWER'!A:J,9,FALSE)</f>
        <v>1</v>
      </c>
      <c r="I1056" t="str">
        <f>VLOOKUP(HEALTH_CARE[[#This Row],[Customer ID]],'MEDICAL EXAMINATION ANSWER'!A:J,10,FALSE)</f>
        <v>No</v>
      </c>
      <c r="J1056" t="str">
        <f>VLOOKUP(HEALTH_CARE[[#This Row],[Customer ID]],'MEDICAL EXAMINATION ANSWER'!A:J,3,FALSE)</f>
        <v>Over Weight</v>
      </c>
      <c r="K1056" t="str">
        <f>VLOOKUP(HEALTH_CARE[[#This Row],[Customer ID]],'MEDICAL EXAMINATION ANSWER'!A:J,5,FALSE)</f>
        <v>Normal</v>
      </c>
      <c r="L1056" s="11" t="str">
        <f>VLOOKUP(HEALTH_CARE[[#This Row],[Customer ID]],'HOSPITAL DETAILS ANSWERS'!A:K,5,TRUE)</f>
        <v>8-Aug-1964</v>
      </c>
      <c r="M1056" s="14">
        <f>VLOOKUP(HEALTH_CARE[[#This Row],[Customer ID]],'HOSPITAL DETAILS ANSWERS'!A:K,8,TRUE)</f>
        <v>10628</v>
      </c>
      <c r="N1056" t="str">
        <f>VLOOKUP(HEALTH_CARE[[#This Row],[Customer ID]],'HOSPITAL DETAILS ANSWERS'!A:K,9,TRUE)</f>
        <v>Tier - 3</v>
      </c>
      <c r="O1056" t="str">
        <f>VLOOKUP(HEALTH_CARE[[#This Row],[Customer ID]],'HOSPITAL DETAILS ANSWERS'!A:K,10,TRUE)</f>
        <v>Tier - 3</v>
      </c>
      <c r="P1056" t="str">
        <f>VLOOKUP(HEALTH_CARE[[#This Row],[Customer ID]],'HOSPITAL DETAILS ANSWERS'!A:K,11,TRUE)</f>
        <v>R1013</v>
      </c>
      <c r="Q1056" s="10">
        <f>VLOOKUP(HEALTH_CARE[[#This Row],[Customer ID]],'HOSPITAL DETAILS ANSWERS'!A:K,6,TRUE)</f>
        <v>58</v>
      </c>
    </row>
    <row r="1057" spans="1:17" x14ac:dyDescent="0.25">
      <c r="A1057" t="s">
        <v>1315</v>
      </c>
      <c r="B1057" t="str">
        <f>VLOOKUP(HEALTH_CARE[[#This Row],[Customer ID]],'CUSTOMER_NAMES ANSWER'!A:D,3,FALSE)</f>
        <v>Gillian</v>
      </c>
      <c r="C1057" s="9">
        <f>VLOOKUP(HEALTH_CARE[[#This Row],[Customer ID]],'MEDICAL EXAMINATION ANSWER'!A:J,2,FALSE)</f>
        <v>39.11</v>
      </c>
      <c r="D1057" s="9">
        <f>VLOOKUP(HEALTH_CARE[[#This Row],[Customer ID]],'MEDICAL EXAMINATION ANSWER'!A:J,4,FALSE)</f>
        <v>5.87</v>
      </c>
      <c r="E1057" t="str">
        <f>VLOOKUP(HEALTH_CARE[[#This Row],[Customer ID]],'MEDICAL EXAMINATION ANSWER'!A:J,6,FALSE)</f>
        <v>No</v>
      </c>
      <c r="F1057" t="str">
        <f>VLOOKUP(HEALTH_CARE[[#This Row],[Customer ID]],'MEDICAL EXAMINATION ANSWER'!A:J,7,FALSE)</f>
        <v>No</v>
      </c>
      <c r="G1057" t="str">
        <f>VLOOKUP(HEALTH_CARE[[#This Row],[Customer ID]],'MEDICAL EXAMINATION ANSWER'!A:J,8,FALSE)</f>
        <v>No</v>
      </c>
      <c r="H1057" s="10">
        <f>VLOOKUP(HEALTH_CARE[[#This Row],[Customer ID]],'MEDICAL EXAMINATION ANSWER'!A:J,9,FALSE)</f>
        <v>0</v>
      </c>
      <c r="I1057" t="str">
        <f>VLOOKUP(HEALTH_CARE[[#This Row],[Customer ID]],'MEDICAL EXAMINATION ANSWER'!A:J,10,FALSE)</f>
        <v>No</v>
      </c>
      <c r="J1057" t="str">
        <f>VLOOKUP(HEALTH_CARE[[#This Row],[Customer ID]],'MEDICAL EXAMINATION ANSWER'!A:J,3,FALSE)</f>
        <v>Obesity</v>
      </c>
      <c r="K1057" t="str">
        <f>VLOOKUP(HEALTH_CARE[[#This Row],[Customer ID]],'MEDICAL EXAMINATION ANSWER'!A:J,5,FALSE)</f>
        <v>Prediabetes</v>
      </c>
      <c r="L1057" s="11" t="str">
        <f>VLOOKUP(HEALTH_CARE[[#This Row],[Customer ID]],'HOSPITAL DETAILS ANSWERS'!A:K,5,TRUE)</f>
        <v>6-Jul-1990</v>
      </c>
      <c r="M1057" s="14">
        <f>VLOOKUP(HEALTH_CARE[[#This Row],[Customer ID]],'HOSPITAL DETAILS ANSWERS'!A:K,8,TRUE)</f>
        <v>10621</v>
      </c>
      <c r="N1057" t="str">
        <f>VLOOKUP(HEALTH_CARE[[#This Row],[Customer ID]],'HOSPITAL DETAILS ANSWERS'!A:K,9,TRUE)</f>
        <v>Tier - 3</v>
      </c>
      <c r="O1057" t="str">
        <f>VLOOKUP(HEALTH_CARE[[#This Row],[Customer ID]],'HOSPITAL DETAILS ANSWERS'!A:K,10,TRUE)</f>
        <v>Tier - 3</v>
      </c>
      <c r="P1057" t="str">
        <f>VLOOKUP(HEALTH_CARE[[#This Row],[Customer ID]],'HOSPITAL DETAILS ANSWERS'!A:K,11,TRUE)</f>
        <v>R1012</v>
      </c>
      <c r="Q1057" s="10">
        <f>VLOOKUP(HEALTH_CARE[[#This Row],[Customer ID]],'HOSPITAL DETAILS ANSWERS'!A:K,6,TRUE)</f>
        <v>32</v>
      </c>
    </row>
    <row r="1058" spans="1:17" x14ac:dyDescent="0.25">
      <c r="A1058" t="s">
        <v>1314</v>
      </c>
      <c r="B1058" t="str">
        <f>VLOOKUP(HEALTH_CARE[[#This Row],[Customer ID]],'CUSTOMER_NAMES ANSWER'!A:D,3,FALSE)</f>
        <v>Brenn E</v>
      </c>
      <c r="C1058" s="9">
        <f>VLOOKUP(HEALTH_CARE[[#This Row],[Customer ID]],'MEDICAL EXAMINATION ANSWER'!A:J,2,FALSE)</f>
        <v>43.78</v>
      </c>
      <c r="D1058" s="9">
        <f>VLOOKUP(HEALTH_CARE[[#This Row],[Customer ID]],'MEDICAL EXAMINATION ANSWER'!A:J,4,FALSE)</f>
        <v>5.71</v>
      </c>
      <c r="E1058" t="str">
        <f>VLOOKUP(HEALTH_CARE[[#This Row],[Customer ID]],'MEDICAL EXAMINATION ANSWER'!A:J,6,FALSE)</f>
        <v>No</v>
      </c>
      <c r="F1058" t="str">
        <f>VLOOKUP(HEALTH_CARE[[#This Row],[Customer ID]],'MEDICAL EXAMINATION ANSWER'!A:J,7,FALSE)</f>
        <v>No</v>
      </c>
      <c r="G1058" t="str">
        <f>VLOOKUP(HEALTH_CARE[[#This Row],[Customer ID]],'MEDICAL EXAMINATION ANSWER'!A:J,8,FALSE)</f>
        <v>No</v>
      </c>
      <c r="H1058" s="10">
        <f>VLOOKUP(HEALTH_CARE[[#This Row],[Customer ID]],'MEDICAL EXAMINATION ANSWER'!A:J,9,FALSE)</f>
        <v>1</v>
      </c>
      <c r="I1058" t="str">
        <f>VLOOKUP(HEALTH_CARE[[#This Row],[Customer ID]],'MEDICAL EXAMINATION ANSWER'!A:J,10,FALSE)</f>
        <v>No</v>
      </c>
      <c r="J1058" t="str">
        <f>VLOOKUP(HEALTH_CARE[[#This Row],[Customer ID]],'MEDICAL EXAMINATION ANSWER'!A:J,3,FALSE)</f>
        <v>Obesity</v>
      </c>
      <c r="K1058" t="str">
        <f>VLOOKUP(HEALTH_CARE[[#This Row],[Customer ID]],'MEDICAL EXAMINATION ANSWER'!A:J,5,FALSE)</f>
        <v>Prediabetes</v>
      </c>
      <c r="L1058" s="11" t="str">
        <f>VLOOKUP(HEALTH_CARE[[#This Row],[Customer ID]],'HOSPITAL DETAILS ANSWERS'!A:K,5,TRUE)</f>
        <v>23-Jul-1992</v>
      </c>
      <c r="M1058" s="14">
        <f>VLOOKUP(HEALTH_CARE[[#This Row],[Customer ID]],'HOSPITAL DETAILS ANSWERS'!A:K,8,TRUE)</f>
        <v>10618</v>
      </c>
      <c r="N1058" t="str">
        <f>VLOOKUP(HEALTH_CARE[[#This Row],[Customer ID]],'HOSPITAL DETAILS ANSWERS'!A:K,9,TRUE)</f>
        <v>Tier - 3</v>
      </c>
      <c r="O1058" t="str">
        <f>VLOOKUP(HEALTH_CARE[[#This Row],[Customer ID]],'HOSPITAL DETAILS ANSWERS'!A:K,10,TRUE)</f>
        <v>Tier - 3</v>
      </c>
      <c r="P1058" t="str">
        <f>VLOOKUP(HEALTH_CARE[[#This Row],[Customer ID]],'HOSPITAL DETAILS ANSWERS'!A:K,11,TRUE)</f>
        <v>R1026</v>
      </c>
      <c r="Q1058" s="10">
        <f>VLOOKUP(HEALTH_CARE[[#This Row],[Customer ID]],'HOSPITAL DETAILS ANSWERS'!A:K,6,TRUE)</f>
        <v>30</v>
      </c>
    </row>
    <row r="1059" spans="1:17" x14ac:dyDescent="0.25">
      <c r="A1059" t="s">
        <v>1313</v>
      </c>
      <c r="B1059" t="str">
        <f>VLOOKUP(HEALTH_CARE[[#This Row],[Customer ID]],'CUSTOMER_NAMES ANSWER'!A:D,3,FALSE)</f>
        <v>Lisa M</v>
      </c>
      <c r="C1059" s="9">
        <f>VLOOKUP(HEALTH_CARE[[#This Row],[Customer ID]],'MEDICAL EXAMINATION ANSWER'!A:J,2,FALSE)</f>
        <v>24.35</v>
      </c>
      <c r="D1059" s="9">
        <f>VLOOKUP(HEALTH_CARE[[#This Row],[Customer ID]],'MEDICAL EXAMINATION ANSWER'!A:J,4,FALSE)</f>
        <v>9.08</v>
      </c>
      <c r="E1059" t="str">
        <f>VLOOKUP(HEALTH_CARE[[#This Row],[Customer ID]],'MEDICAL EXAMINATION ANSWER'!A:J,6,FALSE)</f>
        <v>No</v>
      </c>
      <c r="F1059" t="str">
        <f>VLOOKUP(HEALTH_CARE[[#This Row],[Customer ID]],'MEDICAL EXAMINATION ANSWER'!A:J,7,FALSE)</f>
        <v>No</v>
      </c>
      <c r="G1059" t="str">
        <f>VLOOKUP(HEALTH_CARE[[#This Row],[Customer ID]],'MEDICAL EXAMINATION ANSWER'!A:J,8,FALSE)</f>
        <v>No</v>
      </c>
      <c r="H1059" s="10">
        <f>VLOOKUP(HEALTH_CARE[[#This Row],[Customer ID]],'MEDICAL EXAMINATION ANSWER'!A:J,9,FALSE)</f>
        <v>0</v>
      </c>
      <c r="I1059" t="str">
        <f>VLOOKUP(HEALTH_CARE[[#This Row],[Customer ID]],'MEDICAL EXAMINATION ANSWER'!A:J,10,FALSE)</f>
        <v>No</v>
      </c>
      <c r="J1059" t="str">
        <f>VLOOKUP(HEALTH_CARE[[#This Row],[Customer ID]],'MEDICAL EXAMINATION ANSWER'!A:J,3,FALSE)</f>
        <v>Normal Weight</v>
      </c>
      <c r="K1059" t="str">
        <f>VLOOKUP(HEALTH_CARE[[#This Row],[Customer ID]],'MEDICAL EXAMINATION ANSWER'!A:J,5,FALSE)</f>
        <v>Diabetes</v>
      </c>
      <c r="L1059" s="11" t="str">
        <f>VLOOKUP(HEALTH_CARE[[#This Row],[Customer ID]],'HOSPITAL DETAILS ANSWERS'!A:K,5,TRUE)</f>
        <v>27-Jun-1965</v>
      </c>
      <c r="M1059" s="14">
        <f>VLOOKUP(HEALTH_CARE[[#This Row],[Customer ID]],'HOSPITAL DETAILS ANSWERS'!A:K,8,TRUE)</f>
        <v>10609</v>
      </c>
      <c r="N1059" t="str">
        <f>VLOOKUP(HEALTH_CARE[[#This Row],[Customer ID]],'HOSPITAL DETAILS ANSWERS'!A:K,9,TRUE)</f>
        <v>Tier - 3</v>
      </c>
      <c r="O1059" t="str">
        <f>VLOOKUP(HEALTH_CARE[[#This Row],[Customer ID]],'HOSPITAL DETAILS ANSWERS'!A:K,10,TRUE)</f>
        <v>Tier - 3</v>
      </c>
      <c r="P1059" t="str">
        <f>VLOOKUP(HEALTH_CARE[[#This Row],[Customer ID]],'HOSPITAL DETAILS ANSWERS'!A:K,11,TRUE)</f>
        <v>R1012</v>
      </c>
      <c r="Q1059" s="10">
        <f>VLOOKUP(HEALTH_CARE[[#This Row],[Customer ID]],'HOSPITAL DETAILS ANSWERS'!A:K,6,TRUE)</f>
        <v>57</v>
      </c>
    </row>
    <row r="1060" spans="1:17" x14ac:dyDescent="0.25">
      <c r="A1060" t="s">
        <v>1312</v>
      </c>
      <c r="B1060" t="str">
        <f>VLOOKUP(HEALTH_CARE[[#This Row],[Customer ID]],'CUSTOMER_NAMES ANSWER'!A:D,3,FALSE)</f>
        <v>Matt</v>
      </c>
      <c r="C1060" s="9">
        <f>VLOOKUP(HEALTH_CARE[[#This Row],[Customer ID]],'MEDICAL EXAMINATION ANSWER'!A:J,2,FALSE)</f>
        <v>40.299999999999997</v>
      </c>
      <c r="D1060" s="9">
        <f>VLOOKUP(HEALTH_CARE[[#This Row],[Customer ID]],'MEDICAL EXAMINATION ANSWER'!A:J,4,FALSE)</f>
        <v>5.3</v>
      </c>
      <c r="E1060" t="str">
        <f>VLOOKUP(HEALTH_CARE[[#This Row],[Customer ID]],'MEDICAL EXAMINATION ANSWER'!A:J,6,FALSE)</f>
        <v>Yes</v>
      </c>
      <c r="F1060" t="str">
        <f>VLOOKUP(HEALTH_CARE[[#This Row],[Customer ID]],'MEDICAL EXAMINATION ANSWER'!A:J,7,FALSE)</f>
        <v>No</v>
      </c>
      <c r="G1060" t="str">
        <f>VLOOKUP(HEALTH_CARE[[#This Row],[Customer ID]],'MEDICAL EXAMINATION ANSWER'!A:J,8,FALSE)</f>
        <v>No</v>
      </c>
      <c r="H1060" s="10">
        <f>VLOOKUP(HEALTH_CARE[[#This Row],[Customer ID]],'MEDICAL EXAMINATION ANSWER'!A:J,9,FALSE)</f>
        <v>2</v>
      </c>
      <c r="I1060" t="str">
        <f>VLOOKUP(HEALTH_CARE[[#This Row],[Customer ID]],'MEDICAL EXAMINATION ANSWER'!A:J,10,FALSE)</f>
        <v>No</v>
      </c>
      <c r="J1060" t="str">
        <f>VLOOKUP(HEALTH_CARE[[#This Row],[Customer ID]],'MEDICAL EXAMINATION ANSWER'!A:J,3,FALSE)</f>
        <v>Obesity</v>
      </c>
      <c r="K1060" t="str">
        <f>VLOOKUP(HEALTH_CARE[[#This Row],[Customer ID]],'MEDICAL EXAMINATION ANSWER'!A:J,5,FALSE)</f>
        <v>Normal</v>
      </c>
      <c r="L1060" s="11" t="str">
        <f>VLOOKUP(HEALTH_CARE[[#This Row],[Customer ID]],'HOSPITAL DETAILS ANSWERS'!A:K,5,TRUE)</f>
        <v>2-Jul-1966</v>
      </c>
      <c r="M1060" s="14">
        <f>VLOOKUP(HEALTH_CARE[[#This Row],[Customer ID]],'HOSPITAL DETAILS ANSWERS'!A:K,8,TRUE)</f>
        <v>10603</v>
      </c>
      <c r="N1060" t="str">
        <f>VLOOKUP(HEALTH_CARE[[#This Row],[Customer ID]],'HOSPITAL DETAILS ANSWERS'!A:K,9,TRUE)</f>
        <v>Tier - 3</v>
      </c>
      <c r="O1060" t="str">
        <f>VLOOKUP(HEALTH_CARE[[#This Row],[Customer ID]],'HOSPITAL DETAILS ANSWERS'!A:K,10,TRUE)</f>
        <v>Tier - 3</v>
      </c>
      <c r="P1060" t="str">
        <f>VLOOKUP(HEALTH_CARE[[#This Row],[Customer ID]],'HOSPITAL DETAILS ANSWERS'!A:K,11,TRUE)</f>
        <v>R1011</v>
      </c>
      <c r="Q1060" s="10">
        <f>VLOOKUP(HEALTH_CARE[[#This Row],[Customer ID]],'HOSPITAL DETAILS ANSWERS'!A:K,6,TRUE)</f>
        <v>56</v>
      </c>
    </row>
    <row r="1061" spans="1:17" x14ac:dyDescent="0.25">
      <c r="A1061" t="s">
        <v>1311</v>
      </c>
      <c r="B1061" t="str">
        <f>VLOOKUP(HEALTH_CARE[[#This Row],[Customer ID]],'CUSTOMER_NAMES ANSWER'!A:D,3,FALSE)</f>
        <v>Thomas A</v>
      </c>
      <c r="C1061" s="9">
        <f>VLOOKUP(HEALTH_CARE[[#This Row],[Customer ID]],'MEDICAL EXAMINATION ANSWER'!A:J,2,FALSE)</f>
        <v>32.770000000000003</v>
      </c>
      <c r="D1061" s="9">
        <f>VLOOKUP(HEALTH_CARE[[#This Row],[Customer ID]],'MEDICAL EXAMINATION ANSWER'!A:J,4,FALSE)</f>
        <v>11.76</v>
      </c>
      <c r="E1061" t="str">
        <f>VLOOKUP(HEALTH_CARE[[#This Row],[Customer ID]],'MEDICAL EXAMINATION ANSWER'!A:J,6,FALSE)</f>
        <v>Yes</v>
      </c>
      <c r="F1061" t="str">
        <f>VLOOKUP(HEALTH_CARE[[#This Row],[Customer ID]],'MEDICAL EXAMINATION ANSWER'!A:J,7,FALSE)</f>
        <v>No</v>
      </c>
      <c r="G1061" t="str">
        <f>VLOOKUP(HEALTH_CARE[[#This Row],[Customer ID]],'MEDICAL EXAMINATION ANSWER'!A:J,8,FALSE)</f>
        <v>No</v>
      </c>
      <c r="H1061" s="10">
        <f>VLOOKUP(HEALTH_CARE[[#This Row],[Customer ID]],'MEDICAL EXAMINATION ANSWER'!A:J,9,FALSE)</f>
        <v>0</v>
      </c>
      <c r="I1061" t="str">
        <f>VLOOKUP(HEALTH_CARE[[#This Row],[Customer ID]],'MEDICAL EXAMINATION ANSWER'!A:J,10,FALSE)</f>
        <v>No</v>
      </c>
      <c r="J1061" t="str">
        <f>VLOOKUP(HEALTH_CARE[[#This Row],[Customer ID]],'MEDICAL EXAMINATION ANSWER'!A:J,3,FALSE)</f>
        <v>Obesity</v>
      </c>
      <c r="K1061" t="str">
        <f>VLOOKUP(HEALTH_CARE[[#This Row],[Customer ID]],'MEDICAL EXAMINATION ANSWER'!A:J,5,FALSE)</f>
        <v>Diabetes</v>
      </c>
      <c r="L1061" s="11" t="str">
        <f>VLOOKUP(HEALTH_CARE[[#This Row],[Customer ID]],'HOSPITAL DETAILS ANSWERS'!A:K,5,TRUE)</f>
        <v>23-Jun-1967</v>
      </c>
      <c r="M1061" s="14">
        <f>VLOOKUP(HEALTH_CARE[[#This Row],[Customer ID]],'HOSPITAL DETAILS ANSWERS'!A:K,8,TRUE)</f>
        <v>10602</v>
      </c>
      <c r="N1061" t="str">
        <f>VLOOKUP(HEALTH_CARE[[#This Row],[Customer ID]],'HOSPITAL DETAILS ANSWERS'!A:K,9,TRUE)</f>
        <v>Tier - 3</v>
      </c>
      <c r="O1061" t="str">
        <f>VLOOKUP(HEALTH_CARE[[#This Row],[Customer ID]],'HOSPITAL DETAILS ANSWERS'!A:K,10,TRUE)</f>
        <v>Tier - 2</v>
      </c>
      <c r="P1061" t="str">
        <f>VLOOKUP(HEALTH_CARE[[#This Row],[Customer ID]],'HOSPITAL DETAILS ANSWERS'!A:K,11,TRUE)</f>
        <v>R1012</v>
      </c>
      <c r="Q1061" s="10">
        <f>VLOOKUP(HEALTH_CARE[[#This Row],[Customer ID]],'HOSPITAL DETAILS ANSWERS'!A:K,6,TRUE)</f>
        <v>55</v>
      </c>
    </row>
    <row r="1062" spans="1:17" x14ac:dyDescent="0.25">
      <c r="A1062" t="s">
        <v>1310</v>
      </c>
      <c r="B1062" t="str">
        <f>VLOOKUP(HEALTH_CARE[[#This Row],[Customer ID]],'CUSTOMER_NAMES ANSWER'!A:D,3,FALSE)</f>
        <v>Kevin J</v>
      </c>
      <c r="C1062" s="9">
        <f>VLOOKUP(HEALTH_CARE[[#This Row],[Customer ID]],'MEDICAL EXAMINATION ANSWER'!A:J,2,FALSE)</f>
        <v>39.6</v>
      </c>
      <c r="D1062" s="9">
        <f>VLOOKUP(HEALTH_CARE[[#This Row],[Customer ID]],'MEDICAL EXAMINATION ANSWER'!A:J,4,FALSE)</f>
        <v>5.1100000000000003</v>
      </c>
      <c r="E1062" t="str">
        <f>VLOOKUP(HEALTH_CARE[[#This Row],[Customer ID]],'MEDICAL EXAMINATION ANSWER'!A:J,6,FALSE)</f>
        <v>Yes</v>
      </c>
      <c r="F1062" t="str">
        <f>VLOOKUP(HEALTH_CARE[[#This Row],[Customer ID]],'MEDICAL EXAMINATION ANSWER'!A:J,7,FALSE)</f>
        <v>No</v>
      </c>
      <c r="G1062" t="str">
        <f>VLOOKUP(HEALTH_CARE[[#This Row],[Customer ID]],'MEDICAL EXAMINATION ANSWER'!A:J,8,FALSE)</f>
        <v>No</v>
      </c>
      <c r="H1062" s="10">
        <f>VLOOKUP(HEALTH_CARE[[#This Row],[Customer ID]],'MEDICAL EXAMINATION ANSWER'!A:J,9,FALSE)</f>
        <v>2</v>
      </c>
      <c r="I1062" t="str">
        <f>VLOOKUP(HEALTH_CARE[[#This Row],[Customer ID]],'MEDICAL EXAMINATION ANSWER'!A:J,10,FALSE)</f>
        <v>No</v>
      </c>
      <c r="J1062" t="str">
        <f>VLOOKUP(HEALTH_CARE[[#This Row],[Customer ID]],'MEDICAL EXAMINATION ANSWER'!A:J,3,FALSE)</f>
        <v>Obesity</v>
      </c>
      <c r="K1062" t="str">
        <f>VLOOKUP(HEALTH_CARE[[#This Row],[Customer ID]],'MEDICAL EXAMINATION ANSWER'!A:J,5,FALSE)</f>
        <v>Normal</v>
      </c>
      <c r="L1062" s="11" t="str">
        <f>VLOOKUP(HEALTH_CARE[[#This Row],[Customer ID]],'HOSPITAL DETAILS ANSWERS'!A:K,5,TRUE)</f>
        <v>20-Jul-1966</v>
      </c>
      <c r="M1062" s="14">
        <f>VLOOKUP(HEALTH_CARE[[#This Row],[Customer ID]],'HOSPITAL DETAILS ANSWERS'!A:K,8,TRUE)</f>
        <v>10602</v>
      </c>
      <c r="N1062" t="str">
        <f>VLOOKUP(HEALTH_CARE[[#This Row],[Customer ID]],'HOSPITAL DETAILS ANSWERS'!A:K,9,TRUE)</f>
        <v>Tier - 3</v>
      </c>
      <c r="O1062" t="str">
        <f>VLOOKUP(HEALTH_CARE[[#This Row],[Customer ID]],'HOSPITAL DETAILS ANSWERS'!A:K,10,TRUE)</f>
        <v>Tier - 2</v>
      </c>
      <c r="P1062" t="str">
        <f>VLOOKUP(HEALTH_CARE[[#This Row],[Customer ID]],'HOSPITAL DETAILS ANSWERS'!A:K,11,TRUE)</f>
        <v>R1011</v>
      </c>
      <c r="Q1062" s="10">
        <f>VLOOKUP(HEALTH_CARE[[#This Row],[Customer ID]],'HOSPITAL DETAILS ANSWERS'!A:K,6,TRUE)</f>
        <v>56</v>
      </c>
    </row>
    <row r="1063" spans="1:17" x14ac:dyDescent="0.25">
      <c r="A1063" t="s">
        <v>1309</v>
      </c>
      <c r="B1063" t="str">
        <f>VLOOKUP(HEALTH_CARE[[#This Row],[Customer ID]],'CUSTOMER_NAMES ANSWER'!A:D,3,FALSE)</f>
        <v>William H</v>
      </c>
      <c r="C1063" s="9">
        <f>VLOOKUP(HEALTH_CARE[[#This Row],[Customer ID]],'MEDICAL EXAMINATION ANSWER'!A:J,2,FALSE)</f>
        <v>30.97</v>
      </c>
      <c r="D1063" s="9">
        <f>VLOOKUP(HEALTH_CARE[[#This Row],[Customer ID]],'MEDICAL EXAMINATION ANSWER'!A:J,4,FALSE)</f>
        <v>5.54</v>
      </c>
      <c r="E1063" t="str">
        <f>VLOOKUP(HEALTH_CARE[[#This Row],[Customer ID]],'MEDICAL EXAMINATION ANSWER'!A:J,6,FALSE)</f>
        <v>No</v>
      </c>
      <c r="F1063" t="str">
        <f>VLOOKUP(HEALTH_CARE[[#This Row],[Customer ID]],'MEDICAL EXAMINATION ANSWER'!A:J,7,FALSE)</f>
        <v>No</v>
      </c>
      <c r="G1063" t="str">
        <f>VLOOKUP(HEALTH_CARE[[#This Row],[Customer ID]],'MEDICAL EXAMINATION ANSWER'!A:J,8,FALSE)</f>
        <v>No</v>
      </c>
      <c r="H1063" s="10">
        <f>VLOOKUP(HEALTH_CARE[[#This Row],[Customer ID]],'MEDICAL EXAMINATION ANSWER'!A:J,9,FALSE)</f>
        <v>2</v>
      </c>
      <c r="I1063" t="str">
        <f>VLOOKUP(HEALTH_CARE[[#This Row],[Customer ID]],'MEDICAL EXAMINATION ANSWER'!A:J,10,FALSE)</f>
        <v>No</v>
      </c>
      <c r="J1063" t="str">
        <f>VLOOKUP(HEALTH_CARE[[#This Row],[Customer ID]],'MEDICAL EXAMINATION ANSWER'!A:J,3,FALSE)</f>
        <v>Obesity</v>
      </c>
      <c r="K1063" t="str">
        <f>VLOOKUP(HEALTH_CARE[[#This Row],[Customer ID]],'MEDICAL EXAMINATION ANSWER'!A:J,5,FALSE)</f>
        <v>Normal</v>
      </c>
      <c r="L1063" s="11" t="str">
        <f>VLOOKUP(HEALTH_CARE[[#This Row],[Customer ID]],'HOSPITAL DETAILS ANSWERS'!A:K,5,TRUE)</f>
        <v>14-Dec-1972</v>
      </c>
      <c r="M1063" s="14">
        <f>VLOOKUP(HEALTH_CARE[[#This Row],[Customer ID]],'HOSPITAL DETAILS ANSWERS'!A:K,8,TRUE)</f>
        <v>10601</v>
      </c>
      <c r="N1063" t="str">
        <f>VLOOKUP(HEALTH_CARE[[#This Row],[Customer ID]],'HOSPITAL DETAILS ANSWERS'!A:K,9,TRUE)</f>
        <v>Tier - 3</v>
      </c>
      <c r="O1063" t="str">
        <f>VLOOKUP(HEALTH_CARE[[#This Row],[Customer ID]],'HOSPITAL DETAILS ANSWERS'!A:K,10,TRUE)</f>
        <v>Tier - 1</v>
      </c>
      <c r="P1063" t="str">
        <f>VLOOKUP(HEALTH_CARE[[#This Row],[Customer ID]],'HOSPITAL DETAILS ANSWERS'!A:K,11,TRUE)</f>
        <v>R1012</v>
      </c>
      <c r="Q1063" s="10">
        <f>VLOOKUP(HEALTH_CARE[[#This Row],[Customer ID]],'HOSPITAL DETAILS ANSWERS'!A:K,6,TRUE)</f>
        <v>50</v>
      </c>
    </row>
    <row r="1064" spans="1:17" x14ac:dyDescent="0.25">
      <c r="A1064" t="s">
        <v>1308</v>
      </c>
      <c r="B1064" t="str">
        <f>VLOOKUP(HEALTH_CARE[[#This Row],[Customer ID]],'CUSTOMER_NAMES ANSWER'!A:D,3,FALSE)</f>
        <v>Gal</v>
      </c>
      <c r="C1064" s="9">
        <f>VLOOKUP(HEALTH_CARE[[#This Row],[Customer ID]],'MEDICAL EXAMINATION ANSWER'!A:J,2,FALSE)</f>
        <v>27.64</v>
      </c>
      <c r="D1064" s="9">
        <f>VLOOKUP(HEALTH_CARE[[#This Row],[Customer ID]],'MEDICAL EXAMINATION ANSWER'!A:J,4,FALSE)</f>
        <v>8.8699999999999992</v>
      </c>
      <c r="E1064" t="str">
        <f>VLOOKUP(HEALTH_CARE[[#This Row],[Customer ID]],'MEDICAL EXAMINATION ANSWER'!A:J,6,FALSE)</f>
        <v>Yes</v>
      </c>
      <c r="F1064" t="str">
        <f>VLOOKUP(HEALTH_CARE[[#This Row],[Customer ID]],'MEDICAL EXAMINATION ANSWER'!A:J,7,FALSE)</f>
        <v>No</v>
      </c>
      <c r="G1064" t="str">
        <f>VLOOKUP(HEALTH_CARE[[#This Row],[Customer ID]],'MEDICAL EXAMINATION ANSWER'!A:J,8,FALSE)</f>
        <v>No</v>
      </c>
      <c r="H1064" s="10">
        <f>VLOOKUP(HEALTH_CARE[[#This Row],[Customer ID]],'MEDICAL EXAMINATION ANSWER'!A:J,9,FALSE)</f>
        <v>0</v>
      </c>
      <c r="I1064" t="str">
        <f>VLOOKUP(HEALTH_CARE[[#This Row],[Customer ID]],'MEDICAL EXAMINATION ANSWER'!A:J,10,FALSE)</f>
        <v>No</v>
      </c>
      <c r="J1064" t="str">
        <f>VLOOKUP(HEALTH_CARE[[#This Row],[Customer ID]],'MEDICAL EXAMINATION ANSWER'!A:J,3,FALSE)</f>
        <v>Over Weight</v>
      </c>
      <c r="K1064" t="str">
        <f>VLOOKUP(HEALTH_CARE[[#This Row],[Customer ID]],'MEDICAL EXAMINATION ANSWER'!A:J,5,FALSE)</f>
        <v>Diabetes</v>
      </c>
      <c r="L1064" s="11" t="str">
        <f>VLOOKUP(HEALTH_CARE[[#This Row],[Customer ID]],'HOSPITAL DETAILS ANSWERS'!A:K,5,TRUE)</f>
        <v>29-Nov-1967</v>
      </c>
      <c r="M1064" s="14">
        <f>VLOOKUP(HEALTH_CARE[[#This Row],[Customer ID]],'HOSPITAL DETAILS ANSWERS'!A:K,8,TRUE)</f>
        <v>10595</v>
      </c>
      <c r="N1064" t="str">
        <f>VLOOKUP(HEALTH_CARE[[#This Row],[Customer ID]],'HOSPITAL DETAILS ANSWERS'!A:K,9,TRUE)</f>
        <v>Tier - 3</v>
      </c>
      <c r="O1064" t="str">
        <f>VLOOKUP(HEALTH_CARE[[#This Row],[Customer ID]],'HOSPITAL DETAILS ANSWERS'!A:K,10,TRUE)</f>
        <v>Tier - 1</v>
      </c>
      <c r="P1064" t="str">
        <f>VLOOKUP(HEALTH_CARE[[#This Row],[Customer ID]],'HOSPITAL DETAILS ANSWERS'!A:K,11,TRUE)</f>
        <v>R1012</v>
      </c>
      <c r="Q1064" s="10">
        <f>VLOOKUP(HEALTH_CARE[[#This Row],[Customer ID]],'HOSPITAL DETAILS ANSWERS'!A:K,6,TRUE)</f>
        <v>55</v>
      </c>
    </row>
    <row r="1065" spans="1:17" x14ac:dyDescent="0.25">
      <c r="A1065" t="s">
        <v>1307</v>
      </c>
      <c r="B1065" t="str">
        <f>VLOOKUP(HEALTH_CARE[[#This Row],[Customer ID]],'CUSTOMER_NAMES ANSWER'!A:D,3,FALSE)</f>
        <v>Anton</v>
      </c>
      <c r="C1065" s="9">
        <f>VLOOKUP(HEALTH_CARE[[#This Row],[Customer ID]],'MEDICAL EXAMINATION ANSWER'!A:J,2,FALSE)</f>
        <v>34.43</v>
      </c>
      <c r="D1065" s="9">
        <f>VLOOKUP(HEALTH_CARE[[#This Row],[Customer ID]],'MEDICAL EXAMINATION ANSWER'!A:J,4,FALSE)</f>
        <v>5.96</v>
      </c>
      <c r="E1065" t="str">
        <f>VLOOKUP(HEALTH_CARE[[#This Row],[Customer ID]],'MEDICAL EXAMINATION ANSWER'!A:J,6,FALSE)</f>
        <v>Yes</v>
      </c>
      <c r="F1065" t="str">
        <f>VLOOKUP(HEALTH_CARE[[#This Row],[Customer ID]],'MEDICAL EXAMINATION ANSWER'!A:J,7,FALSE)</f>
        <v>No</v>
      </c>
      <c r="G1065" t="str">
        <f>VLOOKUP(HEALTH_CARE[[#This Row],[Customer ID]],'MEDICAL EXAMINATION ANSWER'!A:J,8,FALSE)</f>
        <v>No</v>
      </c>
      <c r="H1065" s="10">
        <f>VLOOKUP(HEALTH_CARE[[#This Row],[Customer ID]],'MEDICAL EXAMINATION ANSWER'!A:J,9,FALSE)</f>
        <v>2</v>
      </c>
      <c r="I1065" t="str">
        <f>VLOOKUP(HEALTH_CARE[[#This Row],[Customer ID]],'MEDICAL EXAMINATION ANSWER'!A:J,10,FALSE)</f>
        <v>No</v>
      </c>
      <c r="J1065" t="str">
        <f>VLOOKUP(HEALTH_CARE[[#This Row],[Customer ID]],'MEDICAL EXAMINATION ANSWER'!A:J,3,FALSE)</f>
        <v>Obesity</v>
      </c>
      <c r="K1065" t="str">
        <f>VLOOKUP(HEALTH_CARE[[#This Row],[Customer ID]],'MEDICAL EXAMINATION ANSWER'!A:J,5,FALSE)</f>
        <v>Prediabetes</v>
      </c>
      <c r="L1065" s="11" t="str">
        <f>VLOOKUP(HEALTH_CARE[[#This Row],[Customer ID]],'HOSPITAL DETAILS ANSWERS'!A:K,5,TRUE)</f>
        <v>3-Nov-1966</v>
      </c>
      <c r="M1065" s="14">
        <f>VLOOKUP(HEALTH_CARE[[#This Row],[Customer ID]],'HOSPITAL DETAILS ANSWERS'!A:K,8,TRUE)</f>
        <v>10595</v>
      </c>
      <c r="N1065" t="str">
        <f>VLOOKUP(HEALTH_CARE[[#This Row],[Customer ID]],'HOSPITAL DETAILS ANSWERS'!A:K,9,TRUE)</f>
        <v>Tier - 3</v>
      </c>
      <c r="O1065" t="str">
        <f>VLOOKUP(HEALTH_CARE[[#This Row],[Customer ID]],'HOSPITAL DETAILS ANSWERS'!A:K,10,TRUE)</f>
        <v>Tier - 3</v>
      </c>
      <c r="P1065" t="str">
        <f>VLOOKUP(HEALTH_CARE[[#This Row],[Customer ID]],'HOSPITAL DETAILS ANSWERS'!A:K,11,TRUE)</f>
        <v>R1013</v>
      </c>
      <c r="Q1065" s="10">
        <f>VLOOKUP(HEALTH_CARE[[#This Row],[Customer ID]],'HOSPITAL DETAILS ANSWERS'!A:K,6,TRUE)</f>
        <v>56</v>
      </c>
    </row>
    <row r="1066" spans="1:17" x14ac:dyDescent="0.25">
      <c r="A1066" t="s">
        <v>1306</v>
      </c>
      <c r="B1066" t="str">
        <f>VLOOKUP(HEALTH_CARE[[#This Row],[Customer ID]],'CUSTOMER_NAMES ANSWER'!A:D,3,FALSE)</f>
        <v>Yazmin</v>
      </c>
      <c r="C1066" s="9">
        <f>VLOOKUP(HEALTH_CARE[[#This Row],[Customer ID]],'MEDICAL EXAMINATION ANSWER'!A:J,2,FALSE)</f>
        <v>39.6</v>
      </c>
      <c r="D1066" s="9">
        <f>VLOOKUP(HEALTH_CARE[[#This Row],[Customer ID]],'MEDICAL EXAMINATION ANSWER'!A:J,4,FALSE)</f>
        <v>4.4400000000000004</v>
      </c>
      <c r="E1066" t="str">
        <f>VLOOKUP(HEALTH_CARE[[#This Row],[Customer ID]],'MEDICAL EXAMINATION ANSWER'!A:J,6,FALSE)</f>
        <v>Yes</v>
      </c>
      <c r="F1066" t="str">
        <f>VLOOKUP(HEALTH_CARE[[#This Row],[Customer ID]],'MEDICAL EXAMINATION ANSWER'!A:J,7,FALSE)</f>
        <v>No</v>
      </c>
      <c r="G1066" t="str">
        <f>VLOOKUP(HEALTH_CARE[[#This Row],[Customer ID]],'MEDICAL EXAMINATION ANSWER'!A:J,8,FALSE)</f>
        <v>Yes</v>
      </c>
      <c r="H1066" s="10">
        <f>VLOOKUP(HEALTH_CARE[[#This Row],[Customer ID]],'MEDICAL EXAMINATION ANSWER'!A:J,9,FALSE)</f>
        <v>1</v>
      </c>
      <c r="I1066" t="str">
        <f>VLOOKUP(HEALTH_CARE[[#This Row],[Customer ID]],'MEDICAL EXAMINATION ANSWER'!A:J,10,FALSE)</f>
        <v>No</v>
      </c>
      <c r="J1066" t="str">
        <f>VLOOKUP(HEALTH_CARE[[#This Row],[Customer ID]],'MEDICAL EXAMINATION ANSWER'!A:J,3,FALSE)</f>
        <v>Obesity</v>
      </c>
      <c r="K1066" t="str">
        <f>VLOOKUP(HEALTH_CARE[[#This Row],[Customer ID]],'MEDICAL EXAMINATION ANSWER'!A:J,5,FALSE)</f>
        <v>Normal</v>
      </c>
      <c r="L1066" s="11" t="str">
        <f>VLOOKUP(HEALTH_CARE[[#This Row],[Customer ID]],'HOSPITAL DETAILS ANSWERS'!A:K,5,TRUE)</f>
        <v>25-Dec-1969</v>
      </c>
      <c r="M1066" s="14">
        <f>VLOOKUP(HEALTH_CARE[[#This Row],[Customer ID]],'HOSPITAL DETAILS ANSWERS'!A:K,8,TRUE)</f>
        <v>10580</v>
      </c>
      <c r="N1066" t="str">
        <f>VLOOKUP(HEALTH_CARE[[#This Row],[Customer ID]],'HOSPITAL DETAILS ANSWERS'!A:K,9,TRUE)</f>
        <v>Tier - 3</v>
      </c>
      <c r="O1066" t="str">
        <f>VLOOKUP(HEALTH_CARE[[#This Row],[Customer ID]],'HOSPITAL DETAILS ANSWERS'!A:K,10,TRUE)</f>
        <v>Tier - 3</v>
      </c>
      <c r="P1066" t="str">
        <f>VLOOKUP(HEALTH_CARE[[#This Row],[Customer ID]],'HOSPITAL DETAILS ANSWERS'!A:K,11,TRUE)</f>
        <v>R1013</v>
      </c>
      <c r="Q1066" s="10">
        <f>VLOOKUP(HEALTH_CARE[[#This Row],[Customer ID]],'HOSPITAL DETAILS ANSWERS'!A:K,6,TRUE)</f>
        <v>53</v>
      </c>
    </row>
    <row r="1067" spans="1:17" x14ac:dyDescent="0.25">
      <c r="A1067" t="s">
        <v>1305</v>
      </c>
      <c r="B1067" t="str">
        <f>VLOOKUP(HEALTH_CARE[[#This Row],[Customer ID]],'CUSTOMER_NAMES ANSWER'!A:D,3,FALSE)</f>
        <v>Florian</v>
      </c>
      <c r="C1067" s="9">
        <f>VLOOKUP(HEALTH_CARE[[#This Row],[Customer ID]],'MEDICAL EXAMINATION ANSWER'!A:J,2,FALSE)</f>
        <v>22.1</v>
      </c>
      <c r="D1067" s="9">
        <f>VLOOKUP(HEALTH_CARE[[#This Row],[Customer ID]],'MEDICAL EXAMINATION ANSWER'!A:J,4,FALSE)</f>
        <v>4.6500000000000004</v>
      </c>
      <c r="E1067" t="str">
        <f>VLOOKUP(HEALTH_CARE[[#This Row],[Customer ID]],'MEDICAL EXAMINATION ANSWER'!A:J,6,FALSE)</f>
        <v>Yes</v>
      </c>
      <c r="F1067" t="str">
        <f>VLOOKUP(HEALTH_CARE[[#This Row],[Customer ID]],'MEDICAL EXAMINATION ANSWER'!A:J,7,FALSE)</f>
        <v>No</v>
      </c>
      <c r="G1067" t="str">
        <f>VLOOKUP(HEALTH_CARE[[#This Row],[Customer ID]],'MEDICAL EXAMINATION ANSWER'!A:J,8,FALSE)</f>
        <v>No</v>
      </c>
      <c r="H1067" s="10">
        <f>VLOOKUP(HEALTH_CARE[[#This Row],[Customer ID]],'MEDICAL EXAMINATION ANSWER'!A:J,9,FALSE)</f>
        <v>2</v>
      </c>
      <c r="I1067" t="str">
        <f>VLOOKUP(HEALTH_CARE[[#This Row],[Customer ID]],'MEDICAL EXAMINATION ANSWER'!A:J,10,FALSE)</f>
        <v>No</v>
      </c>
      <c r="J1067" t="str">
        <f>VLOOKUP(HEALTH_CARE[[#This Row],[Customer ID]],'MEDICAL EXAMINATION ANSWER'!A:J,3,FALSE)</f>
        <v>Normal Weight</v>
      </c>
      <c r="K1067" t="str">
        <f>VLOOKUP(HEALTH_CARE[[#This Row],[Customer ID]],'MEDICAL EXAMINATION ANSWER'!A:J,5,FALSE)</f>
        <v>Normal</v>
      </c>
      <c r="L1067" s="11" t="str">
        <f>VLOOKUP(HEALTH_CARE[[#This Row],[Customer ID]],'HOSPITAL DETAILS ANSWERS'!A:K,5,TRUE)</f>
        <v>11-Dec-1966</v>
      </c>
      <c r="M1067" s="14">
        <f>VLOOKUP(HEALTH_CARE[[#This Row],[Customer ID]],'HOSPITAL DETAILS ANSWERS'!A:K,8,TRUE)</f>
        <v>10578</v>
      </c>
      <c r="N1067" t="str">
        <f>VLOOKUP(HEALTH_CARE[[#This Row],[Customer ID]],'HOSPITAL DETAILS ANSWERS'!A:K,9,TRUE)</f>
        <v>Tier - 3</v>
      </c>
      <c r="O1067" t="str">
        <f>VLOOKUP(HEALTH_CARE[[#This Row],[Customer ID]],'HOSPITAL DETAILS ANSWERS'!A:K,10,TRUE)</f>
        <v>Tier - 3</v>
      </c>
      <c r="P1067" t="str">
        <f>VLOOKUP(HEALTH_CARE[[#This Row],[Customer ID]],'HOSPITAL DETAILS ANSWERS'!A:K,11,TRUE)</f>
        <v>R1011</v>
      </c>
      <c r="Q1067" s="10">
        <f>VLOOKUP(HEALTH_CARE[[#This Row],[Customer ID]],'HOSPITAL DETAILS ANSWERS'!A:K,6,TRUE)</f>
        <v>56</v>
      </c>
    </row>
    <row r="1068" spans="1:17" x14ac:dyDescent="0.25">
      <c r="A1068" t="s">
        <v>1304</v>
      </c>
      <c r="B1068" t="str">
        <f>VLOOKUP(HEALTH_CARE[[#This Row],[Customer ID]],'CUSTOMER_NAMES ANSWER'!A:D,3,FALSE)</f>
        <v>Karen L</v>
      </c>
      <c r="C1068" s="9">
        <f>VLOOKUP(HEALTH_CARE[[#This Row],[Customer ID]],'MEDICAL EXAMINATION ANSWER'!A:J,2,FALSE)</f>
        <v>33.25</v>
      </c>
      <c r="D1068" s="9">
        <f>VLOOKUP(HEALTH_CARE[[#This Row],[Customer ID]],'MEDICAL EXAMINATION ANSWER'!A:J,4,FALSE)</f>
        <v>5.64</v>
      </c>
      <c r="E1068" t="str">
        <f>VLOOKUP(HEALTH_CARE[[#This Row],[Customer ID]],'MEDICAL EXAMINATION ANSWER'!A:J,6,FALSE)</f>
        <v>Yes</v>
      </c>
      <c r="F1068" t="str">
        <f>VLOOKUP(HEALTH_CARE[[#This Row],[Customer ID]],'MEDICAL EXAMINATION ANSWER'!A:J,7,FALSE)</f>
        <v>No</v>
      </c>
      <c r="G1068" t="str">
        <f>VLOOKUP(HEALTH_CARE[[#This Row],[Customer ID]],'MEDICAL EXAMINATION ANSWER'!A:J,8,FALSE)</f>
        <v>Yes</v>
      </c>
      <c r="H1068" s="10">
        <f>VLOOKUP(HEALTH_CARE[[#This Row],[Customer ID]],'MEDICAL EXAMINATION ANSWER'!A:J,9,FALSE)</f>
        <v>1</v>
      </c>
      <c r="I1068" t="str">
        <f>VLOOKUP(HEALTH_CARE[[#This Row],[Customer ID]],'MEDICAL EXAMINATION ANSWER'!A:J,10,FALSE)</f>
        <v>No</v>
      </c>
      <c r="J1068" t="str">
        <f>VLOOKUP(HEALTH_CARE[[#This Row],[Customer ID]],'MEDICAL EXAMINATION ANSWER'!A:J,3,FALSE)</f>
        <v>Obesity</v>
      </c>
      <c r="K1068" t="str">
        <f>VLOOKUP(HEALTH_CARE[[#This Row],[Customer ID]],'MEDICAL EXAMINATION ANSWER'!A:J,5,FALSE)</f>
        <v>Normal</v>
      </c>
      <c r="L1068" s="11" t="str">
        <f>VLOOKUP(HEALTH_CARE[[#This Row],[Customer ID]],'HOSPITAL DETAILS ANSWERS'!A:K,5,TRUE)</f>
        <v>17-Jul-1969</v>
      </c>
      <c r="M1068" s="14">
        <f>VLOOKUP(HEALTH_CARE[[#This Row],[Customer ID]],'HOSPITAL DETAILS ANSWERS'!A:K,8,TRUE)</f>
        <v>10565</v>
      </c>
      <c r="N1068" t="str">
        <f>VLOOKUP(HEALTH_CARE[[#This Row],[Customer ID]],'HOSPITAL DETAILS ANSWERS'!A:K,9,TRUE)</f>
        <v>Tier - 3</v>
      </c>
      <c r="O1068" t="str">
        <f>VLOOKUP(HEALTH_CARE[[#This Row],[Customer ID]],'HOSPITAL DETAILS ANSWERS'!A:K,10,TRUE)</f>
        <v>Tier - 1</v>
      </c>
      <c r="P1068" t="str">
        <f>VLOOKUP(HEALTH_CARE[[#This Row],[Customer ID]],'HOSPITAL DETAILS ANSWERS'!A:K,11,TRUE)</f>
        <v>R1024</v>
      </c>
      <c r="Q1068" s="10">
        <f>VLOOKUP(HEALTH_CARE[[#This Row],[Customer ID]],'HOSPITAL DETAILS ANSWERS'!A:K,6,TRUE)</f>
        <v>53</v>
      </c>
    </row>
    <row r="1069" spans="1:17" x14ac:dyDescent="0.25">
      <c r="A1069" t="s">
        <v>1303</v>
      </c>
      <c r="B1069" t="str">
        <f>VLOOKUP(HEALTH_CARE[[#This Row],[Customer ID]],'CUSTOMER_NAMES ANSWER'!A:D,3,FALSE)</f>
        <v>Scott</v>
      </c>
      <c r="C1069" s="9">
        <f>VLOOKUP(HEALTH_CARE[[#This Row],[Customer ID]],'MEDICAL EXAMINATION ANSWER'!A:J,2,FALSE)</f>
        <v>33.33</v>
      </c>
      <c r="D1069" s="9">
        <f>VLOOKUP(HEALTH_CARE[[#This Row],[Customer ID]],'MEDICAL EXAMINATION ANSWER'!A:J,4,FALSE)</f>
        <v>10.19</v>
      </c>
      <c r="E1069" t="str">
        <f>VLOOKUP(HEALTH_CARE[[#This Row],[Customer ID]],'MEDICAL EXAMINATION ANSWER'!A:J,6,FALSE)</f>
        <v>No</v>
      </c>
      <c r="F1069" t="str">
        <f>VLOOKUP(HEALTH_CARE[[#This Row],[Customer ID]],'MEDICAL EXAMINATION ANSWER'!A:J,7,FALSE)</f>
        <v>No</v>
      </c>
      <c r="G1069" t="str">
        <f>VLOOKUP(HEALTH_CARE[[#This Row],[Customer ID]],'MEDICAL EXAMINATION ANSWER'!A:J,8,FALSE)</f>
        <v>No</v>
      </c>
      <c r="H1069" s="10">
        <f>VLOOKUP(HEALTH_CARE[[#This Row],[Customer ID]],'MEDICAL EXAMINATION ANSWER'!A:J,9,FALSE)</f>
        <v>0</v>
      </c>
      <c r="I1069" t="str">
        <f>VLOOKUP(HEALTH_CARE[[#This Row],[Customer ID]],'MEDICAL EXAMINATION ANSWER'!A:J,10,FALSE)</f>
        <v>No</v>
      </c>
      <c r="J1069" t="str">
        <f>VLOOKUP(HEALTH_CARE[[#This Row],[Customer ID]],'MEDICAL EXAMINATION ANSWER'!A:J,3,FALSE)</f>
        <v>Obesity</v>
      </c>
      <c r="K1069" t="str">
        <f>VLOOKUP(HEALTH_CARE[[#This Row],[Customer ID]],'MEDICAL EXAMINATION ANSWER'!A:J,5,FALSE)</f>
        <v>Diabetes</v>
      </c>
      <c r="L1069" s="11" t="str">
        <f>VLOOKUP(HEALTH_CARE[[#This Row],[Customer ID]],'HOSPITAL DETAILS ANSWERS'!A:K,5,TRUE)</f>
        <v>29-Jun-1971</v>
      </c>
      <c r="M1069" s="14">
        <f>VLOOKUP(HEALTH_CARE[[#This Row],[Customer ID]],'HOSPITAL DETAILS ANSWERS'!A:K,8,TRUE)</f>
        <v>10561</v>
      </c>
      <c r="N1069" t="str">
        <f>VLOOKUP(HEALTH_CARE[[#This Row],[Customer ID]],'HOSPITAL DETAILS ANSWERS'!A:K,9,TRUE)</f>
        <v>Tier - 3</v>
      </c>
      <c r="O1069" t="str">
        <f>VLOOKUP(HEALTH_CARE[[#This Row],[Customer ID]],'HOSPITAL DETAILS ANSWERS'!A:K,10,TRUE)</f>
        <v>Tier - 2</v>
      </c>
      <c r="P1069" t="str">
        <f>VLOOKUP(HEALTH_CARE[[#This Row],[Customer ID]],'HOSPITAL DETAILS ANSWERS'!A:K,11,TRUE)</f>
        <v>R1013</v>
      </c>
      <c r="Q1069" s="10">
        <f>VLOOKUP(HEALTH_CARE[[#This Row],[Customer ID]],'HOSPITAL DETAILS ANSWERS'!A:K,6,TRUE)</f>
        <v>51</v>
      </c>
    </row>
    <row r="1070" spans="1:17" x14ac:dyDescent="0.25">
      <c r="A1070" t="s">
        <v>1302</v>
      </c>
      <c r="B1070" t="str">
        <f>VLOOKUP(HEALTH_CARE[[#This Row],[Customer ID]],'CUSTOMER_NAMES ANSWER'!A:D,3,FALSE)</f>
        <v>Claire</v>
      </c>
      <c r="C1070" s="9">
        <f>VLOOKUP(HEALTH_CARE[[#This Row],[Customer ID]],'MEDICAL EXAMINATION ANSWER'!A:J,2,FALSE)</f>
        <v>30.5</v>
      </c>
      <c r="D1070" s="9">
        <f>VLOOKUP(HEALTH_CARE[[#This Row],[Customer ID]],'MEDICAL EXAMINATION ANSWER'!A:J,4,FALSE)</f>
        <v>10.79</v>
      </c>
      <c r="E1070" t="str">
        <f>VLOOKUP(HEALTH_CARE[[#This Row],[Customer ID]],'MEDICAL EXAMINATION ANSWER'!A:J,6,FALSE)</f>
        <v>No</v>
      </c>
      <c r="F1070" t="str">
        <f>VLOOKUP(HEALTH_CARE[[#This Row],[Customer ID]],'MEDICAL EXAMINATION ANSWER'!A:J,7,FALSE)</f>
        <v>No</v>
      </c>
      <c r="G1070" t="str">
        <f>VLOOKUP(HEALTH_CARE[[#This Row],[Customer ID]],'MEDICAL EXAMINATION ANSWER'!A:J,8,FALSE)</f>
        <v>No</v>
      </c>
      <c r="H1070" s="10">
        <f>VLOOKUP(HEALTH_CARE[[#This Row],[Customer ID]],'MEDICAL EXAMINATION ANSWER'!A:J,9,FALSE)</f>
        <v>0</v>
      </c>
      <c r="I1070" t="str">
        <f>VLOOKUP(HEALTH_CARE[[#This Row],[Customer ID]],'MEDICAL EXAMINATION ANSWER'!A:J,10,FALSE)</f>
        <v>No</v>
      </c>
      <c r="J1070" t="str">
        <f>VLOOKUP(HEALTH_CARE[[#This Row],[Customer ID]],'MEDICAL EXAMINATION ANSWER'!A:J,3,FALSE)</f>
        <v>Obesity</v>
      </c>
      <c r="K1070" t="str">
        <f>VLOOKUP(HEALTH_CARE[[#This Row],[Customer ID]],'MEDICAL EXAMINATION ANSWER'!A:J,5,FALSE)</f>
        <v>Diabetes</v>
      </c>
      <c r="L1070" s="11" t="str">
        <f>VLOOKUP(HEALTH_CARE[[#This Row],[Customer ID]],'HOSPITAL DETAILS ANSWERS'!A:K,5,TRUE)</f>
        <v>26-Sep-1971</v>
      </c>
      <c r="M1070" s="14">
        <f>VLOOKUP(HEALTH_CARE[[#This Row],[Customer ID]],'HOSPITAL DETAILS ANSWERS'!A:K,8,TRUE)</f>
        <v>10547</v>
      </c>
      <c r="N1070" t="str">
        <f>VLOOKUP(HEALTH_CARE[[#This Row],[Customer ID]],'HOSPITAL DETAILS ANSWERS'!A:K,9,TRUE)</f>
        <v>Tier - 3</v>
      </c>
      <c r="O1070" t="str">
        <f>VLOOKUP(HEALTH_CARE[[#This Row],[Customer ID]],'HOSPITAL DETAILS ANSWERS'!A:K,10,TRUE)</f>
        <v>Tier - 3</v>
      </c>
      <c r="P1070" t="str">
        <f>VLOOKUP(HEALTH_CARE[[#This Row],[Customer ID]],'HOSPITAL DETAILS ANSWERS'!A:K,11,TRUE)</f>
        <v>R1011</v>
      </c>
      <c r="Q1070" s="10">
        <f>VLOOKUP(HEALTH_CARE[[#This Row],[Customer ID]],'HOSPITAL DETAILS ANSWERS'!A:K,6,TRUE)</f>
        <v>51</v>
      </c>
    </row>
    <row r="1071" spans="1:17" x14ac:dyDescent="0.25">
      <c r="A1071" t="s">
        <v>1301</v>
      </c>
      <c r="B1071" t="str">
        <f>VLOOKUP(HEALTH_CARE[[#This Row],[Customer ID]],'CUSTOMER_NAMES ANSWER'!A:D,3,FALSE)</f>
        <v>Lynn M</v>
      </c>
      <c r="C1071" s="9">
        <f>VLOOKUP(HEALTH_CARE[[#This Row],[Customer ID]],'MEDICAL EXAMINATION ANSWER'!A:J,2,FALSE)</f>
        <v>30.3</v>
      </c>
      <c r="D1071" s="9">
        <f>VLOOKUP(HEALTH_CARE[[#This Row],[Customer ID]],'MEDICAL EXAMINATION ANSWER'!A:J,4,FALSE)</f>
        <v>4.24</v>
      </c>
      <c r="E1071" t="str">
        <f>VLOOKUP(HEALTH_CARE[[#This Row],[Customer ID]],'MEDICAL EXAMINATION ANSWER'!A:J,6,FALSE)</f>
        <v>No</v>
      </c>
      <c r="F1071" t="str">
        <f>VLOOKUP(HEALTH_CARE[[#This Row],[Customer ID]],'MEDICAL EXAMINATION ANSWER'!A:J,7,FALSE)</f>
        <v>No</v>
      </c>
      <c r="G1071" t="str">
        <f>VLOOKUP(HEALTH_CARE[[#This Row],[Customer ID]],'MEDICAL EXAMINATION ANSWER'!A:J,8,FALSE)</f>
        <v>No</v>
      </c>
      <c r="H1071" s="10">
        <f>VLOOKUP(HEALTH_CARE[[#This Row],[Customer ID]],'MEDICAL EXAMINATION ANSWER'!A:J,9,FALSE)</f>
        <v>0</v>
      </c>
      <c r="I1071" t="str">
        <f>VLOOKUP(HEALTH_CARE[[#This Row],[Customer ID]],'MEDICAL EXAMINATION ANSWER'!A:J,10,FALSE)</f>
        <v>No</v>
      </c>
      <c r="J1071" t="str">
        <f>VLOOKUP(HEALTH_CARE[[#This Row],[Customer ID]],'MEDICAL EXAMINATION ANSWER'!A:J,3,FALSE)</f>
        <v>Obesity</v>
      </c>
      <c r="K1071" t="str">
        <f>VLOOKUP(HEALTH_CARE[[#This Row],[Customer ID]],'MEDICAL EXAMINATION ANSWER'!A:J,5,FALSE)</f>
        <v>Normal</v>
      </c>
      <c r="L1071" s="11" t="str">
        <f>VLOOKUP(HEALTH_CARE[[#This Row],[Customer ID]],'HOSPITAL DETAILS ANSWERS'!A:K,5,TRUE)</f>
        <v>25-Oct-1977</v>
      </c>
      <c r="M1071" s="14">
        <f>VLOOKUP(HEALTH_CARE[[#This Row],[Customer ID]],'HOSPITAL DETAILS ANSWERS'!A:K,8,TRUE)</f>
        <v>10496</v>
      </c>
      <c r="N1071" t="str">
        <f>VLOOKUP(HEALTH_CARE[[#This Row],[Customer ID]],'HOSPITAL DETAILS ANSWERS'!A:K,9,TRUE)</f>
        <v>Tier - 3</v>
      </c>
      <c r="O1071" t="str">
        <f>VLOOKUP(HEALTH_CARE[[#This Row],[Customer ID]],'HOSPITAL DETAILS ANSWERS'!A:K,10,TRUE)</f>
        <v>Tier - 1</v>
      </c>
      <c r="P1071" t="str">
        <f>VLOOKUP(HEALTH_CARE[[#This Row],[Customer ID]],'HOSPITAL DETAILS ANSWERS'!A:K,11,TRUE)</f>
        <v>R1012</v>
      </c>
      <c r="Q1071" s="10">
        <f>VLOOKUP(HEALTH_CARE[[#This Row],[Customer ID]],'HOSPITAL DETAILS ANSWERS'!A:K,6,TRUE)</f>
        <v>45</v>
      </c>
    </row>
    <row r="1072" spans="1:17" x14ac:dyDescent="0.25">
      <c r="A1072" t="s">
        <v>1300</v>
      </c>
      <c r="B1072" t="str">
        <f>VLOOKUP(HEALTH_CARE[[#This Row],[Customer ID]],'CUSTOMER_NAMES ANSWER'!A:D,3,FALSE)</f>
        <v>Sharon</v>
      </c>
      <c r="C1072" s="9">
        <f>VLOOKUP(HEALTH_CARE[[#This Row],[Customer ID]],'MEDICAL EXAMINATION ANSWER'!A:J,2,FALSE)</f>
        <v>26.22</v>
      </c>
      <c r="D1072" s="9">
        <f>VLOOKUP(HEALTH_CARE[[#This Row],[Customer ID]],'MEDICAL EXAMINATION ANSWER'!A:J,4,FALSE)</f>
        <v>5.83</v>
      </c>
      <c r="E1072" t="str">
        <f>VLOOKUP(HEALTH_CARE[[#This Row],[Customer ID]],'MEDICAL EXAMINATION ANSWER'!A:J,6,FALSE)</f>
        <v>No</v>
      </c>
      <c r="F1072" t="str">
        <f>VLOOKUP(HEALTH_CARE[[#This Row],[Customer ID]],'MEDICAL EXAMINATION ANSWER'!A:J,7,FALSE)</f>
        <v>No</v>
      </c>
      <c r="G1072" t="str">
        <f>VLOOKUP(HEALTH_CARE[[#This Row],[Customer ID]],'MEDICAL EXAMINATION ANSWER'!A:J,8,FALSE)</f>
        <v>No</v>
      </c>
      <c r="H1072" s="10">
        <f>VLOOKUP(HEALTH_CARE[[#This Row],[Customer ID]],'MEDICAL EXAMINATION ANSWER'!A:J,9,FALSE)</f>
        <v>2</v>
      </c>
      <c r="I1072" t="str">
        <f>VLOOKUP(HEALTH_CARE[[#This Row],[Customer ID]],'MEDICAL EXAMINATION ANSWER'!A:J,10,FALSE)</f>
        <v>No</v>
      </c>
      <c r="J1072" t="str">
        <f>VLOOKUP(HEALTH_CARE[[#This Row],[Customer ID]],'MEDICAL EXAMINATION ANSWER'!A:J,3,FALSE)</f>
        <v>Over Weight</v>
      </c>
      <c r="K1072" t="str">
        <f>VLOOKUP(HEALTH_CARE[[#This Row],[Customer ID]],'MEDICAL EXAMINATION ANSWER'!A:J,5,FALSE)</f>
        <v>Prediabetes</v>
      </c>
      <c r="L1072" s="11" t="str">
        <f>VLOOKUP(HEALTH_CARE[[#This Row],[Customer ID]],'HOSPITAL DETAILS ANSWERS'!A:K,5,TRUE)</f>
        <v>19-Oct-1972</v>
      </c>
      <c r="M1072" s="14">
        <f>VLOOKUP(HEALTH_CARE[[#This Row],[Customer ID]],'HOSPITAL DETAILS ANSWERS'!A:K,8,TRUE)</f>
        <v>10494</v>
      </c>
      <c r="N1072" t="str">
        <f>VLOOKUP(HEALTH_CARE[[#This Row],[Customer ID]],'HOSPITAL DETAILS ANSWERS'!A:K,9,TRUE)</f>
        <v>Tier - 3</v>
      </c>
      <c r="O1072" t="str">
        <f>VLOOKUP(HEALTH_CARE[[#This Row],[Customer ID]],'HOSPITAL DETAILS ANSWERS'!A:K,10,TRUE)</f>
        <v>Tier - 1</v>
      </c>
      <c r="P1072" t="str">
        <f>VLOOKUP(HEALTH_CARE[[#This Row],[Customer ID]],'HOSPITAL DETAILS ANSWERS'!A:K,11,TRUE)</f>
        <v>R1012</v>
      </c>
      <c r="Q1072" s="10">
        <f>VLOOKUP(HEALTH_CARE[[#This Row],[Customer ID]],'HOSPITAL DETAILS ANSWERS'!A:K,6,TRUE)</f>
        <v>50</v>
      </c>
    </row>
    <row r="1073" spans="1:17" x14ac:dyDescent="0.25">
      <c r="A1073" t="s">
        <v>1299</v>
      </c>
      <c r="B1073" t="str">
        <f>VLOOKUP(HEALTH_CARE[[#This Row],[Customer ID]],'CUSTOMER_NAMES ANSWER'!A:D,3,FALSE)</f>
        <v>Candice</v>
      </c>
      <c r="C1073" s="9">
        <f>VLOOKUP(HEALTH_CARE[[#This Row],[Customer ID]],'MEDICAL EXAMINATION ANSWER'!A:J,2,FALSE)</f>
        <v>29.99</v>
      </c>
      <c r="D1073" s="9">
        <f>VLOOKUP(HEALTH_CARE[[#This Row],[Customer ID]],'MEDICAL EXAMINATION ANSWER'!A:J,4,FALSE)</f>
        <v>11.85</v>
      </c>
      <c r="E1073" t="str">
        <f>VLOOKUP(HEALTH_CARE[[#This Row],[Customer ID]],'MEDICAL EXAMINATION ANSWER'!A:J,6,FALSE)</f>
        <v>No</v>
      </c>
      <c r="F1073" t="str">
        <f>VLOOKUP(HEALTH_CARE[[#This Row],[Customer ID]],'MEDICAL EXAMINATION ANSWER'!A:J,7,FALSE)</f>
        <v>No</v>
      </c>
      <c r="G1073" t="str">
        <f>VLOOKUP(HEALTH_CARE[[#This Row],[Customer ID]],'MEDICAL EXAMINATION ANSWER'!A:J,8,FALSE)</f>
        <v>No</v>
      </c>
      <c r="H1073" s="10">
        <f>VLOOKUP(HEALTH_CARE[[#This Row],[Customer ID]],'MEDICAL EXAMINATION ANSWER'!A:J,9,FALSE)</f>
        <v>0</v>
      </c>
      <c r="I1073" t="str">
        <f>VLOOKUP(HEALTH_CARE[[#This Row],[Customer ID]],'MEDICAL EXAMINATION ANSWER'!A:J,10,FALSE)</f>
        <v>No</v>
      </c>
      <c r="J1073" t="str">
        <f>VLOOKUP(HEALTH_CARE[[#This Row],[Customer ID]],'MEDICAL EXAMINATION ANSWER'!A:J,3,FALSE)</f>
        <v>Obesity</v>
      </c>
      <c r="K1073" t="str">
        <f>VLOOKUP(HEALTH_CARE[[#This Row],[Customer ID]],'MEDICAL EXAMINATION ANSWER'!A:J,5,FALSE)</f>
        <v>Diabetes</v>
      </c>
      <c r="L1073" s="11" t="str">
        <f>VLOOKUP(HEALTH_CARE[[#This Row],[Customer ID]],'HOSPITAL DETAILS ANSWERS'!A:K,5,TRUE)</f>
        <v>21-Aug-1978</v>
      </c>
      <c r="M1073" s="14">
        <f>VLOOKUP(HEALTH_CARE[[#This Row],[Customer ID]],'HOSPITAL DETAILS ANSWERS'!A:K,8,TRUE)</f>
        <v>10487</v>
      </c>
      <c r="N1073" t="str">
        <f>VLOOKUP(HEALTH_CARE[[#This Row],[Customer ID]],'HOSPITAL DETAILS ANSWERS'!A:K,9,TRUE)</f>
        <v>Tier - 3</v>
      </c>
      <c r="O1073" t="str">
        <f>VLOOKUP(HEALTH_CARE[[#This Row],[Customer ID]],'HOSPITAL DETAILS ANSWERS'!A:K,10,TRUE)</f>
        <v>Tier - 3</v>
      </c>
      <c r="P1073" t="str">
        <f>VLOOKUP(HEALTH_CARE[[#This Row],[Customer ID]],'HOSPITAL DETAILS ANSWERS'!A:K,11,TRUE)</f>
        <v>R1025</v>
      </c>
      <c r="Q1073" s="10">
        <f>VLOOKUP(HEALTH_CARE[[#This Row],[Customer ID]],'HOSPITAL DETAILS ANSWERS'!A:K,6,TRUE)</f>
        <v>44</v>
      </c>
    </row>
    <row r="1074" spans="1:17" x14ac:dyDescent="0.25">
      <c r="A1074" t="s">
        <v>1298</v>
      </c>
      <c r="B1074" t="str">
        <f>VLOOKUP(HEALTH_CARE[[#This Row],[Customer ID]],'CUSTOMER_NAMES ANSWER'!A:D,3,FALSE)</f>
        <v>Jennifer D</v>
      </c>
      <c r="C1074" s="9">
        <f>VLOOKUP(HEALTH_CARE[[#This Row],[Customer ID]],'MEDICAL EXAMINATION ANSWER'!A:J,2,FALSE)</f>
        <v>36.380000000000003</v>
      </c>
      <c r="D1074" s="9">
        <f>VLOOKUP(HEALTH_CARE[[#This Row],[Customer ID]],'MEDICAL EXAMINATION ANSWER'!A:J,4,FALSE)</f>
        <v>5.98</v>
      </c>
      <c r="E1074" t="str">
        <f>VLOOKUP(HEALTH_CARE[[#This Row],[Customer ID]],'MEDICAL EXAMINATION ANSWER'!A:J,6,FALSE)</f>
        <v>No</v>
      </c>
      <c r="F1074" t="str">
        <f>VLOOKUP(HEALTH_CARE[[#This Row],[Customer ID]],'MEDICAL EXAMINATION ANSWER'!A:J,7,FALSE)</f>
        <v>No</v>
      </c>
      <c r="G1074" t="str">
        <f>VLOOKUP(HEALTH_CARE[[#This Row],[Customer ID]],'MEDICAL EXAMINATION ANSWER'!A:J,8,FALSE)</f>
        <v>No</v>
      </c>
      <c r="H1074" s="10">
        <f>VLOOKUP(HEALTH_CARE[[#This Row],[Customer ID]],'MEDICAL EXAMINATION ANSWER'!A:J,9,FALSE)</f>
        <v>1</v>
      </c>
      <c r="I1074" t="str">
        <f>VLOOKUP(HEALTH_CARE[[#This Row],[Customer ID]],'MEDICAL EXAMINATION ANSWER'!A:J,10,FALSE)</f>
        <v>No</v>
      </c>
      <c r="J1074" t="str">
        <f>VLOOKUP(HEALTH_CARE[[#This Row],[Customer ID]],'MEDICAL EXAMINATION ANSWER'!A:J,3,FALSE)</f>
        <v>Obesity</v>
      </c>
      <c r="K1074" t="str">
        <f>VLOOKUP(HEALTH_CARE[[#This Row],[Customer ID]],'MEDICAL EXAMINATION ANSWER'!A:J,5,FALSE)</f>
        <v>Prediabetes</v>
      </c>
      <c r="L1074" s="11" t="str">
        <f>VLOOKUP(HEALTH_CARE[[#This Row],[Customer ID]],'HOSPITAL DETAILS ANSWERS'!A:K,5,TRUE)</f>
        <v>28-Jun-1987</v>
      </c>
      <c r="M1074" s="14">
        <f>VLOOKUP(HEALTH_CARE[[#This Row],[Customer ID]],'HOSPITAL DETAILS ANSWERS'!A:K,8,TRUE)</f>
        <v>10465</v>
      </c>
      <c r="N1074" t="str">
        <f>VLOOKUP(HEALTH_CARE[[#This Row],[Customer ID]],'HOSPITAL DETAILS ANSWERS'!A:K,9,TRUE)</f>
        <v>Tier - 3</v>
      </c>
      <c r="O1074" t="str">
        <f>VLOOKUP(HEALTH_CARE[[#This Row],[Customer ID]],'HOSPITAL DETAILS ANSWERS'!A:K,10,TRUE)</f>
        <v>Tier - 1</v>
      </c>
      <c r="P1074" t="str">
        <f>VLOOKUP(HEALTH_CARE[[#This Row],[Customer ID]],'HOSPITAL DETAILS ANSWERS'!A:K,11,TRUE)</f>
        <v>R1012</v>
      </c>
      <c r="Q1074" s="10">
        <f>VLOOKUP(HEALTH_CARE[[#This Row],[Customer ID]],'HOSPITAL DETAILS ANSWERS'!A:K,6,TRUE)</f>
        <v>35</v>
      </c>
    </row>
    <row r="1075" spans="1:17" x14ac:dyDescent="0.25">
      <c r="A1075" t="s">
        <v>1297</v>
      </c>
      <c r="B1075" t="str">
        <f>VLOOKUP(HEALTH_CARE[[#This Row],[Customer ID]],'CUSTOMER_NAMES ANSWER'!A:D,3,FALSE)</f>
        <v>Eric</v>
      </c>
      <c r="C1075" s="9">
        <f>VLOOKUP(HEALTH_CARE[[#This Row],[Customer ID]],'MEDICAL EXAMINATION ANSWER'!A:J,2,FALSE)</f>
        <v>31.16</v>
      </c>
      <c r="D1075" s="9">
        <f>VLOOKUP(HEALTH_CARE[[#This Row],[Customer ID]],'MEDICAL EXAMINATION ANSWER'!A:J,4,FALSE)</f>
        <v>4.26</v>
      </c>
      <c r="E1075" t="str">
        <f>VLOOKUP(HEALTH_CARE[[#This Row],[Customer ID]],'MEDICAL EXAMINATION ANSWER'!A:J,6,FALSE)</f>
        <v>Yes</v>
      </c>
      <c r="F1075" t="str">
        <f>VLOOKUP(HEALTH_CARE[[#This Row],[Customer ID]],'MEDICAL EXAMINATION ANSWER'!A:J,7,FALSE)</f>
        <v>No</v>
      </c>
      <c r="G1075" t="str">
        <f>VLOOKUP(HEALTH_CARE[[#This Row],[Customer ID]],'MEDICAL EXAMINATION ANSWER'!A:J,8,FALSE)</f>
        <v>Yes</v>
      </c>
      <c r="H1075" s="10">
        <f>VLOOKUP(HEALTH_CARE[[#This Row],[Customer ID]],'MEDICAL EXAMINATION ANSWER'!A:J,9,FALSE)</f>
        <v>1</v>
      </c>
      <c r="I1075" t="str">
        <f>VLOOKUP(HEALTH_CARE[[#This Row],[Customer ID]],'MEDICAL EXAMINATION ANSWER'!A:J,10,FALSE)</f>
        <v>No</v>
      </c>
      <c r="J1075" t="str">
        <f>VLOOKUP(HEALTH_CARE[[#This Row],[Customer ID]],'MEDICAL EXAMINATION ANSWER'!A:J,3,FALSE)</f>
        <v>Obesity</v>
      </c>
      <c r="K1075" t="str">
        <f>VLOOKUP(HEALTH_CARE[[#This Row],[Customer ID]],'MEDICAL EXAMINATION ANSWER'!A:J,5,FALSE)</f>
        <v>Normal</v>
      </c>
      <c r="L1075" s="11" t="str">
        <f>VLOOKUP(HEALTH_CARE[[#This Row],[Customer ID]],'HOSPITAL DETAILS ANSWERS'!A:K,5,TRUE)</f>
        <v>22-Sep-1969</v>
      </c>
      <c r="M1075" s="14">
        <f>VLOOKUP(HEALTH_CARE[[#This Row],[Customer ID]],'HOSPITAL DETAILS ANSWERS'!A:K,8,TRUE)</f>
        <v>10462</v>
      </c>
      <c r="N1075" t="str">
        <f>VLOOKUP(HEALTH_CARE[[#This Row],[Customer ID]],'HOSPITAL DETAILS ANSWERS'!A:K,9,TRUE)</f>
        <v>Tier - 3</v>
      </c>
      <c r="O1075" t="str">
        <f>VLOOKUP(HEALTH_CARE[[#This Row],[Customer ID]],'HOSPITAL DETAILS ANSWERS'!A:K,10,TRUE)</f>
        <v>Tier - 1</v>
      </c>
      <c r="P1075" t="str">
        <f>VLOOKUP(HEALTH_CARE[[#This Row],[Customer ID]],'HOSPITAL DETAILS ANSWERS'!A:K,11,TRUE)</f>
        <v>R1012</v>
      </c>
      <c r="Q1075" s="10">
        <f>VLOOKUP(HEALTH_CARE[[#This Row],[Customer ID]],'HOSPITAL DETAILS ANSWERS'!A:K,6,TRUE)</f>
        <v>53</v>
      </c>
    </row>
    <row r="1076" spans="1:17" x14ac:dyDescent="0.25">
      <c r="A1076" t="s">
        <v>1296</v>
      </c>
      <c r="B1076" t="str">
        <f>VLOOKUP(HEALTH_CARE[[#This Row],[Customer ID]],'CUSTOMER_NAMES ANSWER'!A:D,3,FALSE)</f>
        <v>Bryan</v>
      </c>
      <c r="C1076" s="9">
        <f>VLOOKUP(HEALTH_CARE[[#This Row],[Customer ID]],'MEDICAL EXAMINATION ANSWER'!A:J,2,FALSE)</f>
        <v>25.55</v>
      </c>
      <c r="D1076" s="9">
        <f>VLOOKUP(HEALTH_CARE[[#This Row],[Customer ID]],'MEDICAL EXAMINATION ANSWER'!A:J,4,FALSE)</f>
        <v>4.96</v>
      </c>
      <c r="E1076" t="str">
        <f>VLOOKUP(HEALTH_CARE[[#This Row],[Customer ID]],'MEDICAL EXAMINATION ANSWER'!A:J,6,FALSE)</f>
        <v>Yes</v>
      </c>
      <c r="F1076" t="str">
        <f>VLOOKUP(HEALTH_CARE[[#This Row],[Customer ID]],'MEDICAL EXAMINATION ANSWER'!A:J,7,FALSE)</f>
        <v>No</v>
      </c>
      <c r="G1076" t="str">
        <f>VLOOKUP(HEALTH_CARE[[#This Row],[Customer ID]],'MEDICAL EXAMINATION ANSWER'!A:J,8,FALSE)</f>
        <v>No</v>
      </c>
      <c r="H1076" s="10">
        <f>VLOOKUP(HEALTH_CARE[[#This Row],[Customer ID]],'MEDICAL EXAMINATION ANSWER'!A:J,9,FALSE)</f>
        <v>1</v>
      </c>
      <c r="I1076" t="str">
        <f>VLOOKUP(HEALTH_CARE[[#This Row],[Customer ID]],'MEDICAL EXAMINATION ANSWER'!A:J,10,FALSE)</f>
        <v>No</v>
      </c>
      <c r="J1076" t="str">
        <f>VLOOKUP(HEALTH_CARE[[#This Row],[Customer ID]],'MEDICAL EXAMINATION ANSWER'!A:J,3,FALSE)</f>
        <v>Over Weight</v>
      </c>
      <c r="K1076" t="str">
        <f>VLOOKUP(HEALTH_CARE[[#This Row],[Customer ID]],'MEDICAL EXAMINATION ANSWER'!A:J,5,FALSE)</f>
        <v>Normal</v>
      </c>
      <c r="L1076" s="11" t="str">
        <f>VLOOKUP(HEALTH_CARE[[#This Row],[Customer ID]],'HOSPITAL DETAILS ANSWERS'!A:K,5,TRUE)</f>
        <v>27-Jul-1964</v>
      </c>
      <c r="M1076" s="14">
        <f>VLOOKUP(HEALTH_CARE[[#This Row],[Customer ID]],'HOSPITAL DETAILS ANSWERS'!A:K,8,TRUE)</f>
        <v>10460</v>
      </c>
      <c r="N1076" t="str">
        <f>VLOOKUP(HEALTH_CARE[[#This Row],[Customer ID]],'HOSPITAL DETAILS ANSWERS'!A:K,9,TRUE)</f>
        <v>Tier - 3</v>
      </c>
      <c r="O1076" t="str">
        <f>VLOOKUP(HEALTH_CARE[[#This Row],[Customer ID]],'HOSPITAL DETAILS ANSWERS'!A:K,10,TRUE)</f>
        <v>Tier - 1</v>
      </c>
      <c r="P1076" t="str">
        <f>VLOOKUP(HEALTH_CARE[[#This Row],[Customer ID]],'HOSPITAL DETAILS ANSWERS'!A:K,11,TRUE)</f>
        <v>R1013</v>
      </c>
      <c r="Q1076" s="10">
        <f>VLOOKUP(HEALTH_CARE[[#This Row],[Customer ID]],'HOSPITAL DETAILS ANSWERS'!A:K,6,TRUE)</f>
        <v>58</v>
      </c>
    </row>
    <row r="1077" spans="1:17" x14ac:dyDescent="0.25">
      <c r="A1077" t="s">
        <v>1295</v>
      </c>
      <c r="B1077" t="str">
        <f>VLOOKUP(HEALTH_CARE[[#This Row],[Customer ID]],'CUSTOMER_NAMES ANSWER'!A:D,3,FALSE)</f>
        <v>Devon R</v>
      </c>
      <c r="C1077" s="9">
        <f>VLOOKUP(HEALTH_CARE[[#This Row],[Customer ID]],'MEDICAL EXAMINATION ANSWER'!A:J,2,FALSE)</f>
        <v>28.77</v>
      </c>
      <c r="D1077" s="9">
        <f>VLOOKUP(HEALTH_CARE[[#This Row],[Customer ID]],'MEDICAL EXAMINATION ANSWER'!A:J,4,FALSE)</f>
        <v>4</v>
      </c>
      <c r="E1077" t="str">
        <f>VLOOKUP(HEALTH_CARE[[#This Row],[Customer ID]],'MEDICAL EXAMINATION ANSWER'!A:J,6,FALSE)</f>
        <v>Yes</v>
      </c>
      <c r="F1077" t="str">
        <f>VLOOKUP(HEALTH_CARE[[#This Row],[Customer ID]],'MEDICAL EXAMINATION ANSWER'!A:J,7,FALSE)</f>
        <v>No</v>
      </c>
      <c r="G1077" t="str">
        <f>VLOOKUP(HEALTH_CARE[[#This Row],[Customer ID]],'MEDICAL EXAMINATION ANSWER'!A:J,8,FALSE)</f>
        <v>No</v>
      </c>
      <c r="H1077" s="10">
        <f>VLOOKUP(HEALTH_CARE[[#This Row],[Customer ID]],'MEDICAL EXAMINATION ANSWER'!A:J,9,FALSE)</f>
        <v>0</v>
      </c>
      <c r="I1077" t="str">
        <f>VLOOKUP(HEALTH_CARE[[#This Row],[Customer ID]],'MEDICAL EXAMINATION ANSWER'!A:J,10,FALSE)</f>
        <v>No</v>
      </c>
      <c r="J1077" t="str">
        <f>VLOOKUP(HEALTH_CARE[[#This Row],[Customer ID]],'MEDICAL EXAMINATION ANSWER'!A:J,3,FALSE)</f>
        <v>Over Weight</v>
      </c>
      <c r="K1077" t="str">
        <f>VLOOKUP(HEALTH_CARE[[#This Row],[Customer ID]],'MEDICAL EXAMINATION ANSWER'!A:J,5,FALSE)</f>
        <v>Normal</v>
      </c>
      <c r="L1077" s="11" t="str">
        <f>VLOOKUP(HEALTH_CARE[[#This Row],[Customer ID]],'HOSPITAL DETAILS ANSWERS'!A:K,5,TRUE)</f>
        <v>3-Aug-1976</v>
      </c>
      <c r="M1077" s="14">
        <f>VLOOKUP(HEALTH_CARE[[#This Row],[Customer ID]],'HOSPITAL DETAILS ANSWERS'!A:K,8,TRUE)</f>
        <v>10456</v>
      </c>
      <c r="N1077" t="str">
        <f>VLOOKUP(HEALTH_CARE[[#This Row],[Customer ID]],'HOSPITAL DETAILS ANSWERS'!A:K,9,TRUE)</f>
        <v>Tier - 3</v>
      </c>
      <c r="O1077" t="str">
        <f>VLOOKUP(HEALTH_CARE[[#This Row],[Customer ID]],'HOSPITAL DETAILS ANSWERS'!A:K,10,TRUE)</f>
        <v>Tier - 2</v>
      </c>
      <c r="P1077" t="str">
        <f>VLOOKUP(HEALTH_CARE[[#This Row],[Customer ID]],'HOSPITAL DETAILS ANSWERS'!A:K,11,TRUE)</f>
        <v>R1021</v>
      </c>
      <c r="Q1077" s="10">
        <f>VLOOKUP(HEALTH_CARE[[#This Row],[Customer ID]],'HOSPITAL DETAILS ANSWERS'!A:K,6,TRUE)</f>
        <v>46</v>
      </c>
    </row>
    <row r="1078" spans="1:17" x14ac:dyDescent="0.25">
      <c r="A1078" t="s">
        <v>1294</v>
      </c>
      <c r="B1078" t="str">
        <f>VLOOKUP(HEALTH_CARE[[#This Row],[Customer ID]],'CUSTOMER_NAMES ANSWER'!A:D,3,FALSE)</f>
        <v>Elena</v>
      </c>
      <c r="C1078" s="9">
        <f>VLOOKUP(HEALTH_CARE[[#This Row],[Customer ID]],'MEDICAL EXAMINATION ANSWER'!A:J,2,FALSE)</f>
        <v>23.14</v>
      </c>
      <c r="D1078" s="9">
        <f>VLOOKUP(HEALTH_CARE[[#This Row],[Customer ID]],'MEDICAL EXAMINATION ANSWER'!A:J,4,FALSE)</f>
        <v>4.1500000000000004</v>
      </c>
      <c r="E1078" t="str">
        <f>VLOOKUP(HEALTH_CARE[[#This Row],[Customer ID]],'MEDICAL EXAMINATION ANSWER'!A:J,6,FALSE)</f>
        <v>Yes</v>
      </c>
      <c r="F1078" t="str">
        <f>VLOOKUP(HEALTH_CARE[[#This Row],[Customer ID]],'MEDICAL EXAMINATION ANSWER'!A:J,7,FALSE)</f>
        <v>No</v>
      </c>
      <c r="G1078" t="str">
        <f>VLOOKUP(HEALTH_CARE[[#This Row],[Customer ID]],'MEDICAL EXAMINATION ANSWER'!A:J,8,FALSE)</f>
        <v>No</v>
      </c>
      <c r="H1078" s="10">
        <f>VLOOKUP(HEALTH_CARE[[#This Row],[Customer ID]],'MEDICAL EXAMINATION ANSWER'!A:J,9,FALSE)</f>
        <v>1</v>
      </c>
      <c r="I1078" t="str">
        <f>VLOOKUP(HEALTH_CARE[[#This Row],[Customer ID]],'MEDICAL EXAMINATION ANSWER'!A:J,10,FALSE)</f>
        <v>No</v>
      </c>
      <c r="J1078" t="str">
        <f>VLOOKUP(HEALTH_CARE[[#This Row],[Customer ID]],'MEDICAL EXAMINATION ANSWER'!A:J,3,FALSE)</f>
        <v>Normal Weight</v>
      </c>
      <c r="K1078" t="str">
        <f>VLOOKUP(HEALTH_CARE[[#This Row],[Customer ID]],'MEDICAL EXAMINATION ANSWER'!A:J,5,FALSE)</f>
        <v>Normal</v>
      </c>
      <c r="L1078" s="11" t="str">
        <f>VLOOKUP(HEALTH_CARE[[#This Row],[Customer ID]],'HOSPITAL DETAILS ANSWERS'!A:K,5,TRUE)</f>
        <v>14-Oct-1964</v>
      </c>
      <c r="M1078" s="14">
        <f>VLOOKUP(HEALTH_CARE[[#This Row],[Customer ID]],'HOSPITAL DETAILS ANSWERS'!A:K,8,TRUE)</f>
        <v>10456</v>
      </c>
      <c r="N1078" t="str">
        <f>VLOOKUP(HEALTH_CARE[[#This Row],[Customer ID]],'HOSPITAL DETAILS ANSWERS'!A:K,9,TRUE)</f>
        <v>Tier - 3</v>
      </c>
      <c r="O1078" t="str">
        <f>VLOOKUP(HEALTH_CARE[[#This Row],[Customer ID]],'HOSPITAL DETAILS ANSWERS'!A:K,10,TRUE)</f>
        <v>Tier - 1</v>
      </c>
      <c r="P1078" t="str">
        <f>VLOOKUP(HEALTH_CARE[[#This Row],[Customer ID]],'HOSPITAL DETAILS ANSWERS'!A:K,11,TRUE)</f>
        <v>R1012</v>
      </c>
      <c r="Q1078" s="10">
        <f>VLOOKUP(HEALTH_CARE[[#This Row],[Customer ID]],'HOSPITAL DETAILS ANSWERS'!A:K,6,TRUE)</f>
        <v>58</v>
      </c>
    </row>
    <row r="1079" spans="1:17" x14ac:dyDescent="0.25">
      <c r="A1079" t="s">
        <v>1293</v>
      </c>
      <c r="B1079" t="str">
        <f>VLOOKUP(HEALTH_CARE[[#This Row],[Customer ID]],'CUSTOMER_NAMES ANSWER'!A:D,3,FALSE)</f>
        <v>Chris</v>
      </c>
      <c r="C1079" s="9">
        <f>VLOOKUP(HEALTH_CARE[[#This Row],[Customer ID]],'MEDICAL EXAMINATION ANSWER'!A:J,2,FALSE)</f>
        <v>39.6</v>
      </c>
      <c r="D1079" s="9">
        <f>VLOOKUP(HEALTH_CARE[[#This Row],[Customer ID]],'MEDICAL EXAMINATION ANSWER'!A:J,4,FALSE)</f>
        <v>11.36</v>
      </c>
      <c r="E1079" t="str">
        <f>VLOOKUP(HEALTH_CARE[[#This Row],[Customer ID]],'MEDICAL EXAMINATION ANSWER'!A:J,6,FALSE)</f>
        <v>No</v>
      </c>
      <c r="F1079" t="str">
        <f>VLOOKUP(HEALTH_CARE[[#This Row],[Customer ID]],'MEDICAL EXAMINATION ANSWER'!A:J,7,FALSE)</f>
        <v>No</v>
      </c>
      <c r="G1079" t="str">
        <f>VLOOKUP(HEALTH_CARE[[#This Row],[Customer ID]],'MEDICAL EXAMINATION ANSWER'!A:J,8,FALSE)</f>
        <v>No</v>
      </c>
      <c r="H1079" s="10">
        <f>VLOOKUP(HEALTH_CARE[[#This Row],[Customer ID]],'MEDICAL EXAMINATION ANSWER'!A:J,9,FALSE)</f>
        <v>0</v>
      </c>
      <c r="I1079" t="str">
        <f>VLOOKUP(HEALTH_CARE[[#This Row],[Customer ID]],'MEDICAL EXAMINATION ANSWER'!A:J,10,FALSE)</f>
        <v>No</v>
      </c>
      <c r="J1079" t="str">
        <f>VLOOKUP(HEALTH_CARE[[#This Row],[Customer ID]],'MEDICAL EXAMINATION ANSWER'!A:J,3,FALSE)</f>
        <v>Obesity</v>
      </c>
      <c r="K1079" t="str">
        <f>VLOOKUP(HEALTH_CARE[[#This Row],[Customer ID]],'MEDICAL EXAMINATION ANSWER'!A:J,5,FALSE)</f>
        <v>Diabetes</v>
      </c>
      <c r="L1079" s="11" t="str">
        <f>VLOOKUP(HEALTH_CARE[[#This Row],[Customer ID]],'HOSPITAL DETAILS ANSWERS'!A:K,5,TRUE)</f>
        <v>8-Nov-1968</v>
      </c>
      <c r="M1079" s="14">
        <f>VLOOKUP(HEALTH_CARE[[#This Row],[Customer ID]],'HOSPITAL DETAILS ANSWERS'!A:K,8,TRUE)</f>
        <v>10451</v>
      </c>
      <c r="N1079" t="str">
        <f>VLOOKUP(HEALTH_CARE[[#This Row],[Customer ID]],'HOSPITAL DETAILS ANSWERS'!A:K,9,TRUE)</f>
        <v>Tier - 3</v>
      </c>
      <c r="O1079" t="str">
        <f>VLOOKUP(HEALTH_CARE[[#This Row],[Customer ID]],'HOSPITAL DETAILS ANSWERS'!A:K,10,TRUE)</f>
        <v>Tier - 1</v>
      </c>
      <c r="P1079" t="str">
        <f>VLOOKUP(HEALTH_CARE[[#This Row],[Customer ID]],'HOSPITAL DETAILS ANSWERS'!A:K,11,TRUE)</f>
        <v>R1011</v>
      </c>
      <c r="Q1079" s="10">
        <f>VLOOKUP(HEALTH_CARE[[#This Row],[Customer ID]],'HOSPITAL DETAILS ANSWERS'!A:K,6,TRUE)</f>
        <v>54</v>
      </c>
    </row>
    <row r="1080" spans="1:17" x14ac:dyDescent="0.25">
      <c r="A1080" t="s">
        <v>1292</v>
      </c>
      <c r="B1080" t="str">
        <f>VLOOKUP(HEALTH_CARE[[#This Row],[Customer ID]],'CUSTOMER_NAMES ANSWER'!A:D,3,FALSE)</f>
        <v>Bert</v>
      </c>
      <c r="C1080" s="9">
        <f>VLOOKUP(HEALTH_CARE[[#This Row],[Customer ID]],'MEDICAL EXAMINATION ANSWER'!A:J,2,FALSE)</f>
        <v>29.2</v>
      </c>
      <c r="D1080" s="9">
        <f>VLOOKUP(HEALTH_CARE[[#This Row],[Customer ID]],'MEDICAL EXAMINATION ANSWER'!A:J,4,FALSE)</f>
        <v>7.53</v>
      </c>
      <c r="E1080" t="str">
        <f>VLOOKUP(HEALTH_CARE[[#This Row],[Customer ID]],'MEDICAL EXAMINATION ANSWER'!A:J,6,FALSE)</f>
        <v>No</v>
      </c>
      <c r="F1080" t="str">
        <f>VLOOKUP(HEALTH_CARE[[#This Row],[Customer ID]],'MEDICAL EXAMINATION ANSWER'!A:J,7,FALSE)</f>
        <v>No</v>
      </c>
      <c r="G1080" t="str">
        <f>VLOOKUP(HEALTH_CARE[[#This Row],[Customer ID]],'MEDICAL EXAMINATION ANSWER'!A:J,8,FALSE)</f>
        <v>No</v>
      </c>
      <c r="H1080" s="10">
        <f>VLOOKUP(HEALTH_CARE[[#This Row],[Customer ID]],'MEDICAL EXAMINATION ANSWER'!A:J,9,FALSE)</f>
        <v>0</v>
      </c>
      <c r="I1080" t="str">
        <f>VLOOKUP(HEALTH_CARE[[#This Row],[Customer ID]],'MEDICAL EXAMINATION ANSWER'!A:J,10,FALSE)</f>
        <v>No</v>
      </c>
      <c r="J1080" t="str">
        <f>VLOOKUP(HEALTH_CARE[[#This Row],[Customer ID]],'MEDICAL EXAMINATION ANSWER'!A:J,3,FALSE)</f>
        <v>Over Weight</v>
      </c>
      <c r="K1080" t="str">
        <f>VLOOKUP(HEALTH_CARE[[#This Row],[Customer ID]],'MEDICAL EXAMINATION ANSWER'!A:J,5,FALSE)</f>
        <v>Diabetes</v>
      </c>
      <c r="L1080" s="11" t="str">
        <f>VLOOKUP(HEALTH_CARE[[#This Row],[Customer ID]],'HOSPITAL DETAILS ANSWERS'!A:K,5,TRUE)</f>
        <v>29-Aug-1968</v>
      </c>
      <c r="M1080" s="14">
        <f>VLOOKUP(HEALTH_CARE[[#This Row],[Customer ID]],'HOSPITAL DETAILS ANSWERS'!A:K,8,TRUE)</f>
        <v>10437</v>
      </c>
      <c r="N1080" t="str">
        <f>VLOOKUP(HEALTH_CARE[[#This Row],[Customer ID]],'HOSPITAL DETAILS ANSWERS'!A:K,9,TRUE)</f>
        <v>Tier - 3</v>
      </c>
      <c r="O1080" t="str">
        <f>VLOOKUP(HEALTH_CARE[[#This Row],[Customer ID]],'HOSPITAL DETAILS ANSWERS'!A:K,10,TRUE)</f>
        <v>Tier - 3</v>
      </c>
      <c r="P1080" t="str">
        <f>VLOOKUP(HEALTH_CARE[[#This Row],[Customer ID]],'HOSPITAL DETAILS ANSWERS'!A:K,11,TRUE)</f>
        <v>R1011</v>
      </c>
      <c r="Q1080" s="10">
        <f>VLOOKUP(HEALTH_CARE[[#This Row],[Customer ID]],'HOSPITAL DETAILS ANSWERS'!A:K,6,TRUE)</f>
        <v>54</v>
      </c>
    </row>
    <row r="1081" spans="1:17" x14ac:dyDescent="0.25">
      <c r="A1081" t="s">
        <v>1291</v>
      </c>
      <c r="B1081" t="str">
        <f>VLOOKUP(HEALTH_CARE[[#This Row],[Customer ID]],'CUSTOMER_NAMES ANSWER'!A:D,3,FALSE)</f>
        <v>John P</v>
      </c>
      <c r="C1081" s="9">
        <f>VLOOKUP(HEALTH_CARE[[#This Row],[Customer ID]],'MEDICAL EXAMINATION ANSWER'!A:J,2,FALSE)</f>
        <v>32.770000000000003</v>
      </c>
      <c r="D1081" s="9">
        <f>VLOOKUP(HEALTH_CARE[[#This Row],[Customer ID]],'MEDICAL EXAMINATION ANSWER'!A:J,4,FALSE)</f>
        <v>7.95</v>
      </c>
      <c r="E1081" t="str">
        <f>VLOOKUP(HEALTH_CARE[[#This Row],[Customer ID]],'MEDICAL EXAMINATION ANSWER'!A:J,6,FALSE)</f>
        <v>No</v>
      </c>
      <c r="F1081" t="str">
        <f>VLOOKUP(HEALTH_CARE[[#This Row],[Customer ID]],'MEDICAL EXAMINATION ANSWER'!A:J,7,FALSE)</f>
        <v>No</v>
      </c>
      <c r="G1081" t="str">
        <f>VLOOKUP(HEALTH_CARE[[#This Row],[Customer ID]],'MEDICAL EXAMINATION ANSWER'!A:J,8,FALSE)</f>
        <v>No</v>
      </c>
      <c r="H1081" s="10">
        <f>VLOOKUP(HEALTH_CARE[[#This Row],[Customer ID]],'MEDICAL EXAMINATION ANSWER'!A:J,9,FALSE)</f>
        <v>0</v>
      </c>
      <c r="I1081" t="str">
        <f>VLOOKUP(HEALTH_CARE[[#This Row],[Customer ID]],'MEDICAL EXAMINATION ANSWER'!A:J,10,FALSE)</f>
        <v>No</v>
      </c>
      <c r="J1081" t="str">
        <f>VLOOKUP(HEALTH_CARE[[#This Row],[Customer ID]],'MEDICAL EXAMINATION ANSWER'!A:J,3,FALSE)</f>
        <v>Obesity</v>
      </c>
      <c r="K1081" t="str">
        <f>VLOOKUP(HEALTH_CARE[[#This Row],[Customer ID]],'MEDICAL EXAMINATION ANSWER'!A:J,5,FALSE)</f>
        <v>Diabetes</v>
      </c>
      <c r="L1081" s="11" t="str">
        <f>VLOOKUP(HEALTH_CARE[[#This Row],[Customer ID]],'HOSPITAL DETAILS ANSWERS'!A:K,5,TRUE)</f>
        <v>23-Aug-1968</v>
      </c>
      <c r="M1081" s="14">
        <f>VLOOKUP(HEALTH_CARE[[#This Row],[Customer ID]],'HOSPITAL DETAILS ANSWERS'!A:K,8,TRUE)</f>
        <v>10436</v>
      </c>
      <c r="N1081" t="str">
        <f>VLOOKUP(HEALTH_CARE[[#This Row],[Customer ID]],'HOSPITAL DETAILS ANSWERS'!A:K,9,TRUE)</f>
        <v>Tier - 3</v>
      </c>
      <c r="O1081" t="str">
        <f>VLOOKUP(HEALTH_CARE[[#This Row],[Customer ID]],'HOSPITAL DETAILS ANSWERS'!A:K,10,TRUE)</f>
        <v>Tier - 1</v>
      </c>
      <c r="P1081" t="str">
        <f>VLOOKUP(HEALTH_CARE[[#This Row],[Customer ID]],'HOSPITAL DETAILS ANSWERS'!A:K,11,TRUE)</f>
        <v>R1016</v>
      </c>
      <c r="Q1081" s="10">
        <f>VLOOKUP(HEALTH_CARE[[#This Row],[Customer ID]],'HOSPITAL DETAILS ANSWERS'!A:K,6,TRUE)</f>
        <v>54</v>
      </c>
    </row>
    <row r="1082" spans="1:17" x14ac:dyDescent="0.25">
      <c r="A1082" t="s">
        <v>1290</v>
      </c>
      <c r="B1082" t="str">
        <f>VLOOKUP(HEALTH_CARE[[#This Row],[Customer ID]],'CUSTOMER_NAMES ANSWER'!A:D,3,FALSE)</f>
        <v>Daniel P</v>
      </c>
      <c r="C1082" s="9">
        <f>VLOOKUP(HEALTH_CARE[[#This Row],[Customer ID]],'MEDICAL EXAMINATION ANSWER'!A:J,2,FALSE)</f>
        <v>24.04</v>
      </c>
      <c r="D1082" s="9">
        <f>VLOOKUP(HEALTH_CARE[[#This Row],[Customer ID]],'MEDICAL EXAMINATION ANSWER'!A:J,4,FALSE)</f>
        <v>8.5</v>
      </c>
      <c r="E1082" t="str">
        <f>VLOOKUP(HEALTH_CARE[[#This Row],[Customer ID]],'MEDICAL EXAMINATION ANSWER'!A:J,6,FALSE)</f>
        <v>No</v>
      </c>
      <c r="F1082" t="str">
        <f>VLOOKUP(HEALTH_CARE[[#This Row],[Customer ID]],'MEDICAL EXAMINATION ANSWER'!A:J,7,FALSE)</f>
        <v>No</v>
      </c>
      <c r="G1082" t="str">
        <f>VLOOKUP(HEALTH_CARE[[#This Row],[Customer ID]],'MEDICAL EXAMINATION ANSWER'!A:J,8,FALSE)</f>
        <v>No</v>
      </c>
      <c r="H1082" s="10">
        <f>VLOOKUP(HEALTH_CARE[[#This Row],[Customer ID]],'MEDICAL EXAMINATION ANSWER'!A:J,9,FALSE)</f>
        <v>0</v>
      </c>
      <c r="I1082" t="str">
        <f>VLOOKUP(HEALTH_CARE[[#This Row],[Customer ID]],'MEDICAL EXAMINATION ANSWER'!A:J,10,FALSE)</f>
        <v>No</v>
      </c>
      <c r="J1082" t="str">
        <f>VLOOKUP(HEALTH_CARE[[#This Row],[Customer ID]],'MEDICAL EXAMINATION ANSWER'!A:J,3,FALSE)</f>
        <v>Normal Weight</v>
      </c>
      <c r="K1082" t="str">
        <f>VLOOKUP(HEALTH_CARE[[#This Row],[Customer ID]],'MEDICAL EXAMINATION ANSWER'!A:J,5,FALSE)</f>
        <v>Diabetes</v>
      </c>
      <c r="L1082" s="11" t="str">
        <f>VLOOKUP(HEALTH_CARE[[#This Row],[Customer ID]],'HOSPITAL DETAILS ANSWERS'!A:K,5,TRUE)</f>
        <v>27-Dec-1968</v>
      </c>
      <c r="M1082" s="14">
        <f>VLOOKUP(HEALTH_CARE[[#This Row],[Customer ID]],'HOSPITAL DETAILS ANSWERS'!A:K,8,TRUE)</f>
        <v>10423</v>
      </c>
      <c r="N1082" t="str">
        <f>VLOOKUP(HEALTH_CARE[[#This Row],[Customer ID]],'HOSPITAL DETAILS ANSWERS'!A:K,9,TRUE)</f>
        <v>Tier - 3</v>
      </c>
      <c r="O1082" t="str">
        <f>VLOOKUP(HEALTH_CARE[[#This Row],[Customer ID]],'HOSPITAL DETAILS ANSWERS'!A:K,10,TRUE)</f>
        <v>Tier - 1</v>
      </c>
      <c r="P1082" t="str">
        <f>VLOOKUP(HEALTH_CARE[[#This Row],[Customer ID]],'HOSPITAL DETAILS ANSWERS'!A:K,11,TRUE)</f>
        <v>R1017</v>
      </c>
      <c r="Q1082" s="10">
        <f>VLOOKUP(HEALTH_CARE[[#This Row],[Customer ID]],'HOSPITAL DETAILS ANSWERS'!A:K,6,TRUE)</f>
        <v>54</v>
      </c>
    </row>
    <row r="1083" spans="1:17" x14ac:dyDescent="0.25">
      <c r="A1083" t="s">
        <v>1289</v>
      </c>
      <c r="B1083" t="str">
        <f>VLOOKUP(HEALTH_CARE[[#This Row],[Customer ID]],'CUSTOMER_NAMES ANSWER'!A:D,3,FALSE)</f>
        <v>Lisa K</v>
      </c>
      <c r="C1083" s="9">
        <f>VLOOKUP(HEALTH_CARE[[#This Row],[Customer ID]],'MEDICAL EXAMINATION ANSWER'!A:J,2,FALSE)</f>
        <v>30.55</v>
      </c>
      <c r="D1083" s="9">
        <f>VLOOKUP(HEALTH_CARE[[#This Row],[Customer ID]],'MEDICAL EXAMINATION ANSWER'!A:J,4,FALSE)</f>
        <v>5.89</v>
      </c>
      <c r="E1083" t="str">
        <f>VLOOKUP(HEALTH_CARE[[#This Row],[Customer ID]],'MEDICAL EXAMINATION ANSWER'!A:J,6,FALSE)</f>
        <v>No</v>
      </c>
      <c r="F1083" t="str">
        <f>VLOOKUP(HEALTH_CARE[[#This Row],[Customer ID]],'MEDICAL EXAMINATION ANSWER'!A:J,7,FALSE)</f>
        <v>No</v>
      </c>
      <c r="G1083" t="str">
        <f>VLOOKUP(HEALTH_CARE[[#This Row],[Customer ID]],'MEDICAL EXAMINATION ANSWER'!A:J,8,FALSE)</f>
        <v>Yes</v>
      </c>
      <c r="H1083" s="10">
        <f>VLOOKUP(HEALTH_CARE[[#This Row],[Customer ID]],'MEDICAL EXAMINATION ANSWER'!A:J,9,FALSE)</f>
        <v>1</v>
      </c>
      <c r="I1083" t="str">
        <f>VLOOKUP(HEALTH_CARE[[#This Row],[Customer ID]],'MEDICAL EXAMINATION ANSWER'!A:J,10,FALSE)</f>
        <v>No</v>
      </c>
      <c r="J1083" t="str">
        <f>VLOOKUP(HEALTH_CARE[[#This Row],[Customer ID]],'MEDICAL EXAMINATION ANSWER'!A:J,3,FALSE)</f>
        <v>Obesity</v>
      </c>
      <c r="K1083" t="str">
        <f>VLOOKUP(HEALTH_CARE[[#This Row],[Customer ID]],'MEDICAL EXAMINATION ANSWER'!A:J,5,FALSE)</f>
        <v>Prediabetes</v>
      </c>
      <c r="L1083" s="11" t="str">
        <f>VLOOKUP(HEALTH_CARE[[#This Row],[Customer ID]],'HOSPITAL DETAILS ANSWERS'!A:K,5,TRUE)</f>
        <v>25-Nov-1979</v>
      </c>
      <c r="M1083" s="14">
        <f>VLOOKUP(HEALTH_CARE[[#This Row],[Customer ID]],'HOSPITAL DETAILS ANSWERS'!A:K,8,TRUE)</f>
        <v>10420</v>
      </c>
      <c r="N1083" t="str">
        <f>VLOOKUP(HEALTH_CARE[[#This Row],[Customer ID]],'HOSPITAL DETAILS ANSWERS'!A:K,9,TRUE)</f>
        <v>Tier - 3</v>
      </c>
      <c r="O1083" t="str">
        <f>VLOOKUP(HEALTH_CARE[[#This Row],[Customer ID]],'HOSPITAL DETAILS ANSWERS'!A:K,10,TRUE)</f>
        <v>Tier - 2</v>
      </c>
      <c r="P1083" t="str">
        <f>VLOOKUP(HEALTH_CARE[[#This Row],[Customer ID]],'HOSPITAL DETAILS ANSWERS'!A:K,11,TRUE)</f>
        <v>R1025</v>
      </c>
      <c r="Q1083" s="10">
        <f>VLOOKUP(HEALTH_CARE[[#This Row],[Customer ID]],'HOSPITAL DETAILS ANSWERS'!A:K,6,TRUE)</f>
        <v>43</v>
      </c>
    </row>
    <row r="1084" spans="1:17" x14ac:dyDescent="0.25">
      <c r="A1084" t="s">
        <v>1288</v>
      </c>
      <c r="B1084" t="str">
        <f>VLOOKUP(HEALTH_CARE[[#This Row],[Customer ID]],'CUSTOMER_NAMES ANSWER'!A:D,3,FALSE)</f>
        <v>Kristine</v>
      </c>
      <c r="C1084" s="9">
        <f>VLOOKUP(HEALTH_CARE[[#This Row],[Customer ID]],'MEDICAL EXAMINATION ANSWER'!A:J,2,FALSE)</f>
        <v>28.81</v>
      </c>
      <c r="D1084" s="9">
        <f>VLOOKUP(HEALTH_CARE[[#This Row],[Customer ID]],'MEDICAL EXAMINATION ANSWER'!A:J,4,FALSE)</f>
        <v>8.76</v>
      </c>
      <c r="E1084" t="str">
        <f>VLOOKUP(HEALTH_CARE[[#This Row],[Customer ID]],'MEDICAL EXAMINATION ANSWER'!A:J,6,FALSE)</f>
        <v>No</v>
      </c>
      <c r="F1084" t="str">
        <f>VLOOKUP(HEALTH_CARE[[#This Row],[Customer ID]],'MEDICAL EXAMINATION ANSWER'!A:J,7,FALSE)</f>
        <v>No</v>
      </c>
      <c r="G1084" t="str">
        <f>VLOOKUP(HEALTH_CARE[[#This Row],[Customer ID]],'MEDICAL EXAMINATION ANSWER'!A:J,8,FALSE)</f>
        <v>No</v>
      </c>
      <c r="H1084" s="10">
        <f>VLOOKUP(HEALTH_CARE[[#This Row],[Customer ID]],'MEDICAL EXAMINATION ANSWER'!A:J,9,FALSE)</f>
        <v>2</v>
      </c>
      <c r="I1084" t="str">
        <f>VLOOKUP(HEALTH_CARE[[#This Row],[Customer ID]],'MEDICAL EXAMINATION ANSWER'!A:J,10,FALSE)</f>
        <v>No</v>
      </c>
      <c r="J1084" t="str">
        <f>VLOOKUP(HEALTH_CARE[[#This Row],[Customer ID]],'MEDICAL EXAMINATION ANSWER'!A:J,3,FALSE)</f>
        <v>Over Weight</v>
      </c>
      <c r="K1084" t="str">
        <f>VLOOKUP(HEALTH_CARE[[#This Row],[Customer ID]],'MEDICAL EXAMINATION ANSWER'!A:J,5,FALSE)</f>
        <v>Diabetes</v>
      </c>
      <c r="L1084" s="11" t="str">
        <f>VLOOKUP(HEALTH_CARE[[#This Row],[Customer ID]],'HOSPITAL DETAILS ANSWERS'!A:K,5,TRUE)</f>
        <v>11-Oct-1973</v>
      </c>
      <c r="M1084" s="14">
        <f>VLOOKUP(HEALTH_CARE[[#This Row],[Customer ID]],'HOSPITAL DETAILS ANSWERS'!A:K,8,TRUE)</f>
        <v>10420</v>
      </c>
      <c r="N1084" t="str">
        <f>VLOOKUP(HEALTH_CARE[[#This Row],[Customer ID]],'HOSPITAL DETAILS ANSWERS'!A:K,9,TRUE)</f>
        <v>Tier - 3</v>
      </c>
      <c r="O1084" t="str">
        <f>VLOOKUP(HEALTH_CARE[[#This Row],[Customer ID]],'HOSPITAL DETAILS ANSWERS'!A:K,10,TRUE)</f>
        <v>Tier - 2</v>
      </c>
      <c r="P1084" t="str">
        <f>VLOOKUP(HEALTH_CARE[[#This Row],[Customer ID]],'HOSPITAL DETAILS ANSWERS'!A:K,11,TRUE)</f>
        <v>R1025</v>
      </c>
      <c r="Q1084" s="10">
        <f>VLOOKUP(HEALTH_CARE[[#This Row],[Customer ID]],'HOSPITAL DETAILS ANSWERS'!A:K,6,TRUE)</f>
        <v>49</v>
      </c>
    </row>
    <row r="1085" spans="1:17" x14ac:dyDescent="0.25">
      <c r="A1085" t="s">
        <v>1287</v>
      </c>
      <c r="B1085" t="str">
        <f>VLOOKUP(HEALTH_CARE[[#This Row],[Customer ID]],'CUSTOMER_NAMES ANSWER'!A:D,3,FALSE)</f>
        <v>Paul A</v>
      </c>
      <c r="C1085" s="9">
        <f>VLOOKUP(HEALTH_CARE[[#This Row],[Customer ID]],'MEDICAL EXAMINATION ANSWER'!A:J,2,FALSE)</f>
        <v>31.66</v>
      </c>
      <c r="D1085" s="9">
        <f>VLOOKUP(HEALTH_CARE[[#This Row],[Customer ID]],'MEDICAL EXAMINATION ANSWER'!A:J,4,FALSE)</f>
        <v>4.1100000000000003</v>
      </c>
      <c r="E1085" t="str">
        <f>VLOOKUP(HEALTH_CARE[[#This Row],[Customer ID]],'MEDICAL EXAMINATION ANSWER'!A:J,6,FALSE)</f>
        <v>No</v>
      </c>
      <c r="F1085" t="str">
        <f>VLOOKUP(HEALTH_CARE[[#This Row],[Customer ID]],'MEDICAL EXAMINATION ANSWER'!A:J,7,FALSE)</f>
        <v>No</v>
      </c>
      <c r="G1085" t="str">
        <f>VLOOKUP(HEALTH_CARE[[#This Row],[Customer ID]],'MEDICAL EXAMINATION ANSWER'!A:J,8,FALSE)</f>
        <v>No</v>
      </c>
      <c r="H1085" s="10">
        <f>VLOOKUP(HEALTH_CARE[[#This Row],[Customer ID]],'MEDICAL EXAMINATION ANSWER'!A:J,9,FALSE)</f>
        <v>0</v>
      </c>
      <c r="I1085" t="str">
        <f>VLOOKUP(HEALTH_CARE[[#This Row],[Customer ID]],'MEDICAL EXAMINATION ANSWER'!A:J,10,FALSE)</f>
        <v>No</v>
      </c>
      <c r="J1085" t="str">
        <f>VLOOKUP(HEALTH_CARE[[#This Row],[Customer ID]],'MEDICAL EXAMINATION ANSWER'!A:J,3,FALSE)</f>
        <v>Obesity</v>
      </c>
      <c r="K1085" t="str">
        <f>VLOOKUP(HEALTH_CARE[[#This Row],[Customer ID]],'MEDICAL EXAMINATION ANSWER'!A:J,5,FALSE)</f>
        <v>Normal</v>
      </c>
      <c r="L1085" s="11" t="str">
        <f>VLOOKUP(HEALTH_CARE[[#This Row],[Customer ID]],'HOSPITAL DETAILS ANSWERS'!A:K,5,TRUE)</f>
        <v>24-Oct-1980</v>
      </c>
      <c r="M1085" s="14">
        <f>VLOOKUP(HEALTH_CARE[[#This Row],[Customer ID]],'HOSPITAL DETAILS ANSWERS'!A:K,8,TRUE)</f>
        <v>10408</v>
      </c>
      <c r="N1085" t="str">
        <f>VLOOKUP(HEALTH_CARE[[#This Row],[Customer ID]],'HOSPITAL DETAILS ANSWERS'!A:K,9,TRUE)</f>
        <v>Tier - 3</v>
      </c>
      <c r="O1085" t="str">
        <f>VLOOKUP(HEALTH_CARE[[#This Row],[Customer ID]],'HOSPITAL DETAILS ANSWERS'!A:K,10,TRUE)</f>
        <v>Tier - 1</v>
      </c>
      <c r="P1085" t="str">
        <f>VLOOKUP(HEALTH_CARE[[#This Row],[Customer ID]],'HOSPITAL DETAILS ANSWERS'!A:K,11,TRUE)</f>
        <v>R1021</v>
      </c>
      <c r="Q1085" s="10">
        <f>VLOOKUP(HEALTH_CARE[[#This Row],[Customer ID]],'HOSPITAL DETAILS ANSWERS'!A:K,6,TRUE)</f>
        <v>42</v>
      </c>
    </row>
    <row r="1086" spans="1:17" x14ac:dyDescent="0.25">
      <c r="A1086" t="s">
        <v>1286</v>
      </c>
      <c r="B1086" t="str">
        <f>VLOOKUP(HEALTH_CARE[[#This Row],[Customer ID]],'CUSTOMER_NAMES ANSWER'!A:D,3,FALSE)</f>
        <v>Bryan</v>
      </c>
      <c r="C1086" s="9">
        <f>VLOOKUP(HEALTH_CARE[[#This Row],[Customer ID]],'MEDICAL EXAMINATION ANSWER'!A:J,2,FALSE)</f>
        <v>28.22</v>
      </c>
      <c r="D1086" s="9">
        <f>VLOOKUP(HEALTH_CARE[[#This Row],[Customer ID]],'MEDICAL EXAMINATION ANSWER'!A:J,4,FALSE)</f>
        <v>7.56</v>
      </c>
      <c r="E1086" t="str">
        <f>VLOOKUP(HEALTH_CARE[[#This Row],[Customer ID]],'MEDICAL EXAMINATION ANSWER'!A:J,6,FALSE)</f>
        <v>Yes</v>
      </c>
      <c r="F1086" t="str">
        <f>VLOOKUP(HEALTH_CARE[[#This Row],[Customer ID]],'MEDICAL EXAMINATION ANSWER'!A:J,7,FALSE)</f>
        <v>No</v>
      </c>
      <c r="G1086" t="str">
        <f>VLOOKUP(HEALTH_CARE[[#This Row],[Customer ID]],'MEDICAL EXAMINATION ANSWER'!A:J,8,FALSE)</f>
        <v>No</v>
      </c>
      <c r="H1086" s="10">
        <f>VLOOKUP(HEALTH_CARE[[#This Row],[Customer ID]],'MEDICAL EXAMINATION ANSWER'!A:J,9,FALSE)</f>
        <v>1</v>
      </c>
      <c r="I1086" t="str">
        <f>VLOOKUP(HEALTH_CARE[[#This Row],[Customer ID]],'MEDICAL EXAMINATION ANSWER'!A:J,10,FALSE)</f>
        <v>No</v>
      </c>
      <c r="J1086" t="str">
        <f>VLOOKUP(HEALTH_CARE[[#This Row],[Customer ID]],'MEDICAL EXAMINATION ANSWER'!A:J,3,FALSE)</f>
        <v>Over Weight</v>
      </c>
      <c r="K1086" t="str">
        <f>VLOOKUP(HEALTH_CARE[[#This Row],[Customer ID]],'MEDICAL EXAMINATION ANSWER'!A:J,5,FALSE)</f>
        <v>Diabetes</v>
      </c>
      <c r="L1086" s="11" t="str">
        <f>VLOOKUP(HEALTH_CARE[[#This Row],[Customer ID]],'HOSPITAL DETAILS ANSWERS'!A:K,5,TRUE)</f>
        <v>5-Jun-1975</v>
      </c>
      <c r="M1086" s="14">
        <f>VLOOKUP(HEALTH_CARE[[#This Row],[Customer ID]],'HOSPITAL DETAILS ANSWERS'!A:K,8,TRUE)</f>
        <v>10408</v>
      </c>
      <c r="N1086" t="str">
        <f>VLOOKUP(HEALTH_CARE[[#This Row],[Customer ID]],'HOSPITAL DETAILS ANSWERS'!A:K,9,TRUE)</f>
        <v>Tier - 3</v>
      </c>
      <c r="O1086" t="str">
        <f>VLOOKUP(HEALTH_CARE[[#This Row],[Customer ID]],'HOSPITAL DETAILS ANSWERS'!A:K,10,TRUE)</f>
        <v>Tier - 1</v>
      </c>
      <c r="P1086" t="str">
        <f>VLOOKUP(HEALTH_CARE[[#This Row],[Customer ID]],'HOSPITAL DETAILS ANSWERS'!A:K,11,TRUE)</f>
        <v>R1015</v>
      </c>
      <c r="Q1086" s="10">
        <f>VLOOKUP(HEALTH_CARE[[#This Row],[Customer ID]],'HOSPITAL DETAILS ANSWERS'!A:K,6,TRUE)</f>
        <v>48</v>
      </c>
    </row>
    <row r="1087" spans="1:17" x14ac:dyDescent="0.25">
      <c r="A1087" t="s">
        <v>1285</v>
      </c>
      <c r="B1087" t="str">
        <f>VLOOKUP(HEALTH_CARE[[#This Row],[Customer ID]],'CUSTOMER_NAMES ANSWER'!A:D,3,FALSE)</f>
        <v>Chris</v>
      </c>
      <c r="C1087" s="9">
        <f>VLOOKUP(HEALTH_CARE[[#This Row],[Customer ID]],'MEDICAL EXAMINATION ANSWER'!A:J,2,FALSE)</f>
        <v>26.12</v>
      </c>
      <c r="D1087" s="9">
        <f>VLOOKUP(HEALTH_CARE[[#This Row],[Customer ID]],'MEDICAL EXAMINATION ANSWER'!A:J,4,FALSE)</f>
        <v>4.17</v>
      </c>
      <c r="E1087" t="str">
        <f>VLOOKUP(HEALTH_CARE[[#This Row],[Customer ID]],'MEDICAL EXAMINATION ANSWER'!A:J,6,FALSE)</f>
        <v>Yes</v>
      </c>
      <c r="F1087" t="str">
        <f>VLOOKUP(HEALTH_CARE[[#This Row],[Customer ID]],'MEDICAL EXAMINATION ANSWER'!A:J,7,FALSE)</f>
        <v>No</v>
      </c>
      <c r="G1087" t="str">
        <f>VLOOKUP(HEALTH_CARE[[#This Row],[Customer ID]],'MEDICAL EXAMINATION ANSWER'!A:J,8,FALSE)</f>
        <v>Yes</v>
      </c>
      <c r="H1087" s="10">
        <f>VLOOKUP(HEALTH_CARE[[#This Row],[Customer ID]],'MEDICAL EXAMINATION ANSWER'!A:J,9,FALSE)</f>
        <v>1</v>
      </c>
      <c r="I1087" t="str">
        <f>VLOOKUP(HEALTH_CARE[[#This Row],[Customer ID]],'MEDICAL EXAMINATION ANSWER'!A:J,10,FALSE)</f>
        <v>No</v>
      </c>
      <c r="J1087" t="str">
        <f>VLOOKUP(HEALTH_CARE[[#This Row],[Customer ID]],'MEDICAL EXAMINATION ANSWER'!A:J,3,FALSE)</f>
        <v>Over Weight</v>
      </c>
      <c r="K1087" t="str">
        <f>VLOOKUP(HEALTH_CARE[[#This Row],[Customer ID]],'MEDICAL EXAMINATION ANSWER'!A:J,5,FALSE)</f>
        <v>Normal</v>
      </c>
      <c r="L1087" s="11" t="str">
        <f>VLOOKUP(HEALTH_CARE[[#This Row],[Customer ID]],'HOSPITAL DETAILS ANSWERS'!A:K,5,TRUE)</f>
        <v>7-Jul-1969</v>
      </c>
      <c r="M1087" s="14">
        <f>VLOOKUP(HEALTH_CARE[[#This Row],[Customer ID]],'HOSPITAL DETAILS ANSWERS'!A:K,8,TRUE)</f>
        <v>10404</v>
      </c>
      <c r="N1087" t="str">
        <f>VLOOKUP(HEALTH_CARE[[#This Row],[Customer ID]],'HOSPITAL DETAILS ANSWERS'!A:K,9,TRUE)</f>
        <v>Tier - 3</v>
      </c>
      <c r="O1087" t="str">
        <f>VLOOKUP(HEALTH_CARE[[#This Row],[Customer ID]],'HOSPITAL DETAILS ANSWERS'!A:K,10,TRUE)</f>
        <v>Tier - 2</v>
      </c>
      <c r="P1087" t="str">
        <f>VLOOKUP(HEALTH_CARE[[#This Row],[Customer ID]],'HOSPITAL DETAILS ANSWERS'!A:K,11,TRUE)</f>
        <v>R1020</v>
      </c>
      <c r="Q1087" s="10">
        <f>VLOOKUP(HEALTH_CARE[[#This Row],[Customer ID]],'HOSPITAL DETAILS ANSWERS'!A:K,6,TRUE)</f>
        <v>53</v>
      </c>
    </row>
    <row r="1088" spans="1:17" x14ac:dyDescent="0.25">
      <c r="A1088" t="s">
        <v>1284</v>
      </c>
      <c r="B1088" t="str">
        <f>VLOOKUP(HEALTH_CARE[[#This Row],[Customer ID]],'CUSTOMER_NAMES ANSWER'!A:D,3,FALSE)</f>
        <v>Milah B</v>
      </c>
      <c r="C1088" s="9">
        <f>VLOOKUP(HEALTH_CARE[[#This Row],[Customer ID]],'MEDICAL EXAMINATION ANSWER'!A:J,2,FALSE)</f>
        <v>36.630000000000003</v>
      </c>
      <c r="D1088" s="9">
        <f>VLOOKUP(HEALTH_CARE[[#This Row],[Customer ID]],'MEDICAL EXAMINATION ANSWER'!A:J,4,FALSE)</f>
        <v>11.42</v>
      </c>
      <c r="E1088" t="str">
        <f>VLOOKUP(HEALTH_CARE[[#This Row],[Customer ID]],'MEDICAL EXAMINATION ANSWER'!A:J,6,FALSE)</f>
        <v>No</v>
      </c>
      <c r="F1088" t="str">
        <f>VLOOKUP(HEALTH_CARE[[#This Row],[Customer ID]],'MEDICAL EXAMINATION ANSWER'!A:J,7,FALSE)</f>
        <v>No</v>
      </c>
      <c r="G1088" t="str">
        <f>VLOOKUP(HEALTH_CARE[[#This Row],[Customer ID]],'MEDICAL EXAMINATION ANSWER'!A:J,8,FALSE)</f>
        <v>No</v>
      </c>
      <c r="H1088" s="10">
        <f>VLOOKUP(HEALTH_CARE[[#This Row],[Customer ID]],'MEDICAL EXAMINATION ANSWER'!A:J,9,FALSE)</f>
        <v>2</v>
      </c>
      <c r="I1088" t="str">
        <f>VLOOKUP(HEALTH_CARE[[#This Row],[Customer ID]],'MEDICAL EXAMINATION ANSWER'!A:J,10,FALSE)</f>
        <v>No</v>
      </c>
      <c r="J1088" t="str">
        <f>VLOOKUP(HEALTH_CARE[[#This Row],[Customer ID]],'MEDICAL EXAMINATION ANSWER'!A:J,3,FALSE)</f>
        <v>Obesity</v>
      </c>
      <c r="K1088" t="str">
        <f>VLOOKUP(HEALTH_CARE[[#This Row],[Customer ID]],'MEDICAL EXAMINATION ANSWER'!A:J,5,FALSE)</f>
        <v>Diabetes</v>
      </c>
      <c r="L1088" s="11" t="str">
        <f>VLOOKUP(HEALTH_CARE[[#This Row],[Customer ID]],'HOSPITAL DETAILS ANSWERS'!A:K,5,TRUE)</f>
        <v>19-Sep-1973</v>
      </c>
      <c r="M1088" s="14">
        <f>VLOOKUP(HEALTH_CARE[[#This Row],[Customer ID]],'HOSPITAL DETAILS ANSWERS'!A:K,8,TRUE)</f>
        <v>10382</v>
      </c>
      <c r="N1088" t="str">
        <f>VLOOKUP(HEALTH_CARE[[#This Row],[Customer ID]],'HOSPITAL DETAILS ANSWERS'!A:K,9,TRUE)</f>
        <v>Tier - 3</v>
      </c>
      <c r="O1088" t="str">
        <f>VLOOKUP(HEALTH_CARE[[#This Row],[Customer ID]],'HOSPITAL DETAILS ANSWERS'!A:K,10,TRUE)</f>
        <v>Tier - 3</v>
      </c>
      <c r="P1088" t="str">
        <f>VLOOKUP(HEALTH_CARE[[#This Row],[Customer ID]],'HOSPITAL DETAILS ANSWERS'!A:K,11,TRUE)</f>
        <v>R1013</v>
      </c>
      <c r="Q1088" s="10">
        <f>VLOOKUP(HEALTH_CARE[[#This Row],[Customer ID]],'HOSPITAL DETAILS ANSWERS'!A:K,6,TRUE)</f>
        <v>49</v>
      </c>
    </row>
    <row r="1089" spans="1:17" x14ac:dyDescent="0.25">
      <c r="A1089" t="s">
        <v>1283</v>
      </c>
      <c r="B1089" t="str">
        <f>VLOOKUP(HEALTH_CARE[[#This Row],[Customer ID]],'CUSTOMER_NAMES ANSWER'!A:D,3,FALSE)</f>
        <v>Annette M</v>
      </c>
      <c r="C1089" s="9">
        <f>VLOOKUP(HEALTH_CARE[[#This Row],[Customer ID]],'MEDICAL EXAMINATION ANSWER'!A:J,2,FALSE)</f>
        <v>33.340000000000003</v>
      </c>
      <c r="D1089" s="9">
        <f>VLOOKUP(HEALTH_CARE[[#This Row],[Customer ID]],'MEDICAL EXAMINATION ANSWER'!A:J,4,FALSE)</f>
        <v>7.33</v>
      </c>
      <c r="E1089" t="str">
        <f>VLOOKUP(HEALTH_CARE[[#This Row],[Customer ID]],'MEDICAL EXAMINATION ANSWER'!A:J,6,FALSE)</f>
        <v>No</v>
      </c>
      <c r="F1089" t="str">
        <f>VLOOKUP(HEALTH_CARE[[#This Row],[Customer ID]],'MEDICAL EXAMINATION ANSWER'!A:J,7,FALSE)</f>
        <v>No</v>
      </c>
      <c r="G1089" t="str">
        <f>VLOOKUP(HEALTH_CARE[[#This Row],[Customer ID]],'MEDICAL EXAMINATION ANSWER'!A:J,8,FALSE)</f>
        <v>No</v>
      </c>
      <c r="H1089" s="10">
        <f>VLOOKUP(HEALTH_CARE[[#This Row],[Customer ID]],'MEDICAL EXAMINATION ANSWER'!A:J,9,FALSE)</f>
        <v>2</v>
      </c>
      <c r="I1089" t="str">
        <f>VLOOKUP(HEALTH_CARE[[#This Row],[Customer ID]],'MEDICAL EXAMINATION ANSWER'!A:J,10,FALSE)</f>
        <v>No</v>
      </c>
      <c r="J1089" t="str">
        <f>VLOOKUP(HEALTH_CARE[[#This Row],[Customer ID]],'MEDICAL EXAMINATION ANSWER'!A:J,3,FALSE)</f>
        <v>Obesity</v>
      </c>
      <c r="K1089" t="str">
        <f>VLOOKUP(HEALTH_CARE[[#This Row],[Customer ID]],'MEDICAL EXAMINATION ANSWER'!A:J,5,FALSE)</f>
        <v>Diabetes</v>
      </c>
      <c r="L1089" s="11" t="str">
        <f>VLOOKUP(HEALTH_CARE[[#This Row],[Customer ID]],'HOSPITAL DETAILS ANSWERS'!A:K,5,TRUE)</f>
        <v>29-Sep-1973</v>
      </c>
      <c r="M1089" s="14">
        <f>VLOOKUP(HEALTH_CARE[[#This Row],[Customer ID]],'HOSPITAL DETAILS ANSWERS'!A:K,8,TRUE)</f>
        <v>10371</v>
      </c>
      <c r="N1089" t="str">
        <f>VLOOKUP(HEALTH_CARE[[#This Row],[Customer ID]],'HOSPITAL DETAILS ANSWERS'!A:K,9,TRUE)</f>
        <v>Tier - 3</v>
      </c>
      <c r="O1089" t="str">
        <f>VLOOKUP(HEALTH_CARE[[#This Row],[Customer ID]],'HOSPITAL DETAILS ANSWERS'!A:K,10,TRUE)</f>
        <v>Tier - 3</v>
      </c>
      <c r="P1089" t="str">
        <f>VLOOKUP(HEALTH_CARE[[#This Row],[Customer ID]],'HOSPITAL DETAILS ANSWERS'!A:K,11,TRUE)</f>
        <v>R1024</v>
      </c>
      <c r="Q1089" s="10">
        <f>VLOOKUP(HEALTH_CARE[[#This Row],[Customer ID]],'HOSPITAL DETAILS ANSWERS'!A:K,6,TRUE)</f>
        <v>49</v>
      </c>
    </row>
    <row r="1090" spans="1:17" x14ac:dyDescent="0.25">
      <c r="A1090" t="s">
        <v>1282</v>
      </c>
      <c r="B1090" t="str">
        <f>VLOOKUP(HEALTH_CARE[[#This Row],[Customer ID]],'CUSTOMER_NAMES ANSWER'!A:D,3,FALSE)</f>
        <v>Yoko</v>
      </c>
      <c r="C1090" s="9">
        <f>VLOOKUP(HEALTH_CARE[[#This Row],[Customer ID]],'MEDICAL EXAMINATION ANSWER'!A:J,2,FALSE)</f>
        <v>27.11</v>
      </c>
      <c r="D1090" s="9">
        <f>VLOOKUP(HEALTH_CARE[[#This Row],[Customer ID]],'MEDICAL EXAMINATION ANSWER'!A:J,4,FALSE)</f>
        <v>6.7</v>
      </c>
      <c r="E1090" t="str">
        <f>VLOOKUP(HEALTH_CARE[[#This Row],[Customer ID]],'MEDICAL EXAMINATION ANSWER'!A:J,6,FALSE)</f>
        <v>No</v>
      </c>
      <c r="F1090" t="str">
        <f>VLOOKUP(HEALTH_CARE[[#This Row],[Customer ID]],'MEDICAL EXAMINATION ANSWER'!A:J,7,FALSE)</f>
        <v>No</v>
      </c>
      <c r="G1090" t="str">
        <f>VLOOKUP(HEALTH_CARE[[#This Row],[Customer ID]],'MEDICAL EXAMINATION ANSWER'!A:J,8,FALSE)</f>
        <v>No</v>
      </c>
      <c r="H1090" s="10">
        <f>VLOOKUP(HEALTH_CARE[[#This Row],[Customer ID]],'MEDICAL EXAMINATION ANSWER'!A:J,9,FALSE)</f>
        <v>0</v>
      </c>
      <c r="I1090" t="str">
        <f>VLOOKUP(HEALTH_CARE[[#This Row],[Customer ID]],'MEDICAL EXAMINATION ANSWER'!A:J,10,FALSE)</f>
        <v>No</v>
      </c>
      <c r="J1090" t="str">
        <f>VLOOKUP(HEALTH_CARE[[#This Row],[Customer ID]],'MEDICAL EXAMINATION ANSWER'!A:J,3,FALSE)</f>
        <v>Over Weight</v>
      </c>
      <c r="K1090" t="str">
        <f>VLOOKUP(HEALTH_CARE[[#This Row],[Customer ID]],'MEDICAL EXAMINATION ANSWER'!A:J,5,FALSE)</f>
        <v>Diabetes</v>
      </c>
      <c r="L1090" s="11" t="str">
        <f>VLOOKUP(HEALTH_CARE[[#This Row],[Customer ID]],'HOSPITAL DETAILS ANSWERS'!A:K,5,TRUE)</f>
        <v>6-Sep-1971</v>
      </c>
      <c r="M1090" s="14">
        <f>VLOOKUP(HEALTH_CARE[[#This Row],[Customer ID]],'HOSPITAL DETAILS ANSWERS'!A:K,8,TRUE)</f>
        <v>10357</v>
      </c>
      <c r="N1090" t="str">
        <f>VLOOKUP(HEALTH_CARE[[#This Row],[Customer ID]],'HOSPITAL DETAILS ANSWERS'!A:K,9,TRUE)</f>
        <v>Tier - 3</v>
      </c>
      <c r="O1090" t="str">
        <f>VLOOKUP(HEALTH_CARE[[#This Row],[Customer ID]],'HOSPITAL DETAILS ANSWERS'!A:K,10,TRUE)</f>
        <v>Tier - 1</v>
      </c>
      <c r="P1090" t="str">
        <f>VLOOKUP(HEALTH_CARE[[#This Row],[Customer ID]],'HOSPITAL DETAILS ANSWERS'!A:K,11,TRUE)</f>
        <v>R1025</v>
      </c>
      <c r="Q1090" s="10">
        <f>VLOOKUP(HEALTH_CARE[[#This Row],[Customer ID]],'HOSPITAL DETAILS ANSWERS'!A:K,6,TRUE)</f>
        <v>51</v>
      </c>
    </row>
    <row r="1091" spans="1:17" x14ac:dyDescent="0.25">
      <c r="A1091" t="s">
        <v>1281</v>
      </c>
      <c r="B1091" t="str">
        <f>VLOOKUP(HEALTH_CARE[[#This Row],[Customer ID]],'CUSTOMER_NAMES ANSWER'!A:D,3,FALSE)</f>
        <v>Laura</v>
      </c>
      <c r="C1091" s="9">
        <f>VLOOKUP(HEALTH_CARE[[#This Row],[Customer ID]],'MEDICAL EXAMINATION ANSWER'!A:J,2,FALSE)</f>
        <v>26.6</v>
      </c>
      <c r="D1091" s="9">
        <f>VLOOKUP(HEALTH_CARE[[#This Row],[Customer ID]],'MEDICAL EXAMINATION ANSWER'!A:J,4,FALSE)</f>
        <v>5.27</v>
      </c>
      <c r="E1091" t="str">
        <f>VLOOKUP(HEALTH_CARE[[#This Row],[Customer ID]],'MEDICAL EXAMINATION ANSWER'!A:J,6,FALSE)</f>
        <v>Yes</v>
      </c>
      <c r="F1091" t="str">
        <f>VLOOKUP(HEALTH_CARE[[#This Row],[Customer ID]],'MEDICAL EXAMINATION ANSWER'!A:J,7,FALSE)</f>
        <v>No</v>
      </c>
      <c r="G1091" t="str">
        <f>VLOOKUP(HEALTH_CARE[[#This Row],[Customer ID]],'MEDICAL EXAMINATION ANSWER'!A:J,8,FALSE)</f>
        <v>Yes</v>
      </c>
      <c r="H1091" s="10">
        <f>VLOOKUP(HEALTH_CARE[[#This Row],[Customer ID]],'MEDICAL EXAMINATION ANSWER'!A:J,9,FALSE)</f>
        <v>1</v>
      </c>
      <c r="I1091" t="str">
        <f>VLOOKUP(HEALTH_CARE[[#This Row],[Customer ID]],'MEDICAL EXAMINATION ANSWER'!A:J,10,FALSE)</f>
        <v>No</v>
      </c>
      <c r="J1091" t="str">
        <f>VLOOKUP(HEALTH_CARE[[#This Row],[Customer ID]],'MEDICAL EXAMINATION ANSWER'!A:J,3,FALSE)</f>
        <v>Over Weight</v>
      </c>
      <c r="K1091" t="str">
        <f>VLOOKUP(HEALTH_CARE[[#This Row],[Customer ID]],'MEDICAL EXAMINATION ANSWER'!A:J,5,FALSE)</f>
        <v>Normal</v>
      </c>
      <c r="L1091" s="11" t="str">
        <f>VLOOKUP(HEALTH_CARE[[#This Row],[Customer ID]],'HOSPITAL DETAILS ANSWERS'!A:K,5,TRUE)</f>
        <v>17-Jun-1969</v>
      </c>
      <c r="M1091" s="14">
        <f>VLOOKUP(HEALTH_CARE[[#This Row],[Customer ID]],'HOSPITAL DETAILS ANSWERS'!A:K,8,TRUE)</f>
        <v>10356</v>
      </c>
      <c r="N1091" t="str">
        <f>VLOOKUP(HEALTH_CARE[[#This Row],[Customer ID]],'HOSPITAL DETAILS ANSWERS'!A:K,9,TRUE)</f>
        <v>Tier - 3</v>
      </c>
      <c r="O1091" t="str">
        <f>VLOOKUP(HEALTH_CARE[[#This Row],[Customer ID]],'HOSPITAL DETAILS ANSWERS'!A:K,10,TRUE)</f>
        <v>Tier - 1</v>
      </c>
      <c r="P1091" t="str">
        <f>VLOOKUP(HEALTH_CARE[[#This Row],[Customer ID]],'HOSPITAL DETAILS ANSWERS'!A:K,11,TRUE)</f>
        <v>R1012</v>
      </c>
      <c r="Q1091" s="10">
        <f>VLOOKUP(HEALTH_CARE[[#This Row],[Customer ID]],'HOSPITAL DETAILS ANSWERS'!A:K,6,TRUE)</f>
        <v>53</v>
      </c>
    </row>
    <row r="1092" spans="1:17" x14ac:dyDescent="0.25">
      <c r="A1092" t="s">
        <v>1280</v>
      </c>
      <c r="B1092" t="str">
        <f>VLOOKUP(HEALTH_CARE[[#This Row],[Customer ID]],'CUSTOMER_NAMES ANSWER'!A:D,3,FALSE)</f>
        <v>Tess A</v>
      </c>
      <c r="C1092" s="9">
        <f>VLOOKUP(HEALTH_CARE[[#This Row],[Customer ID]],'MEDICAL EXAMINATION ANSWER'!A:J,2,FALSE)</f>
        <v>30.41</v>
      </c>
      <c r="D1092" s="9">
        <f>VLOOKUP(HEALTH_CARE[[#This Row],[Customer ID]],'MEDICAL EXAMINATION ANSWER'!A:J,4,FALSE)</f>
        <v>7.72</v>
      </c>
      <c r="E1092" t="str">
        <f>VLOOKUP(HEALTH_CARE[[#This Row],[Customer ID]],'MEDICAL EXAMINATION ANSWER'!A:J,6,FALSE)</f>
        <v>No</v>
      </c>
      <c r="F1092" t="str">
        <f>VLOOKUP(HEALTH_CARE[[#This Row],[Customer ID]],'MEDICAL EXAMINATION ANSWER'!A:J,7,FALSE)</f>
        <v>No</v>
      </c>
      <c r="G1092" t="str">
        <f>VLOOKUP(HEALTH_CARE[[#This Row],[Customer ID]],'MEDICAL EXAMINATION ANSWER'!A:J,8,FALSE)</f>
        <v>No</v>
      </c>
      <c r="H1092" s="10">
        <f>VLOOKUP(HEALTH_CARE[[#This Row],[Customer ID]],'MEDICAL EXAMINATION ANSWER'!A:J,9,FALSE)</f>
        <v>0</v>
      </c>
      <c r="I1092" t="str">
        <f>VLOOKUP(HEALTH_CARE[[#This Row],[Customer ID]],'MEDICAL EXAMINATION ANSWER'!A:J,10,FALSE)</f>
        <v>No</v>
      </c>
      <c r="J1092" t="str">
        <f>VLOOKUP(HEALTH_CARE[[#This Row],[Customer ID]],'MEDICAL EXAMINATION ANSWER'!A:J,3,FALSE)</f>
        <v>Obesity</v>
      </c>
      <c r="K1092" t="str">
        <f>VLOOKUP(HEALTH_CARE[[#This Row],[Customer ID]],'MEDICAL EXAMINATION ANSWER'!A:J,5,FALSE)</f>
        <v>Diabetes</v>
      </c>
      <c r="L1092" s="11" t="str">
        <f>VLOOKUP(HEALTH_CARE[[#This Row],[Customer ID]],'HOSPITAL DETAILS ANSWERS'!A:K,5,TRUE)</f>
        <v>29-Sep-1974</v>
      </c>
      <c r="M1092" s="14">
        <f>VLOOKUP(HEALTH_CARE[[#This Row],[Customer ID]],'HOSPITAL DETAILS ANSWERS'!A:K,8,TRUE)</f>
        <v>10353</v>
      </c>
      <c r="N1092" t="str">
        <f>VLOOKUP(HEALTH_CARE[[#This Row],[Customer ID]],'HOSPITAL DETAILS ANSWERS'!A:K,9,TRUE)</f>
        <v>Tier - 3</v>
      </c>
      <c r="O1092" t="str">
        <f>VLOOKUP(HEALTH_CARE[[#This Row],[Customer ID]],'HOSPITAL DETAILS ANSWERS'!A:K,10,TRUE)</f>
        <v>Tier - 1</v>
      </c>
      <c r="P1092" t="str">
        <f>VLOOKUP(HEALTH_CARE[[#This Row],[Customer ID]],'HOSPITAL DETAILS ANSWERS'!A:K,11,TRUE)</f>
        <v>R1012</v>
      </c>
      <c r="Q1092" s="10">
        <f>VLOOKUP(HEALTH_CARE[[#This Row],[Customer ID]],'HOSPITAL DETAILS ANSWERS'!A:K,6,TRUE)</f>
        <v>48</v>
      </c>
    </row>
    <row r="1093" spans="1:17" x14ac:dyDescent="0.25">
      <c r="A1093" t="s">
        <v>1279</v>
      </c>
      <c r="B1093" t="str">
        <f>VLOOKUP(HEALTH_CARE[[#This Row],[Customer ID]],'CUSTOMER_NAMES ANSWER'!A:D,3,FALSE)</f>
        <v>William G</v>
      </c>
      <c r="C1093" s="9">
        <f>VLOOKUP(HEALTH_CARE[[#This Row],[Customer ID]],'MEDICAL EXAMINATION ANSWER'!A:J,2,FALSE)</f>
        <v>28.98</v>
      </c>
      <c r="D1093" s="9">
        <f>VLOOKUP(HEALTH_CARE[[#This Row],[Customer ID]],'MEDICAL EXAMINATION ANSWER'!A:J,4,FALSE)</f>
        <v>8.68</v>
      </c>
      <c r="E1093" t="str">
        <f>VLOOKUP(HEALTH_CARE[[#This Row],[Customer ID]],'MEDICAL EXAMINATION ANSWER'!A:J,6,FALSE)</f>
        <v>No</v>
      </c>
      <c r="F1093" t="str">
        <f>VLOOKUP(HEALTH_CARE[[#This Row],[Customer ID]],'MEDICAL EXAMINATION ANSWER'!A:J,7,FALSE)</f>
        <v>No</v>
      </c>
      <c r="G1093" t="str">
        <f>VLOOKUP(HEALTH_CARE[[#This Row],[Customer ID]],'MEDICAL EXAMINATION ANSWER'!A:J,8,FALSE)</f>
        <v>No</v>
      </c>
      <c r="H1093" s="10">
        <f>VLOOKUP(HEALTH_CARE[[#This Row],[Customer ID]],'MEDICAL EXAMINATION ANSWER'!A:J,9,FALSE)</f>
        <v>2</v>
      </c>
      <c r="I1093" t="str">
        <f>VLOOKUP(HEALTH_CARE[[#This Row],[Customer ID]],'MEDICAL EXAMINATION ANSWER'!A:J,10,FALSE)</f>
        <v>No</v>
      </c>
      <c r="J1093" t="str">
        <f>VLOOKUP(HEALTH_CARE[[#This Row],[Customer ID]],'MEDICAL EXAMINATION ANSWER'!A:J,3,FALSE)</f>
        <v>Over Weight</v>
      </c>
      <c r="K1093" t="str">
        <f>VLOOKUP(HEALTH_CARE[[#This Row],[Customer ID]],'MEDICAL EXAMINATION ANSWER'!A:J,5,FALSE)</f>
        <v>Diabetes</v>
      </c>
      <c r="L1093" s="11" t="str">
        <f>VLOOKUP(HEALTH_CARE[[#This Row],[Customer ID]],'HOSPITAL DETAILS ANSWERS'!A:K,5,TRUE)</f>
        <v>8-Aug-1973</v>
      </c>
      <c r="M1093" s="14">
        <f>VLOOKUP(HEALTH_CARE[[#This Row],[Customer ID]],'HOSPITAL DETAILS ANSWERS'!A:K,8,TRUE)</f>
        <v>10346</v>
      </c>
      <c r="N1093" t="str">
        <f>VLOOKUP(HEALTH_CARE[[#This Row],[Customer ID]],'HOSPITAL DETAILS ANSWERS'!A:K,9,TRUE)</f>
        <v>Tier - 3</v>
      </c>
      <c r="O1093" t="str">
        <f>VLOOKUP(HEALTH_CARE[[#This Row],[Customer ID]],'HOSPITAL DETAILS ANSWERS'!A:K,10,TRUE)</f>
        <v>Tier - 2</v>
      </c>
      <c r="P1093" t="str">
        <f>VLOOKUP(HEALTH_CARE[[#This Row],[Customer ID]],'HOSPITAL DETAILS ANSWERS'!A:K,11,TRUE)</f>
        <v>R1021</v>
      </c>
      <c r="Q1093" s="10">
        <f>VLOOKUP(HEALTH_CARE[[#This Row],[Customer ID]],'HOSPITAL DETAILS ANSWERS'!A:K,6,TRUE)</f>
        <v>49</v>
      </c>
    </row>
    <row r="1094" spans="1:17" x14ac:dyDescent="0.25">
      <c r="A1094" t="s">
        <v>1278</v>
      </c>
      <c r="B1094" t="str">
        <f>VLOOKUP(HEALTH_CARE[[#This Row],[Customer ID]],'CUSTOMER_NAMES ANSWER'!A:D,3,FALSE)</f>
        <v>Paige</v>
      </c>
      <c r="C1094" s="9">
        <f>VLOOKUP(HEALTH_CARE[[#This Row],[Customer ID]],'MEDICAL EXAMINATION ANSWER'!A:J,2,FALSE)</f>
        <v>31.24</v>
      </c>
      <c r="D1094" s="9">
        <f>VLOOKUP(HEALTH_CARE[[#This Row],[Customer ID]],'MEDICAL EXAMINATION ANSWER'!A:J,4,FALSE)</f>
        <v>9.8000000000000007</v>
      </c>
      <c r="E1094" t="str">
        <f>VLOOKUP(HEALTH_CARE[[#This Row],[Customer ID]],'MEDICAL EXAMINATION ANSWER'!A:J,6,FALSE)</f>
        <v>No</v>
      </c>
      <c r="F1094" t="str">
        <f>VLOOKUP(HEALTH_CARE[[#This Row],[Customer ID]],'MEDICAL EXAMINATION ANSWER'!A:J,7,FALSE)</f>
        <v>No</v>
      </c>
      <c r="G1094" t="str">
        <f>VLOOKUP(HEALTH_CARE[[#This Row],[Customer ID]],'MEDICAL EXAMINATION ANSWER'!A:J,8,FALSE)</f>
        <v>No</v>
      </c>
      <c r="H1094" s="10">
        <f>VLOOKUP(HEALTH_CARE[[#This Row],[Customer ID]],'MEDICAL EXAMINATION ANSWER'!A:J,9,FALSE)</f>
        <v>0</v>
      </c>
      <c r="I1094" t="str">
        <f>VLOOKUP(HEALTH_CARE[[#This Row],[Customer ID]],'MEDICAL EXAMINATION ANSWER'!A:J,10,FALSE)</f>
        <v>No</v>
      </c>
      <c r="J1094" t="str">
        <f>VLOOKUP(HEALTH_CARE[[#This Row],[Customer ID]],'MEDICAL EXAMINATION ANSWER'!A:J,3,FALSE)</f>
        <v>Obesity</v>
      </c>
      <c r="K1094" t="str">
        <f>VLOOKUP(HEALTH_CARE[[#This Row],[Customer ID]],'MEDICAL EXAMINATION ANSWER'!A:J,5,FALSE)</f>
        <v>Diabetes</v>
      </c>
      <c r="L1094" s="11" t="str">
        <f>VLOOKUP(HEALTH_CARE[[#This Row],[Customer ID]],'HOSPITAL DETAILS ANSWERS'!A:K,5,TRUE)</f>
        <v>19-Jul-1968</v>
      </c>
      <c r="M1094" s="14">
        <f>VLOOKUP(HEALTH_CARE[[#This Row],[Customer ID]],'HOSPITAL DETAILS ANSWERS'!A:K,8,TRUE)</f>
        <v>10339</v>
      </c>
      <c r="N1094" t="str">
        <f>VLOOKUP(HEALTH_CARE[[#This Row],[Customer ID]],'HOSPITAL DETAILS ANSWERS'!A:K,9,TRUE)</f>
        <v>Tier - 3</v>
      </c>
      <c r="O1094" t="str">
        <f>VLOOKUP(HEALTH_CARE[[#This Row],[Customer ID]],'HOSPITAL DETAILS ANSWERS'!A:K,10,TRUE)</f>
        <v>Tier - 1</v>
      </c>
      <c r="P1094" t="str">
        <f>VLOOKUP(HEALTH_CARE[[#This Row],[Customer ID]],'HOSPITAL DETAILS ANSWERS'!A:K,11,TRUE)</f>
        <v>R1013</v>
      </c>
      <c r="Q1094" s="10">
        <f>VLOOKUP(HEALTH_CARE[[#This Row],[Customer ID]],'HOSPITAL DETAILS ANSWERS'!A:K,6,TRUE)</f>
        <v>54</v>
      </c>
    </row>
    <row r="1095" spans="1:17" x14ac:dyDescent="0.25">
      <c r="A1095" t="s">
        <v>1277</v>
      </c>
      <c r="B1095" t="str">
        <f>VLOOKUP(HEALTH_CARE[[#This Row],[Customer ID]],'CUSTOMER_NAMES ANSWER'!A:D,3,FALSE)</f>
        <v>Matthew J</v>
      </c>
      <c r="C1095" s="9">
        <f>VLOOKUP(HEALTH_CARE[[#This Row],[Customer ID]],'MEDICAL EXAMINATION ANSWER'!A:J,2,FALSE)</f>
        <v>31.54</v>
      </c>
      <c r="D1095" s="9">
        <f>VLOOKUP(HEALTH_CARE[[#This Row],[Customer ID]],'MEDICAL EXAMINATION ANSWER'!A:J,4,FALSE)</f>
        <v>4.4400000000000004</v>
      </c>
      <c r="E1095" t="str">
        <f>VLOOKUP(HEALTH_CARE[[#This Row],[Customer ID]],'MEDICAL EXAMINATION ANSWER'!A:J,6,FALSE)</f>
        <v>No</v>
      </c>
      <c r="F1095" t="str">
        <f>VLOOKUP(HEALTH_CARE[[#This Row],[Customer ID]],'MEDICAL EXAMINATION ANSWER'!A:J,7,FALSE)</f>
        <v>No</v>
      </c>
      <c r="G1095" t="str">
        <f>VLOOKUP(HEALTH_CARE[[#This Row],[Customer ID]],'MEDICAL EXAMINATION ANSWER'!A:J,8,FALSE)</f>
        <v>No</v>
      </c>
      <c r="H1095" s="10">
        <f>VLOOKUP(HEALTH_CARE[[#This Row],[Customer ID]],'MEDICAL EXAMINATION ANSWER'!A:J,9,FALSE)</f>
        <v>0</v>
      </c>
      <c r="I1095" t="str">
        <f>VLOOKUP(HEALTH_CARE[[#This Row],[Customer ID]],'MEDICAL EXAMINATION ANSWER'!A:J,10,FALSE)</f>
        <v>No</v>
      </c>
      <c r="J1095" t="str">
        <f>VLOOKUP(HEALTH_CARE[[#This Row],[Customer ID]],'MEDICAL EXAMINATION ANSWER'!A:J,3,FALSE)</f>
        <v>Obesity</v>
      </c>
      <c r="K1095" t="str">
        <f>VLOOKUP(HEALTH_CARE[[#This Row],[Customer ID]],'MEDICAL EXAMINATION ANSWER'!A:J,5,FALSE)</f>
        <v>Normal</v>
      </c>
      <c r="L1095" s="11" t="str">
        <f>VLOOKUP(HEALTH_CARE[[#This Row],[Customer ID]],'HOSPITAL DETAILS ANSWERS'!A:K,5,TRUE)</f>
        <v>21-Jul-1982</v>
      </c>
      <c r="M1095" s="14">
        <f>VLOOKUP(HEALTH_CARE[[#This Row],[Customer ID]],'HOSPITAL DETAILS ANSWERS'!A:K,8,TRUE)</f>
        <v>10330</v>
      </c>
      <c r="N1095" t="str">
        <f>VLOOKUP(HEALTH_CARE[[#This Row],[Customer ID]],'HOSPITAL DETAILS ANSWERS'!A:K,9,TRUE)</f>
        <v>Tier - 3</v>
      </c>
      <c r="O1095" t="str">
        <f>VLOOKUP(HEALTH_CARE[[#This Row],[Customer ID]],'HOSPITAL DETAILS ANSWERS'!A:K,10,TRUE)</f>
        <v>Tier - 1</v>
      </c>
      <c r="P1095" t="str">
        <f>VLOOKUP(HEALTH_CARE[[#This Row],[Customer ID]],'HOSPITAL DETAILS ANSWERS'!A:K,11,TRUE)</f>
        <v>R1021</v>
      </c>
      <c r="Q1095" s="10">
        <f>VLOOKUP(HEALTH_CARE[[#This Row],[Customer ID]],'HOSPITAL DETAILS ANSWERS'!A:K,6,TRUE)</f>
        <v>40</v>
      </c>
    </row>
    <row r="1096" spans="1:17" x14ac:dyDescent="0.25">
      <c r="A1096" t="s">
        <v>1276</v>
      </c>
      <c r="B1096" t="str">
        <f>VLOOKUP(HEALTH_CARE[[#This Row],[Customer ID]],'CUSTOMER_NAMES ANSWER'!A:D,3,FALSE)</f>
        <v>Matthew</v>
      </c>
      <c r="C1096" s="9">
        <f>VLOOKUP(HEALTH_CARE[[#This Row],[Customer ID]],'MEDICAL EXAMINATION ANSWER'!A:J,2,FALSE)</f>
        <v>38.6</v>
      </c>
      <c r="D1096" s="9">
        <f>VLOOKUP(HEALTH_CARE[[#This Row],[Customer ID]],'MEDICAL EXAMINATION ANSWER'!A:J,4,FALSE)</f>
        <v>7.19</v>
      </c>
      <c r="E1096" t="str">
        <f>VLOOKUP(HEALTH_CARE[[#This Row],[Customer ID]],'MEDICAL EXAMINATION ANSWER'!A:J,6,FALSE)</f>
        <v>Yes</v>
      </c>
      <c r="F1096" t="str">
        <f>VLOOKUP(HEALTH_CARE[[#This Row],[Customer ID]],'MEDICAL EXAMINATION ANSWER'!A:J,7,FALSE)</f>
        <v>No</v>
      </c>
      <c r="G1096" t="str">
        <f>VLOOKUP(HEALTH_CARE[[#This Row],[Customer ID]],'MEDICAL EXAMINATION ANSWER'!A:J,8,FALSE)</f>
        <v>No</v>
      </c>
      <c r="H1096" s="10">
        <f>VLOOKUP(HEALTH_CARE[[#This Row],[Customer ID]],'MEDICAL EXAMINATION ANSWER'!A:J,9,FALSE)</f>
        <v>2</v>
      </c>
      <c r="I1096" t="str">
        <f>VLOOKUP(HEALTH_CARE[[#This Row],[Customer ID]],'MEDICAL EXAMINATION ANSWER'!A:J,10,FALSE)</f>
        <v>No</v>
      </c>
      <c r="J1096" t="str">
        <f>VLOOKUP(HEALTH_CARE[[#This Row],[Customer ID]],'MEDICAL EXAMINATION ANSWER'!A:J,3,FALSE)</f>
        <v>Obesity</v>
      </c>
      <c r="K1096" t="str">
        <f>VLOOKUP(HEALTH_CARE[[#This Row],[Customer ID]],'MEDICAL EXAMINATION ANSWER'!A:J,5,FALSE)</f>
        <v>Diabetes</v>
      </c>
      <c r="L1096" s="11" t="str">
        <f>VLOOKUP(HEALTH_CARE[[#This Row],[Customer ID]],'HOSPITAL DETAILS ANSWERS'!A:K,5,TRUE)</f>
        <v>1-Dec-1970</v>
      </c>
      <c r="M1096" s="14">
        <f>VLOOKUP(HEALTH_CARE[[#This Row],[Customer ID]],'HOSPITAL DETAILS ANSWERS'!A:K,8,TRUE)</f>
        <v>10326</v>
      </c>
      <c r="N1096" t="str">
        <f>VLOOKUP(HEALTH_CARE[[#This Row],[Customer ID]],'HOSPITAL DETAILS ANSWERS'!A:K,9,TRUE)</f>
        <v>Tier - 3</v>
      </c>
      <c r="O1096" t="str">
        <f>VLOOKUP(HEALTH_CARE[[#This Row],[Customer ID]],'HOSPITAL DETAILS ANSWERS'!A:K,10,TRUE)</f>
        <v>Tier - 3</v>
      </c>
      <c r="P1096" t="str">
        <f>VLOOKUP(HEALTH_CARE[[#This Row],[Customer ID]],'HOSPITAL DETAILS ANSWERS'!A:K,11,TRUE)</f>
        <v>R1011</v>
      </c>
      <c r="Q1096" s="10">
        <f>VLOOKUP(HEALTH_CARE[[#This Row],[Customer ID]],'HOSPITAL DETAILS ANSWERS'!A:K,6,TRUE)</f>
        <v>52</v>
      </c>
    </row>
    <row r="1097" spans="1:17" x14ac:dyDescent="0.25">
      <c r="A1097" t="s">
        <v>1275</v>
      </c>
      <c r="B1097" t="str">
        <f>VLOOKUP(HEALTH_CARE[[#This Row],[Customer ID]],'CUSTOMER_NAMES ANSWER'!A:D,3,FALSE)</f>
        <v>Maria</v>
      </c>
      <c r="C1097" s="9">
        <f>VLOOKUP(HEALTH_CARE[[#This Row],[Customer ID]],'MEDICAL EXAMINATION ANSWER'!A:J,2,FALSE)</f>
        <v>37.950000000000003</v>
      </c>
      <c r="D1097" s="9">
        <f>VLOOKUP(HEALTH_CARE[[#This Row],[Customer ID]],'MEDICAL EXAMINATION ANSWER'!A:J,4,FALSE)</f>
        <v>6.06</v>
      </c>
      <c r="E1097" t="str">
        <f>VLOOKUP(HEALTH_CARE[[#This Row],[Customer ID]],'MEDICAL EXAMINATION ANSWER'!A:J,6,FALSE)</f>
        <v>No</v>
      </c>
      <c r="F1097" t="str">
        <f>VLOOKUP(HEALTH_CARE[[#This Row],[Customer ID]],'MEDICAL EXAMINATION ANSWER'!A:J,7,FALSE)</f>
        <v>No</v>
      </c>
      <c r="G1097" t="str">
        <f>VLOOKUP(HEALTH_CARE[[#This Row],[Customer ID]],'MEDICAL EXAMINATION ANSWER'!A:J,8,FALSE)</f>
        <v>No</v>
      </c>
      <c r="H1097" s="10">
        <f>VLOOKUP(HEALTH_CARE[[#This Row],[Customer ID]],'MEDICAL EXAMINATION ANSWER'!A:J,9,FALSE)</f>
        <v>0</v>
      </c>
      <c r="I1097" t="str">
        <f>VLOOKUP(HEALTH_CARE[[#This Row],[Customer ID]],'MEDICAL EXAMINATION ANSWER'!A:J,10,FALSE)</f>
        <v>No</v>
      </c>
      <c r="J1097" t="str">
        <f>VLOOKUP(HEALTH_CARE[[#This Row],[Customer ID]],'MEDICAL EXAMINATION ANSWER'!A:J,3,FALSE)</f>
        <v>Obesity</v>
      </c>
      <c r="K1097" t="str">
        <f>VLOOKUP(HEALTH_CARE[[#This Row],[Customer ID]],'MEDICAL EXAMINATION ANSWER'!A:J,5,FALSE)</f>
        <v>Prediabetes</v>
      </c>
      <c r="L1097" s="11" t="str">
        <f>VLOOKUP(HEALTH_CARE[[#This Row],[Customer ID]],'HOSPITAL DETAILS ANSWERS'!A:K,5,TRUE)</f>
        <v>21-Aug-1991</v>
      </c>
      <c r="M1097" s="14">
        <f>VLOOKUP(HEALTH_CARE[[#This Row],[Customer ID]],'HOSPITAL DETAILS ANSWERS'!A:K,8,TRUE)</f>
        <v>10323</v>
      </c>
      <c r="N1097" t="str">
        <f>VLOOKUP(HEALTH_CARE[[#This Row],[Customer ID]],'HOSPITAL DETAILS ANSWERS'!A:K,9,TRUE)</f>
        <v>Tier - 3</v>
      </c>
      <c r="O1097" t="str">
        <f>VLOOKUP(HEALTH_CARE[[#This Row],[Customer ID]],'HOSPITAL DETAILS ANSWERS'!A:K,10,TRUE)</f>
        <v>Tier - 1</v>
      </c>
      <c r="P1097" t="str">
        <f>VLOOKUP(HEALTH_CARE[[#This Row],[Customer ID]],'HOSPITAL DETAILS ANSWERS'!A:K,11,TRUE)</f>
        <v>R1026</v>
      </c>
      <c r="Q1097" s="10">
        <f>VLOOKUP(HEALTH_CARE[[#This Row],[Customer ID]],'HOSPITAL DETAILS ANSWERS'!A:K,6,TRUE)</f>
        <v>31</v>
      </c>
    </row>
    <row r="1098" spans="1:17" x14ac:dyDescent="0.25">
      <c r="A1098" t="s">
        <v>1274</v>
      </c>
      <c r="B1098" t="str">
        <f>VLOOKUP(HEALTH_CARE[[#This Row],[Customer ID]],'CUSTOMER_NAMES ANSWER'!A:D,3,FALSE)</f>
        <v>Stephanie D</v>
      </c>
      <c r="C1098" s="9">
        <f>VLOOKUP(HEALTH_CARE[[#This Row],[Customer ID]],'MEDICAL EXAMINATION ANSWER'!A:J,2,FALSE)</f>
        <v>38.97</v>
      </c>
      <c r="D1098" s="9">
        <f>VLOOKUP(HEALTH_CARE[[#This Row],[Customer ID]],'MEDICAL EXAMINATION ANSWER'!A:J,4,FALSE)</f>
        <v>5.12</v>
      </c>
      <c r="E1098" t="str">
        <f>VLOOKUP(HEALTH_CARE[[#This Row],[Customer ID]],'MEDICAL EXAMINATION ANSWER'!A:J,6,FALSE)</f>
        <v>No</v>
      </c>
      <c r="F1098" t="str">
        <f>VLOOKUP(HEALTH_CARE[[#This Row],[Customer ID]],'MEDICAL EXAMINATION ANSWER'!A:J,7,FALSE)</f>
        <v>No</v>
      </c>
      <c r="G1098" t="str">
        <f>VLOOKUP(HEALTH_CARE[[#This Row],[Customer ID]],'MEDICAL EXAMINATION ANSWER'!A:J,8,FALSE)</f>
        <v>No</v>
      </c>
      <c r="H1098" s="10">
        <f>VLOOKUP(HEALTH_CARE[[#This Row],[Customer ID]],'MEDICAL EXAMINATION ANSWER'!A:J,9,FALSE)</f>
        <v>0</v>
      </c>
      <c r="I1098" t="str">
        <f>VLOOKUP(HEALTH_CARE[[#This Row],[Customer ID]],'MEDICAL EXAMINATION ANSWER'!A:J,10,FALSE)</f>
        <v>No</v>
      </c>
      <c r="J1098" t="str">
        <f>VLOOKUP(HEALTH_CARE[[#This Row],[Customer ID]],'MEDICAL EXAMINATION ANSWER'!A:J,3,FALSE)</f>
        <v>Obesity</v>
      </c>
      <c r="K1098" t="str">
        <f>VLOOKUP(HEALTH_CARE[[#This Row],[Customer ID]],'MEDICAL EXAMINATION ANSWER'!A:J,5,FALSE)</f>
        <v>Normal</v>
      </c>
      <c r="L1098" s="11" t="str">
        <f>VLOOKUP(HEALTH_CARE[[#This Row],[Customer ID]],'HOSPITAL DETAILS ANSWERS'!A:K,5,TRUE)</f>
        <v>17-Nov-1991</v>
      </c>
      <c r="M1098" s="14">
        <f>VLOOKUP(HEALTH_CARE[[#This Row],[Customer ID]],'HOSPITAL DETAILS ANSWERS'!A:K,8,TRUE)</f>
        <v>10316</v>
      </c>
      <c r="N1098" t="str">
        <f>VLOOKUP(HEALTH_CARE[[#This Row],[Customer ID]],'HOSPITAL DETAILS ANSWERS'!A:K,9,TRUE)</f>
        <v>Tier - 3</v>
      </c>
      <c r="O1098" t="str">
        <f>VLOOKUP(HEALTH_CARE[[#This Row],[Customer ID]],'HOSPITAL DETAILS ANSWERS'!A:K,10,TRUE)</f>
        <v>Tier - 2</v>
      </c>
      <c r="P1098" t="str">
        <f>VLOOKUP(HEALTH_CARE[[#This Row],[Customer ID]],'HOSPITAL DETAILS ANSWERS'!A:K,11,TRUE)</f>
        <v>R1012</v>
      </c>
      <c r="Q1098" s="10">
        <f>VLOOKUP(HEALTH_CARE[[#This Row],[Customer ID]],'HOSPITAL DETAILS ANSWERS'!A:K,6,TRUE)</f>
        <v>31</v>
      </c>
    </row>
    <row r="1099" spans="1:17" x14ac:dyDescent="0.25">
      <c r="A1099" t="s">
        <v>1273</v>
      </c>
      <c r="B1099" t="str">
        <f>VLOOKUP(HEALTH_CARE[[#This Row],[Customer ID]],'CUSTOMER_NAMES ANSWER'!A:D,3,FALSE)</f>
        <v>Tiffany</v>
      </c>
      <c r="C1099" s="9">
        <f>VLOOKUP(HEALTH_CARE[[#This Row],[Customer ID]],'MEDICAL EXAMINATION ANSWER'!A:J,2,FALSE)</f>
        <v>21.2</v>
      </c>
      <c r="D1099" s="9">
        <f>VLOOKUP(HEALTH_CARE[[#This Row],[Customer ID]],'MEDICAL EXAMINATION ANSWER'!A:J,4,FALSE)</f>
        <v>10.72</v>
      </c>
      <c r="E1099" t="str">
        <f>VLOOKUP(HEALTH_CARE[[#This Row],[Customer ID]],'MEDICAL EXAMINATION ANSWER'!A:J,6,FALSE)</f>
        <v>No</v>
      </c>
      <c r="F1099" t="str">
        <f>VLOOKUP(HEALTH_CARE[[#This Row],[Customer ID]],'MEDICAL EXAMINATION ANSWER'!A:J,7,FALSE)</f>
        <v>No</v>
      </c>
      <c r="G1099" t="str">
        <f>VLOOKUP(HEALTH_CARE[[#This Row],[Customer ID]],'MEDICAL EXAMINATION ANSWER'!A:J,8,FALSE)</f>
        <v>No</v>
      </c>
      <c r="H1099" s="10">
        <f>VLOOKUP(HEALTH_CARE[[#This Row],[Customer ID]],'MEDICAL EXAMINATION ANSWER'!A:J,9,FALSE)</f>
        <v>0</v>
      </c>
      <c r="I1099" t="str">
        <f>VLOOKUP(HEALTH_CARE[[#This Row],[Customer ID]],'MEDICAL EXAMINATION ANSWER'!A:J,10,FALSE)</f>
        <v>No</v>
      </c>
      <c r="J1099" t="str">
        <f>VLOOKUP(HEALTH_CARE[[#This Row],[Customer ID]],'MEDICAL EXAMINATION ANSWER'!A:J,3,FALSE)</f>
        <v>Normal Weight</v>
      </c>
      <c r="K1099" t="str">
        <f>VLOOKUP(HEALTH_CARE[[#This Row],[Customer ID]],'MEDICAL EXAMINATION ANSWER'!A:J,5,FALSE)</f>
        <v>Diabetes</v>
      </c>
      <c r="L1099" s="11" t="str">
        <f>VLOOKUP(HEALTH_CARE[[#This Row],[Customer ID]],'HOSPITAL DETAILS ANSWERS'!A:K,5,TRUE)</f>
        <v>12-Jul-1962</v>
      </c>
      <c r="M1099" s="14">
        <f>VLOOKUP(HEALTH_CARE[[#This Row],[Customer ID]],'HOSPITAL DETAILS ANSWERS'!A:K,8,TRUE)</f>
        <v>10311</v>
      </c>
      <c r="N1099" t="str">
        <f>VLOOKUP(HEALTH_CARE[[#This Row],[Customer ID]],'HOSPITAL DETAILS ANSWERS'!A:K,9,TRUE)</f>
        <v>Tier - 3</v>
      </c>
      <c r="O1099" t="str">
        <f>VLOOKUP(HEALTH_CARE[[#This Row],[Customer ID]],'HOSPITAL DETAILS ANSWERS'!A:K,10,TRUE)</f>
        <v>Tier - 3</v>
      </c>
      <c r="P1099" t="str">
        <f>VLOOKUP(HEALTH_CARE[[#This Row],[Customer ID]],'HOSPITAL DETAILS ANSWERS'!A:K,11,TRUE)</f>
        <v>R1012</v>
      </c>
      <c r="Q1099" s="10">
        <f>VLOOKUP(HEALTH_CARE[[#This Row],[Customer ID]],'HOSPITAL DETAILS ANSWERS'!A:K,6,TRUE)</f>
        <v>60</v>
      </c>
    </row>
    <row r="1100" spans="1:17" x14ac:dyDescent="0.25">
      <c r="A1100" t="s">
        <v>1272</v>
      </c>
      <c r="B1100" t="str">
        <f>VLOOKUP(HEALTH_CARE[[#This Row],[Customer ID]],'CUSTOMER_NAMES ANSWER'!A:D,3,FALSE)</f>
        <v>Sara M</v>
      </c>
      <c r="C1100" s="9">
        <f>VLOOKUP(HEALTH_CARE[[#This Row],[Customer ID]],'MEDICAL EXAMINATION ANSWER'!A:J,2,FALSE)</f>
        <v>23.96</v>
      </c>
      <c r="D1100" s="9">
        <f>VLOOKUP(HEALTH_CARE[[#This Row],[Customer ID]],'MEDICAL EXAMINATION ANSWER'!A:J,4,FALSE)</f>
        <v>9.58</v>
      </c>
      <c r="E1100" t="str">
        <f>VLOOKUP(HEALTH_CARE[[#This Row],[Customer ID]],'MEDICAL EXAMINATION ANSWER'!A:J,6,FALSE)</f>
        <v>Yes</v>
      </c>
      <c r="F1100" t="str">
        <f>VLOOKUP(HEALTH_CARE[[#This Row],[Customer ID]],'MEDICAL EXAMINATION ANSWER'!A:J,7,FALSE)</f>
        <v>No</v>
      </c>
      <c r="G1100" t="str">
        <f>VLOOKUP(HEALTH_CARE[[#This Row],[Customer ID]],'MEDICAL EXAMINATION ANSWER'!A:J,8,FALSE)</f>
        <v>Yes</v>
      </c>
      <c r="H1100" s="10">
        <f>VLOOKUP(HEALTH_CARE[[#This Row],[Customer ID]],'MEDICAL EXAMINATION ANSWER'!A:J,9,FALSE)</f>
        <v>1</v>
      </c>
      <c r="I1100" t="str">
        <f>VLOOKUP(HEALTH_CARE[[#This Row],[Customer ID]],'MEDICAL EXAMINATION ANSWER'!A:J,10,FALSE)</f>
        <v>No</v>
      </c>
      <c r="J1100" t="str">
        <f>VLOOKUP(HEALTH_CARE[[#This Row],[Customer ID]],'MEDICAL EXAMINATION ANSWER'!A:J,3,FALSE)</f>
        <v>Normal Weight</v>
      </c>
      <c r="K1100" t="str">
        <f>VLOOKUP(HEALTH_CARE[[#This Row],[Customer ID]],'MEDICAL EXAMINATION ANSWER'!A:J,5,FALSE)</f>
        <v>Diabetes</v>
      </c>
      <c r="L1100" s="11" t="str">
        <f>VLOOKUP(HEALTH_CARE[[#This Row],[Customer ID]],'HOSPITAL DETAILS ANSWERS'!A:K,5,TRUE)</f>
        <v>24-Sep-1963</v>
      </c>
      <c r="M1100" s="14">
        <f>VLOOKUP(HEALTH_CARE[[#This Row],[Customer ID]],'HOSPITAL DETAILS ANSWERS'!A:K,8,TRUE)</f>
        <v>10309</v>
      </c>
      <c r="N1100" t="str">
        <f>VLOOKUP(HEALTH_CARE[[#This Row],[Customer ID]],'HOSPITAL DETAILS ANSWERS'!A:K,9,TRUE)</f>
        <v>Tier - 3</v>
      </c>
      <c r="O1100" t="str">
        <f>VLOOKUP(HEALTH_CARE[[#This Row],[Customer ID]],'HOSPITAL DETAILS ANSWERS'!A:K,10,TRUE)</f>
        <v>Tier - 1</v>
      </c>
      <c r="P1100" t="str">
        <f>VLOOKUP(HEALTH_CARE[[#This Row],[Customer ID]],'HOSPITAL DETAILS ANSWERS'!A:K,11,TRUE)</f>
        <v>R1013</v>
      </c>
      <c r="Q1100" s="10">
        <f>VLOOKUP(HEALTH_CARE[[#This Row],[Customer ID]],'HOSPITAL DETAILS ANSWERS'!A:K,6,TRUE)</f>
        <v>59</v>
      </c>
    </row>
    <row r="1101" spans="1:17" x14ac:dyDescent="0.25">
      <c r="A1101" t="s">
        <v>1271</v>
      </c>
      <c r="B1101" t="str">
        <f>VLOOKUP(HEALTH_CARE[[#This Row],[Customer ID]],'CUSTOMER_NAMES ANSWER'!A:D,3,FALSE)</f>
        <v>Scott A</v>
      </c>
      <c r="C1101" s="9">
        <f>VLOOKUP(HEALTH_CARE[[#This Row],[Customer ID]],'MEDICAL EXAMINATION ANSWER'!A:J,2,FALSE)</f>
        <v>35.93</v>
      </c>
      <c r="D1101" s="9">
        <f>VLOOKUP(HEALTH_CARE[[#This Row],[Customer ID]],'MEDICAL EXAMINATION ANSWER'!A:J,4,FALSE)</f>
        <v>6.4</v>
      </c>
      <c r="E1101" t="str">
        <f>VLOOKUP(HEALTH_CARE[[#This Row],[Customer ID]],'MEDICAL EXAMINATION ANSWER'!A:J,6,FALSE)</f>
        <v>Yes</v>
      </c>
      <c r="F1101" t="str">
        <f>VLOOKUP(HEALTH_CARE[[#This Row],[Customer ID]],'MEDICAL EXAMINATION ANSWER'!A:J,7,FALSE)</f>
        <v>No</v>
      </c>
      <c r="G1101" t="str">
        <f>VLOOKUP(HEALTH_CARE[[#This Row],[Customer ID]],'MEDICAL EXAMINATION ANSWER'!A:J,8,FALSE)</f>
        <v>No</v>
      </c>
      <c r="H1101" s="10">
        <f>VLOOKUP(HEALTH_CARE[[#This Row],[Customer ID]],'MEDICAL EXAMINATION ANSWER'!A:J,9,FALSE)</f>
        <v>1</v>
      </c>
      <c r="I1101" t="str">
        <f>VLOOKUP(HEALTH_CARE[[#This Row],[Customer ID]],'MEDICAL EXAMINATION ANSWER'!A:J,10,FALSE)</f>
        <v>No</v>
      </c>
      <c r="J1101" t="str">
        <f>VLOOKUP(HEALTH_CARE[[#This Row],[Customer ID]],'MEDICAL EXAMINATION ANSWER'!A:J,3,FALSE)</f>
        <v>Obesity</v>
      </c>
      <c r="K1101" t="str">
        <f>VLOOKUP(HEALTH_CARE[[#This Row],[Customer ID]],'MEDICAL EXAMINATION ANSWER'!A:J,5,FALSE)</f>
        <v>Prediabetes</v>
      </c>
      <c r="L1101" s="11" t="str">
        <f>VLOOKUP(HEALTH_CARE[[#This Row],[Customer ID]],'HOSPITAL DETAILS ANSWERS'!A:K,5,TRUE)</f>
        <v>14-Sep-1988</v>
      </c>
      <c r="M1101" s="14">
        <f>VLOOKUP(HEALTH_CARE[[#This Row],[Customer ID]],'HOSPITAL DETAILS ANSWERS'!A:K,8,TRUE)</f>
        <v>10277</v>
      </c>
      <c r="N1101" t="str">
        <f>VLOOKUP(HEALTH_CARE[[#This Row],[Customer ID]],'HOSPITAL DETAILS ANSWERS'!A:K,9,TRUE)</f>
        <v>Tier - 3</v>
      </c>
      <c r="O1101" t="str">
        <f>VLOOKUP(HEALTH_CARE[[#This Row],[Customer ID]],'HOSPITAL DETAILS ANSWERS'!A:K,10,TRUE)</f>
        <v>Tier - 1</v>
      </c>
      <c r="P1101" t="str">
        <f>VLOOKUP(HEALTH_CARE[[#This Row],[Customer ID]],'HOSPITAL DETAILS ANSWERS'!A:K,11,TRUE)</f>
        <v>R1021</v>
      </c>
      <c r="Q1101" s="10">
        <f>VLOOKUP(HEALTH_CARE[[#This Row],[Customer ID]],'HOSPITAL DETAILS ANSWERS'!A:K,6,TRUE)</f>
        <v>34</v>
      </c>
    </row>
    <row r="1102" spans="1:17" x14ac:dyDescent="0.25">
      <c r="A1102" t="s">
        <v>1270</v>
      </c>
      <c r="B1102" t="str">
        <f>VLOOKUP(HEALTH_CARE[[#This Row],[Customer ID]],'CUSTOMER_NAMES ANSWER'!A:D,3,FALSE)</f>
        <v>Lauren</v>
      </c>
      <c r="C1102" s="9">
        <f>VLOOKUP(HEALTH_CARE[[#This Row],[Customer ID]],'MEDICAL EXAMINATION ANSWER'!A:J,2,FALSE)</f>
        <v>26.11</v>
      </c>
      <c r="D1102" s="9">
        <f>VLOOKUP(HEALTH_CARE[[#This Row],[Customer ID]],'MEDICAL EXAMINATION ANSWER'!A:J,4,FALSE)</f>
        <v>6.8</v>
      </c>
      <c r="E1102" t="str">
        <f>VLOOKUP(HEALTH_CARE[[#This Row],[Customer ID]],'MEDICAL EXAMINATION ANSWER'!A:J,6,FALSE)</f>
        <v>Yes</v>
      </c>
      <c r="F1102" t="str">
        <f>VLOOKUP(HEALTH_CARE[[#This Row],[Customer ID]],'MEDICAL EXAMINATION ANSWER'!A:J,7,FALSE)</f>
        <v>No</v>
      </c>
      <c r="G1102" t="str">
        <f>VLOOKUP(HEALTH_CARE[[#This Row],[Customer ID]],'MEDICAL EXAMINATION ANSWER'!A:J,8,FALSE)</f>
        <v>No</v>
      </c>
      <c r="H1102" s="10">
        <f>VLOOKUP(HEALTH_CARE[[#This Row],[Customer ID]],'MEDICAL EXAMINATION ANSWER'!A:J,9,FALSE)</f>
        <v>2</v>
      </c>
      <c r="I1102" t="str">
        <f>VLOOKUP(HEALTH_CARE[[#This Row],[Customer ID]],'MEDICAL EXAMINATION ANSWER'!A:J,10,FALSE)</f>
        <v>No</v>
      </c>
      <c r="J1102" t="str">
        <f>VLOOKUP(HEALTH_CARE[[#This Row],[Customer ID]],'MEDICAL EXAMINATION ANSWER'!A:J,3,FALSE)</f>
        <v>Over Weight</v>
      </c>
      <c r="K1102" t="str">
        <f>VLOOKUP(HEALTH_CARE[[#This Row],[Customer ID]],'MEDICAL EXAMINATION ANSWER'!A:J,5,FALSE)</f>
        <v>Diabetes</v>
      </c>
      <c r="L1102" s="11" t="str">
        <f>VLOOKUP(HEALTH_CARE[[#This Row],[Customer ID]],'HOSPITAL DETAILS ANSWERS'!A:K,5,TRUE)</f>
        <v>21-Jun-1970</v>
      </c>
      <c r="M1102" s="14">
        <f>VLOOKUP(HEALTH_CARE[[#This Row],[Customer ID]],'HOSPITAL DETAILS ANSWERS'!A:K,8,TRUE)</f>
        <v>10275</v>
      </c>
      <c r="N1102" t="str">
        <f>VLOOKUP(HEALTH_CARE[[#This Row],[Customer ID]],'HOSPITAL DETAILS ANSWERS'!A:K,9,TRUE)</f>
        <v>Tier - 3</v>
      </c>
      <c r="O1102" t="str">
        <f>VLOOKUP(HEALTH_CARE[[#This Row],[Customer ID]],'HOSPITAL DETAILS ANSWERS'!A:K,10,TRUE)</f>
        <v>Tier - 1</v>
      </c>
      <c r="P1102" t="str">
        <f>VLOOKUP(HEALTH_CARE[[#This Row],[Customer ID]],'HOSPITAL DETAILS ANSWERS'!A:K,11,TRUE)</f>
        <v>R1024</v>
      </c>
      <c r="Q1102" s="10">
        <f>VLOOKUP(HEALTH_CARE[[#This Row],[Customer ID]],'HOSPITAL DETAILS ANSWERS'!A:K,6,TRUE)</f>
        <v>52</v>
      </c>
    </row>
    <row r="1103" spans="1:17" x14ac:dyDescent="0.25">
      <c r="A1103" t="s">
        <v>1269</v>
      </c>
      <c r="B1103" t="str">
        <f>VLOOKUP(HEALTH_CARE[[#This Row],[Customer ID]],'CUSTOMER_NAMES ANSWER'!A:D,3,FALSE)</f>
        <v>Scott</v>
      </c>
      <c r="C1103" s="9">
        <f>VLOOKUP(HEALTH_CARE[[#This Row],[Customer ID]],'MEDICAL EXAMINATION ANSWER'!A:J,2,FALSE)</f>
        <v>32.299999999999997</v>
      </c>
      <c r="D1103" s="9">
        <f>VLOOKUP(HEALTH_CARE[[#This Row],[Customer ID]],'MEDICAL EXAMINATION ANSWER'!A:J,4,FALSE)</f>
        <v>9.48</v>
      </c>
      <c r="E1103" t="str">
        <f>VLOOKUP(HEALTH_CARE[[#This Row],[Customer ID]],'MEDICAL EXAMINATION ANSWER'!A:J,6,FALSE)</f>
        <v>No</v>
      </c>
      <c r="F1103" t="str">
        <f>VLOOKUP(HEALTH_CARE[[#This Row],[Customer ID]],'MEDICAL EXAMINATION ANSWER'!A:J,7,FALSE)</f>
        <v>No</v>
      </c>
      <c r="G1103" t="str">
        <f>VLOOKUP(HEALTH_CARE[[#This Row],[Customer ID]],'MEDICAL EXAMINATION ANSWER'!A:J,8,FALSE)</f>
        <v>No</v>
      </c>
      <c r="H1103" s="10">
        <f>VLOOKUP(HEALTH_CARE[[#This Row],[Customer ID]],'MEDICAL EXAMINATION ANSWER'!A:J,9,FALSE)</f>
        <v>2</v>
      </c>
      <c r="I1103" t="str">
        <f>VLOOKUP(HEALTH_CARE[[#This Row],[Customer ID]],'MEDICAL EXAMINATION ANSWER'!A:J,10,FALSE)</f>
        <v>No</v>
      </c>
      <c r="J1103" t="str">
        <f>VLOOKUP(HEALTH_CARE[[#This Row],[Customer ID]],'MEDICAL EXAMINATION ANSWER'!A:J,3,FALSE)</f>
        <v>Obesity</v>
      </c>
      <c r="K1103" t="str">
        <f>VLOOKUP(HEALTH_CARE[[#This Row],[Customer ID]],'MEDICAL EXAMINATION ANSWER'!A:J,5,FALSE)</f>
        <v>Diabetes</v>
      </c>
      <c r="L1103" s="11" t="str">
        <f>VLOOKUP(HEALTH_CARE[[#This Row],[Customer ID]],'HOSPITAL DETAILS ANSWERS'!A:K,5,TRUE)</f>
        <v>27-Nov-1973</v>
      </c>
      <c r="M1103" s="14">
        <f>VLOOKUP(HEALTH_CARE[[#This Row],[Customer ID]],'HOSPITAL DETAILS ANSWERS'!A:K,8,TRUE)</f>
        <v>10270</v>
      </c>
      <c r="N1103" t="str">
        <f>VLOOKUP(HEALTH_CARE[[#This Row],[Customer ID]],'HOSPITAL DETAILS ANSWERS'!A:K,9,TRUE)</f>
        <v>Tier - 3</v>
      </c>
      <c r="O1103" t="str">
        <f>VLOOKUP(HEALTH_CARE[[#This Row],[Customer ID]],'HOSPITAL DETAILS ANSWERS'!A:K,10,TRUE)</f>
        <v>Tier - 3</v>
      </c>
      <c r="P1103" t="str">
        <f>VLOOKUP(HEALTH_CARE[[#This Row],[Customer ID]],'HOSPITAL DETAILS ANSWERS'!A:K,11,TRUE)</f>
        <v>R1012</v>
      </c>
      <c r="Q1103" s="10">
        <f>VLOOKUP(HEALTH_CARE[[#This Row],[Customer ID]],'HOSPITAL DETAILS ANSWERS'!A:K,6,TRUE)</f>
        <v>49</v>
      </c>
    </row>
    <row r="1104" spans="1:17" x14ac:dyDescent="0.25">
      <c r="A1104" t="s">
        <v>1268</v>
      </c>
      <c r="B1104" t="str">
        <f>VLOOKUP(HEALTH_CARE[[#This Row],[Customer ID]],'CUSTOMER_NAMES ANSWER'!A:D,3,FALSE)</f>
        <v>Brian A</v>
      </c>
      <c r="C1104" s="9">
        <f>VLOOKUP(HEALTH_CARE[[#This Row],[Customer ID]],'MEDICAL EXAMINATION ANSWER'!A:J,2,FALSE)</f>
        <v>28.69</v>
      </c>
      <c r="D1104" s="9">
        <f>VLOOKUP(HEALTH_CARE[[#This Row],[Customer ID]],'MEDICAL EXAMINATION ANSWER'!A:J,4,FALSE)</f>
        <v>7.45</v>
      </c>
      <c r="E1104" t="str">
        <f>VLOOKUP(HEALTH_CARE[[#This Row],[Customer ID]],'MEDICAL EXAMINATION ANSWER'!A:J,6,FALSE)</f>
        <v>No</v>
      </c>
      <c r="F1104" t="str">
        <f>VLOOKUP(HEALTH_CARE[[#This Row],[Customer ID]],'MEDICAL EXAMINATION ANSWER'!A:J,7,FALSE)</f>
        <v>No</v>
      </c>
      <c r="G1104" t="str">
        <f>VLOOKUP(HEALTH_CARE[[#This Row],[Customer ID]],'MEDICAL EXAMINATION ANSWER'!A:J,8,FALSE)</f>
        <v>No</v>
      </c>
      <c r="H1104" s="10">
        <f>VLOOKUP(HEALTH_CARE[[#This Row],[Customer ID]],'MEDICAL EXAMINATION ANSWER'!A:J,9,FALSE)</f>
        <v>2</v>
      </c>
      <c r="I1104" t="str">
        <f>VLOOKUP(HEALTH_CARE[[#This Row],[Customer ID]],'MEDICAL EXAMINATION ANSWER'!A:J,10,FALSE)</f>
        <v>No</v>
      </c>
      <c r="J1104" t="str">
        <f>VLOOKUP(HEALTH_CARE[[#This Row],[Customer ID]],'MEDICAL EXAMINATION ANSWER'!A:J,3,FALSE)</f>
        <v>Over Weight</v>
      </c>
      <c r="K1104" t="str">
        <f>VLOOKUP(HEALTH_CARE[[#This Row],[Customer ID]],'MEDICAL EXAMINATION ANSWER'!A:J,5,FALSE)</f>
        <v>Diabetes</v>
      </c>
      <c r="L1104" s="11" t="str">
        <f>VLOOKUP(HEALTH_CARE[[#This Row],[Customer ID]],'HOSPITAL DETAILS ANSWERS'!A:K,5,TRUE)</f>
        <v>5-Sep-1973</v>
      </c>
      <c r="M1104" s="14">
        <f>VLOOKUP(HEALTH_CARE[[#This Row],[Customer ID]],'HOSPITAL DETAILS ANSWERS'!A:K,8,TRUE)</f>
        <v>10265</v>
      </c>
      <c r="N1104" t="str">
        <f>VLOOKUP(HEALTH_CARE[[#This Row],[Customer ID]],'HOSPITAL DETAILS ANSWERS'!A:K,9,TRUE)</f>
        <v>Tier - 3</v>
      </c>
      <c r="O1104" t="str">
        <f>VLOOKUP(HEALTH_CARE[[#This Row],[Customer ID]],'HOSPITAL DETAILS ANSWERS'!A:K,10,TRUE)</f>
        <v>Tier - 2</v>
      </c>
      <c r="P1104" t="str">
        <f>VLOOKUP(HEALTH_CARE[[#This Row],[Customer ID]],'HOSPITAL DETAILS ANSWERS'!A:K,11,TRUE)</f>
        <v>R1012</v>
      </c>
      <c r="Q1104" s="10">
        <f>VLOOKUP(HEALTH_CARE[[#This Row],[Customer ID]],'HOSPITAL DETAILS ANSWERS'!A:K,6,TRUE)</f>
        <v>49</v>
      </c>
    </row>
    <row r="1105" spans="1:17" x14ac:dyDescent="0.25">
      <c r="A1105" t="s">
        <v>1267</v>
      </c>
      <c r="B1105" t="str">
        <f>VLOOKUP(HEALTH_CARE[[#This Row],[Customer ID]],'CUSTOMER_NAMES ANSWER'!A:D,3,FALSE)</f>
        <v>Kaitlin R</v>
      </c>
      <c r="C1105" s="9">
        <f>VLOOKUP(HEALTH_CARE[[#This Row],[Customer ID]],'MEDICAL EXAMINATION ANSWER'!A:J,2,FALSE)</f>
        <v>31.28</v>
      </c>
      <c r="D1105" s="9">
        <f>VLOOKUP(HEALTH_CARE[[#This Row],[Customer ID]],'MEDICAL EXAMINATION ANSWER'!A:J,4,FALSE)</f>
        <v>6.94</v>
      </c>
      <c r="E1105" t="str">
        <f>VLOOKUP(HEALTH_CARE[[#This Row],[Customer ID]],'MEDICAL EXAMINATION ANSWER'!A:J,6,FALSE)</f>
        <v>Yes</v>
      </c>
      <c r="F1105" t="str">
        <f>VLOOKUP(HEALTH_CARE[[#This Row],[Customer ID]],'MEDICAL EXAMINATION ANSWER'!A:J,7,FALSE)</f>
        <v>No</v>
      </c>
      <c r="G1105" t="str">
        <f>VLOOKUP(HEALTH_CARE[[#This Row],[Customer ID]],'MEDICAL EXAMINATION ANSWER'!A:J,8,FALSE)</f>
        <v>No</v>
      </c>
      <c r="H1105" s="10">
        <f>VLOOKUP(HEALTH_CARE[[#This Row],[Customer ID]],'MEDICAL EXAMINATION ANSWER'!A:J,9,FALSE)</f>
        <v>1</v>
      </c>
      <c r="I1105" t="str">
        <f>VLOOKUP(HEALTH_CARE[[#This Row],[Customer ID]],'MEDICAL EXAMINATION ANSWER'!A:J,10,FALSE)</f>
        <v>No</v>
      </c>
      <c r="J1105" t="str">
        <f>VLOOKUP(HEALTH_CARE[[#This Row],[Customer ID]],'MEDICAL EXAMINATION ANSWER'!A:J,3,FALSE)</f>
        <v>Obesity</v>
      </c>
      <c r="K1105" t="str">
        <f>VLOOKUP(HEALTH_CARE[[#This Row],[Customer ID]],'MEDICAL EXAMINATION ANSWER'!A:J,5,FALSE)</f>
        <v>Diabetes</v>
      </c>
      <c r="L1105" s="11" t="str">
        <f>VLOOKUP(HEALTH_CARE[[#This Row],[Customer ID]],'HOSPITAL DETAILS ANSWERS'!A:K,5,TRUE)</f>
        <v>15-Aug-1975</v>
      </c>
      <c r="M1105" s="14">
        <f>VLOOKUP(HEALTH_CARE[[#This Row],[Customer ID]],'HOSPITAL DETAILS ANSWERS'!A:K,8,TRUE)</f>
        <v>10260</v>
      </c>
      <c r="N1105" t="str">
        <f>VLOOKUP(HEALTH_CARE[[#This Row],[Customer ID]],'HOSPITAL DETAILS ANSWERS'!A:K,9,TRUE)</f>
        <v>Tier - 3</v>
      </c>
      <c r="O1105" t="str">
        <f>VLOOKUP(HEALTH_CARE[[#This Row],[Customer ID]],'HOSPITAL DETAILS ANSWERS'!A:K,10,TRUE)</f>
        <v>Tier - 2</v>
      </c>
      <c r="P1105" t="str">
        <f>VLOOKUP(HEALTH_CARE[[#This Row],[Customer ID]],'HOSPITAL DETAILS ANSWERS'!A:K,11,TRUE)</f>
        <v>R1011</v>
      </c>
      <c r="Q1105" s="10">
        <f>VLOOKUP(HEALTH_CARE[[#This Row],[Customer ID]],'HOSPITAL DETAILS ANSWERS'!A:K,6,TRUE)</f>
        <v>47</v>
      </c>
    </row>
    <row r="1106" spans="1:17" x14ac:dyDescent="0.25">
      <c r="A1106" t="s">
        <v>1266</v>
      </c>
      <c r="B1106" t="str">
        <f>VLOOKUP(HEALTH_CARE[[#This Row],[Customer ID]],'CUSTOMER_NAMES ANSWER'!A:D,3,FALSE)</f>
        <v>Mohammad</v>
      </c>
      <c r="C1106" s="9">
        <f>VLOOKUP(HEALTH_CARE[[#This Row],[Customer ID]],'MEDICAL EXAMINATION ANSWER'!A:J,2,FALSE)</f>
        <v>30.21</v>
      </c>
      <c r="D1106" s="9">
        <f>VLOOKUP(HEALTH_CARE[[#This Row],[Customer ID]],'MEDICAL EXAMINATION ANSWER'!A:J,4,FALSE)</f>
        <v>7.83</v>
      </c>
      <c r="E1106" t="str">
        <f>VLOOKUP(HEALTH_CARE[[#This Row],[Customer ID]],'MEDICAL EXAMINATION ANSWER'!A:J,6,FALSE)</f>
        <v>No</v>
      </c>
      <c r="F1106" t="str">
        <f>VLOOKUP(HEALTH_CARE[[#This Row],[Customer ID]],'MEDICAL EXAMINATION ANSWER'!A:J,7,FALSE)</f>
        <v>No</v>
      </c>
      <c r="G1106" t="str">
        <f>VLOOKUP(HEALTH_CARE[[#This Row],[Customer ID]],'MEDICAL EXAMINATION ANSWER'!A:J,8,FALSE)</f>
        <v>No</v>
      </c>
      <c r="H1106" s="10">
        <f>VLOOKUP(HEALTH_CARE[[#This Row],[Customer ID]],'MEDICAL EXAMINATION ANSWER'!A:J,9,FALSE)</f>
        <v>0</v>
      </c>
      <c r="I1106" t="str">
        <f>VLOOKUP(HEALTH_CARE[[#This Row],[Customer ID]],'MEDICAL EXAMINATION ANSWER'!A:J,10,FALSE)</f>
        <v>No</v>
      </c>
      <c r="J1106" t="str">
        <f>VLOOKUP(HEALTH_CARE[[#This Row],[Customer ID]],'MEDICAL EXAMINATION ANSWER'!A:J,3,FALSE)</f>
        <v>Obesity</v>
      </c>
      <c r="K1106" t="str">
        <f>VLOOKUP(HEALTH_CARE[[#This Row],[Customer ID]],'MEDICAL EXAMINATION ANSWER'!A:J,5,FALSE)</f>
        <v>Diabetes</v>
      </c>
      <c r="L1106" s="11" t="str">
        <f>VLOOKUP(HEALTH_CARE[[#This Row],[Customer ID]],'HOSPITAL DETAILS ANSWERS'!A:K,5,TRUE)</f>
        <v>23-Sep-1968</v>
      </c>
      <c r="M1106" s="14">
        <f>VLOOKUP(HEALTH_CARE[[#This Row],[Customer ID]],'HOSPITAL DETAILS ANSWERS'!A:K,8,TRUE)</f>
        <v>10232</v>
      </c>
      <c r="N1106" t="str">
        <f>VLOOKUP(HEALTH_CARE[[#This Row],[Customer ID]],'HOSPITAL DETAILS ANSWERS'!A:K,9,TRUE)</f>
        <v>Tier - 3</v>
      </c>
      <c r="O1106" t="str">
        <f>VLOOKUP(HEALTH_CARE[[#This Row],[Customer ID]],'HOSPITAL DETAILS ANSWERS'!A:K,10,TRUE)</f>
        <v>Tier - 1</v>
      </c>
      <c r="P1106" t="str">
        <f>VLOOKUP(HEALTH_CARE[[#This Row],[Customer ID]],'HOSPITAL DETAILS ANSWERS'!A:K,11,TRUE)</f>
        <v>R1012</v>
      </c>
      <c r="Q1106" s="10">
        <f>VLOOKUP(HEALTH_CARE[[#This Row],[Customer ID]],'HOSPITAL DETAILS ANSWERS'!A:K,6,TRUE)</f>
        <v>54</v>
      </c>
    </row>
    <row r="1107" spans="1:17" x14ac:dyDescent="0.25">
      <c r="A1107" t="s">
        <v>1265</v>
      </c>
      <c r="B1107" t="str">
        <f>VLOOKUP(HEALTH_CARE[[#This Row],[Customer ID]],'CUSTOMER_NAMES ANSWER'!A:D,3,FALSE)</f>
        <v>Charlie</v>
      </c>
      <c r="C1107" s="9">
        <f>VLOOKUP(HEALTH_CARE[[#This Row],[Customer ID]],'MEDICAL EXAMINATION ANSWER'!A:J,2,FALSE)</f>
        <v>38.28</v>
      </c>
      <c r="D1107" s="9">
        <f>VLOOKUP(HEALTH_CARE[[#This Row],[Customer ID]],'MEDICAL EXAMINATION ANSWER'!A:J,4,FALSE)</f>
        <v>10.17</v>
      </c>
      <c r="E1107" t="str">
        <f>VLOOKUP(HEALTH_CARE[[#This Row],[Customer ID]],'MEDICAL EXAMINATION ANSWER'!A:J,6,FALSE)</f>
        <v>Yes</v>
      </c>
      <c r="F1107" t="str">
        <f>VLOOKUP(HEALTH_CARE[[#This Row],[Customer ID]],'MEDICAL EXAMINATION ANSWER'!A:J,7,FALSE)</f>
        <v>No</v>
      </c>
      <c r="G1107" t="str">
        <f>VLOOKUP(HEALTH_CARE[[#This Row],[Customer ID]],'MEDICAL EXAMINATION ANSWER'!A:J,8,FALSE)</f>
        <v>No</v>
      </c>
      <c r="H1107" s="10">
        <f>VLOOKUP(HEALTH_CARE[[#This Row],[Customer ID]],'MEDICAL EXAMINATION ANSWER'!A:J,9,FALSE)</f>
        <v>0</v>
      </c>
      <c r="I1107" t="str">
        <f>VLOOKUP(HEALTH_CARE[[#This Row],[Customer ID]],'MEDICAL EXAMINATION ANSWER'!A:J,10,FALSE)</f>
        <v>No</v>
      </c>
      <c r="J1107" t="str">
        <f>VLOOKUP(HEALTH_CARE[[#This Row],[Customer ID]],'MEDICAL EXAMINATION ANSWER'!A:J,3,FALSE)</f>
        <v>Obesity</v>
      </c>
      <c r="K1107" t="str">
        <f>VLOOKUP(HEALTH_CARE[[#This Row],[Customer ID]],'MEDICAL EXAMINATION ANSWER'!A:J,5,FALSE)</f>
        <v>Diabetes</v>
      </c>
      <c r="L1107" s="11" t="str">
        <f>VLOOKUP(HEALTH_CARE[[#This Row],[Customer ID]],'HOSPITAL DETAILS ANSWERS'!A:K,5,TRUE)</f>
        <v>28-Jun-1967</v>
      </c>
      <c r="M1107" s="14">
        <f>VLOOKUP(HEALTH_CARE[[#This Row],[Customer ID]],'HOSPITAL DETAILS ANSWERS'!A:K,8,TRUE)</f>
        <v>10227</v>
      </c>
      <c r="N1107" t="str">
        <f>VLOOKUP(HEALTH_CARE[[#This Row],[Customer ID]],'HOSPITAL DETAILS ANSWERS'!A:K,9,TRUE)</f>
        <v>Tier - 3</v>
      </c>
      <c r="O1107" t="str">
        <f>VLOOKUP(HEALTH_CARE[[#This Row],[Customer ID]],'HOSPITAL DETAILS ANSWERS'!A:K,10,TRUE)</f>
        <v>Tier - 3</v>
      </c>
      <c r="P1107" t="str">
        <f>VLOOKUP(HEALTH_CARE[[#This Row],[Customer ID]],'HOSPITAL DETAILS ANSWERS'!A:K,11,TRUE)</f>
        <v>R1013</v>
      </c>
      <c r="Q1107" s="10">
        <f>VLOOKUP(HEALTH_CARE[[#This Row],[Customer ID]],'HOSPITAL DETAILS ANSWERS'!A:K,6,TRUE)</f>
        <v>55</v>
      </c>
    </row>
    <row r="1108" spans="1:17" x14ac:dyDescent="0.25">
      <c r="A1108" t="s">
        <v>1264</v>
      </c>
      <c r="B1108" t="str">
        <f>VLOOKUP(HEALTH_CARE[[#This Row],[Customer ID]],'CUSTOMER_NAMES ANSWER'!A:D,3,FALSE)</f>
        <v>Brent</v>
      </c>
      <c r="C1108" s="9">
        <f>VLOOKUP(HEALTH_CARE[[#This Row],[Customer ID]],'MEDICAL EXAMINATION ANSWER'!A:J,2,FALSE)</f>
        <v>29.9</v>
      </c>
      <c r="D1108" s="9">
        <f>VLOOKUP(HEALTH_CARE[[#This Row],[Customer ID]],'MEDICAL EXAMINATION ANSWER'!A:J,4,FALSE)</f>
        <v>8.9600000000000009</v>
      </c>
      <c r="E1108" t="str">
        <f>VLOOKUP(HEALTH_CARE[[#This Row],[Customer ID]],'MEDICAL EXAMINATION ANSWER'!A:J,6,FALSE)</f>
        <v>Yes</v>
      </c>
      <c r="F1108" t="str">
        <f>VLOOKUP(HEALTH_CARE[[#This Row],[Customer ID]],'MEDICAL EXAMINATION ANSWER'!A:J,7,FALSE)</f>
        <v>No</v>
      </c>
      <c r="G1108" t="str">
        <f>VLOOKUP(HEALTH_CARE[[#This Row],[Customer ID]],'MEDICAL EXAMINATION ANSWER'!A:J,8,FALSE)</f>
        <v>No</v>
      </c>
      <c r="H1108" s="10">
        <f>VLOOKUP(HEALTH_CARE[[#This Row],[Customer ID]],'MEDICAL EXAMINATION ANSWER'!A:J,9,FALSE)</f>
        <v>0</v>
      </c>
      <c r="I1108" t="str">
        <f>VLOOKUP(HEALTH_CARE[[#This Row],[Customer ID]],'MEDICAL EXAMINATION ANSWER'!A:J,10,FALSE)</f>
        <v>No</v>
      </c>
      <c r="J1108" t="str">
        <f>VLOOKUP(HEALTH_CARE[[#This Row],[Customer ID]],'MEDICAL EXAMINATION ANSWER'!A:J,3,FALSE)</f>
        <v>Over Weight</v>
      </c>
      <c r="K1108" t="str">
        <f>VLOOKUP(HEALTH_CARE[[#This Row],[Customer ID]],'MEDICAL EXAMINATION ANSWER'!A:J,5,FALSE)</f>
        <v>Diabetes</v>
      </c>
      <c r="L1108" s="11" t="str">
        <f>VLOOKUP(HEALTH_CARE[[#This Row],[Customer ID]],'HOSPITAL DETAILS ANSWERS'!A:K,5,TRUE)</f>
        <v>26-Sep-1967</v>
      </c>
      <c r="M1108" s="14">
        <f>VLOOKUP(HEALTH_CARE[[#This Row],[Customer ID]],'HOSPITAL DETAILS ANSWERS'!A:K,8,TRUE)</f>
        <v>10215</v>
      </c>
      <c r="N1108" t="str">
        <f>VLOOKUP(HEALTH_CARE[[#This Row],[Customer ID]],'HOSPITAL DETAILS ANSWERS'!A:K,9,TRUE)</f>
        <v>Tier - 3</v>
      </c>
      <c r="O1108" t="str">
        <f>VLOOKUP(HEALTH_CARE[[#This Row],[Customer ID]],'HOSPITAL DETAILS ANSWERS'!A:K,10,TRUE)</f>
        <v>Tier - 2</v>
      </c>
      <c r="P1108" t="str">
        <f>VLOOKUP(HEALTH_CARE[[#This Row],[Customer ID]],'HOSPITAL DETAILS ANSWERS'!A:K,11,TRUE)</f>
        <v>R1011</v>
      </c>
      <c r="Q1108" s="10">
        <f>VLOOKUP(HEALTH_CARE[[#This Row],[Customer ID]],'HOSPITAL DETAILS ANSWERS'!A:K,6,TRUE)</f>
        <v>55</v>
      </c>
    </row>
    <row r="1109" spans="1:17" x14ac:dyDescent="0.25">
      <c r="A1109" t="s">
        <v>1263</v>
      </c>
      <c r="B1109" t="str">
        <f>VLOOKUP(HEALTH_CARE[[#This Row],[Customer ID]],'CUSTOMER_NAMES ANSWER'!A:D,3,FALSE)</f>
        <v>Kelli M</v>
      </c>
      <c r="C1109" s="9">
        <f>VLOOKUP(HEALTH_CARE[[#This Row],[Customer ID]],'MEDICAL EXAMINATION ANSWER'!A:J,2,FALSE)</f>
        <v>23.18</v>
      </c>
      <c r="D1109" s="9">
        <f>VLOOKUP(HEALTH_CARE[[#This Row],[Customer ID]],'MEDICAL EXAMINATION ANSWER'!A:J,4,FALSE)</f>
        <v>6.96</v>
      </c>
      <c r="E1109" t="str">
        <f>VLOOKUP(HEALTH_CARE[[#This Row],[Customer ID]],'MEDICAL EXAMINATION ANSWER'!A:J,6,FALSE)</f>
        <v>Yes</v>
      </c>
      <c r="F1109" t="str">
        <f>VLOOKUP(HEALTH_CARE[[#This Row],[Customer ID]],'MEDICAL EXAMINATION ANSWER'!A:J,7,FALSE)</f>
        <v>No</v>
      </c>
      <c r="G1109" t="str">
        <f>VLOOKUP(HEALTH_CARE[[#This Row],[Customer ID]],'MEDICAL EXAMINATION ANSWER'!A:J,8,FALSE)</f>
        <v>No</v>
      </c>
      <c r="H1109" s="10">
        <f>VLOOKUP(HEALTH_CARE[[#This Row],[Customer ID]],'MEDICAL EXAMINATION ANSWER'!A:J,9,FALSE)</f>
        <v>2</v>
      </c>
      <c r="I1109" t="str">
        <f>VLOOKUP(HEALTH_CARE[[#This Row],[Customer ID]],'MEDICAL EXAMINATION ANSWER'!A:J,10,FALSE)</f>
        <v>No</v>
      </c>
      <c r="J1109" t="str">
        <f>VLOOKUP(HEALTH_CARE[[#This Row],[Customer ID]],'MEDICAL EXAMINATION ANSWER'!A:J,3,FALSE)</f>
        <v>Normal Weight</v>
      </c>
      <c r="K1109" t="str">
        <f>VLOOKUP(HEALTH_CARE[[#This Row],[Customer ID]],'MEDICAL EXAMINATION ANSWER'!A:J,5,FALSE)</f>
        <v>Diabetes</v>
      </c>
      <c r="L1109" s="11" t="str">
        <f>VLOOKUP(HEALTH_CARE[[#This Row],[Customer ID]],'HOSPITAL DETAILS ANSWERS'!A:K,5,TRUE)</f>
        <v>24-Dec-1970</v>
      </c>
      <c r="M1109" s="14">
        <f>VLOOKUP(HEALTH_CARE[[#This Row],[Customer ID]],'HOSPITAL DETAILS ANSWERS'!A:K,8,TRUE)</f>
        <v>10198</v>
      </c>
      <c r="N1109" t="str">
        <f>VLOOKUP(HEALTH_CARE[[#This Row],[Customer ID]],'HOSPITAL DETAILS ANSWERS'!A:K,9,TRUE)</f>
        <v>Tier - 3</v>
      </c>
      <c r="O1109" t="str">
        <f>VLOOKUP(HEALTH_CARE[[#This Row],[Customer ID]],'HOSPITAL DETAILS ANSWERS'!A:K,10,TRUE)</f>
        <v>Tier - 1</v>
      </c>
      <c r="P1109" t="str">
        <f>VLOOKUP(HEALTH_CARE[[#This Row],[Customer ID]],'HOSPITAL DETAILS ANSWERS'!A:K,11,TRUE)</f>
        <v>R1024</v>
      </c>
      <c r="Q1109" s="10">
        <f>VLOOKUP(HEALTH_CARE[[#This Row],[Customer ID]],'HOSPITAL DETAILS ANSWERS'!A:K,6,TRUE)</f>
        <v>52</v>
      </c>
    </row>
    <row r="1110" spans="1:17" x14ac:dyDescent="0.25">
      <c r="A1110" t="s">
        <v>1262</v>
      </c>
      <c r="B1110" t="str">
        <f>VLOOKUP(HEALTH_CARE[[#This Row],[Customer ID]],'CUSTOMER_NAMES ANSWER'!A:D,3,FALSE)</f>
        <v>Sheridan H</v>
      </c>
      <c r="C1110" s="9">
        <f>VLOOKUP(HEALTH_CARE[[#This Row],[Customer ID]],'MEDICAL EXAMINATION ANSWER'!A:J,2,FALSE)</f>
        <v>33.020000000000003</v>
      </c>
      <c r="D1110" s="9">
        <f>VLOOKUP(HEALTH_CARE[[#This Row],[Customer ID]],'MEDICAL EXAMINATION ANSWER'!A:J,4,FALSE)</f>
        <v>5.07</v>
      </c>
      <c r="E1110" t="str">
        <f>VLOOKUP(HEALTH_CARE[[#This Row],[Customer ID]],'MEDICAL EXAMINATION ANSWER'!A:J,6,FALSE)</f>
        <v>Yes</v>
      </c>
      <c r="F1110" t="str">
        <f>VLOOKUP(HEALTH_CARE[[#This Row],[Customer ID]],'MEDICAL EXAMINATION ANSWER'!A:J,7,FALSE)</f>
        <v>No</v>
      </c>
      <c r="G1110" t="str">
        <f>VLOOKUP(HEALTH_CARE[[#This Row],[Customer ID]],'MEDICAL EXAMINATION ANSWER'!A:J,8,FALSE)</f>
        <v>No</v>
      </c>
      <c r="H1110" s="10">
        <f>VLOOKUP(HEALTH_CARE[[#This Row],[Customer ID]],'MEDICAL EXAMINATION ANSWER'!A:J,9,FALSE)</f>
        <v>0</v>
      </c>
      <c r="I1110" t="str">
        <f>VLOOKUP(HEALTH_CARE[[#This Row],[Customer ID]],'MEDICAL EXAMINATION ANSWER'!A:J,10,FALSE)</f>
        <v>No</v>
      </c>
      <c r="J1110" t="str">
        <f>VLOOKUP(HEALTH_CARE[[#This Row],[Customer ID]],'MEDICAL EXAMINATION ANSWER'!A:J,3,FALSE)</f>
        <v>Obesity</v>
      </c>
      <c r="K1110" t="str">
        <f>VLOOKUP(HEALTH_CARE[[#This Row],[Customer ID]],'MEDICAL EXAMINATION ANSWER'!A:J,5,FALSE)</f>
        <v>Normal</v>
      </c>
      <c r="L1110" s="11" t="str">
        <f>VLOOKUP(HEALTH_CARE[[#This Row],[Customer ID]],'HOSPITAL DETAILS ANSWERS'!A:K,5,TRUE)</f>
        <v>16-Oct-1985</v>
      </c>
      <c r="M1110" s="14">
        <f>VLOOKUP(HEALTH_CARE[[#This Row],[Customer ID]],'HOSPITAL DETAILS ANSWERS'!A:K,8,TRUE)</f>
        <v>10192</v>
      </c>
      <c r="N1110" t="str">
        <f>VLOOKUP(HEALTH_CARE[[#This Row],[Customer ID]],'HOSPITAL DETAILS ANSWERS'!A:K,9,TRUE)</f>
        <v>Tier - 3</v>
      </c>
      <c r="O1110" t="str">
        <f>VLOOKUP(HEALTH_CARE[[#This Row],[Customer ID]],'HOSPITAL DETAILS ANSWERS'!A:K,10,TRUE)</f>
        <v>Tier - 2</v>
      </c>
      <c r="P1110" t="str">
        <f>VLOOKUP(HEALTH_CARE[[#This Row],[Customer ID]],'HOSPITAL DETAILS ANSWERS'!A:K,11,TRUE)</f>
        <v>R1026</v>
      </c>
      <c r="Q1110" s="10">
        <f>VLOOKUP(HEALTH_CARE[[#This Row],[Customer ID]],'HOSPITAL DETAILS ANSWERS'!A:K,6,TRUE)</f>
        <v>37</v>
      </c>
    </row>
    <row r="1111" spans="1:17" x14ac:dyDescent="0.25">
      <c r="A1111" t="s">
        <v>1261</v>
      </c>
      <c r="B1111" t="str">
        <f>VLOOKUP(HEALTH_CARE[[#This Row],[Customer ID]],'CUSTOMER_NAMES ANSWER'!A:D,3,FALSE)</f>
        <v>Sarah M</v>
      </c>
      <c r="C1111" s="9">
        <f>VLOOKUP(HEALTH_CARE[[#This Row],[Customer ID]],'MEDICAL EXAMINATION ANSWER'!A:J,2,FALSE)</f>
        <v>27.29</v>
      </c>
      <c r="D1111" s="9">
        <f>VLOOKUP(HEALTH_CARE[[#This Row],[Customer ID]],'MEDICAL EXAMINATION ANSWER'!A:J,4,FALSE)</f>
        <v>5.85</v>
      </c>
      <c r="E1111" t="str">
        <f>VLOOKUP(HEALTH_CARE[[#This Row],[Customer ID]],'MEDICAL EXAMINATION ANSWER'!A:J,6,FALSE)</f>
        <v>No</v>
      </c>
      <c r="F1111" t="str">
        <f>VLOOKUP(HEALTH_CARE[[#This Row],[Customer ID]],'MEDICAL EXAMINATION ANSWER'!A:J,7,FALSE)</f>
        <v>No</v>
      </c>
      <c r="G1111" t="str">
        <f>VLOOKUP(HEALTH_CARE[[#This Row],[Customer ID]],'MEDICAL EXAMINATION ANSWER'!A:J,8,FALSE)</f>
        <v>No</v>
      </c>
      <c r="H1111" s="10">
        <f>VLOOKUP(HEALTH_CARE[[#This Row],[Customer ID]],'MEDICAL EXAMINATION ANSWER'!A:J,9,FALSE)</f>
        <v>2</v>
      </c>
      <c r="I1111" t="str">
        <f>VLOOKUP(HEALTH_CARE[[#This Row],[Customer ID]],'MEDICAL EXAMINATION ANSWER'!A:J,10,FALSE)</f>
        <v>No</v>
      </c>
      <c r="J1111" t="str">
        <f>VLOOKUP(HEALTH_CARE[[#This Row],[Customer ID]],'MEDICAL EXAMINATION ANSWER'!A:J,3,FALSE)</f>
        <v>Over Weight</v>
      </c>
      <c r="K1111" t="str">
        <f>VLOOKUP(HEALTH_CARE[[#This Row],[Customer ID]],'MEDICAL EXAMINATION ANSWER'!A:J,5,FALSE)</f>
        <v>Prediabetes</v>
      </c>
      <c r="L1111" s="11" t="str">
        <f>VLOOKUP(HEALTH_CARE[[#This Row],[Customer ID]],'HOSPITAL DETAILS ANSWERS'!A:K,5,TRUE)</f>
        <v>10-Jul-1972</v>
      </c>
      <c r="M1111" s="14">
        <f>VLOOKUP(HEALTH_CARE[[#This Row],[Customer ID]],'HOSPITAL DETAILS ANSWERS'!A:K,8,TRUE)</f>
        <v>10161</v>
      </c>
      <c r="N1111" t="str">
        <f>VLOOKUP(HEALTH_CARE[[#This Row],[Customer ID]],'HOSPITAL DETAILS ANSWERS'!A:K,9,TRUE)</f>
        <v>Tier - 3</v>
      </c>
      <c r="O1111" t="str">
        <f>VLOOKUP(HEALTH_CARE[[#This Row],[Customer ID]],'HOSPITAL DETAILS ANSWERS'!A:K,10,TRUE)</f>
        <v>Tier - 3</v>
      </c>
      <c r="P1111" t="str">
        <f>VLOOKUP(HEALTH_CARE[[#This Row],[Customer ID]],'HOSPITAL DETAILS ANSWERS'!A:K,11,TRUE)</f>
        <v>R1025</v>
      </c>
      <c r="Q1111" s="10">
        <f>VLOOKUP(HEALTH_CARE[[#This Row],[Customer ID]],'HOSPITAL DETAILS ANSWERS'!A:K,6,TRUE)</f>
        <v>50</v>
      </c>
    </row>
    <row r="1112" spans="1:17" x14ac:dyDescent="0.25">
      <c r="A1112" t="s">
        <v>1260</v>
      </c>
      <c r="B1112" t="str">
        <f>VLOOKUP(HEALTH_CARE[[#This Row],[Customer ID]],'CUSTOMER_NAMES ANSWER'!A:D,3,FALSE)</f>
        <v>Jennifer</v>
      </c>
      <c r="C1112" s="9">
        <f>VLOOKUP(HEALTH_CARE[[#This Row],[Customer ID]],'MEDICAL EXAMINATION ANSWER'!A:J,2,FALSE)</f>
        <v>23.18</v>
      </c>
      <c r="D1112" s="9">
        <f>VLOOKUP(HEALTH_CARE[[#This Row],[Customer ID]],'MEDICAL EXAMINATION ANSWER'!A:J,4,FALSE)</f>
        <v>10.56</v>
      </c>
      <c r="E1112" t="str">
        <f>VLOOKUP(HEALTH_CARE[[#This Row],[Customer ID]],'MEDICAL EXAMINATION ANSWER'!A:J,6,FALSE)</f>
        <v>No</v>
      </c>
      <c r="F1112" t="str">
        <f>VLOOKUP(HEALTH_CARE[[#This Row],[Customer ID]],'MEDICAL EXAMINATION ANSWER'!A:J,7,FALSE)</f>
        <v>No</v>
      </c>
      <c r="G1112" t="str">
        <f>VLOOKUP(HEALTH_CARE[[#This Row],[Customer ID]],'MEDICAL EXAMINATION ANSWER'!A:J,8,FALSE)</f>
        <v>No</v>
      </c>
      <c r="H1112" s="10">
        <f>VLOOKUP(HEALTH_CARE[[#This Row],[Customer ID]],'MEDICAL EXAMINATION ANSWER'!A:J,9,FALSE)</f>
        <v>2</v>
      </c>
      <c r="I1112" t="str">
        <f>VLOOKUP(HEALTH_CARE[[#This Row],[Customer ID]],'MEDICAL EXAMINATION ANSWER'!A:J,10,FALSE)</f>
        <v>No</v>
      </c>
      <c r="J1112" t="str">
        <f>VLOOKUP(HEALTH_CARE[[#This Row],[Customer ID]],'MEDICAL EXAMINATION ANSWER'!A:J,3,FALSE)</f>
        <v>Normal Weight</v>
      </c>
      <c r="K1112" t="str">
        <f>VLOOKUP(HEALTH_CARE[[#This Row],[Customer ID]],'MEDICAL EXAMINATION ANSWER'!A:J,5,FALSE)</f>
        <v>Diabetes</v>
      </c>
      <c r="L1112" s="11" t="str">
        <f>VLOOKUP(HEALTH_CARE[[#This Row],[Customer ID]],'HOSPITAL DETAILS ANSWERS'!A:K,5,TRUE)</f>
        <v>13-Oct-1973</v>
      </c>
      <c r="M1112" s="14">
        <f>VLOOKUP(HEALTH_CARE[[#This Row],[Customer ID]],'HOSPITAL DETAILS ANSWERS'!A:K,8,TRUE)</f>
        <v>10157</v>
      </c>
      <c r="N1112" t="str">
        <f>VLOOKUP(HEALTH_CARE[[#This Row],[Customer ID]],'HOSPITAL DETAILS ANSWERS'!A:K,9,TRUE)</f>
        <v>Tier - 3</v>
      </c>
      <c r="O1112" t="str">
        <f>VLOOKUP(HEALTH_CARE[[#This Row],[Customer ID]],'HOSPITAL DETAILS ANSWERS'!A:K,10,TRUE)</f>
        <v>Tier - 2</v>
      </c>
      <c r="P1112" t="str">
        <f>VLOOKUP(HEALTH_CARE[[#This Row],[Customer ID]],'HOSPITAL DETAILS ANSWERS'!A:K,11,TRUE)</f>
        <v>R1012</v>
      </c>
      <c r="Q1112" s="10">
        <f>VLOOKUP(HEALTH_CARE[[#This Row],[Customer ID]],'HOSPITAL DETAILS ANSWERS'!A:K,6,TRUE)</f>
        <v>49</v>
      </c>
    </row>
    <row r="1113" spans="1:17" x14ac:dyDescent="0.25">
      <c r="A1113" t="s">
        <v>1259</v>
      </c>
      <c r="B1113" t="str">
        <f>VLOOKUP(HEALTH_CARE[[#This Row],[Customer ID]],'CUSTOMER_NAMES ANSWER'!A:D,3,FALSE)</f>
        <v>Laura J</v>
      </c>
      <c r="C1113" s="9">
        <f>VLOOKUP(HEALTH_CARE[[#This Row],[Customer ID]],'MEDICAL EXAMINATION ANSWER'!A:J,2,FALSE)</f>
        <v>32.659999999999997</v>
      </c>
      <c r="D1113" s="9">
        <f>VLOOKUP(HEALTH_CARE[[#This Row],[Customer ID]],'MEDICAL EXAMINATION ANSWER'!A:J,4,FALSE)</f>
        <v>8.92</v>
      </c>
      <c r="E1113" t="str">
        <f>VLOOKUP(HEALTH_CARE[[#This Row],[Customer ID]],'MEDICAL EXAMINATION ANSWER'!A:J,6,FALSE)</f>
        <v>Yes</v>
      </c>
      <c r="F1113" t="str">
        <f>VLOOKUP(HEALTH_CARE[[#This Row],[Customer ID]],'MEDICAL EXAMINATION ANSWER'!A:J,7,FALSE)</f>
        <v>No</v>
      </c>
      <c r="G1113" t="str">
        <f>VLOOKUP(HEALTH_CARE[[#This Row],[Customer ID]],'MEDICAL EXAMINATION ANSWER'!A:J,8,FALSE)</f>
        <v>No</v>
      </c>
      <c r="H1113" s="10">
        <f>VLOOKUP(HEALTH_CARE[[#This Row],[Customer ID]],'MEDICAL EXAMINATION ANSWER'!A:J,9,FALSE)</f>
        <v>0</v>
      </c>
      <c r="I1113" t="str">
        <f>VLOOKUP(HEALTH_CARE[[#This Row],[Customer ID]],'MEDICAL EXAMINATION ANSWER'!A:J,10,FALSE)</f>
        <v>No</v>
      </c>
      <c r="J1113" t="str">
        <f>VLOOKUP(HEALTH_CARE[[#This Row],[Customer ID]],'MEDICAL EXAMINATION ANSWER'!A:J,3,FALSE)</f>
        <v>Obesity</v>
      </c>
      <c r="K1113" t="str">
        <f>VLOOKUP(HEALTH_CARE[[#This Row],[Customer ID]],'MEDICAL EXAMINATION ANSWER'!A:J,5,FALSE)</f>
        <v>Diabetes</v>
      </c>
      <c r="L1113" s="11" t="str">
        <f>VLOOKUP(HEALTH_CARE[[#This Row],[Customer ID]],'HOSPITAL DETAILS ANSWERS'!A:K,5,TRUE)</f>
        <v>12-Jun-1981</v>
      </c>
      <c r="M1113" s="14">
        <f>VLOOKUP(HEALTH_CARE[[#This Row],[Customer ID]],'HOSPITAL DETAILS ANSWERS'!A:K,8,TRUE)</f>
        <v>10147</v>
      </c>
      <c r="N1113" t="str">
        <f>VLOOKUP(HEALTH_CARE[[#This Row],[Customer ID]],'HOSPITAL DETAILS ANSWERS'!A:K,9,TRUE)</f>
        <v>Tier - 3</v>
      </c>
      <c r="O1113" t="str">
        <f>VLOOKUP(HEALTH_CARE[[#This Row],[Customer ID]],'HOSPITAL DETAILS ANSWERS'!A:K,10,TRUE)</f>
        <v>Tier - 1</v>
      </c>
      <c r="P1113" t="str">
        <f>VLOOKUP(HEALTH_CARE[[#This Row],[Customer ID]],'HOSPITAL DETAILS ANSWERS'!A:K,11,TRUE)</f>
        <v>R1025</v>
      </c>
      <c r="Q1113" s="10">
        <f>VLOOKUP(HEALTH_CARE[[#This Row],[Customer ID]],'HOSPITAL DETAILS ANSWERS'!A:K,6,TRUE)</f>
        <v>41</v>
      </c>
    </row>
    <row r="1114" spans="1:17" x14ac:dyDescent="0.25">
      <c r="A1114" t="s">
        <v>1258</v>
      </c>
      <c r="B1114" t="str">
        <f>VLOOKUP(HEALTH_CARE[[#This Row],[Customer ID]],'CUSTOMER_NAMES ANSWER'!A:D,3,FALSE)</f>
        <v>Thomas</v>
      </c>
      <c r="C1114" s="9">
        <f>VLOOKUP(HEALTH_CARE[[#This Row],[Customer ID]],'MEDICAL EXAMINATION ANSWER'!A:J,2,FALSE)</f>
        <v>30.78</v>
      </c>
      <c r="D1114" s="9">
        <f>VLOOKUP(HEALTH_CARE[[#This Row],[Customer ID]],'MEDICAL EXAMINATION ANSWER'!A:J,4,FALSE)</f>
        <v>8.6300000000000008</v>
      </c>
      <c r="E1114" t="str">
        <f>VLOOKUP(HEALTH_CARE[[#This Row],[Customer ID]],'MEDICAL EXAMINATION ANSWER'!A:J,6,FALSE)</f>
        <v>No</v>
      </c>
      <c r="F1114" t="str">
        <f>VLOOKUP(HEALTH_CARE[[#This Row],[Customer ID]],'MEDICAL EXAMINATION ANSWER'!A:J,7,FALSE)</f>
        <v>No</v>
      </c>
      <c r="G1114" t="str">
        <f>VLOOKUP(HEALTH_CARE[[#This Row],[Customer ID]],'MEDICAL EXAMINATION ANSWER'!A:J,8,FALSE)</f>
        <v>No</v>
      </c>
      <c r="H1114" s="10">
        <f>VLOOKUP(HEALTH_CARE[[#This Row],[Customer ID]],'MEDICAL EXAMINATION ANSWER'!A:J,9,FALSE)</f>
        <v>0</v>
      </c>
      <c r="I1114" t="str">
        <f>VLOOKUP(HEALTH_CARE[[#This Row],[Customer ID]],'MEDICAL EXAMINATION ANSWER'!A:J,10,FALSE)</f>
        <v>No</v>
      </c>
      <c r="J1114" t="str">
        <f>VLOOKUP(HEALTH_CARE[[#This Row],[Customer ID]],'MEDICAL EXAMINATION ANSWER'!A:J,3,FALSE)</f>
        <v>Obesity</v>
      </c>
      <c r="K1114" t="str">
        <f>VLOOKUP(HEALTH_CARE[[#This Row],[Customer ID]],'MEDICAL EXAMINATION ANSWER'!A:J,5,FALSE)</f>
        <v>Diabetes</v>
      </c>
      <c r="L1114" s="11" t="str">
        <f>VLOOKUP(HEALTH_CARE[[#This Row],[Customer ID]],'HOSPITAL DETAILS ANSWERS'!A:K,5,TRUE)</f>
        <v>30-Dec-1974</v>
      </c>
      <c r="M1114" s="14">
        <f>VLOOKUP(HEALTH_CARE[[#This Row],[Customer ID]],'HOSPITAL DETAILS ANSWERS'!A:K,8,TRUE)</f>
        <v>10142</v>
      </c>
      <c r="N1114" t="str">
        <f>VLOOKUP(HEALTH_CARE[[#This Row],[Customer ID]],'HOSPITAL DETAILS ANSWERS'!A:K,9,TRUE)</f>
        <v>Tier - 3</v>
      </c>
      <c r="O1114" t="str">
        <f>VLOOKUP(HEALTH_CARE[[#This Row],[Customer ID]],'HOSPITAL DETAILS ANSWERS'!A:K,10,TRUE)</f>
        <v>Tier - 1</v>
      </c>
      <c r="P1114" t="str">
        <f>VLOOKUP(HEALTH_CARE[[#This Row],[Customer ID]],'HOSPITAL DETAILS ANSWERS'!A:K,11,TRUE)</f>
        <v>R1016</v>
      </c>
      <c r="Q1114" s="10">
        <f>VLOOKUP(HEALTH_CARE[[#This Row],[Customer ID]],'HOSPITAL DETAILS ANSWERS'!A:K,6,TRUE)</f>
        <v>48</v>
      </c>
    </row>
    <row r="1115" spans="1:17" x14ac:dyDescent="0.25">
      <c r="A1115" t="s">
        <v>1257</v>
      </c>
      <c r="B1115" t="str">
        <f>VLOOKUP(HEALTH_CARE[[#This Row],[Customer ID]],'CUSTOMER_NAMES ANSWER'!A:D,3,FALSE)</f>
        <v>Gisele</v>
      </c>
      <c r="C1115" s="9">
        <f>VLOOKUP(HEALTH_CARE[[#This Row],[Customer ID]],'MEDICAL EXAMINATION ANSWER'!A:J,2,FALSE)</f>
        <v>47.2</v>
      </c>
      <c r="D1115" s="9">
        <f>VLOOKUP(HEALTH_CARE[[#This Row],[Customer ID]],'MEDICAL EXAMINATION ANSWER'!A:J,4,FALSE)</f>
        <v>6.29</v>
      </c>
      <c r="E1115" t="str">
        <f>VLOOKUP(HEALTH_CARE[[#This Row],[Customer ID]],'MEDICAL EXAMINATION ANSWER'!A:J,6,FALSE)</f>
        <v>Yes</v>
      </c>
      <c r="F1115" t="str">
        <f>VLOOKUP(HEALTH_CARE[[#This Row],[Customer ID]],'MEDICAL EXAMINATION ANSWER'!A:J,7,FALSE)</f>
        <v>No</v>
      </c>
      <c r="G1115" t="str">
        <f>VLOOKUP(HEALTH_CARE[[#This Row],[Customer ID]],'MEDICAL EXAMINATION ANSWER'!A:J,8,FALSE)</f>
        <v>Yes</v>
      </c>
      <c r="H1115" s="10">
        <f>VLOOKUP(HEALTH_CARE[[#This Row],[Customer ID]],'MEDICAL EXAMINATION ANSWER'!A:J,9,FALSE)</f>
        <v>1</v>
      </c>
      <c r="I1115" t="str">
        <f>VLOOKUP(HEALTH_CARE[[#This Row],[Customer ID]],'MEDICAL EXAMINATION ANSWER'!A:J,10,FALSE)</f>
        <v>No</v>
      </c>
      <c r="J1115" t="str">
        <f>VLOOKUP(HEALTH_CARE[[#This Row],[Customer ID]],'MEDICAL EXAMINATION ANSWER'!A:J,3,FALSE)</f>
        <v>Obesity</v>
      </c>
      <c r="K1115" t="str">
        <f>VLOOKUP(HEALTH_CARE[[#This Row],[Customer ID]],'MEDICAL EXAMINATION ANSWER'!A:J,5,FALSE)</f>
        <v>Prediabetes</v>
      </c>
      <c r="L1115" s="11" t="str">
        <f>VLOOKUP(HEALTH_CARE[[#This Row],[Customer ID]],'HOSPITAL DETAILS ANSWERS'!A:K,5,TRUE)</f>
        <v>5-Sep-1997</v>
      </c>
      <c r="M1115" s="14">
        <f>VLOOKUP(HEALTH_CARE[[#This Row],[Customer ID]],'HOSPITAL DETAILS ANSWERS'!A:K,8,TRUE)</f>
        <v>10140</v>
      </c>
      <c r="N1115" t="str">
        <f>VLOOKUP(HEALTH_CARE[[#This Row],[Customer ID]],'HOSPITAL DETAILS ANSWERS'!A:K,9,TRUE)</f>
        <v>Tier - 3</v>
      </c>
      <c r="O1115" t="str">
        <f>VLOOKUP(HEALTH_CARE[[#This Row],[Customer ID]],'HOSPITAL DETAILS ANSWERS'!A:K,10,TRUE)</f>
        <v>Tier - 2</v>
      </c>
      <c r="P1115" t="str">
        <f>VLOOKUP(HEALTH_CARE[[#This Row],[Customer ID]],'HOSPITAL DETAILS ANSWERS'!A:K,11,TRUE)</f>
        <v>R1012</v>
      </c>
      <c r="Q1115" s="10">
        <f>VLOOKUP(HEALTH_CARE[[#This Row],[Customer ID]],'HOSPITAL DETAILS ANSWERS'!A:K,6,TRUE)</f>
        <v>25</v>
      </c>
    </row>
    <row r="1116" spans="1:17" x14ac:dyDescent="0.25">
      <c r="A1116" t="s">
        <v>1256</v>
      </c>
      <c r="B1116" t="str">
        <f>VLOOKUP(HEALTH_CARE[[#This Row],[Customer ID]],'CUSTOMER_NAMES ANSWER'!A:D,3,FALSE)</f>
        <v>Myra L</v>
      </c>
      <c r="C1116" s="9">
        <f>VLOOKUP(HEALTH_CARE[[#This Row],[Customer ID]],'MEDICAL EXAMINATION ANSWER'!A:J,2,FALSE)</f>
        <v>31.6</v>
      </c>
      <c r="D1116" s="9">
        <f>VLOOKUP(HEALTH_CARE[[#This Row],[Customer ID]],'MEDICAL EXAMINATION ANSWER'!A:J,4,FALSE)</f>
        <v>5.75</v>
      </c>
      <c r="E1116" t="str">
        <f>VLOOKUP(HEALTH_CARE[[#This Row],[Customer ID]],'MEDICAL EXAMINATION ANSWER'!A:J,6,FALSE)</f>
        <v>No</v>
      </c>
      <c r="F1116" t="str">
        <f>VLOOKUP(HEALTH_CARE[[#This Row],[Customer ID]],'MEDICAL EXAMINATION ANSWER'!A:J,7,FALSE)</f>
        <v>No</v>
      </c>
      <c r="G1116" t="str">
        <f>VLOOKUP(HEALTH_CARE[[#This Row],[Customer ID]],'MEDICAL EXAMINATION ANSWER'!A:J,8,FALSE)</f>
        <v>No</v>
      </c>
      <c r="H1116" s="10">
        <f>VLOOKUP(HEALTH_CARE[[#This Row],[Customer ID]],'MEDICAL EXAMINATION ANSWER'!A:J,9,FALSE)</f>
        <v>2</v>
      </c>
      <c r="I1116" t="str">
        <f>VLOOKUP(HEALTH_CARE[[#This Row],[Customer ID]],'MEDICAL EXAMINATION ANSWER'!A:J,10,FALSE)</f>
        <v>No</v>
      </c>
      <c r="J1116" t="str">
        <f>VLOOKUP(HEALTH_CARE[[#This Row],[Customer ID]],'MEDICAL EXAMINATION ANSWER'!A:J,3,FALSE)</f>
        <v>Obesity</v>
      </c>
      <c r="K1116" t="str">
        <f>VLOOKUP(HEALTH_CARE[[#This Row],[Customer ID]],'MEDICAL EXAMINATION ANSWER'!A:J,5,FALSE)</f>
        <v>Prediabetes</v>
      </c>
      <c r="L1116" s="11" t="str">
        <f>VLOOKUP(HEALTH_CARE[[#This Row],[Customer ID]],'HOSPITAL DETAILS ANSWERS'!A:K,5,TRUE)</f>
        <v>16-Nov-1972</v>
      </c>
      <c r="M1116" s="14">
        <f>VLOOKUP(HEALTH_CARE[[#This Row],[Customer ID]],'HOSPITAL DETAILS ANSWERS'!A:K,8,TRUE)</f>
        <v>10119</v>
      </c>
      <c r="N1116" t="str">
        <f>VLOOKUP(HEALTH_CARE[[#This Row],[Customer ID]],'HOSPITAL DETAILS ANSWERS'!A:K,9,TRUE)</f>
        <v>Tier - 3</v>
      </c>
      <c r="O1116" t="str">
        <f>VLOOKUP(HEALTH_CARE[[#This Row],[Customer ID]],'HOSPITAL DETAILS ANSWERS'!A:K,10,TRUE)</f>
        <v>Tier - 3</v>
      </c>
      <c r="P1116" t="str">
        <f>VLOOKUP(HEALTH_CARE[[#This Row],[Customer ID]],'HOSPITAL DETAILS ANSWERS'!A:K,11,TRUE)</f>
        <v>R1011</v>
      </c>
      <c r="Q1116" s="10">
        <f>VLOOKUP(HEALTH_CARE[[#This Row],[Customer ID]],'HOSPITAL DETAILS ANSWERS'!A:K,6,TRUE)</f>
        <v>50</v>
      </c>
    </row>
    <row r="1117" spans="1:17" x14ac:dyDescent="0.25">
      <c r="A1117" t="s">
        <v>1255</v>
      </c>
      <c r="B1117" t="str">
        <f>VLOOKUP(HEALTH_CARE[[#This Row],[Customer ID]],'CUSTOMER_NAMES ANSWER'!A:D,3,FALSE)</f>
        <v>Melissa M</v>
      </c>
      <c r="C1117" s="9">
        <f>VLOOKUP(HEALTH_CARE[[#This Row],[Customer ID]],'MEDICAL EXAMINATION ANSWER'!A:J,2,FALSE)</f>
        <v>33.909999999999997</v>
      </c>
      <c r="D1117" s="9">
        <f>VLOOKUP(HEALTH_CARE[[#This Row],[Customer ID]],'MEDICAL EXAMINATION ANSWER'!A:J,4,FALSE)</f>
        <v>6.66</v>
      </c>
      <c r="E1117" t="str">
        <f>VLOOKUP(HEALTH_CARE[[#This Row],[Customer ID]],'MEDICAL EXAMINATION ANSWER'!A:J,6,FALSE)</f>
        <v>Yes</v>
      </c>
      <c r="F1117" t="str">
        <f>VLOOKUP(HEALTH_CARE[[#This Row],[Customer ID]],'MEDICAL EXAMINATION ANSWER'!A:J,7,FALSE)</f>
        <v>No</v>
      </c>
      <c r="G1117" t="str">
        <f>VLOOKUP(HEALTH_CARE[[#This Row],[Customer ID]],'MEDICAL EXAMINATION ANSWER'!A:J,8,FALSE)</f>
        <v>No</v>
      </c>
      <c r="H1117" s="10">
        <f>VLOOKUP(HEALTH_CARE[[#This Row],[Customer ID]],'MEDICAL EXAMINATION ANSWER'!A:J,9,FALSE)</f>
        <v>1</v>
      </c>
      <c r="I1117" t="str">
        <f>VLOOKUP(HEALTH_CARE[[#This Row],[Customer ID]],'MEDICAL EXAMINATION ANSWER'!A:J,10,FALSE)</f>
        <v>No</v>
      </c>
      <c r="J1117" t="str">
        <f>VLOOKUP(HEALTH_CARE[[#This Row],[Customer ID]],'MEDICAL EXAMINATION ANSWER'!A:J,3,FALSE)</f>
        <v>Obesity</v>
      </c>
      <c r="K1117" t="str">
        <f>VLOOKUP(HEALTH_CARE[[#This Row],[Customer ID]],'MEDICAL EXAMINATION ANSWER'!A:J,5,FALSE)</f>
        <v>Diabetes</v>
      </c>
      <c r="L1117" s="11" t="str">
        <f>VLOOKUP(HEALTH_CARE[[#This Row],[Customer ID]],'HOSPITAL DETAILS ANSWERS'!A:K,5,TRUE)</f>
        <v>2-Jul-1975</v>
      </c>
      <c r="M1117" s="14">
        <f>VLOOKUP(HEALTH_CARE[[#This Row],[Customer ID]],'HOSPITAL DETAILS ANSWERS'!A:K,8,TRUE)</f>
        <v>10116</v>
      </c>
      <c r="N1117" t="str">
        <f>VLOOKUP(HEALTH_CARE[[#This Row],[Customer ID]],'HOSPITAL DETAILS ANSWERS'!A:K,9,TRUE)</f>
        <v>Tier - 3</v>
      </c>
      <c r="O1117" t="str">
        <f>VLOOKUP(HEALTH_CARE[[#This Row],[Customer ID]],'HOSPITAL DETAILS ANSWERS'!A:K,10,TRUE)</f>
        <v>Tier - 3</v>
      </c>
      <c r="P1117" t="str">
        <f>VLOOKUP(HEALTH_CARE[[#This Row],[Customer ID]],'HOSPITAL DETAILS ANSWERS'!A:K,11,TRUE)</f>
        <v>R1012</v>
      </c>
      <c r="Q1117" s="10">
        <f>VLOOKUP(HEALTH_CARE[[#This Row],[Customer ID]],'HOSPITAL DETAILS ANSWERS'!A:K,6,TRUE)</f>
        <v>47</v>
      </c>
    </row>
    <row r="1118" spans="1:17" x14ac:dyDescent="0.25">
      <c r="A1118" t="s">
        <v>1254</v>
      </c>
      <c r="B1118" t="str">
        <f>VLOOKUP(HEALTH_CARE[[#This Row],[Customer ID]],'CUSTOMER_NAMES ANSWER'!A:D,3,FALSE)</f>
        <v>Eleanor F</v>
      </c>
      <c r="C1118" s="9">
        <f>VLOOKUP(HEALTH_CARE[[#This Row],[Customer ID]],'MEDICAL EXAMINATION ANSWER'!A:J,2,FALSE)</f>
        <v>23.54</v>
      </c>
      <c r="D1118" s="9">
        <f>VLOOKUP(HEALTH_CARE[[#This Row],[Customer ID]],'MEDICAL EXAMINATION ANSWER'!A:J,4,FALSE)</f>
        <v>5.0999999999999996</v>
      </c>
      <c r="E1118" t="str">
        <f>VLOOKUP(HEALTH_CARE[[#This Row],[Customer ID]],'MEDICAL EXAMINATION ANSWER'!A:J,6,FALSE)</f>
        <v>No</v>
      </c>
      <c r="F1118" t="str">
        <f>VLOOKUP(HEALTH_CARE[[#This Row],[Customer ID]],'MEDICAL EXAMINATION ANSWER'!A:J,7,FALSE)</f>
        <v>No</v>
      </c>
      <c r="G1118" t="str">
        <f>VLOOKUP(HEALTH_CARE[[#This Row],[Customer ID]],'MEDICAL EXAMINATION ANSWER'!A:J,8,FALSE)</f>
        <v>No</v>
      </c>
      <c r="H1118" s="10">
        <f>VLOOKUP(HEALTH_CARE[[#This Row],[Customer ID]],'MEDICAL EXAMINATION ANSWER'!A:J,9,FALSE)</f>
        <v>2</v>
      </c>
      <c r="I1118" t="str">
        <f>VLOOKUP(HEALTH_CARE[[#This Row],[Customer ID]],'MEDICAL EXAMINATION ANSWER'!A:J,10,FALSE)</f>
        <v>No</v>
      </c>
      <c r="J1118" t="str">
        <f>VLOOKUP(HEALTH_CARE[[#This Row],[Customer ID]],'MEDICAL EXAMINATION ANSWER'!A:J,3,FALSE)</f>
        <v>Normal Weight</v>
      </c>
      <c r="K1118" t="str">
        <f>VLOOKUP(HEALTH_CARE[[#This Row],[Customer ID]],'MEDICAL EXAMINATION ANSWER'!A:J,5,FALSE)</f>
        <v>Normal</v>
      </c>
      <c r="L1118" s="11" t="str">
        <f>VLOOKUP(HEALTH_CARE[[#This Row],[Customer ID]],'HOSPITAL DETAILS ANSWERS'!A:K,5,TRUE)</f>
        <v>8-Aug-1972</v>
      </c>
      <c r="M1118" s="14">
        <f>VLOOKUP(HEALTH_CARE[[#This Row],[Customer ID]],'HOSPITAL DETAILS ANSWERS'!A:K,8,TRUE)</f>
        <v>10108</v>
      </c>
      <c r="N1118" t="str">
        <f>VLOOKUP(HEALTH_CARE[[#This Row],[Customer ID]],'HOSPITAL DETAILS ANSWERS'!A:K,9,TRUE)</f>
        <v>Tier - 3</v>
      </c>
      <c r="O1118" t="str">
        <f>VLOOKUP(HEALTH_CARE[[#This Row],[Customer ID]],'HOSPITAL DETAILS ANSWERS'!A:K,10,TRUE)</f>
        <v>Tier - 1</v>
      </c>
      <c r="P1118" t="str">
        <f>VLOOKUP(HEALTH_CARE[[#This Row],[Customer ID]],'HOSPITAL DETAILS ANSWERS'!A:K,11,TRUE)</f>
        <v>R1013</v>
      </c>
      <c r="Q1118" s="10">
        <f>VLOOKUP(HEALTH_CARE[[#This Row],[Customer ID]],'HOSPITAL DETAILS ANSWERS'!A:K,6,TRUE)</f>
        <v>50</v>
      </c>
    </row>
    <row r="1119" spans="1:17" x14ac:dyDescent="0.25">
      <c r="A1119" t="s">
        <v>1253</v>
      </c>
      <c r="B1119" t="str">
        <f>VLOOKUP(HEALTH_CARE[[#This Row],[Customer ID]],'CUSTOMER_NAMES ANSWER'!A:D,3,FALSE)</f>
        <v>Elizabeth</v>
      </c>
      <c r="C1119" s="9">
        <f>VLOOKUP(HEALTH_CARE[[#This Row],[Customer ID]],'MEDICAL EXAMINATION ANSWER'!A:J,2,FALSE)</f>
        <v>27.07</v>
      </c>
      <c r="D1119" s="9">
        <f>VLOOKUP(HEALTH_CARE[[#This Row],[Customer ID]],'MEDICAL EXAMINATION ANSWER'!A:J,4,FALSE)</f>
        <v>4.41</v>
      </c>
      <c r="E1119" t="str">
        <f>VLOOKUP(HEALTH_CARE[[#This Row],[Customer ID]],'MEDICAL EXAMINATION ANSWER'!A:J,6,FALSE)</f>
        <v>No</v>
      </c>
      <c r="F1119" t="str">
        <f>VLOOKUP(HEALTH_CARE[[#This Row],[Customer ID]],'MEDICAL EXAMINATION ANSWER'!A:J,7,FALSE)</f>
        <v>No</v>
      </c>
      <c r="G1119" t="str">
        <f>VLOOKUP(HEALTH_CARE[[#This Row],[Customer ID]],'MEDICAL EXAMINATION ANSWER'!A:J,8,FALSE)</f>
        <v>No</v>
      </c>
      <c r="H1119" s="10">
        <f>VLOOKUP(HEALTH_CARE[[#This Row],[Customer ID]],'MEDICAL EXAMINATION ANSWER'!A:J,9,FALSE)</f>
        <v>2</v>
      </c>
      <c r="I1119" t="str">
        <f>VLOOKUP(HEALTH_CARE[[#This Row],[Customer ID]],'MEDICAL EXAMINATION ANSWER'!A:J,10,FALSE)</f>
        <v>No</v>
      </c>
      <c r="J1119" t="str">
        <f>VLOOKUP(HEALTH_CARE[[#This Row],[Customer ID]],'MEDICAL EXAMINATION ANSWER'!A:J,3,FALSE)</f>
        <v>Over Weight</v>
      </c>
      <c r="K1119" t="str">
        <f>VLOOKUP(HEALTH_CARE[[#This Row],[Customer ID]],'MEDICAL EXAMINATION ANSWER'!A:J,5,FALSE)</f>
        <v>Normal</v>
      </c>
      <c r="L1119" s="11" t="str">
        <f>VLOOKUP(HEALTH_CARE[[#This Row],[Customer ID]],'HOSPITAL DETAILS ANSWERS'!A:K,5,TRUE)</f>
        <v>19-Oct-1972</v>
      </c>
      <c r="M1119" s="14">
        <f>VLOOKUP(HEALTH_CARE[[#This Row],[Customer ID]],'HOSPITAL DETAILS ANSWERS'!A:K,8,TRUE)</f>
        <v>10107</v>
      </c>
      <c r="N1119" t="str">
        <f>VLOOKUP(HEALTH_CARE[[#This Row],[Customer ID]],'HOSPITAL DETAILS ANSWERS'!A:K,9,TRUE)</f>
        <v>Tier - 3</v>
      </c>
      <c r="O1119" t="str">
        <f>VLOOKUP(HEALTH_CARE[[#This Row],[Customer ID]],'HOSPITAL DETAILS ANSWERS'!A:K,10,TRUE)</f>
        <v>Tier - 1</v>
      </c>
      <c r="P1119" t="str">
        <f>VLOOKUP(HEALTH_CARE[[#This Row],[Customer ID]],'HOSPITAL DETAILS ANSWERS'!A:K,11,TRUE)</f>
        <v>R1024</v>
      </c>
      <c r="Q1119" s="10">
        <f>VLOOKUP(HEALTH_CARE[[#This Row],[Customer ID]],'HOSPITAL DETAILS ANSWERS'!A:K,6,TRUE)</f>
        <v>50</v>
      </c>
    </row>
    <row r="1120" spans="1:17" x14ac:dyDescent="0.25">
      <c r="A1120" t="s">
        <v>1252</v>
      </c>
      <c r="B1120" t="str">
        <f>VLOOKUP(HEALTH_CARE[[#This Row],[Customer ID]],'CUSTOMER_NAMES ANSWER'!A:D,3,FALSE)</f>
        <v>Kenneth</v>
      </c>
      <c r="C1120" s="9">
        <f>VLOOKUP(HEALTH_CARE[[#This Row],[Customer ID]],'MEDICAL EXAMINATION ANSWER'!A:J,2,FALSE)</f>
        <v>25.8</v>
      </c>
      <c r="D1120" s="9">
        <f>VLOOKUP(HEALTH_CARE[[#This Row],[Customer ID]],'MEDICAL EXAMINATION ANSWER'!A:J,4,FALSE)</f>
        <v>5.52</v>
      </c>
      <c r="E1120" t="str">
        <f>VLOOKUP(HEALTH_CARE[[#This Row],[Customer ID]],'MEDICAL EXAMINATION ANSWER'!A:J,6,FALSE)</f>
        <v>Yes</v>
      </c>
      <c r="F1120" t="str">
        <f>VLOOKUP(HEALTH_CARE[[#This Row],[Customer ID]],'MEDICAL EXAMINATION ANSWER'!A:J,7,FALSE)</f>
        <v>No</v>
      </c>
      <c r="G1120" t="str">
        <f>VLOOKUP(HEALTH_CARE[[#This Row],[Customer ID]],'MEDICAL EXAMINATION ANSWER'!A:J,8,FALSE)</f>
        <v>No</v>
      </c>
      <c r="H1120" s="10">
        <f>VLOOKUP(HEALTH_CARE[[#This Row],[Customer ID]],'MEDICAL EXAMINATION ANSWER'!A:J,9,FALSE)</f>
        <v>0</v>
      </c>
      <c r="I1120" t="str">
        <f>VLOOKUP(HEALTH_CARE[[#This Row],[Customer ID]],'MEDICAL EXAMINATION ANSWER'!A:J,10,FALSE)</f>
        <v>No</v>
      </c>
      <c r="J1120" t="str">
        <f>VLOOKUP(HEALTH_CARE[[#This Row],[Customer ID]],'MEDICAL EXAMINATION ANSWER'!A:J,3,FALSE)</f>
        <v>Over Weight</v>
      </c>
      <c r="K1120" t="str">
        <f>VLOOKUP(HEALTH_CARE[[#This Row],[Customer ID]],'MEDICAL EXAMINATION ANSWER'!A:J,5,FALSE)</f>
        <v>Normal</v>
      </c>
      <c r="L1120" s="11" t="str">
        <f>VLOOKUP(HEALTH_CARE[[#This Row],[Customer ID]],'HOSPITAL DETAILS ANSWERS'!A:K,5,TRUE)</f>
        <v>19-Dec-1976</v>
      </c>
      <c r="M1120" s="14">
        <f>VLOOKUP(HEALTH_CARE[[#This Row],[Customer ID]],'HOSPITAL DETAILS ANSWERS'!A:K,8,TRUE)</f>
        <v>10097</v>
      </c>
      <c r="N1120" t="str">
        <f>VLOOKUP(HEALTH_CARE[[#This Row],[Customer ID]],'HOSPITAL DETAILS ANSWERS'!A:K,9,TRUE)</f>
        <v>Tier - 3</v>
      </c>
      <c r="O1120" t="str">
        <f>VLOOKUP(HEALTH_CARE[[#This Row],[Customer ID]],'HOSPITAL DETAILS ANSWERS'!A:K,10,TRUE)</f>
        <v>Tier - 2</v>
      </c>
      <c r="P1120" t="str">
        <f>VLOOKUP(HEALTH_CARE[[#This Row],[Customer ID]],'HOSPITAL DETAILS ANSWERS'!A:K,11,TRUE)</f>
        <v>R1011</v>
      </c>
      <c r="Q1120" s="10">
        <f>VLOOKUP(HEALTH_CARE[[#This Row],[Customer ID]],'HOSPITAL DETAILS ANSWERS'!A:K,6,TRUE)</f>
        <v>46</v>
      </c>
    </row>
    <row r="1121" spans="1:17" x14ac:dyDescent="0.25">
      <c r="A1121" t="s">
        <v>1251</v>
      </c>
      <c r="B1121" t="str">
        <f>VLOOKUP(HEALTH_CARE[[#This Row],[Customer ID]],'CUSTOMER_NAMES ANSWER'!A:D,3,FALSE)</f>
        <v>Robert G</v>
      </c>
      <c r="C1121" s="9">
        <f>VLOOKUP(HEALTH_CARE[[#This Row],[Customer ID]],'MEDICAL EXAMINATION ANSWER'!A:J,2,FALSE)</f>
        <v>36.1</v>
      </c>
      <c r="D1121" s="9">
        <f>VLOOKUP(HEALTH_CARE[[#This Row],[Customer ID]],'MEDICAL EXAMINATION ANSWER'!A:J,4,FALSE)</f>
        <v>4.62</v>
      </c>
      <c r="E1121" t="str">
        <f>VLOOKUP(HEALTH_CARE[[#This Row],[Customer ID]],'MEDICAL EXAMINATION ANSWER'!A:J,6,FALSE)</f>
        <v>Yes</v>
      </c>
      <c r="F1121" t="str">
        <f>VLOOKUP(HEALTH_CARE[[#This Row],[Customer ID]],'MEDICAL EXAMINATION ANSWER'!A:J,7,FALSE)</f>
        <v>No</v>
      </c>
      <c r="G1121" t="str">
        <f>VLOOKUP(HEALTH_CARE[[#This Row],[Customer ID]],'MEDICAL EXAMINATION ANSWER'!A:J,8,FALSE)</f>
        <v>Yes</v>
      </c>
      <c r="H1121" s="10">
        <f>VLOOKUP(HEALTH_CARE[[#This Row],[Customer ID]],'MEDICAL EXAMINATION ANSWER'!A:J,9,FALSE)</f>
        <v>1</v>
      </c>
      <c r="I1121" t="str">
        <f>VLOOKUP(HEALTH_CARE[[#This Row],[Customer ID]],'MEDICAL EXAMINATION ANSWER'!A:J,10,FALSE)</f>
        <v>No</v>
      </c>
      <c r="J1121" t="str">
        <f>VLOOKUP(HEALTH_CARE[[#This Row],[Customer ID]],'MEDICAL EXAMINATION ANSWER'!A:J,3,FALSE)</f>
        <v>Obesity</v>
      </c>
      <c r="K1121" t="str">
        <f>VLOOKUP(HEALTH_CARE[[#This Row],[Customer ID]],'MEDICAL EXAMINATION ANSWER'!A:J,5,FALSE)</f>
        <v>Normal</v>
      </c>
      <c r="L1121" s="11" t="str">
        <f>VLOOKUP(HEALTH_CARE[[#This Row],[Customer ID]],'HOSPITAL DETAILS ANSWERS'!A:K,5,TRUE)</f>
        <v>3-Jul-1969</v>
      </c>
      <c r="M1121" s="14">
        <f>VLOOKUP(HEALTH_CARE[[#This Row],[Customer ID]],'HOSPITAL DETAILS ANSWERS'!A:K,8,TRUE)</f>
        <v>10086</v>
      </c>
      <c r="N1121" t="str">
        <f>VLOOKUP(HEALTH_CARE[[#This Row],[Customer ID]],'HOSPITAL DETAILS ANSWERS'!A:K,9,TRUE)</f>
        <v>Tier - 3</v>
      </c>
      <c r="O1121" t="str">
        <f>VLOOKUP(HEALTH_CARE[[#This Row],[Customer ID]],'HOSPITAL DETAILS ANSWERS'!A:K,10,TRUE)</f>
        <v>Tier - 3</v>
      </c>
      <c r="P1121" t="str">
        <f>VLOOKUP(HEALTH_CARE[[#This Row],[Customer ID]],'HOSPITAL DETAILS ANSWERS'!A:K,11,TRUE)</f>
        <v>R1011</v>
      </c>
      <c r="Q1121" s="10">
        <f>VLOOKUP(HEALTH_CARE[[#This Row],[Customer ID]],'HOSPITAL DETAILS ANSWERS'!A:K,6,TRUE)</f>
        <v>53</v>
      </c>
    </row>
    <row r="1122" spans="1:17" x14ac:dyDescent="0.25">
      <c r="A1122" t="s">
        <v>1250</v>
      </c>
      <c r="B1122" t="str">
        <f>VLOOKUP(HEALTH_CARE[[#This Row],[Customer ID]],'CUSTOMER_NAMES ANSWER'!A:D,3,FALSE)</f>
        <v>Thomas C</v>
      </c>
      <c r="C1122" s="9">
        <f>VLOOKUP(HEALTH_CARE[[#This Row],[Customer ID]],'MEDICAL EXAMINATION ANSWER'!A:J,2,FALSE)</f>
        <v>30.5</v>
      </c>
      <c r="D1122" s="9">
        <f>VLOOKUP(HEALTH_CARE[[#This Row],[Customer ID]],'MEDICAL EXAMINATION ANSWER'!A:J,4,FALSE)</f>
        <v>5.74</v>
      </c>
      <c r="E1122" t="str">
        <f>VLOOKUP(HEALTH_CARE[[#This Row],[Customer ID]],'MEDICAL EXAMINATION ANSWER'!A:J,6,FALSE)</f>
        <v>Yes</v>
      </c>
      <c r="F1122" t="str">
        <f>VLOOKUP(HEALTH_CARE[[#This Row],[Customer ID]],'MEDICAL EXAMINATION ANSWER'!A:J,7,FALSE)</f>
        <v>No</v>
      </c>
      <c r="G1122" t="str">
        <f>VLOOKUP(HEALTH_CARE[[#This Row],[Customer ID]],'MEDICAL EXAMINATION ANSWER'!A:J,8,FALSE)</f>
        <v>Yes</v>
      </c>
      <c r="H1122" s="10">
        <f>VLOOKUP(HEALTH_CARE[[#This Row],[Customer ID]],'MEDICAL EXAMINATION ANSWER'!A:J,9,FALSE)</f>
        <v>1</v>
      </c>
      <c r="I1122" t="str">
        <f>VLOOKUP(HEALTH_CARE[[#This Row],[Customer ID]],'MEDICAL EXAMINATION ANSWER'!A:J,10,FALSE)</f>
        <v>No</v>
      </c>
      <c r="J1122" t="str">
        <f>VLOOKUP(HEALTH_CARE[[#This Row],[Customer ID]],'MEDICAL EXAMINATION ANSWER'!A:J,3,FALSE)</f>
        <v>Obesity</v>
      </c>
      <c r="K1122" t="str">
        <f>VLOOKUP(HEALTH_CARE[[#This Row],[Customer ID]],'MEDICAL EXAMINATION ANSWER'!A:J,5,FALSE)</f>
        <v>Prediabetes</v>
      </c>
      <c r="L1122" s="11" t="str">
        <f>VLOOKUP(HEALTH_CARE[[#This Row],[Customer ID]],'HOSPITAL DETAILS ANSWERS'!A:K,5,TRUE)</f>
        <v>27-Oct-1969</v>
      </c>
      <c r="M1122" s="14">
        <f>VLOOKUP(HEALTH_CARE[[#This Row],[Customer ID]],'HOSPITAL DETAILS ANSWERS'!A:K,8,TRUE)</f>
        <v>10073</v>
      </c>
      <c r="N1122" t="str">
        <f>VLOOKUP(HEALTH_CARE[[#This Row],[Customer ID]],'HOSPITAL DETAILS ANSWERS'!A:K,9,TRUE)</f>
        <v>Tier - 3</v>
      </c>
      <c r="O1122" t="str">
        <f>VLOOKUP(HEALTH_CARE[[#This Row],[Customer ID]],'HOSPITAL DETAILS ANSWERS'!A:K,10,TRUE)</f>
        <v>Tier - 1</v>
      </c>
      <c r="P1122" t="str">
        <f>VLOOKUP(HEALTH_CARE[[#This Row],[Customer ID]],'HOSPITAL DETAILS ANSWERS'!A:K,11,TRUE)</f>
        <v>R1017</v>
      </c>
      <c r="Q1122" s="10">
        <f>VLOOKUP(HEALTH_CARE[[#This Row],[Customer ID]],'HOSPITAL DETAILS ANSWERS'!A:K,6,TRUE)</f>
        <v>53</v>
      </c>
    </row>
    <row r="1123" spans="1:17" x14ac:dyDescent="0.25">
      <c r="A1123" t="s">
        <v>1249</v>
      </c>
      <c r="B1123" t="str">
        <f>VLOOKUP(HEALTH_CARE[[#This Row],[Customer ID]],'CUSTOMER_NAMES ANSWER'!A:D,3,FALSE)</f>
        <v>Matthew J</v>
      </c>
      <c r="C1123" s="9">
        <f>VLOOKUP(HEALTH_CARE[[#This Row],[Customer ID]],'MEDICAL EXAMINATION ANSWER'!A:J,2,FALSE)</f>
        <v>21.4</v>
      </c>
      <c r="D1123" s="9">
        <f>VLOOKUP(HEALTH_CARE[[#This Row],[Customer ID]],'MEDICAL EXAMINATION ANSWER'!A:J,4,FALSE)</f>
        <v>6.3</v>
      </c>
      <c r="E1123" t="str">
        <f>VLOOKUP(HEALTH_CARE[[#This Row],[Customer ID]],'MEDICAL EXAMINATION ANSWER'!A:J,6,FALSE)</f>
        <v>Yes</v>
      </c>
      <c r="F1123" t="str">
        <f>VLOOKUP(HEALTH_CARE[[#This Row],[Customer ID]],'MEDICAL EXAMINATION ANSWER'!A:J,7,FALSE)</f>
        <v>No</v>
      </c>
      <c r="G1123" t="str">
        <f>VLOOKUP(HEALTH_CARE[[#This Row],[Customer ID]],'MEDICAL EXAMINATION ANSWER'!A:J,8,FALSE)</f>
        <v>Yes</v>
      </c>
      <c r="H1123" s="10">
        <f>VLOOKUP(HEALTH_CARE[[#This Row],[Customer ID]],'MEDICAL EXAMINATION ANSWER'!A:J,9,FALSE)</f>
        <v>1</v>
      </c>
      <c r="I1123" t="str">
        <f>VLOOKUP(HEALTH_CARE[[#This Row],[Customer ID]],'MEDICAL EXAMINATION ANSWER'!A:J,10,FALSE)</f>
        <v>No</v>
      </c>
      <c r="J1123" t="str">
        <f>VLOOKUP(HEALTH_CARE[[#This Row],[Customer ID]],'MEDICAL EXAMINATION ANSWER'!A:J,3,FALSE)</f>
        <v>Normal Weight</v>
      </c>
      <c r="K1123" t="str">
        <f>VLOOKUP(HEALTH_CARE[[#This Row],[Customer ID]],'MEDICAL EXAMINATION ANSWER'!A:J,5,FALSE)</f>
        <v>Prediabetes</v>
      </c>
      <c r="L1123" s="11" t="str">
        <f>VLOOKUP(HEALTH_CARE[[#This Row],[Customer ID]],'HOSPITAL DETAILS ANSWERS'!A:K,5,TRUE)</f>
        <v>22-Aug-1969</v>
      </c>
      <c r="M1123" s="14">
        <f>VLOOKUP(HEALTH_CARE[[#This Row],[Customer ID]],'HOSPITAL DETAILS ANSWERS'!A:K,8,TRUE)</f>
        <v>10066</v>
      </c>
      <c r="N1123" t="str">
        <f>VLOOKUP(HEALTH_CARE[[#This Row],[Customer ID]],'HOSPITAL DETAILS ANSWERS'!A:K,9,TRUE)</f>
        <v>Tier - 3</v>
      </c>
      <c r="O1123" t="str">
        <f>VLOOKUP(HEALTH_CARE[[#This Row],[Customer ID]],'HOSPITAL DETAILS ANSWERS'!A:K,10,TRUE)</f>
        <v>Tier - 2</v>
      </c>
      <c r="P1123" t="str">
        <f>VLOOKUP(HEALTH_CARE[[#This Row],[Customer ID]],'HOSPITAL DETAILS ANSWERS'!A:K,11,TRUE)</f>
        <v>R1011</v>
      </c>
      <c r="Q1123" s="10">
        <f>VLOOKUP(HEALTH_CARE[[#This Row],[Customer ID]],'HOSPITAL DETAILS ANSWERS'!A:K,6,TRUE)</f>
        <v>53</v>
      </c>
    </row>
    <row r="1124" spans="1:17" x14ac:dyDescent="0.25">
      <c r="A1124" t="s">
        <v>1248</v>
      </c>
      <c r="B1124" t="str">
        <f>VLOOKUP(HEALTH_CARE[[#This Row],[Customer ID]],'CUSTOMER_NAMES ANSWER'!A:D,3,FALSE)</f>
        <v>Mallory D</v>
      </c>
      <c r="C1124" s="9">
        <f>VLOOKUP(HEALTH_CARE[[#This Row],[Customer ID]],'MEDICAL EXAMINATION ANSWER'!A:J,2,FALSE)</f>
        <v>32.299999999999997</v>
      </c>
      <c r="D1124" s="9">
        <f>VLOOKUP(HEALTH_CARE[[#This Row],[Customer ID]],'MEDICAL EXAMINATION ANSWER'!A:J,4,FALSE)</f>
        <v>10.27</v>
      </c>
      <c r="E1124" t="str">
        <f>VLOOKUP(HEALTH_CARE[[#This Row],[Customer ID]],'MEDICAL EXAMINATION ANSWER'!A:J,6,FALSE)</f>
        <v>No</v>
      </c>
      <c r="F1124" t="str">
        <f>VLOOKUP(HEALTH_CARE[[#This Row],[Customer ID]],'MEDICAL EXAMINATION ANSWER'!A:J,7,FALSE)</f>
        <v>No</v>
      </c>
      <c r="G1124" t="str">
        <f>VLOOKUP(HEALTH_CARE[[#This Row],[Customer ID]],'MEDICAL EXAMINATION ANSWER'!A:J,8,FALSE)</f>
        <v>No</v>
      </c>
      <c r="H1124" s="10">
        <f>VLOOKUP(HEALTH_CARE[[#This Row],[Customer ID]],'MEDICAL EXAMINATION ANSWER'!A:J,9,FALSE)</f>
        <v>0</v>
      </c>
      <c r="I1124" t="str">
        <f>VLOOKUP(HEALTH_CARE[[#This Row],[Customer ID]],'MEDICAL EXAMINATION ANSWER'!A:J,10,FALSE)</f>
        <v>No</v>
      </c>
      <c r="J1124" t="str">
        <f>VLOOKUP(HEALTH_CARE[[#This Row],[Customer ID]],'MEDICAL EXAMINATION ANSWER'!A:J,3,FALSE)</f>
        <v>Obesity</v>
      </c>
      <c r="K1124" t="str">
        <f>VLOOKUP(HEALTH_CARE[[#This Row],[Customer ID]],'MEDICAL EXAMINATION ANSWER'!A:J,5,FALSE)</f>
        <v>Diabetes</v>
      </c>
      <c r="L1124" s="11" t="str">
        <f>VLOOKUP(HEALTH_CARE[[#This Row],[Customer ID]],'HOSPITAL DETAILS ANSWERS'!A:K,5,TRUE)</f>
        <v>30-Aug-1974</v>
      </c>
      <c r="M1124" s="14">
        <f>VLOOKUP(HEALTH_CARE[[#This Row],[Customer ID]],'HOSPITAL DETAILS ANSWERS'!A:K,8,TRUE)</f>
        <v>10044</v>
      </c>
      <c r="N1124" t="str">
        <f>VLOOKUP(HEALTH_CARE[[#This Row],[Customer ID]],'HOSPITAL DETAILS ANSWERS'!A:K,9,TRUE)</f>
        <v>Tier - 3</v>
      </c>
      <c r="O1124" t="str">
        <f>VLOOKUP(HEALTH_CARE[[#This Row],[Customer ID]],'HOSPITAL DETAILS ANSWERS'!A:K,10,TRUE)</f>
        <v>Tier - 2</v>
      </c>
      <c r="P1124" t="str">
        <f>VLOOKUP(HEALTH_CARE[[#This Row],[Customer ID]],'HOSPITAL DETAILS ANSWERS'!A:K,11,TRUE)</f>
        <v>R1024</v>
      </c>
      <c r="Q1124" s="10">
        <f>VLOOKUP(HEALTH_CARE[[#This Row],[Customer ID]],'HOSPITAL DETAILS ANSWERS'!A:K,6,TRUE)</f>
        <v>48</v>
      </c>
    </row>
    <row r="1125" spans="1:17" x14ac:dyDescent="0.25">
      <c r="A1125" t="s">
        <v>1247</v>
      </c>
      <c r="B1125" t="str">
        <f>VLOOKUP(HEALTH_CARE[[#This Row],[Customer ID]],'CUSTOMER_NAMES ANSWER'!A:D,3,FALSE)</f>
        <v>Christopher D</v>
      </c>
      <c r="C1125" s="9">
        <f>VLOOKUP(HEALTH_CARE[[#This Row],[Customer ID]],'MEDICAL EXAMINATION ANSWER'!A:J,2,FALSE)</f>
        <v>29.78</v>
      </c>
      <c r="D1125" s="9">
        <f>VLOOKUP(HEALTH_CARE[[#This Row],[Customer ID]],'MEDICAL EXAMINATION ANSWER'!A:J,4,FALSE)</f>
        <v>5.85</v>
      </c>
      <c r="E1125" t="str">
        <f>VLOOKUP(HEALTH_CARE[[#This Row],[Customer ID]],'MEDICAL EXAMINATION ANSWER'!A:J,6,FALSE)</f>
        <v>No</v>
      </c>
      <c r="F1125" t="str">
        <f>VLOOKUP(HEALTH_CARE[[#This Row],[Customer ID]],'MEDICAL EXAMINATION ANSWER'!A:J,7,FALSE)</f>
        <v>No</v>
      </c>
      <c r="G1125" t="str">
        <f>VLOOKUP(HEALTH_CARE[[#This Row],[Customer ID]],'MEDICAL EXAMINATION ANSWER'!A:J,8,FALSE)</f>
        <v>Yes</v>
      </c>
      <c r="H1125" s="10">
        <f>VLOOKUP(HEALTH_CARE[[#This Row],[Customer ID]],'MEDICAL EXAMINATION ANSWER'!A:J,9,FALSE)</f>
        <v>1</v>
      </c>
      <c r="I1125" t="str">
        <f>VLOOKUP(HEALTH_CARE[[#This Row],[Customer ID]],'MEDICAL EXAMINATION ANSWER'!A:J,10,FALSE)</f>
        <v>No</v>
      </c>
      <c r="J1125" t="str">
        <f>VLOOKUP(HEALTH_CARE[[#This Row],[Customer ID]],'MEDICAL EXAMINATION ANSWER'!A:J,3,FALSE)</f>
        <v>Over Weight</v>
      </c>
      <c r="K1125" t="str">
        <f>VLOOKUP(HEALTH_CARE[[#This Row],[Customer ID]],'MEDICAL EXAMINATION ANSWER'!A:J,5,FALSE)</f>
        <v>Prediabetes</v>
      </c>
      <c r="L1125" s="11" t="str">
        <f>VLOOKUP(HEALTH_CARE[[#This Row],[Customer ID]],'HOSPITAL DETAILS ANSWERS'!A:K,5,TRUE)</f>
        <v>28-Dec-1979</v>
      </c>
      <c r="M1125" s="14">
        <f>VLOOKUP(HEALTH_CARE[[#This Row],[Customer ID]],'HOSPITAL DETAILS ANSWERS'!A:K,8,TRUE)</f>
        <v>10028</v>
      </c>
      <c r="N1125" t="str">
        <f>VLOOKUP(HEALTH_CARE[[#This Row],[Customer ID]],'HOSPITAL DETAILS ANSWERS'!A:K,9,TRUE)</f>
        <v>Tier - 3</v>
      </c>
      <c r="O1125" t="str">
        <f>VLOOKUP(HEALTH_CARE[[#This Row],[Customer ID]],'HOSPITAL DETAILS ANSWERS'!A:K,10,TRUE)</f>
        <v>Tier - 1</v>
      </c>
      <c r="P1125" t="str">
        <f>VLOOKUP(HEALTH_CARE[[#This Row],[Customer ID]],'HOSPITAL DETAILS ANSWERS'!A:K,11,TRUE)</f>
        <v>R1021</v>
      </c>
      <c r="Q1125" s="10">
        <f>VLOOKUP(HEALTH_CARE[[#This Row],[Customer ID]],'HOSPITAL DETAILS ANSWERS'!A:K,6,TRUE)</f>
        <v>43</v>
      </c>
    </row>
    <row r="1126" spans="1:17" x14ac:dyDescent="0.25">
      <c r="A1126" t="s">
        <v>1246</v>
      </c>
      <c r="B1126" t="str">
        <f>VLOOKUP(HEALTH_CARE[[#This Row],[Customer ID]],'CUSTOMER_NAMES ANSWER'!A:D,3,FALSE)</f>
        <v>Jamie</v>
      </c>
      <c r="C1126" s="9">
        <f>VLOOKUP(HEALTH_CARE[[#This Row],[Customer ID]],'MEDICAL EXAMINATION ANSWER'!A:J,2,FALSE)</f>
        <v>34.76</v>
      </c>
      <c r="D1126" s="9">
        <f>VLOOKUP(HEALTH_CARE[[#This Row],[Customer ID]],'MEDICAL EXAMINATION ANSWER'!A:J,4,FALSE)</f>
        <v>5.92</v>
      </c>
      <c r="E1126" t="str">
        <f>VLOOKUP(HEALTH_CARE[[#This Row],[Customer ID]],'MEDICAL EXAMINATION ANSWER'!A:J,6,FALSE)</f>
        <v>Yes</v>
      </c>
      <c r="F1126" t="str">
        <f>VLOOKUP(HEALTH_CARE[[#This Row],[Customer ID]],'MEDICAL EXAMINATION ANSWER'!A:J,7,FALSE)</f>
        <v>No</v>
      </c>
      <c r="G1126" t="str">
        <f>VLOOKUP(HEALTH_CARE[[#This Row],[Customer ID]],'MEDICAL EXAMINATION ANSWER'!A:J,8,FALSE)</f>
        <v>No</v>
      </c>
      <c r="H1126" s="10">
        <f>VLOOKUP(HEALTH_CARE[[#This Row],[Customer ID]],'MEDICAL EXAMINATION ANSWER'!A:J,9,FALSE)</f>
        <v>1</v>
      </c>
      <c r="I1126" t="str">
        <f>VLOOKUP(HEALTH_CARE[[#This Row],[Customer ID]],'MEDICAL EXAMINATION ANSWER'!A:J,10,FALSE)</f>
        <v>No</v>
      </c>
      <c r="J1126" t="str">
        <f>VLOOKUP(HEALTH_CARE[[#This Row],[Customer ID]],'MEDICAL EXAMINATION ANSWER'!A:J,3,FALSE)</f>
        <v>Obesity</v>
      </c>
      <c r="K1126" t="str">
        <f>VLOOKUP(HEALTH_CARE[[#This Row],[Customer ID]],'MEDICAL EXAMINATION ANSWER'!A:J,5,FALSE)</f>
        <v>Prediabetes</v>
      </c>
      <c r="L1126" s="11" t="str">
        <f>VLOOKUP(HEALTH_CARE[[#This Row],[Customer ID]],'HOSPITAL DETAILS ANSWERS'!A:K,5,TRUE)</f>
        <v>3-Jul-1988</v>
      </c>
      <c r="M1126" s="14">
        <f>VLOOKUP(HEALTH_CARE[[#This Row],[Customer ID]],'HOSPITAL DETAILS ANSWERS'!A:K,8,TRUE)</f>
        <v>10012</v>
      </c>
      <c r="N1126" t="str">
        <f>VLOOKUP(HEALTH_CARE[[#This Row],[Customer ID]],'HOSPITAL DETAILS ANSWERS'!A:K,9,TRUE)</f>
        <v>Tier - 3</v>
      </c>
      <c r="O1126" t="str">
        <f>VLOOKUP(HEALTH_CARE[[#This Row],[Customer ID]],'HOSPITAL DETAILS ANSWERS'!A:K,10,TRUE)</f>
        <v>Tier - 3</v>
      </c>
      <c r="P1126" t="str">
        <f>VLOOKUP(HEALTH_CARE[[#This Row],[Customer ID]],'HOSPITAL DETAILS ANSWERS'!A:K,11,TRUE)</f>
        <v>R1026</v>
      </c>
      <c r="Q1126" s="10">
        <f>VLOOKUP(HEALTH_CARE[[#This Row],[Customer ID]],'HOSPITAL DETAILS ANSWERS'!A:K,6,TRUE)</f>
        <v>34</v>
      </c>
    </row>
    <row r="1127" spans="1:17" x14ac:dyDescent="0.25">
      <c r="A1127" t="s">
        <v>1245</v>
      </c>
      <c r="B1127" t="str">
        <f>VLOOKUP(HEALTH_CARE[[#This Row],[Customer ID]],'CUSTOMER_NAMES ANSWER'!A:D,3,FALSE)</f>
        <v>Ariell</v>
      </c>
      <c r="C1127" s="9">
        <f>VLOOKUP(HEALTH_CARE[[#This Row],[Customer ID]],'MEDICAL EXAMINATION ANSWER'!A:J,2,FALSE)</f>
        <v>18.34</v>
      </c>
      <c r="D1127" s="9">
        <f>VLOOKUP(HEALTH_CARE[[#This Row],[Customer ID]],'MEDICAL EXAMINATION ANSWER'!A:J,4,FALSE)</f>
        <v>10.01</v>
      </c>
      <c r="E1127" t="str">
        <f>VLOOKUP(HEALTH_CARE[[#This Row],[Customer ID]],'MEDICAL EXAMINATION ANSWER'!A:J,6,FALSE)</f>
        <v>Yes</v>
      </c>
      <c r="F1127" t="str">
        <f>VLOOKUP(HEALTH_CARE[[#This Row],[Customer ID]],'MEDICAL EXAMINATION ANSWER'!A:J,7,FALSE)</f>
        <v>No</v>
      </c>
      <c r="G1127" t="str">
        <f>VLOOKUP(HEALTH_CARE[[#This Row],[Customer ID]],'MEDICAL EXAMINATION ANSWER'!A:J,8,FALSE)</f>
        <v>No</v>
      </c>
      <c r="H1127" s="10">
        <f>VLOOKUP(HEALTH_CARE[[#This Row],[Customer ID]],'MEDICAL EXAMINATION ANSWER'!A:J,9,FALSE)</f>
        <v>2</v>
      </c>
      <c r="I1127" t="str">
        <f>VLOOKUP(HEALTH_CARE[[#This Row],[Customer ID]],'MEDICAL EXAMINATION ANSWER'!A:J,10,FALSE)</f>
        <v>No</v>
      </c>
      <c r="J1127" t="str">
        <f>VLOOKUP(HEALTH_CARE[[#This Row],[Customer ID]],'MEDICAL EXAMINATION ANSWER'!A:J,3,FALSE)</f>
        <v>Under Weight</v>
      </c>
      <c r="K1127" t="str">
        <f>VLOOKUP(HEALTH_CARE[[#This Row],[Customer ID]],'MEDICAL EXAMINATION ANSWER'!A:J,5,FALSE)</f>
        <v>Diabetes</v>
      </c>
      <c r="L1127" s="11" t="str">
        <f>VLOOKUP(HEALTH_CARE[[#This Row],[Customer ID]],'HOSPITAL DETAILS ANSWERS'!A:K,5,TRUE)</f>
        <v>11-Aug-1970</v>
      </c>
      <c r="M1127" s="14">
        <f>VLOOKUP(HEALTH_CARE[[#This Row],[Customer ID]],'HOSPITAL DETAILS ANSWERS'!A:K,8,TRUE)</f>
        <v>9992</v>
      </c>
      <c r="N1127" t="str">
        <f>VLOOKUP(HEALTH_CARE[[#This Row],[Customer ID]],'HOSPITAL DETAILS ANSWERS'!A:K,9,TRUE)</f>
        <v>Tier - 2</v>
      </c>
      <c r="O1127" t="str">
        <f>VLOOKUP(HEALTH_CARE[[#This Row],[Customer ID]],'HOSPITAL DETAILS ANSWERS'!A:K,10,TRUE)</f>
        <v>Tier - 3</v>
      </c>
      <c r="P1127" t="str">
        <f>VLOOKUP(HEALTH_CARE[[#This Row],[Customer ID]],'HOSPITAL DETAILS ANSWERS'!A:K,11,TRUE)</f>
        <v>R1012</v>
      </c>
      <c r="Q1127" s="10">
        <f>VLOOKUP(HEALTH_CARE[[#This Row],[Customer ID]],'HOSPITAL DETAILS ANSWERS'!A:K,6,TRUE)</f>
        <v>52</v>
      </c>
    </row>
    <row r="1128" spans="1:17" x14ac:dyDescent="0.25">
      <c r="A1128" t="s">
        <v>1244</v>
      </c>
      <c r="B1128" t="str">
        <f>VLOOKUP(HEALTH_CARE[[#This Row],[Customer ID]],'CUSTOMER_NAMES ANSWER'!A:D,3,FALSE)</f>
        <v>Christopher</v>
      </c>
      <c r="C1128" s="9">
        <f>VLOOKUP(HEALTH_CARE[[#This Row],[Customer ID]],'MEDICAL EXAMINATION ANSWER'!A:J,2,FALSE)</f>
        <v>32.299999999999997</v>
      </c>
      <c r="D1128" s="9">
        <f>VLOOKUP(HEALTH_CARE[[#This Row],[Customer ID]],'MEDICAL EXAMINATION ANSWER'!A:J,4,FALSE)</f>
        <v>9.59</v>
      </c>
      <c r="E1128" t="str">
        <f>VLOOKUP(HEALTH_CARE[[#This Row],[Customer ID]],'MEDICAL EXAMINATION ANSWER'!A:J,6,FALSE)</f>
        <v>No</v>
      </c>
      <c r="F1128" t="str">
        <f>VLOOKUP(HEALTH_CARE[[#This Row],[Customer ID]],'MEDICAL EXAMINATION ANSWER'!A:J,7,FALSE)</f>
        <v>No</v>
      </c>
      <c r="G1128" t="str">
        <f>VLOOKUP(HEALTH_CARE[[#This Row],[Customer ID]],'MEDICAL EXAMINATION ANSWER'!A:J,8,FALSE)</f>
        <v>No</v>
      </c>
      <c r="H1128" s="10">
        <f>VLOOKUP(HEALTH_CARE[[#This Row],[Customer ID]],'MEDICAL EXAMINATION ANSWER'!A:J,9,FALSE)</f>
        <v>0</v>
      </c>
      <c r="I1128" t="str">
        <f>VLOOKUP(HEALTH_CARE[[#This Row],[Customer ID]],'MEDICAL EXAMINATION ANSWER'!A:J,10,FALSE)</f>
        <v>No</v>
      </c>
      <c r="J1128" t="str">
        <f>VLOOKUP(HEALTH_CARE[[#This Row],[Customer ID]],'MEDICAL EXAMINATION ANSWER'!A:J,3,FALSE)</f>
        <v>Obesity</v>
      </c>
      <c r="K1128" t="str">
        <f>VLOOKUP(HEALTH_CARE[[#This Row],[Customer ID]],'MEDICAL EXAMINATION ANSWER'!A:J,5,FALSE)</f>
        <v>Diabetes</v>
      </c>
      <c r="L1128" s="11" t="str">
        <f>VLOOKUP(HEALTH_CARE[[#This Row],[Customer ID]],'HOSPITAL DETAILS ANSWERS'!A:K,5,TRUE)</f>
        <v>6-Oct-1971</v>
      </c>
      <c r="M1128" s="14">
        <f>VLOOKUP(HEALTH_CARE[[#This Row],[Customer ID]],'HOSPITAL DETAILS ANSWERS'!A:K,8,TRUE)</f>
        <v>9965</v>
      </c>
      <c r="N1128" t="str">
        <f>VLOOKUP(HEALTH_CARE[[#This Row],[Customer ID]],'HOSPITAL DETAILS ANSWERS'!A:K,9,TRUE)</f>
        <v>Tier - 2</v>
      </c>
      <c r="O1128" t="str">
        <f>VLOOKUP(HEALTH_CARE[[#This Row],[Customer ID]],'HOSPITAL DETAILS ANSWERS'!A:K,10,TRUE)</f>
        <v>Tier - 2</v>
      </c>
      <c r="P1128" t="str">
        <f>VLOOKUP(HEALTH_CARE[[#This Row],[Customer ID]],'HOSPITAL DETAILS ANSWERS'!A:K,11,TRUE)</f>
        <v>R1019</v>
      </c>
      <c r="Q1128" s="10">
        <f>VLOOKUP(HEALTH_CARE[[#This Row],[Customer ID]],'HOSPITAL DETAILS ANSWERS'!A:K,6,TRUE)</f>
        <v>51</v>
      </c>
    </row>
    <row r="1129" spans="1:17" x14ac:dyDescent="0.25">
      <c r="A1129" t="s">
        <v>1243</v>
      </c>
      <c r="B1129" t="str">
        <f>VLOOKUP(HEALTH_CARE[[#This Row],[Customer ID]],'CUSTOMER_NAMES ANSWER'!A:D,3,FALSE)</f>
        <v>Ryan</v>
      </c>
      <c r="C1129" s="9">
        <f>VLOOKUP(HEALTH_CARE[[#This Row],[Customer ID]],'MEDICAL EXAMINATION ANSWER'!A:J,2,FALSE)</f>
        <v>27.74</v>
      </c>
      <c r="D1129" s="9">
        <f>VLOOKUP(HEALTH_CARE[[#This Row],[Customer ID]],'MEDICAL EXAMINATION ANSWER'!A:J,4,FALSE)</f>
        <v>10.37</v>
      </c>
      <c r="E1129" t="str">
        <f>VLOOKUP(HEALTH_CARE[[#This Row],[Customer ID]],'MEDICAL EXAMINATION ANSWER'!A:J,6,FALSE)</f>
        <v>No</v>
      </c>
      <c r="F1129" t="str">
        <f>VLOOKUP(HEALTH_CARE[[#This Row],[Customer ID]],'MEDICAL EXAMINATION ANSWER'!A:J,7,FALSE)</f>
        <v>No</v>
      </c>
      <c r="G1129" t="str">
        <f>VLOOKUP(HEALTH_CARE[[#This Row],[Customer ID]],'MEDICAL EXAMINATION ANSWER'!A:J,8,FALSE)</f>
        <v>No</v>
      </c>
      <c r="H1129" s="10">
        <f>VLOOKUP(HEALTH_CARE[[#This Row],[Customer ID]],'MEDICAL EXAMINATION ANSWER'!A:J,9,FALSE)</f>
        <v>0</v>
      </c>
      <c r="I1129" t="str">
        <f>VLOOKUP(HEALTH_CARE[[#This Row],[Customer ID]],'MEDICAL EXAMINATION ANSWER'!A:J,10,FALSE)</f>
        <v>No</v>
      </c>
      <c r="J1129" t="str">
        <f>VLOOKUP(HEALTH_CARE[[#This Row],[Customer ID]],'MEDICAL EXAMINATION ANSWER'!A:J,3,FALSE)</f>
        <v>Over Weight</v>
      </c>
      <c r="K1129" t="str">
        <f>VLOOKUP(HEALTH_CARE[[#This Row],[Customer ID]],'MEDICAL EXAMINATION ANSWER'!A:J,5,FALSE)</f>
        <v>Diabetes</v>
      </c>
      <c r="L1129" s="11" t="str">
        <f>VLOOKUP(HEALTH_CARE[[#This Row],[Customer ID]],'HOSPITAL DETAILS ANSWERS'!A:K,5,TRUE)</f>
        <v>26-Dec-1971</v>
      </c>
      <c r="M1129" s="14">
        <f>VLOOKUP(HEALTH_CARE[[#This Row],[Customer ID]],'HOSPITAL DETAILS ANSWERS'!A:K,8,TRUE)</f>
        <v>9958</v>
      </c>
      <c r="N1129" t="str">
        <f>VLOOKUP(HEALTH_CARE[[#This Row],[Customer ID]],'HOSPITAL DETAILS ANSWERS'!A:K,9,TRUE)</f>
        <v>Tier - 2</v>
      </c>
      <c r="O1129" t="str">
        <f>VLOOKUP(HEALTH_CARE[[#This Row],[Customer ID]],'HOSPITAL DETAILS ANSWERS'!A:K,10,TRUE)</f>
        <v>Tier - 3</v>
      </c>
      <c r="P1129" t="str">
        <f>VLOOKUP(HEALTH_CARE[[#This Row],[Customer ID]],'HOSPITAL DETAILS ANSWERS'!A:K,11,TRUE)</f>
        <v>R1018</v>
      </c>
      <c r="Q1129" s="10">
        <f>VLOOKUP(HEALTH_CARE[[#This Row],[Customer ID]],'HOSPITAL DETAILS ANSWERS'!A:K,6,TRUE)</f>
        <v>51</v>
      </c>
    </row>
    <row r="1130" spans="1:17" x14ac:dyDescent="0.25">
      <c r="A1130" t="s">
        <v>1242</v>
      </c>
      <c r="B1130" t="str">
        <f>VLOOKUP(HEALTH_CARE[[#This Row],[Customer ID]],'CUSTOMER_NAMES ANSWER'!A:D,3,FALSE)</f>
        <v>Thomas B</v>
      </c>
      <c r="C1130" s="9">
        <f>VLOOKUP(HEALTH_CARE[[#This Row],[Customer ID]],'MEDICAL EXAMINATION ANSWER'!A:J,2,FALSE)</f>
        <v>24</v>
      </c>
      <c r="D1130" s="9">
        <f>VLOOKUP(HEALTH_CARE[[#This Row],[Customer ID]],'MEDICAL EXAMINATION ANSWER'!A:J,4,FALSE)</f>
        <v>4.01</v>
      </c>
      <c r="E1130" t="str">
        <f>VLOOKUP(HEALTH_CARE[[#This Row],[Customer ID]],'MEDICAL EXAMINATION ANSWER'!A:J,6,FALSE)</f>
        <v>Yes</v>
      </c>
      <c r="F1130" t="str">
        <f>VLOOKUP(HEALTH_CARE[[#This Row],[Customer ID]],'MEDICAL EXAMINATION ANSWER'!A:J,7,FALSE)</f>
        <v>No</v>
      </c>
      <c r="G1130" t="str">
        <f>VLOOKUP(HEALTH_CARE[[#This Row],[Customer ID]],'MEDICAL EXAMINATION ANSWER'!A:J,8,FALSE)</f>
        <v>No</v>
      </c>
      <c r="H1130" s="10">
        <f>VLOOKUP(HEALTH_CARE[[#This Row],[Customer ID]],'MEDICAL EXAMINATION ANSWER'!A:J,9,FALSE)</f>
        <v>1</v>
      </c>
      <c r="I1130" t="str">
        <f>VLOOKUP(HEALTH_CARE[[#This Row],[Customer ID]],'MEDICAL EXAMINATION ANSWER'!A:J,10,FALSE)</f>
        <v>No</v>
      </c>
      <c r="J1130" t="str">
        <f>VLOOKUP(HEALTH_CARE[[#This Row],[Customer ID]],'MEDICAL EXAMINATION ANSWER'!A:J,3,FALSE)</f>
        <v>Normal Weight</v>
      </c>
      <c r="K1130" t="str">
        <f>VLOOKUP(HEALTH_CARE[[#This Row],[Customer ID]],'MEDICAL EXAMINATION ANSWER'!A:J,5,FALSE)</f>
        <v>Normal</v>
      </c>
      <c r="L1130" s="11" t="str">
        <f>VLOOKUP(HEALTH_CARE[[#This Row],[Customer ID]],'HOSPITAL DETAILS ANSWERS'!A:K,5,TRUE)</f>
        <v>11-Sep-1964</v>
      </c>
      <c r="M1130" s="14">
        <f>VLOOKUP(HEALTH_CARE[[#This Row],[Customer ID]],'HOSPITAL DETAILS ANSWERS'!A:K,8,TRUE)</f>
        <v>9934</v>
      </c>
      <c r="N1130" t="str">
        <f>VLOOKUP(HEALTH_CARE[[#This Row],[Customer ID]],'HOSPITAL DETAILS ANSWERS'!A:K,9,TRUE)</f>
        <v>Tier - 3</v>
      </c>
      <c r="O1130" t="str">
        <f>VLOOKUP(HEALTH_CARE[[#This Row],[Customer ID]],'HOSPITAL DETAILS ANSWERS'!A:K,10,TRUE)</f>
        <v>Tier - 3</v>
      </c>
      <c r="P1130" t="str">
        <f>VLOOKUP(HEALTH_CARE[[#This Row],[Customer ID]],'HOSPITAL DETAILS ANSWERS'!A:K,11,TRUE)</f>
        <v>R1013</v>
      </c>
      <c r="Q1130" s="10">
        <f>VLOOKUP(HEALTH_CARE[[#This Row],[Customer ID]],'HOSPITAL DETAILS ANSWERS'!A:K,6,TRUE)</f>
        <v>58</v>
      </c>
    </row>
    <row r="1131" spans="1:17" x14ac:dyDescent="0.25">
      <c r="A1131" t="s">
        <v>1241</v>
      </c>
      <c r="B1131" t="str">
        <f>VLOOKUP(HEALTH_CARE[[#This Row],[Customer ID]],'CUSTOMER_NAMES ANSWER'!A:D,3,FALSE)</f>
        <v>Katie</v>
      </c>
      <c r="C1131" s="9">
        <f>VLOOKUP(HEALTH_CARE[[#This Row],[Customer ID]],'MEDICAL EXAMINATION ANSWER'!A:J,2,FALSE)</f>
        <v>31.78</v>
      </c>
      <c r="D1131" s="9">
        <f>VLOOKUP(HEALTH_CARE[[#This Row],[Customer ID]],'MEDICAL EXAMINATION ANSWER'!A:J,4,FALSE)</f>
        <v>4.24</v>
      </c>
      <c r="E1131" t="str">
        <f>VLOOKUP(HEALTH_CARE[[#This Row],[Customer ID]],'MEDICAL EXAMINATION ANSWER'!A:J,6,FALSE)</f>
        <v>Yes</v>
      </c>
      <c r="F1131" t="str">
        <f>VLOOKUP(HEALTH_CARE[[#This Row],[Customer ID]],'MEDICAL EXAMINATION ANSWER'!A:J,7,FALSE)</f>
        <v>No</v>
      </c>
      <c r="G1131" t="str">
        <f>VLOOKUP(HEALTH_CARE[[#This Row],[Customer ID]],'MEDICAL EXAMINATION ANSWER'!A:J,8,FALSE)</f>
        <v>Yes</v>
      </c>
      <c r="H1131" s="10">
        <f>VLOOKUP(HEALTH_CARE[[#This Row],[Customer ID]],'MEDICAL EXAMINATION ANSWER'!A:J,9,FALSE)</f>
        <v>1</v>
      </c>
      <c r="I1131" t="str">
        <f>VLOOKUP(HEALTH_CARE[[#This Row],[Customer ID]],'MEDICAL EXAMINATION ANSWER'!A:J,10,FALSE)</f>
        <v>No</v>
      </c>
      <c r="J1131" t="str">
        <f>VLOOKUP(HEALTH_CARE[[#This Row],[Customer ID]],'MEDICAL EXAMINATION ANSWER'!A:J,3,FALSE)</f>
        <v>Obesity</v>
      </c>
      <c r="K1131" t="str">
        <f>VLOOKUP(HEALTH_CARE[[#This Row],[Customer ID]],'MEDICAL EXAMINATION ANSWER'!A:J,5,FALSE)</f>
        <v>Normal</v>
      </c>
      <c r="L1131" s="11" t="str">
        <f>VLOOKUP(HEALTH_CARE[[#This Row],[Customer ID]],'HOSPITAL DETAILS ANSWERS'!A:K,5,TRUE)</f>
        <v>3-Dec-1983</v>
      </c>
      <c r="M1131" s="14">
        <f>VLOOKUP(HEALTH_CARE[[#This Row],[Customer ID]],'HOSPITAL DETAILS ANSWERS'!A:K,8,TRUE)</f>
        <v>9932</v>
      </c>
      <c r="N1131" t="str">
        <f>VLOOKUP(HEALTH_CARE[[#This Row],[Customer ID]],'HOSPITAL DETAILS ANSWERS'!A:K,9,TRUE)</f>
        <v>Tier - 2</v>
      </c>
      <c r="O1131" t="str">
        <f>VLOOKUP(HEALTH_CARE[[#This Row],[Customer ID]],'HOSPITAL DETAILS ANSWERS'!A:K,10,TRUE)</f>
        <v>Tier - 2</v>
      </c>
      <c r="P1131" t="str">
        <f>VLOOKUP(HEALTH_CARE[[#This Row],[Customer ID]],'HOSPITAL DETAILS ANSWERS'!A:K,11,TRUE)</f>
        <v>R1012</v>
      </c>
      <c r="Q1131" s="10">
        <f>VLOOKUP(HEALTH_CARE[[#This Row],[Customer ID]],'HOSPITAL DETAILS ANSWERS'!A:K,6,TRUE)</f>
        <v>39</v>
      </c>
    </row>
    <row r="1132" spans="1:17" x14ac:dyDescent="0.25">
      <c r="A1132" t="s">
        <v>1240</v>
      </c>
      <c r="B1132" t="str">
        <f>VLOOKUP(HEALTH_CARE[[#This Row],[Customer ID]],'CUSTOMER_NAMES ANSWER'!A:D,3,FALSE)</f>
        <v>Rachelle L</v>
      </c>
      <c r="C1132" s="9">
        <f>VLOOKUP(HEALTH_CARE[[#This Row],[Customer ID]],'MEDICAL EXAMINATION ANSWER'!A:J,2,FALSE)</f>
        <v>32.25</v>
      </c>
      <c r="D1132" s="9">
        <f>VLOOKUP(HEALTH_CARE[[#This Row],[Customer ID]],'MEDICAL EXAMINATION ANSWER'!A:J,4,FALSE)</f>
        <v>5.36</v>
      </c>
      <c r="E1132" t="str">
        <f>VLOOKUP(HEALTH_CARE[[#This Row],[Customer ID]],'MEDICAL EXAMINATION ANSWER'!A:J,6,FALSE)</f>
        <v>Yes</v>
      </c>
      <c r="F1132" t="str">
        <f>VLOOKUP(HEALTH_CARE[[#This Row],[Customer ID]],'MEDICAL EXAMINATION ANSWER'!A:J,7,FALSE)</f>
        <v>No</v>
      </c>
      <c r="G1132" t="str">
        <f>VLOOKUP(HEALTH_CARE[[#This Row],[Customer ID]],'MEDICAL EXAMINATION ANSWER'!A:J,8,FALSE)</f>
        <v>No</v>
      </c>
      <c r="H1132" s="10">
        <f>VLOOKUP(HEALTH_CARE[[#This Row],[Customer ID]],'MEDICAL EXAMINATION ANSWER'!A:J,9,FALSE)</f>
        <v>0</v>
      </c>
      <c r="I1132" t="str">
        <f>VLOOKUP(HEALTH_CARE[[#This Row],[Customer ID]],'MEDICAL EXAMINATION ANSWER'!A:J,10,FALSE)</f>
        <v>No</v>
      </c>
      <c r="J1132" t="str">
        <f>VLOOKUP(HEALTH_CARE[[#This Row],[Customer ID]],'MEDICAL EXAMINATION ANSWER'!A:J,3,FALSE)</f>
        <v>Obesity</v>
      </c>
      <c r="K1132" t="str">
        <f>VLOOKUP(HEALTH_CARE[[#This Row],[Customer ID]],'MEDICAL EXAMINATION ANSWER'!A:J,5,FALSE)</f>
        <v>Normal</v>
      </c>
      <c r="L1132" s="11" t="str">
        <f>VLOOKUP(HEALTH_CARE[[#This Row],[Customer ID]],'HOSPITAL DETAILS ANSWERS'!A:K,5,TRUE)</f>
        <v>19-Aug-1985</v>
      </c>
      <c r="M1132" s="14">
        <f>VLOOKUP(HEALTH_CARE[[#This Row],[Customer ID]],'HOSPITAL DETAILS ANSWERS'!A:K,8,TRUE)</f>
        <v>9931</v>
      </c>
      <c r="N1132" t="str">
        <f>VLOOKUP(HEALTH_CARE[[#This Row],[Customer ID]],'HOSPITAL DETAILS ANSWERS'!A:K,9,TRUE)</f>
        <v>Tier - 2</v>
      </c>
      <c r="O1132" t="str">
        <f>VLOOKUP(HEALTH_CARE[[#This Row],[Customer ID]],'HOSPITAL DETAILS ANSWERS'!A:K,10,TRUE)</f>
        <v>Tier - 3</v>
      </c>
      <c r="P1132" t="str">
        <f>VLOOKUP(HEALTH_CARE[[#This Row],[Customer ID]],'HOSPITAL DETAILS ANSWERS'!A:K,11,TRUE)</f>
        <v>R1025</v>
      </c>
      <c r="Q1132" s="10">
        <f>VLOOKUP(HEALTH_CARE[[#This Row],[Customer ID]],'HOSPITAL DETAILS ANSWERS'!A:K,6,TRUE)</f>
        <v>37</v>
      </c>
    </row>
    <row r="1133" spans="1:17" x14ac:dyDescent="0.25">
      <c r="A1133" t="s">
        <v>1239</v>
      </c>
      <c r="B1133" t="str">
        <f>VLOOKUP(HEALTH_CARE[[#This Row],[Customer ID]],'CUSTOMER_NAMES ANSWER'!A:D,3,FALSE)</f>
        <v>Colleen</v>
      </c>
      <c r="C1133" s="9">
        <f>VLOOKUP(HEALTH_CARE[[#This Row],[Customer ID]],'MEDICAL EXAMINATION ANSWER'!A:J,2,FALSE)</f>
        <v>30.11</v>
      </c>
      <c r="D1133" s="9">
        <f>VLOOKUP(HEALTH_CARE[[#This Row],[Customer ID]],'MEDICAL EXAMINATION ANSWER'!A:J,4,FALSE)</f>
        <v>4.99</v>
      </c>
      <c r="E1133" t="str">
        <f>VLOOKUP(HEALTH_CARE[[#This Row],[Customer ID]],'MEDICAL EXAMINATION ANSWER'!A:J,6,FALSE)</f>
        <v>No</v>
      </c>
      <c r="F1133" t="str">
        <f>VLOOKUP(HEALTH_CARE[[#This Row],[Customer ID]],'MEDICAL EXAMINATION ANSWER'!A:J,7,FALSE)</f>
        <v>No</v>
      </c>
      <c r="G1133" t="str">
        <f>VLOOKUP(HEALTH_CARE[[#This Row],[Customer ID]],'MEDICAL EXAMINATION ANSWER'!A:J,8,FALSE)</f>
        <v>No</v>
      </c>
      <c r="H1133" s="10">
        <f>VLOOKUP(HEALTH_CARE[[#This Row],[Customer ID]],'MEDICAL EXAMINATION ANSWER'!A:J,9,FALSE)</f>
        <v>2</v>
      </c>
      <c r="I1133" t="str">
        <f>VLOOKUP(HEALTH_CARE[[#This Row],[Customer ID]],'MEDICAL EXAMINATION ANSWER'!A:J,10,FALSE)</f>
        <v>No</v>
      </c>
      <c r="J1133" t="str">
        <f>VLOOKUP(HEALTH_CARE[[#This Row],[Customer ID]],'MEDICAL EXAMINATION ANSWER'!A:J,3,FALSE)</f>
        <v>Obesity</v>
      </c>
      <c r="K1133" t="str">
        <f>VLOOKUP(HEALTH_CARE[[#This Row],[Customer ID]],'MEDICAL EXAMINATION ANSWER'!A:J,5,FALSE)</f>
        <v>Normal</v>
      </c>
      <c r="L1133" s="11" t="str">
        <f>VLOOKUP(HEALTH_CARE[[#This Row],[Customer ID]],'HOSPITAL DETAILS ANSWERS'!A:K,5,TRUE)</f>
        <v>14-Sep-1972</v>
      </c>
      <c r="M1133" s="14">
        <f>VLOOKUP(HEALTH_CARE[[#This Row],[Customer ID]],'HOSPITAL DETAILS ANSWERS'!A:K,8,TRUE)</f>
        <v>9911</v>
      </c>
      <c r="N1133" t="str">
        <f>VLOOKUP(HEALTH_CARE[[#This Row],[Customer ID]],'HOSPITAL DETAILS ANSWERS'!A:K,9,TRUE)</f>
        <v>Tier - 2</v>
      </c>
      <c r="O1133" t="str">
        <f>VLOOKUP(HEALTH_CARE[[#This Row],[Customer ID]],'HOSPITAL DETAILS ANSWERS'!A:K,10,TRUE)</f>
        <v>Tier - 3</v>
      </c>
      <c r="P1133" t="str">
        <f>VLOOKUP(HEALTH_CARE[[#This Row],[Customer ID]],'HOSPITAL DETAILS ANSWERS'!A:K,11,TRUE)</f>
        <v>R1012</v>
      </c>
      <c r="Q1133" s="10">
        <f>VLOOKUP(HEALTH_CARE[[#This Row],[Customer ID]],'HOSPITAL DETAILS ANSWERS'!A:K,6,TRUE)</f>
        <v>50</v>
      </c>
    </row>
    <row r="1134" spans="1:17" x14ac:dyDescent="0.25">
      <c r="A1134" t="s">
        <v>1238</v>
      </c>
      <c r="B1134" t="str">
        <f>VLOOKUP(HEALTH_CARE[[#This Row],[Customer ID]],'CUSTOMER_NAMES ANSWER'!A:D,3,FALSE)</f>
        <v>Gregory A</v>
      </c>
      <c r="C1134" s="9">
        <f>VLOOKUP(HEALTH_CARE[[#This Row],[Customer ID]],'MEDICAL EXAMINATION ANSWER'!A:J,2,FALSE)</f>
        <v>22.41</v>
      </c>
      <c r="D1134" s="9">
        <f>VLOOKUP(HEALTH_CARE[[#This Row],[Customer ID]],'MEDICAL EXAMINATION ANSWER'!A:J,4,FALSE)</f>
        <v>8.68</v>
      </c>
      <c r="E1134" t="str">
        <f>VLOOKUP(HEALTH_CARE[[#This Row],[Customer ID]],'MEDICAL EXAMINATION ANSWER'!A:J,6,FALSE)</f>
        <v>No</v>
      </c>
      <c r="F1134" t="str">
        <f>VLOOKUP(HEALTH_CARE[[#This Row],[Customer ID]],'MEDICAL EXAMINATION ANSWER'!A:J,7,FALSE)</f>
        <v>No</v>
      </c>
      <c r="G1134" t="str">
        <f>VLOOKUP(HEALTH_CARE[[#This Row],[Customer ID]],'MEDICAL EXAMINATION ANSWER'!A:J,8,FALSE)</f>
        <v>No</v>
      </c>
      <c r="H1134" s="10">
        <f>VLOOKUP(HEALTH_CARE[[#This Row],[Customer ID]],'MEDICAL EXAMINATION ANSWER'!A:J,9,FALSE)</f>
        <v>0</v>
      </c>
      <c r="I1134" t="str">
        <f>VLOOKUP(HEALTH_CARE[[#This Row],[Customer ID]],'MEDICAL EXAMINATION ANSWER'!A:J,10,FALSE)</f>
        <v>No</v>
      </c>
      <c r="J1134" t="str">
        <f>VLOOKUP(HEALTH_CARE[[#This Row],[Customer ID]],'MEDICAL EXAMINATION ANSWER'!A:J,3,FALSE)</f>
        <v>Normal Weight</v>
      </c>
      <c r="K1134" t="str">
        <f>VLOOKUP(HEALTH_CARE[[#This Row],[Customer ID]],'MEDICAL EXAMINATION ANSWER'!A:J,5,FALSE)</f>
        <v>Diabetes</v>
      </c>
      <c r="L1134" s="11" t="str">
        <f>VLOOKUP(HEALTH_CARE[[#This Row],[Customer ID]],'HOSPITAL DETAILS ANSWERS'!A:K,5,TRUE)</f>
        <v>17-Aug-1962</v>
      </c>
      <c r="M1134" s="14">
        <f>VLOOKUP(HEALTH_CARE[[#This Row],[Customer ID]],'HOSPITAL DETAILS ANSWERS'!A:K,8,TRUE)</f>
        <v>9908</v>
      </c>
      <c r="N1134" t="str">
        <f>VLOOKUP(HEALTH_CARE[[#This Row],[Customer ID]],'HOSPITAL DETAILS ANSWERS'!A:K,9,TRUE)</f>
        <v>Tier - 3</v>
      </c>
      <c r="O1134" t="str">
        <f>VLOOKUP(HEALTH_CARE[[#This Row],[Customer ID]],'HOSPITAL DETAILS ANSWERS'!A:K,10,TRUE)</f>
        <v>Tier - 2</v>
      </c>
      <c r="P1134" t="str">
        <f>VLOOKUP(HEALTH_CARE[[#This Row],[Customer ID]],'HOSPITAL DETAILS ANSWERS'!A:K,11,TRUE)</f>
        <v>R1013</v>
      </c>
      <c r="Q1134" s="10">
        <f>VLOOKUP(HEALTH_CARE[[#This Row],[Customer ID]],'HOSPITAL DETAILS ANSWERS'!A:K,6,TRUE)</f>
        <v>60</v>
      </c>
    </row>
    <row r="1135" spans="1:17" x14ac:dyDescent="0.25">
      <c r="A1135" t="s">
        <v>1237</v>
      </c>
      <c r="B1135" t="str">
        <f>VLOOKUP(HEALTH_CARE[[#This Row],[Customer ID]],'CUSTOMER_NAMES ANSWER'!A:D,3,FALSE)</f>
        <v>Lara</v>
      </c>
      <c r="C1135" s="9">
        <f>VLOOKUP(HEALTH_CARE[[#This Row],[Customer ID]],'MEDICAL EXAMINATION ANSWER'!A:J,2,FALSE)</f>
        <v>45.72</v>
      </c>
      <c r="D1135" s="9">
        <f>VLOOKUP(HEALTH_CARE[[#This Row],[Customer ID]],'MEDICAL EXAMINATION ANSWER'!A:J,4,FALSE)</f>
        <v>4.2300000000000004</v>
      </c>
      <c r="E1135" t="str">
        <f>VLOOKUP(HEALTH_CARE[[#This Row],[Customer ID]],'MEDICAL EXAMINATION ANSWER'!A:J,6,FALSE)</f>
        <v>Yes</v>
      </c>
      <c r="F1135" t="str">
        <f>VLOOKUP(HEALTH_CARE[[#This Row],[Customer ID]],'MEDICAL EXAMINATION ANSWER'!A:J,7,FALSE)</f>
        <v>No</v>
      </c>
      <c r="G1135" t="str">
        <f>VLOOKUP(HEALTH_CARE[[#This Row],[Customer ID]],'MEDICAL EXAMINATION ANSWER'!A:J,8,FALSE)</f>
        <v>No</v>
      </c>
      <c r="H1135" s="10">
        <f>VLOOKUP(HEALTH_CARE[[#This Row],[Customer ID]],'MEDICAL EXAMINATION ANSWER'!A:J,9,FALSE)</f>
        <v>0</v>
      </c>
      <c r="I1135" t="str">
        <f>VLOOKUP(HEALTH_CARE[[#This Row],[Customer ID]],'MEDICAL EXAMINATION ANSWER'!A:J,10,FALSE)</f>
        <v>No</v>
      </c>
      <c r="J1135" t="str">
        <f>VLOOKUP(HEALTH_CARE[[#This Row],[Customer ID]],'MEDICAL EXAMINATION ANSWER'!A:J,3,FALSE)</f>
        <v>Obesity</v>
      </c>
      <c r="K1135" t="str">
        <f>VLOOKUP(HEALTH_CARE[[#This Row],[Customer ID]],'MEDICAL EXAMINATION ANSWER'!A:J,5,FALSE)</f>
        <v>Normal</v>
      </c>
      <c r="L1135" s="11" t="str">
        <f>VLOOKUP(HEALTH_CARE[[#This Row],[Customer ID]],'HOSPITAL DETAILS ANSWERS'!A:K,5,TRUE)</f>
        <v>8-Jul-1996</v>
      </c>
      <c r="M1135" s="14">
        <f>VLOOKUP(HEALTH_CARE[[#This Row],[Customer ID]],'HOSPITAL DETAILS ANSWERS'!A:K,8,TRUE)</f>
        <v>9895</v>
      </c>
      <c r="N1135" t="str">
        <f>VLOOKUP(HEALTH_CARE[[#This Row],[Customer ID]],'HOSPITAL DETAILS ANSWERS'!A:K,9,TRUE)</f>
        <v>Tier - 2</v>
      </c>
      <c r="O1135" t="str">
        <f>VLOOKUP(HEALTH_CARE[[#This Row],[Customer ID]],'HOSPITAL DETAILS ANSWERS'!A:K,10,TRUE)</f>
        <v>Tier - 3</v>
      </c>
      <c r="P1135" t="str">
        <f>VLOOKUP(HEALTH_CARE[[#This Row],[Customer ID]],'HOSPITAL DETAILS ANSWERS'!A:K,11,TRUE)</f>
        <v>R1012</v>
      </c>
      <c r="Q1135" s="10">
        <f>VLOOKUP(HEALTH_CARE[[#This Row],[Customer ID]],'HOSPITAL DETAILS ANSWERS'!A:K,6,TRUE)</f>
        <v>26</v>
      </c>
    </row>
    <row r="1136" spans="1:17" x14ac:dyDescent="0.25">
      <c r="A1136" t="s">
        <v>1236</v>
      </c>
      <c r="B1136" t="str">
        <f>VLOOKUP(HEALTH_CARE[[#This Row],[Customer ID]],'CUSTOMER_NAMES ANSWER'!A:D,3,FALSE)</f>
        <v>Megan</v>
      </c>
      <c r="C1136" s="9">
        <f>VLOOKUP(HEALTH_CARE[[#This Row],[Customer ID]],'MEDICAL EXAMINATION ANSWER'!A:J,2,FALSE)</f>
        <v>25</v>
      </c>
      <c r="D1136" s="9">
        <f>VLOOKUP(HEALTH_CARE[[#This Row],[Customer ID]],'MEDICAL EXAMINATION ANSWER'!A:J,4,FALSE)</f>
        <v>5.32</v>
      </c>
      <c r="E1136" t="str">
        <f>VLOOKUP(HEALTH_CARE[[#This Row],[Customer ID]],'MEDICAL EXAMINATION ANSWER'!A:J,6,FALSE)</f>
        <v>Yes</v>
      </c>
      <c r="F1136" t="str">
        <f>VLOOKUP(HEALTH_CARE[[#This Row],[Customer ID]],'MEDICAL EXAMINATION ANSWER'!A:J,7,FALSE)</f>
        <v>No</v>
      </c>
      <c r="G1136" t="str">
        <f>VLOOKUP(HEALTH_CARE[[#This Row],[Customer ID]],'MEDICAL EXAMINATION ANSWER'!A:J,8,FALSE)</f>
        <v>No</v>
      </c>
      <c r="H1136" s="10">
        <f>VLOOKUP(HEALTH_CARE[[#This Row],[Customer ID]],'MEDICAL EXAMINATION ANSWER'!A:J,9,FALSE)</f>
        <v>2</v>
      </c>
      <c r="I1136" t="str">
        <f>VLOOKUP(HEALTH_CARE[[#This Row],[Customer ID]],'MEDICAL EXAMINATION ANSWER'!A:J,10,FALSE)</f>
        <v>No</v>
      </c>
      <c r="J1136" t="str">
        <f>VLOOKUP(HEALTH_CARE[[#This Row],[Customer ID]],'MEDICAL EXAMINATION ANSWER'!A:J,3,FALSE)</f>
        <v>Over Weight</v>
      </c>
      <c r="K1136" t="str">
        <f>VLOOKUP(HEALTH_CARE[[#This Row],[Customer ID]],'MEDICAL EXAMINATION ANSWER'!A:J,5,FALSE)</f>
        <v>Normal</v>
      </c>
      <c r="L1136" s="11" t="str">
        <f>VLOOKUP(HEALTH_CARE[[#This Row],[Customer ID]],'HOSPITAL DETAILS ANSWERS'!A:K,5,TRUE)</f>
        <v>5-Nov-1966</v>
      </c>
      <c r="M1136" s="14">
        <f>VLOOKUP(HEALTH_CARE[[#This Row],[Customer ID]],'HOSPITAL DETAILS ANSWERS'!A:K,8,TRUE)</f>
        <v>9891</v>
      </c>
      <c r="N1136" t="str">
        <f>VLOOKUP(HEALTH_CARE[[#This Row],[Customer ID]],'HOSPITAL DETAILS ANSWERS'!A:K,9,TRUE)</f>
        <v>Tier - 3</v>
      </c>
      <c r="O1136" t="str">
        <f>VLOOKUP(HEALTH_CARE[[#This Row],[Customer ID]],'HOSPITAL DETAILS ANSWERS'!A:K,10,TRUE)</f>
        <v>Tier - 3</v>
      </c>
      <c r="P1136" t="str">
        <f>VLOOKUP(HEALTH_CARE[[#This Row],[Customer ID]],'HOSPITAL DETAILS ANSWERS'!A:K,11,TRUE)</f>
        <v>R1013</v>
      </c>
      <c r="Q1136" s="10">
        <f>VLOOKUP(HEALTH_CARE[[#This Row],[Customer ID]],'HOSPITAL DETAILS ANSWERS'!A:K,6,TRUE)</f>
        <v>56</v>
      </c>
    </row>
    <row r="1137" spans="1:17" x14ac:dyDescent="0.25">
      <c r="A1137" t="s">
        <v>1235</v>
      </c>
      <c r="B1137" t="str">
        <f>VLOOKUP(HEALTH_CARE[[#This Row],[Customer ID]],'CUSTOMER_NAMES ANSWER'!A:D,3,FALSE)</f>
        <v>Sara</v>
      </c>
      <c r="C1137" s="9">
        <f>VLOOKUP(HEALTH_CARE[[#This Row],[Customer ID]],'MEDICAL EXAMINATION ANSWER'!A:J,2,FALSE)</f>
        <v>39.5</v>
      </c>
      <c r="D1137" s="9">
        <f>VLOOKUP(HEALTH_CARE[[#This Row],[Customer ID]],'MEDICAL EXAMINATION ANSWER'!A:J,4,FALSE)</f>
        <v>6.66</v>
      </c>
      <c r="E1137" t="str">
        <f>VLOOKUP(HEALTH_CARE[[#This Row],[Customer ID]],'MEDICAL EXAMINATION ANSWER'!A:J,6,FALSE)</f>
        <v>No</v>
      </c>
      <c r="F1137" t="str">
        <f>VLOOKUP(HEALTH_CARE[[#This Row],[Customer ID]],'MEDICAL EXAMINATION ANSWER'!A:J,7,FALSE)</f>
        <v>No</v>
      </c>
      <c r="G1137" t="str">
        <f>VLOOKUP(HEALTH_CARE[[#This Row],[Customer ID]],'MEDICAL EXAMINATION ANSWER'!A:J,8,FALSE)</f>
        <v>No</v>
      </c>
      <c r="H1137" s="10">
        <f>VLOOKUP(HEALTH_CARE[[#This Row],[Customer ID]],'MEDICAL EXAMINATION ANSWER'!A:J,9,FALSE)</f>
        <v>0</v>
      </c>
      <c r="I1137" t="str">
        <f>VLOOKUP(HEALTH_CARE[[#This Row],[Customer ID]],'MEDICAL EXAMINATION ANSWER'!A:J,10,FALSE)</f>
        <v>No</v>
      </c>
      <c r="J1137" t="str">
        <f>VLOOKUP(HEALTH_CARE[[#This Row],[Customer ID]],'MEDICAL EXAMINATION ANSWER'!A:J,3,FALSE)</f>
        <v>Obesity</v>
      </c>
      <c r="K1137" t="str">
        <f>VLOOKUP(HEALTH_CARE[[#This Row],[Customer ID]],'MEDICAL EXAMINATION ANSWER'!A:J,5,FALSE)</f>
        <v>Diabetes</v>
      </c>
      <c r="L1137" s="11" t="str">
        <f>VLOOKUP(HEALTH_CARE[[#This Row],[Customer ID]],'HOSPITAL DETAILS ANSWERS'!A:K,5,TRUE)</f>
        <v>8-Nov-1971</v>
      </c>
      <c r="M1137" s="14">
        <f>VLOOKUP(HEALTH_CARE[[#This Row],[Customer ID]],'HOSPITAL DETAILS ANSWERS'!A:K,8,TRUE)</f>
        <v>9881</v>
      </c>
      <c r="N1137" t="str">
        <f>VLOOKUP(HEALTH_CARE[[#This Row],[Customer ID]],'HOSPITAL DETAILS ANSWERS'!A:K,9,TRUE)</f>
        <v>Tier - 2</v>
      </c>
      <c r="O1137" t="str">
        <f>VLOOKUP(HEALTH_CARE[[#This Row],[Customer ID]],'HOSPITAL DETAILS ANSWERS'!A:K,10,TRUE)</f>
        <v>Tier - 3</v>
      </c>
      <c r="P1137" t="str">
        <f>VLOOKUP(HEALTH_CARE[[#This Row],[Customer ID]],'HOSPITAL DETAILS ANSWERS'!A:K,11,TRUE)</f>
        <v>R1011</v>
      </c>
      <c r="Q1137" s="10">
        <f>VLOOKUP(HEALTH_CARE[[#This Row],[Customer ID]],'HOSPITAL DETAILS ANSWERS'!A:K,6,TRUE)</f>
        <v>51</v>
      </c>
    </row>
    <row r="1138" spans="1:17" x14ac:dyDescent="0.25">
      <c r="A1138" t="s">
        <v>1234</v>
      </c>
      <c r="B1138" t="str">
        <f>VLOOKUP(HEALTH_CARE[[#This Row],[Customer ID]],'CUSTOMER_NAMES ANSWER'!A:D,3,FALSE)</f>
        <v>Lucie J</v>
      </c>
      <c r="C1138" s="9">
        <f>VLOOKUP(HEALTH_CARE[[#This Row],[Customer ID]],'MEDICAL EXAMINATION ANSWER'!A:J,2,FALSE)</f>
        <v>37.729999999999997</v>
      </c>
      <c r="D1138" s="9">
        <f>VLOOKUP(HEALTH_CARE[[#This Row],[Customer ID]],'MEDICAL EXAMINATION ANSWER'!A:J,4,FALSE)</f>
        <v>7.4</v>
      </c>
      <c r="E1138" t="str">
        <f>VLOOKUP(HEALTH_CARE[[#This Row],[Customer ID]],'MEDICAL EXAMINATION ANSWER'!A:J,6,FALSE)</f>
        <v>No</v>
      </c>
      <c r="F1138" t="str">
        <f>VLOOKUP(HEALTH_CARE[[#This Row],[Customer ID]],'MEDICAL EXAMINATION ANSWER'!A:J,7,FALSE)</f>
        <v>No</v>
      </c>
      <c r="G1138" t="str">
        <f>VLOOKUP(HEALTH_CARE[[#This Row],[Customer ID]],'MEDICAL EXAMINATION ANSWER'!A:J,8,FALSE)</f>
        <v>No</v>
      </c>
      <c r="H1138" s="10">
        <f>VLOOKUP(HEALTH_CARE[[#This Row],[Customer ID]],'MEDICAL EXAMINATION ANSWER'!A:J,9,FALSE)</f>
        <v>0</v>
      </c>
      <c r="I1138" t="str">
        <f>VLOOKUP(HEALTH_CARE[[#This Row],[Customer ID]],'MEDICAL EXAMINATION ANSWER'!A:J,10,FALSE)</f>
        <v>No</v>
      </c>
      <c r="J1138" t="str">
        <f>VLOOKUP(HEALTH_CARE[[#This Row],[Customer ID]],'MEDICAL EXAMINATION ANSWER'!A:J,3,FALSE)</f>
        <v>Obesity</v>
      </c>
      <c r="K1138" t="str">
        <f>VLOOKUP(HEALTH_CARE[[#This Row],[Customer ID]],'MEDICAL EXAMINATION ANSWER'!A:J,5,FALSE)</f>
        <v>Diabetes</v>
      </c>
      <c r="L1138" s="11" t="str">
        <f>VLOOKUP(HEALTH_CARE[[#This Row],[Customer ID]],'HOSPITAL DETAILS ANSWERS'!A:K,5,TRUE)</f>
        <v>3-Oct-1971</v>
      </c>
      <c r="M1138" s="14">
        <f>VLOOKUP(HEALTH_CARE[[#This Row],[Customer ID]],'HOSPITAL DETAILS ANSWERS'!A:K,8,TRUE)</f>
        <v>9878</v>
      </c>
      <c r="N1138" t="str">
        <f>VLOOKUP(HEALTH_CARE[[#This Row],[Customer ID]],'HOSPITAL DETAILS ANSWERS'!A:K,9,TRUE)</f>
        <v>Tier - 2</v>
      </c>
      <c r="O1138" t="str">
        <f>VLOOKUP(HEALTH_CARE[[#This Row],[Customer ID]],'HOSPITAL DETAILS ANSWERS'!A:K,10,TRUE)</f>
        <v>Tier - 1</v>
      </c>
      <c r="P1138" t="str">
        <f>VLOOKUP(HEALTH_CARE[[#This Row],[Customer ID]],'HOSPITAL DETAILS ANSWERS'!A:K,11,TRUE)</f>
        <v>R1013</v>
      </c>
      <c r="Q1138" s="10">
        <f>VLOOKUP(HEALTH_CARE[[#This Row],[Customer ID]],'HOSPITAL DETAILS ANSWERS'!A:K,6,TRUE)</f>
        <v>51</v>
      </c>
    </row>
    <row r="1139" spans="1:17" x14ac:dyDescent="0.25">
      <c r="A1139" t="s">
        <v>1233</v>
      </c>
      <c r="B1139" t="str">
        <f>VLOOKUP(HEALTH_CARE[[#This Row],[Customer ID]],'CUSTOMER_NAMES ANSWER'!A:D,3,FALSE)</f>
        <v>Elizabeth S</v>
      </c>
      <c r="C1139" s="9">
        <f>VLOOKUP(HEALTH_CARE[[#This Row],[Customer ID]],'MEDICAL EXAMINATION ANSWER'!A:J,2,FALSE)</f>
        <v>40.659999999999997</v>
      </c>
      <c r="D1139" s="9">
        <f>VLOOKUP(HEALTH_CARE[[#This Row],[Customer ID]],'MEDICAL EXAMINATION ANSWER'!A:J,4,FALSE)</f>
        <v>10.08</v>
      </c>
      <c r="E1139" t="str">
        <f>VLOOKUP(HEALTH_CARE[[#This Row],[Customer ID]],'MEDICAL EXAMINATION ANSWER'!A:J,6,FALSE)</f>
        <v>No</v>
      </c>
      <c r="F1139" t="str">
        <f>VLOOKUP(HEALTH_CARE[[#This Row],[Customer ID]],'MEDICAL EXAMINATION ANSWER'!A:J,7,FALSE)</f>
        <v>No</v>
      </c>
      <c r="G1139" t="str">
        <f>VLOOKUP(HEALTH_CARE[[#This Row],[Customer ID]],'MEDICAL EXAMINATION ANSWER'!A:J,8,FALSE)</f>
        <v>No</v>
      </c>
      <c r="H1139" s="10">
        <f>VLOOKUP(HEALTH_CARE[[#This Row],[Customer ID]],'MEDICAL EXAMINATION ANSWER'!A:J,9,FALSE)</f>
        <v>0</v>
      </c>
      <c r="I1139" t="str">
        <f>VLOOKUP(HEALTH_CARE[[#This Row],[Customer ID]],'MEDICAL EXAMINATION ANSWER'!A:J,10,FALSE)</f>
        <v>No</v>
      </c>
      <c r="J1139" t="str">
        <f>VLOOKUP(HEALTH_CARE[[#This Row],[Customer ID]],'MEDICAL EXAMINATION ANSWER'!A:J,3,FALSE)</f>
        <v>Obesity</v>
      </c>
      <c r="K1139" t="str">
        <f>VLOOKUP(HEALTH_CARE[[#This Row],[Customer ID]],'MEDICAL EXAMINATION ANSWER'!A:J,5,FALSE)</f>
        <v>Diabetes</v>
      </c>
      <c r="L1139" s="11" t="str">
        <f>VLOOKUP(HEALTH_CARE[[#This Row],[Customer ID]],'HOSPITAL DETAILS ANSWERS'!A:K,5,TRUE)</f>
        <v>3-Jul-1971</v>
      </c>
      <c r="M1139" s="14">
        <f>VLOOKUP(HEALTH_CARE[[#This Row],[Customer ID]],'HOSPITAL DETAILS ANSWERS'!A:K,8,TRUE)</f>
        <v>9876</v>
      </c>
      <c r="N1139" t="str">
        <f>VLOOKUP(HEALTH_CARE[[#This Row],[Customer ID]],'HOSPITAL DETAILS ANSWERS'!A:K,9,TRUE)</f>
        <v>Tier - 2</v>
      </c>
      <c r="O1139" t="str">
        <f>VLOOKUP(HEALTH_CARE[[#This Row],[Customer ID]],'HOSPITAL DETAILS ANSWERS'!A:K,10,TRUE)</f>
        <v>Tier - 3</v>
      </c>
      <c r="P1139" t="str">
        <f>VLOOKUP(HEALTH_CARE[[#This Row],[Customer ID]],'HOSPITAL DETAILS ANSWERS'!A:K,11,TRUE)</f>
        <v>R1024</v>
      </c>
      <c r="Q1139" s="10">
        <f>VLOOKUP(HEALTH_CARE[[#This Row],[Customer ID]],'HOSPITAL DETAILS ANSWERS'!A:K,6,TRUE)</f>
        <v>51</v>
      </c>
    </row>
    <row r="1140" spans="1:17" x14ac:dyDescent="0.25">
      <c r="A1140" t="s">
        <v>1232</v>
      </c>
      <c r="B1140" t="str">
        <f>VLOOKUP(HEALTH_CARE[[#This Row],[Customer ID]],'CUSTOMER_NAMES ANSWER'!A:D,3,FALSE)</f>
        <v>Carma S</v>
      </c>
      <c r="C1140" s="9">
        <f>VLOOKUP(HEALTH_CARE[[#This Row],[Customer ID]],'MEDICAL EXAMINATION ANSWER'!A:J,2,FALSE)</f>
        <v>34.200000000000003</v>
      </c>
      <c r="D1140" s="9">
        <f>VLOOKUP(HEALTH_CARE[[#This Row],[Customer ID]],'MEDICAL EXAMINATION ANSWER'!A:J,4,FALSE)</f>
        <v>8.58</v>
      </c>
      <c r="E1140" t="str">
        <f>VLOOKUP(HEALTH_CARE[[#This Row],[Customer ID]],'MEDICAL EXAMINATION ANSWER'!A:J,6,FALSE)</f>
        <v>No</v>
      </c>
      <c r="F1140" t="str">
        <f>VLOOKUP(HEALTH_CARE[[#This Row],[Customer ID]],'MEDICAL EXAMINATION ANSWER'!A:J,7,FALSE)</f>
        <v>No</v>
      </c>
      <c r="G1140" t="str">
        <f>VLOOKUP(HEALTH_CARE[[#This Row],[Customer ID]],'MEDICAL EXAMINATION ANSWER'!A:J,8,FALSE)</f>
        <v>No</v>
      </c>
      <c r="H1140" s="10">
        <f>VLOOKUP(HEALTH_CARE[[#This Row],[Customer ID]],'MEDICAL EXAMINATION ANSWER'!A:J,9,FALSE)</f>
        <v>0</v>
      </c>
      <c r="I1140" t="str">
        <f>VLOOKUP(HEALTH_CARE[[#This Row],[Customer ID]],'MEDICAL EXAMINATION ANSWER'!A:J,10,FALSE)</f>
        <v>No</v>
      </c>
      <c r="J1140" t="str">
        <f>VLOOKUP(HEALTH_CARE[[#This Row],[Customer ID]],'MEDICAL EXAMINATION ANSWER'!A:J,3,FALSE)</f>
        <v>Obesity</v>
      </c>
      <c r="K1140" t="str">
        <f>VLOOKUP(HEALTH_CARE[[#This Row],[Customer ID]],'MEDICAL EXAMINATION ANSWER'!A:J,5,FALSE)</f>
        <v>Diabetes</v>
      </c>
      <c r="L1140" s="11" t="str">
        <f>VLOOKUP(HEALTH_CARE[[#This Row],[Customer ID]],'HOSPITAL DETAILS ANSWERS'!A:K,5,TRUE)</f>
        <v>22-Dec-1971</v>
      </c>
      <c r="M1140" s="14">
        <f>VLOOKUP(HEALTH_CARE[[#This Row],[Customer ID]],'HOSPITAL DETAILS ANSWERS'!A:K,8,TRUE)</f>
        <v>9873</v>
      </c>
      <c r="N1140" t="str">
        <f>VLOOKUP(HEALTH_CARE[[#This Row],[Customer ID]],'HOSPITAL DETAILS ANSWERS'!A:K,9,TRUE)</f>
        <v>Tier - 2</v>
      </c>
      <c r="O1140" t="str">
        <f>VLOOKUP(HEALTH_CARE[[#This Row],[Customer ID]],'HOSPITAL DETAILS ANSWERS'!A:K,10,TRUE)</f>
        <v>Tier - 2</v>
      </c>
      <c r="P1140" t="str">
        <f>VLOOKUP(HEALTH_CARE[[#This Row],[Customer ID]],'HOSPITAL DETAILS ANSWERS'!A:K,11,TRUE)</f>
        <v>R1011</v>
      </c>
      <c r="Q1140" s="10">
        <f>VLOOKUP(HEALTH_CARE[[#This Row],[Customer ID]],'HOSPITAL DETAILS ANSWERS'!A:K,6,TRUE)</f>
        <v>51</v>
      </c>
    </row>
    <row r="1141" spans="1:17" x14ac:dyDescent="0.25">
      <c r="A1141" t="s">
        <v>1231</v>
      </c>
      <c r="B1141" t="str">
        <f>VLOOKUP(HEALTH_CARE[[#This Row],[Customer ID]],'CUSTOMER_NAMES ANSWER'!A:D,3,FALSE)</f>
        <v>Ryan</v>
      </c>
      <c r="C1141" s="9">
        <f>VLOOKUP(HEALTH_CARE[[#This Row],[Customer ID]],'MEDICAL EXAMINATION ANSWER'!A:J,2,FALSE)</f>
        <v>46.51</v>
      </c>
      <c r="D1141" s="9">
        <f>VLOOKUP(HEALTH_CARE[[#This Row],[Customer ID]],'MEDICAL EXAMINATION ANSWER'!A:J,4,FALSE)</f>
        <v>5.84</v>
      </c>
      <c r="E1141" t="str">
        <f>VLOOKUP(HEALTH_CARE[[#This Row],[Customer ID]],'MEDICAL EXAMINATION ANSWER'!A:J,6,FALSE)</f>
        <v>No</v>
      </c>
      <c r="F1141" t="str">
        <f>VLOOKUP(HEALTH_CARE[[#This Row],[Customer ID]],'MEDICAL EXAMINATION ANSWER'!A:J,7,FALSE)</f>
        <v>No</v>
      </c>
      <c r="G1141" t="str">
        <f>VLOOKUP(HEALTH_CARE[[#This Row],[Customer ID]],'MEDICAL EXAMINATION ANSWER'!A:J,8,FALSE)</f>
        <v>No</v>
      </c>
      <c r="H1141" s="10">
        <f>VLOOKUP(HEALTH_CARE[[#This Row],[Customer ID]],'MEDICAL EXAMINATION ANSWER'!A:J,9,FALSE)</f>
        <v>1</v>
      </c>
      <c r="I1141" t="str">
        <f>VLOOKUP(HEALTH_CARE[[#This Row],[Customer ID]],'MEDICAL EXAMINATION ANSWER'!A:J,10,FALSE)</f>
        <v>No</v>
      </c>
      <c r="J1141" t="str">
        <f>VLOOKUP(HEALTH_CARE[[#This Row],[Customer ID]],'MEDICAL EXAMINATION ANSWER'!A:J,3,FALSE)</f>
        <v>Obesity</v>
      </c>
      <c r="K1141" t="str">
        <f>VLOOKUP(HEALTH_CARE[[#This Row],[Customer ID]],'MEDICAL EXAMINATION ANSWER'!A:J,5,FALSE)</f>
        <v>Prediabetes</v>
      </c>
      <c r="L1141" s="11" t="str">
        <f>VLOOKUP(HEALTH_CARE[[#This Row],[Customer ID]],'HOSPITAL DETAILS ANSWERS'!A:K,5,TRUE)</f>
        <v>6-Jul-1998</v>
      </c>
      <c r="M1141" s="14">
        <f>VLOOKUP(HEALTH_CARE[[#This Row],[Customer ID]],'HOSPITAL DETAILS ANSWERS'!A:K,8,TRUE)</f>
        <v>9871</v>
      </c>
      <c r="N1141" t="str">
        <f>VLOOKUP(HEALTH_CARE[[#This Row],[Customer ID]],'HOSPITAL DETAILS ANSWERS'!A:K,9,TRUE)</f>
        <v>Tier - 2</v>
      </c>
      <c r="O1141" t="str">
        <f>VLOOKUP(HEALTH_CARE[[#This Row],[Customer ID]],'HOSPITAL DETAILS ANSWERS'!A:K,10,TRUE)</f>
        <v>Tier - 2</v>
      </c>
      <c r="P1141" t="str">
        <f>VLOOKUP(HEALTH_CARE[[#This Row],[Customer ID]],'HOSPITAL DETAILS ANSWERS'!A:K,11,TRUE)</f>
        <v>R1023</v>
      </c>
      <c r="Q1141" s="10">
        <f>VLOOKUP(HEALTH_CARE[[#This Row],[Customer ID]],'HOSPITAL DETAILS ANSWERS'!A:K,6,TRUE)</f>
        <v>24</v>
      </c>
    </row>
    <row r="1142" spans="1:17" x14ac:dyDescent="0.25">
      <c r="A1142" t="s">
        <v>1230</v>
      </c>
      <c r="B1142" t="str">
        <f>VLOOKUP(HEALTH_CARE[[#This Row],[Customer ID]],'CUSTOMER_NAMES ANSWER'!A:D,3,FALSE)</f>
        <v>Daniel</v>
      </c>
      <c r="C1142" s="9">
        <f>VLOOKUP(HEALTH_CARE[[#This Row],[Customer ID]],'MEDICAL EXAMINATION ANSWER'!A:J,2,FALSE)</f>
        <v>28.88</v>
      </c>
      <c r="D1142" s="9">
        <f>VLOOKUP(HEALTH_CARE[[#This Row],[Customer ID]],'MEDICAL EXAMINATION ANSWER'!A:J,4,FALSE)</f>
        <v>4.8600000000000003</v>
      </c>
      <c r="E1142" t="str">
        <f>VLOOKUP(HEALTH_CARE[[#This Row],[Customer ID]],'MEDICAL EXAMINATION ANSWER'!A:J,6,FALSE)</f>
        <v>Yes</v>
      </c>
      <c r="F1142" t="str">
        <f>VLOOKUP(HEALTH_CARE[[#This Row],[Customer ID]],'MEDICAL EXAMINATION ANSWER'!A:J,7,FALSE)</f>
        <v>No</v>
      </c>
      <c r="G1142" t="str">
        <f>VLOOKUP(HEALTH_CARE[[#This Row],[Customer ID]],'MEDICAL EXAMINATION ANSWER'!A:J,8,FALSE)</f>
        <v>Yes</v>
      </c>
      <c r="H1142" s="10">
        <f>VLOOKUP(HEALTH_CARE[[#This Row],[Customer ID]],'MEDICAL EXAMINATION ANSWER'!A:J,9,FALSE)</f>
        <v>1</v>
      </c>
      <c r="I1142" t="str">
        <f>VLOOKUP(HEALTH_CARE[[#This Row],[Customer ID]],'MEDICAL EXAMINATION ANSWER'!A:J,10,FALSE)</f>
        <v>No</v>
      </c>
      <c r="J1142" t="str">
        <f>VLOOKUP(HEALTH_CARE[[#This Row],[Customer ID]],'MEDICAL EXAMINATION ANSWER'!A:J,3,FALSE)</f>
        <v>Over Weight</v>
      </c>
      <c r="K1142" t="str">
        <f>VLOOKUP(HEALTH_CARE[[#This Row],[Customer ID]],'MEDICAL EXAMINATION ANSWER'!A:J,5,FALSE)</f>
        <v>Normal</v>
      </c>
      <c r="L1142" s="11" t="str">
        <f>VLOOKUP(HEALTH_CARE[[#This Row],[Customer ID]],'HOSPITAL DETAILS ANSWERS'!A:K,5,TRUE)</f>
        <v>13-Aug-1969</v>
      </c>
      <c r="M1142" s="14">
        <f>VLOOKUP(HEALTH_CARE[[#This Row],[Customer ID]],'HOSPITAL DETAILS ANSWERS'!A:K,8,TRUE)</f>
        <v>9870</v>
      </c>
      <c r="N1142" t="str">
        <f>VLOOKUP(HEALTH_CARE[[#This Row],[Customer ID]],'HOSPITAL DETAILS ANSWERS'!A:K,9,TRUE)</f>
        <v>Tier - 3</v>
      </c>
      <c r="O1142" t="str">
        <f>VLOOKUP(HEALTH_CARE[[#This Row],[Customer ID]],'HOSPITAL DETAILS ANSWERS'!A:K,10,TRUE)</f>
        <v>Tier - 3</v>
      </c>
      <c r="P1142" t="str">
        <f>VLOOKUP(HEALTH_CARE[[#This Row],[Customer ID]],'HOSPITAL DETAILS ANSWERS'!A:K,11,TRUE)</f>
        <v>R1012</v>
      </c>
      <c r="Q1142" s="10">
        <f>VLOOKUP(HEALTH_CARE[[#This Row],[Customer ID]],'HOSPITAL DETAILS ANSWERS'!A:K,6,TRUE)</f>
        <v>53</v>
      </c>
    </row>
    <row r="1143" spans="1:17" x14ac:dyDescent="0.25">
      <c r="A1143" t="s">
        <v>1229</v>
      </c>
      <c r="B1143" t="str">
        <f>VLOOKUP(HEALTH_CARE[[#This Row],[Customer ID]],'CUSTOMER_NAMES ANSWER'!A:D,3,FALSE)</f>
        <v>Sarah</v>
      </c>
      <c r="C1143" s="9">
        <f>VLOOKUP(HEALTH_CARE[[#This Row],[Customer ID]],'MEDICAL EXAMINATION ANSWER'!A:J,2,FALSE)</f>
        <v>33.909999999999997</v>
      </c>
      <c r="D1143" s="9">
        <f>VLOOKUP(HEALTH_CARE[[#This Row],[Customer ID]],'MEDICAL EXAMINATION ANSWER'!A:J,4,FALSE)</f>
        <v>11.52</v>
      </c>
      <c r="E1143" t="str">
        <f>VLOOKUP(HEALTH_CARE[[#This Row],[Customer ID]],'MEDICAL EXAMINATION ANSWER'!A:J,6,FALSE)</f>
        <v>No</v>
      </c>
      <c r="F1143" t="str">
        <f>VLOOKUP(HEALTH_CARE[[#This Row],[Customer ID]],'MEDICAL EXAMINATION ANSWER'!A:J,7,FALSE)</f>
        <v>No</v>
      </c>
      <c r="G1143" t="str">
        <f>VLOOKUP(HEALTH_CARE[[#This Row],[Customer ID]],'MEDICAL EXAMINATION ANSWER'!A:J,8,FALSE)</f>
        <v>No</v>
      </c>
      <c r="H1143" s="10">
        <f>VLOOKUP(HEALTH_CARE[[#This Row],[Customer ID]],'MEDICAL EXAMINATION ANSWER'!A:J,9,FALSE)</f>
        <v>0</v>
      </c>
      <c r="I1143" t="str">
        <f>VLOOKUP(HEALTH_CARE[[#This Row],[Customer ID]],'MEDICAL EXAMINATION ANSWER'!A:J,10,FALSE)</f>
        <v>No</v>
      </c>
      <c r="J1143" t="str">
        <f>VLOOKUP(HEALTH_CARE[[#This Row],[Customer ID]],'MEDICAL EXAMINATION ANSWER'!A:J,3,FALSE)</f>
        <v>Obesity</v>
      </c>
      <c r="K1143" t="str">
        <f>VLOOKUP(HEALTH_CARE[[#This Row],[Customer ID]],'MEDICAL EXAMINATION ANSWER'!A:J,5,FALSE)</f>
        <v>Diabetes</v>
      </c>
      <c r="L1143" s="11" t="str">
        <f>VLOOKUP(HEALTH_CARE[[#This Row],[Customer ID]],'HOSPITAL DETAILS ANSWERS'!A:K,5,TRUE)</f>
        <v>9-Nov-1971</v>
      </c>
      <c r="M1143" s="14">
        <f>VLOOKUP(HEALTH_CARE[[#This Row],[Customer ID]],'HOSPITAL DETAILS ANSWERS'!A:K,8,TRUE)</f>
        <v>9867</v>
      </c>
      <c r="N1143" t="str">
        <f>VLOOKUP(HEALTH_CARE[[#This Row],[Customer ID]],'HOSPITAL DETAILS ANSWERS'!A:K,9,TRUE)</f>
        <v>Tier - 2</v>
      </c>
      <c r="O1143" t="str">
        <f>VLOOKUP(HEALTH_CARE[[#This Row],[Customer ID]],'HOSPITAL DETAILS ANSWERS'!A:K,10,TRUE)</f>
        <v>Tier - 3</v>
      </c>
      <c r="P1143" t="str">
        <f>VLOOKUP(HEALTH_CARE[[#This Row],[Customer ID]],'HOSPITAL DETAILS ANSWERS'!A:K,11,TRUE)</f>
        <v>R1024</v>
      </c>
      <c r="Q1143" s="10">
        <f>VLOOKUP(HEALTH_CARE[[#This Row],[Customer ID]],'HOSPITAL DETAILS ANSWERS'!A:K,6,TRUE)</f>
        <v>51</v>
      </c>
    </row>
    <row r="1144" spans="1:17" x14ac:dyDescent="0.25">
      <c r="A1144" t="s">
        <v>1228</v>
      </c>
      <c r="B1144" t="str">
        <f>VLOOKUP(HEALTH_CARE[[#This Row],[Customer ID]],'CUSTOMER_NAMES ANSWER'!A:D,3,FALSE)</f>
        <v>Matthew J</v>
      </c>
      <c r="C1144" s="9">
        <f>VLOOKUP(HEALTH_CARE[[#This Row],[Customer ID]],'MEDICAL EXAMINATION ANSWER'!A:J,2,FALSE)</f>
        <v>24.32</v>
      </c>
      <c r="D1144" s="9">
        <f>VLOOKUP(HEALTH_CARE[[#This Row],[Customer ID]],'MEDICAL EXAMINATION ANSWER'!A:J,4,FALSE)</f>
        <v>6.15</v>
      </c>
      <c r="E1144" t="str">
        <f>VLOOKUP(HEALTH_CARE[[#This Row],[Customer ID]],'MEDICAL EXAMINATION ANSWER'!A:J,6,FALSE)</f>
        <v>Yes</v>
      </c>
      <c r="F1144" t="str">
        <f>VLOOKUP(HEALTH_CARE[[#This Row],[Customer ID]],'MEDICAL EXAMINATION ANSWER'!A:J,7,FALSE)</f>
        <v>No</v>
      </c>
      <c r="G1144" t="str">
        <f>VLOOKUP(HEALTH_CARE[[#This Row],[Customer ID]],'MEDICAL EXAMINATION ANSWER'!A:J,8,FALSE)</f>
        <v>Yes</v>
      </c>
      <c r="H1144" s="10">
        <f>VLOOKUP(HEALTH_CARE[[#This Row],[Customer ID]],'MEDICAL EXAMINATION ANSWER'!A:J,9,FALSE)</f>
        <v>1</v>
      </c>
      <c r="I1144" t="str">
        <f>VLOOKUP(HEALTH_CARE[[#This Row],[Customer ID]],'MEDICAL EXAMINATION ANSWER'!A:J,10,FALSE)</f>
        <v>No</v>
      </c>
      <c r="J1144" t="str">
        <f>VLOOKUP(HEALTH_CARE[[#This Row],[Customer ID]],'MEDICAL EXAMINATION ANSWER'!A:J,3,FALSE)</f>
        <v>Normal Weight</v>
      </c>
      <c r="K1144" t="str">
        <f>VLOOKUP(HEALTH_CARE[[#This Row],[Customer ID]],'MEDICAL EXAMINATION ANSWER'!A:J,5,FALSE)</f>
        <v>Prediabetes</v>
      </c>
      <c r="L1144" s="11" t="str">
        <f>VLOOKUP(HEALTH_CARE[[#This Row],[Customer ID]],'HOSPITAL DETAILS ANSWERS'!A:K,5,TRUE)</f>
        <v>20-Oct-1969</v>
      </c>
      <c r="M1144" s="14">
        <f>VLOOKUP(HEALTH_CARE[[#This Row],[Customer ID]],'HOSPITAL DETAILS ANSWERS'!A:K,8,TRUE)</f>
        <v>9864</v>
      </c>
      <c r="N1144" t="str">
        <f>VLOOKUP(HEALTH_CARE[[#This Row],[Customer ID]],'HOSPITAL DETAILS ANSWERS'!A:K,9,TRUE)</f>
        <v>Tier - 3</v>
      </c>
      <c r="O1144" t="str">
        <f>VLOOKUP(HEALTH_CARE[[#This Row],[Customer ID]],'HOSPITAL DETAILS ANSWERS'!A:K,10,TRUE)</f>
        <v>Tier - 3</v>
      </c>
      <c r="P1144" t="str">
        <f>VLOOKUP(HEALTH_CARE[[#This Row],[Customer ID]],'HOSPITAL DETAILS ANSWERS'!A:K,11,TRUE)</f>
        <v>R1012</v>
      </c>
      <c r="Q1144" s="10">
        <f>VLOOKUP(HEALTH_CARE[[#This Row],[Customer ID]],'HOSPITAL DETAILS ANSWERS'!A:K,6,TRUE)</f>
        <v>53</v>
      </c>
    </row>
    <row r="1145" spans="1:17" x14ac:dyDescent="0.25">
      <c r="A1145" t="s">
        <v>1227</v>
      </c>
      <c r="B1145" t="str">
        <f>VLOOKUP(HEALTH_CARE[[#This Row],[Customer ID]],'CUSTOMER_NAMES ANSWER'!A:D,3,FALSE)</f>
        <v>Francesca</v>
      </c>
      <c r="C1145" s="9">
        <f>VLOOKUP(HEALTH_CARE[[#This Row],[Customer ID]],'MEDICAL EXAMINATION ANSWER'!A:J,2,FALSE)</f>
        <v>25.8</v>
      </c>
      <c r="D1145" s="9">
        <f>VLOOKUP(HEALTH_CARE[[#This Row],[Customer ID]],'MEDICAL EXAMINATION ANSWER'!A:J,4,FALSE)</f>
        <v>9.94</v>
      </c>
      <c r="E1145" t="str">
        <f>VLOOKUP(HEALTH_CARE[[#This Row],[Customer ID]],'MEDICAL EXAMINATION ANSWER'!A:J,6,FALSE)</f>
        <v>No</v>
      </c>
      <c r="F1145" t="str">
        <f>VLOOKUP(HEALTH_CARE[[#This Row],[Customer ID]],'MEDICAL EXAMINATION ANSWER'!A:J,7,FALSE)</f>
        <v>No</v>
      </c>
      <c r="G1145" t="str">
        <f>VLOOKUP(HEALTH_CARE[[#This Row],[Customer ID]],'MEDICAL EXAMINATION ANSWER'!A:J,8,FALSE)</f>
        <v>No</v>
      </c>
      <c r="H1145" s="10">
        <f>VLOOKUP(HEALTH_CARE[[#This Row],[Customer ID]],'MEDICAL EXAMINATION ANSWER'!A:J,9,FALSE)</f>
        <v>0</v>
      </c>
      <c r="I1145" t="str">
        <f>VLOOKUP(HEALTH_CARE[[#This Row],[Customer ID]],'MEDICAL EXAMINATION ANSWER'!A:J,10,FALSE)</f>
        <v>No</v>
      </c>
      <c r="J1145" t="str">
        <f>VLOOKUP(HEALTH_CARE[[#This Row],[Customer ID]],'MEDICAL EXAMINATION ANSWER'!A:J,3,FALSE)</f>
        <v>Over Weight</v>
      </c>
      <c r="K1145" t="str">
        <f>VLOOKUP(HEALTH_CARE[[#This Row],[Customer ID]],'MEDICAL EXAMINATION ANSWER'!A:J,5,FALSE)</f>
        <v>Diabetes</v>
      </c>
      <c r="L1145" s="11" t="str">
        <f>VLOOKUP(HEALTH_CARE[[#This Row],[Customer ID]],'HOSPITAL DETAILS ANSWERS'!A:K,5,TRUE)</f>
        <v>17-Jul-1971</v>
      </c>
      <c r="M1145" s="14">
        <f>VLOOKUP(HEALTH_CARE[[#This Row],[Customer ID]],'HOSPITAL DETAILS ANSWERS'!A:K,8,TRUE)</f>
        <v>9862</v>
      </c>
      <c r="N1145" t="str">
        <f>VLOOKUP(HEALTH_CARE[[#This Row],[Customer ID]],'HOSPITAL DETAILS ANSWERS'!A:K,9,TRUE)</f>
        <v>Tier - 2</v>
      </c>
      <c r="O1145" t="str">
        <f>VLOOKUP(HEALTH_CARE[[#This Row],[Customer ID]],'HOSPITAL DETAILS ANSWERS'!A:K,10,TRUE)</f>
        <v>Tier - 2</v>
      </c>
      <c r="P1145" t="str">
        <f>VLOOKUP(HEALTH_CARE[[#This Row],[Customer ID]],'HOSPITAL DETAILS ANSWERS'!A:K,11,TRUE)</f>
        <v>R1011</v>
      </c>
      <c r="Q1145" s="10">
        <f>VLOOKUP(HEALTH_CARE[[#This Row],[Customer ID]],'HOSPITAL DETAILS ANSWERS'!A:K,6,TRUE)</f>
        <v>51</v>
      </c>
    </row>
    <row r="1146" spans="1:17" x14ac:dyDescent="0.25">
      <c r="A1146" t="s">
        <v>1226</v>
      </c>
      <c r="B1146" t="str">
        <f>VLOOKUP(HEALTH_CARE[[#This Row],[Customer ID]],'CUSTOMER_NAMES ANSWER'!A:D,3,FALSE)</f>
        <v>Nicole</v>
      </c>
      <c r="C1146" s="9">
        <f>VLOOKUP(HEALTH_CARE[[#This Row],[Customer ID]],'MEDICAL EXAMINATION ANSWER'!A:J,2,FALSE)</f>
        <v>21.56</v>
      </c>
      <c r="D1146" s="9">
        <f>VLOOKUP(HEALTH_CARE[[#This Row],[Customer ID]],'MEDICAL EXAMINATION ANSWER'!A:J,4,FALSE)</f>
        <v>10.56</v>
      </c>
      <c r="E1146" t="str">
        <f>VLOOKUP(HEALTH_CARE[[#This Row],[Customer ID]],'MEDICAL EXAMINATION ANSWER'!A:J,6,FALSE)</f>
        <v>No</v>
      </c>
      <c r="F1146" t="str">
        <f>VLOOKUP(HEALTH_CARE[[#This Row],[Customer ID]],'MEDICAL EXAMINATION ANSWER'!A:J,7,FALSE)</f>
        <v>No</v>
      </c>
      <c r="G1146" t="str">
        <f>VLOOKUP(HEALTH_CARE[[#This Row],[Customer ID]],'MEDICAL EXAMINATION ANSWER'!A:J,8,FALSE)</f>
        <v>No</v>
      </c>
      <c r="H1146" s="10">
        <f>VLOOKUP(HEALTH_CARE[[#This Row],[Customer ID]],'MEDICAL EXAMINATION ANSWER'!A:J,9,FALSE)</f>
        <v>0</v>
      </c>
      <c r="I1146" t="str">
        <f>VLOOKUP(HEALTH_CARE[[#This Row],[Customer ID]],'MEDICAL EXAMINATION ANSWER'!A:J,10,FALSE)</f>
        <v>No</v>
      </c>
      <c r="J1146" t="str">
        <f>VLOOKUP(HEALTH_CARE[[#This Row],[Customer ID]],'MEDICAL EXAMINATION ANSWER'!A:J,3,FALSE)</f>
        <v>Normal Weight</v>
      </c>
      <c r="K1146" t="str">
        <f>VLOOKUP(HEALTH_CARE[[#This Row],[Customer ID]],'MEDICAL EXAMINATION ANSWER'!A:J,5,FALSE)</f>
        <v>Diabetes</v>
      </c>
      <c r="L1146" s="11" t="str">
        <f>VLOOKUP(HEALTH_CARE[[#This Row],[Customer ID]],'HOSPITAL DETAILS ANSWERS'!A:K,5,TRUE)</f>
        <v>23-Oct-1971</v>
      </c>
      <c r="M1146" s="14">
        <f>VLOOKUP(HEALTH_CARE[[#This Row],[Customer ID]],'HOSPITAL DETAILS ANSWERS'!A:K,8,TRUE)</f>
        <v>9856</v>
      </c>
      <c r="N1146" t="str">
        <f>VLOOKUP(HEALTH_CARE[[#This Row],[Customer ID]],'HOSPITAL DETAILS ANSWERS'!A:K,9,TRUE)</f>
        <v>Tier - 2</v>
      </c>
      <c r="O1146" t="str">
        <f>VLOOKUP(HEALTH_CARE[[#This Row],[Customer ID]],'HOSPITAL DETAILS ANSWERS'!A:K,10,TRUE)</f>
        <v>Tier - 3</v>
      </c>
      <c r="P1146" t="str">
        <f>VLOOKUP(HEALTH_CARE[[#This Row],[Customer ID]],'HOSPITAL DETAILS ANSWERS'!A:K,11,TRUE)</f>
        <v>R1013</v>
      </c>
      <c r="Q1146" s="10">
        <f>VLOOKUP(HEALTH_CARE[[#This Row],[Customer ID]],'HOSPITAL DETAILS ANSWERS'!A:K,6,TRUE)</f>
        <v>51</v>
      </c>
    </row>
    <row r="1147" spans="1:17" x14ac:dyDescent="0.25">
      <c r="A1147" t="s">
        <v>1225</v>
      </c>
      <c r="B1147" t="str">
        <f>VLOOKUP(HEALTH_CARE[[#This Row],[Customer ID]],'CUSTOMER_NAMES ANSWER'!A:D,3,FALSE)</f>
        <v>Toshiyuki</v>
      </c>
      <c r="C1147" s="9">
        <f>VLOOKUP(HEALTH_CARE[[#This Row],[Customer ID]],'MEDICAL EXAMINATION ANSWER'!A:J,2,FALSE)</f>
        <v>31.6</v>
      </c>
      <c r="D1147" s="9">
        <f>VLOOKUP(HEALTH_CARE[[#This Row],[Customer ID]],'MEDICAL EXAMINATION ANSWER'!A:J,4,FALSE)</f>
        <v>6.79</v>
      </c>
      <c r="E1147" t="str">
        <f>VLOOKUP(HEALTH_CARE[[#This Row],[Customer ID]],'MEDICAL EXAMINATION ANSWER'!A:J,6,FALSE)</f>
        <v>No</v>
      </c>
      <c r="F1147" t="str">
        <f>VLOOKUP(HEALTH_CARE[[#This Row],[Customer ID]],'MEDICAL EXAMINATION ANSWER'!A:J,7,FALSE)</f>
        <v>No</v>
      </c>
      <c r="G1147" t="str">
        <f>VLOOKUP(HEALTH_CARE[[#This Row],[Customer ID]],'MEDICAL EXAMINATION ANSWER'!A:J,8,FALSE)</f>
        <v>No</v>
      </c>
      <c r="H1147" s="10">
        <f>VLOOKUP(HEALTH_CARE[[#This Row],[Customer ID]],'MEDICAL EXAMINATION ANSWER'!A:J,9,FALSE)</f>
        <v>0</v>
      </c>
      <c r="I1147" t="str">
        <f>VLOOKUP(HEALTH_CARE[[#This Row],[Customer ID]],'MEDICAL EXAMINATION ANSWER'!A:J,10,FALSE)</f>
        <v>No</v>
      </c>
      <c r="J1147" t="str">
        <f>VLOOKUP(HEALTH_CARE[[#This Row],[Customer ID]],'MEDICAL EXAMINATION ANSWER'!A:J,3,FALSE)</f>
        <v>Obesity</v>
      </c>
      <c r="K1147" t="str">
        <f>VLOOKUP(HEALTH_CARE[[#This Row],[Customer ID]],'MEDICAL EXAMINATION ANSWER'!A:J,5,FALSE)</f>
        <v>Diabetes</v>
      </c>
      <c r="L1147" s="11" t="str">
        <f>VLOOKUP(HEALTH_CARE[[#This Row],[Customer ID]],'HOSPITAL DETAILS ANSWERS'!A:K,5,TRUE)</f>
        <v>4-Nov-1968</v>
      </c>
      <c r="M1147" s="14">
        <f>VLOOKUP(HEALTH_CARE[[#This Row],[Customer ID]],'HOSPITAL DETAILS ANSWERS'!A:K,8,TRUE)</f>
        <v>9851</v>
      </c>
      <c r="N1147" t="str">
        <f>VLOOKUP(HEALTH_CARE[[#This Row],[Customer ID]],'HOSPITAL DETAILS ANSWERS'!A:K,9,TRUE)</f>
        <v>Tier - 3</v>
      </c>
      <c r="O1147" t="str">
        <f>VLOOKUP(HEALTH_CARE[[#This Row],[Customer ID]],'HOSPITAL DETAILS ANSWERS'!A:K,10,TRUE)</f>
        <v>Tier - 3</v>
      </c>
      <c r="P1147" t="str">
        <f>VLOOKUP(HEALTH_CARE[[#This Row],[Customer ID]],'HOSPITAL DETAILS ANSWERS'!A:K,11,TRUE)</f>
        <v>R1011</v>
      </c>
      <c r="Q1147" s="10">
        <f>VLOOKUP(HEALTH_CARE[[#This Row],[Customer ID]],'HOSPITAL DETAILS ANSWERS'!A:K,6,TRUE)</f>
        <v>54</v>
      </c>
    </row>
    <row r="1148" spans="1:17" x14ac:dyDescent="0.25">
      <c r="A1148" t="s">
        <v>1224</v>
      </c>
      <c r="B1148" t="str">
        <f>VLOOKUP(HEALTH_CARE[[#This Row],[Customer ID]],'CUSTOMER_NAMES ANSWER'!A:D,3,FALSE)</f>
        <v>Tom L</v>
      </c>
      <c r="C1148" s="9">
        <f>VLOOKUP(HEALTH_CARE[[#This Row],[Customer ID]],'MEDICAL EXAMINATION ANSWER'!A:J,2,FALSE)</f>
        <v>42.93</v>
      </c>
      <c r="D1148" s="9">
        <f>VLOOKUP(HEALTH_CARE[[#This Row],[Customer ID]],'MEDICAL EXAMINATION ANSWER'!A:J,4,FALSE)</f>
        <v>4.8</v>
      </c>
      <c r="E1148" t="str">
        <f>VLOOKUP(HEALTH_CARE[[#This Row],[Customer ID]],'MEDICAL EXAMINATION ANSWER'!A:J,6,FALSE)</f>
        <v>No</v>
      </c>
      <c r="F1148" t="str">
        <f>VLOOKUP(HEALTH_CARE[[#This Row],[Customer ID]],'MEDICAL EXAMINATION ANSWER'!A:J,7,FALSE)</f>
        <v>No</v>
      </c>
      <c r="G1148" t="str">
        <f>VLOOKUP(HEALTH_CARE[[#This Row],[Customer ID]],'MEDICAL EXAMINATION ANSWER'!A:J,8,FALSE)</f>
        <v>No</v>
      </c>
      <c r="H1148" s="10">
        <f>VLOOKUP(HEALTH_CARE[[#This Row],[Customer ID]],'MEDICAL EXAMINATION ANSWER'!A:J,9,FALSE)</f>
        <v>1</v>
      </c>
      <c r="I1148" t="str">
        <f>VLOOKUP(HEALTH_CARE[[#This Row],[Customer ID]],'MEDICAL EXAMINATION ANSWER'!A:J,10,FALSE)</f>
        <v>No</v>
      </c>
      <c r="J1148" t="str">
        <f>VLOOKUP(HEALTH_CARE[[#This Row],[Customer ID]],'MEDICAL EXAMINATION ANSWER'!A:J,3,FALSE)</f>
        <v>Obesity</v>
      </c>
      <c r="K1148" t="str">
        <f>VLOOKUP(HEALTH_CARE[[#This Row],[Customer ID]],'MEDICAL EXAMINATION ANSWER'!A:J,5,FALSE)</f>
        <v>Normal</v>
      </c>
      <c r="L1148" s="11" t="str">
        <f>VLOOKUP(HEALTH_CARE[[#This Row],[Customer ID]],'HOSPITAL DETAILS ANSWERS'!A:K,5,TRUE)</f>
        <v>13-Aug-1992</v>
      </c>
      <c r="M1148" s="14">
        <f>VLOOKUP(HEALTH_CARE[[#This Row],[Customer ID]],'HOSPITAL DETAILS ANSWERS'!A:K,8,TRUE)</f>
        <v>9845</v>
      </c>
      <c r="N1148" t="str">
        <f>VLOOKUP(HEALTH_CARE[[#This Row],[Customer ID]],'HOSPITAL DETAILS ANSWERS'!A:K,9,TRUE)</f>
        <v>Tier - 2</v>
      </c>
      <c r="O1148" t="str">
        <f>VLOOKUP(HEALTH_CARE[[#This Row],[Customer ID]],'HOSPITAL DETAILS ANSWERS'!A:K,10,TRUE)</f>
        <v>Tier - 1</v>
      </c>
      <c r="P1148" t="str">
        <f>VLOOKUP(HEALTH_CARE[[#This Row],[Customer ID]],'HOSPITAL DETAILS ANSWERS'!A:K,11,TRUE)</f>
        <v>R1012</v>
      </c>
      <c r="Q1148" s="10">
        <f>VLOOKUP(HEALTH_CARE[[#This Row],[Customer ID]],'HOSPITAL DETAILS ANSWERS'!A:K,6,TRUE)</f>
        <v>30</v>
      </c>
    </row>
    <row r="1149" spans="1:17" x14ac:dyDescent="0.25">
      <c r="A1149" t="s">
        <v>1223</v>
      </c>
      <c r="B1149" t="str">
        <f>VLOOKUP(HEALTH_CARE[[#This Row],[Customer ID]],'CUSTOMER_NAMES ANSWER'!A:D,3,FALSE)</f>
        <v>Brian</v>
      </c>
      <c r="C1149" s="9">
        <f>VLOOKUP(HEALTH_CARE[[#This Row],[Customer ID]],'MEDICAL EXAMINATION ANSWER'!A:J,2,FALSE)</f>
        <v>26.72</v>
      </c>
      <c r="D1149" s="9">
        <f>VLOOKUP(HEALTH_CARE[[#This Row],[Customer ID]],'MEDICAL EXAMINATION ANSWER'!A:J,4,FALSE)</f>
        <v>5.75</v>
      </c>
      <c r="E1149" t="str">
        <f>VLOOKUP(HEALTH_CARE[[#This Row],[Customer ID]],'MEDICAL EXAMINATION ANSWER'!A:J,6,FALSE)</f>
        <v>No</v>
      </c>
      <c r="F1149" t="str">
        <f>VLOOKUP(HEALTH_CARE[[#This Row],[Customer ID]],'MEDICAL EXAMINATION ANSWER'!A:J,7,FALSE)</f>
        <v>No</v>
      </c>
      <c r="G1149" t="str">
        <f>VLOOKUP(HEALTH_CARE[[#This Row],[Customer ID]],'MEDICAL EXAMINATION ANSWER'!A:J,8,FALSE)</f>
        <v>No</v>
      </c>
      <c r="H1149" s="10">
        <f>VLOOKUP(HEALTH_CARE[[#This Row],[Customer ID]],'MEDICAL EXAMINATION ANSWER'!A:J,9,FALSE)</f>
        <v>2</v>
      </c>
      <c r="I1149" t="str">
        <f>VLOOKUP(HEALTH_CARE[[#This Row],[Customer ID]],'MEDICAL EXAMINATION ANSWER'!A:J,10,FALSE)</f>
        <v>No</v>
      </c>
      <c r="J1149" t="str">
        <f>VLOOKUP(HEALTH_CARE[[#This Row],[Customer ID]],'MEDICAL EXAMINATION ANSWER'!A:J,3,FALSE)</f>
        <v>Over Weight</v>
      </c>
      <c r="K1149" t="str">
        <f>VLOOKUP(HEALTH_CARE[[#This Row],[Customer ID]],'MEDICAL EXAMINATION ANSWER'!A:J,5,FALSE)</f>
        <v>Prediabetes</v>
      </c>
      <c r="L1149" s="11" t="str">
        <f>VLOOKUP(HEALTH_CARE[[#This Row],[Customer ID]],'HOSPITAL DETAILS ANSWERS'!A:K,5,TRUE)</f>
        <v>26-Sep-1972</v>
      </c>
      <c r="M1149" s="14">
        <f>VLOOKUP(HEALTH_CARE[[#This Row],[Customer ID]],'HOSPITAL DETAILS ANSWERS'!A:K,8,TRUE)</f>
        <v>9837</v>
      </c>
      <c r="N1149" t="str">
        <f>VLOOKUP(HEALTH_CARE[[#This Row],[Customer ID]],'HOSPITAL DETAILS ANSWERS'!A:K,9,TRUE)</f>
        <v>Tier - 2</v>
      </c>
      <c r="O1149" t="str">
        <f>VLOOKUP(HEALTH_CARE[[#This Row],[Customer ID]],'HOSPITAL DETAILS ANSWERS'!A:K,10,TRUE)</f>
        <v>Tier - 3</v>
      </c>
      <c r="P1149" t="str">
        <f>VLOOKUP(HEALTH_CARE[[#This Row],[Customer ID]],'HOSPITAL DETAILS ANSWERS'!A:K,11,TRUE)</f>
        <v>R1021</v>
      </c>
      <c r="Q1149" s="10">
        <f>VLOOKUP(HEALTH_CARE[[#This Row],[Customer ID]],'HOSPITAL DETAILS ANSWERS'!A:K,6,TRUE)</f>
        <v>50</v>
      </c>
    </row>
    <row r="1150" spans="1:17" x14ac:dyDescent="0.25">
      <c r="A1150" t="s">
        <v>1222</v>
      </c>
      <c r="B1150" t="str">
        <f>VLOOKUP(HEALTH_CARE[[#This Row],[Customer ID]],'CUSTOMER_NAMES ANSWER'!A:D,3,FALSE)</f>
        <v>Matthew</v>
      </c>
      <c r="C1150" s="9">
        <f>VLOOKUP(HEALTH_CARE[[#This Row],[Customer ID]],'MEDICAL EXAMINATION ANSWER'!A:J,2,FALSE)</f>
        <v>26.67</v>
      </c>
      <c r="D1150" s="9">
        <f>VLOOKUP(HEALTH_CARE[[#This Row],[Customer ID]],'MEDICAL EXAMINATION ANSWER'!A:J,4,FALSE)</f>
        <v>5.81</v>
      </c>
      <c r="E1150" t="str">
        <f>VLOOKUP(HEALTH_CARE[[#This Row],[Customer ID]],'MEDICAL EXAMINATION ANSWER'!A:J,6,FALSE)</f>
        <v>No</v>
      </c>
      <c r="F1150" t="str">
        <f>VLOOKUP(HEALTH_CARE[[#This Row],[Customer ID]],'MEDICAL EXAMINATION ANSWER'!A:J,7,FALSE)</f>
        <v>No</v>
      </c>
      <c r="G1150" t="str">
        <f>VLOOKUP(HEALTH_CARE[[#This Row],[Customer ID]],'MEDICAL EXAMINATION ANSWER'!A:J,8,FALSE)</f>
        <v>No</v>
      </c>
      <c r="H1150" s="10">
        <f>VLOOKUP(HEALTH_CARE[[#This Row],[Customer ID]],'MEDICAL EXAMINATION ANSWER'!A:J,9,FALSE)</f>
        <v>2</v>
      </c>
      <c r="I1150" t="str">
        <f>VLOOKUP(HEALTH_CARE[[#This Row],[Customer ID]],'MEDICAL EXAMINATION ANSWER'!A:J,10,FALSE)</f>
        <v>No</v>
      </c>
      <c r="J1150" t="str">
        <f>VLOOKUP(HEALTH_CARE[[#This Row],[Customer ID]],'MEDICAL EXAMINATION ANSWER'!A:J,3,FALSE)</f>
        <v>Over Weight</v>
      </c>
      <c r="K1150" t="str">
        <f>VLOOKUP(HEALTH_CARE[[#This Row],[Customer ID]],'MEDICAL EXAMINATION ANSWER'!A:J,5,FALSE)</f>
        <v>Prediabetes</v>
      </c>
      <c r="L1150" s="11" t="str">
        <f>VLOOKUP(HEALTH_CARE[[#This Row],[Customer ID]],'HOSPITAL DETAILS ANSWERS'!A:K,5,TRUE)</f>
        <v>28-Jun-1972</v>
      </c>
      <c r="M1150" s="14">
        <f>VLOOKUP(HEALTH_CARE[[#This Row],[Customer ID]],'HOSPITAL DETAILS ANSWERS'!A:K,8,TRUE)</f>
        <v>9820</v>
      </c>
      <c r="N1150" t="str">
        <f>VLOOKUP(HEALTH_CARE[[#This Row],[Customer ID]],'HOSPITAL DETAILS ANSWERS'!A:K,9,TRUE)</f>
        <v>Tier - 2</v>
      </c>
      <c r="O1150" t="str">
        <f>VLOOKUP(HEALTH_CARE[[#This Row],[Customer ID]],'HOSPITAL DETAILS ANSWERS'!A:K,10,TRUE)</f>
        <v>Tier - 2</v>
      </c>
      <c r="P1150" t="str">
        <f>VLOOKUP(HEALTH_CARE[[#This Row],[Customer ID]],'HOSPITAL DETAILS ANSWERS'!A:K,11,TRUE)</f>
        <v>R1021</v>
      </c>
      <c r="Q1150" s="10">
        <f>VLOOKUP(HEALTH_CARE[[#This Row],[Customer ID]],'HOSPITAL DETAILS ANSWERS'!A:K,6,TRUE)</f>
        <v>50</v>
      </c>
    </row>
    <row r="1151" spans="1:17" x14ac:dyDescent="0.25">
      <c r="A1151" t="s">
        <v>1221</v>
      </c>
      <c r="B1151" t="str">
        <f>VLOOKUP(HEALTH_CARE[[#This Row],[Customer ID]],'CUSTOMER_NAMES ANSWER'!A:D,3,FALSE)</f>
        <v>Julee</v>
      </c>
      <c r="C1151" s="9">
        <f>VLOOKUP(HEALTH_CARE[[#This Row],[Customer ID]],'MEDICAL EXAMINATION ANSWER'!A:J,2,FALSE)</f>
        <v>42.68</v>
      </c>
      <c r="D1151" s="9">
        <f>VLOOKUP(HEALTH_CARE[[#This Row],[Customer ID]],'MEDICAL EXAMINATION ANSWER'!A:J,4,FALSE)</f>
        <v>9.2799999999999994</v>
      </c>
      <c r="E1151" t="str">
        <f>VLOOKUP(HEALTH_CARE[[#This Row],[Customer ID]],'MEDICAL EXAMINATION ANSWER'!A:J,6,FALSE)</f>
        <v>No</v>
      </c>
      <c r="F1151" t="str">
        <f>VLOOKUP(HEALTH_CARE[[#This Row],[Customer ID]],'MEDICAL EXAMINATION ANSWER'!A:J,7,FALSE)</f>
        <v>No</v>
      </c>
      <c r="G1151" t="str">
        <f>VLOOKUP(HEALTH_CARE[[#This Row],[Customer ID]],'MEDICAL EXAMINATION ANSWER'!A:J,8,FALSE)</f>
        <v>No</v>
      </c>
      <c r="H1151" s="10">
        <f>VLOOKUP(HEALTH_CARE[[#This Row],[Customer ID]],'MEDICAL EXAMINATION ANSWER'!A:J,9,FALSE)</f>
        <v>2</v>
      </c>
      <c r="I1151" t="str">
        <f>VLOOKUP(HEALTH_CARE[[#This Row],[Customer ID]],'MEDICAL EXAMINATION ANSWER'!A:J,10,FALSE)</f>
        <v>No</v>
      </c>
      <c r="J1151" t="str">
        <f>VLOOKUP(HEALTH_CARE[[#This Row],[Customer ID]],'MEDICAL EXAMINATION ANSWER'!A:J,3,FALSE)</f>
        <v>Obesity</v>
      </c>
      <c r="K1151" t="str">
        <f>VLOOKUP(HEALTH_CARE[[#This Row],[Customer ID]],'MEDICAL EXAMINATION ANSWER'!A:J,5,FALSE)</f>
        <v>Diabetes</v>
      </c>
      <c r="L1151" s="11" t="str">
        <f>VLOOKUP(HEALTH_CARE[[#This Row],[Customer ID]],'HOSPITAL DETAILS ANSWERS'!A:K,5,TRUE)</f>
        <v>17-Sep-1973</v>
      </c>
      <c r="M1151" s="14">
        <f>VLOOKUP(HEALTH_CARE[[#This Row],[Customer ID]],'HOSPITAL DETAILS ANSWERS'!A:K,8,TRUE)</f>
        <v>9801</v>
      </c>
      <c r="N1151" t="str">
        <f>VLOOKUP(HEALTH_CARE[[#This Row],[Customer ID]],'HOSPITAL DETAILS ANSWERS'!A:K,9,TRUE)</f>
        <v>Tier - 2</v>
      </c>
      <c r="O1151" t="str">
        <f>VLOOKUP(HEALTH_CARE[[#This Row],[Customer ID]],'HOSPITAL DETAILS ANSWERS'!A:K,10,TRUE)</f>
        <v>Tier - 1</v>
      </c>
      <c r="P1151" t="str">
        <f>VLOOKUP(HEALTH_CARE[[#This Row],[Customer ID]],'HOSPITAL DETAILS ANSWERS'!A:K,11,TRUE)</f>
        <v>R1013</v>
      </c>
      <c r="Q1151" s="10">
        <f>VLOOKUP(HEALTH_CARE[[#This Row],[Customer ID]],'HOSPITAL DETAILS ANSWERS'!A:K,6,TRUE)</f>
        <v>49</v>
      </c>
    </row>
    <row r="1152" spans="1:17" x14ac:dyDescent="0.25">
      <c r="A1152" t="s">
        <v>1220</v>
      </c>
      <c r="B1152" t="str">
        <f>VLOOKUP(HEALTH_CARE[[#This Row],[Customer ID]],'CUSTOMER_NAMES ANSWER'!A:D,3,FALSE)</f>
        <v>Christopher M</v>
      </c>
      <c r="C1152" s="9">
        <f>VLOOKUP(HEALTH_CARE[[#This Row],[Customer ID]],'MEDICAL EXAMINATION ANSWER'!A:J,2,FALSE)</f>
        <v>24.31</v>
      </c>
      <c r="D1152" s="9">
        <f>VLOOKUP(HEALTH_CARE[[#This Row],[Customer ID]],'MEDICAL EXAMINATION ANSWER'!A:J,4,FALSE)</f>
        <v>6.37</v>
      </c>
      <c r="E1152" t="str">
        <f>VLOOKUP(HEALTH_CARE[[#This Row],[Customer ID]],'MEDICAL EXAMINATION ANSWER'!A:J,6,FALSE)</f>
        <v>No</v>
      </c>
      <c r="F1152" t="str">
        <f>VLOOKUP(HEALTH_CARE[[#This Row],[Customer ID]],'MEDICAL EXAMINATION ANSWER'!A:J,7,FALSE)</f>
        <v>No</v>
      </c>
      <c r="G1152" t="str">
        <f>VLOOKUP(HEALTH_CARE[[#This Row],[Customer ID]],'MEDICAL EXAMINATION ANSWER'!A:J,8,FALSE)</f>
        <v>No</v>
      </c>
      <c r="H1152" s="10">
        <f>VLOOKUP(HEALTH_CARE[[#This Row],[Customer ID]],'MEDICAL EXAMINATION ANSWER'!A:J,9,FALSE)</f>
        <v>0</v>
      </c>
      <c r="I1152" t="str">
        <f>VLOOKUP(HEALTH_CARE[[#This Row],[Customer ID]],'MEDICAL EXAMINATION ANSWER'!A:J,10,FALSE)</f>
        <v>No</v>
      </c>
      <c r="J1152" t="str">
        <f>VLOOKUP(HEALTH_CARE[[#This Row],[Customer ID]],'MEDICAL EXAMINATION ANSWER'!A:J,3,FALSE)</f>
        <v>Normal Weight</v>
      </c>
      <c r="K1152" t="str">
        <f>VLOOKUP(HEALTH_CARE[[#This Row],[Customer ID]],'MEDICAL EXAMINATION ANSWER'!A:J,5,FALSE)</f>
        <v>Prediabetes</v>
      </c>
      <c r="L1152" s="11" t="str">
        <f>VLOOKUP(HEALTH_CARE[[#This Row],[Customer ID]],'HOSPITAL DETAILS ANSWERS'!A:K,5,TRUE)</f>
        <v>7-Jun-1977</v>
      </c>
      <c r="M1152" s="14">
        <f>VLOOKUP(HEALTH_CARE[[#This Row],[Customer ID]],'HOSPITAL DETAILS ANSWERS'!A:K,8,TRUE)</f>
        <v>9789</v>
      </c>
      <c r="N1152" t="str">
        <f>VLOOKUP(HEALTH_CARE[[#This Row],[Customer ID]],'HOSPITAL DETAILS ANSWERS'!A:K,9,TRUE)</f>
        <v>Tier - 3</v>
      </c>
      <c r="O1152" t="str">
        <f>VLOOKUP(HEALTH_CARE[[#This Row],[Customer ID]],'HOSPITAL DETAILS ANSWERS'!A:K,10,TRUE)</f>
        <v>Tier - 2</v>
      </c>
      <c r="P1152" t="str">
        <f>VLOOKUP(HEALTH_CARE[[#This Row],[Customer ID]],'HOSPITAL DETAILS ANSWERS'!A:K,11,TRUE)</f>
        <v>R1013</v>
      </c>
      <c r="Q1152" s="10">
        <f>VLOOKUP(HEALTH_CARE[[#This Row],[Customer ID]],'HOSPITAL DETAILS ANSWERS'!A:K,6,TRUE)</f>
        <v>46</v>
      </c>
    </row>
    <row r="1153" spans="1:17" x14ac:dyDescent="0.25">
      <c r="A1153" t="s">
        <v>1219</v>
      </c>
      <c r="B1153" t="str">
        <f>VLOOKUP(HEALTH_CARE[[#This Row],[Customer ID]],'CUSTOMER_NAMES ANSWER'!A:D,3,FALSE)</f>
        <v>Ciaran</v>
      </c>
      <c r="C1153" s="9">
        <f>VLOOKUP(HEALTH_CARE[[#This Row],[Customer ID]],'MEDICAL EXAMINATION ANSWER'!A:J,2,FALSE)</f>
        <v>44.75</v>
      </c>
      <c r="D1153" s="9">
        <f>VLOOKUP(HEALTH_CARE[[#This Row],[Customer ID]],'MEDICAL EXAMINATION ANSWER'!A:J,4,FALSE)</f>
        <v>5.09</v>
      </c>
      <c r="E1153" t="str">
        <f>VLOOKUP(HEALTH_CARE[[#This Row],[Customer ID]],'MEDICAL EXAMINATION ANSWER'!A:J,6,FALSE)</f>
        <v>Yes</v>
      </c>
      <c r="F1153" t="str">
        <f>VLOOKUP(HEALTH_CARE[[#This Row],[Customer ID]],'MEDICAL EXAMINATION ANSWER'!A:J,7,FALSE)</f>
        <v>No</v>
      </c>
      <c r="G1153" t="str">
        <f>VLOOKUP(HEALTH_CARE[[#This Row],[Customer ID]],'MEDICAL EXAMINATION ANSWER'!A:J,8,FALSE)</f>
        <v>No</v>
      </c>
      <c r="H1153" s="10">
        <f>VLOOKUP(HEALTH_CARE[[#This Row],[Customer ID]],'MEDICAL EXAMINATION ANSWER'!A:J,9,FALSE)</f>
        <v>0</v>
      </c>
      <c r="I1153" t="str">
        <f>VLOOKUP(HEALTH_CARE[[#This Row],[Customer ID]],'MEDICAL EXAMINATION ANSWER'!A:J,10,FALSE)</f>
        <v>No</v>
      </c>
      <c r="J1153" t="str">
        <f>VLOOKUP(HEALTH_CARE[[#This Row],[Customer ID]],'MEDICAL EXAMINATION ANSWER'!A:J,3,FALSE)</f>
        <v>Obesity</v>
      </c>
      <c r="K1153" t="str">
        <f>VLOOKUP(HEALTH_CARE[[#This Row],[Customer ID]],'MEDICAL EXAMINATION ANSWER'!A:J,5,FALSE)</f>
        <v>Normal</v>
      </c>
      <c r="L1153" s="11" t="str">
        <f>VLOOKUP(HEALTH_CARE[[#This Row],[Customer ID]],'HOSPITAL DETAILS ANSWERS'!A:K,5,TRUE)</f>
        <v>8-Aug-1996</v>
      </c>
      <c r="M1153" s="14">
        <f>VLOOKUP(HEALTH_CARE[[#This Row],[Customer ID]],'HOSPITAL DETAILS ANSWERS'!A:K,8,TRUE)</f>
        <v>9788</v>
      </c>
      <c r="N1153" t="str">
        <f>VLOOKUP(HEALTH_CARE[[#This Row],[Customer ID]],'HOSPITAL DETAILS ANSWERS'!A:K,9,TRUE)</f>
        <v>Tier - 2</v>
      </c>
      <c r="O1153" t="str">
        <f>VLOOKUP(HEALTH_CARE[[#This Row],[Customer ID]],'HOSPITAL DETAILS ANSWERS'!A:K,10,TRUE)</f>
        <v>Tier - 3</v>
      </c>
      <c r="P1153" t="str">
        <f>VLOOKUP(HEALTH_CARE[[#This Row],[Customer ID]],'HOSPITAL DETAILS ANSWERS'!A:K,11,TRUE)</f>
        <v>R1023</v>
      </c>
      <c r="Q1153" s="10">
        <f>VLOOKUP(HEALTH_CARE[[#This Row],[Customer ID]],'HOSPITAL DETAILS ANSWERS'!A:K,6,TRUE)</f>
        <v>26</v>
      </c>
    </row>
    <row r="1154" spans="1:17" x14ac:dyDescent="0.25">
      <c r="A1154" t="s">
        <v>1218</v>
      </c>
      <c r="B1154" t="str">
        <f>VLOOKUP(HEALTH_CARE[[#This Row],[Customer ID]],'CUSTOMER_NAMES ANSWER'!A:D,3,FALSE)</f>
        <v>Kara</v>
      </c>
      <c r="C1154" s="9">
        <f>VLOOKUP(HEALTH_CARE[[#This Row],[Customer ID]],'MEDICAL EXAMINATION ANSWER'!A:J,2,FALSE)</f>
        <v>30.78</v>
      </c>
      <c r="D1154" s="9">
        <f>VLOOKUP(HEALTH_CARE[[#This Row],[Customer ID]],'MEDICAL EXAMINATION ANSWER'!A:J,4,FALSE)</f>
        <v>7.94</v>
      </c>
      <c r="E1154" t="str">
        <f>VLOOKUP(HEALTH_CARE[[#This Row],[Customer ID]],'MEDICAL EXAMINATION ANSWER'!A:J,6,FALSE)</f>
        <v>No</v>
      </c>
      <c r="F1154" t="str">
        <f>VLOOKUP(HEALTH_CARE[[#This Row],[Customer ID]],'MEDICAL EXAMINATION ANSWER'!A:J,7,FALSE)</f>
        <v>No</v>
      </c>
      <c r="G1154" t="str">
        <f>VLOOKUP(HEALTH_CARE[[#This Row],[Customer ID]],'MEDICAL EXAMINATION ANSWER'!A:J,8,FALSE)</f>
        <v>No</v>
      </c>
      <c r="H1154" s="10">
        <f>VLOOKUP(HEALTH_CARE[[#This Row],[Customer ID]],'MEDICAL EXAMINATION ANSWER'!A:J,9,FALSE)</f>
        <v>2</v>
      </c>
      <c r="I1154" t="str">
        <f>VLOOKUP(HEALTH_CARE[[#This Row],[Customer ID]],'MEDICAL EXAMINATION ANSWER'!A:J,10,FALSE)</f>
        <v>No</v>
      </c>
      <c r="J1154" t="str">
        <f>VLOOKUP(HEALTH_CARE[[#This Row],[Customer ID]],'MEDICAL EXAMINATION ANSWER'!A:J,3,FALSE)</f>
        <v>Obesity</v>
      </c>
      <c r="K1154" t="str">
        <f>VLOOKUP(HEALTH_CARE[[#This Row],[Customer ID]],'MEDICAL EXAMINATION ANSWER'!A:J,5,FALSE)</f>
        <v>Diabetes</v>
      </c>
      <c r="L1154" s="11" t="str">
        <f>VLOOKUP(HEALTH_CARE[[#This Row],[Customer ID]],'HOSPITAL DETAILS ANSWERS'!A:K,5,TRUE)</f>
        <v>7-Jul-1973</v>
      </c>
      <c r="M1154" s="14">
        <f>VLOOKUP(HEALTH_CARE[[#This Row],[Customer ID]],'HOSPITAL DETAILS ANSWERS'!A:K,8,TRUE)</f>
        <v>9779</v>
      </c>
      <c r="N1154" t="str">
        <f>VLOOKUP(HEALTH_CARE[[#This Row],[Customer ID]],'HOSPITAL DETAILS ANSWERS'!A:K,9,TRUE)</f>
        <v>Tier - 2</v>
      </c>
      <c r="O1154" t="str">
        <f>VLOOKUP(HEALTH_CARE[[#This Row],[Customer ID]],'HOSPITAL DETAILS ANSWERS'!A:K,10,TRUE)</f>
        <v>Tier - 2</v>
      </c>
      <c r="P1154" t="str">
        <f>VLOOKUP(HEALTH_CARE[[#This Row],[Customer ID]],'HOSPITAL DETAILS ANSWERS'!A:K,11,TRUE)</f>
        <v>R1024</v>
      </c>
      <c r="Q1154" s="10">
        <f>VLOOKUP(HEALTH_CARE[[#This Row],[Customer ID]],'HOSPITAL DETAILS ANSWERS'!A:K,6,TRUE)</f>
        <v>49</v>
      </c>
    </row>
    <row r="1155" spans="1:17" x14ac:dyDescent="0.25">
      <c r="A1155" t="s">
        <v>1217</v>
      </c>
      <c r="B1155" t="str">
        <f>VLOOKUP(HEALTH_CARE[[#This Row],[Customer ID]],'CUSTOMER_NAMES ANSWER'!A:D,3,FALSE)</f>
        <v>Makie</v>
      </c>
      <c r="C1155" s="9">
        <f>VLOOKUP(HEALTH_CARE[[#This Row],[Customer ID]],'MEDICAL EXAMINATION ANSWER'!A:J,2,FALSE)</f>
        <v>21.86</v>
      </c>
      <c r="D1155" s="9">
        <f>VLOOKUP(HEALTH_CARE[[#This Row],[Customer ID]],'MEDICAL EXAMINATION ANSWER'!A:J,4,FALSE)</f>
        <v>10.95</v>
      </c>
      <c r="E1155" t="str">
        <f>VLOOKUP(HEALTH_CARE[[#This Row],[Customer ID]],'MEDICAL EXAMINATION ANSWER'!A:J,6,FALSE)</f>
        <v>No</v>
      </c>
      <c r="F1155" t="str">
        <f>VLOOKUP(HEALTH_CARE[[#This Row],[Customer ID]],'MEDICAL EXAMINATION ANSWER'!A:J,7,FALSE)</f>
        <v>No</v>
      </c>
      <c r="G1155" t="str">
        <f>VLOOKUP(HEALTH_CARE[[#This Row],[Customer ID]],'MEDICAL EXAMINATION ANSWER'!A:J,8,FALSE)</f>
        <v>No</v>
      </c>
      <c r="H1155" s="10">
        <f>VLOOKUP(HEALTH_CARE[[#This Row],[Customer ID]],'MEDICAL EXAMINATION ANSWER'!A:J,9,FALSE)</f>
        <v>0</v>
      </c>
      <c r="I1155" t="str">
        <f>VLOOKUP(HEALTH_CARE[[#This Row],[Customer ID]],'MEDICAL EXAMINATION ANSWER'!A:J,10,FALSE)</f>
        <v>No</v>
      </c>
      <c r="J1155" t="str">
        <f>VLOOKUP(HEALTH_CARE[[#This Row],[Customer ID]],'MEDICAL EXAMINATION ANSWER'!A:J,3,FALSE)</f>
        <v>Normal Weight</v>
      </c>
      <c r="K1155" t="str">
        <f>VLOOKUP(HEALTH_CARE[[#This Row],[Customer ID]],'MEDICAL EXAMINATION ANSWER'!A:J,5,FALSE)</f>
        <v>Diabetes</v>
      </c>
      <c r="L1155" s="11" t="str">
        <f>VLOOKUP(HEALTH_CARE[[#This Row],[Customer ID]],'HOSPITAL DETAILS ANSWERS'!A:K,5,TRUE)</f>
        <v>5-Sep-1965</v>
      </c>
      <c r="M1155" s="14">
        <f>VLOOKUP(HEALTH_CARE[[#This Row],[Customer ID]],'HOSPITAL DETAILS ANSWERS'!A:K,8,TRUE)</f>
        <v>9765</v>
      </c>
      <c r="N1155" t="str">
        <f>VLOOKUP(HEALTH_CARE[[#This Row],[Customer ID]],'HOSPITAL DETAILS ANSWERS'!A:K,9,TRUE)</f>
        <v>Tier - 3</v>
      </c>
      <c r="O1155" t="str">
        <f>VLOOKUP(HEALTH_CARE[[#This Row],[Customer ID]],'HOSPITAL DETAILS ANSWERS'!A:K,10,TRUE)</f>
        <v>Tier - 1</v>
      </c>
      <c r="P1155" t="str">
        <f>VLOOKUP(HEALTH_CARE[[#This Row],[Customer ID]],'HOSPITAL DETAILS ANSWERS'!A:K,11,TRUE)</f>
        <v>R1012</v>
      </c>
      <c r="Q1155" s="10">
        <f>VLOOKUP(HEALTH_CARE[[#This Row],[Customer ID]],'HOSPITAL DETAILS ANSWERS'!A:K,6,TRUE)</f>
        <v>57</v>
      </c>
    </row>
    <row r="1156" spans="1:17" x14ac:dyDescent="0.25">
      <c r="A1156" t="s">
        <v>1216</v>
      </c>
      <c r="B1156" t="str">
        <f>VLOOKUP(HEALTH_CARE[[#This Row],[Customer ID]],'CUSTOMER_NAMES ANSWER'!A:D,3,FALSE)</f>
        <v>Emily E</v>
      </c>
      <c r="C1156" s="9">
        <f>VLOOKUP(HEALTH_CARE[[#This Row],[Customer ID]],'MEDICAL EXAMINATION ANSWER'!A:J,2,FALSE)</f>
        <v>49.09</v>
      </c>
      <c r="D1156" s="9">
        <f>VLOOKUP(HEALTH_CARE[[#This Row],[Customer ID]],'MEDICAL EXAMINATION ANSWER'!A:J,4,FALSE)</f>
        <v>6.3</v>
      </c>
      <c r="E1156" t="str">
        <f>VLOOKUP(HEALTH_CARE[[#This Row],[Customer ID]],'MEDICAL EXAMINATION ANSWER'!A:J,6,FALSE)</f>
        <v>Yes</v>
      </c>
      <c r="F1156" t="str">
        <f>VLOOKUP(HEALTH_CARE[[#This Row],[Customer ID]],'MEDICAL EXAMINATION ANSWER'!A:J,7,FALSE)</f>
        <v>No</v>
      </c>
      <c r="G1156" t="str">
        <f>VLOOKUP(HEALTH_CARE[[#This Row],[Customer ID]],'MEDICAL EXAMINATION ANSWER'!A:J,8,FALSE)</f>
        <v>No</v>
      </c>
      <c r="H1156" s="10">
        <f>VLOOKUP(HEALTH_CARE[[#This Row],[Customer ID]],'MEDICAL EXAMINATION ANSWER'!A:J,9,FALSE)</f>
        <v>0</v>
      </c>
      <c r="I1156" t="str">
        <f>VLOOKUP(HEALTH_CARE[[#This Row],[Customer ID]],'MEDICAL EXAMINATION ANSWER'!A:J,10,FALSE)</f>
        <v>No</v>
      </c>
      <c r="J1156" t="str">
        <f>VLOOKUP(HEALTH_CARE[[#This Row],[Customer ID]],'MEDICAL EXAMINATION ANSWER'!A:J,3,FALSE)</f>
        <v>Obesity</v>
      </c>
      <c r="K1156" t="str">
        <f>VLOOKUP(HEALTH_CARE[[#This Row],[Customer ID]],'MEDICAL EXAMINATION ANSWER'!A:J,5,FALSE)</f>
        <v>Prediabetes</v>
      </c>
      <c r="L1156" s="11" t="str">
        <f>VLOOKUP(HEALTH_CARE[[#This Row],[Customer ID]],'HOSPITAL DETAILS ANSWERS'!A:K,5,TRUE)</f>
        <v>14-Jul-2001</v>
      </c>
      <c r="M1156" s="14">
        <f>VLOOKUP(HEALTH_CARE[[#This Row],[Customer ID]],'HOSPITAL DETAILS ANSWERS'!A:K,8,TRUE)</f>
        <v>9754</v>
      </c>
      <c r="N1156" t="str">
        <f>VLOOKUP(HEALTH_CARE[[#This Row],[Customer ID]],'HOSPITAL DETAILS ANSWERS'!A:K,9,TRUE)</f>
        <v>Tier - 2</v>
      </c>
      <c r="O1156" t="str">
        <f>VLOOKUP(HEALTH_CARE[[#This Row],[Customer ID]],'HOSPITAL DETAILS ANSWERS'!A:K,10,TRUE)</f>
        <v>Tier - 2</v>
      </c>
      <c r="P1156" t="str">
        <f>VLOOKUP(HEALTH_CARE[[#This Row],[Customer ID]],'HOSPITAL DETAILS ANSWERS'!A:K,11,TRUE)</f>
        <v>R1012</v>
      </c>
      <c r="Q1156" s="10">
        <f>VLOOKUP(HEALTH_CARE[[#This Row],[Customer ID]],'HOSPITAL DETAILS ANSWERS'!A:K,6,TRUE)</f>
        <v>21</v>
      </c>
    </row>
    <row r="1157" spans="1:17" x14ac:dyDescent="0.25">
      <c r="A1157" t="s">
        <v>1215</v>
      </c>
      <c r="B1157" t="str">
        <f>VLOOKUP(HEALTH_CARE[[#This Row],[Customer ID]],'CUSTOMER_NAMES ANSWER'!A:D,3,FALSE)</f>
        <v>Cary</v>
      </c>
      <c r="C1157" s="9">
        <f>VLOOKUP(HEALTH_CARE[[#This Row],[Customer ID]],'MEDICAL EXAMINATION ANSWER'!A:J,2,FALSE)</f>
        <v>47.74</v>
      </c>
      <c r="D1157" s="9">
        <f>VLOOKUP(HEALTH_CARE[[#This Row],[Customer ID]],'MEDICAL EXAMINATION ANSWER'!A:J,4,FALSE)</f>
        <v>8.0500000000000007</v>
      </c>
      <c r="E1157" t="str">
        <f>VLOOKUP(HEALTH_CARE[[#This Row],[Customer ID]],'MEDICAL EXAMINATION ANSWER'!A:J,6,FALSE)</f>
        <v>Yes</v>
      </c>
      <c r="F1157" t="str">
        <f>VLOOKUP(HEALTH_CARE[[#This Row],[Customer ID]],'MEDICAL EXAMINATION ANSWER'!A:J,7,FALSE)</f>
        <v>No</v>
      </c>
      <c r="G1157" t="str">
        <f>VLOOKUP(HEALTH_CARE[[#This Row],[Customer ID]],'MEDICAL EXAMINATION ANSWER'!A:J,8,FALSE)</f>
        <v>No</v>
      </c>
      <c r="H1157" s="10">
        <f>VLOOKUP(HEALTH_CARE[[#This Row],[Customer ID]],'MEDICAL EXAMINATION ANSWER'!A:J,9,FALSE)</f>
        <v>2</v>
      </c>
      <c r="I1157" t="str">
        <f>VLOOKUP(HEALTH_CARE[[#This Row],[Customer ID]],'MEDICAL EXAMINATION ANSWER'!A:J,10,FALSE)</f>
        <v>No</v>
      </c>
      <c r="J1157" t="str">
        <f>VLOOKUP(HEALTH_CARE[[#This Row],[Customer ID]],'MEDICAL EXAMINATION ANSWER'!A:J,3,FALSE)</f>
        <v>Obesity</v>
      </c>
      <c r="K1157" t="str">
        <f>VLOOKUP(HEALTH_CARE[[#This Row],[Customer ID]],'MEDICAL EXAMINATION ANSWER'!A:J,5,FALSE)</f>
        <v>Diabetes</v>
      </c>
      <c r="L1157" s="11" t="str">
        <f>VLOOKUP(HEALTH_CARE[[#This Row],[Customer ID]],'HOSPITAL DETAILS ANSWERS'!A:K,5,TRUE)</f>
        <v>4-Jul-1970</v>
      </c>
      <c r="M1157" s="14">
        <f>VLOOKUP(HEALTH_CARE[[#This Row],[Customer ID]],'HOSPITAL DETAILS ANSWERS'!A:K,8,TRUE)</f>
        <v>9749</v>
      </c>
      <c r="N1157" t="str">
        <f>VLOOKUP(HEALTH_CARE[[#This Row],[Customer ID]],'HOSPITAL DETAILS ANSWERS'!A:K,9,TRUE)</f>
        <v>Tier - 2</v>
      </c>
      <c r="O1157" t="str">
        <f>VLOOKUP(HEALTH_CARE[[#This Row],[Customer ID]],'HOSPITAL DETAILS ANSWERS'!A:K,10,TRUE)</f>
        <v>Tier - 1</v>
      </c>
      <c r="P1157" t="str">
        <f>VLOOKUP(HEALTH_CARE[[#This Row],[Customer ID]],'HOSPITAL DETAILS ANSWERS'!A:K,11,TRUE)</f>
        <v>R1013</v>
      </c>
      <c r="Q1157" s="10">
        <f>VLOOKUP(HEALTH_CARE[[#This Row],[Customer ID]],'HOSPITAL DETAILS ANSWERS'!A:K,6,TRUE)</f>
        <v>52</v>
      </c>
    </row>
    <row r="1158" spans="1:17" x14ac:dyDescent="0.25">
      <c r="A1158" t="s">
        <v>1214</v>
      </c>
      <c r="B1158" t="str">
        <f>VLOOKUP(HEALTH_CARE[[#This Row],[Customer ID]],'CUSTOMER_NAMES ANSWER'!A:D,3,FALSE)</f>
        <v>Steven</v>
      </c>
      <c r="C1158" s="9">
        <f>VLOOKUP(HEALTH_CARE[[#This Row],[Customer ID]],'MEDICAL EXAMINATION ANSWER'!A:J,2,FALSE)</f>
        <v>30.2</v>
      </c>
      <c r="D1158" s="9">
        <f>VLOOKUP(HEALTH_CARE[[#This Row],[Customer ID]],'MEDICAL EXAMINATION ANSWER'!A:J,4,FALSE)</f>
        <v>9.8800000000000008</v>
      </c>
      <c r="E1158" t="str">
        <f>VLOOKUP(HEALTH_CARE[[#This Row],[Customer ID]],'MEDICAL EXAMINATION ANSWER'!A:J,6,FALSE)</f>
        <v>Yes</v>
      </c>
      <c r="F1158" t="str">
        <f>VLOOKUP(HEALTH_CARE[[#This Row],[Customer ID]],'MEDICAL EXAMINATION ANSWER'!A:J,7,FALSE)</f>
        <v>No</v>
      </c>
      <c r="G1158" t="str">
        <f>VLOOKUP(HEALTH_CARE[[#This Row],[Customer ID]],'MEDICAL EXAMINATION ANSWER'!A:J,8,FALSE)</f>
        <v>No</v>
      </c>
      <c r="H1158" s="10">
        <f>VLOOKUP(HEALTH_CARE[[#This Row],[Customer ID]],'MEDICAL EXAMINATION ANSWER'!A:J,9,FALSE)</f>
        <v>2</v>
      </c>
      <c r="I1158" t="str">
        <f>VLOOKUP(HEALTH_CARE[[#This Row],[Customer ID]],'MEDICAL EXAMINATION ANSWER'!A:J,10,FALSE)</f>
        <v>No</v>
      </c>
      <c r="J1158" t="str">
        <f>VLOOKUP(HEALTH_CARE[[#This Row],[Customer ID]],'MEDICAL EXAMINATION ANSWER'!A:J,3,FALSE)</f>
        <v>Obesity</v>
      </c>
      <c r="K1158" t="str">
        <f>VLOOKUP(HEALTH_CARE[[#This Row],[Customer ID]],'MEDICAL EXAMINATION ANSWER'!A:J,5,FALSE)</f>
        <v>Diabetes</v>
      </c>
      <c r="L1158" s="11" t="str">
        <f>VLOOKUP(HEALTH_CARE[[#This Row],[Customer ID]],'HOSPITAL DETAILS ANSWERS'!A:K,5,TRUE)</f>
        <v>18-Aug-1970</v>
      </c>
      <c r="M1158" s="14">
        <f>VLOOKUP(HEALTH_CARE[[#This Row],[Customer ID]],'HOSPITAL DETAILS ANSWERS'!A:K,8,TRUE)</f>
        <v>9725</v>
      </c>
      <c r="N1158" t="str">
        <f>VLOOKUP(HEALTH_CARE[[#This Row],[Customer ID]],'HOSPITAL DETAILS ANSWERS'!A:K,9,TRUE)</f>
        <v>Tier - 3</v>
      </c>
      <c r="O1158" t="str">
        <f>VLOOKUP(HEALTH_CARE[[#This Row],[Customer ID]],'HOSPITAL DETAILS ANSWERS'!A:K,10,TRUE)</f>
        <v>Tier - 1</v>
      </c>
      <c r="P1158" t="str">
        <f>VLOOKUP(HEALTH_CARE[[#This Row],[Customer ID]],'HOSPITAL DETAILS ANSWERS'!A:K,11,TRUE)</f>
        <v>R1011</v>
      </c>
      <c r="Q1158" s="10">
        <f>VLOOKUP(HEALTH_CARE[[#This Row],[Customer ID]],'HOSPITAL DETAILS ANSWERS'!A:K,6,TRUE)</f>
        <v>52</v>
      </c>
    </row>
    <row r="1159" spans="1:17" x14ac:dyDescent="0.25">
      <c r="A1159" t="s">
        <v>1213</v>
      </c>
      <c r="B1159" t="str">
        <f>VLOOKUP(HEALTH_CARE[[#This Row],[Customer ID]],'CUSTOMER_NAMES ANSWER'!A:D,3,FALSE)</f>
        <v>Jose Antonio Sr</v>
      </c>
      <c r="C1159" s="9">
        <f>VLOOKUP(HEALTH_CARE[[#This Row],[Customer ID]],'MEDICAL EXAMINATION ANSWER'!A:J,2,FALSE)</f>
        <v>33.25</v>
      </c>
      <c r="D1159" s="9">
        <f>VLOOKUP(HEALTH_CARE[[#This Row],[Customer ID]],'MEDICAL EXAMINATION ANSWER'!A:J,4,FALSE)</f>
        <v>7.42</v>
      </c>
      <c r="E1159" t="str">
        <f>VLOOKUP(HEALTH_CARE[[#This Row],[Customer ID]],'MEDICAL EXAMINATION ANSWER'!A:J,6,FALSE)</f>
        <v>Yes</v>
      </c>
      <c r="F1159" t="str">
        <f>VLOOKUP(HEALTH_CARE[[#This Row],[Customer ID]],'MEDICAL EXAMINATION ANSWER'!A:J,7,FALSE)</f>
        <v>No</v>
      </c>
      <c r="G1159" t="str">
        <f>VLOOKUP(HEALTH_CARE[[#This Row],[Customer ID]],'MEDICAL EXAMINATION ANSWER'!A:J,8,FALSE)</f>
        <v>No</v>
      </c>
      <c r="H1159" s="10">
        <f>VLOOKUP(HEALTH_CARE[[#This Row],[Customer ID]],'MEDICAL EXAMINATION ANSWER'!A:J,9,FALSE)</f>
        <v>2</v>
      </c>
      <c r="I1159" t="str">
        <f>VLOOKUP(HEALTH_CARE[[#This Row],[Customer ID]],'MEDICAL EXAMINATION ANSWER'!A:J,10,FALSE)</f>
        <v>No</v>
      </c>
      <c r="J1159" t="str">
        <f>VLOOKUP(HEALTH_CARE[[#This Row],[Customer ID]],'MEDICAL EXAMINATION ANSWER'!A:J,3,FALSE)</f>
        <v>Obesity</v>
      </c>
      <c r="K1159" t="str">
        <f>VLOOKUP(HEALTH_CARE[[#This Row],[Customer ID]],'MEDICAL EXAMINATION ANSWER'!A:J,5,FALSE)</f>
        <v>Diabetes</v>
      </c>
      <c r="L1159" s="11" t="str">
        <f>VLOOKUP(HEALTH_CARE[[#This Row],[Customer ID]],'HOSPITAL DETAILS ANSWERS'!A:K,5,TRUE)</f>
        <v>12-Sep-1970</v>
      </c>
      <c r="M1159" s="14">
        <f>VLOOKUP(HEALTH_CARE[[#This Row],[Customer ID]],'HOSPITAL DETAILS ANSWERS'!A:K,8,TRUE)</f>
        <v>9723</v>
      </c>
      <c r="N1159" t="str">
        <f>VLOOKUP(HEALTH_CARE[[#This Row],[Customer ID]],'HOSPITAL DETAILS ANSWERS'!A:K,9,TRUE)</f>
        <v>Tier - 3</v>
      </c>
      <c r="O1159" t="str">
        <f>VLOOKUP(HEALTH_CARE[[#This Row],[Customer ID]],'HOSPITAL DETAILS ANSWERS'!A:K,10,TRUE)</f>
        <v>Tier - 1</v>
      </c>
      <c r="P1159" t="str">
        <f>VLOOKUP(HEALTH_CARE[[#This Row],[Customer ID]],'HOSPITAL DETAILS ANSWERS'!A:K,11,TRUE)</f>
        <v>R1016</v>
      </c>
      <c r="Q1159" s="10">
        <f>VLOOKUP(HEALTH_CARE[[#This Row],[Customer ID]],'HOSPITAL DETAILS ANSWERS'!A:K,6,TRUE)</f>
        <v>52</v>
      </c>
    </row>
    <row r="1160" spans="1:17" x14ac:dyDescent="0.25">
      <c r="A1160" t="s">
        <v>1212</v>
      </c>
      <c r="B1160" t="str">
        <f>VLOOKUP(HEALTH_CARE[[#This Row],[Customer ID]],'CUSTOMER_NAMES ANSWER'!A:D,3,FALSE)</f>
        <v>Tatiana</v>
      </c>
      <c r="C1160" s="9">
        <f>VLOOKUP(HEALTH_CARE[[#This Row],[Customer ID]],'MEDICAL EXAMINATION ANSWER'!A:J,2,FALSE)</f>
        <v>26.6</v>
      </c>
      <c r="D1160" s="9">
        <f>VLOOKUP(HEALTH_CARE[[#This Row],[Customer ID]],'MEDICAL EXAMINATION ANSWER'!A:J,4,FALSE)</f>
        <v>8.4499999999999993</v>
      </c>
      <c r="E1160" t="str">
        <f>VLOOKUP(HEALTH_CARE[[#This Row],[Customer ID]],'MEDICAL EXAMINATION ANSWER'!A:J,6,FALSE)</f>
        <v>Yes</v>
      </c>
      <c r="F1160" t="str">
        <f>VLOOKUP(HEALTH_CARE[[#This Row],[Customer ID]],'MEDICAL EXAMINATION ANSWER'!A:J,7,FALSE)</f>
        <v>No</v>
      </c>
      <c r="G1160" t="str">
        <f>VLOOKUP(HEALTH_CARE[[#This Row],[Customer ID]],'MEDICAL EXAMINATION ANSWER'!A:J,8,FALSE)</f>
        <v>No</v>
      </c>
      <c r="H1160" s="10">
        <f>VLOOKUP(HEALTH_CARE[[#This Row],[Customer ID]],'MEDICAL EXAMINATION ANSWER'!A:J,9,FALSE)</f>
        <v>1</v>
      </c>
      <c r="I1160" t="str">
        <f>VLOOKUP(HEALTH_CARE[[#This Row],[Customer ID]],'MEDICAL EXAMINATION ANSWER'!A:J,10,FALSE)</f>
        <v>No</v>
      </c>
      <c r="J1160" t="str">
        <f>VLOOKUP(HEALTH_CARE[[#This Row],[Customer ID]],'MEDICAL EXAMINATION ANSWER'!A:J,3,FALSE)</f>
        <v>Over Weight</v>
      </c>
      <c r="K1160" t="str">
        <f>VLOOKUP(HEALTH_CARE[[#This Row],[Customer ID]],'MEDICAL EXAMINATION ANSWER'!A:J,5,FALSE)</f>
        <v>Diabetes</v>
      </c>
      <c r="L1160" s="11" t="str">
        <f>VLOOKUP(HEALTH_CARE[[#This Row],[Customer ID]],'HOSPITAL DETAILS ANSWERS'!A:K,5,TRUE)</f>
        <v>27-Jun-1975</v>
      </c>
      <c r="M1160" s="14">
        <f>VLOOKUP(HEALTH_CARE[[#This Row],[Customer ID]],'HOSPITAL DETAILS ANSWERS'!A:K,8,TRUE)</f>
        <v>9716</v>
      </c>
      <c r="N1160" t="str">
        <f>VLOOKUP(HEALTH_CARE[[#This Row],[Customer ID]],'HOSPITAL DETAILS ANSWERS'!A:K,9,TRUE)</f>
        <v>Tier - 2</v>
      </c>
      <c r="O1160" t="str">
        <f>VLOOKUP(HEALTH_CARE[[#This Row],[Customer ID]],'HOSPITAL DETAILS ANSWERS'!A:K,10,TRUE)</f>
        <v>Tier - 1</v>
      </c>
      <c r="P1160" t="str">
        <f>VLOOKUP(HEALTH_CARE[[#This Row],[Customer ID]],'HOSPITAL DETAILS ANSWERS'!A:K,11,TRUE)</f>
        <v>R1024</v>
      </c>
      <c r="Q1160" s="10">
        <f>VLOOKUP(HEALTH_CARE[[#This Row],[Customer ID]],'HOSPITAL DETAILS ANSWERS'!A:K,6,TRUE)</f>
        <v>47</v>
      </c>
    </row>
    <row r="1161" spans="1:17" x14ac:dyDescent="0.25">
      <c r="A1161" t="s">
        <v>1211</v>
      </c>
      <c r="B1161" t="str">
        <f>VLOOKUP(HEALTH_CARE[[#This Row],[Customer ID]],'CUSTOMER_NAMES ANSWER'!A:D,3,FALSE)</f>
        <v>Dan T</v>
      </c>
      <c r="C1161" s="9">
        <f>VLOOKUP(HEALTH_CARE[[#This Row],[Customer ID]],'MEDICAL EXAMINATION ANSWER'!A:J,2,FALSE)</f>
        <v>26.35</v>
      </c>
      <c r="D1161" s="9">
        <f>VLOOKUP(HEALTH_CARE[[#This Row],[Customer ID]],'MEDICAL EXAMINATION ANSWER'!A:J,4,FALSE)</f>
        <v>6.21</v>
      </c>
      <c r="E1161" t="str">
        <f>VLOOKUP(HEALTH_CARE[[#This Row],[Customer ID]],'MEDICAL EXAMINATION ANSWER'!A:J,6,FALSE)</f>
        <v>No</v>
      </c>
      <c r="F1161" t="str">
        <f>VLOOKUP(HEALTH_CARE[[#This Row],[Customer ID]],'MEDICAL EXAMINATION ANSWER'!A:J,7,FALSE)</f>
        <v>No</v>
      </c>
      <c r="G1161" t="str">
        <f>VLOOKUP(HEALTH_CARE[[#This Row],[Customer ID]],'MEDICAL EXAMINATION ANSWER'!A:J,8,FALSE)</f>
        <v>No</v>
      </c>
      <c r="H1161" s="10">
        <f>VLOOKUP(HEALTH_CARE[[#This Row],[Customer ID]],'MEDICAL EXAMINATION ANSWER'!A:J,9,FALSE)</f>
        <v>2</v>
      </c>
      <c r="I1161" t="str">
        <f>VLOOKUP(HEALTH_CARE[[#This Row],[Customer ID]],'MEDICAL EXAMINATION ANSWER'!A:J,10,FALSE)</f>
        <v>No</v>
      </c>
      <c r="J1161" t="str">
        <f>VLOOKUP(HEALTH_CARE[[#This Row],[Customer ID]],'MEDICAL EXAMINATION ANSWER'!A:J,3,FALSE)</f>
        <v>Over Weight</v>
      </c>
      <c r="K1161" t="str">
        <f>VLOOKUP(HEALTH_CARE[[#This Row],[Customer ID]],'MEDICAL EXAMINATION ANSWER'!A:J,5,FALSE)</f>
        <v>Prediabetes</v>
      </c>
      <c r="L1161" s="11" t="str">
        <f>VLOOKUP(HEALTH_CARE[[#This Row],[Customer ID]],'HOSPITAL DETAILS ANSWERS'!A:K,5,TRUE)</f>
        <v>10-Jul-1972</v>
      </c>
      <c r="M1161" s="14">
        <f>VLOOKUP(HEALTH_CARE[[#This Row],[Customer ID]],'HOSPITAL DETAILS ANSWERS'!A:K,8,TRUE)</f>
        <v>9711</v>
      </c>
      <c r="N1161" t="str">
        <f>VLOOKUP(HEALTH_CARE[[#This Row],[Customer ID]],'HOSPITAL DETAILS ANSWERS'!A:K,9,TRUE)</f>
        <v>Tier - 2</v>
      </c>
      <c r="O1161" t="str">
        <f>VLOOKUP(HEALTH_CARE[[#This Row],[Customer ID]],'HOSPITAL DETAILS ANSWERS'!A:K,10,TRUE)</f>
        <v>Tier - 1</v>
      </c>
      <c r="P1161" t="str">
        <f>VLOOKUP(HEALTH_CARE[[#This Row],[Customer ID]],'HOSPITAL DETAILS ANSWERS'!A:K,11,TRUE)</f>
        <v>R1021</v>
      </c>
      <c r="Q1161" s="10">
        <f>VLOOKUP(HEALTH_CARE[[#This Row],[Customer ID]],'HOSPITAL DETAILS ANSWERS'!A:K,6,TRUE)</f>
        <v>50</v>
      </c>
    </row>
    <row r="1162" spans="1:17" x14ac:dyDescent="0.25">
      <c r="A1162" t="s">
        <v>1210</v>
      </c>
      <c r="B1162" t="str">
        <f>VLOOKUP(HEALTH_CARE[[#This Row],[Customer ID]],'CUSTOMER_NAMES ANSWER'!A:D,3,FALSE)</f>
        <v>Liisa A</v>
      </c>
      <c r="C1162" s="9">
        <f>VLOOKUP(HEALTH_CARE[[#This Row],[Customer ID]],'MEDICAL EXAMINATION ANSWER'!A:J,2,FALSE)</f>
        <v>39.99</v>
      </c>
      <c r="D1162" s="9">
        <f>VLOOKUP(HEALTH_CARE[[#This Row],[Customer ID]],'MEDICAL EXAMINATION ANSWER'!A:J,4,FALSE)</f>
        <v>4.6500000000000004</v>
      </c>
      <c r="E1162" t="str">
        <f>VLOOKUP(HEALTH_CARE[[#This Row],[Customer ID]],'MEDICAL EXAMINATION ANSWER'!A:J,6,FALSE)</f>
        <v>No</v>
      </c>
      <c r="F1162" t="str">
        <f>VLOOKUP(HEALTH_CARE[[#This Row],[Customer ID]],'MEDICAL EXAMINATION ANSWER'!A:J,7,FALSE)</f>
        <v>No</v>
      </c>
      <c r="G1162" t="str">
        <f>VLOOKUP(HEALTH_CARE[[#This Row],[Customer ID]],'MEDICAL EXAMINATION ANSWER'!A:J,8,FALSE)</f>
        <v>No</v>
      </c>
      <c r="H1162" s="10">
        <f>VLOOKUP(HEALTH_CARE[[#This Row],[Customer ID]],'MEDICAL EXAMINATION ANSWER'!A:J,9,FALSE)</f>
        <v>0</v>
      </c>
      <c r="I1162" t="str">
        <f>VLOOKUP(HEALTH_CARE[[#This Row],[Customer ID]],'MEDICAL EXAMINATION ANSWER'!A:J,10,FALSE)</f>
        <v>No</v>
      </c>
      <c r="J1162" t="str">
        <f>VLOOKUP(HEALTH_CARE[[#This Row],[Customer ID]],'MEDICAL EXAMINATION ANSWER'!A:J,3,FALSE)</f>
        <v>Obesity</v>
      </c>
      <c r="K1162" t="str">
        <f>VLOOKUP(HEALTH_CARE[[#This Row],[Customer ID]],'MEDICAL EXAMINATION ANSWER'!A:J,5,FALSE)</f>
        <v>Normal</v>
      </c>
      <c r="L1162" s="11" t="str">
        <f>VLOOKUP(HEALTH_CARE[[#This Row],[Customer ID]],'HOSPITAL DETAILS ANSWERS'!A:K,5,TRUE)</f>
        <v>19-Sep-1977</v>
      </c>
      <c r="M1162" s="14">
        <f>VLOOKUP(HEALTH_CARE[[#This Row],[Customer ID]],'HOSPITAL DETAILS ANSWERS'!A:K,8,TRUE)</f>
        <v>9705</v>
      </c>
      <c r="N1162" t="str">
        <f>VLOOKUP(HEALTH_CARE[[#This Row],[Customer ID]],'HOSPITAL DETAILS ANSWERS'!A:K,9,TRUE)</f>
        <v>Tier - 2</v>
      </c>
      <c r="O1162" t="str">
        <f>VLOOKUP(HEALTH_CARE[[#This Row],[Customer ID]],'HOSPITAL DETAILS ANSWERS'!A:K,10,TRUE)</f>
        <v>Tier - 3</v>
      </c>
      <c r="P1162" t="str">
        <f>VLOOKUP(HEALTH_CARE[[#This Row],[Customer ID]],'HOSPITAL DETAILS ANSWERS'!A:K,11,TRUE)</f>
        <v>R1024</v>
      </c>
      <c r="Q1162" s="10">
        <f>VLOOKUP(HEALTH_CARE[[#This Row],[Customer ID]],'HOSPITAL DETAILS ANSWERS'!A:K,6,TRUE)</f>
        <v>45</v>
      </c>
    </row>
    <row r="1163" spans="1:17" x14ac:dyDescent="0.25">
      <c r="A1163" t="s">
        <v>1209</v>
      </c>
      <c r="B1163" t="str">
        <f>VLOOKUP(HEALTH_CARE[[#This Row],[Customer ID]],'CUSTOMER_NAMES ANSWER'!A:D,3,FALSE)</f>
        <v>Kathryn E</v>
      </c>
      <c r="C1163" s="9">
        <f>VLOOKUP(HEALTH_CARE[[#This Row],[Customer ID]],'MEDICAL EXAMINATION ANSWER'!A:J,2,FALSE)</f>
        <v>22.92</v>
      </c>
      <c r="D1163" s="9">
        <f>VLOOKUP(HEALTH_CARE[[#This Row],[Customer ID]],'MEDICAL EXAMINATION ANSWER'!A:J,4,FALSE)</f>
        <v>5.87</v>
      </c>
      <c r="E1163" t="str">
        <f>VLOOKUP(HEALTH_CARE[[#This Row],[Customer ID]],'MEDICAL EXAMINATION ANSWER'!A:J,6,FALSE)</f>
        <v>Yes</v>
      </c>
      <c r="F1163" t="str">
        <f>VLOOKUP(HEALTH_CARE[[#This Row],[Customer ID]],'MEDICAL EXAMINATION ANSWER'!A:J,7,FALSE)</f>
        <v>No</v>
      </c>
      <c r="G1163" t="str">
        <f>VLOOKUP(HEALTH_CARE[[#This Row],[Customer ID]],'MEDICAL EXAMINATION ANSWER'!A:J,8,FALSE)</f>
        <v>No</v>
      </c>
      <c r="H1163" s="10">
        <f>VLOOKUP(HEALTH_CARE[[#This Row],[Customer ID]],'MEDICAL EXAMINATION ANSWER'!A:J,9,FALSE)</f>
        <v>1</v>
      </c>
      <c r="I1163" t="str">
        <f>VLOOKUP(HEALTH_CARE[[#This Row],[Customer ID]],'MEDICAL EXAMINATION ANSWER'!A:J,10,FALSE)</f>
        <v>No</v>
      </c>
      <c r="J1163" t="str">
        <f>VLOOKUP(HEALTH_CARE[[#This Row],[Customer ID]],'MEDICAL EXAMINATION ANSWER'!A:J,3,FALSE)</f>
        <v>Normal Weight</v>
      </c>
      <c r="K1163" t="str">
        <f>VLOOKUP(HEALTH_CARE[[#This Row],[Customer ID]],'MEDICAL EXAMINATION ANSWER'!A:J,5,FALSE)</f>
        <v>Prediabetes</v>
      </c>
      <c r="L1163" s="11" t="str">
        <f>VLOOKUP(HEALTH_CARE[[#This Row],[Customer ID]],'HOSPITAL DETAILS ANSWERS'!A:K,5,TRUE)</f>
        <v>7-Nov-1964</v>
      </c>
      <c r="M1163" s="14">
        <f>VLOOKUP(HEALTH_CARE[[#This Row],[Customer ID]],'HOSPITAL DETAILS ANSWERS'!A:K,8,TRUE)</f>
        <v>9699</v>
      </c>
      <c r="N1163" t="str">
        <f>VLOOKUP(HEALTH_CARE[[#This Row],[Customer ID]],'HOSPITAL DETAILS ANSWERS'!A:K,9,TRUE)</f>
        <v>Tier - 3</v>
      </c>
      <c r="O1163" t="str">
        <f>VLOOKUP(HEALTH_CARE[[#This Row],[Customer ID]],'HOSPITAL DETAILS ANSWERS'!A:K,10,TRUE)</f>
        <v>Tier - 3</v>
      </c>
      <c r="P1163" t="str">
        <f>VLOOKUP(HEALTH_CARE[[#This Row],[Customer ID]],'HOSPITAL DETAILS ANSWERS'!A:K,11,TRUE)</f>
        <v>R1013</v>
      </c>
      <c r="Q1163" s="10">
        <f>VLOOKUP(HEALTH_CARE[[#This Row],[Customer ID]],'HOSPITAL DETAILS ANSWERS'!A:K,6,TRUE)</f>
        <v>58</v>
      </c>
    </row>
    <row r="1164" spans="1:17" x14ac:dyDescent="0.25">
      <c r="A1164" t="s">
        <v>1208</v>
      </c>
      <c r="B1164" t="str">
        <f>VLOOKUP(HEALTH_CARE[[#This Row],[Customer ID]],'CUSTOMER_NAMES ANSWER'!A:D,3,FALSE)</f>
        <v>Maxwell</v>
      </c>
      <c r="C1164" s="9">
        <f>VLOOKUP(HEALTH_CARE[[#This Row],[Customer ID]],'MEDICAL EXAMINATION ANSWER'!A:J,2,FALSE)</f>
        <v>24.78</v>
      </c>
      <c r="D1164" s="9">
        <f>VLOOKUP(HEALTH_CARE[[#This Row],[Customer ID]],'MEDICAL EXAMINATION ANSWER'!A:J,4,FALSE)</f>
        <v>4.24</v>
      </c>
      <c r="E1164" t="str">
        <f>VLOOKUP(HEALTH_CARE[[#This Row],[Customer ID]],'MEDICAL EXAMINATION ANSWER'!A:J,6,FALSE)</f>
        <v>Yes</v>
      </c>
      <c r="F1164" t="str">
        <f>VLOOKUP(HEALTH_CARE[[#This Row],[Customer ID]],'MEDICAL EXAMINATION ANSWER'!A:J,7,FALSE)</f>
        <v>No</v>
      </c>
      <c r="G1164" t="str">
        <f>VLOOKUP(HEALTH_CARE[[#This Row],[Customer ID]],'MEDICAL EXAMINATION ANSWER'!A:J,8,FALSE)</f>
        <v>No</v>
      </c>
      <c r="H1164" s="10">
        <f>VLOOKUP(HEALTH_CARE[[#This Row],[Customer ID]],'MEDICAL EXAMINATION ANSWER'!A:J,9,FALSE)</f>
        <v>2</v>
      </c>
      <c r="I1164" t="str">
        <f>VLOOKUP(HEALTH_CARE[[#This Row],[Customer ID]],'MEDICAL EXAMINATION ANSWER'!A:J,10,FALSE)</f>
        <v>No</v>
      </c>
      <c r="J1164" t="str">
        <f>VLOOKUP(HEALTH_CARE[[#This Row],[Customer ID]],'MEDICAL EXAMINATION ANSWER'!A:J,3,FALSE)</f>
        <v>Normal Weight</v>
      </c>
      <c r="K1164" t="str">
        <f>VLOOKUP(HEALTH_CARE[[#This Row],[Customer ID]],'MEDICAL EXAMINATION ANSWER'!A:J,5,FALSE)</f>
        <v>Normal</v>
      </c>
      <c r="L1164" s="11" t="str">
        <f>VLOOKUP(HEALTH_CARE[[#This Row],[Customer ID]],'HOSPITAL DETAILS ANSWERS'!A:K,5,TRUE)</f>
        <v>16-Sep-1966</v>
      </c>
      <c r="M1164" s="14">
        <f>VLOOKUP(HEALTH_CARE[[#This Row],[Customer ID]],'HOSPITAL DETAILS ANSWERS'!A:K,8,TRUE)</f>
        <v>9685</v>
      </c>
      <c r="N1164" t="str">
        <f>VLOOKUP(HEALTH_CARE[[#This Row],[Customer ID]],'HOSPITAL DETAILS ANSWERS'!A:K,9,TRUE)</f>
        <v>Tier - 3</v>
      </c>
      <c r="O1164" t="str">
        <f>VLOOKUP(HEALTH_CARE[[#This Row],[Customer ID]],'HOSPITAL DETAILS ANSWERS'!A:K,10,TRUE)</f>
        <v>Tier - 2</v>
      </c>
      <c r="P1164" t="str">
        <f>VLOOKUP(HEALTH_CARE[[#This Row],[Customer ID]],'HOSPITAL DETAILS ANSWERS'!A:K,11,TRUE)</f>
        <v>R1013</v>
      </c>
      <c r="Q1164" s="10">
        <f>VLOOKUP(HEALTH_CARE[[#This Row],[Customer ID]],'HOSPITAL DETAILS ANSWERS'!A:K,6,TRUE)</f>
        <v>56</v>
      </c>
    </row>
    <row r="1165" spans="1:17" x14ac:dyDescent="0.25">
      <c r="A1165" t="s">
        <v>1207</v>
      </c>
      <c r="B1165" t="str">
        <f>VLOOKUP(HEALTH_CARE[[#This Row],[Customer ID]],'CUSTOMER_NAMES ANSWER'!A:D,3,FALSE)</f>
        <v>Pascale</v>
      </c>
      <c r="C1165" s="9">
        <f>VLOOKUP(HEALTH_CARE[[#This Row],[Customer ID]],'MEDICAL EXAMINATION ANSWER'!A:J,2,FALSE)</f>
        <v>34.07</v>
      </c>
      <c r="D1165" s="9">
        <f>VLOOKUP(HEALTH_CARE[[#This Row],[Customer ID]],'MEDICAL EXAMINATION ANSWER'!A:J,4,FALSE)</f>
        <v>7.81</v>
      </c>
      <c r="E1165" t="str">
        <f>VLOOKUP(HEALTH_CARE[[#This Row],[Customer ID]],'MEDICAL EXAMINATION ANSWER'!A:J,6,FALSE)</f>
        <v>Yes</v>
      </c>
      <c r="F1165" t="str">
        <f>VLOOKUP(HEALTH_CARE[[#This Row],[Customer ID]],'MEDICAL EXAMINATION ANSWER'!A:J,7,FALSE)</f>
        <v>No</v>
      </c>
      <c r="G1165" t="str">
        <f>VLOOKUP(HEALTH_CARE[[#This Row],[Customer ID]],'MEDICAL EXAMINATION ANSWER'!A:J,8,FALSE)</f>
        <v>No</v>
      </c>
      <c r="H1165" s="10">
        <f>VLOOKUP(HEALTH_CARE[[#This Row],[Customer ID]],'MEDICAL EXAMINATION ANSWER'!A:J,9,FALSE)</f>
        <v>0</v>
      </c>
      <c r="I1165" t="str">
        <f>VLOOKUP(HEALTH_CARE[[#This Row],[Customer ID]],'MEDICAL EXAMINATION ANSWER'!A:J,10,FALSE)</f>
        <v>No</v>
      </c>
      <c r="J1165" t="str">
        <f>VLOOKUP(HEALTH_CARE[[#This Row],[Customer ID]],'MEDICAL EXAMINATION ANSWER'!A:J,3,FALSE)</f>
        <v>Obesity</v>
      </c>
      <c r="K1165" t="str">
        <f>VLOOKUP(HEALTH_CARE[[#This Row],[Customer ID]],'MEDICAL EXAMINATION ANSWER'!A:J,5,FALSE)</f>
        <v>Diabetes</v>
      </c>
      <c r="L1165" s="11" t="str">
        <f>VLOOKUP(HEALTH_CARE[[#This Row],[Customer ID]],'HOSPITAL DETAILS ANSWERS'!A:K,5,TRUE)</f>
        <v>8-Aug-1981</v>
      </c>
      <c r="M1165" s="14">
        <f>VLOOKUP(HEALTH_CARE[[#This Row],[Customer ID]],'HOSPITAL DETAILS ANSWERS'!A:K,8,TRUE)</f>
        <v>9665</v>
      </c>
      <c r="N1165" t="str">
        <f>VLOOKUP(HEALTH_CARE[[#This Row],[Customer ID]],'HOSPITAL DETAILS ANSWERS'!A:K,9,TRUE)</f>
        <v>Tier - 2</v>
      </c>
      <c r="O1165" t="str">
        <f>VLOOKUP(HEALTH_CARE[[#This Row],[Customer ID]],'HOSPITAL DETAILS ANSWERS'!A:K,10,TRUE)</f>
        <v>Tier - 3</v>
      </c>
      <c r="P1165" t="str">
        <f>VLOOKUP(HEALTH_CARE[[#This Row],[Customer ID]],'HOSPITAL DETAILS ANSWERS'!A:K,11,TRUE)</f>
        <v>R1011</v>
      </c>
      <c r="Q1165" s="10">
        <f>VLOOKUP(HEALTH_CARE[[#This Row],[Customer ID]],'HOSPITAL DETAILS ANSWERS'!A:K,6,TRUE)</f>
        <v>41</v>
      </c>
    </row>
    <row r="1166" spans="1:17" x14ac:dyDescent="0.25">
      <c r="A1166" t="s">
        <v>1206</v>
      </c>
      <c r="B1166" t="str">
        <f>VLOOKUP(HEALTH_CARE[[#This Row],[Customer ID]],'CUSTOMER_NAMES ANSWER'!A:D,3,FALSE)</f>
        <v>Becca</v>
      </c>
      <c r="C1166" s="9">
        <f>VLOOKUP(HEALTH_CARE[[#This Row],[Customer ID]],'MEDICAL EXAMINATION ANSWER'!A:J,2,FALSE)</f>
        <v>30.14</v>
      </c>
      <c r="D1166" s="9">
        <f>VLOOKUP(HEALTH_CARE[[#This Row],[Customer ID]],'MEDICAL EXAMINATION ANSWER'!A:J,4,FALSE)</f>
        <v>9.85</v>
      </c>
      <c r="E1166" t="str">
        <f>VLOOKUP(HEALTH_CARE[[#This Row],[Customer ID]],'MEDICAL EXAMINATION ANSWER'!A:J,6,FALSE)</f>
        <v>No</v>
      </c>
      <c r="F1166" t="str">
        <f>VLOOKUP(HEALTH_CARE[[#This Row],[Customer ID]],'MEDICAL EXAMINATION ANSWER'!A:J,7,FALSE)</f>
        <v>No</v>
      </c>
      <c r="G1166" t="str">
        <f>VLOOKUP(HEALTH_CARE[[#This Row],[Customer ID]],'MEDICAL EXAMINATION ANSWER'!A:J,8,FALSE)</f>
        <v>No</v>
      </c>
      <c r="H1166" s="10">
        <f>VLOOKUP(HEALTH_CARE[[#This Row],[Customer ID]],'MEDICAL EXAMINATION ANSWER'!A:J,9,FALSE)</f>
        <v>0</v>
      </c>
      <c r="I1166" t="str">
        <f>VLOOKUP(HEALTH_CARE[[#This Row],[Customer ID]],'MEDICAL EXAMINATION ANSWER'!A:J,10,FALSE)</f>
        <v>No</v>
      </c>
      <c r="J1166" t="str">
        <f>VLOOKUP(HEALTH_CARE[[#This Row],[Customer ID]],'MEDICAL EXAMINATION ANSWER'!A:J,3,FALSE)</f>
        <v>Obesity</v>
      </c>
      <c r="K1166" t="str">
        <f>VLOOKUP(HEALTH_CARE[[#This Row],[Customer ID]],'MEDICAL EXAMINATION ANSWER'!A:J,5,FALSE)</f>
        <v>Diabetes</v>
      </c>
      <c r="L1166" s="11" t="str">
        <f>VLOOKUP(HEALTH_CARE[[#This Row],[Customer ID]],'HOSPITAL DETAILS ANSWERS'!A:K,5,TRUE)</f>
        <v>8-Jul-1974</v>
      </c>
      <c r="M1166" s="14">
        <f>VLOOKUP(HEALTH_CARE[[#This Row],[Customer ID]],'HOSPITAL DETAILS ANSWERS'!A:K,8,TRUE)</f>
        <v>9654</v>
      </c>
      <c r="N1166" t="str">
        <f>VLOOKUP(HEALTH_CARE[[#This Row],[Customer ID]],'HOSPITAL DETAILS ANSWERS'!A:K,9,TRUE)</f>
        <v>Tier - 2</v>
      </c>
      <c r="O1166" t="str">
        <f>VLOOKUP(HEALTH_CARE[[#This Row],[Customer ID]],'HOSPITAL DETAILS ANSWERS'!A:K,10,TRUE)</f>
        <v>Tier - 2</v>
      </c>
      <c r="P1166" t="str">
        <f>VLOOKUP(HEALTH_CARE[[#This Row],[Customer ID]],'HOSPITAL DETAILS ANSWERS'!A:K,11,TRUE)</f>
        <v>R1011</v>
      </c>
      <c r="Q1166" s="10">
        <f>VLOOKUP(HEALTH_CARE[[#This Row],[Customer ID]],'HOSPITAL DETAILS ANSWERS'!A:K,6,TRUE)</f>
        <v>48</v>
      </c>
    </row>
    <row r="1167" spans="1:17" x14ac:dyDescent="0.25">
      <c r="A1167" t="s">
        <v>1205</v>
      </c>
      <c r="B1167" t="str">
        <f>VLOOKUP(HEALTH_CARE[[#This Row],[Customer ID]],'CUSTOMER_NAMES ANSWER'!A:D,3,FALSE)</f>
        <v>Grace</v>
      </c>
      <c r="C1167" s="9">
        <f>VLOOKUP(HEALTH_CARE[[#This Row],[Customer ID]],'MEDICAL EXAMINATION ANSWER'!A:J,2,FALSE)</f>
        <v>18.05</v>
      </c>
      <c r="D1167" s="9">
        <f>VLOOKUP(HEALTH_CARE[[#This Row],[Customer ID]],'MEDICAL EXAMINATION ANSWER'!A:J,4,FALSE)</f>
        <v>6.94</v>
      </c>
      <c r="E1167" t="str">
        <f>VLOOKUP(HEALTH_CARE[[#This Row],[Customer ID]],'MEDICAL EXAMINATION ANSWER'!A:J,6,FALSE)</f>
        <v>No</v>
      </c>
      <c r="F1167" t="str">
        <f>VLOOKUP(HEALTH_CARE[[#This Row],[Customer ID]],'MEDICAL EXAMINATION ANSWER'!A:J,7,FALSE)</f>
        <v>No</v>
      </c>
      <c r="G1167" t="str">
        <f>VLOOKUP(HEALTH_CARE[[#This Row],[Customer ID]],'MEDICAL EXAMINATION ANSWER'!A:J,8,FALSE)</f>
        <v>No</v>
      </c>
      <c r="H1167" s="10">
        <f>VLOOKUP(HEALTH_CARE[[#This Row],[Customer ID]],'MEDICAL EXAMINATION ANSWER'!A:J,9,FALSE)</f>
        <v>0</v>
      </c>
      <c r="I1167" t="str">
        <f>VLOOKUP(HEALTH_CARE[[#This Row],[Customer ID]],'MEDICAL EXAMINATION ANSWER'!A:J,10,FALSE)</f>
        <v>No</v>
      </c>
      <c r="J1167" t="str">
        <f>VLOOKUP(HEALTH_CARE[[#This Row],[Customer ID]],'MEDICAL EXAMINATION ANSWER'!A:J,3,FALSE)</f>
        <v>Under Weight</v>
      </c>
      <c r="K1167" t="str">
        <f>VLOOKUP(HEALTH_CARE[[#This Row],[Customer ID]],'MEDICAL EXAMINATION ANSWER'!A:J,5,FALSE)</f>
        <v>Diabetes</v>
      </c>
      <c r="L1167" s="11" t="str">
        <f>VLOOKUP(HEALTH_CARE[[#This Row],[Customer ID]],'HOSPITAL DETAILS ANSWERS'!A:K,5,TRUE)</f>
        <v>19-Jul-1971</v>
      </c>
      <c r="M1167" s="14">
        <f>VLOOKUP(HEALTH_CARE[[#This Row],[Customer ID]],'HOSPITAL DETAILS ANSWERS'!A:K,8,TRUE)</f>
        <v>9645</v>
      </c>
      <c r="N1167" t="str">
        <f>VLOOKUP(HEALTH_CARE[[#This Row],[Customer ID]],'HOSPITAL DETAILS ANSWERS'!A:K,9,TRUE)</f>
        <v>Tier - 2</v>
      </c>
      <c r="O1167" t="str">
        <f>VLOOKUP(HEALTH_CARE[[#This Row],[Customer ID]],'HOSPITAL DETAILS ANSWERS'!A:K,10,TRUE)</f>
        <v>Tier - 1</v>
      </c>
      <c r="P1167" t="str">
        <f>VLOOKUP(HEALTH_CARE[[#This Row],[Customer ID]],'HOSPITAL DETAILS ANSWERS'!A:K,11,TRUE)</f>
        <v>R1012</v>
      </c>
      <c r="Q1167" s="10">
        <f>VLOOKUP(HEALTH_CARE[[#This Row],[Customer ID]],'HOSPITAL DETAILS ANSWERS'!A:K,6,TRUE)</f>
        <v>51</v>
      </c>
    </row>
    <row r="1168" spans="1:17" x14ac:dyDescent="0.25">
      <c r="A1168" t="s">
        <v>1204</v>
      </c>
      <c r="B1168" t="str">
        <f>VLOOKUP(HEALTH_CARE[[#This Row],[Customer ID]],'CUSTOMER_NAMES ANSWER'!A:D,3,FALSE)</f>
        <v>Samantha</v>
      </c>
      <c r="C1168" s="9">
        <f>VLOOKUP(HEALTH_CARE[[#This Row],[Customer ID]],'MEDICAL EXAMINATION ANSWER'!A:J,2,FALSE)</f>
        <v>37.4</v>
      </c>
      <c r="D1168" s="9">
        <f>VLOOKUP(HEALTH_CARE[[#This Row],[Customer ID]],'MEDICAL EXAMINATION ANSWER'!A:J,4,FALSE)</f>
        <v>11.3</v>
      </c>
      <c r="E1168" t="str">
        <f>VLOOKUP(HEALTH_CARE[[#This Row],[Customer ID]],'MEDICAL EXAMINATION ANSWER'!A:J,6,FALSE)</f>
        <v>Yes</v>
      </c>
      <c r="F1168" t="str">
        <f>VLOOKUP(HEALTH_CARE[[#This Row],[Customer ID]],'MEDICAL EXAMINATION ANSWER'!A:J,7,FALSE)</f>
        <v>No</v>
      </c>
      <c r="G1168" t="str">
        <f>VLOOKUP(HEALTH_CARE[[#This Row],[Customer ID]],'MEDICAL EXAMINATION ANSWER'!A:J,8,FALSE)</f>
        <v>No</v>
      </c>
      <c r="H1168" s="10">
        <f>VLOOKUP(HEALTH_CARE[[#This Row],[Customer ID]],'MEDICAL EXAMINATION ANSWER'!A:J,9,FALSE)</f>
        <v>2</v>
      </c>
      <c r="I1168" t="str">
        <f>VLOOKUP(HEALTH_CARE[[#This Row],[Customer ID]],'MEDICAL EXAMINATION ANSWER'!A:J,10,FALSE)</f>
        <v>No</v>
      </c>
      <c r="J1168" t="str">
        <f>VLOOKUP(HEALTH_CARE[[#This Row],[Customer ID]],'MEDICAL EXAMINATION ANSWER'!A:J,3,FALSE)</f>
        <v>Obesity</v>
      </c>
      <c r="K1168" t="str">
        <f>VLOOKUP(HEALTH_CARE[[#This Row],[Customer ID]],'MEDICAL EXAMINATION ANSWER'!A:J,5,FALSE)</f>
        <v>Diabetes</v>
      </c>
      <c r="L1168" s="11" t="str">
        <f>VLOOKUP(HEALTH_CARE[[#This Row],[Customer ID]],'HOSPITAL DETAILS ANSWERS'!A:K,5,TRUE)</f>
        <v>30-Sep-1970</v>
      </c>
      <c r="M1168" s="14">
        <f>VLOOKUP(HEALTH_CARE[[#This Row],[Customer ID]],'HOSPITAL DETAILS ANSWERS'!A:K,8,TRUE)</f>
        <v>9635</v>
      </c>
      <c r="N1168" t="str">
        <f>VLOOKUP(HEALTH_CARE[[#This Row],[Customer ID]],'HOSPITAL DETAILS ANSWERS'!A:K,9,TRUE)</f>
        <v>Tier - 2</v>
      </c>
      <c r="O1168" t="str">
        <f>VLOOKUP(HEALTH_CARE[[#This Row],[Customer ID]],'HOSPITAL DETAILS ANSWERS'!A:K,10,TRUE)</f>
        <v>Tier - 2</v>
      </c>
      <c r="P1168" t="str">
        <f>VLOOKUP(HEALTH_CARE[[#This Row],[Customer ID]],'HOSPITAL DETAILS ANSWERS'!A:K,11,TRUE)</f>
        <v>R1011</v>
      </c>
      <c r="Q1168" s="10">
        <f>VLOOKUP(HEALTH_CARE[[#This Row],[Customer ID]],'HOSPITAL DETAILS ANSWERS'!A:K,6,TRUE)</f>
        <v>52</v>
      </c>
    </row>
    <row r="1169" spans="1:17" x14ac:dyDescent="0.25">
      <c r="A1169" t="s">
        <v>1203</v>
      </c>
      <c r="B1169" t="str">
        <f>VLOOKUP(HEALTH_CARE[[#This Row],[Customer ID]],'CUSTOMER_NAMES ANSWER'!A:D,3,FALSE)</f>
        <v>Nicole R</v>
      </c>
      <c r="C1169" s="9">
        <f>VLOOKUP(HEALTH_CARE[[#This Row],[Customer ID]],'MEDICAL EXAMINATION ANSWER'!A:J,2,FALSE)</f>
        <v>25.75</v>
      </c>
      <c r="D1169" s="9">
        <f>VLOOKUP(HEALTH_CARE[[#This Row],[Customer ID]],'MEDICAL EXAMINATION ANSWER'!A:J,4,FALSE)</f>
        <v>9.23</v>
      </c>
      <c r="E1169" t="str">
        <f>VLOOKUP(HEALTH_CARE[[#This Row],[Customer ID]],'MEDICAL EXAMINATION ANSWER'!A:J,6,FALSE)</f>
        <v>No</v>
      </c>
      <c r="F1169" t="str">
        <f>VLOOKUP(HEALTH_CARE[[#This Row],[Customer ID]],'MEDICAL EXAMINATION ANSWER'!A:J,7,FALSE)</f>
        <v>No</v>
      </c>
      <c r="G1169" t="str">
        <f>VLOOKUP(HEALTH_CARE[[#This Row],[Customer ID]],'MEDICAL EXAMINATION ANSWER'!A:J,8,FALSE)</f>
        <v>No</v>
      </c>
      <c r="H1169" s="10">
        <f>VLOOKUP(HEALTH_CARE[[#This Row],[Customer ID]],'MEDICAL EXAMINATION ANSWER'!A:J,9,FALSE)</f>
        <v>0</v>
      </c>
      <c r="I1169" t="str">
        <f>VLOOKUP(HEALTH_CARE[[#This Row],[Customer ID]],'MEDICAL EXAMINATION ANSWER'!A:J,10,FALSE)</f>
        <v>No</v>
      </c>
      <c r="J1169" t="str">
        <f>VLOOKUP(HEALTH_CARE[[#This Row],[Customer ID]],'MEDICAL EXAMINATION ANSWER'!A:J,3,FALSE)</f>
        <v>Over Weight</v>
      </c>
      <c r="K1169" t="str">
        <f>VLOOKUP(HEALTH_CARE[[#This Row],[Customer ID]],'MEDICAL EXAMINATION ANSWER'!A:J,5,FALSE)</f>
        <v>Diabetes</v>
      </c>
      <c r="L1169" s="11" t="str">
        <f>VLOOKUP(HEALTH_CARE[[#This Row],[Customer ID]],'HOSPITAL DETAILS ANSWERS'!A:K,5,TRUE)</f>
        <v>22-Jun-1968</v>
      </c>
      <c r="M1169" s="14">
        <f>VLOOKUP(HEALTH_CARE[[#This Row],[Customer ID]],'HOSPITAL DETAILS ANSWERS'!A:K,8,TRUE)</f>
        <v>9631</v>
      </c>
      <c r="N1169" t="str">
        <f>VLOOKUP(HEALTH_CARE[[#This Row],[Customer ID]],'HOSPITAL DETAILS ANSWERS'!A:K,9,TRUE)</f>
        <v>Tier - 3</v>
      </c>
      <c r="O1169" t="str">
        <f>VLOOKUP(HEALTH_CARE[[#This Row],[Customer ID]],'HOSPITAL DETAILS ANSWERS'!A:K,10,TRUE)</f>
        <v>Tier - 2</v>
      </c>
      <c r="P1169" t="str">
        <f>VLOOKUP(HEALTH_CARE[[#This Row],[Customer ID]],'HOSPITAL DETAILS ANSWERS'!A:K,11,TRUE)</f>
        <v>R1013</v>
      </c>
      <c r="Q1169" s="10">
        <f>VLOOKUP(HEALTH_CARE[[#This Row],[Customer ID]],'HOSPITAL DETAILS ANSWERS'!A:K,6,TRUE)</f>
        <v>54</v>
      </c>
    </row>
    <row r="1170" spans="1:17" x14ac:dyDescent="0.25">
      <c r="A1170" t="s">
        <v>1202</v>
      </c>
      <c r="B1170" t="str">
        <f>VLOOKUP(HEALTH_CARE[[#This Row],[Customer ID]],'CUSTOMER_NAMES ANSWER'!A:D,3,FALSE)</f>
        <v>David W</v>
      </c>
      <c r="C1170" s="9">
        <f>VLOOKUP(HEALTH_CARE[[#This Row],[Customer ID]],'MEDICAL EXAMINATION ANSWER'!A:J,2,FALSE)</f>
        <v>32.299999999999997</v>
      </c>
      <c r="D1170" s="9">
        <f>VLOOKUP(HEALTH_CARE[[#This Row],[Customer ID]],'MEDICAL EXAMINATION ANSWER'!A:J,4,FALSE)</f>
        <v>4.37</v>
      </c>
      <c r="E1170" t="str">
        <f>VLOOKUP(HEALTH_CARE[[#This Row],[Customer ID]],'MEDICAL EXAMINATION ANSWER'!A:J,6,FALSE)</f>
        <v>No</v>
      </c>
      <c r="F1170" t="str">
        <f>VLOOKUP(HEALTH_CARE[[#This Row],[Customer ID]],'MEDICAL EXAMINATION ANSWER'!A:J,7,FALSE)</f>
        <v>No</v>
      </c>
      <c r="G1170" t="str">
        <f>VLOOKUP(HEALTH_CARE[[#This Row],[Customer ID]],'MEDICAL EXAMINATION ANSWER'!A:J,8,FALSE)</f>
        <v>No</v>
      </c>
      <c r="H1170" s="10">
        <f>VLOOKUP(HEALTH_CARE[[#This Row],[Customer ID]],'MEDICAL EXAMINATION ANSWER'!A:J,9,FALSE)</f>
        <v>2</v>
      </c>
      <c r="I1170" t="str">
        <f>VLOOKUP(HEALTH_CARE[[#This Row],[Customer ID]],'MEDICAL EXAMINATION ANSWER'!A:J,10,FALSE)</f>
        <v>No</v>
      </c>
      <c r="J1170" t="str">
        <f>VLOOKUP(HEALTH_CARE[[#This Row],[Customer ID]],'MEDICAL EXAMINATION ANSWER'!A:J,3,FALSE)</f>
        <v>Obesity</v>
      </c>
      <c r="K1170" t="str">
        <f>VLOOKUP(HEALTH_CARE[[#This Row],[Customer ID]],'MEDICAL EXAMINATION ANSWER'!A:J,5,FALSE)</f>
        <v>Normal</v>
      </c>
      <c r="L1170" s="11" t="str">
        <f>VLOOKUP(HEALTH_CARE[[#This Row],[Customer ID]],'HOSPITAL DETAILS ANSWERS'!A:K,5,TRUE)</f>
        <v>23-Oct-1972</v>
      </c>
      <c r="M1170" s="14">
        <f>VLOOKUP(HEALTH_CARE[[#This Row],[Customer ID]],'HOSPITAL DETAILS ANSWERS'!A:K,8,TRUE)</f>
        <v>9631</v>
      </c>
      <c r="N1170" t="str">
        <f>VLOOKUP(HEALTH_CARE[[#This Row],[Customer ID]],'HOSPITAL DETAILS ANSWERS'!A:K,9,TRUE)</f>
        <v>Tier - 2</v>
      </c>
      <c r="O1170" t="str">
        <f>VLOOKUP(HEALTH_CARE[[#This Row],[Customer ID]],'HOSPITAL DETAILS ANSWERS'!A:K,10,TRUE)</f>
        <v>Tier - 2</v>
      </c>
      <c r="P1170" t="str">
        <f>VLOOKUP(HEALTH_CARE[[#This Row],[Customer ID]],'HOSPITAL DETAILS ANSWERS'!A:K,11,TRUE)</f>
        <v>R1011</v>
      </c>
      <c r="Q1170" s="10">
        <f>VLOOKUP(HEALTH_CARE[[#This Row],[Customer ID]],'HOSPITAL DETAILS ANSWERS'!A:K,6,TRUE)</f>
        <v>50</v>
      </c>
    </row>
    <row r="1171" spans="1:17" x14ac:dyDescent="0.25">
      <c r="A1171" t="s">
        <v>1201</v>
      </c>
      <c r="B1171" t="str">
        <f>VLOOKUP(HEALTH_CARE[[#This Row],[Customer ID]],'CUSTOMER_NAMES ANSWER'!A:D,3,FALSE)</f>
        <v>Grant</v>
      </c>
      <c r="C1171" s="9">
        <f>VLOOKUP(HEALTH_CARE[[#This Row],[Customer ID]],'MEDICAL EXAMINATION ANSWER'!A:J,2,FALSE)</f>
        <v>28.61</v>
      </c>
      <c r="D1171" s="9">
        <f>VLOOKUP(HEALTH_CARE[[#This Row],[Customer ID]],'MEDICAL EXAMINATION ANSWER'!A:J,4,FALSE)</f>
        <v>5.76</v>
      </c>
      <c r="E1171" t="str">
        <f>VLOOKUP(HEALTH_CARE[[#This Row],[Customer ID]],'MEDICAL EXAMINATION ANSWER'!A:J,6,FALSE)</f>
        <v>No</v>
      </c>
      <c r="F1171" t="str">
        <f>VLOOKUP(HEALTH_CARE[[#This Row],[Customer ID]],'MEDICAL EXAMINATION ANSWER'!A:J,7,FALSE)</f>
        <v>No</v>
      </c>
      <c r="G1171" t="str">
        <f>VLOOKUP(HEALTH_CARE[[#This Row],[Customer ID]],'MEDICAL EXAMINATION ANSWER'!A:J,8,FALSE)</f>
        <v>Yes</v>
      </c>
      <c r="H1171" s="10">
        <f>VLOOKUP(HEALTH_CARE[[#This Row],[Customer ID]],'MEDICAL EXAMINATION ANSWER'!A:J,9,FALSE)</f>
        <v>1</v>
      </c>
      <c r="I1171" t="str">
        <f>VLOOKUP(HEALTH_CARE[[#This Row],[Customer ID]],'MEDICAL EXAMINATION ANSWER'!A:J,10,FALSE)</f>
        <v>No</v>
      </c>
      <c r="J1171" t="str">
        <f>VLOOKUP(HEALTH_CARE[[#This Row],[Customer ID]],'MEDICAL EXAMINATION ANSWER'!A:J,3,FALSE)</f>
        <v>Over Weight</v>
      </c>
      <c r="K1171" t="str">
        <f>VLOOKUP(HEALTH_CARE[[#This Row],[Customer ID]],'MEDICAL EXAMINATION ANSWER'!A:J,5,FALSE)</f>
        <v>Prediabetes</v>
      </c>
      <c r="L1171" s="11" t="str">
        <f>VLOOKUP(HEALTH_CARE[[#This Row],[Customer ID]],'HOSPITAL DETAILS ANSWERS'!A:K,5,TRUE)</f>
        <v>19-Dec-1979</v>
      </c>
      <c r="M1171" s="14">
        <f>VLOOKUP(HEALTH_CARE[[#This Row],[Customer ID]],'HOSPITAL DETAILS ANSWERS'!A:K,8,TRUE)</f>
        <v>9631</v>
      </c>
      <c r="N1171" t="str">
        <f>VLOOKUP(HEALTH_CARE[[#This Row],[Customer ID]],'HOSPITAL DETAILS ANSWERS'!A:K,9,TRUE)</f>
        <v>Tier - 2</v>
      </c>
      <c r="O1171" t="str">
        <f>VLOOKUP(HEALTH_CARE[[#This Row],[Customer ID]],'HOSPITAL DETAILS ANSWERS'!A:K,10,TRUE)</f>
        <v>Tier - 2</v>
      </c>
      <c r="P1171" t="str">
        <f>VLOOKUP(HEALTH_CARE[[#This Row],[Customer ID]],'HOSPITAL DETAILS ANSWERS'!A:K,11,TRUE)</f>
        <v>R1021</v>
      </c>
      <c r="Q1171" s="10">
        <f>VLOOKUP(HEALTH_CARE[[#This Row],[Customer ID]],'HOSPITAL DETAILS ANSWERS'!A:K,6,TRUE)</f>
        <v>43</v>
      </c>
    </row>
    <row r="1172" spans="1:17" x14ac:dyDescent="0.25">
      <c r="A1172" t="s">
        <v>1200</v>
      </c>
      <c r="B1172" t="str">
        <f>VLOOKUP(HEALTH_CARE[[#This Row],[Customer ID]],'CUSTOMER_NAMES ANSWER'!A:D,3,FALSE)</f>
        <v>Sophia</v>
      </c>
      <c r="C1172" s="9">
        <f>VLOOKUP(HEALTH_CARE[[#This Row],[Customer ID]],'MEDICAL EXAMINATION ANSWER'!A:J,2,FALSE)</f>
        <v>45.41</v>
      </c>
      <c r="D1172" s="9">
        <f>VLOOKUP(HEALTH_CARE[[#This Row],[Customer ID]],'MEDICAL EXAMINATION ANSWER'!A:J,4,FALSE)</f>
        <v>4.96</v>
      </c>
      <c r="E1172" t="str">
        <f>VLOOKUP(HEALTH_CARE[[#This Row],[Customer ID]],'MEDICAL EXAMINATION ANSWER'!A:J,6,FALSE)</f>
        <v>No</v>
      </c>
      <c r="F1172" t="str">
        <f>VLOOKUP(HEALTH_CARE[[#This Row],[Customer ID]],'MEDICAL EXAMINATION ANSWER'!A:J,7,FALSE)</f>
        <v>No</v>
      </c>
      <c r="G1172" t="str">
        <f>VLOOKUP(HEALTH_CARE[[#This Row],[Customer ID]],'MEDICAL EXAMINATION ANSWER'!A:J,8,FALSE)</f>
        <v>No</v>
      </c>
      <c r="H1172" s="10">
        <f>VLOOKUP(HEALTH_CARE[[#This Row],[Customer ID]],'MEDICAL EXAMINATION ANSWER'!A:J,9,FALSE)</f>
        <v>1</v>
      </c>
      <c r="I1172" t="str">
        <f>VLOOKUP(HEALTH_CARE[[#This Row],[Customer ID]],'MEDICAL EXAMINATION ANSWER'!A:J,10,FALSE)</f>
        <v>No</v>
      </c>
      <c r="J1172" t="str">
        <f>VLOOKUP(HEALTH_CARE[[#This Row],[Customer ID]],'MEDICAL EXAMINATION ANSWER'!A:J,3,FALSE)</f>
        <v>Obesity</v>
      </c>
      <c r="K1172" t="str">
        <f>VLOOKUP(HEALTH_CARE[[#This Row],[Customer ID]],'MEDICAL EXAMINATION ANSWER'!A:J,5,FALSE)</f>
        <v>Normal</v>
      </c>
      <c r="L1172" s="11" t="str">
        <f>VLOOKUP(HEALTH_CARE[[#This Row],[Customer ID]],'HOSPITAL DETAILS ANSWERS'!A:K,5,TRUE)</f>
        <v>23-Jun-1998</v>
      </c>
      <c r="M1172" s="14">
        <f>VLOOKUP(HEALTH_CARE[[#This Row],[Customer ID]],'HOSPITAL DETAILS ANSWERS'!A:K,8,TRUE)</f>
        <v>9629</v>
      </c>
      <c r="N1172" t="str">
        <f>VLOOKUP(HEALTH_CARE[[#This Row],[Customer ID]],'HOSPITAL DETAILS ANSWERS'!A:K,9,TRUE)</f>
        <v>Tier - 2</v>
      </c>
      <c r="O1172" t="str">
        <f>VLOOKUP(HEALTH_CARE[[#This Row],[Customer ID]],'HOSPITAL DETAILS ANSWERS'!A:K,10,TRUE)</f>
        <v>Tier - 2</v>
      </c>
      <c r="P1172" t="str">
        <f>VLOOKUP(HEALTH_CARE[[#This Row],[Customer ID]],'HOSPITAL DETAILS ANSWERS'!A:K,11,TRUE)</f>
        <v>R1026</v>
      </c>
      <c r="Q1172" s="10">
        <f>VLOOKUP(HEALTH_CARE[[#This Row],[Customer ID]],'HOSPITAL DETAILS ANSWERS'!A:K,6,TRUE)</f>
        <v>24</v>
      </c>
    </row>
    <row r="1173" spans="1:17" x14ac:dyDescent="0.25">
      <c r="A1173" t="s">
        <v>1199</v>
      </c>
      <c r="B1173" t="str">
        <f>VLOOKUP(HEALTH_CARE[[#This Row],[Customer ID]],'CUSTOMER_NAMES ANSWER'!A:D,3,FALSE)</f>
        <v>Christina</v>
      </c>
      <c r="C1173" s="9">
        <f>VLOOKUP(HEALTH_CARE[[#This Row],[Customer ID]],'MEDICAL EXAMINATION ANSWER'!A:J,2,FALSE)</f>
        <v>31.2</v>
      </c>
      <c r="D1173" s="9">
        <f>VLOOKUP(HEALTH_CARE[[#This Row],[Customer ID]],'MEDICAL EXAMINATION ANSWER'!A:J,4,FALSE)</f>
        <v>11.04</v>
      </c>
      <c r="E1173" t="str">
        <f>VLOOKUP(HEALTH_CARE[[#This Row],[Customer ID]],'MEDICAL EXAMINATION ANSWER'!A:J,6,FALSE)</f>
        <v>Yes</v>
      </c>
      <c r="F1173" t="str">
        <f>VLOOKUP(HEALTH_CARE[[#This Row],[Customer ID]],'MEDICAL EXAMINATION ANSWER'!A:J,7,FALSE)</f>
        <v>No</v>
      </c>
      <c r="G1173" t="str">
        <f>VLOOKUP(HEALTH_CARE[[#This Row],[Customer ID]],'MEDICAL EXAMINATION ANSWER'!A:J,8,FALSE)</f>
        <v>No</v>
      </c>
      <c r="H1173" s="10">
        <f>VLOOKUP(HEALTH_CARE[[#This Row],[Customer ID]],'MEDICAL EXAMINATION ANSWER'!A:J,9,FALSE)</f>
        <v>2</v>
      </c>
      <c r="I1173" t="str">
        <f>VLOOKUP(HEALTH_CARE[[#This Row],[Customer ID]],'MEDICAL EXAMINATION ANSWER'!A:J,10,FALSE)</f>
        <v>No</v>
      </c>
      <c r="J1173" t="str">
        <f>VLOOKUP(HEALTH_CARE[[#This Row],[Customer ID]],'MEDICAL EXAMINATION ANSWER'!A:J,3,FALSE)</f>
        <v>Obesity</v>
      </c>
      <c r="K1173" t="str">
        <f>VLOOKUP(HEALTH_CARE[[#This Row],[Customer ID]],'MEDICAL EXAMINATION ANSWER'!A:J,5,FALSE)</f>
        <v>Diabetes</v>
      </c>
      <c r="L1173" s="11" t="str">
        <f>VLOOKUP(HEALTH_CARE[[#This Row],[Customer ID]],'HOSPITAL DETAILS ANSWERS'!A:K,5,TRUE)</f>
        <v>16-Dec-1970</v>
      </c>
      <c r="M1173" s="14">
        <f>VLOOKUP(HEALTH_CARE[[#This Row],[Customer ID]],'HOSPITAL DETAILS ANSWERS'!A:K,8,TRUE)</f>
        <v>9626</v>
      </c>
      <c r="N1173" t="str">
        <f>VLOOKUP(HEALTH_CARE[[#This Row],[Customer ID]],'HOSPITAL DETAILS ANSWERS'!A:K,9,TRUE)</f>
        <v>Tier - 2</v>
      </c>
      <c r="O1173" t="str">
        <f>VLOOKUP(HEALTH_CARE[[#This Row],[Customer ID]],'HOSPITAL DETAILS ANSWERS'!A:K,10,TRUE)</f>
        <v>Tier - 3</v>
      </c>
      <c r="P1173" t="str">
        <f>VLOOKUP(HEALTH_CARE[[#This Row],[Customer ID]],'HOSPITAL DETAILS ANSWERS'!A:K,11,TRUE)</f>
        <v>R1011</v>
      </c>
      <c r="Q1173" s="10">
        <f>VLOOKUP(HEALTH_CARE[[#This Row],[Customer ID]],'HOSPITAL DETAILS ANSWERS'!A:K,6,TRUE)</f>
        <v>52</v>
      </c>
    </row>
    <row r="1174" spans="1:17" x14ac:dyDescent="0.25">
      <c r="A1174" t="s">
        <v>1198</v>
      </c>
      <c r="B1174" t="str">
        <f>VLOOKUP(HEALTH_CARE[[#This Row],[Customer ID]],'CUSTOMER_NAMES ANSWER'!A:D,3,FALSE)</f>
        <v>Sam L</v>
      </c>
      <c r="C1174" s="9">
        <f>VLOOKUP(HEALTH_CARE[[#This Row],[Customer ID]],'MEDICAL EXAMINATION ANSWER'!A:J,2,FALSE)</f>
        <v>29.83</v>
      </c>
      <c r="D1174" s="9">
        <f>VLOOKUP(HEALTH_CARE[[#This Row],[Customer ID]],'MEDICAL EXAMINATION ANSWER'!A:J,4,FALSE)</f>
        <v>7.81</v>
      </c>
      <c r="E1174" t="str">
        <f>VLOOKUP(HEALTH_CARE[[#This Row],[Customer ID]],'MEDICAL EXAMINATION ANSWER'!A:J,6,FALSE)</f>
        <v>Yes</v>
      </c>
      <c r="F1174" t="str">
        <f>VLOOKUP(HEALTH_CARE[[#This Row],[Customer ID]],'MEDICAL EXAMINATION ANSWER'!A:J,7,FALSE)</f>
        <v>No</v>
      </c>
      <c r="G1174" t="str">
        <f>VLOOKUP(HEALTH_CARE[[#This Row],[Customer ID]],'MEDICAL EXAMINATION ANSWER'!A:J,8,FALSE)</f>
        <v>No</v>
      </c>
      <c r="H1174" s="10">
        <f>VLOOKUP(HEALTH_CARE[[#This Row],[Customer ID]],'MEDICAL EXAMINATION ANSWER'!A:J,9,FALSE)</f>
        <v>1</v>
      </c>
      <c r="I1174" t="str">
        <f>VLOOKUP(HEALTH_CARE[[#This Row],[Customer ID]],'MEDICAL EXAMINATION ANSWER'!A:J,10,FALSE)</f>
        <v>No</v>
      </c>
      <c r="J1174" t="str">
        <f>VLOOKUP(HEALTH_CARE[[#This Row],[Customer ID]],'MEDICAL EXAMINATION ANSWER'!A:J,3,FALSE)</f>
        <v>Over Weight</v>
      </c>
      <c r="K1174" t="str">
        <f>VLOOKUP(HEALTH_CARE[[#This Row],[Customer ID]],'MEDICAL EXAMINATION ANSWER'!A:J,5,FALSE)</f>
        <v>Diabetes</v>
      </c>
      <c r="L1174" s="11" t="str">
        <f>VLOOKUP(HEALTH_CARE[[#This Row],[Customer ID]],'HOSPITAL DETAILS ANSWERS'!A:K,5,TRUE)</f>
        <v>29-Oct-1975</v>
      </c>
      <c r="M1174" s="14">
        <f>VLOOKUP(HEALTH_CARE[[#This Row],[Customer ID]],'HOSPITAL DETAILS ANSWERS'!A:K,8,TRUE)</f>
        <v>9621</v>
      </c>
      <c r="N1174" t="str">
        <f>VLOOKUP(HEALTH_CARE[[#This Row],[Customer ID]],'HOSPITAL DETAILS ANSWERS'!A:K,9,TRUE)</f>
        <v>Tier - 3</v>
      </c>
      <c r="O1174" t="str">
        <f>VLOOKUP(HEALTH_CARE[[#This Row],[Customer ID]],'HOSPITAL DETAILS ANSWERS'!A:K,10,TRUE)</f>
        <v>Tier - 3</v>
      </c>
      <c r="P1174" t="str">
        <f>VLOOKUP(HEALTH_CARE[[#This Row],[Customer ID]],'HOSPITAL DETAILS ANSWERS'!A:K,11,TRUE)</f>
        <v>R1012</v>
      </c>
      <c r="Q1174" s="10">
        <f>VLOOKUP(HEALTH_CARE[[#This Row],[Customer ID]],'HOSPITAL DETAILS ANSWERS'!A:K,6,TRUE)</f>
        <v>47</v>
      </c>
    </row>
    <row r="1175" spans="1:17" x14ac:dyDescent="0.25">
      <c r="A1175" t="s">
        <v>1197</v>
      </c>
      <c r="B1175" t="str">
        <f>VLOOKUP(HEALTH_CARE[[#This Row],[Customer ID]],'CUSTOMER_NAMES ANSWER'!A:D,3,FALSE)</f>
        <v>Haley R</v>
      </c>
      <c r="C1175" s="9">
        <f>VLOOKUP(HEALTH_CARE[[#This Row],[Customer ID]],'MEDICAL EXAMINATION ANSWER'!A:J,2,FALSE)</f>
        <v>29.06</v>
      </c>
      <c r="D1175" s="9">
        <f>VLOOKUP(HEALTH_CARE[[#This Row],[Customer ID]],'MEDICAL EXAMINATION ANSWER'!A:J,4,FALSE)</f>
        <v>4.55</v>
      </c>
      <c r="E1175" t="str">
        <f>VLOOKUP(HEALTH_CARE[[#This Row],[Customer ID]],'MEDICAL EXAMINATION ANSWER'!A:J,6,FALSE)</f>
        <v>No</v>
      </c>
      <c r="F1175" t="str">
        <f>VLOOKUP(HEALTH_CARE[[#This Row],[Customer ID]],'MEDICAL EXAMINATION ANSWER'!A:J,7,FALSE)</f>
        <v>No</v>
      </c>
      <c r="G1175" t="str">
        <f>VLOOKUP(HEALTH_CARE[[#This Row],[Customer ID]],'MEDICAL EXAMINATION ANSWER'!A:J,8,FALSE)</f>
        <v>No</v>
      </c>
      <c r="H1175" s="10">
        <f>VLOOKUP(HEALTH_CARE[[#This Row],[Customer ID]],'MEDICAL EXAMINATION ANSWER'!A:J,9,FALSE)</f>
        <v>0</v>
      </c>
      <c r="I1175" t="str">
        <f>VLOOKUP(HEALTH_CARE[[#This Row],[Customer ID]],'MEDICAL EXAMINATION ANSWER'!A:J,10,FALSE)</f>
        <v>No</v>
      </c>
      <c r="J1175" t="str">
        <f>VLOOKUP(HEALTH_CARE[[#This Row],[Customer ID]],'MEDICAL EXAMINATION ANSWER'!A:J,3,FALSE)</f>
        <v>Over Weight</v>
      </c>
      <c r="K1175" t="str">
        <f>VLOOKUP(HEALTH_CARE[[#This Row],[Customer ID]],'MEDICAL EXAMINATION ANSWER'!A:J,5,FALSE)</f>
        <v>Normal</v>
      </c>
      <c r="L1175" s="11" t="str">
        <f>VLOOKUP(HEALTH_CARE[[#This Row],[Customer ID]],'HOSPITAL DETAILS ANSWERS'!A:K,5,TRUE)</f>
        <v>29-Aug-1982</v>
      </c>
      <c r="M1175" s="14">
        <f>VLOOKUP(HEALTH_CARE[[#This Row],[Customer ID]],'HOSPITAL DETAILS ANSWERS'!A:K,8,TRUE)</f>
        <v>9620</v>
      </c>
      <c r="N1175" t="str">
        <f>VLOOKUP(HEALTH_CARE[[#This Row],[Customer ID]],'HOSPITAL DETAILS ANSWERS'!A:K,9,TRUE)</f>
        <v>Tier - 2</v>
      </c>
      <c r="O1175" t="str">
        <f>VLOOKUP(HEALTH_CARE[[#This Row],[Customer ID]],'HOSPITAL DETAILS ANSWERS'!A:K,10,TRUE)</f>
        <v>Tier - 1</v>
      </c>
      <c r="P1175" t="str">
        <f>VLOOKUP(HEALTH_CARE[[#This Row],[Customer ID]],'HOSPITAL DETAILS ANSWERS'!A:K,11,TRUE)</f>
        <v>R1025</v>
      </c>
      <c r="Q1175" s="10">
        <f>VLOOKUP(HEALTH_CARE[[#This Row],[Customer ID]],'HOSPITAL DETAILS ANSWERS'!A:K,6,TRUE)</f>
        <v>40</v>
      </c>
    </row>
    <row r="1176" spans="1:17" x14ac:dyDescent="0.25">
      <c r="A1176" t="s">
        <v>1196</v>
      </c>
      <c r="B1176" t="str">
        <f>VLOOKUP(HEALTH_CARE[[#This Row],[Customer ID]],'CUSTOMER_NAMES ANSWER'!A:D,3,FALSE)</f>
        <v>Ethan</v>
      </c>
      <c r="C1176" s="9">
        <f>VLOOKUP(HEALTH_CARE[[#This Row],[Customer ID]],'MEDICAL EXAMINATION ANSWER'!A:J,2,FALSE)</f>
        <v>27.45</v>
      </c>
      <c r="D1176" s="9">
        <f>VLOOKUP(HEALTH_CARE[[#This Row],[Customer ID]],'MEDICAL EXAMINATION ANSWER'!A:J,4,FALSE)</f>
        <v>6.13</v>
      </c>
      <c r="E1176" t="str">
        <f>VLOOKUP(HEALTH_CARE[[#This Row],[Customer ID]],'MEDICAL EXAMINATION ANSWER'!A:J,6,FALSE)</f>
        <v>No</v>
      </c>
      <c r="F1176" t="str">
        <f>VLOOKUP(HEALTH_CARE[[#This Row],[Customer ID]],'MEDICAL EXAMINATION ANSWER'!A:J,7,FALSE)</f>
        <v>No</v>
      </c>
      <c r="G1176" t="str">
        <f>VLOOKUP(HEALTH_CARE[[#This Row],[Customer ID]],'MEDICAL EXAMINATION ANSWER'!A:J,8,FALSE)</f>
        <v>No</v>
      </c>
      <c r="H1176" s="10">
        <f>VLOOKUP(HEALTH_CARE[[#This Row],[Customer ID]],'MEDICAL EXAMINATION ANSWER'!A:J,9,FALSE)</f>
        <v>2</v>
      </c>
      <c r="I1176" t="str">
        <f>VLOOKUP(HEALTH_CARE[[#This Row],[Customer ID]],'MEDICAL EXAMINATION ANSWER'!A:J,10,FALSE)</f>
        <v>No</v>
      </c>
      <c r="J1176" t="str">
        <f>VLOOKUP(HEALTH_CARE[[#This Row],[Customer ID]],'MEDICAL EXAMINATION ANSWER'!A:J,3,FALSE)</f>
        <v>Over Weight</v>
      </c>
      <c r="K1176" t="str">
        <f>VLOOKUP(HEALTH_CARE[[#This Row],[Customer ID]],'MEDICAL EXAMINATION ANSWER'!A:J,5,FALSE)</f>
        <v>Prediabetes</v>
      </c>
      <c r="L1176" s="11" t="str">
        <f>VLOOKUP(HEALTH_CARE[[#This Row],[Customer ID]],'HOSPITAL DETAILS ANSWERS'!A:K,5,TRUE)</f>
        <v>27-Dec-1972</v>
      </c>
      <c r="M1176" s="14">
        <f>VLOOKUP(HEALTH_CARE[[#This Row],[Customer ID]],'HOSPITAL DETAILS ANSWERS'!A:K,8,TRUE)</f>
        <v>9618</v>
      </c>
      <c r="N1176" t="str">
        <f>VLOOKUP(HEALTH_CARE[[#This Row],[Customer ID]],'HOSPITAL DETAILS ANSWERS'!A:K,9,TRUE)</f>
        <v>Tier - 3</v>
      </c>
      <c r="O1176" t="str">
        <f>VLOOKUP(HEALTH_CARE[[#This Row],[Customer ID]],'HOSPITAL DETAILS ANSWERS'!A:K,10,TRUE)</f>
        <v>Tier - 3</v>
      </c>
      <c r="P1176" t="str">
        <f>VLOOKUP(HEALTH_CARE[[#This Row],[Customer ID]],'HOSPITAL DETAILS ANSWERS'!A:K,11,TRUE)</f>
        <v>R1016</v>
      </c>
      <c r="Q1176" s="10">
        <f>VLOOKUP(HEALTH_CARE[[#This Row],[Customer ID]],'HOSPITAL DETAILS ANSWERS'!A:K,6,TRUE)</f>
        <v>50</v>
      </c>
    </row>
    <row r="1177" spans="1:17" x14ac:dyDescent="0.25">
      <c r="A1177" t="s">
        <v>1195</v>
      </c>
      <c r="B1177" t="str">
        <f>VLOOKUP(HEALTH_CARE[[#This Row],[Customer ID]],'CUSTOMER_NAMES ANSWER'!A:D,3,FALSE)</f>
        <v>Andrew W</v>
      </c>
      <c r="C1177" s="9">
        <f>VLOOKUP(HEALTH_CARE[[#This Row],[Customer ID]],'MEDICAL EXAMINATION ANSWER'!A:J,2,FALSE)</f>
        <v>23.01</v>
      </c>
      <c r="D1177" s="9">
        <f>VLOOKUP(HEALTH_CARE[[#This Row],[Customer ID]],'MEDICAL EXAMINATION ANSWER'!A:J,4,FALSE)</f>
        <v>6.04</v>
      </c>
      <c r="E1177" t="str">
        <f>VLOOKUP(HEALTH_CARE[[#This Row],[Customer ID]],'MEDICAL EXAMINATION ANSWER'!A:J,6,FALSE)</f>
        <v>Yes</v>
      </c>
      <c r="F1177" t="str">
        <f>VLOOKUP(HEALTH_CARE[[#This Row],[Customer ID]],'MEDICAL EXAMINATION ANSWER'!A:J,7,FALSE)</f>
        <v>No</v>
      </c>
      <c r="G1177" t="str">
        <f>VLOOKUP(HEALTH_CARE[[#This Row],[Customer ID]],'MEDICAL EXAMINATION ANSWER'!A:J,8,FALSE)</f>
        <v>No</v>
      </c>
      <c r="H1177" s="10">
        <f>VLOOKUP(HEALTH_CARE[[#This Row],[Customer ID]],'MEDICAL EXAMINATION ANSWER'!A:J,9,FALSE)</f>
        <v>1</v>
      </c>
      <c r="I1177" t="str">
        <f>VLOOKUP(HEALTH_CARE[[#This Row],[Customer ID]],'MEDICAL EXAMINATION ANSWER'!A:J,10,FALSE)</f>
        <v>No</v>
      </c>
      <c r="J1177" t="str">
        <f>VLOOKUP(HEALTH_CARE[[#This Row],[Customer ID]],'MEDICAL EXAMINATION ANSWER'!A:J,3,FALSE)</f>
        <v>Normal Weight</v>
      </c>
      <c r="K1177" t="str">
        <f>VLOOKUP(HEALTH_CARE[[#This Row],[Customer ID]],'MEDICAL EXAMINATION ANSWER'!A:J,5,FALSE)</f>
        <v>Prediabetes</v>
      </c>
      <c r="L1177" s="11" t="str">
        <f>VLOOKUP(HEALTH_CARE[[#This Row],[Customer ID]],'HOSPITAL DETAILS ANSWERS'!A:K,5,TRUE)</f>
        <v>15-Dec-1964</v>
      </c>
      <c r="M1177" s="14">
        <f>VLOOKUP(HEALTH_CARE[[#This Row],[Customer ID]],'HOSPITAL DETAILS ANSWERS'!A:K,8,TRUE)</f>
        <v>9598</v>
      </c>
      <c r="N1177" t="str">
        <f>VLOOKUP(HEALTH_CARE[[#This Row],[Customer ID]],'HOSPITAL DETAILS ANSWERS'!A:K,9,TRUE)</f>
        <v>Tier - 3</v>
      </c>
      <c r="O1177" t="str">
        <f>VLOOKUP(HEALTH_CARE[[#This Row],[Customer ID]],'HOSPITAL DETAILS ANSWERS'!A:K,10,TRUE)</f>
        <v>Tier - 3</v>
      </c>
      <c r="P1177" t="str">
        <f>VLOOKUP(HEALTH_CARE[[#This Row],[Customer ID]],'HOSPITAL DETAILS ANSWERS'!A:K,11,TRUE)</f>
        <v>R1013</v>
      </c>
      <c r="Q1177" s="10">
        <f>VLOOKUP(HEALTH_CARE[[#This Row],[Customer ID]],'HOSPITAL DETAILS ANSWERS'!A:K,6,TRUE)</f>
        <v>58</v>
      </c>
    </row>
    <row r="1178" spans="1:17" x14ac:dyDescent="0.25">
      <c r="A1178" t="s">
        <v>1194</v>
      </c>
      <c r="B1178" t="str">
        <f>VLOOKUP(HEALTH_CARE[[#This Row],[Customer ID]],'CUSTOMER_NAMES ANSWER'!A:D,3,FALSE)</f>
        <v>Mark G</v>
      </c>
      <c r="C1178" s="9">
        <f>VLOOKUP(HEALTH_CARE[[#This Row],[Customer ID]],'MEDICAL EXAMINATION ANSWER'!A:J,2,FALSE)</f>
        <v>31.39</v>
      </c>
      <c r="D1178" s="9">
        <f>VLOOKUP(HEALTH_CARE[[#This Row],[Customer ID]],'MEDICAL EXAMINATION ANSWER'!A:J,4,FALSE)</f>
        <v>8.85</v>
      </c>
      <c r="E1178" t="str">
        <f>VLOOKUP(HEALTH_CARE[[#This Row],[Customer ID]],'MEDICAL EXAMINATION ANSWER'!A:J,6,FALSE)</f>
        <v>Yes</v>
      </c>
      <c r="F1178" t="str">
        <f>VLOOKUP(HEALTH_CARE[[#This Row],[Customer ID]],'MEDICAL EXAMINATION ANSWER'!A:J,7,FALSE)</f>
        <v>No</v>
      </c>
      <c r="G1178" t="str">
        <f>VLOOKUP(HEALTH_CARE[[#This Row],[Customer ID]],'MEDICAL EXAMINATION ANSWER'!A:J,8,FALSE)</f>
        <v>No</v>
      </c>
      <c r="H1178" s="10">
        <f>VLOOKUP(HEALTH_CARE[[#This Row],[Customer ID]],'MEDICAL EXAMINATION ANSWER'!A:J,9,FALSE)</f>
        <v>0</v>
      </c>
      <c r="I1178" t="str">
        <f>VLOOKUP(HEALTH_CARE[[#This Row],[Customer ID]],'MEDICAL EXAMINATION ANSWER'!A:J,10,FALSE)</f>
        <v>No</v>
      </c>
      <c r="J1178" t="str">
        <f>VLOOKUP(HEALTH_CARE[[#This Row],[Customer ID]],'MEDICAL EXAMINATION ANSWER'!A:J,3,FALSE)</f>
        <v>Obesity</v>
      </c>
      <c r="K1178" t="str">
        <f>VLOOKUP(HEALTH_CARE[[#This Row],[Customer ID]],'MEDICAL EXAMINATION ANSWER'!A:J,5,FALSE)</f>
        <v>Diabetes</v>
      </c>
      <c r="L1178" s="11" t="str">
        <f>VLOOKUP(HEALTH_CARE[[#This Row],[Customer ID]],'HOSPITAL DETAILS ANSWERS'!A:K,5,TRUE)</f>
        <v>18-Oct-1981</v>
      </c>
      <c r="M1178" s="14">
        <f>VLOOKUP(HEALTH_CARE[[#This Row],[Customer ID]],'HOSPITAL DETAILS ANSWERS'!A:K,8,TRUE)</f>
        <v>9585</v>
      </c>
      <c r="N1178" t="str">
        <f>VLOOKUP(HEALTH_CARE[[#This Row],[Customer ID]],'HOSPITAL DETAILS ANSWERS'!A:K,9,TRUE)</f>
        <v>Tier - 2</v>
      </c>
      <c r="O1178" t="str">
        <f>VLOOKUP(HEALTH_CARE[[#This Row],[Customer ID]],'HOSPITAL DETAILS ANSWERS'!A:K,10,TRUE)</f>
        <v>Tier - 1</v>
      </c>
      <c r="P1178" t="str">
        <f>VLOOKUP(HEALTH_CARE[[#This Row],[Customer ID]],'HOSPITAL DETAILS ANSWERS'!A:K,11,TRUE)</f>
        <v>R1021</v>
      </c>
      <c r="Q1178" s="10">
        <f>VLOOKUP(HEALTH_CARE[[#This Row],[Customer ID]],'HOSPITAL DETAILS ANSWERS'!A:K,6,TRUE)</f>
        <v>41</v>
      </c>
    </row>
    <row r="1179" spans="1:17" x14ac:dyDescent="0.25">
      <c r="A1179" t="s">
        <v>1193</v>
      </c>
      <c r="B1179" t="str">
        <f>VLOOKUP(HEALTH_CARE[[#This Row],[Customer ID]],'CUSTOMER_NAMES ANSWER'!A:D,3,FALSE)</f>
        <v>Kasey E</v>
      </c>
      <c r="C1179" s="9">
        <f>VLOOKUP(HEALTH_CARE[[#This Row],[Customer ID]],'MEDICAL EXAMINATION ANSWER'!A:J,2,FALSE)</f>
        <v>34.770000000000003</v>
      </c>
      <c r="D1179" s="9">
        <f>VLOOKUP(HEALTH_CARE[[#This Row],[Customer ID]],'MEDICAL EXAMINATION ANSWER'!A:J,4,FALSE)</f>
        <v>10.54</v>
      </c>
      <c r="E1179" t="str">
        <f>VLOOKUP(HEALTH_CARE[[#This Row],[Customer ID]],'MEDICAL EXAMINATION ANSWER'!A:J,6,FALSE)</f>
        <v>No</v>
      </c>
      <c r="F1179" t="str">
        <f>VLOOKUP(HEALTH_CARE[[#This Row],[Customer ID]],'MEDICAL EXAMINATION ANSWER'!A:J,7,FALSE)</f>
        <v>No</v>
      </c>
      <c r="G1179" t="str">
        <f>VLOOKUP(HEALTH_CARE[[#This Row],[Customer ID]],'MEDICAL EXAMINATION ANSWER'!A:J,8,FALSE)</f>
        <v>No</v>
      </c>
      <c r="H1179" s="10">
        <f>VLOOKUP(HEALTH_CARE[[#This Row],[Customer ID]],'MEDICAL EXAMINATION ANSWER'!A:J,9,FALSE)</f>
        <v>2</v>
      </c>
      <c r="I1179" t="str">
        <f>VLOOKUP(HEALTH_CARE[[#This Row],[Customer ID]],'MEDICAL EXAMINATION ANSWER'!A:J,10,FALSE)</f>
        <v>No</v>
      </c>
      <c r="J1179" t="str">
        <f>VLOOKUP(HEALTH_CARE[[#This Row],[Customer ID]],'MEDICAL EXAMINATION ANSWER'!A:J,3,FALSE)</f>
        <v>Obesity</v>
      </c>
      <c r="K1179" t="str">
        <f>VLOOKUP(HEALTH_CARE[[#This Row],[Customer ID]],'MEDICAL EXAMINATION ANSWER'!A:J,5,FALSE)</f>
        <v>Diabetes</v>
      </c>
      <c r="L1179" s="11" t="str">
        <f>VLOOKUP(HEALTH_CARE[[#This Row],[Customer ID]],'HOSPITAL DETAILS ANSWERS'!A:K,5,TRUE)</f>
        <v>28-Nov-1973</v>
      </c>
      <c r="M1179" s="14">
        <f>VLOOKUP(HEALTH_CARE[[#This Row],[Customer ID]],'HOSPITAL DETAILS ANSWERS'!A:K,8,TRUE)</f>
        <v>9584</v>
      </c>
      <c r="N1179" t="str">
        <f>VLOOKUP(HEALTH_CARE[[#This Row],[Customer ID]],'HOSPITAL DETAILS ANSWERS'!A:K,9,TRUE)</f>
        <v>Tier - 2</v>
      </c>
      <c r="O1179" t="str">
        <f>VLOOKUP(HEALTH_CARE[[#This Row],[Customer ID]],'HOSPITAL DETAILS ANSWERS'!A:K,10,TRUE)</f>
        <v>Tier - 3</v>
      </c>
      <c r="P1179" t="str">
        <f>VLOOKUP(HEALTH_CARE[[#This Row],[Customer ID]],'HOSPITAL DETAILS ANSWERS'!A:K,11,TRUE)</f>
        <v>R1012</v>
      </c>
      <c r="Q1179" s="10">
        <f>VLOOKUP(HEALTH_CARE[[#This Row],[Customer ID]],'HOSPITAL DETAILS ANSWERS'!A:K,6,TRUE)</f>
        <v>49</v>
      </c>
    </row>
    <row r="1180" spans="1:17" x14ac:dyDescent="0.25">
      <c r="A1180" t="s">
        <v>1192</v>
      </c>
      <c r="B1180" t="str">
        <f>VLOOKUP(HEALTH_CARE[[#This Row],[Customer ID]],'CUSTOMER_NAMES ANSWER'!A:D,3,FALSE)</f>
        <v>Jeff</v>
      </c>
      <c r="C1180" s="9">
        <f>VLOOKUP(HEALTH_CARE[[#This Row],[Customer ID]],'MEDICAL EXAMINATION ANSWER'!A:J,2,FALSE)</f>
        <v>24.48</v>
      </c>
      <c r="D1180" s="9">
        <f>VLOOKUP(HEALTH_CARE[[#This Row],[Customer ID]],'MEDICAL EXAMINATION ANSWER'!A:J,4,FALSE)</f>
        <v>4.37</v>
      </c>
      <c r="E1180" t="str">
        <f>VLOOKUP(HEALTH_CARE[[#This Row],[Customer ID]],'MEDICAL EXAMINATION ANSWER'!A:J,6,FALSE)</f>
        <v>Yes</v>
      </c>
      <c r="F1180" t="str">
        <f>VLOOKUP(HEALTH_CARE[[#This Row],[Customer ID]],'MEDICAL EXAMINATION ANSWER'!A:J,7,FALSE)</f>
        <v>No</v>
      </c>
      <c r="G1180" t="str">
        <f>VLOOKUP(HEALTH_CARE[[#This Row],[Customer ID]],'MEDICAL EXAMINATION ANSWER'!A:J,8,FALSE)</f>
        <v>No</v>
      </c>
      <c r="H1180" s="10">
        <f>VLOOKUP(HEALTH_CARE[[#This Row],[Customer ID]],'MEDICAL EXAMINATION ANSWER'!A:J,9,FALSE)</f>
        <v>2</v>
      </c>
      <c r="I1180" t="str">
        <f>VLOOKUP(HEALTH_CARE[[#This Row],[Customer ID]],'MEDICAL EXAMINATION ANSWER'!A:J,10,FALSE)</f>
        <v>No</v>
      </c>
      <c r="J1180" t="str">
        <f>VLOOKUP(HEALTH_CARE[[#This Row],[Customer ID]],'MEDICAL EXAMINATION ANSWER'!A:J,3,FALSE)</f>
        <v>Normal Weight</v>
      </c>
      <c r="K1180" t="str">
        <f>VLOOKUP(HEALTH_CARE[[#This Row],[Customer ID]],'MEDICAL EXAMINATION ANSWER'!A:J,5,FALSE)</f>
        <v>Normal</v>
      </c>
      <c r="L1180" s="11" t="str">
        <f>VLOOKUP(HEALTH_CARE[[#This Row],[Customer ID]],'HOSPITAL DETAILS ANSWERS'!A:K,5,TRUE)</f>
        <v>4-Dec-1966</v>
      </c>
      <c r="M1180" s="14">
        <f>VLOOKUP(HEALTH_CARE[[#This Row],[Customer ID]],'HOSPITAL DETAILS ANSWERS'!A:K,8,TRUE)</f>
        <v>9583</v>
      </c>
      <c r="N1180" t="str">
        <f>VLOOKUP(HEALTH_CARE[[#This Row],[Customer ID]],'HOSPITAL DETAILS ANSWERS'!A:K,9,TRUE)</f>
        <v>Tier - 3</v>
      </c>
      <c r="O1180" t="str">
        <f>VLOOKUP(HEALTH_CARE[[#This Row],[Customer ID]],'HOSPITAL DETAILS ANSWERS'!A:K,10,TRUE)</f>
        <v>Tier - 2</v>
      </c>
      <c r="P1180" t="str">
        <f>VLOOKUP(HEALTH_CARE[[#This Row],[Customer ID]],'HOSPITAL DETAILS ANSWERS'!A:K,11,TRUE)</f>
        <v>R1013</v>
      </c>
      <c r="Q1180" s="10">
        <f>VLOOKUP(HEALTH_CARE[[#This Row],[Customer ID]],'HOSPITAL DETAILS ANSWERS'!A:K,6,TRUE)</f>
        <v>56</v>
      </c>
    </row>
    <row r="1181" spans="1:17" x14ac:dyDescent="0.25">
      <c r="A1181" t="s">
        <v>1191</v>
      </c>
      <c r="B1181" t="str">
        <f>VLOOKUP(HEALTH_CARE[[#This Row],[Customer ID]],'CUSTOMER_NAMES ANSWER'!A:D,3,FALSE)</f>
        <v>Amy</v>
      </c>
      <c r="C1181" s="9">
        <f>VLOOKUP(HEALTH_CARE[[#This Row],[Customer ID]],'MEDICAL EXAMINATION ANSWER'!A:J,2,FALSE)</f>
        <v>22.61</v>
      </c>
      <c r="D1181" s="9">
        <f>VLOOKUP(HEALTH_CARE[[#This Row],[Customer ID]],'MEDICAL EXAMINATION ANSWER'!A:J,4,FALSE)</f>
        <v>9.6300000000000008</v>
      </c>
      <c r="E1181" t="str">
        <f>VLOOKUP(HEALTH_CARE[[#This Row],[Customer ID]],'MEDICAL EXAMINATION ANSWER'!A:J,6,FALSE)</f>
        <v>No</v>
      </c>
      <c r="F1181" t="str">
        <f>VLOOKUP(HEALTH_CARE[[#This Row],[Customer ID]],'MEDICAL EXAMINATION ANSWER'!A:J,7,FALSE)</f>
        <v>No</v>
      </c>
      <c r="G1181" t="str">
        <f>VLOOKUP(HEALTH_CARE[[#This Row],[Customer ID]],'MEDICAL EXAMINATION ANSWER'!A:J,8,FALSE)</f>
        <v>No</v>
      </c>
      <c r="H1181" s="10">
        <f>VLOOKUP(HEALTH_CARE[[#This Row],[Customer ID]],'MEDICAL EXAMINATION ANSWER'!A:J,9,FALSE)</f>
        <v>2</v>
      </c>
      <c r="I1181" t="str">
        <f>VLOOKUP(HEALTH_CARE[[#This Row],[Customer ID]],'MEDICAL EXAMINATION ANSWER'!A:J,10,FALSE)</f>
        <v>No</v>
      </c>
      <c r="J1181" t="str">
        <f>VLOOKUP(HEALTH_CARE[[#This Row],[Customer ID]],'MEDICAL EXAMINATION ANSWER'!A:J,3,FALSE)</f>
        <v>Normal Weight</v>
      </c>
      <c r="K1181" t="str">
        <f>VLOOKUP(HEALTH_CARE[[#This Row],[Customer ID]],'MEDICAL EXAMINATION ANSWER'!A:J,5,FALSE)</f>
        <v>Diabetes</v>
      </c>
      <c r="L1181" s="11" t="str">
        <f>VLOOKUP(HEALTH_CARE[[#This Row],[Customer ID]],'HOSPITAL DETAILS ANSWERS'!A:K,5,TRUE)</f>
        <v>1-Dec-1973</v>
      </c>
      <c r="M1181" s="14">
        <f>VLOOKUP(HEALTH_CARE[[#This Row],[Customer ID]],'HOSPITAL DETAILS ANSWERS'!A:K,8,TRUE)</f>
        <v>9567</v>
      </c>
      <c r="N1181" t="str">
        <f>VLOOKUP(HEALTH_CARE[[#This Row],[Customer ID]],'HOSPITAL DETAILS ANSWERS'!A:K,9,TRUE)</f>
        <v>Tier - 2</v>
      </c>
      <c r="O1181" t="str">
        <f>VLOOKUP(HEALTH_CARE[[#This Row],[Customer ID]],'HOSPITAL DETAILS ANSWERS'!A:K,10,TRUE)</f>
        <v>Tier - 1</v>
      </c>
      <c r="P1181" t="str">
        <f>VLOOKUP(HEALTH_CARE[[#This Row],[Customer ID]],'HOSPITAL DETAILS ANSWERS'!A:K,11,TRUE)</f>
        <v>R1012</v>
      </c>
      <c r="Q1181" s="10">
        <f>VLOOKUP(HEALTH_CARE[[#This Row],[Customer ID]],'HOSPITAL DETAILS ANSWERS'!A:K,6,TRUE)</f>
        <v>49</v>
      </c>
    </row>
    <row r="1182" spans="1:17" x14ac:dyDescent="0.25">
      <c r="A1182" t="s">
        <v>1190</v>
      </c>
      <c r="B1182" t="str">
        <f>VLOOKUP(HEALTH_CARE[[#This Row],[Customer ID]],'CUSTOMER_NAMES ANSWER'!A:D,3,FALSE)</f>
        <v>Adam</v>
      </c>
      <c r="C1182" s="9">
        <f>VLOOKUP(HEALTH_CARE[[#This Row],[Customer ID]],'MEDICAL EXAMINATION ANSWER'!A:J,2,FALSE)</f>
        <v>34.299999999999997</v>
      </c>
      <c r="D1182" s="9">
        <f>VLOOKUP(HEALTH_CARE[[#This Row],[Customer ID]],'MEDICAL EXAMINATION ANSWER'!A:J,4,FALSE)</f>
        <v>10.37</v>
      </c>
      <c r="E1182" t="str">
        <f>VLOOKUP(HEALTH_CARE[[#This Row],[Customer ID]],'MEDICAL EXAMINATION ANSWER'!A:J,6,FALSE)</f>
        <v>No</v>
      </c>
      <c r="F1182" t="str">
        <f>VLOOKUP(HEALTH_CARE[[#This Row],[Customer ID]],'MEDICAL EXAMINATION ANSWER'!A:J,7,FALSE)</f>
        <v>No</v>
      </c>
      <c r="G1182" t="str">
        <f>VLOOKUP(HEALTH_CARE[[#This Row],[Customer ID]],'MEDICAL EXAMINATION ANSWER'!A:J,8,FALSE)</f>
        <v>No</v>
      </c>
      <c r="H1182" s="10">
        <f>VLOOKUP(HEALTH_CARE[[#This Row],[Customer ID]],'MEDICAL EXAMINATION ANSWER'!A:J,9,FALSE)</f>
        <v>0</v>
      </c>
      <c r="I1182" t="str">
        <f>VLOOKUP(HEALTH_CARE[[#This Row],[Customer ID]],'MEDICAL EXAMINATION ANSWER'!A:J,10,FALSE)</f>
        <v>No</v>
      </c>
      <c r="J1182" t="str">
        <f>VLOOKUP(HEALTH_CARE[[#This Row],[Customer ID]],'MEDICAL EXAMINATION ANSWER'!A:J,3,FALSE)</f>
        <v>Obesity</v>
      </c>
      <c r="K1182" t="str">
        <f>VLOOKUP(HEALTH_CARE[[#This Row],[Customer ID]],'MEDICAL EXAMINATION ANSWER'!A:J,5,FALSE)</f>
        <v>Diabetes</v>
      </c>
      <c r="L1182" s="11" t="str">
        <f>VLOOKUP(HEALTH_CARE[[#This Row],[Customer ID]],'HOSPITAL DETAILS ANSWERS'!A:K,5,TRUE)</f>
        <v>14-Aug-1974</v>
      </c>
      <c r="M1182" s="14">
        <f>VLOOKUP(HEALTH_CARE[[#This Row],[Customer ID]],'HOSPITAL DETAILS ANSWERS'!A:K,8,TRUE)</f>
        <v>9564</v>
      </c>
      <c r="N1182" t="str">
        <f>VLOOKUP(HEALTH_CARE[[#This Row],[Customer ID]],'HOSPITAL DETAILS ANSWERS'!A:K,9,TRUE)</f>
        <v>Tier - 3</v>
      </c>
      <c r="O1182" t="str">
        <f>VLOOKUP(HEALTH_CARE[[#This Row],[Customer ID]],'HOSPITAL DETAILS ANSWERS'!A:K,10,TRUE)</f>
        <v>Tier - 1</v>
      </c>
      <c r="P1182" t="str">
        <f>VLOOKUP(HEALTH_CARE[[#This Row],[Customer ID]],'HOSPITAL DETAILS ANSWERS'!A:K,11,TRUE)</f>
        <v>R1011</v>
      </c>
      <c r="Q1182" s="10">
        <f>VLOOKUP(HEALTH_CARE[[#This Row],[Customer ID]],'HOSPITAL DETAILS ANSWERS'!A:K,6,TRUE)</f>
        <v>48</v>
      </c>
    </row>
    <row r="1183" spans="1:17" x14ac:dyDescent="0.25">
      <c r="A1183" t="s">
        <v>1189</v>
      </c>
      <c r="B1183" t="str">
        <f>VLOOKUP(HEALTH_CARE[[#This Row],[Customer ID]],'CUSTOMER_NAMES ANSWER'!A:D,3,FALSE)</f>
        <v>Kristin M</v>
      </c>
      <c r="C1183" s="9">
        <f>VLOOKUP(HEALTH_CARE[[#This Row],[Customer ID]],'MEDICAL EXAMINATION ANSWER'!A:J,2,FALSE)</f>
        <v>46.09</v>
      </c>
      <c r="D1183" s="9">
        <f>VLOOKUP(HEALTH_CARE[[#This Row],[Customer ID]],'MEDICAL EXAMINATION ANSWER'!A:J,4,FALSE)</f>
        <v>5.44</v>
      </c>
      <c r="E1183" t="str">
        <f>VLOOKUP(HEALTH_CARE[[#This Row],[Customer ID]],'MEDICAL EXAMINATION ANSWER'!A:J,6,FALSE)</f>
        <v>No</v>
      </c>
      <c r="F1183" t="str">
        <f>VLOOKUP(HEALTH_CARE[[#This Row],[Customer ID]],'MEDICAL EXAMINATION ANSWER'!A:J,7,FALSE)</f>
        <v>No</v>
      </c>
      <c r="G1183" t="str">
        <f>VLOOKUP(HEALTH_CARE[[#This Row],[Customer ID]],'MEDICAL EXAMINATION ANSWER'!A:J,8,FALSE)</f>
        <v>No</v>
      </c>
      <c r="H1183" s="10">
        <f>VLOOKUP(HEALTH_CARE[[#This Row],[Customer ID]],'MEDICAL EXAMINATION ANSWER'!A:J,9,FALSE)</f>
        <v>2</v>
      </c>
      <c r="I1183" t="str">
        <f>VLOOKUP(HEALTH_CARE[[#This Row],[Customer ID]],'MEDICAL EXAMINATION ANSWER'!A:J,10,FALSE)</f>
        <v>No</v>
      </c>
      <c r="J1183" t="str">
        <f>VLOOKUP(HEALTH_CARE[[#This Row],[Customer ID]],'MEDICAL EXAMINATION ANSWER'!A:J,3,FALSE)</f>
        <v>Obesity</v>
      </c>
      <c r="K1183" t="str">
        <f>VLOOKUP(HEALTH_CARE[[#This Row],[Customer ID]],'MEDICAL EXAMINATION ANSWER'!A:J,5,FALSE)</f>
        <v>Normal</v>
      </c>
      <c r="L1183" s="11" t="str">
        <f>VLOOKUP(HEALTH_CARE[[#This Row],[Customer ID]],'HOSPITAL DETAILS ANSWERS'!A:K,5,TRUE)</f>
        <v>22-Sep-1972</v>
      </c>
      <c r="M1183" s="14">
        <f>VLOOKUP(HEALTH_CARE[[#This Row],[Customer ID]],'HOSPITAL DETAILS ANSWERS'!A:K,8,TRUE)</f>
        <v>9550</v>
      </c>
      <c r="N1183" t="str">
        <f>VLOOKUP(HEALTH_CARE[[#This Row],[Customer ID]],'HOSPITAL DETAILS ANSWERS'!A:K,9,TRUE)</f>
        <v>Tier - 2</v>
      </c>
      <c r="O1183" t="str">
        <f>VLOOKUP(HEALTH_CARE[[#This Row],[Customer ID]],'HOSPITAL DETAILS ANSWERS'!A:K,10,TRUE)</f>
        <v>Tier - 1</v>
      </c>
      <c r="P1183" t="str">
        <f>VLOOKUP(HEALTH_CARE[[#This Row],[Customer ID]],'HOSPITAL DETAILS ANSWERS'!A:K,11,TRUE)</f>
        <v>R1013</v>
      </c>
      <c r="Q1183" s="10">
        <f>VLOOKUP(HEALTH_CARE[[#This Row],[Customer ID]],'HOSPITAL DETAILS ANSWERS'!A:K,6,TRUE)</f>
        <v>50</v>
      </c>
    </row>
    <row r="1184" spans="1:17" x14ac:dyDescent="0.25">
      <c r="A1184" t="s">
        <v>1188</v>
      </c>
      <c r="B1184" t="str">
        <f>VLOOKUP(HEALTH_CARE[[#This Row],[Customer ID]],'CUSTOMER_NAMES ANSWER'!A:D,3,FALSE)</f>
        <v>Mary-Lynn B</v>
      </c>
      <c r="C1184" s="9">
        <f>VLOOKUP(HEALTH_CARE[[#This Row],[Customer ID]],'MEDICAL EXAMINATION ANSWER'!A:J,2,FALSE)</f>
        <v>44.74</v>
      </c>
      <c r="D1184" s="9">
        <f>VLOOKUP(HEALTH_CARE[[#This Row],[Customer ID]],'MEDICAL EXAMINATION ANSWER'!A:J,4,FALSE)</f>
        <v>5.19</v>
      </c>
      <c r="E1184" t="str">
        <f>VLOOKUP(HEALTH_CARE[[#This Row],[Customer ID]],'MEDICAL EXAMINATION ANSWER'!A:J,6,FALSE)</f>
        <v>No</v>
      </c>
      <c r="F1184" t="str">
        <f>VLOOKUP(HEALTH_CARE[[#This Row],[Customer ID]],'MEDICAL EXAMINATION ANSWER'!A:J,7,FALSE)</f>
        <v>No</v>
      </c>
      <c r="G1184" t="str">
        <f>VLOOKUP(HEALTH_CARE[[#This Row],[Customer ID]],'MEDICAL EXAMINATION ANSWER'!A:J,8,FALSE)</f>
        <v>No</v>
      </c>
      <c r="H1184" s="10">
        <f>VLOOKUP(HEALTH_CARE[[#This Row],[Customer ID]],'MEDICAL EXAMINATION ANSWER'!A:J,9,FALSE)</f>
        <v>2</v>
      </c>
      <c r="I1184" t="str">
        <f>VLOOKUP(HEALTH_CARE[[#This Row],[Customer ID]],'MEDICAL EXAMINATION ANSWER'!A:J,10,FALSE)</f>
        <v>No</v>
      </c>
      <c r="J1184" t="str">
        <f>VLOOKUP(HEALTH_CARE[[#This Row],[Customer ID]],'MEDICAL EXAMINATION ANSWER'!A:J,3,FALSE)</f>
        <v>Obesity</v>
      </c>
      <c r="K1184" t="str">
        <f>VLOOKUP(HEALTH_CARE[[#This Row],[Customer ID]],'MEDICAL EXAMINATION ANSWER'!A:J,5,FALSE)</f>
        <v>Normal</v>
      </c>
      <c r="L1184" s="11" t="str">
        <f>VLOOKUP(HEALTH_CARE[[#This Row],[Customer ID]],'HOSPITAL DETAILS ANSWERS'!A:K,5,TRUE)</f>
        <v>22-Sep-1972</v>
      </c>
      <c r="M1184" s="14">
        <f>VLOOKUP(HEALTH_CARE[[#This Row],[Customer ID]],'HOSPITAL DETAILS ANSWERS'!A:K,8,TRUE)</f>
        <v>9542</v>
      </c>
      <c r="N1184" t="str">
        <f>VLOOKUP(HEALTH_CARE[[#This Row],[Customer ID]],'HOSPITAL DETAILS ANSWERS'!A:K,9,TRUE)</f>
        <v>Tier - 2</v>
      </c>
      <c r="O1184" t="str">
        <f>VLOOKUP(HEALTH_CARE[[#This Row],[Customer ID]],'HOSPITAL DETAILS ANSWERS'!A:K,10,TRUE)</f>
        <v>Tier - 1</v>
      </c>
      <c r="P1184" t="str">
        <f>VLOOKUP(HEALTH_CARE[[#This Row],[Customer ID]],'HOSPITAL DETAILS ANSWERS'!A:K,11,TRUE)</f>
        <v>R1024</v>
      </c>
      <c r="Q1184" s="10">
        <f>VLOOKUP(HEALTH_CARE[[#This Row],[Customer ID]],'HOSPITAL DETAILS ANSWERS'!A:K,6,TRUE)</f>
        <v>50</v>
      </c>
    </row>
    <row r="1185" spans="1:17" x14ac:dyDescent="0.25">
      <c r="A1185" t="s">
        <v>1187</v>
      </c>
      <c r="B1185" t="str">
        <f>VLOOKUP(HEALTH_CARE[[#This Row],[Customer ID]],'CUSTOMER_NAMES ANSWER'!A:D,3,FALSE)</f>
        <v>Jamie A</v>
      </c>
      <c r="C1185" s="9">
        <f>VLOOKUP(HEALTH_CARE[[#This Row],[Customer ID]],'MEDICAL EXAMINATION ANSWER'!A:J,2,FALSE)</f>
        <v>26.33</v>
      </c>
      <c r="D1185" s="9">
        <f>VLOOKUP(HEALTH_CARE[[#This Row],[Customer ID]],'MEDICAL EXAMINATION ANSWER'!A:J,4,FALSE)</f>
        <v>11.8</v>
      </c>
      <c r="E1185" t="str">
        <f>VLOOKUP(HEALTH_CARE[[#This Row],[Customer ID]],'MEDICAL EXAMINATION ANSWER'!A:J,6,FALSE)</f>
        <v>Yes</v>
      </c>
      <c r="F1185" t="str">
        <f>VLOOKUP(HEALTH_CARE[[#This Row],[Customer ID]],'MEDICAL EXAMINATION ANSWER'!A:J,7,FALSE)</f>
        <v>No</v>
      </c>
      <c r="G1185" t="str">
        <f>VLOOKUP(HEALTH_CARE[[#This Row],[Customer ID]],'MEDICAL EXAMINATION ANSWER'!A:J,8,FALSE)</f>
        <v>No</v>
      </c>
      <c r="H1185" s="10">
        <f>VLOOKUP(HEALTH_CARE[[#This Row],[Customer ID]],'MEDICAL EXAMINATION ANSWER'!A:J,9,FALSE)</f>
        <v>1</v>
      </c>
      <c r="I1185" t="str">
        <f>VLOOKUP(HEALTH_CARE[[#This Row],[Customer ID]],'MEDICAL EXAMINATION ANSWER'!A:J,10,FALSE)</f>
        <v>No</v>
      </c>
      <c r="J1185" t="str">
        <f>VLOOKUP(HEALTH_CARE[[#This Row],[Customer ID]],'MEDICAL EXAMINATION ANSWER'!A:J,3,FALSE)</f>
        <v>Over Weight</v>
      </c>
      <c r="K1185" t="str">
        <f>VLOOKUP(HEALTH_CARE[[#This Row],[Customer ID]],'MEDICAL EXAMINATION ANSWER'!A:J,5,FALSE)</f>
        <v>Diabetes</v>
      </c>
      <c r="L1185" s="11" t="str">
        <f>VLOOKUP(HEALTH_CARE[[#This Row],[Customer ID]],'HOSPITAL DETAILS ANSWERS'!A:K,5,TRUE)</f>
        <v>28-Jul-1975</v>
      </c>
      <c r="M1185" s="14">
        <f>VLOOKUP(HEALTH_CARE[[#This Row],[Customer ID]],'HOSPITAL DETAILS ANSWERS'!A:K,8,TRUE)</f>
        <v>9541</v>
      </c>
      <c r="N1185" t="str">
        <f>VLOOKUP(HEALTH_CARE[[#This Row],[Customer ID]],'HOSPITAL DETAILS ANSWERS'!A:K,9,TRUE)</f>
        <v>Tier - 2</v>
      </c>
      <c r="O1185" t="str">
        <f>VLOOKUP(HEALTH_CARE[[#This Row],[Customer ID]],'HOSPITAL DETAILS ANSWERS'!A:K,10,TRUE)</f>
        <v>Tier - 2</v>
      </c>
      <c r="P1185" t="str">
        <f>VLOOKUP(HEALTH_CARE[[#This Row],[Customer ID]],'HOSPITAL DETAILS ANSWERS'!A:K,11,TRUE)</f>
        <v>R1024</v>
      </c>
      <c r="Q1185" s="10">
        <f>VLOOKUP(HEALTH_CARE[[#This Row],[Customer ID]],'HOSPITAL DETAILS ANSWERS'!A:K,6,TRUE)</f>
        <v>47</v>
      </c>
    </row>
    <row r="1186" spans="1:17" x14ac:dyDescent="0.25">
      <c r="A1186" t="s">
        <v>1186</v>
      </c>
      <c r="B1186" t="str">
        <f>VLOOKUP(HEALTH_CARE[[#This Row],[Customer ID]],'CUSTOMER_NAMES ANSWER'!A:D,3,FALSE)</f>
        <v>Jeffrey A</v>
      </c>
      <c r="C1186" s="9">
        <f>VLOOKUP(HEALTH_CARE[[#This Row],[Customer ID]],'MEDICAL EXAMINATION ANSWER'!A:J,2,FALSE)</f>
        <v>26.6</v>
      </c>
      <c r="D1186" s="9">
        <f>VLOOKUP(HEALTH_CARE[[#This Row],[Customer ID]],'MEDICAL EXAMINATION ANSWER'!A:J,4,FALSE)</f>
        <v>8.3800000000000008</v>
      </c>
      <c r="E1186" t="str">
        <f>VLOOKUP(HEALTH_CARE[[#This Row],[Customer ID]],'MEDICAL EXAMINATION ANSWER'!A:J,6,FALSE)</f>
        <v>No</v>
      </c>
      <c r="F1186" t="str">
        <f>VLOOKUP(HEALTH_CARE[[#This Row],[Customer ID]],'MEDICAL EXAMINATION ANSWER'!A:J,7,FALSE)</f>
        <v>No</v>
      </c>
      <c r="G1186" t="str">
        <f>VLOOKUP(HEALTH_CARE[[#This Row],[Customer ID]],'MEDICAL EXAMINATION ANSWER'!A:J,8,FALSE)</f>
        <v>No</v>
      </c>
      <c r="H1186" s="10">
        <f>VLOOKUP(HEALTH_CARE[[#This Row],[Customer ID]],'MEDICAL EXAMINATION ANSWER'!A:J,9,FALSE)</f>
        <v>2</v>
      </c>
      <c r="I1186" t="str">
        <f>VLOOKUP(HEALTH_CARE[[#This Row],[Customer ID]],'MEDICAL EXAMINATION ANSWER'!A:J,10,FALSE)</f>
        <v>No</v>
      </c>
      <c r="J1186" t="str">
        <f>VLOOKUP(HEALTH_CARE[[#This Row],[Customer ID]],'MEDICAL EXAMINATION ANSWER'!A:J,3,FALSE)</f>
        <v>Over Weight</v>
      </c>
      <c r="K1186" t="str">
        <f>VLOOKUP(HEALTH_CARE[[#This Row],[Customer ID]],'MEDICAL EXAMINATION ANSWER'!A:J,5,FALSE)</f>
        <v>Diabetes</v>
      </c>
      <c r="L1186" s="11" t="str">
        <f>VLOOKUP(HEALTH_CARE[[#This Row],[Customer ID]],'HOSPITAL DETAILS ANSWERS'!A:K,5,TRUE)</f>
        <v>21-Dec-1973</v>
      </c>
      <c r="M1186" s="14">
        <f>VLOOKUP(HEALTH_CARE[[#This Row],[Customer ID]],'HOSPITAL DETAILS ANSWERS'!A:K,8,TRUE)</f>
        <v>9539</v>
      </c>
      <c r="N1186" t="str">
        <f>VLOOKUP(HEALTH_CARE[[#This Row],[Customer ID]],'HOSPITAL DETAILS ANSWERS'!A:K,9,TRUE)</f>
        <v>Tier - 2</v>
      </c>
      <c r="O1186" t="str">
        <f>VLOOKUP(HEALTH_CARE[[#This Row],[Customer ID]],'HOSPITAL DETAILS ANSWERS'!A:K,10,TRUE)</f>
        <v>Tier - 3</v>
      </c>
      <c r="P1186" t="str">
        <f>VLOOKUP(HEALTH_CARE[[#This Row],[Customer ID]],'HOSPITAL DETAILS ANSWERS'!A:K,11,TRUE)</f>
        <v>R1021</v>
      </c>
      <c r="Q1186" s="10">
        <f>VLOOKUP(HEALTH_CARE[[#This Row],[Customer ID]],'HOSPITAL DETAILS ANSWERS'!A:K,6,TRUE)</f>
        <v>49</v>
      </c>
    </row>
    <row r="1187" spans="1:17" x14ac:dyDescent="0.25">
      <c r="A1187" t="s">
        <v>1185</v>
      </c>
      <c r="B1187" t="str">
        <f>VLOOKUP(HEALTH_CARE[[#This Row],[Customer ID]],'CUSTOMER_NAMES ANSWER'!A:D,3,FALSE)</f>
        <v>Nicole</v>
      </c>
      <c r="C1187" s="9">
        <f>VLOOKUP(HEALTH_CARE[[#This Row],[Customer ID]],'MEDICAL EXAMINATION ANSWER'!A:J,2,FALSE)</f>
        <v>27.5</v>
      </c>
      <c r="D1187" s="9">
        <f>VLOOKUP(HEALTH_CARE[[#This Row],[Customer ID]],'MEDICAL EXAMINATION ANSWER'!A:J,4,FALSE)</f>
        <v>7.58</v>
      </c>
      <c r="E1187" t="str">
        <f>VLOOKUP(HEALTH_CARE[[#This Row],[Customer ID]],'MEDICAL EXAMINATION ANSWER'!A:J,6,FALSE)</f>
        <v>No</v>
      </c>
      <c r="F1187" t="str">
        <f>VLOOKUP(HEALTH_CARE[[#This Row],[Customer ID]],'MEDICAL EXAMINATION ANSWER'!A:J,7,FALSE)</f>
        <v>No</v>
      </c>
      <c r="G1187" t="str">
        <f>VLOOKUP(HEALTH_CARE[[#This Row],[Customer ID]],'MEDICAL EXAMINATION ANSWER'!A:J,8,FALSE)</f>
        <v>No</v>
      </c>
      <c r="H1187" s="10">
        <f>VLOOKUP(HEALTH_CARE[[#This Row],[Customer ID]],'MEDICAL EXAMINATION ANSWER'!A:J,9,FALSE)</f>
        <v>0</v>
      </c>
      <c r="I1187" t="str">
        <f>VLOOKUP(HEALTH_CARE[[#This Row],[Customer ID]],'MEDICAL EXAMINATION ANSWER'!A:J,10,FALSE)</f>
        <v>No</v>
      </c>
      <c r="J1187" t="str">
        <f>VLOOKUP(HEALTH_CARE[[#This Row],[Customer ID]],'MEDICAL EXAMINATION ANSWER'!A:J,3,FALSE)</f>
        <v>Over Weight</v>
      </c>
      <c r="K1187" t="str">
        <f>VLOOKUP(HEALTH_CARE[[#This Row],[Customer ID]],'MEDICAL EXAMINATION ANSWER'!A:J,5,FALSE)</f>
        <v>Diabetes</v>
      </c>
      <c r="L1187" s="11" t="str">
        <f>VLOOKUP(HEALTH_CARE[[#This Row],[Customer ID]],'HOSPITAL DETAILS ANSWERS'!A:K,5,TRUE)</f>
        <v>29-Nov-1971</v>
      </c>
      <c r="M1187" s="14">
        <f>VLOOKUP(HEALTH_CARE[[#This Row],[Customer ID]],'HOSPITAL DETAILS ANSWERS'!A:K,8,TRUE)</f>
        <v>9529</v>
      </c>
      <c r="N1187" t="str">
        <f>VLOOKUP(HEALTH_CARE[[#This Row],[Customer ID]],'HOSPITAL DETAILS ANSWERS'!A:K,9,TRUE)</f>
        <v>Tier - 2</v>
      </c>
      <c r="O1187" t="str">
        <f>VLOOKUP(HEALTH_CARE[[#This Row],[Customer ID]],'HOSPITAL DETAILS ANSWERS'!A:K,10,TRUE)</f>
        <v>Tier - 2</v>
      </c>
      <c r="P1187" t="str">
        <f>VLOOKUP(HEALTH_CARE[[#This Row],[Customer ID]],'HOSPITAL DETAILS ANSWERS'!A:K,11,TRUE)</f>
        <v>R1011</v>
      </c>
      <c r="Q1187" s="10">
        <f>VLOOKUP(HEALTH_CARE[[#This Row],[Customer ID]],'HOSPITAL DETAILS ANSWERS'!A:K,6,TRUE)</f>
        <v>51</v>
      </c>
    </row>
    <row r="1188" spans="1:17" x14ac:dyDescent="0.25">
      <c r="A1188" t="s">
        <v>1184</v>
      </c>
      <c r="B1188" t="str">
        <f>VLOOKUP(HEALTH_CARE[[#This Row],[Customer ID]],'CUSTOMER_NAMES ANSWER'!A:D,3,FALSE)</f>
        <v>Audrey</v>
      </c>
      <c r="C1188" s="9">
        <f>VLOOKUP(HEALTH_CARE[[#This Row],[Customer ID]],'MEDICAL EXAMINATION ANSWER'!A:J,2,FALSE)</f>
        <v>41.55</v>
      </c>
      <c r="D1188" s="9">
        <f>VLOOKUP(HEALTH_CARE[[#This Row],[Customer ID]],'MEDICAL EXAMINATION ANSWER'!A:J,4,FALSE)</f>
        <v>4.6100000000000003</v>
      </c>
      <c r="E1188" t="str">
        <f>VLOOKUP(HEALTH_CARE[[#This Row],[Customer ID]],'MEDICAL EXAMINATION ANSWER'!A:J,6,FALSE)</f>
        <v>No</v>
      </c>
      <c r="F1188" t="str">
        <f>VLOOKUP(HEALTH_CARE[[#This Row],[Customer ID]],'MEDICAL EXAMINATION ANSWER'!A:J,7,FALSE)</f>
        <v>No</v>
      </c>
      <c r="G1188" t="str">
        <f>VLOOKUP(HEALTH_CARE[[#This Row],[Customer ID]],'MEDICAL EXAMINATION ANSWER'!A:J,8,FALSE)</f>
        <v>No</v>
      </c>
      <c r="H1188" s="10">
        <f>VLOOKUP(HEALTH_CARE[[#This Row],[Customer ID]],'MEDICAL EXAMINATION ANSWER'!A:J,9,FALSE)</f>
        <v>1</v>
      </c>
      <c r="I1188" t="str">
        <f>VLOOKUP(HEALTH_CARE[[#This Row],[Customer ID]],'MEDICAL EXAMINATION ANSWER'!A:J,10,FALSE)</f>
        <v>No</v>
      </c>
      <c r="J1188" t="str">
        <f>VLOOKUP(HEALTH_CARE[[#This Row],[Customer ID]],'MEDICAL EXAMINATION ANSWER'!A:J,3,FALSE)</f>
        <v>Obesity</v>
      </c>
      <c r="K1188" t="str">
        <f>VLOOKUP(HEALTH_CARE[[#This Row],[Customer ID]],'MEDICAL EXAMINATION ANSWER'!A:J,5,FALSE)</f>
        <v>Normal</v>
      </c>
      <c r="L1188" s="11" t="str">
        <f>VLOOKUP(HEALTH_CARE[[#This Row],[Customer ID]],'HOSPITAL DETAILS ANSWERS'!A:K,5,TRUE)</f>
        <v>22-Aug-1992</v>
      </c>
      <c r="M1188" s="14">
        <f>VLOOKUP(HEALTH_CARE[[#This Row],[Customer ID]],'HOSPITAL DETAILS ANSWERS'!A:K,8,TRUE)</f>
        <v>9508</v>
      </c>
      <c r="N1188" t="str">
        <f>VLOOKUP(HEALTH_CARE[[#This Row],[Customer ID]],'HOSPITAL DETAILS ANSWERS'!A:K,9,TRUE)</f>
        <v>Tier - 2</v>
      </c>
      <c r="O1188" t="str">
        <f>VLOOKUP(HEALTH_CARE[[#This Row],[Customer ID]],'HOSPITAL DETAILS ANSWERS'!A:K,10,TRUE)</f>
        <v>Tier - 1</v>
      </c>
      <c r="P1188" t="str">
        <f>VLOOKUP(HEALTH_CARE[[#This Row],[Customer ID]],'HOSPITAL DETAILS ANSWERS'!A:K,11,TRUE)</f>
        <v>R1012</v>
      </c>
      <c r="Q1188" s="10">
        <f>VLOOKUP(HEALTH_CARE[[#This Row],[Customer ID]],'HOSPITAL DETAILS ANSWERS'!A:K,6,TRUE)</f>
        <v>30</v>
      </c>
    </row>
    <row r="1189" spans="1:17" x14ac:dyDescent="0.25">
      <c r="A1189" t="s">
        <v>1183</v>
      </c>
      <c r="B1189" t="str">
        <f>VLOOKUP(HEALTH_CARE[[#This Row],[Customer ID]],'CUSTOMER_NAMES ANSWER'!A:D,3,FALSE)</f>
        <v>Jacob</v>
      </c>
      <c r="C1189" s="9">
        <f>VLOOKUP(HEALTH_CARE[[#This Row],[Customer ID]],'MEDICAL EXAMINATION ANSWER'!A:J,2,FALSE)</f>
        <v>41.47</v>
      </c>
      <c r="D1189" s="9">
        <f>VLOOKUP(HEALTH_CARE[[#This Row],[Customer ID]],'MEDICAL EXAMINATION ANSWER'!A:J,4,FALSE)</f>
        <v>4.7</v>
      </c>
      <c r="E1189" t="str">
        <f>VLOOKUP(HEALTH_CARE[[#This Row],[Customer ID]],'MEDICAL EXAMINATION ANSWER'!A:J,6,FALSE)</f>
        <v>Yes</v>
      </c>
      <c r="F1189" t="str">
        <f>VLOOKUP(HEALTH_CARE[[#This Row],[Customer ID]],'MEDICAL EXAMINATION ANSWER'!A:J,7,FALSE)</f>
        <v>No</v>
      </c>
      <c r="G1189" t="str">
        <f>VLOOKUP(HEALTH_CARE[[#This Row],[Customer ID]],'MEDICAL EXAMINATION ANSWER'!A:J,8,FALSE)</f>
        <v>Yes</v>
      </c>
      <c r="H1189" s="10">
        <f>VLOOKUP(HEALTH_CARE[[#This Row],[Customer ID]],'MEDICAL EXAMINATION ANSWER'!A:J,9,FALSE)</f>
        <v>1</v>
      </c>
      <c r="I1189" t="str">
        <f>VLOOKUP(HEALTH_CARE[[#This Row],[Customer ID]],'MEDICAL EXAMINATION ANSWER'!A:J,10,FALSE)</f>
        <v>No</v>
      </c>
      <c r="J1189" t="str">
        <f>VLOOKUP(HEALTH_CARE[[#This Row],[Customer ID]],'MEDICAL EXAMINATION ANSWER'!A:J,3,FALSE)</f>
        <v>Obesity</v>
      </c>
      <c r="K1189" t="str">
        <f>VLOOKUP(HEALTH_CARE[[#This Row],[Customer ID]],'MEDICAL EXAMINATION ANSWER'!A:J,5,FALSE)</f>
        <v>Normal</v>
      </c>
      <c r="L1189" s="11" t="str">
        <f>VLOOKUP(HEALTH_CARE[[#This Row],[Customer ID]],'HOSPITAL DETAILS ANSWERS'!A:K,5,TRUE)</f>
        <v>24-Aug-1969</v>
      </c>
      <c r="M1189" s="14">
        <f>VLOOKUP(HEALTH_CARE[[#This Row],[Customer ID]],'HOSPITAL DETAILS ANSWERS'!A:K,8,TRUE)</f>
        <v>9505</v>
      </c>
      <c r="N1189" t="str">
        <f>VLOOKUP(HEALTH_CARE[[#This Row],[Customer ID]],'HOSPITAL DETAILS ANSWERS'!A:K,9,TRUE)</f>
        <v>Tier - 3</v>
      </c>
      <c r="O1189" t="str">
        <f>VLOOKUP(HEALTH_CARE[[#This Row],[Customer ID]],'HOSPITAL DETAILS ANSWERS'!A:K,10,TRUE)</f>
        <v>Tier - 2</v>
      </c>
      <c r="P1189" t="str">
        <f>VLOOKUP(HEALTH_CARE[[#This Row],[Customer ID]],'HOSPITAL DETAILS ANSWERS'!A:K,11,TRUE)</f>
        <v>R1013</v>
      </c>
      <c r="Q1189" s="10">
        <f>VLOOKUP(HEALTH_CARE[[#This Row],[Customer ID]],'HOSPITAL DETAILS ANSWERS'!A:K,6,TRUE)</f>
        <v>53</v>
      </c>
    </row>
    <row r="1190" spans="1:17" x14ac:dyDescent="0.25">
      <c r="A1190" t="s">
        <v>1182</v>
      </c>
      <c r="B1190" t="str">
        <f>VLOOKUP(HEALTH_CARE[[#This Row],[Customer ID]],'CUSTOMER_NAMES ANSWER'!A:D,3,FALSE)</f>
        <v>Daniel S</v>
      </c>
      <c r="C1190" s="9">
        <f>VLOOKUP(HEALTH_CARE[[#This Row],[Customer ID]],'MEDICAL EXAMINATION ANSWER'!A:J,2,FALSE)</f>
        <v>24.8</v>
      </c>
      <c r="D1190" s="9">
        <f>VLOOKUP(HEALTH_CARE[[#This Row],[Customer ID]],'MEDICAL EXAMINATION ANSWER'!A:J,4,FALSE)</f>
        <v>6.05</v>
      </c>
      <c r="E1190" t="str">
        <f>VLOOKUP(HEALTH_CARE[[#This Row],[Customer ID]],'MEDICAL EXAMINATION ANSWER'!A:J,6,FALSE)</f>
        <v>Yes</v>
      </c>
      <c r="F1190" t="str">
        <f>VLOOKUP(HEALTH_CARE[[#This Row],[Customer ID]],'MEDICAL EXAMINATION ANSWER'!A:J,7,FALSE)</f>
        <v>No</v>
      </c>
      <c r="G1190" t="str">
        <f>VLOOKUP(HEALTH_CARE[[#This Row],[Customer ID]],'MEDICAL EXAMINATION ANSWER'!A:J,8,FALSE)</f>
        <v>No</v>
      </c>
      <c r="H1190" s="10">
        <f>VLOOKUP(HEALTH_CARE[[#This Row],[Customer ID]],'MEDICAL EXAMINATION ANSWER'!A:J,9,FALSE)</f>
        <v>0</v>
      </c>
      <c r="I1190" t="str">
        <f>VLOOKUP(HEALTH_CARE[[#This Row],[Customer ID]],'MEDICAL EXAMINATION ANSWER'!A:J,10,FALSE)</f>
        <v>No</v>
      </c>
      <c r="J1190" t="str">
        <f>VLOOKUP(HEALTH_CARE[[#This Row],[Customer ID]],'MEDICAL EXAMINATION ANSWER'!A:J,3,FALSE)</f>
        <v>Normal Weight</v>
      </c>
      <c r="K1190" t="str">
        <f>VLOOKUP(HEALTH_CARE[[#This Row],[Customer ID]],'MEDICAL EXAMINATION ANSWER'!A:J,5,FALSE)</f>
        <v>Prediabetes</v>
      </c>
      <c r="L1190" s="11" t="str">
        <f>VLOOKUP(HEALTH_CARE[[#This Row],[Customer ID]],'HOSPITAL DETAILS ANSWERS'!A:K,5,TRUE)</f>
        <v>28-Nov-1976</v>
      </c>
      <c r="M1190" s="14">
        <f>VLOOKUP(HEALTH_CARE[[#This Row],[Customer ID]],'HOSPITAL DETAILS ANSWERS'!A:K,8,TRUE)</f>
        <v>9501</v>
      </c>
      <c r="N1190" t="str">
        <f>VLOOKUP(HEALTH_CARE[[#This Row],[Customer ID]],'HOSPITAL DETAILS ANSWERS'!A:K,9,TRUE)</f>
        <v>Tier - 2</v>
      </c>
      <c r="O1190" t="str">
        <f>VLOOKUP(HEALTH_CARE[[#This Row],[Customer ID]],'HOSPITAL DETAILS ANSWERS'!A:K,10,TRUE)</f>
        <v>Tier - 3</v>
      </c>
      <c r="P1190" t="str">
        <f>VLOOKUP(HEALTH_CARE[[#This Row],[Customer ID]],'HOSPITAL DETAILS ANSWERS'!A:K,11,TRUE)</f>
        <v>R1017</v>
      </c>
      <c r="Q1190" s="10">
        <f>VLOOKUP(HEALTH_CARE[[#This Row],[Customer ID]],'HOSPITAL DETAILS ANSWERS'!A:K,6,TRUE)</f>
        <v>46</v>
      </c>
    </row>
    <row r="1191" spans="1:17" x14ac:dyDescent="0.25">
      <c r="A1191" t="s">
        <v>1181</v>
      </c>
      <c r="B1191" t="str">
        <f>VLOOKUP(HEALTH_CARE[[#This Row],[Customer ID]],'CUSTOMER_NAMES ANSWER'!A:D,3,FALSE)</f>
        <v>Marc C</v>
      </c>
      <c r="C1191" s="9">
        <f>VLOOKUP(HEALTH_CARE[[#This Row],[Customer ID]],'MEDICAL EXAMINATION ANSWER'!A:J,2,FALSE)</f>
        <v>29.48</v>
      </c>
      <c r="D1191" s="9">
        <f>VLOOKUP(HEALTH_CARE[[#This Row],[Customer ID]],'MEDICAL EXAMINATION ANSWER'!A:J,4,FALSE)</f>
        <v>5.63</v>
      </c>
      <c r="E1191" t="str">
        <f>VLOOKUP(HEALTH_CARE[[#This Row],[Customer ID]],'MEDICAL EXAMINATION ANSWER'!A:J,6,FALSE)</f>
        <v>Yes</v>
      </c>
      <c r="F1191" t="str">
        <f>VLOOKUP(HEALTH_CARE[[#This Row],[Customer ID]],'MEDICAL EXAMINATION ANSWER'!A:J,7,FALSE)</f>
        <v>No</v>
      </c>
      <c r="G1191" t="str">
        <f>VLOOKUP(HEALTH_CARE[[#This Row],[Customer ID]],'MEDICAL EXAMINATION ANSWER'!A:J,8,FALSE)</f>
        <v>Yes</v>
      </c>
      <c r="H1191" s="10">
        <f>VLOOKUP(HEALTH_CARE[[#This Row],[Customer ID]],'MEDICAL EXAMINATION ANSWER'!A:J,9,FALSE)</f>
        <v>1</v>
      </c>
      <c r="I1191" t="str">
        <f>VLOOKUP(HEALTH_CARE[[#This Row],[Customer ID]],'MEDICAL EXAMINATION ANSWER'!A:J,10,FALSE)</f>
        <v>No</v>
      </c>
      <c r="J1191" t="str">
        <f>VLOOKUP(HEALTH_CARE[[#This Row],[Customer ID]],'MEDICAL EXAMINATION ANSWER'!A:J,3,FALSE)</f>
        <v>Over Weight</v>
      </c>
      <c r="K1191" t="str">
        <f>VLOOKUP(HEALTH_CARE[[#This Row],[Customer ID]],'MEDICAL EXAMINATION ANSWER'!A:J,5,FALSE)</f>
        <v>Normal</v>
      </c>
      <c r="L1191" s="11" t="str">
        <f>VLOOKUP(HEALTH_CARE[[#This Row],[Customer ID]],'HOSPITAL DETAILS ANSWERS'!A:K,5,TRUE)</f>
        <v>4-Jun-1969</v>
      </c>
      <c r="M1191" s="14">
        <f>VLOOKUP(HEALTH_CARE[[#This Row],[Customer ID]],'HOSPITAL DETAILS ANSWERS'!A:K,8,TRUE)</f>
        <v>9488</v>
      </c>
      <c r="N1191" t="str">
        <f>VLOOKUP(HEALTH_CARE[[#This Row],[Customer ID]],'HOSPITAL DETAILS ANSWERS'!A:K,9,TRUE)</f>
        <v>Tier - 2</v>
      </c>
      <c r="O1191" t="str">
        <f>VLOOKUP(HEALTH_CARE[[#This Row],[Customer ID]],'HOSPITAL DETAILS ANSWERS'!A:K,10,TRUE)</f>
        <v>Tier - 2</v>
      </c>
      <c r="P1191" t="str">
        <f>VLOOKUP(HEALTH_CARE[[#This Row],[Customer ID]],'HOSPITAL DETAILS ANSWERS'!A:K,11,TRUE)</f>
        <v>R1013</v>
      </c>
      <c r="Q1191" s="10">
        <f>VLOOKUP(HEALTH_CARE[[#This Row],[Customer ID]],'HOSPITAL DETAILS ANSWERS'!A:K,6,TRUE)</f>
        <v>54</v>
      </c>
    </row>
    <row r="1192" spans="1:17" x14ac:dyDescent="0.25">
      <c r="A1192" t="s">
        <v>1180</v>
      </c>
      <c r="B1192" t="str">
        <f>VLOOKUP(HEALTH_CARE[[#This Row],[Customer ID]],'CUSTOMER_NAMES ANSWER'!A:D,3,FALSE)</f>
        <v>Mark S</v>
      </c>
      <c r="C1192" s="9">
        <f>VLOOKUP(HEALTH_CARE[[#This Row],[Customer ID]],'MEDICAL EXAMINATION ANSWER'!A:J,2,FALSE)</f>
        <v>28.09</v>
      </c>
      <c r="D1192" s="9">
        <f>VLOOKUP(HEALTH_CARE[[#This Row],[Customer ID]],'MEDICAL EXAMINATION ANSWER'!A:J,4,FALSE)</f>
        <v>6.06</v>
      </c>
      <c r="E1192" t="str">
        <f>VLOOKUP(HEALTH_CARE[[#This Row],[Customer ID]],'MEDICAL EXAMINATION ANSWER'!A:J,6,FALSE)</f>
        <v>No</v>
      </c>
      <c r="F1192" t="str">
        <f>VLOOKUP(HEALTH_CARE[[#This Row],[Customer ID]],'MEDICAL EXAMINATION ANSWER'!A:J,7,FALSE)</f>
        <v>No</v>
      </c>
      <c r="G1192" t="str">
        <f>VLOOKUP(HEALTH_CARE[[#This Row],[Customer ID]],'MEDICAL EXAMINATION ANSWER'!A:J,8,FALSE)</f>
        <v>Yes</v>
      </c>
      <c r="H1192" s="10">
        <f>VLOOKUP(HEALTH_CARE[[#This Row],[Customer ID]],'MEDICAL EXAMINATION ANSWER'!A:J,9,FALSE)</f>
        <v>1</v>
      </c>
      <c r="I1192" t="str">
        <f>VLOOKUP(HEALTH_CARE[[#This Row],[Customer ID]],'MEDICAL EXAMINATION ANSWER'!A:J,10,FALSE)</f>
        <v>No</v>
      </c>
      <c r="J1192" t="str">
        <f>VLOOKUP(HEALTH_CARE[[#This Row],[Customer ID]],'MEDICAL EXAMINATION ANSWER'!A:J,3,FALSE)</f>
        <v>Over Weight</v>
      </c>
      <c r="K1192" t="str">
        <f>VLOOKUP(HEALTH_CARE[[#This Row],[Customer ID]],'MEDICAL EXAMINATION ANSWER'!A:J,5,FALSE)</f>
        <v>Prediabetes</v>
      </c>
      <c r="L1192" s="11" t="str">
        <f>VLOOKUP(HEALTH_CARE[[#This Row],[Customer ID]],'HOSPITAL DETAILS ANSWERS'!A:K,5,TRUE)</f>
        <v>17-Jul-1979</v>
      </c>
      <c r="M1192" s="14">
        <f>VLOOKUP(HEALTH_CARE[[#This Row],[Customer ID]],'HOSPITAL DETAILS ANSWERS'!A:K,8,TRUE)</f>
        <v>9454</v>
      </c>
      <c r="N1192" t="str">
        <f>VLOOKUP(HEALTH_CARE[[#This Row],[Customer ID]],'HOSPITAL DETAILS ANSWERS'!A:K,9,TRUE)</f>
        <v>Tier - 2</v>
      </c>
      <c r="O1192" t="str">
        <f>VLOOKUP(HEALTH_CARE[[#This Row],[Customer ID]],'HOSPITAL DETAILS ANSWERS'!A:K,10,TRUE)</f>
        <v>Tier - 2</v>
      </c>
      <c r="P1192" t="str">
        <f>VLOOKUP(HEALTH_CARE[[#This Row],[Customer ID]],'HOSPITAL DETAILS ANSWERS'!A:K,11,TRUE)</f>
        <v>R1021</v>
      </c>
      <c r="Q1192" s="10">
        <f>VLOOKUP(HEALTH_CARE[[#This Row],[Customer ID]],'HOSPITAL DETAILS ANSWERS'!A:K,6,TRUE)</f>
        <v>43</v>
      </c>
    </row>
    <row r="1193" spans="1:17" x14ac:dyDescent="0.25">
      <c r="A1193" t="s">
        <v>1179</v>
      </c>
      <c r="B1193" t="str">
        <f>VLOOKUP(HEALTH_CARE[[#This Row],[Customer ID]],'CUSTOMER_NAMES ANSWER'!A:D,3,FALSE)</f>
        <v>Dan</v>
      </c>
      <c r="C1193" s="9">
        <f>VLOOKUP(HEALTH_CARE[[#This Row],[Customer ID]],'MEDICAL EXAMINATION ANSWER'!A:J,2,FALSE)</f>
        <v>32.729999999999997</v>
      </c>
      <c r="D1193" s="9">
        <f>VLOOKUP(HEALTH_CARE[[#This Row],[Customer ID]],'MEDICAL EXAMINATION ANSWER'!A:J,4,FALSE)</f>
        <v>5.19</v>
      </c>
      <c r="E1193" t="str">
        <f>VLOOKUP(HEALTH_CARE[[#This Row],[Customer ID]],'MEDICAL EXAMINATION ANSWER'!A:J,6,FALSE)</f>
        <v>No</v>
      </c>
      <c r="F1193" t="str">
        <f>VLOOKUP(HEALTH_CARE[[#This Row],[Customer ID]],'MEDICAL EXAMINATION ANSWER'!A:J,7,FALSE)</f>
        <v>No</v>
      </c>
      <c r="G1193" t="str">
        <f>VLOOKUP(HEALTH_CARE[[#This Row],[Customer ID]],'MEDICAL EXAMINATION ANSWER'!A:J,8,FALSE)</f>
        <v>No</v>
      </c>
      <c r="H1193" s="10">
        <f>VLOOKUP(HEALTH_CARE[[#This Row],[Customer ID]],'MEDICAL EXAMINATION ANSWER'!A:J,9,FALSE)</f>
        <v>1</v>
      </c>
      <c r="I1193" t="str">
        <f>VLOOKUP(HEALTH_CARE[[#This Row],[Customer ID]],'MEDICAL EXAMINATION ANSWER'!A:J,10,FALSE)</f>
        <v>No</v>
      </c>
      <c r="J1193" t="str">
        <f>VLOOKUP(HEALTH_CARE[[#This Row],[Customer ID]],'MEDICAL EXAMINATION ANSWER'!A:J,3,FALSE)</f>
        <v>Obesity</v>
      </c>
      <c r="K1193" t="str">
        <f>VLOOKUP(HEALTH_CARE[[#This Row],[Customer ID]],'MEDICAL EXAMINATION ANSWER'!A:J,5,FALSE)</f>
        <v>Normal</v>
      </c>
      <c r="L1193" s="11" t="str">
        <f>VLOOKUP(HEALTH_CARE[[#This Row],[Customer ID]],'HOSPITAL DETAILS ANSWERS'!A:K,5,TRUE)</f>
        <v>14-Nov-1987</v>
      </c>
      <c r="M1193" s="14">
        <f>VLOOKUP(HEALTH_CARE[[#This Row],[Customer ID]],'HOSPITAL DETAILS ANSWERS'!A:K,8,TRUE)</f>
        <v>9449</v>
      </c>
      <c r="N1193" t="str">
        <f>VLOOKUP(HEALTH_CARE[[#This Row],[Customer ID]],'HOSPITAL DETAILS ANSWERS'!A:K,9,TRUE)</f>
        <v>Tier - 2</v>
      </c>
      <c r="O1193" t="str">
        <f>VLOOKUP(HEALTH_CARE[[#This Row],[Customer ID]],'HOSPITAL DETAILS ANSWERS'!A:K,10,TRUE)</f>
        <v>Tier - 3</v>
      </c>
      <c r="P1193" t="str">
        <f>VLOOKUP(HEALTH_CARE[[#This Row],[Customer ID]],'HOSPITAL DETAILS ANSWERS'!A:K,11,TRUE)</f>
        <v>R1021</v>
      </c>
      <c r="Q1193" s="10">
        <f>VLOOKUP(HEALTH_CARE[[#This Row],[Customer ID]],'HOSPITAL DETAILS ANSWERS'!A:K,6,TRUE)</f>
        <v>35</v>
      </c>
    </row>
    <row r="1194" spans="1:17" x14ac:dyDescent="0.25">
      <c r="A1194" t="s">
        <v>1178</v>
      </c>
      <c r="B1194" t="str">
        <f>VLOOKUP(HEALTH_CARE[[#This Row],[Customer ID]],'CUSTOMER_NAMES ANSWER'!A:D,3,FALSE)</f>
        <v>Gabriela</v>
      </c>
      <c r="C1194" s="9">
        <f>VLOOKUP(HEALTH_CARE[[#This Row],[Customer ID]],'MEDICAL EXAMINATION ANSWER'!A:J,2,FALSE)</f>
        <v>27.36</v>
      </c>
      <c r="D1194" s="9">
        <f>VLOOKUP(HEALTH_CARE[[#This Row],[Customer ID]],'MEDICAL EXAMINATION ANSWER'!A:J,4,FALSE)</f>
        <v>8.9600000000000009</v>
      </c>
      <c r="E1194" t="str">
        <f>VLOOKUP(HEALTH_CARE[[#This Row],[Customer ID]],'MEDICAL EXAMINATION ANSWER'!A:J,6,FALSE)</f>
        <v>No</v>
      </c>
      <c r="F1194" t="str">
        <f>VLOOKUP(HEALTH_CARE[[#This Row],[Customer ID]],'MEDICAL EXAMINATION ANSWER'!A:J,7,FALSE)</f>
        <v>No</v>
      </c>
      <c r="G1194" t="str">
        <f>VLOOKUP(HEALTH_CARE[[#This Row],[Customer ID]],'MEDICAL EXAMINATION ANSWER'!A:J,8,FALSE)</f>
        <v>No</v>
      </c>
      <c r="H1194" s="10">
        <f>VLOOKUP(HEALTH_CARE[[#This Row],[Customer ID]],'MEDICAL EXAMINATION ANSWER'!A:J,9,FALSE)</f>
        <v>0</v>
      </c>
      <c r="I1194" t="str">
        <f>VLOOKUP(HEALTH_CARE[[#This Row],[Customer ID]],'MEDICAL EXAMINATION ANSWER'!A:J,10,FALSE)</f>
        <v>No</v>
      </c>
      <c r="J1194" t="str">
        <f>VLOOKUP(HEALTH_CARE[[#This Row],[Customer ID]],'MEDICAL EXAMINATION ANSWER'!A:J,3,FALSE)</f>
        <v>Over Weight</v>
      </c>
      <c r="K1194" t="str">
        <f>VLOOKUP(HEALTH_CARE[[#This Row],[Customer ID]],'MEDICAL EXAMINATION ANSWER'!A:J,5,FALSE)</f>
        <v>Diabetes</v>
      </c>
      <c r="L1194" s="11" t="str">
        <f>VLOOKUP(HEALTH_CARE[[#This Row],[Customer ID]],'HOSPITAL DETAILS ANSWERS'!A:K,5,TRUE)</f>
        <v>8-Jun-1974</v>
      </c>
      <c r="M1194" s="14">
        <f>VLOOKUP(HEALTH_CARE[[#This Row],[Customer ID]],'HOSPITAL DETAILS ANSWERS'!A:K,8,TRUE)</f>
        <v>9448</v>
      </c>
      <c r="N1194" t="str">
        <f>VLOOKUP(HEALTH_CARE[[#This Row],[Customer ID]],'HOSPITAL DETAILS ANSWERS'!A:K,9,TRUE)</f>
        <v>Tier - 2</v>
      </c>
      <c r="O1194" t="str">
        <f>VLOOKUP(HEALTH_CARE[[#This Row],[Customer ID]],'HOSPITAL DETAILS ANSWERS'!A:K,10,TRUE)</f>
        <v>Tier - 3</v>
      </c>
      <c r="P1194" t="str">
        <f>VLOOKUP(HEALTH_CARE[[#This Row],[Customer ID]],'HOSPITAL DETAILS ANSWERS'!A:K,11,TRUE)</f>
        <v>R1024</v>
      </c>
      <c r="Q1194" s="10">
        <f>VLOOKUP(HEALTH_CARE[[#This Row],[Customer ID]],'HOSPITAL DETAILS ANSWERS'!A:K,6,TRUE)</f>
        <v>49</v>
      </c>
    </row>
    <row r="1195" spans="1:17" x14ac:dyDescent="0.25">
      <c r="A1195" t="s">
        <v>1177</v>
      </c>
      <c r="B1195" t="str">
        <f>VLOOKUP(HEALTH_CARE[[#This Row],[Customer ID]],'CUSTOMER_NAMES ANSWER'!A:D,3,FALSE)</f>
        <v>Amanda</v>
      </c>
      <c r="C1195" s="9">
        <f>VLOOKUP(HEALTH_CARE[[#This Row],[Customer ID]],'MEDICAL EXAMINATION ANSWER'!A:J,2,FALSE)</f>
        <v>27.27</v>
      </c>
      <c r="D1195" s="9">
        <f>VLOOKUP(HEALTH_CARE[[#This Row],[Customer ID]],'MEDICAL EXAMINATION ANSWER'!A:J,4,FALSE)</f>
        <v>11.39</v>
      </c>
      <c r="E1195" t="str">
        <f>VLOOKUP(HEALTH_CARE[[#This Row],[Customer ID]],'MEDICAL EXAMINATION ANSWER'!A:J,6,FALSE)</f>
        <v>No</v>
      </c>
      <c r="F1195" t="str">
        <f>VLOOKUP(HEALTH_CARE[[#This Row],[Customer ID]],'MEDICAL EXAMINATION ANSWER'!A:J,7,FALSE)</f>
        <v>No</v>
      </c>
      <c r="G1195" t="str">
        <f>VLOOKUP(HEALTH_CARE[[#This Row],[Customer ID]],'MEDICAL EXAMINATION ANSWER'!A:J,8,FALSE)</f>
        <v>No</v>
      </c>
      <c r="H1195" s="10">
        <f>VLOOKUP(HEALTH_CARE[[#This Row],[Customer ID]],'MEDICAL EXAMINATION ANSWER'!A:J,9,FALSE)</f>
        <v>0</v>
      </c>
      <c r="I1195" t="str">
        <f>VLOOKUP(HEALTH_CARE[[#This Row],[Customer ID]],'MEDICAL EXAMINATION ANSWER'!A:J,10,FALSE)</f>
        <v>No</v>
      </c>
      <c r="J1195" t="str">
        <f>VLOOKUP(HEALTH_CARE[[#This Row],[Customer ID]],'MEDICAL EXAMINATION ANSWER'!A:J,3,FALSE)</f>
        <v>Over Weight</v>
      </c>
      <c r="K1195" t="str">
        <f>VLOOKUP(HEALTH_CARE[[#This Row],[Customer ID]],'MEDICAL EXAMINATION ANSWER'!A:J,5,FALSE)</f>
        <v>Diabetes</v>
      </c>
      <c r="L1195" s="11" t="str">
        <f>VLOOKUP(HEALTH_CARE[[#This Row],[Customer ID]],'HOSPITAL DETAILS ANSWERS'!A:K,5,TRUE)</f>
        <v>27-Nov-1974</v>
      </c>
      <c r="M1195" s="14">
        <f>VLOOKUP(HEALTH_CARE[[#This Row],[Customer ID]],'HOSPITAL DETAILS ANSWERS'!A:K,8,TRUE)</f>
        <v>9448</v>
      </c>
      <c r="N1195" t="str">
        <f>VLOOKUP(HEALTH_CARE[[#This Row],[Customer ID]],'HOSPITAL DETAILS ANSWERS'!A:K,9,TRUE)</f>
        <v>Tier - 2</v>
      </c>
      <c r="O1195" t="str">
        <f>VLOOKUP(HEALTH_CARE[[#This Row],[Customer ID]],'HOSPITAL DETAILS ANSWERS'!A:K,10,TRUE)</f>
        <v>Tier - 1</v>
      </c>
      <c r="P1195" t="str">
        <f>VLOOKUP(HEALTH_CARE[[#This Row],[Customer ID]],'HOSPITAL DETAILS ANSWERS'!A:K,11,TRUE)</f>
        <v>R1024</v>
      </c>
      <c r="Q1195" s="10">
        <f>VLOOKUP(HEALTH_CARE[[#This Row],[Customer ID]],'HOSPITAL DETAILS ANSWERS'!A:K,6,TRUE)</f>
        <v>48</v>
      </c>
    </row>
    <row r="1196" spans="1:17" x14ac:dyDescent="0.25">
      <c r="A1196" t="s">
        <v>1176</v>
      </c>
      <c r="B1196" t="str">
        <f>VLOOKUP(HEALTH_CARE[[#This Row],[Customer ID]],'CUSTOMER_NAMES ANSWER'!A:D,3,FALSE)</f>
        <v>Dara</v>
      </c>
      <c r="C1196" s="9">
        <f>VLOOKUP(HEALTH_CARE[[#This Row],[Customer ID]],'MEDICAL EXAMINATION ANSWER'!A:J,2,FALSE)</f>
        <v>48.07</v>
      </c>
      <c r="D1196" s="9">
        <f>VLOOKUP(HEALTH_CARE[[#This Row],[Customer ID]],'MEDICAL EXAMINATION ANSWER'!A:J,4,FALSE)</f>
        <v>4.0599999999999996</v>
      </c>
      <c r="E1196" t="str">
        <f>VLOOKUP(HEALTH_CARE[[#This Row],[Customer ID]],'MEDICAL EXAMINATION ANSWER'!A:J,6,FALSE)</f>
        <v>Yes</v>
      </c>
      <c r="F1196" t="str">
        <f>VLOOKUP(HEALTH_CARE[[#This Row],[Customer ID]],'MEDICAL EXAMINATION ANSWER'!A:J,7,FALSE)</f>
        <v>No</v>
      </c>
      <c r="G1196" t="str">
        <f>VLOOKUP(HEALTH_CARE[[#This Row],[Customer ID]],'MEDICAL EXAMINATION ANSWER'!A:J,8,FALSE)</f>
        <v>No</v>
      </c>
      <c r="H1196" s="10">
        <f>VLOOKUP(HEALTH_CARE[[#This Row],[Customer ID]],'MEDICAL EXAMINATION ANSWER'!A:J,9,FALSE)</f>
        <v>0</v>
      </c>
      <c r="I1196" t="str">
        <f>VLOOKUP(HEALTH_CARE[[#This Row],[Customer ID]],'MEDICAL EXAMINATION ANSWER'!A:J,10,FALSE)</f>
        <v>No</v>
      </c>
      <c r="J1196" t="str">
        <f>VLOOKUP(HEALTH_CARE[[#This Row],[Customer ID]],'MEDICAL EXAMINATION ANSWER'!A:J,3,FALSE)</f>
        <v>Obesity</v>
      </c>
      <c r="K1196" t="str">
        <f>VLOOKUP(HEALTH_CARE[[#This Row],[Customer ID]],'MEDICAL EXAMINATION ANSWER'!A:J,5,FALSE)</f>
        <v>Normal</v>
      </c>
      <c r="L1196" s="11" t="str">
        <f>VLOOKUP(HEALTH_CARE[[#This Row],[Customer ID]],'HOSPITAL DETAILS ANSWERS'!A:K,5,TRUE)</f>
        <v>3-Nov-1976</v>
      </c>
      <c r="M1196" s="14">
        <f>VLOOKUP(HEALTH_CARE[[#This Row],[Customer ID]],'HOSPITAL DETAILS ANSWERS'!A:K,8,TRUE)</f>
        <v>9433</v>
      </c>
      <c r="N1196" t="str">
        <f>VLOOKUP(HEALTH_CARE[[#This Row],[Customer ID]],'HOSPITAL DETAILS ANSWERS'!A:K,9,TRUE)</f>
        <v>Tier - 2</v>
      </c>
      <c r="O1196" t="str">
        <f>VLOOKUP(HEALTH_CARE[[#This Row],[Customer ID]],'HOSPITAL DETAILS ANSWERS'!A:K,10,TRUE)</f>
        <v>Tier - 1</v>
      </c>
      <c r="P1196" t="str">
        <f>VLOOKUP(HEALTH_CARE[[#This Row],[Customer ID]],'HOSPITAL DETAILS ANSWERS'!A:K,11,TRUE)</f>
        <v>R1024</v>
      </c>
      <c r="Q1196" s="10">
        <f>VLOOKUP(HEALTH_CARE[[#This Row],[Customer ID]],'HOSPITAL DETAILS ANSWERS'!A:K,6,TRUE)</f>
        <v>46</v>
      </c>
    </row>
    <row r="1197" spans="1:17" x14ac:dyDescent="0.25">
      <c r="A1197" t="s">
        <v>1175</v>
      </c>
      <c r="B1197" t="str">
        <f>VLOOKUP(HEALTH_CARE[[#This Row],[Customer ID]],'CUSTOMER_NAMES ANSWER'!A:D,3,FALSE)</f>
        <v>Rachelle R</v>
      </c>
      <c r="C1197" s="9">
        <f>VLOOKUP(HEALTH_CARE[[#This Row],[Customer ID]],'MEDICAL EXAMINATION ANSWER'!A:J,2,FALSE)</f>
        <v>30.8</v>
      </c>
      <c r="D1197" s="9">
        <f>VLOOKUP(HEALTH_CARE[[#This Row],[Customer ID]],'MEDICAL EXAMINATION ANSWER'!A:J,4,FALSE)</f>
        <v>5.23</v>
      </c>
      <c r="E1197" t="str">
        <f>VLOOKUP(HEALTH_CARE[[#This Row],[Customer ID]],'MEDICAL EXAMINATION ANSWER'!A:J,6,FALSE)</f>
        <v>Yes</v>
      </c>
      <c r="F1197" t="str">
        <f>VLOOKUP(HEALTH_CARE[[#This Row],[Customer ID]],'MEDICAL EXAMINATION ANSWER'!A:J,7,FALSE)</f>
        <v>No</v>
      </c>
      <c r="G1197" t="str">
        <f>VLOOKUP(HEALTH_CARE[[#This Row],[Customer ID]],'MEDICAL EXAMINATION ANSWER'!A:J,8,FALSE)</f>
        <v>No</v>
      </c>
      <c r="H1197" s="10">
        <f>VLOOKUP(HEALTH_CARE[[#This Row],[Customer ID]],'MEDICAL EXAMINATION ANSWER'!A:J,9,FALSE)</f>
        <v>0</v>
      </c>
      <c r="I1197" t="str">
        <f>VLOOKUP(HEALTH_CARE[[#This Row],[Customer ID]],'MEDICAL EXAMINATION ANSWER'!A:J,10,FALSE)</f>
        <v>No</v>
      </c>
      <c r="J1197" t="str">
        <f>VLOOKUP(HEALTH_CARE[[#This Row],[Customer ID]],'MEDICAL EXAMINATION ANSWER'!A:J,3,FALSE)</f>
        <v>Obesity</v>
      </c>
      <c r="K1197" t="str">
        <f>VLOOKUP(HEALTH_CARE[[#This Row],[Customer ID]],'MEDICAL EXAMINATION ANSWER'!A:J,5,FALSE)</f>
        <v>Normal</v>
      </c>
      <c r="L1197" s="11" t="str">
        <f>VLOOKUP(HEALTH_CARE[[#This Row],[Customer ID]],'HOSPITAL DETAILS ANSWERS'!A:K,5,TRUE)</f>
        <v>30-Oct-1976</v>
      </c>
      <c r="M1197" s="14">
        <f>VLOOKUP(HEALTH_CARE[[#This Row],[Customer ID]],'HOSPITAL DETAILS ANSWERS'!A:K,8,TRUE)</f>
        <v>9415</v>
      </c>
      <c r="N1197" t="str">
        <f>VLOOKUP(HEALTH_CARE[[#This Row],[Customer ID]],'HOSPITAL DETAILS ANSWERS'!A:K,9,TRUE)</f>
        <v>Tier - 2</v>
      </c>
      <c r="O1197" t="str">
        <f>VLOOKUP(HEALTH_CARE[[#This Row],[Customer ID]],'HOSPITAL DETAILS ANSWERS'!A:K,10,TRUE)</f>
        <v>Tier - 2</v>
      </c>
      <c r="P1197" t="str">
        <f>VLOOKUP(HEALTH_CARE[[#This Row],[Customer ID]],'HOSPITAL DETAILS ANSWERS'!A:K,11,TRUE)</f>
        <v>R1011</v>
      </c>
      <c r="Q1197" s="10">
        <f>VLOOKUP(HEALTH_CARE[[#This Row],[Customer ID]],'HOSPITAL DETAILS ANSWERS'!A:K,6,TRUE)</f>
        <v>46</v>
      </c>
    </row>
    <row r="1198" spans="1:17" x14ac:dyDescent="0.25">
      <c r="A1198" t="s">
        <v>1174</v>
      </c>
      <c r="B1198" t="str">
        <f>VLOOKUP(HEALTH_CARE[[#This Row],[Customer ID]],'CUSTOMER_NAMES ANSWER'!A:D,3,FALSE)</f>
        <v>Brenda J</v>
      </c>
      <c r="C1198" s="9">
        <f>VLOOKUP(HEALTH_CARE[[#This Row],[Customer ID]],'MEDICAL EXAMINATION ANSWER'!A:J,2,FALSE)</f>
        <v>32.299999999999997</v>
      </c>
      <c r="D1198" s="9">
        <f>VLOOKUP(HEALTH_CARE[[#This Row],[Customer ID]],'MEDICAL EXAMINATION ANSWER'!A:J,4,FALSE)</f>
        <v>5.05</v>
      </c>
      <c r="E1198" t="str">
        <f>VLOOKUP(HEALTH_CARE[[#This Row],[Customer ID]],'MEDICAL EXAMINATION ANSWER'!A:J,6,FALSE)</f>
        <v>Yes</v>
      </c>
      <c r="F1198" t="str">
        <f>VLOOKUP(HEALTH_CARE[[#This Row],[Customer ID]],'MEDICAL EXAMINATION ANSWER'!A:J,7,FALSE)</f>
        <v>No</v>
      </c>
      <c r="G1198" t="str">
        <f>VLOOKUP(HEALTH_CARE[[#This Row],[Customer ID]],'MEDICAL EXAMINATION ANSWER'!A:J,8,FALSE)</f>
        <v>No</v>
      </c>
      <c r="H1198" s="10">
        <f>VLOOKUP(HEALTH_CARE[[#This Row],[Customer ID]],'MEDICAL EXAMINATION ANSWER'!A:J,9,FALSE)</f>
        <v>0</v>
      </c>
      <c r="I1198" t="str">
        <f>VLOOKUP(HEALTH_CARE[[#This Row],[Customer ID]],'MEDICAL EXAMINATION ANSWER'!A:J,10,FALSE)</f>
        <v>No</v>
      </c>
      <c r="J1198" t="str">
        <f>VLOOKUP(HEALTH_CARE[[#This Row],[Customer ID]],'MEDICAL EXAMINATION ANSWER'!A:J,3,FALSE)</f>
        <v>Obesity</v>
      </c>
      <c r="K1198" t="str">
        <f>VLOOKUP(HEALTH_CARE[[#This Row],[Customer ID]],'MEDICAL EXAMINATION ANSWER'!A:J,5,FALSE)</f>
        <v>Normal</v>
      </c>
      <c r="L1198" s="11" t="str">
        <f>VLOOKUP(HEALTH_CARE[[#This Row],[Customer ID]],'HOSPITAL DETAILS ANSWERS'!A:K,5,TRUE)</f>
        <v>17-Oct-1976</v>
      </c>
      <c r="M1198" s="14">
        <f>VLOOKUP(HEALTH_CARE[[#This Row],[Customer ID]],'HOSPITAL DETAILS ANSWERS'!A:K,8,TRUE)</f>
        <v>9412</v>
      </c>
      <c r="N1198" t="str">
        <f>VLOOKUP(HEALTH_CARE[[#This Row],[Customer ID]],'HOSPITAL DETAILS ANSWERS'!A:K,9,TRUE)</f>
        <v>Tier - 2</v>
      </c>
      <c r="O1198" t="str">
        <f>VLOOKUP(HEALTH_CARE[[#This Row],[Customer ID]],'HOSPITAL DETAILS ANSWERS'!A:K,10,TRUE)</f>
        <v>Tier - 3</v>
      </c>
      <c r="P1198" t="str">
        <f>VLOOKUP(HEALTH_CARE[[#This Row],[Customer ID]],'HOSPITAL DETAILS ANSWERS'!A:K,11,TRUE)</f>
        <v>R1024</v>
      </c>
      <c r="Q1198" s="10">
        <f>VLOOKUP(HEALTH_CARE[[#This Row],[Customer ID]],'HOSPITAL DETAILS ANSWERS'!A:K,6,TRUE)</f>
        <v>46</v>
      </c>
    </row>
    <row r="1199" spans="1:17" x14ac:dyDescent="0.25">
      <c r="A1199" t="s">
        <v>1173</v>
      </c>
      <c r="B1199" t="str">
        <f>VLOOKUP(HEALTH_CARE[[#This Row],[Customer ID]],'CUSTOMER_NAMES ANSWER'!A:D,3,FALSE)</f>
        <v>Tim</v>
      </c>
      <c r="C1199" s="9">
        <f>VLOOKUP(HEALTH_CARE[[#This Row],[Customer ID]],'MEDICAL EXAMINATION ANSWER'!A:J,2,FALSE)</f>
        <v>39.700000000000003</v>
      </c>
      <c r="D1199" s="9">
        <f>VLOOKUP(HEALTH_CARE[[#This Row],[Customer ID]],'MEDICAL EXAMINATION ANSWER'!A:J,4,FALSE)</f>
        <v>7.34</v>
      </c>
      <c r="E1199" t="str">
        <f>VLOOKUP(HEALTH_CARE[[#This Row],[Customer ID]],'MEDICAL EXAMINATION ANSWER'!A:J,6,FALSE)</f>
        <v>No</v>
      </c>
      <c r="F1199" t="str">
        <f>VLOOKUP(HEALTH_CARE[[#This Row],[Customer ID]],'MEDICAL EXAMINATION ANSWER'!A:J,7,FALSE)</f>
        <v>No</v>
      </c>
      <c r="G1199" t="str">
        <f>VLOOKUP(HEALTH_CARE[[#This Row],[Customer ID]],'MEDICAL EXAMINATION ANSWER'!A:J,8,FALSE)</f>
        <v>No</v>
      </c>
      <c r="H1199" s="10">
        <f>VLOOKUP(HEALTH_CARE[[#This Row],[Customer ID]],'MEDICAL EXAMINATION ANSWER'!A:J,9,FALSE)</f>
        <v>0</v>
      </c>
      <c r="I1199" t="str">
        <f>VLOOKUP(HEALTH_CARE[[#This Row],[Customer ID]],'MEDICAL EXAMINATION ANSWER'!A:J,10,FALSE)</f>
        <v>No</v>
      </c>
      <c r="J1199" t="str">
        <f>VLOOKUP(HEALTH_CARE[[#This Row],[Customer ID]],'MEDICAL EXAMINATION ANSWER'!A:J,3,FALSE)</f>
        <v>Obesity</v>
      </c>
      <c r="K1199" t="str">
        <f>VLOOKUP(HEALTH_CARE[[#This Row],[Customer ID]],'MEDICAL EXAMINATION ANSWER'!A:J,5,FALSE)</f>
        <v>Diabetes</v>
      </c>
      <c r="L1199" s="11" t="str">
        <f>VLOOKUP(HEALTH_CARE[[#This Row],[Customer ID]],'HOSPITAL DETAILS ANSWERS'!A:K,5,TRUE)</f>
        <v>20-Oct-1971</v>
      </c>
      <c r="M1199" s="14">
        <f>VLOOKUP(HEALTH_CARE[[#This Row],[Customer ID]],'HOSPITAL DETAILS ANSWERS'!A:K,8,TRUE)</f>
        <v>9392</v>
      </c>
      <c r="N1199" t="str">
        <f>VLOOKUP(HEALTH_CARE[[#This Row],[Customer ID]],'HOSPITAL DETAILS ANSWERS'!A:K,9,TRUE)</f>
        <v>Tier - 3</v>
      </c>
      <c r="O1199" t="str">
        <f>VLOOKUP(HEALTH_CARE[[#This Row],[Customer ID]],'HOSPITAL DETAILS ANSWERS'!A:K,10,TRUE)</f>
        <v>Tier - 3</v>
      </c>
      <c r="P1199" t="str">
        <f>VLOOKUP(HEALTH_CARE[[#This Row],[Customer ID]],'HOSPITAL DETAILS ANSWERS'!A:K,11,TRUE)</f>
        <v>R1011</v>
      </c>
      <c r="Q1199" s="10">
        <f>VLOOKUP(HEALTH_CARE[[#This Row],[Customer ID]],'HOSPITAL DETAILS ANSWERS'!A:K,6,TRUE)</f>
        <v>51</v>
      </c>
    </row>
    <row r="1200" spans="1:17" x14ac:dyDescent="0.25">
      <c r="A1200" t="s">
        <v>1172</v>
      </c>
      <c r="B1200" t="str">
        <f>VLOOKUP(HEALTH_CARE[[#This Row],[Customer ID]],'CUSTOMER_NAMES ANSWER'!A:D,3,FALSE)</f>
        <v>Sylvain</v>
      </c>
      <c r="C1200" s="9">
        <f>VLOOKUP(HEALTH_CARE[[#This Row],[Customer ID]],'MEDICAL EXAMINATION ANSWER'!A:J,2,FALSE)</f>
        <v>35.97</v>
      </c>
      <c r="D1200" s="9">
        <f>VLOOKUP(HEALTH_CARE[[#This Row],[Customer ID]],'MEDICAL EXAMINATION ANSWER'!A:J,4,FALSE)</f>
        <v>8.1300000000000008</v>
      </c>
      <c r="E1200" t="str">
        <f>VLOOKUP(HEALTH_CARE[[#This Row],[Customer ID]],'MEDICAL EXAMINATION ANSWER'!A:J,6,FALSE)</f>
        <v>No</v>
      </c>
      <c r="F1200" t="str">
        <f>VLOOKUP(HEALTH_CARE[[#This Row],[Customer ID]],'MEDICAL EXAMINATION ANSWER'!A:J,7,FALSE)</f>
        <v>No</v>
      </c>
      <c r="G1200" t="str">
        <f>VLOOKUP(HEALTH_CARE[[#This Row],[Customer ID]],'MEDICAL EXAMINATION ANSWER'!A:J,8,FALSE)</f>
        <v>No</v>
      </c>
      <c r="H1200" s="10">
        <f>VLOOKUP(HEALTH_CARE[[#This Row],[Customer ID]],'MEDICAL EXAMINATION ANSWER'!A:J,9,FALSE)</f>
        <v>0</v>
      </c>
      <c r="I1200" t="str">
        <f>VLOOKUP(HEALTH_CARE[[#This Row],[Customer ID]],'MEDICAL EXAMINATION ANSWER'!A:J,10,FALSE)</f>
        <v>No</v>
      </c>
      <c r="J1200" t="str">
        <f>VLOOKUP(HEALTH_CARE[[#This Row],[Customer ID]],'MEDICAL EXAMINATION ANSWER'!A:J,3,FALSE)</f>
        <v>Obesity</v>
      </c>
      <c r="K1200" t="str">
        <f>VLOOKUP(HEALTH_CARE[[#This Row],[Customer ID]],'MEDICAL EXAMINATION ANSWER'!A:J,5,FALSE)</f>
        <v>Diabetes</v>
      </c>
      <c r="L1200" s="11" t="str">
        <f>VLOOKUP(HEALTH_CARE[[#This Row],[Customer ID]],'HOSPITAL DETAILS ANSWERS'!A:K,5,TRUE)</f>
        <v>29-Dec-1971</v>
      </c>
      <c r="M1200" s="14">
        <f>VLOOKUP(HEALTH_CARE[[#This Row],[Customer ID]],'HOSPITAL DETAILS ANSWERS'!A:K,8,TRUE)</f>
        <v>9387</v>
      </c>
      <c r="N1200" t="str">
        <f>VLOOKUP(HEALTH_CARE[[#This Row],[Customer ID]],'HOSPITAL DETAILS ANSWERS'!A:K,9,TRUE)</f>
        <v>Tier - 3</v>
      </c>
      <c r="O1200" t="str">
        <f>VLOOKUP(HEALTH_CARE[[#This Row],[Customer ID]],'HOSPITAL DETAILS ANSWERS'!A:K,10,TRUE)</f>
        <v>Tier - 2</v>
      </c>
      <c r="P1200" t="str">
        <f>VLOOKUP(HEALTH_CARE[[#This Row],[Customer ID]],'HOSPITAL DETAILS ANSWERS'!A:K,11,TRUE)</f>
        <v>R1013</v>
      </c>
      <c r="Q1200" s="10">
        <f>VLOOKUP(HEALTH_CARE[[#This Row],[Customer ID]],'HOSPITAL DETAILS ANSWERS'!A:K,6,TRUE)</f>
        <v>51</v>
      </c>
    </row>
    <row r="1201" spans="1:17" x14ac:dyDescent="0.25">
      <c r="A1201" t="s">
        <v>1171</v>
      </c>
      <c r="B1201" t="str">
        <f>VLOOKUP(HEALTH_CARE[[#This Row],[Customer ID]],'CUSTOMER_NAMES ANSWER'!A:D,3,FALSE)</f>
        <v>Lisa M</v>
      </c>
      <c r="C1201" s="9">
        <f>VLOOKUP(HEALTH_CARE[[#This Row],[Customer ID]],'MEDICAL EXAMINATION ANSWER'!A:J,2,FALSE)</f>
        <v>25.86</v>
      </c>
      <c r="D1201" s="9">
        <f>VLOOKUP(HEALTH_CARE[[#This Row],[Customer ID]],'MEDICAL EXAMINATION ANSWER'!A:J,4,FALSE)</f>
        <v>6.68</v>
      </c>
      <c r="E1201" t="str">
        <f>VLOOKUP(HEALTH_CARE[[#This Row],[Customer ID]],'MEDICAL EXAMINATION ANSWER'!A:J,6,FALSE)</f>
        <v>Yes</v>
      </c>
      <c r="F1201" t="str">
        <f>VLOOKUP(HEALTH_CARE[[#This Row],[Customer ID]],'MEDICAL EXAMINATION ANSWER'!A:J,7,FALSE)</f>
        <v>No</v>
      </c>
      <c r="G1201" t="str">
        <f>VLOOKUP(HEALTH_CARE[[#This Row],[Customer ID]],'MEDICAL EXAMINATION ANSWER'!A:J,8,FALSE)</f>
        <v>No</v>
      </c>
      <c r="H1201" s="10">
        <f>VLOOKUP(HEALTH_CARE[[#This Row],[Customer ID]],'MEDICAL EXAMINATION ANSWER'!A:J,9,FALSE)</f>
        <v>1</v>
      </c>
      <c r="I1201" t="str">
        <f>VLOOKUP(HEALTH_CARE[[#This Row],[Customer ID]],'MEDICAL EXAMINATION ANSWER'!A:J,10,FALSE)</f>
        <v>No</v>
      </c>
      <c r="J1201" t="str">
        <f>VLOOKUP(HEALTH_CARE[[#This Row],[Customer ID]],'MEDICAL EXAMINATION ANSWER'!A:J,3,FALSE)</f>
        <v>Over Weight</v>
      </c>
      <c r="K1201" t="str">
        <f>VLOOKUP(HEALTH_CARE[[#This Row],[Customer ID]],'MEDICAL EXAMINATION ANSWER'!A:J,5,FALSE)</f>
        <v>Diabetes</v>
      </c>
      <c r="L1201" s="11" t="str">
        <f>VLOOKUP(HEALTH_CARE[[#This Row],[Customer ID]],'HOSPITAL DETAILS ANSWERS'!A:K,5,TRUE)</f>
        <v>2-Dec-1975</v>
      </c>
      <c r="M1201" s="14">
        <f>VLOOKUP(HEALTH_CARE[[#This Row],[Customer ID]],'HOSPITAL DETAILS ANSWERS'!A:K,8,TRUE)</f>
        <v>9381</v>
      </c>
      <c r="N1201" t="str">
        <f>VLOOKUP(HEALTH_CARE[[#This Row],[Customer ID]],'HOSPITAL DETAILS ANSWERS'!A:K,9,TRUE)</f>
        <v>Tier - 2</v>
      </c>
      <c r="O1201" t="str">
        <f>VLOOKUP(HEALTH_CARE[[#This Row],[Customer ID]],'HOSPITAL DETAILS ANSWERS'!A:K,10,TRUE)</f>
        <v>Tier - 2</v>
      </c>
      <c r="P1201" t="str">
        <f>VLOOKUP(HEALTH_CARE[[#This Row],[Customer ID]],'HOSPITAL DETAILS ANSWERS'!A:K,11,TRUE)</f>
        <v>R1024</v>
      </c>
      <c r="Q1201" s="10">
        <f>VLOOKUP(HEALTH_CARE[[#This Row],[Customer ID]],'HOSPITAL DETAILS ANSWERS'!A:K,6,TRUE)</f>
        <v>47</v>
      </c>
    </row>
    <row r="1202" spans="1:17" x14ac:dyDescent="0.25">
      <c r="A1202" t="s">
        <v>1170</v>
      </c>
      <c r="B1202" t="str">
        <f>VLOOKUP(HEALTH_CARE[[#This Row],[Customer ID]],'CUSTOMER_NAMES ANSWER'!A:D,3,FALSE)</f>
        <v>Ryan</v>
      </c>
      <c r="C1202" s="9">
        <f>VLOOKUP(HEALTH_CARE[[#This Row],[Customer ID]],'MEDICAL EXAMINATION ANSWER'!A:J,2,FALSE)</f>
        <v>30.03</v>
      </c>
      <c r="D1202" s="9">
        <f>VLOOKUP(HEALTH_CARE[[#This Row],[Customer ID]],'MEDICAL EXAMINATION ANSWER'!A:J,4,FALSE)</f>
        <v>11.51</v>
      </c>
      <c r="E1202" t="str">
        <f>VLOOKUP(HEALTH_CARE[[#This Row],[Customer ID]],'MEDICAL EXAMINATION ANSWER'!A:J,6,FALSE)</f>
        <v>No</v>
      </c>
      <c r="F1202" t="str">
        <f>VLOOKUP(HEALTH_CARE[[#This Row],[Customer ID]],'MEDICAL EXAMINATION ANSWER'!A:J,7,FALSE)</f>
        <v>No</v>
      </c>
      <c r="G1202" t="str">
        <f>VLOOKUP(HEALTH_CARE[[#This Row],[Customer ID]],'MEDICAL EXAMINATION ANSWER'!A:J,8,FALSE)</f>
        <v>No</v>
      </c>
      <c r="H1202" s="10">
        <f>VLOOKUP(HEALTH_CARE[[#This Row],[Customer ID]],'MEDICAL EXAMINATION ANSWER'!A:J,9,FALSE)</f>
        <v>0</v>
      </c>
      <c r="I1202" t="str">
        <f>VLOOKUP(HEALTH_CARE[[#This Row],[Customer ID]],'MEDICAL EXAMINATION ANSWER'!A:J,10,FALSE)</f>
        <v>No</v>
      </c>
      <c r="J1202" t="str">
        <f>VLOOKUP(HEALTH_CARE[[#This Row],[Customer ID]],'MEDICAL EXAMINATION ANSWER'!A:J,3,FALSE)</f>
        <v>Obesity</v>
      </c>
      <c r="K1202" t="str">
        <f>VLOOKUP(HEALTH_CARE[[#This Row],[Customer ID]],'MEDICAL EXAMINATION ANSWER'!A:J,5,FALSE)</f>
        <v>Diabetes</v>
      </c>
      <c r="L1202" s="11" t="str">
        <f>VLOOKUP(HEALTH_CARE[[#This Row],[Customer ID]],'HOSPITAL DETAILS ANSWERS'!A:K,5,TRUE)</f>
        <v>26-Nov-1971</v>
      </c>
      <c r="M1202" s="14">
        <f>VLOOKUP(HEALTH_CARE[[#This Row],[Customer ID]],'HOSPITAL DETAILS ANSWERS'!A:K,8,TRUE)</f>
        <v>9378</v>
      </c>
      <c r="N1202" t="str">
        <f>VLOOKUP(HEALTH_CARE[[#This Row],[Customer ID]],'HOSPITAL DETAILS ANSWERS'!A:K,9,TRUE)</f>
        <v>Tier - 2</v>
      </c>
      <c r="O1202" t="str">
        <f>VLOOKUP(HEALTH_CARE[[#This Row],[Customer ID]],'HOSPITAL DETAILS ANSWERS'!A:K,10,TRUE)</f>
        <v>Tier - 1</v>
      </c>
      <c r="P1202" t="str">
        <f>VLOOKUP(HEALTH_CARE[[#This Row],[Customer ID]],'HOSPITAL DETAILS ANSWERS'!A:K,11,TRUE)</f>
        <v>R1013</v>
      </c>
      <c r="Q1202" s="10">
        <f>VLOOKUP(HEALTH_CARE[[#This Row],[Customer ID]],'HOSPITAL DETAILS ANSWERS'!A:K,6,TRUE)</f>
        <v>51</v>
      </c>
    </row>
    <row r="1203" spans="1:17" x14ac:dyDescent="0.25">
      <c r="A1203" t="s">
        <v>1169</v>
      </c>
      <c r="B1203" t="str">
        <f>VLOOKUP(HEALTH_CARE[[#This Row],[Customer ID]],'CUSTOMER_NAMES ANSWER'!A:D,3,FALSE)</f>
        <v>Kaitlin M</v>
      </c>
      <c r="C1203" s="9">
        <f>VLOOKUP(HEALTH_CARE[[#This Row],[Customer ID]],'MEDICAL EXAMINATION ANSWER'!A:J,2,FALSE)</f>
        <v>25.76</v>
      </c>
      <c r="D1203" s="9">
        <f>VLOOKUP(HEALTH_CARE[[#This Row],[Customer ID]],'MEDICAL EXAMINATION ANSWER'!A:J,4,FALSE)</f>
        <v>6.02</v>
      </c>
      <c r="E1203" t="str">
        <f>VLOOKUP(HEALTH_CARE[[#This Row],[Customer ID]],'MEDICAL EXAMINATION ANSWER'!A:J,6,FALSE)</f>
        <v>Yes</v>
      </c>
      <c r="F1203" t="str">
        <f>VLOOKUP(HEALTH_CARE[[#This Row],[Customer ID]],'MEDICAL EXAMINATION ANSWER'!A:J,7,FALSE)</f>
        <v>No</v>
      </c>
      <c r="G1203" t="str">
        <f>VLOOKUP(HEALTH_CARE[[#This Row],[Customer ID]],'MEDICAL EXAMINATION ANSWER'!A:J,8,FALSE)</f>
        <v>Yes</v>
      </c>
      <c r="H1203" s="10">
        <f>VLOOKUP(HEALTH_CARE[[#This Row],[Customer ID]],'MEDICAL EXAMINATION ANSWER'!A:J,9,FALSE)</f>
        <v>1</v>
      </c>
      <c r="I1203" t="str">
        <f>VLOOKUP(HEALTH_CARE[[#This Row],[Customer ID]],'MEDICAL EXAMINATION ANSWER'!A:J,10,FALSE)</f>
        <v>No</v>
      </c>
      <c r="J1203" t="str">
        <f>VLOOKUP(HEALTH_CARE[[#This Row],[Customer ID]],'MEDICAL EXAMINATION ANSWER'!A:J,3,FALSE)</f>
        <v>Over Weight</v>
      </c>
      <c r="K1203" t="str">
        <f>VLOOKUP(HEALTH_CARE[[#This Row],[Customer ID]],'MEDICAL EXAMINATION ANSWER'!A:J,5,FALSE)</f>
        <v>Prediabetes</v>
      </c>
      <c r="L1203" s="11" t="str">
        <f>VLOOKUP(HEALTH_CARE[[#This Row],[Customer ID]],'HOSPITAL DETAILS ANSWERS'!A:K,5,TRUE)</f>
        <v>24-Nov-1969</v>
      </c>
      <c r="M1203" s="14">
        <f>VLOOKUP(HEALTH_CARE[[#This Row],[Customer ID]],'HOSPITAL DETAILS ANSWERS'!A:K,8,TRUE)</f>
        <v>9378</v>
      </c>
      <c r="N1203" t="str">
        <f>VLOOKUP(HEALTH_CARE[[#This Row],[Customer ID]],'HOSPITAL DETAILS ANSWERS'!A:K,9,TRUE)</f>
        <v>Tier - 2</v>
      </c>
      <c r="O1203" t="str">
        <f>VLOOKUP(HEALTH_CARE[[#This Row],[Customer ID]],'HOSPITAL DETAILS ANSWERS'!A:K,10,TRUE)</f>
        <v>Tier - 3</v>
      </c>
      <c r="P1203" t="str">
        <f>VLOOKUP(HEALTH_CARE[[#This Row],[Customer ID]],'HOSPITAL DETAILS ANSWERS'!A:K,11,TRUE)</f>
        <v>R1013</v>
      </c>
      <c r="Q1203" s="10">
        <f>VLOOKUP(HEALTH_CARE[[#This Row],[Customer ID]],'HOSPITAL DETAILS ANSWERS'!A:K,6,TRUE)</f>
        <v>53</v>
      </c>
    </row>
    <row r="1204" spans="1:17" x14ac:dyDescent="0.25">
      <c r="A1204" t="s">
        <v>1168</v>
      </c>
      <c r="B1204" t="str">
        <f>VLOOKUP(HEALTH_CARE[[#This Row],[Customer ID]],'CUSTOMER_NAMES ANSWER'!A:D,3,FALSE)</f>
        <v>William R</v>
      </c>
      <c r="C1204" s="9">
        <f>VLOOKUP(HEALTH_CARE[[#This Row],[Customer ID]],'MEDICAL EXAMINATION ANSWER'!A:J,2,FALSE)</f>
        <v>22.42</v>
      </c>
      <c r="D1204" s="9">
        <f>VLOOKUP(HEALTH_CARE[[#This Row],[Customer ID]],'MEDICAL EXAMINATION ANSWER'!A:J,4,FALSE)</f>
        <v>7.96</v>
      </c>
      <c r="E1204" t="str">
        <f>VLOOKUP(HEALTH_CARE[[#This Row],[Customer ID]],'MEDICAL EXAMINATION ANSWER'!A:J,6,FALSE)</f>
        <v>No</v>
      </c>
      <c r="F1204" t="str">
        <f>VLOOKUP(HEALTH_CARE[[#This Row],[Customer ID]],'MEDICAL EXAMINATION ANSWER'!A:J,7,FALSE)</f>
        <v>No</v>
      </c>
      <c r="G1204" t="str">
        <f>VLOOKUP(HEALTH_CARE[[#This Row],[Customer ID]],'MEDICAL EXAMINATION ANSWER'!A:J,8,FALSE)</f>
        <v>No</v>
      </c>
      <c r="H1204" s="10">
        <f>VLOOKUP(HEALTH_CARE[[#This Row],[Customer ID]],'MEDICAL EXAMINATION ANSWER'!A:J,9,FALSE)</f>
        <v>0</v>
      </c>
      <c r="I1204" t="str">
        <f>VLOOKUP(HEALTH_CARE[[#This Row],[Customer ID]],'MEDICAL EXAMINATION ANSWER'!A:J,10,FALSE)</f>
        <v>No</v>
      </c>
      <c r="J1204" t="str">
        <f>VLOOKUP(HEALTH_CARE[[#This Row],[Customer ID]],'MEDICAL EXAMINATION ANSWER'!A:J,3,FALSE)</f>
        <v>Normal Weight</v>
      </c>
      <c r="K1204" t="str">
        <f>VLOOKUP(HEALTH_CARE[[#This Row],[Customer ID]],'MEDICAL EXAMINATION ANSWER'!A:J,5,FALSE)</f>
        <v>Diabetes</v>
      </c>
      <c r="L1204" s="11" t="str">
        <f>VLOOKUP(HEALTH_CARE[[#This Row],[Customer ID]],'HOSPITAL DETAILS ANSWERS'!A:K,5,TRUE)</f>
        <v>8-Oct-1971</v>
      </c>
      <c r="M1204" s="14">
        <f>VLOOKUP(HEALTH_CARE[[#This Row],[Customer ID]],'HOSPITAL DETAILS ANSWERS'!A:K,8,TRUE)</f>
        <v>9362</v>
      </c>
      <c r="N1204" t="str">
        <f>VLOOKUP(HEALTH_CARE[[#This Row],[Customer ID]],'HOSPITAL DETAILS ANSWERS'!A:K,9,TRUE)</f>
        <v>Tier - 3</v>
      </c>
      <c r="O1204" t="str">
        <f>VLOOKUP(HEALTH_CARE[[#This Row],[Customer ID]],'HOSPITAL DETAILS ANSWERS'!A:K,10,TRUE)</f>
        <v>Tier - 1</v>
      </c>
      <c r="P1204" t="str">
        <f>VLOOKUP(HEALTH_CARE[[#This Row],[Customer ID]],'HOSPITAL DETAILS ANSWERS'!A:K,11,TRUE)</f>
        <v>R1016</v>
      </c>
      <c r="Q1204" s="10">
        <f>VLOOKUP(HEALTH_CARE[[#This Row],[Customer ID]],'HOSPITAL DETAILS ANSWERS'!A:K,6,TRUE)</f>
        <v>51</v>
      </c>
    </row>
    <row r="1205" spans="1:17" x14ac:dyDescent="0.25">
      <c r="A1205" t="s">
        <v>1167</v>
      </c>
      <c r="B1205" t="str">
        <f>VLOOKUP(HEALTH_CARE[[#This Row],[Customer ID]],'CUSTOMER_NAMES ANSWER'!A:D,3,FALSE)</f>
        <v>Bruce</v>
      </c>
      <c r="C1205" s="9">
        <f>VLOOKUP(HEALTH_CARE[[#This Row],[Customer ID]],'MEDICAL EXAMINATION ANSWER'!A:J,2,FALSE)</f>
        <v>33.18</v>
      </c>
      <c r="D1205" s="9">
        <f>VLOOKUP(HEALTH_CARE[[#This Row],[Customer ID]],'MEDICAL EXAMINATION ANSWER'!A:J,4,FALSE)</f>
        <v>6.01</v>
      </c>
      <c r="E1205" t="str">
        <f>VLOOKUP(HEALTH_CARE[[#This Row],[Customer ID]],'MEDICAL EXAMINATION ANSWER'!A:J,6,FALSE)</f>
        <v>Yes</v>
      </c>
      <c r="F1205" t="str">
        <f>VLOOKUP(HEALTH_CARE[[#This Row],[Customer ID]],'MEDICAL EXAMINATION ANSWER'!A:J,7,FALSE)</f>
        <v>No</v>
      </c>
      <c r="G1205" t="str">
        <f>VLOOKUP(HEALTH_CARE[[#This Row],[Customer ID]],'MEDICAL EXAMINATION ANSWER'!A:J,8,FALSE)</f>
        <v>No</v>
      </c>
      <c r="H1205" s="10">
        <f>VLOOKUP(HEALTH_CARE[[#This Row],[Customer ID]],'MEDICAL EXAMINATION ANSWER'!A:J,9,FALSE)</f>
        <v>1</v>
      </c>
      <c r="I1205" t="str">
        <f>VLOOKUP(HEALTH_CARE[[#This Row],[Customer ID]],'MEDICAL EXAMINATION ANSWER'!A:J,10,FALSE)</f>
        <v>No</v>
      </c>
      <c r="J1205" t="str">
        <f>VLOOKUP(HEALTH_CARE[[#This Row],[Customer ID]],'MEDICAL EXAMINATION ANSWER'!A:J,3,FALSE)</f>
        <v>Obesity</v>
      </c>
      <c r="K1205" t="str">
        <f>VLOOKUP(HEALTH_CARE[[#This Row],[Customer ID]],'MEDICAL EXAMINATION ANSWER'!A:J,5,FALSE)</f>
        <v>Prediabetes</v>
      </c>
      <c r="L1205" s="11" t="str">
        <f>VLOOKUP(HEALTH_CARE[[#This Row],[Customer ID]],'HOSPITAL DETAILS ANSWERS'!A:K,5,TRUE)</f>
        <v>1-Jul-1988</v>
      </c>
      <c r="M1205" s="14">
        <f>VLOOKUP(HEALTH_CARE[[#This Row],[Customer ID]],'HOSPITAL DETAILS ANSWERS'!A:K,8,TRUE)</f>
        <v>9345</v>
      </c>
      <c r="N1205" t="str">
        <f>VLOOKUP(HEALTH_CARE[[#This Row],[Customer ID]],'HOSPITAL DETAILS ANSWERS'!A:K,9,TRUE)</f>
        <v>Tier - 2</v>
      </c>
      <c r="O1205" t="str">
        <f>VLOOKUP(HEALTH_CARE[[#This Row],[Customer ID]],'HOSPITAL DETAILS ANSWERS'!A:K,10,TRUE)</f>
        <v>Tier - 1</v>
      </c>
      <c r="P1205" t="str">
        <f>VLOOKUP(HEALTH_CARE[[#This Row],[Customer ID]],'HOSPITAL DETAILS ANSWERS'!A:K,11,TRUE)</f>
        <v>R1021</v>
      </c>
      <c r="Q1205" s="10">
        <f>VLOOKUP(HEALTH_CARE[[#This Row],[Customer ID]],'HOSPITAL DETAILS ANSWERS'!A:K,6,TRUE)</f>
        <v>34</v>
      </c>
    </row>
    <row r="1206" spans="1:17" x14ac:dyDescent="0.25">
      <c r="A1206" t="s">
        <v>1166</v>
      </c>
      <c r="B1206" t="str">
        <f>VLOOKUP(HEALTH_CARE[[#This Row],[Customer ID]],'CUSTOMER_NAMES ANSWER'!A:D,3,FALSE)</f>
        <v>Veronica</v>
      </c>
      <c r="C1206" s="9">
        <f>VLOOKUP(HEALTH_CARE[[#This Row],[Customer ID]],'MEDICAL EXAMINATION ANSWER'!A:J,2,FALSE)</f>
        <v>43.04</v>
      </c>
      <c r="D1206" s="9">
        <f>VLOOKUP(HEALTH_CARE[[#This Row],[Customer ID]],'MEDICAL EXAMINATION ANSWER'!A:J,4,FALSE)</f>
        <v>5.9</v>
      </c>
      <c r="E1206" t="str">
        <f>VLOOKUP(HEALTH_CARE[[#This Row],[Customer ID]],'MEDICAL EXAMINATION ANSWER'!A:J,6,FALSE)</f>
        <v>Yes</v>
      </c>
      <c r="F1206" t="str">
        <f>VLOOKUP(HEALTH_CARE[[#This Row],[Customer ID]],'MEDICAL EXAMINATION ANSWER'!A:J,7,FALSE)</f>
        <v>No</v>
      </c>
      <c r="G1206" t="str">
        <f>VLOOKUP(HEALTH_CARE[[#This Row],[Customer ID]],'MEDICAL EXAMINATION ANSWER'!A:J,8,FALSE)</f>
        <v>No</v>
      </c>
      <c r="H1206" s="10">
        <f>VLOOKUP(HEALTH_CARE[[#This Row],[Customer ID]],'MEDICAL EXAMINATION ANSWER'!A:J,9,FALSE)</f>
        <v>0</v>
      </c>
      <c r="I1206" t="str">
        <f>VLOOKUP(HEALTH_CARE[[#This Row],[Customer ID]],'MEDICAL EXAMINATION ANSWER'!A:J,10,FALSE)</f>
        <v>No</v>
      </c>
      <c r="J1206" t="str">
        <f>VLOOKUP(HEALTH_CARE[[#This Row],[Customer ID]],'MEDICAL EXAMINATION ANSWER'!A:J,3,FALSE)</f>
        <v>Obesity</v>
      </c>
      <c r="K1206" t="str">
        <f>VLOOKUP(HEALTH_CARE[[#This Row],[Customer ID]],'MEDICAL EXAMINATION ANSWER'!A:J,5,FALSE)</f>
        <v>Prediabetes</v>
      </c>
      <c r="L1206" s="11" t="str">
        <f>VLOOKUP(HEALTH_CARE[[#This Row],[Customer ID]],'HOSPITAL DETAILS ANSWERS'!A:K,5,TRUE)</f>
        <v>12-Oct-1996</v>
      </c>
      <c r="M1206" s="14">
        <f>VLOOKUP(HEALTH_CARE[[#This Row],[Customer ID]],'HOSPITAL DETAILS ANSWERS'!A:K,8,TRUE)</f>
        <v>9339</v>
      </c>
      <c r="N1206" t="str">
        <f>VLOOKUP(HEALTH_CARE[[#This Row],[Customer ID]],'HOSPITAL DETAILS ANSWERS'!A:K,9,TRUE)</f>
        <v>Tier - 2</v>
      </c>
      <c r="O1206" t="str">
        <f>VLOOKUP(HEALTH_CARE[[#This Row],[Customer ID]],'HOSPITAL DETAILS ANSWERS'!A:K,10,TRUE)</f>
        <v>Tier - 1</v>
      </c>
      <c r="P1206" t="str">
        <f>VLOOKUP(HEALTH_CARE[[#This Row],[Customer ID]],'HOSPITAL DETAILS ANSWERS'!A:K,11,TRUE)</f>
        <v>R1026</v>
      </c>
      <c r="Q1206" s="10">
        <f>VLOOKUP(HEALTH_CARE[[#This Row],[Customer ID]],'HOSPITAL DETAILS ANSWERS'!A:K,6,TRUE)</f>
        <v>26</v>
      </c>
    </row>
    <row r="1207" spans="1:17" x14ac:dyDescent="0.25">
      <c r="A1207" t="s">
        <v>1165</v>
      </c>
      <c r="B1207" t="str">
        <f>VLOOKUP(HEALTH_CARE[[#This Row],[Customer ID]],'CUSTOMER_NAMES ANSWER'!A:D,3,FALSE)</f>
        <v>Warren</v>
      </c>
      <c r="C1207" s="9">
        <f>VLOOKUP(HEALTH_CARE[[#This Row],[Customer ID]],'MEDICAL EXAMINATION ANSWER'!A:J,2,FALSE)</f>
        <v>34.15</v>
      </c>
      <c r="D1207" s="9">
        <f>VLOOKUP(HEALTH_CARE[[#This Row],[Customer ID]],'MEDICAL EXAMINATION ANSWER'!A:J,4,FALSE)</f>
        <v>4.49</v>
      </c>
      <c r="E1207" t="str">
        <f>VLOOKUP(HEALTH_CARE[[#This Row],[Customer ID]],'MEDICAL EXAMINATION ANSWER'!A:J,6,FALSE)</f>
        <v>Yes</v>
      </c>
      <c r="F1207" t="str">
        <f>VLOOKUP(HEALTH_CARE[[#This Row],[Customer ID]],'MEDICAL EXAMINATION ANSWER'!A:J,7,FALSE)</f>
        <v>No</v>
      </c>
      <c r="G1207" t="str">
        <f>VLOOKUP(HEALTH_CARE[[#This Row],[Customer ID]],'MEDICAL EXAMINATION ANSWER'!A:J,8,FALSE)</f>
        <v>No</v>
      </c>
      <c r="H1207" s="10">
        <f>VLOOKUP(HEALTH_CARE[[#This Row],[Customer ID]],'MEDICAL EXAMINATION ANSWER'!A:J,9,FALSE)</f>
        <v>1</v>
      </c>
      <c r="I1207" t="str">
        <f>VLOOKUP(HEALTH_CARE[[#This Row],[Customer ID]],'MEDICAL EXAMINATION ANSWER'!A:J,10,FALSE)</f>
        <v>No</v>
      </c>
      <c r="J1207" t="str">
        <f>VLOOKUP(HEALTH_CARE[[#This Row],[Customer ID]],'MEDICAL EXAMINATION ANSWER'!A:J,3,FALSE)</f>
        <v>Obesity</v>
      </c>
      <c r="K1207" t="str">
        <f>VLOOKUP(HEALTH_CARE[[#This Row],[Customer ID]],'MEDICAL EXAMINATION ANSWER'!A:J,5,FALSE)</f>
        <v>Normal</v>
      </c>
      <c r="L1207" s="11" t="str">
        <f>VLOOKUP(HEALTH_CARE[[#This Row],[Customer ID]],'HOSPITAL DETAILS ANSWERS'!A:K,5,TRUE)</f>
        <v>9-Jul-1988</v>
      </c>
      <c r="M1207" s="14">
        <f>VLOOKUP(HEALTH_CARE[[#This Row],[Customer ID]],'HOSPITAL DETAILS ANSWERS'!A:K,8,TRUE)</f>
        <v>9321</v>
      </c>
      <c r="N1207" t="str">
        <f>VLOOKUP(HEALTH_CARE[[#This Row],[Customer ID]],'HOSPITAL DETAILS ANSWERS'!A:K,9,TRUE)</f>
        <v>Tier - 2</v>
      </c>
      <c r="O1207" t="str">
        <f>VLOOKUP(HEALTH_CARE[[#This Row],[Customer ID]],'HOSPITAL DETAILS ANSWERS'!A:K,10,TRUE)</f>
        <v>Tier - 1</v>
      </c>
      <c r="P1207" t="str">
        <f>VLOOKUP(HEALTH_CARE[[#This Row],[Customer ID]],'HOSPITAL DETAILS ANSWERS'!A:K,11,TRUE)</f>
        <v>R1012</v>
      </c>
      <c r="Q1207" s="10">
        <f>VLOOKUP(HEALTH_CARE[[#This Row],[Customer ID]],'HOSPITAL DETAILS ANSWERS'!A:K,6,TRUE)</f>
        <v>34</v>
      </c>
    </row>
    <row r="1208" spans="1:17" x14ac:dyDescent="0.25">
      <c r="A1208" t="s">
        <v>1164</v>
      </c>
      <c r="B1208" t="str">
        <f>VLOOKUP(HEALTH_CARE[[#This Row],[Customer ID]],'CUSTOMER_NAMES ANSWER'!A:D,3,FALSE)</f>
        <v>Daniela</v>
      </c>
      <c r="C1208" s="9">
        <f>VLOOKUP(HEALTH_CARE[[#This Row],[Customer ID]],'MEDICAL EXAMINATION ANSWER'!A:J,2,FALSE)</f>
        <v>25.78</v>
      </c>
      <c r="D1208" s="9">
        <f>VLOOKUP(HEALTH_CARE[[#This Row],[Customer ID]],'MEDICAL EXAMINATION ANSWER'!A:J,4,FALSE)</f>
        <v>6.25</v>
      </c>
      <c r="E1208" t="str">
        <f>VLOOKUP(HEALTH_CARE[[#This Row],[Customer ID]],'MEDICAL EXAMINATION ANSWER'!A:J,6,FALSE)</f>
        <v>No</v>
      </c>
      <c r="F1208" t="str">
        <f>VLOOKUP(HEALTH_CARE[[#This Row],[Customer ID]],'MEDICAL EXAMINATION ANSWER'!A:J,7,FALSE)</f>
        <v>No</v>
      </c>
      <c r="G1208" t="str">
        <f>VLOOKUP(HEALTH_CARE[[#This Row],[Customer ID]],'MEDICAL EXAMINATION ANSWER'!A:J,8,FALSE)</f>
        <v>No</v>
      </c>
      <c r="H1208" s="10">
        <f>VLOOKUP(HEALTH_CARE[[#This Row],[Customer ID]],'MEDICAL EXAMINATION ANSWER'!A:J,9,FALSE)</f>
        <v>0</v>
      </c>
      <c r="I1208" t="str">
        <f>VLOOKUP(HEALTH_CARE[[#This Row],[Customer ID]],'MEDICAL EXAMINATION ANSWER'!A:J,10,FALSE)</f>
        <v>No</v>
      </c>
      <c r="J1208" t="str">
        <f>VLOOKUP(HEALTH_CARE[[#This Row],[Customer ID]],'MEDICAL EXAMINATION ANSWER'!A:J,3,FALSE)</f>
        <v>Over Weight</v>
      </c>
      <c r="K1208" t="str">
        <f>VLOOKUP(HEALTH_CARE[[#This Row],[Customer ID]],'MEDICAL EXAMINATION ANSWER'!A:J,5,FALSE)</f>
        <v>Prediabetes</v>
      </c>
      <c r="L1208" s="11" t="str">
        <f>VLOOKUP(HEALTH_CARE[[#This Row],[Customer ID]],'HOSPITAL DETAILS ANSWERS'!A:K,5,TRUE)</f>
        <v>12-Oct-1977</v>
      </c>
      <c r="M1208" s="14">
        <f>VLOOKUP(HEALTH_CARE[[#This Row],[Customer ID]],'HOSPITAL DETAILS ANSWERS'!A:K,8,TRUE)</f>
        <v>9316</v>
      </c>
      <c r="N1208" t="str">
        <f>VLOOKUP(HEALTH_CARE[[#This Row],[Customer ID]],'HOSPITAL DETAILS ANSWERS'!A:K,9,TRUE)</f>
        <v>Tier - 2</v>
      </c>
      <c r="O1208" t="str">
        <f>VLOOKUP(HEALTH_CARE[[#This Row],[Customer ID]],'HOSPITAL DETAILS ANSWERS'!A:K,10,TRUE)</f>
        <v>Tier - 1</v>
      </c>
      <c r="P1208" t="str">
        <f>VLOOKUP(HEALTH_CARE[[#This Row],[Customer ID]],'HOSPITAL DETAILS ANSWERS'!A:K,11,TRUE)</f>
        <v>R1024</v>
      </c>
      <c r="Q1208" s="10">
        <f>VLOOKUP(HEALTH_CARE[[#This Row],[Customer ID]],'HOSPITAL DETAILS ANSWERS'!A:K,6,TRUE)</f>
        <v>45</v>
      </c>
    </row>
    <row r="1209" spans="1:17" x14ac:dyDescent="0.25">
      <c r="A1209" t="s">
        <v>1163</v>
      </c>
      <c r="B1209" t="str">
        <f>VLOOKUP(HEALTH_CARE[[#This Row],[Customer ID]],'CUSTOMER_NAMES ANSWER'!A:D,3,FALSE)</f>
        <v>Deirdre A</v>
      </c>
      <c r="C1209" s="9">
        <f>VLOOKUP(HEALTH_CARE[[#This Row],[Customer ID]],'MEDICAL EXAMINATION ANSWER'!A:J,2,FALSE)</f>
        <v>21.02</v>
      </c>
      <c r="D1209" s="9">
        <f>VLOOKUP(HEALTH_CARE[[#This Row],[Customer ID]],'MEDICAL EXAMINATION ANSWER'!A:J,4,FALSE)</f>
        <v>9.6199999999999992</v>
      </c>
      <c r="E1209" t="str">
        <f>VLOOKUP(HEALTH_CARE[[#This Row],[Customer ID]],'MEDICAL EXAMINATION ANSWER'!A:J,6,FALSE)</f>
        <v>Yes</v>
      </c>
      <c r="F1209" t="str">
        <f>VLOOKUP(HEALTH_CARE[[#This Row],[Customer ID]],'MEDICAL EXAMINATION ANSWER'!A:J,7,FALSE)</f>
        <v>No</v>
      </c>
      <c r="G1209" t="str">
        <f>VLOOKUP(HEALTH_CARE[[#This Row],[Customer ID]],'MEDICAL EXAMINATION ANSWER'!A:J,8,FALSE)</f>
        <v>Yes</v>
      </c>
      <c r="H1209" s="10">
        <f>VLOOKUP(HEALTH_CARE[[#This Row],[Customer ID]],'MEDICAL EXAMINATION ANSWER'!A:J,9,FALSE)</f>
        <v>1</v>
      </c>
      <c r="I1209" t="str">
        <f>VLOOKUP(HEALTH_CARE[[#This Row],[Customer ID]],'MEDICAL EXAMINATION ANSWER'!A:J,10,FALSE)</f>
        <v>No</v>
      </c>
      <c r="J1209" t="str">
        <f>VLOOKUP(HEALTH_CARE[[#This Row],[Customer ID]],'MEDICAL EXAMINATION ANSWER'!A:J,3,FALSE)</f>
        <v>Normal Weight</v>
      </c>
      <c r="K1209" t="str">
        <f>VLOOKUP(HEALTH_CARE[[#This Row],[Customer ID]],'MEDICAL EXAMINATION ANSWER'!A:J,5,FALSE)</f>
        <v>Diabetes</v>
      </c>
      <c r="L1209" s="11" t="str">
        <f>VLOOKUP(HEALTH_CARE[[#This Row],[Customer ID]],'HOSPITAL DETAILS ANSWERS'!A:K,5,TRUE)</f>
        <v>8-Jun-1963</v>
      </c>
      <c r="M1209" s="14">
        <f>VLOOKUP(HEALTH_CARE[[#This Row],[Customer ID]],'HOSPITAL DETAILS ANSWERS'!A:K,8,TRUE)</f>
        <v>9311</v>
      </c>
      <c r="N1209" t="str">
        <f>VLOOKUP(HEALTH_CARE[[#This Row],[Customer ID]],'HOSPITAL DETAILS ANSWERS'!A:K,9,TRUE)</f>
        <v>Tier - 3</v>
      </c>
      <c r="O1209" t="str">
        <f>VLOOKUP(HEALTH_CARE[[#This Row],[Customer ID]],'HOSPITAL DETAILS ANSWERS'!A:K,10,TRUE)</f>
        <v>Tier - 1</v>
      </c>
      <c r="P1209" t="str">
        <f>VLOOKUP(HEALTH_CARE[[#This Row],[Customer ID]],'HOSPITAL DETAILS ANSWERS'!A:K,11,TRUE)</f>
        <v>R1013</v>
      </c>
      <c r="Q1209" s="10">
        <f>VLOOKUP(HEALTH_CARE[[#This Row],[Customer ID]],'HOSPITAL DETAILS ANSWERS'!A:K,6,TRUE)</f>
        <v>60</v>
      </c>
    </row>
    <row r="1210" spans="1:17" x14ac:dyDescent="0.25">
      <c r="A1210" t="s">
        <v>1162</v>
      </c>
      <c r="B1210" t="str">
        <f>VLOOKUP(HEALTH_CARE[[#This Row],[Customer ID]],'CUSTOMER_NAMES ANSWER'!A:D,3,FALSE)</f>
        <v>Mathias</v>
      </c>
      <c r="C1210" s="9">
        <f>VLOOKUP(HEALTH_CARE[[#This Row],[Customer ID]],'MEDICAL EXAMINATION ANSWER'!A:J,2,FALSE)</f>
        <v>37.51</v>
      </c>
      <c r="D1210" s="9">
        <f>VLOOKUP(HEALTH_CARE[[#This Row],[Customer ID]],'MEDICAL EXAMINATION ANSWER'!A:J,4,FALSE)</f>
        <v>11.06</v>
      </c>
      <c r="E1210" t="str">
        <f>VLOOKUP(HEALTH_CARE[[#This Row],[Customer ID]],'MEDICAL EXAMINATION ANSWER'!A:J,6,FALSE)</f>
        <v>No</v>
      </c>
      <c r="F1210" t="str">
        <f>VLOOKUP(HEALTH_CARE[[#This Row],[Customer ID]],'MEDICAL EXAMINATION ANSWER'!A:J,7,FALSE)</f>
        <v>No</v>
      </c>
      <c r="G1210" t="str">
        <f>VLOOKUP(HEALTH_CARE[[#This Row],[Customer ID]],'MEDICAL EXAMINATION ANSWER'!A:J,8,FALSE)</f>
        <v>No</v>
      </c>
      <c r="H1210" s="10">
        <f>VLOOKUP(HEALTH_CARE[[#This Row],[Customer ID]],'MEDICAL EXAMINATION ANSWER'!A:J,9,FALSE)</f>
        <v>2</v>
      </c>
      <c r="I1210" t="str">
        <f>VLOOKUP(HEALTH_CARE[[#This Row],[Customer ID]],'MEDICAL EXAMINATION ANSWER'!A:J,10,FALSE)</f>
        <v>No</v>
      </c>
      <c r="J1210" t="str">
        <f>VLOOKUP(HEALTH_CARE[[#This Row],[Customer ID]],'MEDICAL EXAMINATION ANSWER'!A:J,3,FALSE)</f>
        <v>Obesity</v>
      </c>
      <c r="K1210" t="str">
        <f>VLOOKUP(HEALTH_CARE[[#This Row],[Customer ID]],'MEDICAL EXAMINATION ANSWER'!A:J,5,FALSE)</f>
        <v>Diabetes</v>
      </c>
      <c r="L1210" s="11" t="str">
        <f>VLOOKUP(HEALTH_CARE[[#This Row],[Customer ID]],'HOSPITAL DETAILS ANSWERS'!A:K,5,TRUE)</f>
        <v>16-Oct-1973</v>
      </c>
      <c r="M1210" s="14">
        <f>VLOOKUP(HEALTH_CARE[[#This Row],[Customer ID]],'HOSPITAL DETAILS ANSWERS'!A:K,8,TRUE)</f>
        <v>9305</v>
      </c>
      <c r="N1210" t="str">
        <f>VLOOKUP(HEALTH_CARE[[#This Row],[Customer ID]],'HOSPITAL DETAILS ANSWERS'!A:K,9,TRUE)</f>
        <v>Tier - 3</v>
      </c>
      <c r="O1210" t="str">
        <f>VLOOKUP(HEALTH_CARE[[#This Row],[Customer ID]],'HOSPITAL DETAILS ANSWERS'!A:K,10,TRUE)</f>
        <v>Tier - 3</v>
      </c>
      <c r="P1210" t="str">
        <f>VLOOKUP(HEALTH_CARE[[#This Row],[Customer ID]],'HOSPITAL DETAILS ANSWERS'!A:K,11,TRUE)</f>
        <v>R1013</v>
      </c>
      <c r="Q1210" s="10">
        <f>VLOOKUP(HEALTH_CARE[[#This Row],[Customer ID]],'HOSPITAL DETAILS ANSWERS'!A:K,6,TRUE)</f>
        <v>49</v>
      </c>
    </row>
    <row r="1211" spans="1:17" x14ac:dyDescent="0.25">
      <c r="A1211" t="s">
        <v>1161</v>
      </c>
      <c r="B1211" t="str">
        <f>VLOOKUP(HEALTH_CARE[[#This Row],[Customer ID]],'CUSTOMER_NAMES ANSWER'!A:D,3,FALSE)</f>
        <v>Matthew</v>
      </c>
      <c r="C1211" s="9">
        <f>VLOOKUP(HEALTH_CARE[[#This Row],[Customer ID]],'MEDICAL EXAMINATION ANSWER'!A:J,2,FALSE)</f>
        <v>25.75</v>
      </c>
      <c r="D1211" s="9">
        <f>VLOOKUP(HEALTH_CARE[[#This Row],[Customer ID]],'MEDICAL EXAMINATION ANSWER'!A:J,4,FALSE)</f>
        <v>6.11</v>
      </c>
      <c r="E1211" t="str">
        <f>VLOOKUP(HEALTH_CARE[[#This Row],[Customer ID]],'MEDICAL EXAMINATION ANSWER'!A:J,6,FALSE)</f>
        <v>Yes</v>
      </c>
      <c r="F1211" t="str">
        <f>VLOOKUP(HEALTH_CARE[[#This Row],[Customer ID]],'MEDICAL EXAMINATION ANSWER'!A:J,7,FALSE)</f>
        <v>No</v>
      </c>
      <c r="G1211" t="str">
        <f>VLOOKUP(HEALTH_CARE[[#This Row],[Customer ID]],'MEDICAL EXAMINATION ANSWER'!A:J,8,FALSE)</f>
        <v>No</v>
      </c>
      <c r="H1211" s="10">
        <f>VLOOKUP(HEALTH_CARE[[#This Row],[Customer ID]],'MEDICAL EXAMINATION ANSWER'!A:J,9,FALSE)</f>
        <v>0</v>
      </c>
      <c r="I1211" t="str">
        <f>VLOOKUP(HEALTH_CARE[[#This Row],[Customer ID]],'MEDICAL EXAMINATION ANSWER'!A:J,10,FALSE)</f>
        <v>No</v>
      </c>
      <c r="J1211" t="str">
        <f>VLOOKUP(HEALTH_CARE[[#This Row],[Customer ID]],'MEDICAL EXAMINATION ANSWER'!A:J,3,FALSE)</f>
        <v>Over Weight</v>
      </c>
      <c r="K1211" t="str">
        <f>VLOOKUP(HEALTH_CARE[[#This Row],[Customer ID]],'MEDICAL EXAMINATION ANSWER'!A:J,5,FALSE)</f>
        <v>Prediabetes</v>
      </c>
      <c r="L1211" s="11" t="str">
        <f>VLOOKUP(HEALTH_CARE[[#This Row],[Customer ID]],'HOSPITAL DETAILS ANSWERS'!A:K,5,TRUE)</f>
        <v>3-Nov-1976</v>
      </c>
      <c r="M1211" s="14">
        <f>VLOOKUP(HEALTH_CARE[[#This Row],[Customer ID]],'HOSPITAL DETAILS ANSWERS'!A:K,8,TRUE)</f>
        <v>9302</v>
      </c>
      <c r="N1211" t="str">
        <f>VLOOKUP(HEALTH_CARE[[#This Row],[Customer ID]],'HOSPITAL DETAILS ANSWERS'!A:K,9,TRUE)</f>
        <v>Tier - 2</v>
      </c>
      <c r="O1211" t="str">
        <f>VLOOKUP(HEALTH_CARE[[#This Row],[Customer ID]],'HOSPITAL DETAILS ANSWERS'!A:K,10,TRUE)</f>
        <v>Tier - 1</v>
      </c>
      <c r="P1211" t="str">
        <f>VLOOKUP(HEALTH_CARE[[#This Row],[Customer ID]],'HOSPITAL DETAILS ANSWERS'!A:K,11,TRUE)</f>
        <v>R1012</v>
      </c>
      <c r="Q1211" s="10">
        <f>VLOOKUP(HEALTH_CARE[[#This Row],[Customer ID]],'HOSPITAL DETAILS ANSWERS'!A:K,6,TRUE)</f>
        <v>46</v>
      </c>
    </row>
    <row r="1212" spans="1:17" x14ac:dyDescent="0.25">
      <c r="A1212" t="s">
        <v>1160</v>
      </c>
      <c r="B1212" t="str">
        <f>VLOOKUP(HEALTH_CARE[[#This Row],[Customer ID]],'CUSTOMER_NAMES ANSWER'!A:D,3,FALSE)</f>
        <v>Kurt</v>
      </c>
      <c r="C1212" s="9">
        <f>VLOOKUP(HEALTH_CARE[[#This Row],[Customer ID]],'MEDICAL EXAMINATION ANSWER'!A:J,2,FALSE)</f>
        <v>31.35</v>
      </c>
      <c r="D1212" s="9">
        <f>VLOOKUP(HEALTH_CARE[[#This Row],[Customer ID]],'MEDICAL EXAMINATION ANSWER'!A:J,4,FALSE)</f>
        <v>11.49</v>
      </c>
      <c r="E1212" t="str">
        <f>VLOOKUP(HEALTH_CARE[[#This Row],[Customer ID]],'MEDICAL EXAMINATION ANSWER'!A:J,6,FALSE)</f>
        <v>No</v>
      </c>
      <c r="F1212" t="str">
        <f>VLOOKUP(HEALTH_CARE[[#This Row],[Customer ID]],'MEDICAL EXAMINATION ANSWER'!A:J,7,FALSE)</f>
        <v>No</v>
      </c>
      <c r="G1212" t="str">
        <f>VLOOKUP(HEALTH_CARE[[#This Row],[Customer ID]],'MEDICAL EXAMINATION ANSWER'!A:J,8,FALSE)</f>
        <v>No</v>
      </c>
      <c r="H1212" s="10">
        <f>VLOOKUP(HEALTH_CARE[[#This Row],[Customer ID]],'MEDICAL EXAMINATION ANSWER'!A:J,9,FALSE)</f>
        <v>2</v>
      </c>
      <c r="I1212" t="str">
        <f>VLOOKUP(HEALTH_CARE[[#This Row],[Customer ID]],'MEDICAL EXAMINATION ANSWER'!A:J,10,FALSE)</f>
        <v>No</v>
      </c>
      <c r="J1212" t="str">
        <f>VLOOKUP(HEALTH_CARE[[#This Row],[Customer ID]],'MEDICAL EXAMINATION ANSWER'!A:J,3,FALSE)</f>
        <v>Obesity</v>
      </c>
      <c r="K1212" t="str">
        <f>VLOOKUP(HEALTH_CARE[[#This Row],[Customer ID]],'MEDICAL EXAMINATION ANSWER'!A:J,5,FALSE)</f>
        <v>Diabetes</v>
      </c>
      <c r="L1212" s="11" t="str">
        <f>VLOOKUP(HEALTH_CARE[[#This Row],[Customer ID]],'HOSPITAL DETAILS ANSWERS'!A:K,5,TRUE)</f>
        <v>18-Sep-1973</v>
      </c>
      <c r="M1212" s="14">
        <f>VLOOKUP(HEALTH_CARE[[#This Row],[Customer ID]],'HOSPITAL DETAILS ANSWERS'!A:K,8,TRUE)</f>
        <v>9291</v>
      </c>
      <c r="N1212" t="str">
        <f>VLOOKUP(HEALTH_CARE[[#This Row],[Customer ID]],'HOSPITAL DETAILS ANSWERS'!A:K,9,TRUE)</f>
        <v>Tier - 3</v>
      </c>
      <c r="O1212" t="str">
        <f>VLOOKUP(HEALTH_CARE[[#This Row],[Customer ID]],'HOSPITAL DETAILS ANSWERS'!A:K,10,TRUE)</f>
        <v>Tier - 3</v>
      </c>
      <c r="P1212" t="str">
        <f>VLOOKUP(HEALTH_CARE[[#This Row],[Customer ID]],'HOSPITAL DETAILS ANSWERS'!A:K,11,TRUE)</f>
        <v>R1016</v>
      </c>
      <c r="Q1212" s="10">
        <f>VLOOKUP(HEALTH_CARE[[#This Row],[Customer ID]],'HOSPITAL DETAILS ANSWERS'!A:K,6,TRUE)</f>
        <v>49</v>
      </c>
    </row>
    <row r="1213" spans="1:17" x14ac:dyDescent="0.25">
      <c r="A1213" t="s">
        <v>1159</v>
      </c>
      <c r="B1213" t="str">
        <f>VLOOKUP(HEALTH_CARE[[#This Row],[Customer ID]],'CUSTOMER_NAMES ANSWER'!A:D,3,FALSE)</f>
        <v>Samuel</v>
      </c>
      <c r="C1213" s="9">
        <f>VLOOKUP(HEALTH_CARE[[#This Row],[Customer ID]],'MEDICAL EXAMINATION ANSWER'!A:J,2,FALSE)</f>
        <v>29.83</v>
      </c>
      <c r="D1213" s="9">
        <f>VLOOKUP(HEALTH_CARE[[#This Row],[Customer ID]],'MEDICAL EXAMINATION ANSWER'!A:J,4,FALSE)</f>
        <v>8.68</v>
      </c>
      <c r="E1213" t="str">
        <f>VLOOKUP(HEALTH_CARE[[#This Row],[Customer ID]],'MEDICAL EXAMINATION ANSWER'!A:J,6,FALSE)</f>
        <v>No</v>
      </c>
      <c r="F1213" t="str">
        <f>VLOOKUP(HEALTH_CARE[[#This Row],[Customer ID]],'MEDICAL EXAMINATION ANSWER'!A:J,7,FALSE)</f>
        <v>No</v>
      </c>
      <c r="G1213" t="str">
        <f>VLOOKUP(HEALTH_CARE[[#This Row],[Customer ID]],'MEDICAL EXAMINATION ANSWER'!A:J,8,FALSE)</f>
        <v>No</v>
      </c>
      <c r="H1213" s="10">
        <f>VLOOKUP(HEALTH_CARE[[#This Row],[Customer ID]],'MEDICAL EXAMINATION ANSWER'!A:J,9,FALSE)</f>
        <v>2</v>
      </c>
      <c r="I1213" t="str">
        <f>VLOOKUP(HEALTH_CARE[[#This Row],[Customer ID]],'MEDICAL EXAMINATION ANSWER'!A:J,10,FALSE)</f>
        <v>No</v>
      </c>
      <c r="J1213" t="str">
        <f>VLOOKUP(HEALTH_CARE[[#This Row],[Customer ID]],'MEDICAL EXAMINATION ANSWER'!A:J,3,FALSE)</f>
        <v>Over Weight</v>
      </c>
      <c r="K1213" t="str">
        <f>VLOOKUP(HEALTH_CARE[[#This Row],[Customer ID]],'MEDICAL EXAMINATION ANSWER'!A:J,5,FALSE)</f>
        <v>Diabetes</v>
      </c>
      <c r="L1213" s="11" t="str">
        <f>VLOOKUP(HEALTH_CARE[[#This Row],[Customer ID]],'HOSPITAL DETAILS ANSWERS'!A:K,5,TRUE)</f>
        <v>16-Oct-1973</v>
      </c>
      <c r="M1213" s="14">
        <f>VLOOKUP(HEALTH_CARE[[#This Row],[Customer ID]],'HOSPITAL DETAILS ANSWERS'!A:K,8,TRUE)</f>
        <v>9289</v>
      </c>
      <c r="N1213" t="str">
        <f>VLOOKUP(HEALTH_CARE[[#This Row],[Customer ID]],'HOSPITAL DETAILS ANSWERS'!A:K,9,TRUE)</f>
        <v>Tier - 2</v>
      </c>
      <c r="O1213" t="str">
        <f>VLOOKUP(HEALTH_CARE[[#This Row],[Customer ID]],'HOSPITAL DETAILS ANSWERS'!A:K,10,TRUE)</f>
        <v>Tier - 3</v>
      </c>
      <c r="P1213" t="str">
        <f>VLOOKUP(HEALTH_CARE[[#This Row],[Customer ID]],'HOSPITAL DETAILS ANSWERS'!A:K,11,TRUE)</f>
        <v>R1018</v>
      </c>
      <c r="Q1213" s="10">
        <f>VLOOKUP(HEALTH_CARE[[#This Row],[Customer ID]],'HOSPITAL DETAILS ANSWERS'!A:K,6,TRUE)</f>
        <v>49</v>
      </c>
    </row>
    <row r="1214" spans="1:17" x14ac:dyDescent="0.25">
      <c r="A1214" t="s">
        <v>1158</v>
      </c>
      <c r="B1214" t="str">
        <f>VLOOKUP(HEALTH_CARE[[#This Row],[Customer ID]],'CUSTOMER_NAMES ANSWER'!A:D,3,FALSE)</f>
        <v>Emily</v>
      </c>
      <c r="C1214" s="9">
        <f>VLOOKUP(HEALTH_CARE[[#This Row],[Customer ID]],'MEDICAL EXAMINATION ANSWER'!A:J,2,FALSE)</f>
        <v>25.49</v>
      </c>
      <c r="D1214" s="9">
        <f>VLOOKUP(HEALTH_CARE[[#This Row],[Customer ID]],'MEDICAL EXAMINATION ANSWER'!A:J,4,FALSE)</f>
        <v>5.68</v>
      </c>
      <c r="E1214" t="str">
        <f>VLOOKUP(HEALTH_CARE[[#This Row],[Customer ID]],'MEDICAL EXAMINATION ANSWER'!A:J,6,FALSE)</f>
        <v>Yes</v>
      </c>
      <c r="F1214" t="str">
        <f>VLOOKUP(HEALTH_CARE[[#This Row],[Customer ID]],'MEDICAL EXAMINATION ANSWER'!A:J,7,FALSE)</f>
        <v>No</v>
      </c>
      <c r="G1214" t="str">
        <f>VLOOKUP(HEALTH_CARE[[#This Row],[Customer ID]],'MEDICAL EXAMINATION ANSWER'!A:J,8,FALSE)</f>
        <v>Yes</v>
      </c>
      <c r="H1214" s="10">
        <f>VLOOKUP(HEALTH_CARE[[#This Row],[Customer ID]],'MEDICAL EXAMINATION ANSWER'!A:J,9,FALSE)</f>
        <v>1</v>
      </c>
      <c r="I1214" t="str">
        <f>VLOOKUP(HEALTH_CARE[[#This Row],[Customer ID]],'MEDICAL EXAMINATION ANSWER'!A:J,10,FALSE)</f>
        <v>No</v>
      </c>
      <c r="J1214" t="str">
        <f>VLOOKUP(HEALTH_CARE[[#This Row],[Customer ID]],'MEDICAL EXAMINATION ANSWER'!A:J,3,FALSE)</f>
        <v>Over Weight</v>
      </c>
      <c r="K1214" t="str">
        <f>VLOOKUP(HEALTH_CARE[[#This Row],[Customer ID]],'MEDICAL EXAMINATION ANSWER'!A:J,5,FALSE)</f>
        <v>Normal</v>
      </c>
      <c r="L1214" s="11" t="str">
        <f>VLOOKUP(HEALTH_CARE[[#This Row],[Customer ID]],'HOSPITAL DETAILS ANSWERS'!A:K,5,TRUE)</f>
        <v>26-Nov-1969</v>
      </c>
      <c r="M1214" s="14">
        <f>VLOOKUP(HEALTH_CARE[[#This Row],[Customer ID]],'HOSPITAL DETAILS ANSWERS'!A:K,8,TRUE)</f>
        <v>9286</v>
      </c>
      <c r="N1214" t="str">
        <f>VLOOKUP(HEALTH_CARE[[#This Row],[Customer ID]],'HOSPITAL DETAILS ANSWERS'!A:K,9,TRUE)</f>
        <v>Tier - 2</v>
      </c>
      <c r="O1214" t="str">
        <f>VLOOKUP(HEALTH_CARE[[#This Row],[Customer ID]],'HOSPITAL DETAILS ANSWERS'!A:K,10,TRUE)</f>
        <v>Tier - 3</v>
      </c>
      <c r="P1214" t="str">
        <f>VLOOKUP(HEALTH_CARE[[#This Row],[Customer ID]],'HOSPITAL DETAILS ANSWERS'!A:K,11,TRUE)</f>
        <v>R1013</v>
      </c>
      <c r="Q1214" s="10">
        <f>VLOOKUP(HEALTH_CARE[[#This Row],[Customer ID]],'HOSPITAL DETAILS ANSWERS'!A:K,6,TRUE)</f>
        <v>53</v>
      </c>
    </row>
    <row r="1215" spans="1:17" x14ac:dyDescent="0.25">
      <c r="A1215" t="s">
        <v>1157</v>
      </c>
      <c r="B1215" t="str">
        <f>VLOOKUP(HEALTH_CARE[[#This Row],[Customer ID]],'CUSTOMER_NAMES ANSWER'!A:D,3,FALSE)</f>
        <v>Tiffany</v>
      </c>
      <c r="C1215" s="9">
        <f>VLOOKUP(HEALTH_CARE[[#This Row],[Customer ID]],'MEDICAL EXAMINATION ANSWER'!A:J,2,FALSE)</f>
        <v>34.1</v>
      </c>
      <c r="D1215" s="9">
        <f>VLOOKUP(HEALTH_CARE[[#This Row],[Customer ID]],'MEDICAL EXAMINATION ANSWER'!A:J,4,FALSE)</f>
        <v>8.4499999999999993</v>
      </c>
      <c r="E1215" t="str">
        <f>VLOOKUP(HEALTH_CARE[[#This Row],[Customer ID]],'MEDICAL EXAMINATION ANSWER'!A:J,6,FALSE)</f>
        <v>No</v>
      </c>
      <c r="F1215" t="str">
        <f>VLOOKUP(HEALTH_CARE[[#This Row],[Customer ID]],'MEDICAL EXAMINATION ANSWER'!A:J,7,FALSE)</f>
        <v>No</v>
      </c>
      <c r="G1215" t="str">
        <f>VLOOKUP(HEALTH_CARE[[#This Row],[Customer ID]],'MEDICAL EXAMINATION ANSWER'!A:J,8,FALSE)</f>
        <v>No</v>
      </c>
      <c r="H1215" s="10">
        <f>VLOOKUP(HEALTH_CARE[[#This Row],[Customer ID]],'MEDICAL EXAMINATION ANSWER'!A:J,9,FALSE)</f>
        <v>0</v>
      </c>
      <c r="I1215" t="str">
        <f>VLOOKUP(HEALTH_CARE[[#This Row],[Customer ID]],'MEDICAL EXAMINATION ANSWER'!A:J,10,FALSE)</f>
        <v>No</v>
      </c>
      <c r="J1215" t="str">
        <f>VLOOKUP(HEALTH_CARE[[#This Row],[Customer ID]],'MEDICAL EXAMINATION ANSWER'!A:J,3,FALSE)</f>
        <v>Obesity</v>
      </c>
      <c r="K1215" t="str">
        <f>VLOOKUP(HEALTH_CARE[[#This Row],[Customer ID]],'MEDICAL EXAMINATION ANSWER'!A:J,5,FALSE)</f>
        <v>Diabetes</v>
      </c>
      <c r="L1215" s="11" t="str">
        <f>VLOOKUP(HEALTH_CARE[[#This Row],[Customer ID]],'HOSPITAL DETAILS ANSWERS'!A:K,5,TRUE)</f>
        <v>2-Jul-1971</v>
      </c>
      <c r="M1215" s="14">
        <f>VLOOKUP(HEALTH_CARE[[#This Row],[Customer ID]],'HOSPITAL DETAILS ANSWERS'!A:K,8,TRUE)</f>
        <v>9284</v>
      </c>
      <c r="N1215" t="str">
        <f>VLOOKUP(HEALTH_CARE[[#This Row],[Customer ID]],'HOSPITAL DETAILS ANSWERS'!A:K,9,TRUE)</f>
        <v>Tier - 2</v>
      </c>
      <c r="O1215" t="str">
        <f>VLOOKUP(HEALTH_CARE[[#This Row],[Customer ID]],'HOSPITAL DETAILS ANSWERS'!A:K,10,TRUE)</f>
        <v>Tier - 3</v>
      </c>
      <c r="P1215" t="str">
        <f>VLOOKUP(HEALTH_CARE[[#This Row],[Customer ID]],'HOSPITAL DETAILS ANSWERS'!A:K,11,TRUE)</f>
        <v>R1013</v>
      </c>
      <c r="Q1215" s="10">
        <f>VLOOKUP(HEALTH_CARE[[#This Row],[Customer ID]],'HOSPITAL DETAILS ANSWERS'!A:K,6,TRUE)</f>
        <v>51</v>
      </c>
    </row>
    <row r="1216" spans="1:17" x14ac:dyDescent="0.25">
      <c r="A1216" t="s">
        <v>1156</v>
      </c>
      <c r="B1216" t="str">
        <f>VLOOKUP(HEALTH_CARE[[#This Row],[Customer ID]],'CUSTOMER_NAMES ANSWER'!A:D,3,FALSE)</f>
        <v>Alex F</v>
      </c>
      <c r="C1216" s="9">
        <f>VLOOKUP(HEALTH_CARE[[#This Row],[Customer ID]],'MEDICAL EXAMINATION ANSWER'!A:J,2,FALSE)</f>
        <v>25.84</v>
      </c>
      <c r="D1216" s="9">
        <f>VLOOKUP(HEALTH_CARE[[#This Row],[Customer ID]],'MEDICAL EXAMINATION ANSWER'!A:J,4,FALSE)</f>
        <v>8.51</v>
      </c>
      <c r="E1216" t="str">
        <f>VLOOKUP(HEALTH_CARE[[#This Row],[Customer ID]],'MEDICAL EXAMINATION ANSWER'!A:J,6,FALSE)</f>
        <v>No</v>
      </c>
      <c r="F1216" t="str">
        <f>VLOOKUP(HEALTH_CARE[[#This Row],[Customer ID]],'MEDICAL EXAMINATION ANSWER'!A:J,7,FALSE)</f>
        <v>No</v>
      </c>
      <c r="G1216" t="str">
        <f>VLOOKUP(HEALTH_CARE[[#This Row],[Customer ID]],'MEDICAL EXAMINATION ANSWER'!A:J,8,FALSE)</f>
        <v>No</v>
      </c>
      <c r="H1216" s="10">
        <f>VLOOKUP(HEALTH_CARE[[#This Row],[Customer ID]],'MEDICAL EXAMINATION ANSWER'!A:J,9,FALSE)</f>
        <v>2</v>
      </c>
      <c r="I1216" t="str">
        <f>VLOOKUP(HEALTH_CARE[[#This Row],[Customer ID]],'MEDICAL EXAMINATION ANSWER'!A:J,10,FALSE)</f>
        <v>No</v>
      </c>
      <c r="J1216" t="str">
        <f>VLOOKUP(HEALTH_CARE[[#This Row],[Customer ID]],'MEDICAL EXAMINATION ANSWER'!A:J,3,FALSE)</f>
        <v>Over Weight</v>
      </c>
      <c r="K1216" t="str">
        <f>VLOOKUP(HEALTH_CARE[[#This Row],[Customer ID]],'MEDICAL EXAMINATION ANSWER'!A:J,5,FALSE)</f>
        <v>Diabetes</v>
      </c>
      <c r="L1216" s="11" t="str">
        <f>VLOOKUP(HEALTH_CARE[[#This Row],[Customer ID]],'HOSPITAL DETAILS ANSWERS'!A:K,5,TRUE)</f>
        <v>27-Oct-1973</v>
      </c>
      <c r="M1216" s="14">
        <f>VLOOKUP(HEALTH_CARE[[#This Row],[Customer ID]],'HOSPITAL DETAILS ANSWERS'!A:K,8,TRUE)</f>
        <v>9283</v>
      </c>
      <c r="N1216" t="str">
        <f>VLOOKUP(HEALTH_CARE[[#This Row],[Customer ID]],'HOSPITAL DETAILS ANSWERS'!A:K,9,TRUE)</f>
        <v>Tier - 3</v>
      </c>
      <c r="O1216" t="str">
        <f>VLOOKUP(HEALTH_CARE[[#This Row],[Customer ID]],'HOSPITAL DETAILS ANSWERS'!A:K,10,TRUE)</f>
        <v>Tier - 2</v>
      </c>
      <c r="P1216" t="str">
        <f>VLOOKUP(HEALTH_CARE[[#This Row],[Customer ID]],'HOSPITAL DETAILS ANSWERS'!A:K,11,TRUE)</f>
        <v>R1016</v>
      </c>
      <c r="Q1216" s="10">
        <f>VLOOKUP(HEALTH_CARE[[#This Row],[Customer ID]],'HOSPITAL DETAILS ANSWERS'!A:K,6,TRUE)</f>
        <v>49</v>
      </c>
    </row>
    <row r="1217" spans="1:17" x14ac:dyDescent="0.25">
      <c r="A1217" t="s">
        <v>1155</v>
      </c>
      <c r="B1217" t="str">
        <f>VLOOKUP(HEALTH_CARE[[#This Row],[Customer ID]],'CUSTOMER_NAMES ANSWER'!A:D,3,FALSE)</f>
        <v>Alice</v>
      </c>
      <c r="C1217" s="9">
        <f>VLOOKUP(HEALTH_CARE[[#This Row],[Customer ID]],'MEDICAL EXAMINATION ANSWER'!A:J,2,FALSE)</f>
        <v>20.6</v>
      </c>
      <c r="D1217" s="9">
        <f>VLOOKUP(HEALTH_CARE[[#This Row],[Customer ID]],'MEDICAL EXAMINATION ANSWER'!A:J,4,FALSE)</f>
        <v>7.62</v>
      </c>
      <c r="E1217" t="str">
        <f>VLOOKUP(HEALTH_CARE[[#This Row],[Customer ID]],'MEDICAL EXAMINATION ANSWER'!A:J,6,FALSE)</f>
        <v>No</v>
      </c>
      <c r="F1217" t="str">
        <f>VLOOKUP(HEALTH_CARE[[#This Row],[Customer ID]],'MEDICAL EXAMINATION ANSWER'!A:J,7,FALSE)</f>
        <v>No</v>
      </c>
      <c r="G1217" t="str">
        <f>VLOOKUP(HEALTH_CARE[[#This Row],[Customer ID]],'MEDICAL EXAMINATION ANSWER'!A:J,8,FALSE)</f>
        <v>No</v>
      </c>
      <c r="H1217" s="10">
        <f>VLOOKUP(HEALTH_CARE[[#This Row],[Customer ID]],'MEDICAL EXAMINATION ANSWER'!A:J,9,FALSE)</f>
        <v>0</v>
      </c>
      <c r="I1217" t="str">
        <f>VLOOKUP(HEALTH_CARE[[#This Row],[Customer ID]],'MEDICAL EXAMINATION ANSWER'!A:J,10,FALSE)</f>
        <v>No</v>
      </c>
      <c r="J1217" t="str">
        <f>VLOOKUP(HEALTH_CARE[[#This Row],[Customer ID]],'MEDICAL EXAMINATION ANSWER'!A:J,3,FALSE)</f>
        <v>Normal Weight</v>
      </c>
      <c r="K1217" t="str">
        <f>VLOOKUP(HEALTH_CARE[[#This Row],[Customer ID]],'MEDICAL EXAMINATION ANSWER'!A:J,5,FALSE)</f>
        <v>Diabetes</v>
      </c>
      <c r="L1217" s="11" t="str">
        <f>VLOOKUP(HEALTH_CARE[[#This Row],[Customer ID]],'HOSPITAL DETAILS ANSWERS'!A:K,5,TRUE)</f>
        <v>6-Aug-1971</v>
      </c>
      <c r="M1217" s="14">
        <f>VLOOKUP(HEALTH_CARE[[#This Row],[Customer ID]],'HOSPITAL DETAILS ANSWERS'!A:K,8,TRUE)</f>
        <v>9265</v>
      </c>
      <c r="N1217" t="str">
        <f>VLOOKUP(HEALTH_CARE[[#This Row],[Customer ID]],'HOSPITAL DETAILS ANSWERS'!A:K,9,TRUE)</f>
        <v>Tier - 2</v>
      </c>
      <c r="O1217" t="str">
        <f>VLOOKUP(HEALTH_CARE[[#This Row],[Customer ID]],'HOSPITAL DETAILS ANSWERS'!A:K,10,TRUE)</f>
        <v>Tier - 1</v>
      </c>
      <c r="P1217" t="str">
        <f>VLOOKUP(HEALTH_CARE[[#This Row],[Customer ID]],'HOSPITAL DETAILS ANSWERS'!A:K,11,TRUE)</f>
        <v>R1011</v>
      </c>
      <c r="Q1217" s="10">
        <f>VLOOKUP(HEALTH_CARE[[#This Row],[Customer ID]],'HOSPITAL DETAILS ANSWERS'!A:K,6,TRUE)</f>
        <v>51</v>
      </c>
    </row>
    <row r="1218" spans="1:17" x14ac:dyDescent="0.25">
      <c r="A1218" t="s">
        <v>1154</v>
      </c>
      <c r="B1218" t="str">
        <f>VLOOKUP(HEALTH_CARE[[#This Row],[Customer ID]],'CUSTOMER_NAMES ANSWER'!A:D,3,FALSE)</f>
        <v>Allison M</v>
      </c>
      <c r="C1218" s="9">
        <f>VLOOKUP(HEALTH_CARE[[#This Row],[Customer ID]],'MEDICAL EXAMINATION ANSWER'!A:J,2,FALSE)</f>
        <v>28.88</v>
      </c>
      <c r="D1218" s="9">
        <f>VLOOKUP(HEALTH_CARE[[#This Row],[Customer ID]],'MEDICAL EXAMINATION ANSWER'!A:J,4,FALSE)</f>
        <v>10.18</v>
      </c>
      <c r="E1218" t="str">
        <f>VLOOKUP(HEALTH_CARE[[#This Row],[Customer ID]],'MEDICAL EXAMINATION ANSWER'!A:J,6,FALSE)</f>
        <v>No</v>
      </c>
      <c r="F1218" t="str">
        <f>VLOOKUP(HEALTH_CARE[[#This Row],[Customer ID]],'MEDICAL EXAMINATION ANSWER'!A:J,7,FALSE)</f>
        <v>No</v>
      </c>
      <c r="G1218" t="str">
        <f>VLOOKUP(HEALTH_CARE[[#This Row],[Customer ID]],'MEDICAL EXAMINATION ANSWER'!A:J,8,FALSE)</f>
        <v>No</v>
      </c>
      <c r="H1218" s="10">
        <f>VLOOKUP(HEALTH_CARE[[#This Row],[Customer ID]],'MEDICAL EXAMINATION ANSWER'!A:J,9,FALSE)</f>
        <v>0</v>
      </c>
      <c r="I1218" t="str">
        <f>VLOOKUP(HEALTH_CARE[[#This Row],[Customer ID]],'MEDICAL EXAMINATION ANSWER'!A:J,10,FALSE)</f>
        <v>No</v>
      </c>
      <c r="J1218" t="str">
        <f>VLOOKUP(HEALTH_CARE[[#This Row],[Customer ID]],'MEDICAL EXAMINATION ANSWER'!A:J,3,FALSE)</f>
        <v>Over Weight</v>
      </c>
      <c r="K1218" t="str">
        <f>VLOOKUP(HEALTH_CARE[[#This Row],[Customer ID]],'MEDICAL EXAMINATION ANSWER'!A:J,5,FALSE)</f>
        <v>Diabetes</v>
      </c>
      <c r="L1218" s="11" t="str">
        <f>VLOOKUP(HEALTH_CARE[[#This Row],[Customer ID]],'HOSPITAL DETAILS ANSWERS'!A:K,5,TRUE)</f>
        <v>21-Aug-1974</v>
      </c>
      <c r="M1218" s="14">
        <f>VLOOKUP(HEALTH_CARE[[#This Row],[Customer ID]],'HOSPITAL DETAILS ANSWERS'!A:K,8,TRUE)</f>
        <v>9250</v>
      </c>
      <c r="N1218" t="str">
        <f>VLOOKUP(HEALTH_CARE[[#This Row],[Customer ID]],'HOSPITAL DETAILS ANSWERS'!A:K,9,TRUE)</f>
        <v>Tier - 2</v>
      </c>
      <c r="O1218" t="str">
        <f>VLOOKUP(HEALTH_CARE[[#This Row],[Customer ID]],'HOSPITAL DETAILS ANSWERS'!A:K,10,TRUE)</f>
        <v>Tier - 1</v>
      </c>
      <c r="P1218" t="str">
        <f>VLOOKUP(HEALTH_CARE[[#This Row],[Customer ID]],'HOSPITAL DETAILS ANSWERS'!A:K,11,TRUE)</f>
        <v>R1012</v>
      </c>
      <c r="Q1218" s="10">
        <f>VLOOKUP(HEALTH_CARE[[#This Row],[Customer ID]],'HOSPITAL DETAILS ANSWERS'!A:K,6,TRUE)</f>
        <v>48</v>
      </c>
    </row>
    <row r="1219" spans="1:17" x14ac:dyDescent="0.25">
      <c r="A1219" t="s">
        <v>1153</v>
      </c>
      <c r="B1219" t="str">
        <f>VLOOKUP(HEALTH_CARE[[#This Row],[Customer ID]],'CUSTOMER_NAMES ANSWER'!A:D,3,FALSE)</f>
        <v>Johannes Fiskerstand</v>
      </c>
      <c r="C1219" s="9">
        <f>VLOOKUP(HEALTH_CARE[[#This Row],[Customer ID]],'MEDICAL EXAMINATION ANSWER'!A:J,2,FALSE)</f>
        <v>28.24</v>
      </c>
      <c r="D1219" s="9">
        <f>VLOOKUP(HEALTH_CARE[[#This Row],[Customer ID]],'MEDICAL EXAMINATION ANSWER'!A:J,4,FALSE)</f>
        <v>5.36</v>
      </c>
      <c r="E1219" t="str">
        <f>VLOOKUP(HEALTH_CARE[[#This Row],[Customer ID]],'MEDICAL EXAMINATION ANSWER'!A:J,6,FALSE)</f>
        <v>No</v>
      </c>
      <c r="F1219" t="str">
        <f>VLOOKUP(HEALTH_CARE[[#This Row],[Customer ID]],'MEDICAL EXAMINATION ANSWER'!A:J,7,FALSE)</f>
        <v>No</v>
      </c>
      <c r="G1219" t="str">
        <f>VLOOKUP(HEALTH_CARE[[#This Row],[Customer ID]],'MEDICAL EXAMINATION ANSWER'!A:J,8,FALSE)</f>
        <v>No</v>
      </c>
      <c r="H1219" s="10">
        <f>VLOOKUP(HEALTH_CARE[[#This Row],[Customer ID]],'MEDICAL EXAMINATION ANSWER'!A:J,9,FALSE)</f>
        <v>0</v>
      </c>
      <c r="I1219" t="str">
        <f>VLOOKUP(HEALTH_CARE[[#This Row],[Customer ID]],'MEDICAL EXAMINATION ANSWER'!A:J,10,FALSE)</f>
        <v>No</v>
      </c>
      <c r="J1219" t="str">
        <f>VLOOKUP(HEALTH_CARE[[#This Row],[Customer ID]],'MEDICAL EXAMINATION ANSWER'!A:J,3,FALSE)</f>
        <v>Over Weight</v>
      </c>
      <c r="K1219" t="str">
        <f>VLOOKUP(HEALTH_CARE[[#This Row],[Customer ID]],'MEDICAL EXAMINATION ANSWER'!A:J,5,FALSE)</f>
        <v>Normal</v>
      </c>
      <c r="L1219" s="11" t="str">
        <f>VLOOKUP(HEALTH_CARE[[#This Row],[Customer ID]],'HOSPITAL DETAILS ANSWERS'!A:K,5,TRUE)</f>
        <v>5-Oct-1980</v>
      </c>
      <c r="M1219" s="14">
        <f>VLOOKUP(HEALTH_CARE[[#This Row],[Customer ID]],'HOSPITAL DETAILS ANSWERS'!A:K,8,TRUE)</f>
        <v>9248</v>
      </c>
      <c r="N1219" t="str">
        <f>VLOOKUP(HEALTH_CARE[[#This Row],[Customer ID]],'HOSPITAL DETAILS ANSWERS'!A:K,9,TRUE)</f>
        <v>Tier - 2</v>
      </c>
      <c r="O1219" t="str">
        <f>VLOOKUP(HEALTH_CARE[[#This Row],[Customer ID]],'HOSPITAL DETAILS ANSWERS'!A:K,10,TRUE)</f>
        <v>Tier - 1</v>
      </c>
      <c r="P1219" t="str">
        <f>VLOOKUP(HEALTH_CARE[[#This Row],[Customer ID]],'HOSPITAL DETAILS ANSWERS'!A:K,11,TRUE)</f>
        <v>R1021</v>
      </c>
      <c r="Q1219" s="10">
        <f>VLOOKUP(HEALTH_CARE[[#This Row],[Customer ID]],'HOSPITAL DETAILS ANSWERS'!A:K,6,TRUE)</f>
        <v>42</v>
      </c>
    </row>
    <row r="1220" spans="1:17" x14ac:dyDescent="0.25">
      <c r="A1220" t="s">
        <v>1152</v>
      </c>
      <c r="B1220" t="str">
        <f>VLOOKUP(HEALTH_CARE[[#This Row],[Customer ID]],'CUSTOMER_NAMES ANSWER'!A:D,3,FALSE)</f>
        <v>Stephen</v>
      </c>
      <c r="C1220" s="9">
        <f>VLOOKUP(HEALTH_CARE[[#This Row],[Customer ID]],'MEDICAL EXAMINATION ANSWER'!A:J,2,FALSE)</f>
        <v>25.46</v>
      </c>
      <c r="D1220" s="9">
        <f>VLOOKUP(HEALTH_CARE[[#This Row],[Customer ID]],'MEDICAL EXAMINATION ANSWER'!A:J,4,FALSE)</f>
        <v>11.78</v>
      </c>
      <c r="E1220" t="str">
        <f>VLOOKUP(HEALTH_CARE[[#This Row],[Customer ID]],'MEDICAL EXAMINATION ANSWER'!A:J,6,FALSE)</f>
        <v>Yes</v>
      </c>
      <c r="F1220" t="str">
        <f>VLOOKUP(HEALTH_CARE[[#This Row],[Customer ID]],'MEDICAL EXAMINATION ANSWER'!A:J,7,FALSE)</f>
        <v>No</v>
      </c>
      <c r="G1220" t="str">
        <f>VLOOKUP(HEALTH_CARE[[#This Row],[Customer ID]],'MEDICAL EXAMINATION ANSWER'!A:J,8,FALSE)</f>
        <v>No</v>
      </c>
      <c r="H1220" s="10">
        <f>VLOOKUP(HEALTH_CARE[[#This Row],[Customer ID]],'MEDICAL EXAMINATION ANSWER'!A:J,9,FALSE)</f>
        <v>1</v>
      </c>
      <c r="I1220" t="str">
        <f>VLOOKUP(HEALTH_CARE[[#This Row],[Customer ID]],'MEDICAL EXAMINATION ANSWER'!A:J,10,FALSE)</f>
        <v>No</v>
      </c>
      <c r="J1220" t="str">
        <f>VLOOKUP(HEALTH_CARE[[#This Row],[Customer ID]],'MEDICAL EXAMINATION ANSWER'!A:J,3,FALSE)</f>
        <v>Over Weight</v>
      </c>
      <c r="K1220" t="str">
        <f>VLOOKUP(HEALTH_CARE[[#This Row],[Customer ID]],'MEDICAL EXAMINATION ANSWER'!A:J,5,FALSE)</f>
        <v>Diabetes</v>
      </c>
      <c r="L1220" s="11" t="str">
        <f>VLOOKUP(HEALTH_CARE[[#This Row],[Customer ID]],'HOSPITAL DETAILS ANSWERS'!A:K,5,TRUE)</f>
        <v>6-Dec-1975</v>
      </c>
      <c r="M1220" s="14">
        <f>VLOOKUP(HEALTH_CARE[[#This Row],[Customer ID]],'HOSPITAL DETAILS ANSWERS'!A:K,8,TRUE)</f>
        <v>9226</v>
      </c>
      <c r="N1220" t="str">
        <f>VLOOKUP(HEALTH_CARE[[#This Row],[Customer ID]],'HOSPITAL DETAILS ANSWERS'!A:K,9,TRUE)</f>
        <v>Tier - 3</v>
      </c>
      <c r="O1220" t="str">
        <f>VLOOKUP(HEALTH_CARE[[#This Row],[Customer ID]],'HOSPITAL DETAILS ANSWERS'!A:K,10,TRUE)</f>
        <v>Tier - 3</v>
      </c>
      <c r="P1220" t="str">
        <f>VLOOKUP(HEALTH_CARE[[#This Row],[Customer ID]],'HOSPITAL DETAILS ANSWERS'!A:K,11,TRUE)</f>
        <v>R1015</v>
      </c>
      <c r="Q1220" s="10">
        <f>VLOOKUP(HEALTH_CARE[[#This Row],[Customer ID]],'HOSPITAL DETAILS ANSWERS'!A:K,6,TRUE)</f>
        <v>47</v>
      </c>
    </row>
    <row r="1221" spans="1:17" x14ac:dyDescent="0.25">
      <c r="A1221" t="s">
        <v>1151</v>
      </c>
      <c r="B1221" t="str">
        <f>VLOOKUP(HEALTH_CARE[[#This Row],[Customer ID]],'CUSTOMER_NAMES ANSWER'!A:D,3,FALSE)</f>
        <v>Jon M</v>
      </c>
      <c r="C1221" s="9">
        <f>VLOOKUP(HEALTH_CARE[[#This Row],[Customer ID]],'MEDICAL EXAMINATION ANSWER'!A:J,2,FALSE)</f>
        <v>29.64</v>
      </c>
      <c r="D1221" s="9">
        <f>VLOOKUP(HEALTH_CARE[[#This Row],[Customer ID]],'MEDICAL EXAMINATION ANSWER'!A:J,4,FALSE)</f>
        <v>10.82</v>
      </c>
      <c r="E1221" t="str">
        <f>VLOOKUP(HEALTH_CARE[[#This Row],[Customer ID]],'MEDICAL EXAMINATION ANSWER'!A:J,6,FALSE)</f>
        <v>Yes</v>
      </c>
      <c r="F1221" t="str">
        <f>VLOOKUP(HEALTH_CARE[[#This Row],[Customer ID]],'MEDICAL EXAMINATION ANSWER'!A:J,7,FALSE)</f>
        <v>No</v>
      </c>
      <c r="G1221" t="str">
        <f>VLOOKUP(HEALTH_CARE[[#This Row],[Customer ID]],'MEDICAL EXAMINATION ANSWER'!A:J,8,FALSE)</f>
        <v>No</v>
      </c>
      <c r="H1221" s="10">
        <f>VLOOKUP(HEALTH_CARE[[#This Row],[Customer ID]],'MEDICAL EXAMINATION ANSWER'!A:J,9,FALSE)</f>
        <v>0</v>
      </c>
      <c r="I1221" t="str">
        <f>VLOOKUP(HEALTH_CARE[[#This Row],[Customer ID]],'MEDICAL EXAMINATION ANSWER'!A:J,10,FALSE)</f>
        <v>No</v>
      </c>
      <c r="J1221" t="str">
        <f>VLOOKUP(HEALTH_CARE[[#This Row],[Customer ID]],'MEDICAL EXAMINATION ANSWER'!A:J,3,FALSE)</f>
        <v>Over Weight</v>
      </c>
      <c r="K1221" t="str">
        <f>VLOOKUP(HEALTH_CARE[[#This Row],[Customer ID]],'MEDICAL EXAMINATION ANSWER'!A:J,5,FALSE)</f>
        <v>Diabetes</v>
      </c>
      <c r="L1221" s="11" t="str">
        <f>VLOOKUP(HEALTH_CARE[[#This Row],[Customer ID]],'HOSPITAL DETAILS ANSWERS'!A:K,5,TRUE)</f>
        <v>5-Dec-1981</v>
      </c>
      <c r="M1221" s="14">
        <f>VLOOKUP(HEALTH_CARE[[#This Row],[Customer ID]],'HOSPITAL DETAILS ANSWERS'!A:K,8,TRUE)</f>
        <v>9223</v>
      </c>
      <c r="N1221" t="str">
        <f>VLOOKUP(HEALTH_CARE[[#This Row],[Customer ID]],'HOSPITAL DETAILS ANSWERS'!A:K,9,TRUE)</f>
        <v>Tier - 2</v>
      </c>
      <c r="O1221" t="str">
        <f>VLOOKUP(HEALTH_CARE[[#This Row],[Customer ID]],'HOSPITAL DETAILS ANSWERS'!A:K,10,TRUE)</f>
        <v>Tier - 3</v>
      </c>
      <c r="P1221" t="str">
        <f>VLOOKUP(HEALTH_CARE[[#This Row],[Customer ID]],'HOSPITAL DETAILS ANSWERS'!A:K,11,TRUE)</f>
        <v>R1019</v>
      </c>
      <c r="Q1221" s="10">
        <f>VLOOKUP(HEALTH_CARE[[#This Row],[Customer ID]],'HOSPITAL DETAILS ANSWERS'!A:K,6,TRUE)</f>
        <v>41</v>
      </c>
    </row>
    <row r="1222" spans="1:17" x14ac:dyDescent="0.25">
      <c r="A1222" t="s">
        <v>1150</v>
      </c>
      <c r="B1222" t="str">
        <f>VLOOKUP(HEALTH_CARE[[#This Row],[Customer ID]],'CUSTOMER_NAMES ANSWER'!A:D,3,FALSE)</f>
        <v>Fasil</v>
      </c>
      <c r="C1222" s="9">
        <f>VLOOKUP(HEALTH_CARE[[#This Row],[Customer ID]],'MEDICAL EXAMINATION ANSWER'!A:J,2,FALSE)</f>
        <v>31.27</v>
      </c>
      <c r="D1222" s="9">
        <f>VLOOKUP(HEALTH_CARE[[#This Row],[Customer ID]],'MEDICAL EXAMINATION ANSWER'!A:J,4,FALSE)</f>
        <v>7.73</v>
      </c>
      <c r="E1222" t="str">
        <f>VLOOKUP(HEALTH_CARE[[#This Row],[Customer ID]],'MEDICAL EXAMINATION ANSWER'!A:J,6,FALSE)</f>
        <v>Yes</v>
      </c>
      <c r="F1222" t="str">
        <f>VLOOKUP(HEALTH_CARE[[#This Row],[Customer ID]],'MEDICAL EXAMINATION ANSWER'!A:J,7,FALSE)</f>
        <v>No</v>
      </c>
      <c r="G1222" t="str">
        <f>VLOOKUP(HEALTH_CARE[[#This Row],[Customer ID]],'MEDICAL EXAMINATION ANSWER'!A:J,8,FALSE)</f>
        <v>No</v>
      </c>
      <c r="H1222" s="10">
        <f>VLOOKUP(HEALTH_CARE[[#This Row],[Customer ID]],'MEDICAL EXAMINATION ANSWER'!A:J,9,FALSE)</f>
        <v>1</v>
      </c>
      <c r="I1222" t="str">
        <f>VLOOKUP(HEALTH_CARE[[#This Row],[Customer ID]],'MEDICAL EXAMINATION ANSWER'!A:J,10,FALSE)</f>
        <v>No</v>
      </c>
      <c r="J1222" t="str">
        <f>VLOOKUP(HEALTH_CARE[[#This Row],[Customer ID]],'MEDICAL EXAMINATION ANSWER'!A:J,3,FALSE)</f>
        <v>Obesity</v>
      </c>
      <c r="K1222" t="str">
        <f>VLOOKUP(HEALTH_CARE[[#This Row],[Customer ID]],'MEDICAL EXAMINATION ANSWER'!A:J,5,FALSE)</f>
        <v>Diabetes</v>
      </c>
      <c r="L1222" s="11" t="str">
        <f>VLOOKUP(HEALTH_CARE[[#This Row],[Customer ID]],'HOSPITAL DETAILS ANSWERS'!A:K,5,TRUE)</f>
        <v>25-Dec-1986</v>
      </c>
      <c r="M1222" s="14">
        <f>VLOOKUP(HEALTH_CARE[[#This Row],[Customer ID]],'HOSPITAL DETAILS ANSWERS'!A:K,8,TRUE)</f>
        <v>9211</v>
      </c>
      <c r="N1222" t="str">
        <f>VLOOKUP(HEALTH_CARE[[#This Row],[Customer ID]],'HOSPITAL DETAILS ANSWERS'!A:K,9,TRUE)</f>
        <v>Tier - 2</v>
      </c>
      <c r="O1222" t="str">
        <f>VLOOKUP(HEALTH_CARE[[#This Row],[Customer ID]],'HOSPITAL DETAILS ANSWERS'!A:K,10,TRUE)</f>
        <v>Tier - 3</v>
      </c>
      <c r="P1222" t="str">
        <f>VLOOKUP(HEALTH_CARE[[#This Row],[Customer ID]],'HOSPITAL DETAILS ANSWERS'!A:K,11,TRUE)</f>
        <v>R1021</v>
      </c>
      <c r="Q1222" s="10">
        <f>VLOOKUP(HEALTH_CARE[[#This Row],[Customer ID]],'HOSPITAL DETAILS ANSWERS'!A:K,6,TRUE)</f>
        <v>36</v>
      </c>
    </row>
    <row r="1223" spans="1:17" x14ac:dyDescent="0.25">
      <c r="A1223" t="s">
        <v>1149</v>
      </c>
      <c r="B1223" t="str">
        <f>VLOOKUP(HEALTH_CARE[[#This Row],[Customer ID]],'CUSTOMER_NAMES ANSWER'!A:D,3,FALSE)</f>
        <v>Megan C</v>
      </c>
      <c r="C1223" s="9">
        <f>VLOOKUP(HEALTH_CARE[[#This Row],[Customer ID]],'MEDICAL EXAMINATION ANSWER'!A:J,2,FALSE)</f>
        <v>19.95</v>
      </c>
      <c r="D1223" s="9">
        <f>VLOOKUP(HEALTH_CARE[[#This Row],[Customer ID]],'MEDICAL EXAMINATION ANSWER'!A:J,4,FALSE)</f>
        <v>6.24</v>
      </c>
      <c r="E1223" t="str">
        <f>VLOOKUP(HEALTH_CARE[[#This Row],[Customer ID]],'MEDICAL EXAMINATION ANSWER'!A:J,6,FALSE)</f>
        <v>Yes</v>
      </c>
      <c r="F1223" t="str">
        <f>VLOOKUP(HEALTH_CARE[[#This Row],[Customer ID]],'MEDICAL EXAMINATION ANSWER'!A:J,7,FALSE)</f>
        <v>No</v>
      </c>
      <c r="G1223" t="str">
        <f>VLOOKUP(HEALTH_CARE[[#This Row],[Customer ID]],'MEDICAL EXAMINATION ANSWER'!A:J,8,FALSE)</f>
        <v>No</v>
      </c>
      <c r="H1223" s="10">
        <f>VLOOKUP(HEALTH_CARE[[#This Row],[Customer ID]],'MEDICAL EXAMINATION ANSWER'!A:J,9,FALSE)</f>
        <v>0</v>
      </c>
      <c r="I1223" t="str">
        <f>VLOOKUP(HEALTH_CARE[[#This Row],[Customer ID]],'MEDICAL EXAMINATION ANSWER'!A:J,10,FALSE)</f>
        <v>No</v>
      </c>
      <c r="J1223" t="str">
        <f>VLOOKUP(HEALTH_CARE[[#This Row],[Customer ID]],'MEDICAL EXAMINATION ANSWER'!A:J,3,FALSE)</f>
        <v>Normal Weight</v>
      </c>
      <c r="K1223" t="str">
        <f>VLOOKUP(HEALTH_CARE[[#This Row],[Customer ID]],'MEDICAL EXAMINATION ANSWER'!A:J,5,FALSE)</f>
        <v>Prediabetes</v>
      </c>
      <c r="L1223" s="11" t="str">
        <f>VLOOKUP(HEALTH_CARE[[#This Row],[Customer ID]],'HOSPITAL DETAILS ANSWERS'!A:K,5,TRUE)</f>
        <v>10-Sep-1976</v>
      </c>
      <c r="M1223" s="14">
        <f>VLOOKUP(HEALTH_CARE[[#This Row],[Customer ID]],'HOSPITAL DETAILS ANSWERS'!A:K,8,TRUE)</f>
        <v>9194</v>
      </c>
      <c r="N1223" t="str">
        <f>VLOOKUP(HEALTH_CARE[[#This Row],[Customer ID]],'HOSPITAL DETAILS ANSWERS'!A:K,9,TRUE)</f>
        <v>Tier - 2</v>
      </c>
      <c r="O1223" t="str">
        <f>VLOOKUP(HEALTH_CARE[[#This Row],[Customer ID]],'HOSPITAL DETAILS ANSWERS'!A:K,10,TRUE)</f>
        <v>Tier - 1</v>
      </c>
      <c r="P1223" t="str">
        <f>VLOOKUP(HEALTH_CARE[[#This Row],[Customer ID]],'HOSPITAL DETAILS ANSWERS'!A:K,11,TRUE)</f>
        <v>R1012</v>
      </c>
      <c r="Q1223" s="10">
        <f>VLOOKUP(HEALTH_CARE[[#This Row],[Customer ID]],'HOSPITAL DETAILS ANSWERS'!A:K,6,TRUE)</f>
        <v>46</v>
      </c>
    </row>
    <row r="1224" spans="1:17" x14ac:dyDescent="0.25">
      <c r="A1224" t="s">
        <v>1148</v>
      </c>
      <c r="B1224" t="str">
        <f>VLOOKUP(HEALTH_CARE[[#This Row],[Customer ID]],'CUSTOMER_NAMES ANSWER'!A:D,3,FALSE)</f>
        <v>Lisa J</v>
      </c>
      <c r="C1224" s="9">
        <f>VLOOKUP(HEALTH_CARE[[#This Row],[Customer ID]],'MEDICAL EXAMINATION ANSWER'!A:J,2,FALSE)</f>
        <v>21.3</v>
      </c>
      <c r="D1224" s="9">
        <f>VLOOKUP(HEALTH_CARE[[#This Row],[Customer ID]],'MEDICAL EXAMINATION ANSWER'!A:J,4,FALSE)</f>
        <v>10.42</v>
      </c>
      <c r="E1224" t="str">
        <f>VLOOKUP(HEALTH_CARE[[#This Row],[Customer ID]],'MEDICAL EXAMINATION ANSWER'!A:J,6,FALSE)</f>
        <v>No</v>
      </c>
      <c r="F1224" t="str">
        <f>VLOOKUP(HEALTH_CARE[[#This Row],[Customer ID]],'MEDICAL EXAMINATION ANSWER'!A:J,7,FALSE)</f>
        <v>No</v>
      </c>
      <c r="G1224" t="str">
        <f>VLOOKUP(HEALTH_CARE[[#This Row],[Customer ID]],'MEDICAL EXAMINATION ANSWER'!A:J,8,FALSE)</f>
        <v>No</v>
      </c>
      <c r="H1224" s="10">
        <f>VLOOKUP(HEALTH_CARE[[#This Row],[Customer ID]],'MEDICAL EXAMINATION ANSWER'!A:J,9,FALSE)</f>
        <v>2</v>
      </c>
      <c r="I1224" t="str">
        <f>VLOOKUP(HEALTH_CARE[[#This Row],[Customer ID]],'MEDICAL EXAMINATION ANSWER'!A:J,10,FALSE)</f>
        <v>No</v>
      </c>
      <c r="J1224" t="str">
        <f>VLOOKUP(HEALTH_CARE[[#This Row],[Customer ID]],'MEDICAL EXAMINATION ANSWER'!A:J,3,FALSE)</f>
        <v>Normal Weight</v>
      </c>
      <c r="K1224" t="str">
        <f>VLOOKUP(HEALTH_CARE[[#This Row],[Customer ID]],'MEDICAL EXAMINATION ANSWER'!A:J,5,FALSE)</f>
        <v>Diabetes</v>
      </c>
      <c r="L1224" s="11" t="str">
        <f>VLOOKUP(HEALTH_CARE[[#This Row],[Customer ID]],'HOSPITAL DETAILS ANSWERS'!A:K,5,TRUE)</f>
        <v>25-Dec-1973</v>
      </c>
      <c r="M1224" s="14">
        <f>VLOOKUP(HEALTH_CARE[[#This Row],[Customer ID]],'HOSPITAL DETAILS ANSWERS'!A:K,8,TRUE)</f>
        <v>9183</v>
      </c>
      <c r="N1224" t="str">
        <f>VLOOKUP(HEALTH_CARE[[#This Row],[Customer ID]],'HOSPITAL DETAILS ANSWERS'!A:K,9,TRUE)</f>
        <v>Tier - 2</v>
      </c>
      <c r="O1224" t="str">
        <f>VLOOKUP(HEALTH_CARE[[#This Row],[Customer ID]],'HOSPITAL DETAILS ANSWERS'!A:K,10,TRUE)</f>
        <v>Tier - 3</v>
      </c>
      <c r="P1224" t="str">
        <f>VLOOKUP(HEALTH_CARE[[#This Row],[Customer ID]],'HOSPITAL DETAILS ANSWERS'!A:K,11,TRUE)</f>
        <v>R1011</v>
      </c>
      <c r="Q1224" s="10">
        <f>VLOOKUP(HEALTH_CARE[[#This Row],[Customer ID]],'HOSPITAL DETAILS ANSWERS'!A:K,6,TRUE)</f>
        <v>49</v>
      </c>
    </row>
    <row r="1225" spans="1:17" x14ac:dyDescent="0.25">
      <c r="A1225" t="s">
        <v>1147</v>
      </c>
      <c r="B1225" t="str">
        <f>VLOOKUP(HEALTH_CARE[[#This Row],[Customer ID]],'CUSTOMER_NAMES ANSWER'!A:D,3,FALSE)</f>
        <v>Doron P</v>
      </c>
      <c r="C1225" s="9">
        <f>VLOOKUP(HEALTH_CARE[[#This Row],[Customer ID]],'MEDICAL EXAMINATION ANSWER'!A:J,2,FALSE)</f>
        <v>31.64</v>
      </c>
      <c r="D1225" s="9">
        <f>VLOOKUP(HEALTH_CARE[[#This Row],[Customer ID]],'MEDICAL EXAMINATION ANSWER'!A:J,4,FALSE)</f>
        <v>11.11</v>
      </c>
      <c r="E1225" t="str">
        <f>VLOOKUP(HEALTH_CARE[[#This Row],[Customer ID]],'MEDICAL EXAMINATION ANSWER'!A:J,6,FALSE)</f>
        <v>No</v>
      </c>
      <c r="F1225" t="str">
        <f>VLOOKUP(HEALTH_CARE[[#This Row],[Customer ID]],'MEDICAL EXAMINATION ANSWER'!A:J,7,FALSE)</f>
        <v>No</v>
      </c>
      <c r="G1225" t="str">
        <f>VLOOKUP(HEALTH_CARE[[#This Row],[Customer ID]],'MEDICAL EXAMINATION ANSWER'!A:J,8,FALSE)</f>
        <v>No</v>
      </c>
      <c r="H1225" s="10">
        <f>VLOOKUP(HEALTH_CARE[[#This Row],[Customer ID]],'MEDICAL EXAMINATION ANSWER'!A:J,9,FALSE)</f>
        <v>0</v>
      </c>
      <c r="I1225" t="str">
        <f>VLOOKUP(HEALTH_CARE[[#This Row],[Customer ID]],'MEDICAL EXAMINATION ANSWER'!A:J,10,FALSE)</f>
        <v>No</v>
      </c>
      <c r="J1225" t="str">
        <f>VLOOKUP(HEALTH_CARE[[#This Row],[Customer ID]],'MEDICAL EXAMINATION ANSWER'!A:J,3,FALSE)</f>
        <v>Obesity</v>
      </c>
      <c r="K1225" t="str">
        <f>VLOOKUP(HEALTH_CARE[[#This Row],[Customer ID]],'MEDICAL EXAMINATION ANSWER'!A:J,5,FALSE)</f>
        <v>Diabetes</v>
      </c>
      <c r="L1225" s="11" t="str">
        <f>VLOOKUP(HEALTH_CARE[[#This Row],[Customer ID]],'HOSPITAL DETAILS ANSWERS'!A:K,5,TRUE)</f>
        <v>29-Dec-1971</v>
      </c>
      <c r="M1225" s="14">
        <f>VLOOKUP(HEALTH_CARE[[#This Row],[Customer ID]],'HOSPITAL DETAILS ANSWERS'!A:K,8,TRUE)</f>
        <v>9175</v>
      </c>
      <c r="N1225" t="str">
        <f>VLOOKUP(HEALTH_CARE[[#This Row],[Customer ID]],'HOSPITAL DETAILS ANSWERS'!A:K,9,TRUE)</f>
        <v>Tier - 3</v>
      </c>
      <c r="O1225" t="str">
        <f>VLOOKUP(HEALTH_CARE[[#This Row],[Customer ID]],'HOSPITAL DETAILS ANSWERS'!A:K,10,TRUE)</f>
        <v>Tier - 1</v>
      </c>
      <c r="P1225" t="str">
        <f>VLOOKUP(HEALTH_CARE[[#This Row],[Customer ID]],'HOSPITAL DETAILS ANSWERS'!A:K,11,TRUE)</f>
        <v>R1012</v>
      </c>
      <c r="Q1225" s="10">
        <f>VLOOKUP(HEALTH_CARE[[#This Row],[Customer ID]],'HOSPITAL DETAILS ANSWERS'!A:K,6,TRUE)</f>
        <v>51</v>
      </c>
    </row>
    <row r="1226" spans="1:17" x14ac:dyDescent="0.25">
      <c r="A1226" t="s">
        <v>1146</v>
      </c>
      <c r="B1226" t="str">
        <f>VLOOKUP(HEALTH_CARE[[#This Row],[Customer ID]],'CUSTOMER_NAMES ANSWER'!A:D,3,FALSE)</f>
        <v>Katharina</v>
      </c>
      <c r="C1226" s="9">
        <f>VLOOKUP(HEALTH_CARE[[#This Row],[Customer ID]],'MEDICAL EXAMINATION ANSWER'!A:J,2,FALSE)</f>
        <v>23.9</v>
      </c>
      <c r="D1226" s="9">
        <f>VLOOKUP(HEALTH_CARE[[#This Row],[Customer ID]],'MEDICAL EXAMINATION ANSWER'!A:J,4,FALSE)</f>
        <v>7.67</v>
      </c>
      <c r="E1226" t="str">
        <f>VLOOKUP(HEALTH_CARE[[#This Row],[Customer ID]],'MEDICAL EXAMINATION ANSWER'!A:J,6,FALSE)</f>
        <v>Yes</v>
      </c>
      <c r="F1226" t="str">
        <f>VLOOKUP(HEALTH_CARE[[#This Row],[Customer ID]],'MEDICAL EXAMINATION ANSWER'!A:J,7,FALSE)</f>
        <v>No</v>
      </c>
      <c r="G1226" t="str">
        <f>VLOOKUP(HEALTH_CARE[[#This Row],[Customer ID]],'MEDICAL EXAMINATION ANSWER'!A:J,8,FALSE)</f>
        <v>No</v>
      </c>
      <c r="H1226" s="10">
        <f>VLOOKUP(HEALTH_CARE[[#This Row],[Customer ID]],'MEDICAL EXAMINATION ANSWER'!A:J,9,FALSE)</f>
        <v>2</v>
      </c>
      <c r="I1226" t="str">
        <f>VLOOKUP(HEALTH_CARE[[#This Row],[Customer ID]],'MEDICAL EXAMINATION ANSWER'!A:J,10,FALSE)</f>
        <v>No</v>
      </c>
      <c r="J1226" t="str">
        <f>VLOOKUP(HEALTH_CARE[[#This Row],[Customer ID]],'MEDICAL EXAMINATION ANSWER'!A:J,3,FALSE)</f>
        <v>Normal Weight</v>
      </c>
      <c r="K1226" t="str">
        <f>VLOOKUP(HEALTH_CARE[[#This Row],[Customer ID]],'MEDICAL EXAMINATION ANSWER'!A:J,5,FALSE)</f>
        <v>Diabetes</v>
      </c>
      <c r="L1226" s="11" t="str">
        <f>VLOOKUP(HEALTH_CARE[[#This Row],[Customer ID]],'HOSPITAL DETAILS ANSWERS'!A:K,5,TRUE)</f>
        <v>24-Oct-1970</v>
      </c>
      <c r="M1226" s="14">
        <f>VLOOKUP(HEALTH_CARE[[#This Row],[Customer ID]],'HOSPITAL DETAILS ANSWERS'!A:K,8,TRUE)</f>
        <v>9172</v>
      </c>
      <c r="N1226" t="str">
        <f>VLOOKUP(HEALTH_CARE[[#This Row],[Customer ID]],'HOSPITAL DETAILS ANSWERS'!A:K,9,TRUE)</f>
        <v>Tier - 2</v>
      </c>
      <c r="O1226" t="str">
        <f>VLOOKUP(HEALTH_CARE[[#This Row],[Customer ID]],'HOSPITAL DETAILS ANSWERS'!A:K,10,TRUE)</f>
        <v>Tier - 2</v>
      </c>
      <c r="P1226" t="str">
        <f>VLOOKUP(HEALTH_CARE[[#This Row],[Customer ID]],'HOSPITAL DETAILS ANSWERS'!A:K,11,TRUE)</f>
        <v>R1012</v>
      </c>
      <c r="Q1226" s="10">
        <f>VLOOKUP(HEALTH_CARE[[#This Row],[Customer ID]],'HOSPITAL DETAILS ANSWERS'!A:K,6,TRUE)</f>
        <v>52</v>
      </c>
    </row>
    <row r="1227" spans="1:17" x14ac:dyDescent="0.25">
      <c r="A1227" t="s">
        <v>1145</v>
      </c>
      <c r="B1227" t="str">
        <f>VLOOKUP(HEALTH_CARE[[#This Row],[Customer ID]],'CUSTOMER_NAMES ANSWER'!A:D,3,FALSE)</f>
        <v>Carl</v>
      </c>
      <c r="C1227" s="9">
        <f>VLOOKUP(HEALTH_CARE[[#This Row],[Customer ID]],'MEDICAL EXAMINATION ANSWER'!A:J,2,FALSE)</f>
        <v>34.15</v>
      </c>
      <c r="D1227" s="9">
        <f>VLOOKUP(HEALTH_CARE[[#This Row],[Customer ID]],'MEDICAL EXAMINATION ANSWER'!A:J,4,FALSE)</f>
        <v>6.15</v>
      </c>
      <c r="E1227" t="str">
        <f>VLOOKUP(HEALTH_CARE[[#This Row],[Customer ID]],'MEDICAL EXAMINATION ANSWER'!A:J,6,FALSE)</f>
        <v>No</v>
      </c>
      <c r="F1227" t="str">
        <f>VLOOKUP(HEALTH_CARE[[#This Row],[Customer ID]],'MEDICAL EXAMINATION ANSWER'!A:J,7,FALSE)</f>
        <v>No</v>
      </c>
      <c r="G1227" t="str">
        <f>VLOOKUP(HEALTH_CARE[[#This Row],[Customer ID]],'MEDICAL EXAMINATION ANSWER'!A:J,8,FALSE)</f>
        <v>No</v>
      </c>
      <c r="H1227" s="10">
        <f>VLOOKUP(HEALTH_CARE[[#This Row],[Customer ID]],'MEDICAL EXAMINATION ANSWER'!A:J,9,FALSE)</f>
        <v>0</v>
      </c>
      <c r="I1227" t="str">
        <f>VLOOKUP(HEALTH_CARE[[#This Row],[Customer ID]],'MEDICAL EXAMINATION ANSWER'!A:J,10,FALSE)</f>
        <v>No</v>
      </c>
      <c r="J1227" t="str">
        <f>VLOOKUP(HEALTH_CARE[[#This Row],[Customer ID]],'MEDICAL EXAMINATION ANSWER'!A:J,3,FALSE)</f>
        <v>Obesity</v>
      </c>
      <c r="K1227" t="str">
        <f>VLOOKUP(HEALTH_CARE[[#This Row],[Customer ID]],'MEDICAL EXAMINATION ANSWER'!A:J,5,FALSE)</f>
        <v>Prediabetes</v>
      </c>
      <c r="L1227" s="11" t="str">
        <f>VLOOKUP(HEALTH_CARE[[#This Row],[Customer ID]],'HOSPITAL DETAILS ANSWERS'!A:K,5,TRUE)</f>
        <v>23-Aug-1990</v>
      </c>
      <c r="M1227" s="14">
        <f>VLOOKUP(HEALTH_CARE[[#This Row],[Customer ID]],'HOSPITAL DETAILS ANSWERS'!A:K,8,TRUE)</f>
        <v>9160</v>
      </c>
      <c r="N1227" t="str">
        <f>VLOOKUP(HEALTH_CARE[[#This Row],[Customer ID]],'HOSPITAL DETAILS ANSWERS'!A:K,9,TRUE)</f>
        <v>Tier - 2</v>
      </c>
      <c r="O1227" t="str">
        <f>VLOOKUP(HEALTH_CARE[[#This Row],[Customer ID]],'HOSPITAL DETAILS ANSWERS'!A:K,10,TRUE)</f>
        <v>Tier - 2</v>
      </c>
      <c r="P1227" t="str">
        <f>VLOOKUP(HEALTH_CARE[[#This Row],[Customer ID]],'HOSPITAL DETAILS ANSWERS'!A:K,11,TRUE)</f>
        <v>R1021</v>
      </c>
      <c r="Q1227" s="10">
        <f>VLOOKUP(HEALTH_CARE[[#This Row],[Customer ID]],'HOSPITAL DETAILS ANSWERS'!A:K,6,TRUE)</f>
        <v>32</v>
      </c>
    </row>
    <row r="1228" spans="1:17" x14ac:dyDescent="0.25">
      <c r="A1228" t="s">
        <v>1144</v>
      </c>
      <c r="B1228" t="str">
        <f>VLOOKUP(HEALTH_CARE[[#This Row],[Customer ID]],'CUSTOMER_NAMES ANSWER'!A:D,3,FALSE)</f>
        <v>Kelsey J</v>
      </c>
      <c r="C1228" s="9">
        <f>VLOOKUP(HEALTH_CARE[[#This Row],[Customer ID]],'MEDICAL EXAMINATION ANSWER'!A:J,2,FALSE)</f>
        <v>28.71</v>
      </c>
      <c r="D1228" s="9">
        <f>VLOOKUP(HEALTH_CARE[[#This Row],[Customer ID]],'MEDICAL EXAMINATION ANSWER'!A:J,4,FALSE)</f>
        <v>5.71</v>
      </c>
      <c r="E1228" t="str">
        <f>VLOOKUP(HEALTH_CARE[[#This Row],[Customer ID]],'MEDICAL EXAMINATION ANSWER'!A:J,6,FALSE)</f>
        <v>No</v>
      </c>
      <c r="F1228" t="str">
        <f>VLOOKUP(HEALTH_CARE[[#This Row],[Customer ID]],'MEDICAL EXAMINATION ANSWER'!A:J,7,FALSE)</f>
        <v>No</v>
      </c>
      <c r="G1228" t="str">
        <f>VLOOKUP(HEALTH_CARE[[#This Row],[Customer ID]],'MEDICAL EXAMINATION ANSWER'!A:J,8,FALSE)</f>
        <v>No</v>
      </c>
      <c r="H1228" s="10">
        <f>VLOOKUP(HEALTH_CARE[[#This Row],[Customer ID]],'MEDICAL EXAMINATION ANSWER'!A:J,9,FALSE)</f>
        <v>0</v>
      </c>
      <c r="I1228" t="str">
        <f>VLOOKUP(HEALTH_CARE[[#This Row],[Customer ID]],'MEDICAL EXAMINATION ANSWER'!A:J,10,FALSE)</f>
        <v>No</v>
      </c>
      <c r="J1228" t="str">
        <f>VLOOKUP(HEALTH_CARE[[#This Row],[Customer ID]],'MEDICAL EXAMINATION ANSWER'!A:J,3,FALSE)</f>
        <v>Over Weight</v>
      </c>
      <c r="K1228" t="str">
        <f>VLOOKUP(HEALTH_CARE[[#This Row],[Customer ID]],'MEDICAL EXAMINATION ANSWER'!A:J,5,FALSE)</f>
        <v>Prediabetes</v>
      </c>
      <c r="L1228" s="11" t="str">
        <f>VLOOKUP(HEALTH_CARE[[#This Row],[Customer ID]],'HOSPITAL DETAILS ANSWERS'!A:K,5,TRUE)</f>
        <v>8-Dec-1982</v>
      </c>
      <c r="M1228" s="14">
        <f>VLOOKUP(HEALTH_CARE[[#This Row],[Customer ID]],'HOSPITAL DETAILS ANSWERS'!A:K,8,TRUE)</f>
        <v>9148</v>
      </c>
      <c r="N1228" t="str">
        <f>VLOOKUP(HEALTH_CARE[[#This Row],[Customer ID]],'HOSPITAL DETAILS ANSWERS'!A:K,9,TRUE)</f>
        <v>Tier - 2</v>
      </c>
      <c r="O1228" t="str">
        <f>VLOOKUP(HEALTH_CARE[[#This Row],[Customer ID]],'HOSPITAL DETAILS ANSWERS'!A:K,10,TRUE)</f>
        <v>Tier - 1</v>
      </c>
      <c r="P1228" t="str">
        <f>VLOOKUP(HEALTH_CARE[[#This Row],[Customer ID]],'HOSPITAL DETAILS ANSWERS'!A:K,11,TRUE)</f>
        <v>R1012</v>
      </c>
      <c r="Q1228" s="10">
        <f>VLOOKUP(HEALTH_CARE[[#This Row],[Customer ID]],'HOSPITAL DETAILS ANSWERS'!A:K,6,TRUE)</f>
        <v>40</v>
      </c>
    </row>
    <row r="1229" spans="1:17" x14ac:dyDescent="0.25">
      <c r="A1229" t="s">
        <v>1143</v>
      </c>
      <c r="B1229" t="str">
        <f>VLOOKUP(HEALTH_CARE[[#This Row],[Customer ID]],'CUSTOMER_NAMES ANSWER'!A:D,3,FALSE)</f>
        <v>Stephen A</v>
      </c>
      <c r="C1229" s="9">
        <f>VLOOKUP(HEALTH_CARE[[#This Row],[Customer ID]],'MEDICAL EXAMINATION ANSWER'!A:J,2,FALSE)</f>
        <v>36.700000000000003</v>
      </c>
      <c r="D1229" s="9">
        <f>VLOOKUP(HEALTH_CARE[[#This Row],[Customer ID]],'MEDICAL EXAMINATION ANSWER'!A:J,4,FALSE)</f>
        <v>8.6999999999999993</v>
      </c>
      <c r="E1229" t="str">
        <f>VLOOKUP(HEALTH_CARE[[#This Row],[Customer ID]],'MEDICAL EXAMINATION ANSWER'!A:J,6,FALSE)</f>
        <v>Yes</v>
      </c>
      <c r="F1229" t="str">
        <f>VLOOKUP(HEALTH_CARE[[#This Row],[Customer ID]],'MEDICAL EXAMINATION ANSWER'!A:J,7,FALSE)</f>
        <v>No</v>
      </c>
      <c r="G1229" t="str">
        <f>VLOOKUP(HEALTH_CARE[[#This Row],[Customer ID]],'MEDICAL EXAMINATION ANSWER'!A:J,8,FALSE)</f>
        <v>No</v>
      </c>
      <c r="H1229" s="10">
        <f>VLOOKUP(HEALTH_CARE[[#This Row],[Customer ID]],'MEDICAL EXAMINATION ANSWER'!A:J,9,FALSE)</f>
        <v>2</v>
      </c>
      <c r="I1229" t="str">
        <f>VLOOKUP(HEALTH_CARE[[#This Row],[Customer ID]],'MEDICAL EXAMINATION ANSWER'!A:J,10,FALSE)</f>
        <v>No</v>
      </c>
      <c r="J1229" t="str">
        <f>VLOOKUP(HEALTH_CARE[[#This Row],[Customer ID]],'MEDICAL EXAMINATION ANSWER'!A:J,3,FALSE)</f>
        <v>Obesity</v>
      </c>
      <c r="K1229" t="str">
        <f>VLOOKUP(HEALTH_CARE[[#This Row],[Customer ID]],'MEDICAL EXAMINATION ANSWER'!A:J,5,FALSE)</f>
        <v>Diabetes</v>
      </c>
      <c r="L1229" s="11" t="str">
        <f>VLOOKUP(HEALTH_CARE[[#This Row],[Customer ID]],'HOSPITAL DETAILS ANSWERS'!A:K,5,TRUE)</f>
        <v>18-Oct-1970</v>
      </c>
      <c r="M1229" s="14">
        <f>VLOOKUP(HEALTH_CARE[[#This Row],[Customer ID]],'HOSPITAL DETAILS ANSWERS'!A:K,8,TRUE)</f>
        <v>9145</v>
      </c>
      <c r="N1229" t="str">
        <f>VLOOKUP(HEALTH_CARE[[#This Row],[Customer ID]],'HOSPITAL DETAILS ANSWERS'!A:K,9,TRUE)</f>
        <v>Tier - 3</v>
      </c>
      <c r="O1229" t="str">
        <f>VLOOKUP(HEALTH_CARE[[#This Row],[Customer ID]],'HOSPITAL DETAILS ANSWERS'!A:K,10,TRUE)</f>
        <v>Tier - 2</v>
      </c>
      <c r="P1229" t="str">
        <f>VLOOKUP(HEALTH_CARE[[#This Row],[Customer ID]],'HOSPITAL DETAILS ANSWERS'!A:K,11,TRUE)</f>
        <v>R1011</v>
      </c>
      <c r="Q1229" s="10">
        <f>VLOOKUP(HEALTH_CARE[[#This Row],[Customer ID]],'HOSPITAL DETAILS ANSWERS'!A:K,6,TRUE)</f>
        <v>52</v>
      </c>
    </row>
    <row r="1230" spans="1:17" x14ac:dyDescent="0.25">
      <c r="A1230" t="s">
        <v>1142</v>
      </c>
      <c r="B1230" t="str">
        <f>VLOOKUP(HEALTH_CARE[[#This Row],[Customer ID]],'CUSTOMER_NAMES ANSWER'!A:D,3,FALSE)</f>
        <v>Dan</v>
      </c>
      <c r="C1230" s="9">
        <f>VLOOKUP(HEALTH_CARE[[#This Row],[Customer ID]],'MEDICAL EXAMINATION ANSWER'!A:J,2,FALSE)</f>
        <v>34.1</v>
      </c>
      <c r="D1230" s="9">
        <f>VLOOKUP(HEALTH_CARE[[#This Row],[Customer ID]],'MEDICAL EXAMINATION ANSWER'!A:J,4,FALSE)</f>
        <v>9.0399999999999991</v>
      </c>
      <c r="E1230" t="str">
        <f>VLOOKUP(HEALTH_CARE[[#This Row],[Customer ID]],'MEDICAL EXAMINATION ANSWER'!A:J,6,FALSE)</f>
        <v>Yes</v>
      </c>
      <c r="F1230" t="str">
        <f>VLOOKUP(HEALTH_CARE[[#This Row],[Customer ID]],'MEDICAL EXAMINATION ANSWER'!A:J,7,FALSE)</f>
        <v>No</v>
      </c>
      <c r="G1230" t="str">
        <f>VLOOKUP(HEALTH_CARE[[#This Row],[Customer ID]],'MEDICAL EXAMINATION ANSWER'!A:J,8,FALSE)</f>
        <v>No</v>
      </c>
      <c r="H1230" s="10">
        <f>VLOOKUP(HEALTH_CARE[[#This Row],[Customer ID]],'MEDICAL EXAMINATION ANSWER'!A:J,9,FALSE)</f>
        <v>2</v>
      </c>
      <c r="I1230" t="str">
        <f>VLOOKUP(HEALTH_CARE[[#This Row],[Customer ID]],'MEDICAL EXAMINATION ANSWER'!A:J,10,FALSE)</f>
        <v>No</v>
      </c>
      <c r="J1230" t="str">
        <f>VLOOKUP(HEALTH_CARE[[#This Row],[Customer ID]],'MEDICAL EXAMINATION ANSWER'!A:J,3,FALSE)</f>
        <v>Obesity</v>
      </c>
      <c r="K1230" t="str">
        <f>VLOOKUP(HEALTH_CARE[[#This Row],[Customer ID]],'MEDICAL EXAMINATION ANSWER'!A:J,5,FALSE)</f>
        <v>Diabetes</v>
      </c>
      <c r="L1230" s="11" t="str">
        <f>VLOOKUP(HEALTH_CARE[[#This Row],[Customer ID]],'HOSPITAL DETAILS ANSWERS'!A:K,5,TRUE)</f>
        <v>12-Aug-1970</v>
      </c>
      <c r="M1230" s="14">
        <f>VLOOKUP(HEALTH_CARE[[#This Row],[Customer ID]],'HOSPITAL DETAILS ANSWERS'!A:K,8,TRUE)</f>
        <v>9141</v>
      </c>
      <c r="N1230" t="str">
        <f>VLOOKUP(HEALTH_CARE[[#This Row],[Customer ID]],'HOSPITAL DETAILS ANSWERS'!A:K,9,TRUE)</f>
        <v>Tier - 3</v>
      </c>
      <c r="O1230" t="str">
        <f>VLOOKUP(HEALTH_CARE[[#This Row],[Customer ID]],'HOSPITAL DETAILS ANSWERS'!A:K,10,TRUE)</f>
        <v>Tier - 3</v>
      </c>
      <c r="P1230" t="str">
        <f>VLOOKUP(HEALTH_CARE[[#This Row],[Customer ID]],'HOSPITAL DETAILS ANSWERS'!A:K,11,TRUE)</f>
        <v>R1013</v>
      </c>
      <c r="Q1230" s="10">
        <f>VLOOKUP(HEALTH_CARE[[#This Row],[Customer ID]],'HOSPITAL DETAILS ANSWERS'!A:K,6,TRUE)</f>
        <v>52</v>
      </c>
    </row>
    <row r="1231" spans="1:17" x14ac:dyDescent="0.25">
      <c r="A1231" t="s">
        <v>1141</v>
      </c>
      <c r="B1231" t="str">
        <f>VLOOKUP(HEALTH_CARE[[#This Row],[Customer ID]],'CUSTOMER_NAMES ANSWER'!A:D,3,FALSE)</f>
        <v>Katie C</v>
      </c>
      <c r="C1231" s="9">
        <f>VLOOKUP(HEALTH_CARE[[#This Row],[Customer ID]],'MEDICAL EXAMINATION ANSWER'!A:J,2,FALSE)</f>
        <v>25.7</v>
      </c>
      <c r="D1231" s="9">
        <f>VLOOKUP(HEALTH_CARE[[#This Row],[Customer ID]],'MEDICAL EXAMINATION ANSWER'!A:J,4,FALSE)</f>
        <v>5.61</v>
      </c>
      <c r="E1231" t="str">
        <f>VLOOKUP(HEALTH_CARE[[#This Row],[Customer ID]],'MEDICAL EXAMINATION ANSWER'!A:J,6,FALSE)</f>
        <v>No</v>
      </c>
      <c r="F1231" t="str">
        <f>VLOOKUP(HEALTH_CARE[[#This Row],[Customer ID]],'MEDICAL EXAMINATION ANSWER'!A:J,7,FALSE)</f>
        <v>No</v>
      </c>
      <c r="G1231" t="str">
        <f>VLOOKUP(HEALTH_CARE[[#This Row],[Customer ID]],'MEDICAL EXAMINATION ANSWER'!A:J,8,FALSE)</f>
        <v>No</v>
      </c>
      <c r="H1231" s="10">
        <f>VLOOKUP(HEALTH_CARE[[#This Row],[Customer ID]],'MEDICAL EXAMINATION ANSWER'!A:J,9,FALSE)</f>
        <v>0</v>
      </c>
      <c r="I1231" t="str">
        <f>VLOOKUP(HEALTH_CARE[[#This Row],[Customer ID]],'MEDICAL EXAMINATION ANSWER'!A:J,10,FALSE)</f>
        <v>No</v>
      </c>
      <c r="J1231" t="str">
        <f>VLOOKUP(HEALTH_CARE[[#This Row],[Customer ID]],'MEDICAL EXAMINATION ANSWER'!A:J,3,FALSE)</f>
        <v>Over Weight</v>
      </c>
      <c r="K1231" t="str">
        <f>VLOOKUP(HEALTH_CARE[[#This Row],[Customer ID]],'MEDICAL EXAMINATION ANSWER'!A:J,5,FALSE)</f>
        <v>Normal</v>
      </c>
      <c r="L1231" s="11" t="str">
        <f>VLOOKUP(HEALTH_CARE[[#This Row],[Customer ID]],'HOSPITAL DETAILS ANSWERS'!A:K,5,TRUE)</f>
        <v>2-Dec-1977</v>
      </c>
      <c r="M1231" s="14">
        <f>VLOOKUP(HEALTH_CARE[[#This Row],[Customer ID]],'HOSPITAL DETAILS ANSWERS'!A:K,8,TRUE)</f>
        <v>9102</v>
      </c>
      <c r="N1231" t="str">
        <f>VLOOKUP(HEALTH_CARE[[#This Row],[Customer ID]],'HOSPITAL DETAILS ANSWERS'!A:K,9,TRUE)</f>
        <v>Tier - 2</v>
      </c>
      <c r="O1231" t="str">
        <f>VLOOKUP(HEALTH_CARE[[#This Row],[Customer ID]],'HOSPITAL DETAILS ANSWERS'!A:K,10,TRUE)</f>
        <v>Tier - 1</v>
      </c>
      <c r="P1231" t="str">
        <f>VLOOKUP(HEALTH_CARE[[#This Row],[Customer ID]],'HOSPITAL DETAILS ANSWERS'!A:K,11,TRUE)</f>
        <v>R1011</v>
      </c>
      <c r="Q1231" s="10">
        <f>VLOOKUP(HEALTH_CARE[[#This Row],[Customer ID]],'HOSPITAL DETAILS ANSWERS'!A:K,6,TRUE)</f>
        <v>45</v>
      </c>
    </row>
    <row r="1232" spans="1:17" x14ac:dyDescent="0.25">
      <c r="A1232" t="s">
        <v>1140</v>
      </c>
      <c r="B1232" t="str">
        <f>VLOOKUP(HEALTH_CARE[[#This Row],[Customer ID]],'CUSTOMER_NAMES ANSWER'!A:D,3,FALSE)</f>
        <v>Melissa K</v>
      </c>
      <c r="C1232" s="9">
        <f>VLOOKUP(HEALTH_CARE[[#This Row],[Customer ID]],'MEDICAL EXAMINATION ANSWER'!A:J,2,FALSE)</f>
        <v>21.68</v>
      </c>
      <c r="D1232" s="9">
        <f>VLOOKUP(HEALTH_CARE[[#This Row],[Customer ID]],'MEDICAL EXAMINATION ANSWER'!A:J,4,FALSE)</f>
        <v>8.1199999999999992</v>
      </c>
      <c r="E1232" t="str">
        <f>VLOOKUP(HEALTH_CARE[[#This Row],[Customer ID]],'MEDICAL EXAMINATION ANSWER'!A:J,6,FALSE)</f>
        <v>No</v>
      </c>
      <c r="F1232" t="str">
        <f>VLOOKUP(HEALTH_CARE[[#This Row],[Customer ID]],'MEDICAL EXAMINATION ANSWER'!A:J,7,FALSE)</f>
        <v>No</v>
      </c>
      <c r="G1232" t="str">
        <f>VLOOKUP(HEALTH_CARE[[#This Row],[Customer ID]],'MEDICAL EXAMINATION ANSWER'!A:J,8,FALSE)</f>
        <v>No</v>
      </c>
      <c r="H1232" s="10">
        <f>VLOOKUP(HEALTH_CARE[[#This Row],[Customer ID]],'MEDICAL EXAMINATION ANSWER'!A:J,9,FALSE)</f>
        <v>0</v>
      </c>
      <c r="I1232" t="str">
        <f>VLOOKUP(HEALTH_CARE[[#This Row],[Customer ID]],'MEDICAL EXAMINATION ANSWER'!A:J,10,FALSE)</f>
        <v>No</v>
      </c>
      <c r="J1232" t="str">
        <f>VLOOKUP(HEALTH_CARE[[#This Row],[Customer ID]],'MEDICAL EXAMINATION ANSWER'!A:J,3,FALSE)</f>
        <v>Normal Weight</v>
      </c>
      <c r="K1232" t="str">
        <f>VLOOKUP(HEALTH_CARE[[#This Row],[Customer ID]],'MEDICAL EXAMINATION ANSWER'!A:J,5,FALSE)</f>
        <v>Diabetes</v>
      </c>
      <c r="L1232" s="11" t="str">
        <f>VLOOKUP(HEALTH_CARE[[#This Row],[Customer ID]],'HOSPITAL DETAILS ANSWERS'!A:K,5,TRUE)</f>
        <v>9-Nov-1965</v>
      </c>
      <c r="M1232" s="14">
        <f>VLOOKUP(HEALTH_CARE[[#This Row],[Customer ID]],'HOSPITAL DETAILS ANSWERS'!A:K,8,TRUE)</f>
        <v>9096</v>
      </c>
      <c r="N1232" t="str">
        <f>VLOOKUP(HEALTH_CARE[[#This Row],[Customer ID]],'HOSPITAL DETAILS ANSWERS'!A:K,9,TRUE)</f>
        <v>Tier - 3</v>
      </c>
      <c r="O1232" t="str">
        <f>VLOOKUP(HEALTH_CARE[[#This Row],[Customer ID]],'HOSPITAL DETAILS ANSWERS'!A:K,10,TRUE)</f>
        <v>Tier - 1</v>
      </c>
      <c r="P1232" t="str">
        <f>VLOOKUP(HEALTH_CARE[[#This Row],[Customer ID]],'HOSPITAL DETAILS ANSWERS'!A:K,11,TRUE)</f>
        <v>R1011</v>
      </c>
      <c r="Q1232" s="10">
        <f>VLOOKUP(HEALTH_CARE[[#This Row],[Customer ID]],'HOSPITAL DETAILS ANSWERS'!A:K,6,TRUE)</f>
        <v>57</v>
      </c>
    </row>
    <row r="1233" spans="1:17" x14ac:dyDescent="0.25">
      <c r="A1233" t="s">
        <v>1139</v>
      </c>
      <c r="B1233" t="str">
        <f>VLOOKUP(HEALTH_CARE[[#This Row],[Customer ID]],'CUSTOMER_NAMES ANSWER'!A:D,3,FALSE)</f>
        <v>Kara H</v>
      </c>
      <c r="C1233" s="9">
        <f>VLOOKUP(HEALTH_CARE[[#This Row],[Customer ID]],'MEDICAL EXAMINATION ANSWER'!A:J,2,FALSE)</f>
        <v>25.18</v>
      </c>
      <c r="D1233" s="9">
        <f>VLOOKUP(HEALTH_CARE[[#This Row],[Customer ID]],'MEDICAL EXAMINATION ANSWER'!A:J,4,FALSE)</f>
        <v>4.74</v>
      </c>
      <c r="E1233" t="str">
        <f>VLOOKUP(HEALTH_CARE[[#This Row],[Customer ID]],'MEDICAL EXAMINATION ANSWER'!A:J,6,FALSE)</f>
        <v>No</v>
      </c>
      <c r="F1233" t="str">
        <f>VLOOKUP(HEALTH_CARE[[#This Row],[Customer ID]],'MEDICAL EXAMINATION ANSWER'!A:J,7,FALSE)</f>
        <v>No</v>
      </c>
      <c r="G1233" t="str">
        <f>VLOOKUP(HEALTH_CARE[[#This Row],[Customer ID]],'MEDICAL EXAMINATION ANSWER'!A:J,8,FALSE)</f>
        <v>No</v>
      </c>
      <c r="H1233" s="10">
        <f>VLOOKUP(HEALTH_CARE[[#This Row],[Customer ID]],'MEDICAL EXAMINATION ANSWER'!A:J,9,FALSE)</f>
        <v>0</v>
      </c>
      <c r="I1233" t="str">
        <f>VLOOKUP(HEALTH_CARE[[#This Row],[Customer ID]],'MEDICAL EXAMINATION ANSWER'!A:J,10,FALSE)</f>
        <v>No</v>
      </c>
      <c r="J1233" t="str">
        <f>VLOOKUP(HEALTH_CARE[[#This Row],[Customer ID]],'MEDICAL EXAMINATION ANSWER'!A:J,3,FALSE)</f>
        <v>Over Weight</v>
      </c>
      <c r="K1233" t="str">
        <f>VLOOKUP(HEALTH_CARE[[#This Row],[Customer ID]],'MEDICAL EXAMINATION ANSWER'!A:J,5,FALSE)</f>
        <v>Normal</v>
      </c>
      <c r="L1233" s="11" t="str">
        <f>VLOOKUP(HEALTH_CARE[[#This Row],[Customer ID]],'HOSPITAL DETAILS ANSWERS'!A:K,5,TRUE)</f>
        <v>4-Nov-1977</v>
      </c>
      <c r="M1233" s="14">
        <f>VLOOKUP(HEALTH_CARE[[#This Row],[Customer ID]],'HOSPITAL DETAILS ANSWERS'!A:K,8,TRUE)</f>
        <v>9096</v>
      </c>
      <c r="N1233" t="str">
        <f>VLOOKUP(HEALTH_CARE[[#This Row],[Customer ID]],'HOSPITAL DETAILS ANSWERS'!A:K,9,TRUE)</f>
        <v>Tier - 2</v>
      </c>
      <c r="O1233" t="str">
        <f>VLOOKUP(HEALTH_CARE[[#This Row],[Customer ID]],'HOSPITAL DETAILS ANSWERS'!A:K,10,TRUE)</f>
        <v>Tier - 2</v>
      </c>
      <c r="P1233" t="str">
        <f>VLOOKUP(HEALTH_CARE[[#This Row],[Customer ID]],'HOSPITAL DETAILS ANSWERS'!A:K,11,TRUE)</f>
        <v>R1024</v>
      </c>
      <c r="Q1233" s="10">
        <f>VLOOKUP(HEALTH_CARE[[#This Row],[Customer ID]],'HOSPITAL DETAILS ANSWERS'!A:K,6,TRUE)</f>
        <v>45</v>
      </c>
    </row>
    <row r="1234" spans="1:17" x14ac:dyDescent="0.25">
      <c r="A1234" t="s">
        <v>1138</v>
      </c>
      <c r="B1234" t="str">
        <f>VLOOKUP(HEALTH_CARE[[#This Row],[Customer ID]],'CUSTOMER_NAMES ANSWER'!A:D,3,FALSE)</f>
        <v>Juan Carlos</v>
      </c>
      <c r="C1234" s="9">
        <f>VLOOKUP(HEALTH_CARE[[#This Row],[Customer ID]],'MEDICAL EXAMINATION ANSWER'!A:J,2,FALSE)</f>
        <v>44.77</v>
      </c>
      <c r="D1234" s="9">
        <f>VLOOKUP(HEALTH_CARE[[#This Row],[Customer ID]],'MEDICAL EXAMINATION ANSWER'!A:J,4,FALSE)</f>
        <v>4.0599999999999996</v>
      </c>
      <c r="E1234" t="str">
        <f>VLOOKUP(HEALTH_CARE[[#This Row],[Customer ID]],'MEDICAL EXAMINATION ANSWER'!A:J,6,FALSE)</f>
        <v>No</v>
      </c>
      <c r="F1234" t="str">
        <f>VLOOKUP(HEALTH_CARE[[#This Row],[Customer ID]],'MEDICAL EXAMINATION ANSWER'!A:J,7,FALSE)</f>
        <v>No</v>
      </c>
      <c r="G1234" t="str">
        <f>VLOOKUP(HEALTH_CARE[[#This Row],[Customer ID]],'MEDICAL EXAMINATION ANSWER'!A:J,8,FALSE)</f>
        <v>No</v>
      </c>
      <c r="H1234" s="10">
        <f>VLOOKUP(HEALTH_CARE[[#This Row],[Customer ID]],'MEDICAL EXAMINATION ANSWER'!A:J,9,FALSE)</f>
        <v>2</v>
      </c>
      <c r="I1234" t="str">
        <f>VLOOKUP(HEALTH_CARE[[#This Row],[Customer ID]],'MEDICAL EXAMINATION ANSWER'!A:J,10,FALSE)</f>
        <v>No</v>
      </c>
      <c r="J1234" t="str">
        <f>VLOOKUP(HEALTH_CARE[[#This Row],[Customer ID]],'MEDICAL EXAMINATION ANSWER'!A:J,3,FALSE)</f>
        <v>Obesity</v>
      </c>
      <c r="K1234" t="str">
        <f>VLOOKUP(HEALTH_CARE[[#This Row],[Customer ID]],'MEDICAL EXAMINATION ANSWER'!A:J,5,FALSE)</f>
        <v>Normal</v>
      </c>
      <c r="L1234" s="11" t="str">
        <f>VLOOKUP(HEALTH_CARE[[#This Row],[Customer ID]],'HOSPITAL DETAILS ANSWERS'!A:K,5,TRUE)</f>
        <v>2-Dec-1972</v>
      </c>
      <c r="M1234" s="14">
        <f>VLOOKUP(HEALTH_CARE[[#This Row],[Customer ID]],'HOSPITAL DETAILS ANSWERS'!A:K,8,TRUE)</f>
        <v>9059</v>
      </c>
      <c r="N1234" t="str">
        <f>VLOOKUP(HEALTH_CARE[[#This Row],[Customer ID]],'HOSPITAL DETAILS ANSWERS'!A:K,9,TRUE)</f>
        <v>Tier - 3</v>
      </c>
      <c r="O1234" t="str">
        <f>VLOOKUP(HEALTH_CARE[[#This Row],[Customer ID]],'HOSPITAL DETAILS ANSWERS'!A:K,10,TRUE)</f>
        <v>Tier - 2</v>
      </c>
      <c r="P1234" t="str">
        <f>VLOOKUP(HEALTH_CARE[[#This Row],[Customer ID]],'HOSPITAL DETAILS ANSWERS'!A:K,11,TRUE)</f>
        <v>R1013</v>
      </c>
      <c r="Q1234" s="10">
        <f>VLOOKUP(HEALTH_CARE[[#This Row],[Customer ID]],'HOSPITAL DETAILS ANSWERS'!A:K,6,TRUE)</f>
        <v>50</v>
      </c>
    </row>
    <row r="1235" spans="1:17" x14ac:dyDescent="0.25">
      <c r="A1235" t="s">
        <v>1137</v>
      </c>
      <c r="B1235" t="str">
        <f>VLOOKUP(HEALTH_CARE[[#This Row],[Customer ID]],'CUSTOMER_NAMES ANSWER'!A:D,3,FALSE)</f>
        <v>John Iii</v>
      </c>
      <c r="C1235" s="9">
        <f>VLOOKUP(HEALTH_CARE[[#This Row],[Customer ID]],'MEDICAL EXAMINATION ANSWER'!A:J,2,FALSE)</f>
        <v>37.07</v>
      </c>
      <c r="D1235" s="9">
        <f>VLOOKUP(HEALTH_CARE[[#This Row],[Customer ID]],'MEDICAL EXAMINATION ANSWER'!A:J,4,FALSE)</f>
        <v>5.69</v>
      </c>
      <c r="E1235" t="str">
        <f>VLOOKUP(HEALTH_CARE[[#This Row],[Customer ID]],'MEDICAL EXAMINATION ANSWER'!A:J,6,FALSE)</f>
        <v>No</v>
      </c>
      <c r="F1235" t="str">
        <f>VLOOKUP(HEALTH_CARE[[#This Row],[Customer ID]],'MEDICAL EXAMINATION ANSWER'!A:J,7,FALSE)</f>
        <v>No</v>
      </c>
      <c r="G1235" t="str">
        <f>VLOOKUP(HEALTH_CARE[[#This Row],[Customer ID]],'MEDICAL EXAMINATION ANSWER'!A:J,8,FALSE)</f>
        <v>No</v>
      </c>
      <c r="H1235" s="10">
        <f>VLOOKUP(HEALTH_CARE[[#This Row],[Customer ID]],'MEDICAL EXAMINATION ANSWER'!A:J,9,FALSE)</f>
        <v>2</v>
      </c>
      <c r="I1235" t="str">
        <f>VLOOKUP(HEALTH_CARE[[#This Row],[Customer ID]],'MEDICAL EXAMINATION ANSWER'!A:J,10,FALSE)</f>
        <v>No</v>
      </c>
      <c r="J1235" t="str">
        <f>VLOOKUP(HEALTH_CARE[[#This Row],[Customer ID]],'MEDICAL EXAMINATION ANSWER'!A:J,3,FALSE)</f>
        <v>Obesity</v>
      </c>
      <c r="K1235" t="str">
        <f>VLOOKUP(HEALTH_CARE[[#This Row],[Customer ID]],'MEDICAL EXAMINATION ANSWER'!A:J,5,FALSE)</f>
        <v>Normal</v>
      </c>
      <c r="L1235" s="11" t="str">
        <f>VLOOKUP(HEALTH_CARE[[#This Row],[Customer ID]],'HOSPITAL DETAILS ANSWERS'!A:K,5,TRUE)</f>
        <v>7-Dec-1972</v>
      </c>
      <c r="M1235" s="14">
        <f>VLOOKUP(HEALTH_CARE[[#This Row],[Customer ID]],'HOSPITAL DETAILS ANSWERS'!A:K,8,TRUE)</f>
        <v>9049</v>
      </c>
      <c r="N1235" t="str">
        <f>VLOOKUP(HEALTH_CARE[[#This Row],[Customer ID]],'HOSPITAL DETAILS ANSWERS'!A:K,9,TRUE)</f>
        <v>Tier - 2</v>
      </c>
      <c r="O1235" t="str">
        <f>VLOOKUP(HEALTH_CARE[[#This Row],[Customer ID]],'HOSPITAL DETAILS ANSWERS'!A:K,10,TRUE)</f>
        <v>Tier - 2</v>
      </c>
      <c r="P1235" t="str">
        <f>VLOOKUP(HEALTH_CARE[[#This Row],[Customer ID]],'HOSPITAL DETAILS ANSWERS'!A:K,11,TRUE)</f>
        <v>R1013</v>
      </c>
      <c r="Q1235" s="10">
        <f>VLOOKUP(HEALTH_CARE[[#This Row],[Customer ID]],'HOSPITAL DETAILS ANSWERS'!A:K,6,TRUE)</f>
        <v>50</v>
      </c>
    </row>
    <row r="1236" spans="1:17" x14ac:dyDescent="0.25">
      <c r="A1236" t="s">
        <v>1136</v>
      </c>
      <c r="B1236" t="str">
        <f>VLOOKUP(HEALTH_CARE[[#This Row],[Customer ID]],'CUSTOMER_NAMES ANSWER'!A:D,3,FALSE)</f>
        <v>Sarah M</v>
      </c>
      <c r="C1236" s="9">
        <f>VLOOKUP(HEALTH_CARE[[#This Row],[Customer ID]],'MEDICAL EXAMINATION ANSWER'!A:J,2,FALSE)</f>
        <v>39.799999999999997</v>
      </c>
      <c r="D1236" s="9">
        <f>VLOOKUP(HEALTH_CARE[[#This Row],[Customer ID]],'MEDICAL EXAMINATION ANSWER'!A:J,4,FALSE)</f>
        <v>5.66</v>
      </c>
      <c r="E1236" t="str">
        <f>VLOOKUP(HEALTH_CARE[[#This Row],[Customer ID]],'MEDICAL EXAMINATION ANSWER'!A:J,6,FALSE)</f>
        <v>No</v>
      </c>
      <c r="F1236" t="str">
        <f>VLOOKUP(HEALTH_CARE[[#This Row],[Customer ID]],'MEDICAL EXAMINATION ANSWER'!A:J,7,FALSE)</f>
        <v>No</v>
      </c>
      <c r="G1236" t="str">
        <f>VLOOKUP(HEALTH_CARE[[#This Row],[Customer ID]],'MEDICAL EXAMINATION ANSWER'!A:J,8,FALSE)</f>
        <v>Yes</v>
      </c>
      <c r="H1236" s="10">
        <f>VLOOKUP(HEALTH_CARE[[#This Row],[Customer ID]],'MEDICAL EXAMINATION ANSWER'!A:J,9,FALSE)</f>
        <v>1</v>
      </c>
      <c r="I1236" t="str">
        <f>VLOOKUP(HEALTH_CARE[[#This Row],[Customer ID]],'MEDICAL EXAMINATION ANSWER'!A:J,10,FALSE)</f>
        <v>No</v>
      </c>
      <c r="J1236" t="str">
        <f>VLOOKUP(HEALTH_CARE[[#This Row],[Customer ID]],'MEDICAL EXAMINATION ANSWER'!A:J,3,FALSE)</f>
        <v>Obesity</v>
      </c>
      <c r="K1236" t="str">
        <f>VLOOKUP(HEALTH_CARE[[#This Row],[Customer ID]],'MEDICAL EXAMINATION ANSWER'!A:J,5,FALSE)</f>
        <v>Normal</v>
      </c>
      <c r="L1236" s="11" t="str">
        <f>VLOOKUP(HEALTH_CARE[[#This Row],[Customer ID]],'HOSPITAL DETAILS ANSWERS'!A:K,5,TRUE)</f>
        <v>1-Dec-1993</v>
      </c>
      <c r="M1236" s="14">
        <f>VLOOKUP(HEALTH_CARE[[#This Row],[Customer ID]],'HOSPITAL DETAILS ANSWERS'!A:K,8,TRUE)</f>
        <v>9011</v>
      </c>
      <c r="N1236" t="str">
        <f>VLOOKUP(HEALTH_CARE[[#This Row],[Customer ID]],'HOSPITAL DETAILS ANSWERS'!A:K,9,TRUE)</f>
        <v>Tier - 2</v>
      </c>
      <c r="O1236" t="str">
        <f>VLOOKUP(HEALTH_CARE[[#This Row],[Customer ID]],'HOSPITAL DETAILS ANSWERS'!A:K,10,TRUE)</f>
        <v>Tier - 3</v>
      </c>
      <c r="P1236" t="str">
        <f>VLOOKUP(HEALTH_CARE[[#This Row],[Customer ID]],'HOSPITAL DETAILS ANSWERS'!A:K,11,TRUE)</f>
        <v>R1026</v>
      </c>
      <c r="Q1236" s="10">
        <f>VLOOKUP(HEALTH_CARE[[#This Row],[Customer ID]],'HOSPITAL DETAILS ANSWERS'!A:K,6,TRUE)</f>
        <v>29</v>
      </c>
    </row>
    <row r="1237" spans="1:17" x14ac:dyDescent="0.25">
      <c r="A1237" t="s">
        <v>1135</v>
      </c>
      <c r="B1237" t="str">
        <f>VLOOKUP(HEALTH_CARE[[#This Row],[Customer ID]],'CUSTOMER_NAMES ANSWER'!A:D,3,FALSE)</f>
        <v>Kristin C</v>
      </c>
      <c r="C1237" s="9">
        <f>VLOOKUP(HEALTH_CARE[[#This Row],[Customer ID]],'MEDICAL EXAMINATION ANSWER'!A:J,2,FALSE)</f>
        <v>26.36</v>
      </c>
      <c r="D1237" s="9">
        <f>VLOOKUP(HEALTH_CARE[[#This Row],[Customer ID]],'MEDICAL EXAMINATION ANSWER'!A:J,4,FALSE)</f>
        <v>4.32</v>
      </c>
      <c r="E1237" t="str">
        <f>VLOOKUP(HEALTH_CARE[[#This Row],[Customer ID]],'MEDICAL EXAMINATION ANSWER'!A:J,6,FALSE)</f>
        <v>No</v>
      </c>
      <c r="F1237" t="str">
        <f>VLOOKUP(HEALTH_CARE[[#This Row],[Customer ID]],'MEDICAL EXAMINATION ANSWER'!A:J,7,FALSE)</f>
        <v>No</v>
      </c>
      <c r="G1237" t="str">
        <f>VLOOKUP(HEALTH_CARE[[#This Row],[Customer ID]],'MEDICAL EXAMINATION ANSWER'!A:J,8,FALSE)</f>
        <v>Yes</v>
      </c>
      <c r="H1237" s="10">
        <f>VLOOKUP(HEALTH_CARE[[#This Row],[Customer ID]],'MEDICAL EXAMINATION ANSWER'!A:J,9,FALSE)</f>
        <v>1</v>
      </c>
      <c r="I1237" t="str">
        <f>VLOOKUP(HEALTH_CARE[[#This Row],[Customer ID]],'MEDICAL EXAMINATION ANSWER'!A:J,10,FALSE)</f>
        <v>No</v>
      </c>
      <c r="J1237" t="str">
        <f>VLOOKUP(HEALTH_CARE[[#This Row],[Customer ID]],'MEDICAL EXAMINATION ANSWER'!A:J,3,FALSE)</f>
        <v>Over Weight</v>
      </c>
      <c r="K1237" t="str">
        <f>VLOOKUP(HEALTH_CARE[[#This Row],[Customer ID]],'MEDICAL EXAMINATION ANSWER'!A:J,5,FALSE)</f>
        <v>Normal</v>
      </c>
      <c r="L1237" s="11" t="str">
        <f>VLOOKUP(HEALTH_CARE[[#This Row],[Customer ID]],'HOSPITAL DETAILS ANSWERS'!A:K,5,TRUE)</f>
        <v>16-Dec-1979</v>
      </c>
      <c r="M1237" s="14">
        <f>VLOOKUP(HEALTH_CARE[[#This Row],[Customer ID]],'HOSPITAL DETAILS ANSWERS'!A:K,8,TRUE)</f>
        <v>8999</v>
      </c>
      <c r="N1237" t="str">
        <f>VLOOKUP(HEALTH_CARE[[#This Row],[Customer ID]],'HOSPITAL DETAILS ANSWERS'!A:K,9,TRUE)</f>
        <v>Tier - 2</v>
      </c>
      <c r="O1237" t="str">
        <f>VLOOKUP(HEALTH_CARE[[#This Row],[Customer ID]],'HOSPITAL DETAILS ANSWERS'!A:K,10,TRUE)</f>
        <v>Tier - 1</v>
      </c>
      <c r="P1237" t="str">
        <f>VLOOKUP(HEALTH_CARE[[#This Row],[Customer ID]],'HOSPITAL DETAILS ANSWERS'!A:K,11,TRUE)</f>
        <v>R1025</v>
      </c>
      <c r="Q1237" s="10">
        <f>VLOOKUP(HEALTH_CARE[[#This Row],[Customer ID]],'HOSPITAL DETAILS ANSWERS'!A:K,6,TRUE)</f>
        <v>43</v>
      </c>
    </row>
    <row r="1238" spans="1:17" x14ac:dyDescent="0.25">
      <c r="A1238" t="s">
        <v>1134</v>
      </c>
      <c r="B1238" t="str">
        <f>VLOOKUP(HEALTH_CARE[[#This Row],[Customer ID]],'CUSTOMER_NAMES ANSWER'!A:D,3,FALSE)</f>
        <v>Casey M</v>
      </c>
      <c r="C1238" s="9">
        <f>VLOOKUP(HEALTH_CARE[[#This Row],[Customer ID]],'MEDICAL EXAMINATION ANSWER'!A:J,2,FALSE)</f>
        <v>29.93</v>
      </c>
      <c r="D1238" s="9">
        <f>VLOOKUP(HEALTH_CARE[[#This Row],[Customer ID]],'MEDICAL EXAMINATION ANSWER'!A:J,4,FALSE)</f>
        <v>8.2899999999999991</v>
      </c>
      <c r="E1238" t="str">
        <f>VLOOKUP(HEALTH_CARE[[#This Row],[Customer ID]],'MEDICAL EXAMINATION ANSWER'!A:J,6,FALSE)</f>
        <v>No</v>
      </c>
      <c r="F1238" t="str">
        <f>VLOOKUP(HEALTH_CARE[[#This Row],[Customer ID]],'MEDICAL EXAMINATION ANSWER'!A:J,7,FALSE)</f>
        <v>No</v>
      </c>
      <c r="G1238" t="str">
        <f>VLOOKUP(HEALTH_CARE[[#This Row],[Customer ID]],'MEDICAL EXAMINATION ANSWER'!A:J,8,FALSE)</f>
        <v>No</v>
      </c>
      <c r="H1238" s="10">
        <f>VLOOKUP(HEALTH_CARE[[#This Row],[Customer ID]],'MEDICAL EXAMINATION ANSWER'!A:J,9,FALSE)</f>
        <v>2</v>
      </c>
      <c r="I1238" t="str">
        <f>VLOOKUP(HEALTH_CARE[[#This Row],[Customer ID]],'MEDICAL EXAMINATION ANSWER'!A:J,10,FALSE)</f>
        <v>No</v>
      </c>
      <c r="J1238" t="str">
        <f>VLOOKUP(HEALTH_CARE[[#This Row],[Customer ID]],'MEDICAL EXAMINATION ANSWER'!A:J,3,FALSE)</f>
        <v>Obesity</v>
      </c>
      <c r="K1238" t="str">
        <f>VLOOKUP(HEALTH_CARE[[#This Row],[Customer ID]],'MEDICAL EXAMINATION ANSWER'!A:J,5,FALSE)</f>
        <v>Diabetes</v>
      </c>
      <c r="L1238" s="11" t="str">
        <f>VLOOKUP(HEALTH_CARE[[#This Row],[Customer ID]],'HOSPITAL DETAILS ANSWERS'!A:K,5,TRUE)</f>
        <v>11-Oct-1973</v>
      </c>
      <c r="M1238" s="14">
        <f>VLOOKUP(HEALTH_CARE[[#This Row],[Customer ID]],'HOSPITAL DETAILS ANSWERS'!A:K,8,TRUE)</f>
        <v>8989</v>
      </c>
      <c r="N1238" t="str">
        <f>VLOOKUP(HEALTH_CARE[[#This Row],[Customer ID]],'HOSPITAL DETAILS ANSWERS'!A:K,9,TRUE)</f>
        <v>Tier - 2</v>
      </c>
      <c r="O1238" t="str">
        <f>VLOOKUP(HEALTH_CARE[[#This Row],[Customer ID]],'HOSPITAL DETAILS ANSWERS'!A:K,10,TRUE)</f>
        <v>Tier - 1</v>
      </c>
      <c r="P1238" t="str">
        <f>VLOOKUP(HEALTH_CARE[[#This Row],[Customer ID]],'HOSPITAL DETAILS ANSWERS'!A:K,11,TRUE)</f>
        <v>R1012</v>
      </c>
      <c r="Q1238" s="10">
        <f>VLOOKUP(HEALTH_CARE[[#This Row],[Customer ID]],'HOSPITAL DETAILS ANSWERS'!A:K,6,TRUE)</f>
        <v>49</v>
      </c>
    </row>
    <row r="1239" spans="1:17" x14ac:dyDescent="0.25">
      <c r="A1239" t="s">
        <v>1133</v>
      </c>
      <c r="B1239" t="str">
        <f>VLOOKUP(HEALTH_CARE[[#This Row],[Customer ID]],'CUSTOMER_NAMES ANSWER'!A:D,3,FALSE)</f>
        <v>Samuel</v>
      </c>
      <c r="C1239" s="9">
        <f>VLOOKUP(HEALTH_CARE[[#This Row],[Customer ID]],'MEDICAL EXAMINATION ANSWER'!A:J,2,FALSE)</f>
        <v>37.29</v>
      </c>
      <c r="D1239" s="9">
        <f>VLOOKUP(HEALTH_CARE[[#This Row],[Customer ID]],'MEDICAL EXAMINATION ANSWER'!A:J,4,FALSE)</f>
        <v>10.46</v>
      </c>
      <c r="E1239" t="str">
        <f>VLOOKUP(HEALTH_CARE[[#This Row],[Customer ID]],'MEDICAL EXAMINATION ANSWER'!A:J,6,FALSE)</f>
        <v>No</v>
      </c>
      <c r="F1239" t="str">
        <f>VLOOKUP(HEALTH_CARE[[#This Row],[Customer ID]],'MEDICAL EXAMINATION ANSWER'!A:J,7,FALSE)</f>
        <v>No</v>
      </c>
      <c r="G1239" t="str">
        <f>VLOOKUP(HEALTH_CARE[[#This Row],[Customer ID]],'MEDICAL EXAMINATION ANSWER'!A:J,8,FALSE)</f>
        <v>No</v>
      </c>
      <c r="H1239" s="10">
        <f>VLOOKUP(HEALTH_CARE[[#This Row],[Customer ID]],'MEDICAL EXAMINATION ANSWER'!A:J,9,FALSE)</f>
        <v>0</v>
      </c>
      <c r="I1239" t="str">
        <f>VLOOKUP(HEALTH_CARE[[#This Row],[Customer ID]],'MEDICAL EXAMINATION ANSWER'!A:J,10,FALSE)</f>
        <v>No</v>
      </c>
      <c r="J1239" t="str">
        <f>VLOOKUP(HEALTH_CARE[[#This Row],[Customer ID]],'MEDICAL EXAMINATION ANSWER'!A:J,3,FALSE)</f>
        <v>Obesity</v>
      </c>
      <c r="K1239" t="str">
        <f>VLOOKUP(HEALTH_CARE[[#This Row],[Customer ID]],'MEDICAL EXAMINATION ANSWER'!A:J,5,FALSE)</f>
        <v>Diabetes</v>
      </c>
      <c r="L1239" s="11" t="str">
        <f>VLOOKUP(HEALTH_CARE[[#This Row],[Customer ID]],'HOSPITAL DETAILS ANSWERS'!A:K,5,TRUE)</f>
        <v>21-Jul-1974</v>
      </c>
      <c r="M1239" s="14">
        <f>VLOOKUP(HEALTH_CARE[[#This Row],[Customer ID]],'HOSPITAL DETAILS ANSWERS'!A:K,8,TRUE)</f>
        <v>8979</v>
      </c>
      <c r="N1239" t="str">
        <f>VLOOKUP(HEALTH_CARE[[#This Row],[Customer ID]],'HOSPITAL DETAILS ANSWERS'!A:K,9,TRUE)</f>
        <v>Tier - 2</v>
      </c>
      <c r="O1239" t="str">
        <f>VLOOKUP(HEALTH_CARE[[#This Row],[Customer ID]],'HOSPITAL DETAILS ANSWERS'!A:K,10,TRUE)</f>
        <v>Tier - 2</v>
      </c>
      <c r="P1239" t="str">
        <f>VLOOKUP(HEALTH_CARE[[#This Row],[Customer ID]],'HOSPITAL DETAILS ANSWERS'!A:K,11,TRUE)</f>
        <v>R1013</v>
      </c>
      <c r="Q1239" s="10">
        <f>VLOOKUP(HEALTH_CARE[[#This Row],[Customer ID]],'HOSPITAL DETAILS ANSWERS'!A:K,6,TRUE)</f>
        <v>48</v>
      </c>
    </row>
    <row r="1240" spans="1:17" x14ac:dyDescent="0.25">
      <c r="A1240" t="s">
        <v>1132</v>
      </c>
      <c r="B1240" t="str">
        <f>VLOOKUP(HEALTH_CARE[[#This Row],[Customer ID]],'CUSTOMER_NAMES ANSWER'!A:D,3,FALSE)</f>
        <v>Braulio</v>
      </c>
      <c r="C1240" s="9">
        <f>VLOOKUP(HEALTH_CARE[[#This Row],[Customer ID]],'MEDICAL EXAMINATION ANSWER'!A:J,2,FALSE)</f>
        <v>30.2</v>
      </c>
      <c r="D1240" s="9">
        <f>VLOOKUP(HEALTH_CARE[[#This Row],[Customer ID]],'MEDICAL EXAMINATION ANSWER'!A:J,4,FALSE)</f>
        <v>11.96</v>
      </c>
      <c r="E1240" t="str">
        <f>VLOOKUP(HEALTH_CARE[[#This Row],[Customer ID]],'MEDICAL EXAMINATION ANSWER'!A:J,6,FALSE)</f>
        <v>No</v>
      </c>
      <c r="F1240" t="str">
        <f>VLOOKUP(HEALTH_CARE[[#This Row],[Customer ID]],'MEDICAL EXAMINATION ANSWER'!A:J,7,FALSE)</f>
        <v>No</v>
      </c>
      <c r="G1240" t="str">
        <f>VLOOKUP(HEALTH_CARE[[#This Row],[Customer ID]],'MEDICAL EXAMINATION ANSWER'!A:J,8,FALSE)</f>
        <v>No</v>
      </c>
      <c r="H1240" s="10">
        <f>VLOOKUP(HEALTH_CARE[[#This Row],[Customer ID]],'MEDICAL EXAMINATION ANSWER'!A:J,9,FALSE)</f>
        <v>0</v>
      </c>
      <c r="I1240" t="str">
        <f>VLOOKUP(HEALTH_CARE[[#This Row],[Customer ID]],'MEDICAL EXAMINATION ANSWER'!A:J,10,FALSE)</f>
        <v>No</v>
      </c>
      <c r="J1240" t="str">
        <f>VLOOKUP(HEALTH_CARE[[#This Row],[Customer ID]],'MEDICAL EXAMINATION ANSWER'!A:J,3,FALSE)</f>
        <v>Obesity</v>
      </c>
      <c r="K1240" t="str">
        <f>VLOOKUP(HEALTH_CARE[[#This Row],[Customer ID]],'MEDICAL EXAMINATION ANSWER'!A:J,5,FALSE)</f>
        <v>Diabetes</v>
      </c>
      <c r="L1240" s="11" t="str">
        <f>VLOOKUP(HEALTH_CARE[[#This Row],[Customer ID]],'HOSPITAL DETAILS ANSWERS'!A:K,5,TRUE)</f>
        <v>8-Sep-1974</v>
      </c>
      <c r="M1240" s="14">
        <f>VLOOKUP(HEALTH_CARE[[#This Row],[Customer ID]],'HOSPITAL DETAILS ANSWERS'!A:K,8,TRUE)</f>
        <v>8969</v>
      </c>
      <c r="N1240" t="str">
        <f>VLOOKUP(HEALTH_CARE[[#This Row],[Customer ID]],'HOSPITAL DETAILS ANSWERS'!A:K,9,TRUE)</f>
        <v>Tier - 3</v>
      </c>
      <c r="O1240" t="str">
        <f>VLOOKUP(HEALTH_CARE[[#This Row],[Customer ID]],'HOSPITAL DETAILS ANSWERS'!A:K,10,TRUE)</f>
        <v>Tier - 2</v>
      </c>
      <c r="P1240" t="str">
        <f>VLOOKUP(HEALTH_CARE[[#This Row],[Customer ID]],'HOSPITAL DETAILS ANSWERS'!A:K,11,TRUE)</f>
        <v>R1011</v>
      </c>
      <c r="Q1240" s="10">
        <f>VLOOKUP(HEALTH_CARE[[#This Row],[Customer ID]],'HOSPITAL DETAILS ANSWERS'!A:K,6,TRUE)</f>
        <v>48</v>
      </c>
    </row>
    <row r="1241" spans="1:17" x14ac:dyDescent="0.25">
      <c r="A1241" t="s">
        <v>1131</v>
      </c>
      <c r="B1241" t="str">
        <f>VLOOKUP(HEALTH_CARE[[#This Row],[Customer ID]],'CUSTOMER_NAMES ANSWER'!A:D,3,FALSE)</f>
        <v>Anne-Marie</v>
      </c>
      <c r="C1241" s="9">
        <f>VLOOKUP(HEALTH_CARE[[#This Row],[Customer ID]],'MEDICAL EXAMINATION ANSWER'!A:J,2,FALSE)</f>
        <v>24.23</v>
      </c>
      <c r="D1241" s="9">
        <f>VLOOKUP(HEALTH_CARE[[#This Row],[Customer ID]],'MEDICAL EXAMINATION ANSWER'!A:J,4,FALSE)</f>
        <v>4.25</v>
      </c>
      <c r="E1241" t="str">
        <f>VLOOKUP(HEALTH_CARE[[#This Row],[Customer ID]],'MEDICAL EXAMINATION ANSWER'!A:J,6,FALSE)</f>
        <v>Yes</v>
      </c>
      <c r="F1241" t="str">
        <f>VLOOKUP(HEALTH_CARE[[#This Row],[Customer ID]],'MEDICAL EXAMINATION ANSWER'!A:J,7,FALSE)</f>
        <v>No</v>
      </c>
      <c r="G1241" t="str">
        <f>VLOOKUP(HEALTH_CARE[[#This Row],[Customer ID]],'MEDICAL EXAMINATION ANSWER'!A:J,8,FALSE)</f>
        <v>Yes</v>
      </c>
      <c r="H1241" s="10">
        <f>VLOOKUP(HEALTH_CARE[[#This Row],[Customer ID]],'MEDICAL EXAMINATION ANSWER'!A:J,9,FALSE)</f>
        <v>1</v>
      </c>
      <c r="I1241" t="str">
        <f>VLOOKUP(HEALTH_CARE[[#This Row],[Customer ID]],'MEDICAL EXAMINATION ANSWER'!A:J,10,FALSE)</f>
        <v>No</v>
      </c>
      <c r="J1241" t="str">
        <f>VLOOKUP(HEALTH_CARE[[#This Row],[Customer ID]],'MEDICAL EXAMINATION ANSWER'!A:J,3,FALSE)</f>
        <v>Normal Weight</v>
      </c>
      <c r="K1241" t="str">
        <f>VLOOKUP(HEALTH_CARE[[#This Row],[Customer ID]],'MEDICAL EXAMINATION ANSWER'!A:J,5,FALSE)</f>
        <v>Normal</v>
      </c>
      <c r="L1241" s="11" t="str">
        <f>VLOOKUP(HEALTH_CARE[[#This Row],[Customer ID]],'HOSPITAL DETAILS ANSWERS'!A:K,5,TRUE)</f>
        <v>15-Jul-1983</v>
      </c>
      <c r="M1241" s="14">
        <f>VLOOKUP(HEALTH_CARE[[#This Row],[Customer ID]],'HOSPITAL DETAILS ANSWERS'!A:K,8,TRUE)</f>
        <v>8966</v>
      </c>
      <c r="N1241" t="str">
        <f>VLOOKUP(HEALTH_CARE[[#This Row],[Customer ID]],'HOSPITAL DETAILS ANSWERS'!A:K,9,TRUE)</f>
        <v>Tier - 2</v>
      </c>
      <c r="O1241" t="str">
        <f>VLOOKUP(HEALTH_CARE[[#This Row],[Customer ID]],'HOSPITAL DETAILS ANSWERS'!A:K,10,TRUE)</f>
        <v>Tier - 3</v>
      </c>
      <c r="P1241" t="str">
        <f>VLOOKUP(HEALTH_CARE[[#This Row],[Customer ID]],'HOSPITAL DETAILS ANSWERS'!A:K,11,TRUE)</f>
        <v>R1012</v>
      </c>
      <c r="Q1241" s="10">
        <f>VLOOKUP(HEALTH_CARE[[#This Row],[Customer ID]],'HOSPITAL DETAILS ANSWERS'!A:K,6,TRUE)</f>
        <v>39</v>
      </c>
    </row>
    <row r="1242" spans="1:17" x14ac:dyDescent="0.25">
      <c r="A1242" t="s">
        <v>1130</v>
      </c>
      <c r="B1242" t="str">
        <f>VLOOKUP(HEALTH_CARE[[#This Row],[Customer ID]],'CUSTOMER_NAMES ANSWER'!A:D,3,FALSE)</f>
        <v>Samuel K</v>
      </c>
      <c r="C1242" s="9">
        <f>VLOOKUP(HEALTH_CARE[[#This Row],[Customer ID]],'MEDICAL EXAMINATION ANSWER'!A:J,2,FALSE)</f>
        <v>31.44</v>
      </c>
      <c r="D1242" s="9">
        <f>VLOOKUP(HEALTH_CARE[[#This Row],[Customer ID]],'MEDICAL EXAMINATION ANSWER'!A:J,4,FALSE)</f>
        <v>8.33</v>
      </c>
      <c r="E1242" t="str">
        <f>VLOOKUP(HEALTH_CARE[[#This Row],[Customer ID]],'MEDICAL EXAMINATION ANSWER'!A:J,6,FALSE)</f>
        <v>No</v>
      </c>
      <c r="F1242" t="str">
        <f>VLOOKUP(HEALTH_CARE[[#This Row],[Customer ID]],'MEDICAL EXAMINATION ANSWER'!A:J,7,FALSE)</f>
        <v>No</v>
      </c>
      <c r="G1242" t="str">
        <f>VLOOKUP(HEALTH_CARE[[#This Row],[Customer ID]],'MEDICAL EXAMINATION ANSWER'!A:J,8,FALSE)</f>
        <v>No</v>
      </c>
      <c r="H1242" s="10">
        <f>VLOOKUP(HEALTH_CARE[[#This Row],[Customer ID]],'MEDICAL EXAMINATION ANSWER'!A:J,9,FALSE)</f>
        <v>0</v>
      </c>
      <c r="I1242" t="str">
        <f>VLOOKUP(HEALTH_CARE[[#This Row],[Customer ID]],'MEDICAL EXAMINATION ANSWER'!A:J,10,FALSE)</f>
        <v>No</v>
      </c>
      <c r="J1242" t="str">
        <f>VLOOKUP(HEALTH_CARE[[#This Row],[Customer ID]],'MEDICAL EXAMINATION ANSWER'!A:J,3,FALSE)</f>
        <v>Obesity</v>
      </c>
      <c r="K1242" t="str">
        <f>VLOOKUP(HEALTH_CARE[[#This Row],[Customer ID]],'MEDICAL EXAMINATION ANSWER'!A:J,5,FALSE)</f>
        <v>Diabetes</v>
      </c>
      <c r="L1242" s="11" t="str">
        <f>VLOOKUP(HEALTH_CARE[[#This Row],[Customer ID]],'HOSPITAL DETAILS ANSWERS'!A:K,5,TRUE)</f>
        <v>17-Aug-1974</v>
      </c>
      <c r="M1242" s="14">
        <f>VLOOKUP(HEALTH_CARE[[#This Row],[Customer ID]],'HOSPITAL DETAILS ANSWERS'!A:K,8,TRUE)</f>
        <v>8965</v>
      </c>
      <c r="N1242" t="str">
        <f>VLOOKUP(HEALTH_CARE[[#This Row],[Customer ID]],'HOSPITAL DETAILS ANSWERS'!A:K,9,TRUE)</f>
        <v>Tier - 3</v>
      </c>
      <c r="O1242" t="str">
        <f>VLOOKUP(HEALTH_CARE[[#This Row],[Customer ID]],'HOSPITAL DETAILS ANSWERS'!A:K,10,TRUE)</f>
        <v>Tier - 2</v>
      </c>
      <c r="P1242" t="str">
        <f>VLOOKUP(HEALTH_CARE[[#This Row],[Customer ID]],'HOSPITAL DETAILS ANSWERS'!A:K,11,TRUE)</f>
        <v>R1016</v>
      </c>
      <c r="Q1242" s="10">
        <f>VLOOKUP(HEALTH_CARE[[#This Row],[Customer ID]],'HOSPITAL DETAILS ANSWERS'!A:K,6,TRUE)</f>
        <v>48</v>
      </c>
    </row>
    <row r="1243" spans="1:17" x14ac:dyDescent="0.25">
      <c r="A1243" t="s">
        <v>1129</v>
      </c>
      <c r="B1243" t="str">
        <f>VLOOKUP(HEALTH_CARE[[#This Row],[Customer ID]],'CUSTOMER_NAMES ANSWER'!A:D,3,FALSE)</f>
        <v>Yuki</v>
      </c>
      <c r="C1243" s="9">
        <f>VLOOKUP(HEALTH_CARE[[#This Row],[Customer ID]],'MEDICAL EXAMINATION ANSWER'!A:J,2,FALSE)</f>
        <v>38.880000000000003</v>
      </c>
      <c r="D1243" s="9">
        <f>VLOOKUP(HEALTH_CARE[[#This Row],[Customer ID]],'MEDICAL EXAMINATION ANSWER'!A:J,4,FALSE)</f>
        <v>4.29</v>
      </c>
      <c r="E1243" t="str">
        <f>VLOOKUP(HEALTH_CARE[[#This Row],[Customer ID]],'MEDICAL EXAMINATION ANSWER'!A:J,6,FALSE)</f>
        <v>No</v>
      </c>
      <c r="F1243" t="str">
        <f>VLOOKUP(HEALTH_CARE[[#This Row],[Customer ID]],'MEDICAL EXAMINATION ANSWER'!A:J,7,FALSE)</f>
        <v>No</v>
      </c>
      <c r="G1243" t="str">
        <f>VLOOKUP(HEALTH_CARE[[#This Row],[Customer ID]],'MEDICAL EXAMINATION ANSWER'!A:J,8,FALSE)</f>
        <v>No</v>
      </c>
      <c r="H1243" s="10">
        <f>VLOOKUP(HEALTH_CARE[[#This Row],[Customer ID]],'MEDICAL EXAMINATION ANSWER'!A:J,9,FALSE)</f>
        <v>1</v>
      </c>
      <c r="I1243" t="str">
        <f>VLOOKUP(HEALTH_CARE[[#This Row],[Customer ID]],'MEDICAL EXAMINATION ANSWER'!A:J,10,FALSE)</f>
        <v>No</v>
      </c>
      <c r="J1243" t="str">
        <f>VLOOKUP(HEALTH_CARE[[#This Row],[Customer ID]],'MEDICAL EXAMINATION ANSWER'!A:J,3,FALSE)</f>
        <v>Obesity</v>
      </c>
      <c r="K1243" t="str">
        <f>VLOOKUP(HEALTH_CARE[[#This Row],[Customer ID]],'MEDICAL EXAMINATION ANSWER'!A:J,5,FALSE)</f>
        <v>Normal</v>
      </c>
      <c r="L1243" s="11" t="str">
        <f>VLOOKUP(HEALTH_CARE[[#This Row],[Customer ID]],'HOSPITAL DETAILS ANSWERS'!A:K,5,TRUE)</f>
        <v>27-Sep-1992</v>
      </c>
      <c r="M1243" s="14">
        <f>VLOOKUP(HEALTH_CARE[[#This Row],[Customer ID]],'HOSPITAL DETAILS ANSWERS'!A:K,8,TRUE)</f>
        <v>8955</v>
      </c>
      <c r="N1243" t="str">
        <f>VLOOKUP(HEALTH_CARE[[#This Row],[Customer ID]],'HOSPITAL DETAILS ANSWERS'!A:K,9,TRUE)</f>
        <v>Tier - 2</v>
      </c>
      <c r="O1243" t="str">
        <f>VLOOKUP(HEALTH_CARE[[#This Row],[Customer ID]],'HOSPITAL DETAILS ANSWERS'!A:K,10,TRUE)</f>
        <v>Tier - 3</v>
      </c>
      <c r="P1243" t="str">
        <f>VLOOKUP(HEALTH_CARE[[#This Row],[Customer ID]],'HOSPITAL DETAILS ANSWERS'!A:K,11,TRUE)</f>
        <v>R1026</v>
      </c>
      <c r="Q1243" s="10">
        <f>VLOOKUP(HEALTH_CARE[[#This Row],[Customer ID]],'HOSPITAL DETAILS ANSWERS'!A:K,6,TRUE)</f>
        <v>30</v>
      </c>
    </row>
    <row r="1244" spans="1:17" x14ac:dyDescent="0.25">
      <c r="A1244" t="s">
        <v>1128</v>
      </c>
      <c r="B1244" t="str">
        <f>VLOOKUP(HEALTH_CARE[[#This Row],[Customer ID]],'CUSTOMER_NAMES ANSWER'!A:D,3,FALSE)</f>
        <v>Rafer</v>
      </c>
      <c r="C1244" s="9">
        <f>VLOOKUP(HEALTH_CARE[[#This Row],[Customer ID]],'MEDICAL EXAMINATION ANSWER'!A:J,2,FALSE)</f>
        <v>43.89</v>
      </c>
      <c r="D1244" s="9">
        <f>VLOOKUP(HEALTH_CARE[[#This Row],[Customer ID]],'MEDICAL EXAMINATION ANSWER'!A:J,4,FALSE)</f>
        <v>6.32</v>
      </c>
      <c r="E1244" t="str">
        <f>VLOOKUP(HEALTH_CARE[[#This Row],[Customer ID]],'MEDICAL EXAMINATION ANSWER'!A:J,6,FALSE)</f>
        <v>Yes</v>
      </c>
      <c r="F1244" t="str">
        <f>VLOOKUP(HEALTH_CARE[[#This Row],[Customer ID]],'MEDICAL EXAMINATION ANSWER'!A:J,7,FALSE)</f>
        <v>No</v>
      </c>
      <c r="G1244" t="str">
        <f>VLOOKUP(HEALTH_CARE[[#This Row],[Customer ID]],'MEDICAL EXAMINATION ANSWER'!A:J,8,FALSE)</f>
        <v>No</v>
      </c>
      <c r="H1244" s="10">
        <f>VLOOKUP(HEALTH_CARE[[#This Row],[Customer ID]],'MEDICAL EXAMINATION ANSWER'!A:J,9,FALSE)</f>
        <v>0</v>
      </c>
      <c r="I1244" t="str">
        <f>VLOOKUP(HEALTH_CARE[[#This Row],[Customer ID]],'MEDICAL EXAMINATION ANSWER'!A:J,10,FALSE)</f>
        <v>No</v>
      </c>
      <c r="J1244" t="str">
        <f>VLOOKUP(HEALTH_CARE[[#This Row],[Customer ID]],'MEDICAL EXAMINATION ANSWER'!A:J,3,FALSE)</f>
        <v>Obesity</v>
      </c>
      <c r="K1244" t="str">
        <f>VLOOKUP(HEALTH_CARE[[#This Row],[Customer ID]],'MEDICAL EXAMINATION ANSWER'!A:J,5,FALSE)</f>
        <v>Prediabetes</v>
      </c>
      <c r="L1244" s="11" t="str">
        <f>VLOOKUP(HEALTH_CARE[[#This Row],[Customer ID]],'HOSPITAL DETAILS ANSWERS'!A:K,5,TRUE)</f>
        <v>25-Dec-1976</v>
      </c>
      <c r="M1244" s="14">
        <f>VLOOKUP(HEALTH_CARE[[#This Row],[Customer ID]],'HOSPITAL DETAILS ANSWERS'!A:K,8,TRUE)</f>
        <v>8945</v>
      </c>
      <c r="N1244" t="str">
        <f>VLOOKUP(HEALTH_CARE[[#This Row],[Customer ID]],'HOSPITAL DETAILS ANSWERS'!A:K,9,TRUE)</f>
        <v>Tier - 3</v>
      </c>
      <c r="O1244" t="str">
        <f>VLOOKUP(HEALTH_CARE[[#This Row],[Customer ID]],'HOSPITAL DETAILS ANSWERS'!A:K,10,TRUE)</f>
        <v>Tier - 2</v>
      </c>
      <c r="P1244" t="str">
        <f>VLOOKUP(HEALTH_CARE[[#This Row],[Customer ID]],'HOSPITAL DETAILS ANSWERS'!A:K,11,TRUE)</f>
        <v>R1013</v>
      </c>
      <c r="Q1244" s="10">
        <f>VLOOKUP(HEALTH_CARE[[#This Row],[Customer ID]],'HOSPITAL DETAILS ANSWERS'!A:K,6,TRUE)</f>
        <v>46</v>
      </c>
    </row>
    <row r="1245" spans="1:17" x14ac:dyDescent="0.25">
      <c r="A1245" t="s">
        <v>1127</v>
      </c>
      <c r="B1245" t="str">
        <f>VLOOKUP(HEALTH_CARE[[#This Row],[Customer ID]],'CUSTOMER_NAMES ANSWER'!A:D,3,FALSE)</f>
        <v>Claire</v>
      </c>
      <c r="C1245" s="9">
        <f>VLOOKUP(HEALTH_CARE[[#This Row],[Customer ID]],'MEDICAL EXAMINATION ANSWER'!A:J,2,FALSE)</f>
        <v>25.6</v>
      </c>
      <c r="D1245" s="9">
        <f>VLOOKUP(HEALTH_CARE[[#This Row],[Customer ID]],'MEDICAL EXAMINATION ANSWER'!A:J,4,FALSE)</f>
        <v>5.65</v>
      </c>
      <c r="E1245" t="str">
        <f>VLOOKUP(HEALTH_CARE[[#This Row],[Customer ID]],'MEDICAL EXAMINATION ANSWER'!A:J,6,FALSE)</f>
        <v>No</v>
      </c>
      <c r="F1245" t="str">
        <f>VLOOKUP(HEALTH_CARE[[#This Row],[Customer ID]],'MEDICAL EXAMINATION ANSWER'!A:J,7,FALSE)</f>
        <v>No</v>
      </c>
      <c r="G1245" t="str">
        <f>VLOOKUP(HEALTH_CARE[[#This Row],[Customer ID]],'MEDICAL EXAMINATION ANSWER'!A:J,8,FALSE)</f>
        <v>No</v>
      </c>
      <c r="H1245" s="10">
        <f>VLOOKUP(HEALTH_CARE[[#This Row],[Customer ID]],'MEDICAL EXAMINATION ANSWER'!A:J,9,FALSE)</f>
        <v>2</v>
      </c>
      <c r="I1245" t="str">
        <f>VLOOKUP(HEALTH_CARE[[#This Row],[Customer ID]],'MEDICAL EXAMINATION ANSWER'!A:J,10,FALSE)</f>
        <v>No</v>
      </c>
      <c r="J1245" t="str">
        <f>VLOOKUP(HEALTH_CARE[[#This Row],[Customer ID]],'MEDICAL EXAMINATION ANSWER'!A:J,3,FALSE)</f>
        <v>Over Weight</v>
      </c>
      <c r="K1245" t="str">
        <f>VLOOKUP(HEALTH_CARE[[#This Row],[Customer ID]],'MEDICAL EXAMINATION ANSWER'!A:J,5,FALSE)</f>
        <v>Normal</v>
      </c>
      <c r="L1245" s="11" t="str">
        <f>VLOOKUP(HEALTH_CARE[[#This Row],[Customer ID]],'HOSPITAL DETAILS ANSWERS'!A:K,5,TRUE)</f>
        <v>6-Jun-1972</v>
      </c>
      <c r="M1245" s="14">
        <f>VLOOKUP(HEALTH_CARE[[#This Row],[Customer ID]],'HOSPITAL DETAILS ANSWERS'!A:K,8,TRUE)</f>
        <v>8933</v>
      </c>
      <c r="N1245" t="str">
        <f>VLOOKUP(HEALTH_CARE[[#This Row],[Customer ID]],'HOSPITAL DETAILS ANSWERS'!A:K,9,TRUE)</f>
        <v>Tier - 2</v>
      </c>
      <c r="O1245" t="str">
        <f>VLOOKUP(HEALTH_CARE[[#This Row],[Customer ID]],'HOSPITAL DETAILS ANSWERS'!A:K,10,TRUE)</f>
        <v>Tier - 1</v>
      </c>
      <c r="P1245" t="str">
        <f>VLOOKUP(HEALTH_CARE[[#This Row],[Customer ID]],'HOSPITAL DETAILS ANSWERS'!A:K,11,TRUE)</f>
        <v>R1011</v>
      </c>
      <c r="Q1245" s="10">
        <f>VLOOKUP(HEALTH_CARE[[#This Row],[Customer ID]],'HOSPITAL DETAILS ANSWERS'!A:K,6,TRUE)</f>
        <v>51</v>
      </c>
    </row>
    <row r="1246" spans="1:17" x14ac:dyDescent="0.25">
      <c r="A1246" t="s">
        <v>1126</v>
      </c>
      <c r="B1246" t="str">
        <f>VLOOKUP(HEALTH_CARE[[#This Row],[Customer ID]],'CUSTOMER_NAMES ANSWER'!A:D,3,FALSE)</f>
        <v>Erynn J</v>
      </c>
      <c r="C1246" s="9">
        <f>VLOOKUP(HEALTH_CARE[[#This Row],[Customer ID]],'MEDICAL EXAMINATION ANSWER'!A:J,2,FALSE)</f>
        <v>29.55</v>
      </c>
      <c r="D1246" s="9">
        <f>VLOOKUP(HEALTH_CARE[[#This Row],[Customer ID]],'MEDICAL EXAMINATION ANSWER'!A:J,4,FALSE)</f>
        <v>8.41</v>
      </c>
      <c r="E1246" t="str">
        <f>VLOOKUP(HEALTH_CARE[[#This Row],[Customer ID]],'MEDICAL EXAMINATION ANSWER'!A:J,6,FALSE)</f>
        <v>Yes</v>
      </c>
      <c r="F1246" t="str">
        <f>VLOOKUP(HEALTH_CARE[[#This Row],[Customer ID]],'MEDICAL EXAMINATION ANSWER'!A:J,7,FALSE)</f>
        <v>No</v>
      </c>
      <c r="G1246" t="str">
        <f>VLOOKUP(HEALTH_CARE[[#This Row],[Customer ID]],'MEDICAL EXAMINATION ANSWER'!A:J,8,FALSE)</f>
        <v>No</v>
      </c>
      <c r="H1246" s="10">
        <f>VLOOKUP(HEALTH_CARE[[#This Row],[Customer ID]],'MEDICAL EXAMINATION ANSWER'!A:J,9,FALSE)</f>
        <v>1</v>
      </c>
      <c r="I1246" t="str">
        <f>VLOOKUP(HEALTH_CARE[[#This Row],[Customer ID]],'MEDICAL EXAMINATION ANSWER'!A:J,10,FALSE)</f>
        <v>No</v>
      </c>
      <c r="J1246" t="str">
        <f>VLOOKUP(HEALTH_CARE[[#This Row],[Customer ID]],'MEDICAL EXAMINATION ANSWER'!A:J,3,FALSE)</f>
        <v>Over Weight</v>
      </c>
      <c r="K1246" t="str">
        <f>VLOOKUP(HEALTH_CARE[[#This Row],[Customer ID]],'MEDICAL EXAMINATION ANSWER'!A:J,5,FALSE)</f>
        <v>Diabetes</v>
      </c>
      <c r="L1246" s="11" t="str">
        <f>VLOOKUP(HEALTH_CARE[[#This Row],[Customer ID]],'HOSPITAL DETAILS ANSWERS'!A:K,5,TRUE)</f>
        <v>7-Jul-1975</v>
      </c>
      <c r="M1246" s="14">
        <f>VLOOKUP(HEALTH_CARE[[#This Row],[Customer ID]],'HOSPITAL DETAILS ANSWERS'!A:K,8,TRUE)</f>
        <v>8931</v>
      </c>
      <c r="N1246" t="str">
        <f>VLOOKUP(HEALTH_CARE[[#This Row],[Customer ID]],'HOSPITAL DETAILS ANSWERS'!A:K,9,TRUE)</f>
        <v>Tier - 2</v>
      </c>
      <c r="O1246" t="str">
        <f>VLOOKUP(HEALTH_CARE[[#This Row],[Customer ID]],'HOSPITAL DETAILS ANSWERS'!A:K,10,TRUE)</f>
        <v>Tier - 2</v>
      </c>
      <c r="P1246" t="str">
        <f>VLOOKUP(HEALTH_CARE[[#This Row],[Customer ID]],'HOSPITAL DETAILS ANSWERS'!A:K,11,TRUE)</f>
        <v>R1012</v>
      </c>
      <c r="Q1246" s="10">
        <f>VLOOKUP(HEALTH_CARE[[#This Row],[Customer ID]],'HOSPITAL DETAILS ANSWERS'!A:K,6,TRUE)</f>
        <v>47</v>
      </c>
    </row>
    <row r="1247" spans="1:17" x14ac:dyDescent="0.25">
      <c r="A1247" t="s">
        <v>1125</v>
      </c>
      <c r="B1247" t="str">
        <f>VLOOKUP(HEALTH_CARE[[#This Row],[Customer ID]],'CUSTOMER_NAMES ANSWER'!A:D,3,FALSE)</f>
        <v>Mahesh</v>
      </c>
      <c r="C1247" s="9">
        <f>VLOOKUP(HEALTH_CARE[[#This Row],[Customer ID]],'MEDICAL EXAMINATION ANSWER'!A:J,2,FALSE)</f>
        <v>23.25</v>
      </c>
      <c r="D1247" s="9">
        <f>VLOOKUP(HEALTH_CARE[[#This Row],[Customer ID]],'MEDICAL EXAMINATION ANSWER'!A:J,4,FALSE)</f>
        <v>11.96</v>
      </c>
      <c r="E1247" t="str">
        <f>VLOOKUP(HEALTH_CARE[[#This Row],[Customer ID]],'MEDICAL EXAMINATION ANSWER'!A:J,6,FALSE)</f>
        <v>Yes</v>
      </c>
      <c r="F1247" t="str">
        <f>VLOOKUP(HEALTH_CARE[[#This Row],[Customer ID]],'MEDICAL EXAMINATION ANSWER'!A:J,7,FALSE)</f>
        <v>No</v>
      </c>
      <c r="G1247" t="str">
        <f>VLOOKUP(HEALTH_CARE[[#This Row],[Customer ID]],'MEDICAL EXAMINATION ANSWER'!A:J,8,FALSE)</f>
        <v>No</v>
      </c>
      <c r="H1247" s="10">
        <f>VLOOKUP(HEALTH_CARE[[#This Row],[Customer ID]],'MEDICAL EXAMINATION ANSWER'!A:J,9,FALSE)</f>
        <v>0</v>
      </c>
      <c r="I1247" t="str">
        <f>VLOOKUP(HEALTH_CARE[[#This Row],[Customer ID]],'MEDICAL EXAMINATION ANSWER'!A:J,10,FALSE)</f>
        <v>No</v>
      </c>
      <c r="J1247" t="str">
        <f>VLOOKUP(HEALTH_CARE[[#This Row],[Customer ID]],'MEDICAL EXAMINATION ANSWER'!A:J,3,FALSE)</f>
        <v>Normal Weight</v>
      </c>
      <c r="K1247" t="str">
        <f>VLOOKUP(HEALTH_CARE[[#This Row],[Customer ID]],'MEDICAL EXAMINATION ANSWER'!A:J,5,FALSE)</f>
        <v>Diabetes</v>
      </c>
      <c r="L1247" s="11" t="str">
        <f>VLOOKUP(HEALTH_CARE[[#This Row],[Customer ID]],'HOSPITAL DETAILS ANSWERS'!A:K,5,TRUE)</f>
        <v>6-Sep-1967</v>
      </c>
      <c r="M1247" s="14">
        <f>VLOOKUP(HEALTH_CARE[[#This Row],[Customer ID]],'HOSPITAL DETAILS ANSWERS'!A:K,8,TRUE)</f>
        <v>8909</v>
      </c>
      <c r="N1247" t="str">
        <f>VLOOKUP(HEALTH_CARE[[#This Row],[Customer ID]],'HOSPITAL DETAILS ANSWERS'!A:K,9,TRUE)</f>
        <v>Tier - 3</v>
      </c>
      <c r="O1247" t="str">
        <f>VLOOKUP(HEALTH_CARE[[#This Row],[Customer ID]],'HOSPITAL DETAILS ANSWERS'!A:K,10,TRUE)</f>
        <v>Tier - 2</v>
      </c>
      <c r="P1247" t="str">
        <f>VLOOKUP(HEALTH_CARE[[#This Row],[Customer ID]],'HOSPITAL DETAILS ANSWERS'!A:K,11,TRUE)</f>
        <v>R1013</v>
      </c>
      <c r="Q1247" s="10">
        <f>VLOOKUP(HEALTH_CARE[[#This Row],[Customer ID]],'HOSPITAL DETAILS ANSWERS'!A:K,6,TRUE)</f>
        <v>55</v>
      </c>
    </row>
    <row r="1248" spans="1:17" x14ac:dyDescent="0.25">
      <c r="A1248" t="s">
        <v>1124</v>
      </c>
      <c r="B1248" t="str">
        <f>VLOOKUP(HEALTH_CARE[[#This Row],[Customer ID]],'CUSTOMER_NAMES ANSWER'!A:D,3,FALSE)</f>
        <v>Stanley</v>
      </c>
      <c r="C1248" s="9">
        <f>VLOOKUP(HEALTH_CARE[[#This Row],[Customer ID]],'MEDICAL EXAMINATION ANSWER'!A:J,2,FALSE)</f>
        <v>43.95</v>
      </c>
      <c r="D1248" s="9">
        <f>VLOOKUP(HEALTH_CARE[[#This Row],[Customer ID]],'MEDICAL EXAMINATION ANSWER'!A:J,4,FALSE)</f>
        <v>5.17</v>
      </c>
      <c r="E1248" t="str">
        <f>VLOOKUP(HEALTH_CARE[[#This Row],[Customer ID]],'MEDICAL EXAMINATION ANSWER'!A:J,6,FALSE)</f>
        <v>Yes</v>
      </c>
      <c r="F1248" t="str">
        <f>VLOOKUP(HEALTH_CARE[[#This Row],[Customer ID]],'MEDICAL EXAMINATION ANSWER'!A:J,7,FALSE)</f>
        <v>No</v>
      </c>
      <c r="G1248" t="str">
        <f>VLOOKUP(HEALTH_CARE[[#This Row],[Customer ID]],'MEDICAL EXAMINATION ANSWER'!A:J,8,FALSE)</f>
        <v>Yes</v>
      </c>
      <c r="H1248" s="10">
        <f>VLOOKUP(HEALTH_CARE[[#This Row],[Customer ID]],'MEDICAL EXAMINATION ANSWER'!A:J,9,FALSE)</f>
        <v>1</v>
      </c>
      <c r="I1248" t="str">
        <f>VLOOKUP(HEALTH_CARE[[#This Row],[Customer ID]],'MEDICAL EXAMINATION ANSWER'!A:J,10,FALSE)</f>
        <v>No</v>
      </c>
      <c r="J1248" t="str">
        <f>VLOOKUP(HEALTH_CARE[[#This Row],[Customer ID]],'MEDICAL EXAMINATION ANSWER'!A:J,3,FALSE)</f>
        <v>Obesity</v>
      </c>
      <c r="K1248" t="str">
        <f>VLOOKUP(HEALTH_CARE[[#This Row],[Customer ID]],'MEDICAL EXAMINATION ANSWER'!A:J,5,FALSE)</f>
        <v>Normal</v>
      </c>
      <c r="L1248" s="11" t="str">
        <f>VLOOKUP(HEALTH_CARE[[#This Row],[Customer ID]],'HOSPITAL DETAILS ANSWERS'!A:K,5,TRUE)</f>
        <v>28-Nov-1997</v>
      </c>
      <c r="M1248" s="14">
        <f>VLOOKUP(HEALTH_CARE[[#This Row],[Customer ID]],'HOSPITAL DETAILS ANSWERS'!A:K,8,TRUE)</f>
        <v>8907</v>
      </c>
      <c r="N1248" t="str">
        <f>VLOOKUP(HEALTH_CARE[[#This Row],[Customer ID]],'HOSPITAL DETAILS ANSWERS'!A:K,9,TRUE)</f>
        <v>Tier - 2</v>
      </c>
      <c r="O1248" t="str">
        <f>VLOOKUP(HEALTH_CARE[[#This Row],[Customer ID]],'HOSPITAL DETAILS ANSWERS'!A:K,10,TRUE)</f>
        <v>Tier - 2</v>
      </c>
      <c r="P1248" t="str">
        <f>VLOOKUP(HEALTH_CARE[[#This Row],[Customer ID]],'HOSPITAL DETAILS ANSWERS'!A:K,11,TRUE)</f>
        <v>R1012</v>
      </c>
      <c r="Q1248" s="10">
        <f>VLOOKUP(HEALTH_CARE[[#This Row],[Customer ID]],'HOSPITAL DETAILS ANSWERS'!A:K,6,TRUE)</f>
        <v>25</v>
      </c>
    </row>
    <row r="1249" spans="1:17" x14ac:dyDescent="0.25">
      <c r="A1249" t="s">
        <v>1123</v>
      </c>
      <c r="B1249" t="str">
        <f>VLOOKUP(HEALTH_CARE[[#This Row],[Customer ID]],'CUSTOMER_NAMES ANSWER'!A:D,3,FALSE)</f>
        <v>Gregory</v>
      </c>
      <c r="C1249" s="9">
        <f>VLOOKUP(HEALTH_CARE[[#This Row],[Customer ID]],'MEDICAL EXAMINATION ANSWER'!A:J,2,FALSE)</f>
        <v>21.85</v>
      </c>
      <c r="D1249" s="9">
        <f>VLOOKUP(HEALTH_CARE[[#This Row],[Customer ID]],'MEDICAL EXAMINATION ANSWER'!A:J,4,FALSE)</f>
        <v>8.76</v>
      </c>
      <c r="E1249" t="str">
        <f>VLOOKUP(HEALTH_CARE[[#This Row],[Customer ID]],'MEDICAL EXAMINATION ANSWER'!A:J,6,FALSE)</f>
        <v>No</v>
      </c>
      <c r="F1249" t="str">
        <f>VLOOKUP(HEALTH_CARE[[#This Row],[Customer ID]],'MEDICAL EXAMINATION ANSWER'!A:J,7,FALSE)</f>
        <v>No</v>
      </c>
      <c r="G1249" t="str">
        <f>VLOOKUP(HEALTH_CARE[[#This Row],[Customer ID]],'MEDICAL EXAMINATION ANSWER'!A:J,8,FALSE)</f>
        <v>No</v>
      </c>
      <c r="H1249" s="10">
        <f>VLOOKUP(HEALTH_CARE[[#This Row],[Customer ID]],'MEDICAL EXAMINATION ANSWER'!A:J,9,FALSE)</f>
        <v>0</v>
      </c>
      <c r="I1249" t="str">
        <f>VLOOKUP(HEALTH_CARE[[#This Row],[Customer ID]],'MEDICAL EXAMINATION ANSWER'!A:J,10,FALSE)</f>
        <v>No</v>
      </c>
      <c r="J1249" t="str">
        <f>VLOOKUP(HEALTH_CARE[[#This Row],[Customer ID]],'MEDICAL EXAMINATION ANSWER'!A:J,3,FALSE)</f>
        <v>Normal Weight</v>
      </c>
      <c r="K1249" t="str">
        <f>VLOOKUP(HEALTH_CARE[[#This Row],[Customer ID]],'MEDICAL EXAMINATION ANSWER'!A:J,5,FALSE)</f>
        <v>Diabetes</v>
      </c>
      <c r="L1249" s="11" t="str">
        <f>VLOOKUP(HEALTH_CARE[[#This Row],[Customer ID]],'HOSPITAL DETAILS ANSWERS'!A:K,5,TRUE)</f>
        <v>16-Dec-1978</v>
      </c>
      <c r="M1249" s="14">
        <f>VLOOKUP(HEALTH_CARE[[#This Row],[Customer ID]],'HOSPITAL DETAILS ANSWERS'!A:K,8,TRUE)</f>
        <v>8892</v>
      </c>
      <c r="N1249" t="str">
        <f>VLOOKUP(HEALTH_CARE[[#This Row],[Customer ID]],'HOSPITAL DETAILS ANSWERS'!A:K,9,TRUE)</f>
        <v>Tier - 2</v>
      </c>
      <c r="O1249" t="str">
        <f>VLOOKUP(HEALTH_CARE[[#This Row],[Customer ID]],'HOSPITAL DETAILS ANSWERS'!A:K,10,TRUE)</f>
        <v>Tier - 3</v>
      </c>
      <c r="P1249" t="str">
        <f>VLOOKUP(HEALTH_CARE[[#This Row],[Customer ID]],'HOSPITAL DETAILS ANSWERS'!A:K,11,TRUE)</f>
        <v>R1017</v>
      </c>
      <c r="Q1249" s="10">
        <f>VLOOKUP(HEALTH_CARE[[#This Row],[Customer ID]],'HOSPITAL DETAILS ANSWERS'!A:K,6,TRUE)</f>
        <v>44</v>
      </c>
    </row>
    <row r="1250" spans="1:17" x14ac:dyDescent="0.25">
      <c r="A1250" t="s">
        <v>1122</v>
      </c>
      <c r="B1250" t="str">
        <f>VLOOKUP(HEALTH_CARE[[#This Row],[Customer ID]],'CUSTOMER_NAMES ANSWER'!A:D,3,FALSE)</f>
        <v>Eric</v>
      </c>
      <c r="C1250" s="9">
        <f>VLOOKUP(HEALTH_CARE[[#This Row],[Customer ID]],'MEDICAL EXAMINATION ANSWER'!A:J,2,FALSE)</f>
        <v>25.73</v>
      </c>
      <c r="D1250" s="9">
        <f>VLOOKUP(HEALTH_CARE[[#This Row],[Customer ID]],'MEDICAL EXAMINATION ANSWER'!A:J,4,FALSE)</f>
        <v>7.99</v>
      </c>
      <c r="E1250" t="str">
        <f>VLOOKUP(HEALTH_CARE[[#This Row],[Customer ID]],'MEDICAL EXAMINATION ANSWER'!A:J,6,FALSE)</f>
        <v>No</v>
      </c>
      <c r="F1250" t="str">
        <f>VLOOKUP(HEALTH_CARE[[#This Row],[Customer ID]],'MEDICAL EXAMINATION ANSWER'!A:J,7,FALSE)</f>
        <v>No</v>
      </c>
      <c r="G1250" t="str">
        <f>VLOOKUP(HEALTH_CARE[[#This Row],[Customer ID]],'MEDICAL EXAMINATION ANSWER'!A:J,8,FALSE)</f>
        <v>No</v>
      </c>
      <c r="H1250" s="10">
        <f>VLOOKUP(HEALTH_CARE[[#This Row],[Customer ID]],'MEDICAL EXAMINATION ANSWER'!A:J,9,FALSE)</f>
        <v>2</v>
      </c>
      <c r="I1250" t="str">
        <f>VLOOKUP(HEALTH_CARE[[#This Row],[Customer ID]],'MEDICAL EXAMINATION ANSWER'!A:J,10,FALSE)</f>
        <v>No</v>
      </c>
      <c r="J1250" t="str">
        <f>VLOOKUP(HEALTH_CARE[[#This Row],[Customer ID]],'MEDICAL EXAMINATION ANSWER'!A:J,3,FALSE)</f>
        <v>Over Weight</v>
      </c>
      <c r="K1250" t="str">
        <f>VLOOKUP(HEALTH_CARE[[#This Row],[Customer ID]],'MEDICAL EXAMINATION ANSWER'!A:J,5,FALSE)</f>
        <v>Diabetes</v>
      </c>
      <c r="L1250" s="11" t="str">
        <f>VLOOKUP(HEALTH_CARE[[#This Row],[Customer ID]],'HOSPITAL DETAILS ANSWERS'!A:K,5,TRUE)</f>
        <v>9-Sep-1973</v>
      </c>
      <c r="M1250" s="14">
        <f>VLOOKUP(HEALTH_CARE[[#This Row],[Customer ID]],'HOSPITAL DETAILS ANSWERS'!A:K,8,TRUE)</f>
        <v>8891</v>
      </c>
      <c r="N1250" t="str">
        <f>VLOOKUP(HEALTH_CARE[[#This Row],[Customer ID]],'HOSPITAL DETAILS ANSWERS'!A:K,9,TRUE)</f>
        <v>Tier - 2</v>
      </c>
      <c r="O1250" t="str">
        <f>VLOOKUP(HEALTH_CARE[[#This Row],[Customer ID]],'HOSPITAL DETAILS ANSWERS'!A:K,10,TRUE)</f>
        <v>Tier - 3</v>
      </c>
      <c r="P1250" t="str">
        <f>VLOOKUP(HEALTH_CARE[[#This Row],[Customer ID]],'HOSPITAL DETAILS ANSWERS'!A:K,11,TRUE)</f>
        <v>R1012</v>
      </c>
      <c r="Q1250" s="10">
        <f>VLOOKUP(HEALTH_CARE[[#This Row],[Customer ID]],'HOSPITAL DETAILS ANSWERS'!A:K,6,TRUE)</f>
        <v>49</v>
      </c>
    </row>
    <row r="1251" spans="1:17" x14ac:dyDescent="0.25">
      <c r="A1251" t="s">
        <v>1121</v>
      </c>
      <c r="B1251" t="str">
        <f>VLOOKUP(HEALTH_CARE[[#This Row],[Customer ID]],'CUSTOMER_NAMES ANSWER'!A:D,3,FALSE)</f>
        <v>Rachel M</v>
      </c>
      <c r="C1251" s="9">
        <f>VLOOKUP(HEALTH_CARE[[#This Row],[Customer ID]],'MEDICAL EXAMINATION ANSWER'!A:J,2,FALSE)</f>
        <v>32.229999999999997</v>
      </c>
      <c r="D1251" s="9">
        <f>VLOOKUP(HEALTH_CARE[[#This Row],[Customer ID]],'MEDICAL EXAMINATION ANSWER'!A:J,4,FALSE)</f>
        <v>8.59</v>
      </c>
      <c r="E1251" t="str">
        <f>VLOOKUP(HEALTH_CARE[[#This Row],[Customer ID]],'MEDICAL EXAMINATION ANSWER'!A:J,6,FALSE)</f>
        <v>No</v>
      </c>
      <c r="F1251" t="str">
        <f>VLOOKUP(HEALTH_CARE[[#This Row],[Customer ID]],'MEDICAL EXAMINATION ANSWER'!A:J,7,FALSE)</f>
        <v>No</v>
      </c>
      <c r="G1251" t="str">
        <f>VLOOKUP(HEALTH_CARE[[#This Row],[Customer ID]],'MEDICAL EXAMINATION ANSWER'!A:J,8,FALSE)</f>
        <v>No</v>
      </c>
      <c r="H1251" s="10">
        <f>VLOOKUP(HEALTH_CARE[[#This Row],[Customer ID]],'MEDICAL EXAMINATION ANSWER'!A:J,9,FALSE)</f>
        <v>0</v>
      </c>
      <c r="I1251" t="str">
        <f>VLOOKUP(HEALTH_CARE[[#This Row],[Customer ID]],'MEDICAL EXAMINATION ANSWER'!A:J,10,FALSE)</f>
        <v>No</v>
      </c>
      <c r="J1251" t="str">
        <f>VLOOKUP(HEALTH_CARE[[#This Row],[Customer ID]],'MEDICAL EXAMINATION ANSWER'!A:J,3,FALSE)</f>
        <v>Obesity</v>
      </c>
      <c r="K1251" t="str">
        <f>VLOOKUP(HEALTH_CARE[[#This Row],[Customer ID]],'MEDICAL EXAMINATION ANSWER'!A:J,5,FALSE)</f>
        <v>Diabetes</v>
      </c>
      <c r="L1251" s="11" t="str">
        <f>VLOOKUP(HEALTH_CARE[[#This Row],[Customer ID]],'HOSPITAL DETAILS ANSWERS'!A:K,5,TRUE)</f>
        <v>18-Jun-1974</v>
      </c>
      <c r="M1251" s="14">
        <f>VLOOKUP(HEALTH_CARE[[#This Row],[Customer ID]],'HOSPITAL DETAILS ANSWERS'!A:K,8,TRUE)</f>
        <v>8872</v>
      </c>
      <c r="N1251" t="str">
        <f>VLOOKUP(HEALTH_CARE[[#This Row],[Customer ID]],'HOSPITAL DETAILS ANSWERS'!A:K,9,TRUE)</f>
        <v>Tier - 2</v>
      </c>
      <c r="O1251" t="str">
        <f>VLOOKUP(HEALTH_CARE[[#This Row],[Customer ID]],'HOSPITAL DETAILS ANSWERS'!A:K,10,TRUE)</f>
        <v>Tier - 3</v>
      </c>
      <c r="P1251" t="str">
        <f>VLOOKUP(HEALTH_CARE[[#This Row],[Customer ID]],'HOSPITAL DETAILS ANSWERS'!A:K,11,TRUE)</f>
        <v>R1013</v>
      </c>
      <c r="Q1251" s="10">
        <f>VLOOKUP(HEALTH_CARE[[#This Row],[Customer ID]],'HOSPITAL DETAILS ANSWERS'!A:K,6,TRUE)</f>
        <v>48</v>
      </c>
    </row>
    <row r="1252" spans="1:17" x14ac:dyDescent="0.25">
      <c r="A1252" t="s">
        <v>1120</v>
      </c>
      <c r="B1252" t="str">
        <f>VLOOKUP(HEALTH_CARE[[#This Row],[Customer ID]],'CUSTOMER_NAMES ANSWER'!A:D,3,FALSE)</f>
        <v>Fritz</v>
      </c>
      <c r="C1252" s="9">
        <f>VLOOKUP(HEALTH_CARE[[#This Row],[Customer ID]],'MEDICAL EXAMINATION ANSWER'!A:J,2,FALSE)</f>
        <v>32.200000000000003</v>
      </c>
      <c r="D1252" s="9">
        <f>VLOOKUP(HEALTH_CARE[[#This Row],[Customer ID]],'MEDICAL EXAMINATION ANSWER'!A:J,4,FALSE)</f>
        <v>6.14</v>
      </c>
      <c r="E1252" t="str">
        <f>VLOOKUP(HEALTH_CARE[[#This Row],[Customer ID]],'MEDICAL EXAMINATION ANSWER'!A:J,6,FALSE)</f>
        <v>No</v>
      </c>
      <c r="F1252" t="str">
        <f>VLOOKUP(HEALTH_CARE[[#This Row],[Customer ID]],'MEDICAL EXAMINATION ANSWER'!A:J,7,FALSE)</f>
        <v>No</v>
      </c>
      <c r="G1252" t="str">
        <f>VLOOKUP(HEALTH_CARE[[#This Row],[Customer ID]],'MEDICAL EXAMINATION ANSWER'!A:J,8,FALSE)</f>
        <v>No</v>
      </c>
      <c r="H1252" s="10">
        <f>VLOOKUP(HEALTH_CARE[[#This Row],[Customer ID]],'MEDICAL EXAMINATION ANSWER'!A:J,9,FALSE)</f>
        <v>2</v>
      </c>
      <c r="I1252" t="str">
        <f>VLOOKUP(HEALTH_CARE[[#This Row],[Customer ID]],'MEDICAL EXAMINATION ANSWER'!A:J,10,FALSE)</f>
        <v>No</v>
      </c>
      <c r="J1252" t="str">
        <f>VLOOKUP(HEALTH_CARE[[#This Row],[Customer ID]],'MEDICAL EXAMINATION ANSWER'!A:J,3,FALSE)</f>
        <v>Obesity</v>
      </c>
      <c r="K1252" t="str">
        <f>VLOOKUP(HEALTH_CARE[[#This Row],[Customer ID]],'MEDICAL EXAMINATION ANSWER'!A:J,5,FALSE)</f>
        <v>Prediabetes</v>
      </c>
      <c r="L1252" s="11" t="str">
        <f>VLOOKUP(HEALTH_CARE[[#This Row],[Customer ID]],'HOSPITAL DETAILS ANSWERS'!A:K,5,TRUE)</f>
        <v>22-Nov-1972</v>
      </c>
      <c r="M1252" s="14">
        <f>VLOOKUP(HEALTH_CARE[[#This Row],[Customer ID]],'HOSPITAL DETAILS ANSWERS'!A:K,8,TRUE)</f>
        <v>8836</v>
      </c>
      <c r="N1252" t="str">
        <f>VLOOKUP(HEALTH_CARE[[#This Row],[Customer ID]],'HOSPITAL DETAILS ANSWERS'!A:K,9,TRUE)</f>
        <v>Tier - 3</v>
      </c>
      <c r="O1252" t="str">
        <f>VLOOKUP(HEALTH_CARE[[#This Row],[Customer ID]],'HOSPITAL DETAILS ANSWERS'!A:K,10,TRUE)</f>
        <v>Tier - 2</v>
      </c>
      <c r="P1252" t="str">
        <f>VLOOKUP(HEALTH_CARE[[#This Row],[Customer ID]],'HOSPITAL DETAILS ANSWERS'!A:K,11,TRUE)</f>
        <v>R1012</v>
      </c>
      <c r="Q1252" s="10">
        <f>VLOOKUP(HEALTH_CARE[[#This Row],[Customer ID]],'HOSPITAL DETAILS ANSWERS'!A:K,6,TRUE)</f>
        <v>50</v>
      </c>
    </row>
    <row r="1253" spans="1:17" x14ac:dyDescent="0.25">
      <c r="A1253" t="s">
        <v>1119</v>
      </c>
      <c r="B1253" t="str">
        <f>VLOOKUP(HEALTH_CARE[[#This Row],[Customer ID]],'CUSTOMER_NAMES ANSWER'!A:D,3,FALSE)</f>
        <v>Brad</v>
      </c>
      <c r="C1253" s="9">
        <f>VLOOKUP(HEALTH_CARE[[#This Row],[Customer ID]],'MEDICAL EXAMINATION ANSWER'!A:J,2,FALSE)</f>
        <v>26.41</v>
      </c>
      <c r="D1253" s="9">
        <f>VLOOKUP(HEALTH_CARE[[#This Row],[Customer ID]],'MEDICAL EXAMINATION ANSWER'!A:J,4,FALSE)</f>
        <v>4.08</v>
      </c>
      <c r="E1253" t="str">
        <f>VLOOKUP(HEALTH_CARE[[#This Row],[Customer ID]],'MEDICAL EXAMINATION ANSWER'!A:J,6,FALSE)</f>
        <v>No</v>
      </c>
      <c r="F1253" t="str">
        <f>VLOOKUP(HEALTH_CARE[[#This Row],[Customer ID]],'MEDICAL EXAMINATION ANSWER'!A:J,7,FALSE)</f>
        <v>No</v>
      </c>
      <c r="G1253" t="str">
        <f>VLOOKUP(HEALTH_CARE[[#This Row],[Customer ID]],'MEDICAL EXAMINATION ANSWER'!A:J,8,FALSE)</f>
        <v>No</v>
      </c>
      <c r="H1253" s="10">
        <f>VLOOKUP(HEALTH_CARE[[#This Row],[Customer ID]],'MEDICAL EXAMINATION ANSWER'!A:J,9,FALSE)</f>
        <v>2</v>
      </c>
      <c r="I1253" t="str">
        <f>VLOOKUP(HEALTH_CARE[[#This Row],[Customer ID]],'MEDICAL EXAMINATION ANSWER'!A:J,10,FALSE)</f>
        <v>No</v>
      </c>
      <c r="J1253" t="str">
        <f>VLOOKUP(HEALTH_CARE[[#This Row],[Customer ID]],'MEDICAL EXAMINATION ANSWER'!A:J,3,FALSE)</f>
        <v>Over Weight</v>
      </c>
      <c r="K1253" t="str">
        <f>VLOOKUP(HEALTH_CARE[[#This Row],[Customer ID]],'MEDICAL EXAMINATION ANSWER'!A:J,5,FALSE)</f>
        <v>Normal</v>
      </c>
      <c r="L1253" s="11" t="str">
        <f>VLOOKUP(HEALTH_CARE[[#This Row],[Customer ID]],'HOSPITAL DETAILS ANSWERS'!A:K,5,TRUE)</f>
        <v>14-Nov-1972</v>
      </c>
      <c r="M1253" s="14">
        <f>VLOOKUP(HEALTH_CARE[[#This Row],[Customer ID]],'HOSPITAL DETAILS ANSWERS'!A:K,8,TRUE)</f>
        <v>8828</v>
      </c>
      <c r="N1253" t="str">
        <f>VLOOKUP(HEALTH_CARE[[#This Row],[Customer ID]],'HOSPITAL DETAILS ANSWERS'!A:K,9,TRUE)</f>
        <v>Tier - 3</v>
      </c>
      <c r="O1253" t="str">
        <f>VLOOKUP(HEALTH_CARE[[#This Row],[Customer ID]],'HOSPITAL DETAILS ANSWERS'!A:K,10,TRUE)</f>
        <v>Tier - 1</v>
      </c>
      <c r="P1253" t="str">
        <f>VLOOKUP(HEALTH_CARE[[#This Row],[Customer ID]],'HOSPITAL DETAILS ANSWERS'!A:K,11,TRUE)</f>
        <v>R1012</v>
      </c>
      <c r="Q1253" s="10">
        <f>VLOOKUP(HEALTH_CARE[[#This Row],[Customer ID]],'HOSPITAL DETAILS ANSWERS'!A:K,6,TRUE)</f>
        <v>50</v>
      </c>
    </row>
    <row r="1254" spans="1:17" x14ac:dyDescent="0.25">
      <c r="A1254" t="s">
        <v>1118</v>
      </c>
      <c r="B1254" t="str">
        <f>VLOOKUP(HEALTH_CARE[[#This Row],[Customer ID]],'CUSTOMER_NAMES ANSWER'!A:D,3,FALSE)</f>
        <v>Claire M</v>
      </c>
      <c r="C1254" s="9">
        <f>VLOOKUP(HEALTH_CARE[[#This Row],[Customer ID]],'MEDICAL EXAMINATION ANSWER'!A:J,2,FALSE)</f>
        <v>30.2</v>
      </c>
      <c r="D1254" s="9">
        <f>VLOOKUP(HEALTH_CARE[[#This Row],[Customer ID]],'MEDICAL EXAMINATION ANSWER'!A:J,4,FALSE)</f>
        <v>6.25</v>
      </c>
      <c r="E1254" t="str">
        <f>VLOOKUP(HEALTH_CARE[[#This Row],[Customer ID]],'MEDICAL EXAMINATION ANSWER'!A:J,6,FALSE)</f>
        <v>Yes</v>
      </c>
      <c r="F1254" t="str">
        <f>VLOOKUP(HEALTH_CARE[[#This Row],[Customer ID]],'MEDICAL EXAMINATION ANSWER'!A:J,7,FALSE)</f>
        <v>No</v>
      </c>
      <c r="G1254" t="str">
        <f>VLOOKUP(HEALTH_CARE[[#This Row],[Customer ID]],'MEDICAL EXAMINATION ANSWER'!A:J,8,FALSE)</f>
        <v>No</v>
      </c>
      <c r="H1254" s="10">
        <f>VLOOKUP(HEALTH_CARE[[#This Row],[Customer ID]],'MEDICAL EXAMINATION ANSWER'!A:J,9,FALSE)</f>
        <v>0</v>
      </c>
      <c r="I1254" t="str">
        <f>VLOOKUP(HEALTH_CARE[[#This Row],[Customer ID]],'MEDICAL EXAMINATION ANSWER'!A:J,10,FALSE)</f>
        <v>No</v>
      </c>
      <c r="J1254" t="str">
        <f>VLOOKUP(HEALTH_CARE[[#This Row],[Customer ID]],'MEDICAL EXAMINATION ANSWER'!A:J,3,FALSE)</f>
        <v>Obesity</v>
      </c>
      <c r="K1254" t="str">
        <f>VLOOKUP(HEALTH_CARE[[#This Row],[Customer ID]],'MEDICAL EXAMINATION ANSWER'!A:J,5,FALSE)</f>
        <v>Prediabetes</v>
      </c>
      <c r="L1254" s="11" t="str">
        <f>VLOOKUP(HEALTH_CARE[[#This Row],[Customer ID]],'HOSPITAL DETAILS ANSWERS'!A:K,5,TRUE)</f>
        <v>14-Jul-1976</v>
      </c>
      <c r="M1254" s="14">
        <f>VLOOKUP(HEALTH_CARE[[#This Row],[Customer ID]],'HOSPITAL DETAILS ANSWERS'!A:K,8,TRUE)</f>
        <v>8826</v>
      </c>
      <c r="N1254" t="str">
        <f>VLOOKUP(HEALTH_CARE[[#This Row],[Customer ID]],'HOSPITAL DETAILS ANSWERS'!A:K,9,TRUE)</f>
        <v>Tier - 2</v>
      </c>
      <c r="O1254" t="str">
        <f>VLOOKUP(HEALTH_CARE[[#This Row],[Customer ID]],'HOSPITAL DETAILS ANSWERS'!A:K,10,TRUE)</f>
        <v>Tier - 3</v>
      </c>
      <c r="P1254" t="str">
        <f>VLOOKUP(HEALTH_CARE[[#This Row],[Customer ID]],'HOSPITAL DETAILS ANSWERS'!A:K,11,TRUE)</f>
        <v>R1011</v>
      </c>
      <c r="Q1254" s="10">
        <f>VLOOKUP(HEALTH_CARE[[#This Row],[Customer ID]],'HOSPITAL DETAILS ANSWERS'!A:K,6,TRUE)</f>
        <v>46</v>
      </c>
    </row>
    <row r="1255" spans="1:17" x14ac:dyDescent="0.25">
      <c r="A1255" t="s">
        <v>1117</v>
      </c>
      <c r="B1255" t="str">
        <f>VLOOKUP(HEALTH_CARE[[#This Row],[Customer ID]],'CUSTOMER_NAMES ANSWER'!A:D,3,FALSE)</f>
        <v>Jennifer</v>
      </c>
      <c r="C1255" s="9">
        <f>VLOOKUP(HEALTH_CARE[[#This Row],[Customer ID]],'MEDICAL EXAMINATION ANSWER'!A:J,2,FALSE)</f>
        <v>31.26</v>
      </c>
      <c r="D1255" s="9">
        <f>VLOOKUP(HEALTH_CARE[[#This Row],[Customer ID]],'MEDICAL EXAMINATION ANSWER'!A:J,4,FALSE)</f>
        <v>5.94</v>
      </c>
      <c r="E1255" t="str">
        <f>VLOOKUP(HEALTH_CARE[[#This Row],[Customer ID]],'MEDICAL EXAMINATION ANSWER'!A:J,6,FALSE)</f>
        <v>Yes</v>
      </c>
      <c r="F1255" t="str">
        <f>VLOOKUP(HEALTH_CARE[[#This Row],[Customer ID]],'MEDICAL EXAMINATION ANSWER'!A:J,7,FALSE)</f>
        <v>No</v>
      </c>
      <c r="G1255" t="str">
        <f>VLOOKUP(HEALTH_CARE[[#This Row],[Customer ID]],'MEDICAL EXAMINATION ANSWER'!A:J,8,FALSE)</f>
        <v>No</v>
      </c>
      <c r="H1255" s="10">
        <f>VLOOKUP(HEALTH_CARE[[#This Row],[Customer ID]],'MEDICAL EXAMINATION ANSWER'!A:J,9,FALSE)</f>
        <v>1</v>
      </c>
      <c r="I1255" t="str">
        <f>VLOOKUP(HEALTH_CARE[[#This Row],[Customer ID]],'MEDICAL EXAMINATION ANSWER'!A:J,10,FALSE)</f>
        <v>No</v>
      </c>
      <c r="J1255" t="str">
        <f>VLOOKUP(HEALTH_CARE[[#This Row],[Customer ID]],'MEDICAL EXAMINATION ANSWER'!A:J,3,FALSE)</f>
        <v>Obesity</v>
      </c>
      <c r="K1255" t="str">
        <f>VLOOKUP(HEALTH_CARE[[#This Row],[Customer ID]],'MEDICAL EXAMINATION ANSWER'!A:J,5,FALSE)</f>
        <v>Prediabetes</v>
      </c>
      <c r="L1255" s="11" t="str">
        <f>VLOOKUP(HEALTH_CARE[[#This Row],[Customer ID]],'HOSPITAL DETAILS ANSWERS'!A:K,5,TRUE)</f>
        <v>22-Aug-1988</v>
      </c>
      <c r="M1255" s="14">
        <f>VLOOKUP(HEALTH_CARE[[#This Row],[Customer ID]],'HOSPITAL DETAILS ANSWERS'!A:K,8,TRUE)</f>
        <v>8825</v>
      </c>
      <c r="N1255" t="str">
        <f>VLOOKUP(HEALTH_CARE[[#This Row],[Customer ID]],'HOSPITAL DETAILS ANSWERS'!A:K,9,TRUE)</f>
        <v>Tier - 2</v>
      </c>
      <c r="O1255" t="str">
        <f>VLOOKUP(HEALTH_CARE[[#This Row],[Customer ID]],'HOSPITAL DETAILS ANSWERS'!A:K,10,TRUE)</f>
        <v>Tier - 1</v>
      </c>
      <c r="P1255" t="str">
        <f>VLOOKUP(HEALTH_CARE[[#This Row],[Customer ID]],'HOSPITAL DETAILS ANSWERS'!A:K,11,TRUE)</f>
        <v>R1025</v>
      </c>
      <c r="Q1255" s="10">
        <f>VLOOKUP(HEALTH_CARE[[#This Row],[Customer ID]],'HOSPITAL DETAILS ANSWERS'!A:K,6,TRUE)</f>
        <v>34</v>
      </c>
    </row>
    <row r="1256" spans="1:17" x14ac:dyDescent="0.25">
      <c r="A1256" t="s">
        <v>1116</v>
      </c>
      <c r="B1256" t="str">
        <f>VLOOKUP(HEALTH_CARE[[#This Row],[Customer ID]],'CUSTOMER_NAMES ANSWER'!A:D,3,FALSE)</f>
        <v>Maria S</v>
      </c>
      <c r="C1256" s="9">
        <f>VLOOKUP(HEALTH_CARE[[#This Row],[Customer ID]],'MEDICAL EXAMINATION ANSWER'!A:J,2,FALSE)</f>
        <v>33.729999999999997</v>
      </c>
      <c r="D1256" s="9">
        <f>VLOOKUP(HEALTH_CARE[[#This Row],[Customer ID]],'MEDICAL EXAMINATION ANSWER'!A:J,4,FALSE)</f>
        <v>6.45</v>
      </c>
      <c r="E1256" t="str">
        <f>VLOOKUP(HEALTH_CARE[[#This Row],[Customer ID]],'MEDICAL EXAMINATION ANSWER'!A:J,6,FALSE)</f>
        <v>Yes</v>
      </c>
      <c r="F1256" t="str">
        <f>VLOOKUP(HEALTH_CARE[[#This Row],[Customer ID]],'MEDICAL EXAMINATION ANSWER'!A:J,7,FALSE)</f>
        <v>No</v>
      </c>
      <c r="G1256" t="str">
        <f>VLOOKUP(HEALTH_CARE[[#This Row],[Customer ID]],'MEDICAL EXAMINATION ANSWER'!A:J,8,FALSE)</f>
        <v>No</v>
      </c>
      <c r="H1256" s="10">
        <f>VLOOKUP(HEALTH_CARE[[#This Row],[Customer ID]],'MEDICAL EXAMINATION ANSWER'!A:J,9,FALSE)</f>
        <v>0</v>
      </c>
      <c r="I1256" t="str">
        <f>VLOOKUP(HEALTH_CARE[[#This Row],[Customer ID]],'MEDICAL EXAMINATION ANSWER'!A:J,10,FALSE)</f>
        <v>No</v>
      </c>
      <c r="J1256" t="str">
        <f>VLOOKUP(HEALTH_CARE[[#This Row],[Customer ID]],'MEDICAL EXAMINATION ANSWER'!A:J,3,FALSE)</f>
        <v>Obesity</v>
      </c>
      <c r="K1256" t="str">
        <f>VLOOKUP(HEALTH_CARE[[#This Row],[Customer ID]],'MEDICAL EXAMINATION ANSWER'!A:J,5,FALSE)</f>
        <v>Diabetes</v>
      </c>
      <c r="L1256" s="11" t="str">
        <f>VLOOKUP(HEALTH_CARE[[#This Row],[Customer ID]],'HOSPITAL DETAILS ANSWERS'!A:K,5,TRUE)</f>
        <v>19-Oct-1976</v>
      </c>
      <c r="M1256" s="14">
        <f>VLOOKUP(HEALTH_CARE[[#This Row],[Customer ID]],'HOSPITAL DETAILS ANSWERS'!A:K,8,TRUE)</f>
        <v>8824</v>
      </c>
      <c r="N1256" t="str">
        <f>VLOOKUP(HEALTH_CARE[[#This Row],[Customer ID]],'HOSPITAL DETAILS ANSWERS'!A:K,9,TRUE)</f>
        <v>Tier - 2</v>
      </c>
      <c r="O1256" t="str">
        <f>VLOOKUP(HEALTH_CARE[[#This Row],[Customer ID]],'HOSPITAL DETAILS ANSWERS'!A:K,10,TRUE)</f>
        <v>Tier - 3</v>
      </c>
      <c r="P1256" t="str">
        <f>VLOOKUP(HEALTH_CARE[[#This Row],[Customer ID]],'HOSPITAL DETAILS ANSWERS'!A:K,11,TRUE)</f>
        <v>R1024</v>
      </c>
      <c r="Q1256" s="10">
        <f>VLOOKUP(HEALTH_CARE[[#This Row],[Customer ID]],'HOSPITAL DETAILS ANSWERS'!A:K,6,TRUE)</f>
        <v>46</v>
      </c>
    </row>
    <row r="1257" spans="1:17" x14ac:dyDescent="0.25">
      <c r="A1257" t="s">
        <v>1115</v>
      </c>
      <c r="B1257" t="str">
        <f>VLOOKUP(HEALTH_CARE[[#This Row],[Customer ID]],'CUSTOMER_NAMES ANSWER'!A:D,3,FALSE)</f>
        <v>Katherine E</v>
      </c>
      <c r="C1257" s="9">
        <f>VLOOKUP(HEALTH_CARE[[#This Row],[Customer ID]],'MEDICAL EXAMINATION ANSWER'!A:J,2,FALSE)</f>
        <v>28.9</v>
      </c>
      <c r="D1257" s="9">
        <f>VLOOKUP(HEALTH_CARE[[#This Row],[Customer ID]],'MEDICAL EXAMINATION ANSWER'!A:J,4,FALSE)</f>
        <v>5.74</v>
      </c>
      <c r="E1257" t="str">
        <f>VLOOKUP(HEALTH_CARE[[#This Row],[Customer ID]],'MEDICAL EXAMINATION ANSWER'!A:J,6,FALSE)</f>
        <v>Yes</v>
      </c>
      <c r="F1257" t="str">
        <f>VLOOKUP(HEALTH_CARE[[#This Row],[Customer ID]],'MEDICAL EXAMINATION ANSWER'!A:J,7,FALSE)</f>
        <v>No</v>
      </c>
      <c r="G1257" t="str">
        <f>VLOOKUP(HEALTH_CARE[[#This Row],[Customer ID]],'MEDICAL EXAMINATION ANSWER'!A:J,8,FALSE)</f>
        <v>No</v>
      </c>
      <c r="H1257" s="10">
        <f>VLOOKUP(HEALTH_CARE[[#This Row],[Customer ID]],'MEDICAL EXAMINATION ANSWER'!A:J,9,FALSE)</f>
        <v>0</v>
      </c>
      <c r="I1257" t="str">
        <f>VLOOKUP(HEALTH_CARE[[#This Row],[Customer ID]],'MEDICAL EXAMINATION ANSWER'!A:J,10,FALSE)</f>
        <v>No</v>
      </c>
      <c r="J1257" t="str">
        <f>VLOOKUP(HEALTH_CARE[[#This Row],[Customer ID]],'MEDICAL EXAMINATION ANSWER'!A:J,3,FALSE)</f>
        <v>Over Weight</v>
      </c>
      <c r="K1257" t="str">
        <f>VLOOKUP(HEALTH_CARE[[#This Row],[Customer ID]],'MEDICAL EXAMINATION ANSWER'!A:J,5,FALSE)</f>
        <v>Prediabetes</v>
      </c>
      <c r="L1257" s="11" t="str">
        <f>VLOOKUP(HEALTH_CARE[[#This Row],[Customer ID]],'HOSPITAL DETAILS ANSWERS'!A:K,5,TRUE)</f>
        <v>14-Jun-1976</v>
      </c>
      <c r="M1257" s="14">
        <f>VLOOKUP(HEALTH_CARE[[#This Row],[Customer ID]],'HOSPITAL DETAILS ANSWERS'!A:K,8,TRUE)</f>
        <v>8824</v>
      </c>
      <c r="N1257" t="str">
        <f>VLOOKUP(HEALTH_CARE[[#This Row],[Customer ID]],'HOSPITAL DETAILS ANSWERS'!A:K,9,TRUE)</f>
        <v>Tier - 2</v>
      </c>
      <c r="O1257" t="str">
        <f>VLOOKUP(HEALTH_CARE[[#This Row],[Customer ID]],'HOSPITAL DETAILS ANSWERS'!A:K,10,TRUE)</f>
        <v>Tier - 1</v>
      </c>
      <c r="P1257" t="str">
        <f>VLOOKUP(HEALTH_CARE[[#This Row],[Customer ID]],'HOSPITAL DETAILS ANSWERS'!A:K,11,TRUE)</f>
        <v>R1011</v>
      </c>
      <c r="Q1257" s="10">
        <f>VLOOKUP(HEALTH_CARE[[#This Row],[Customer ID]],'HOSPITAL DETAILS ANSWERS'!A:K,6,TRUE)</f>
        <v>46</v>
      </c>
    </row>
    <row r="1258" spans="1:17" x14ac:dyDescent="0.25">
      <c r="A1258" t="s">
        <v>1114</v>
      </c>
      <c r="B1258" t="str">
        <f>VLOOKUP(HEALTH_CARE[[#This Row],[Customer ID]],'CUSTOMER_NAMES ANSWER'!A:D,3,FALSE)</f>
        <v>Michael</v>
      </c>
      <c r="C1258" s="9">
        <f>VLOOKUP(HEALTH_CARE[[#This Row],[Customer ID]],'MEDICAL EXAMINATION ANSWER'!A:J,2,FALSE)</f>
        <v>45.69</v>
      </c>
      <c r="D1258" s="9">
        <f>VLOOKUP(HEALTH_CARE[[#This Row],[Customer ID]],'MEDICAL EXAMINATION ANSWER'!A:J,4,FALSE)</f>
        <v>4.43</v>
      </c>
      <c r="E1258" t="str">
        <f>VLOOKUP(HEALTH_CARE[[#This Row],[Customer ID]],'MEDICAL EXAMINATION ANSWER'!A:J,6,FALSE)</f>
        <v>Yes</v>
      </c>
      <c r="F1258" t="str">
        <f>VLOOKUP(HEALTH_CARE[[#This Row],[Customer ID]],'MEDICAL EXAMINATION ANSWER'!A:J,7,FALSE)</f>
        <v>No</v>
      </c>
      <c r="G1258" t="str">
        <f>VLOOKUP(HEALTH_CARE[[#This Row],[Customer ID]],'MEDICAL EXAMINATION ANSWER'!A:J,8,FALSE)</f>
        <v>No</v>
      </c>
      <c r="H1258" s="10">
        <f>VLOOKUP(HEALTH_CARE[[#This Row],[Customer ID]],'MEDICAL EXAMINATION ANSWER'!A:J,9,FALSE)</f>
        <v>0</v>
      </c>
      <c r="I1258" t="str">
        <f>VLOOKUP(HEALTH_CARE[[#This Row],[Customer ID]],'MEDICAL EXAMINATION ANSWER'!A:J,10,FALSE)</f>
        <v>No</v>
      </c>
      <c r="J1258" t="str">
        <f>VLOOKUP(HEALTH_CARE[[#This Row],[Customer ID]],'MEDICAL EXAMINATION ANSWER'!A:J,3,FALSE)</f>
        <v>Obesity</v>
      </c>
      <c r="K1258" t="str">
        <f>VLOOKUP(HEALTH_CARE[[#This Row],[Customer ID]],'MEDICAL EXAMINATION ANSWER'!A:J,5,FALSE)</f>
        <v>Normal</v>
      </c>
      <c r="L1258" s="11" t="str">
        <f>VLOOKUP(HEALTH_CARE[[#This Row],[Customer ID]],'HOSPITAL DETAILS ANSWERS'!A:K,5,TRUE)</f>
        <v>7-Nov-2001</v>
      </c>
      <c r="M1258" s="14">
        <f>VLOOKUP(HEALTH_CARE[[#This Row],[Customer ID]],'HOSPITAL DETAILS ANSWERS'!A:K,8,TRUE)</f>
        <v>8822</v>
      </c>
      <c r="N1258" t="str">
        <f>VLOOKUP(HEALTH_CARE[[#This Row],[Customer ID]],'HOSPITAL DETAILS ANSWERS'!A:K,9,TRUE)</f>
        <v>Tier - 2</v>
      </c>
      <c r="O1258" t="str">
        <f>VLOOKUP(HEALTH_CARE[[#This Row],[Customer ID]],'HOSPITAL DETAILS ANSWERS'!A:K,10,TRUE)</f>
        <v>Tier - 3</v>
      </c>
      <c r="P1258" t="str">
        <f>VLOOKUP(HEALTH_CARE[[#This Row],[Customer ID]],'HOSPITAL DETAILS ANSWERS'!A:K,11,TRUE)</f>
        <v>R1023</v>
      </c>
      <c r="Q1258" s="10">
        <f>VLOOKUP(HEALTH_CARE[[#This Row],[Customer ID]],'HOSPITAL DETAILS ANSWERS'!A:K,6,TRUE)</f>
        <v>21</v>
      </c>
    </row>
    <row r="1259" spans="1:17" x14ac:dyDescent="0.25">
      <c r="A1259" t="s">
        <v>1113</v>
      </c>
      <c r="B1259" t="str">
        <f>VLOOKUP(HEALTH_CARE[[#This Row],[Customer ID]],'CUSTOMER_NAMES ANSWER'!A:D,3,FALSE)</f>
        <v>Roxanne</v>
      </c>
      <c r="C1259" s="9">
        <f>VLOOKUP(HEALTH_CARE[[#This Row],[Customer ID]],'MEDICAL EXAMINATION ANSWER'!A:J,2,FALSE)</f>
        <v>21.03</v>
      </c>
      <c r="D1259" s="9">
        <f>VLOOKUP(HEALTH_CARE[[#This Row],[Customer ID]],'MEDICAL EXAMINATION ANSWER'!A:J,4,FALSE)</f>
        <v>6.5</v>
      </c>
      <c r="E1259" t="str">
        <f>VLOOKUP(HEALTH_CARE[[#This Row],[Customer ID]],'MEDICAL EXAMINATION ANSWER'!A:J,6,FALSE)</f>
        <v>No</v>
      </c>
      <c r="F1259" t="str">
        <f>VLOOKUP(HEALTH_CARE[[#This Row],[Customer ID]],'MEDICAL EXAMINATION ANSWER'!A:J,7,FALSE)</f>
        <v>No</v>
      </c>
      <c r="G1259" t="str">
        <f>VLOOKUP(HEALTH_CARE[[#This Row],[Customer ID]],'MEDICAL EXAMINATION ANSWER'!A:J,8,FALSE)</f>
        <v>No</v>
      </c>
      <c r="H1259" s="10">
        <f>VLOOKUP(HEALTH_CARE[[#This Row],[Customer ID]],'MEDICAL EXAMINATION ANSWER'!A:J,9,FALSE)</f>
        <v>0</v>
      </c>
      <c r="I1259" t="str">
        <f>VLOOKUP(HEALTH_CARE[[#This Row],[Customer ID]],'MEDICAL EXAMINATION ANSWER'!A:J,10,FALSE)</f>
        <v>No</v>
      </c>
      <c r="J1259" t="str">
        <f>VLOOKUP(HEALTH_CARE[[#This Row],[Customer ID]],'MEDICAL EXAMINATION ANSWER'!A:J,3,FALSE)</f>
        <v>Normal Weight</v>
      </c>
      <c r="K1259" t="str">
        <f>VLOOKUP(HEALTH_CARE[[#This Row],[Customer ID]],'MEDICAL EXAMINATION ANSWER'!A:J,5,FALSE)</f>
        <v>Diabetes</v>
      </c>
      <c r="L1259" s="11" t="str">
        <f>VLOOKUP(HEALTH_CARE[[#This Row],[Customer ID]],'HOSPITAL DETAILS ANSWERS'!A:K,5,TRUE)</f>
        <v>29-Aug-1965</v>
      </c>
      <c r="M1259" s="14">
        <f>VLOOKUP(HEALTH_CARE[[#This Row],[Customer ID]],'HOSPITAL DETAILS ANSWERS'!A:K,8,TRUE)</f>
        <v>8801</v>
      </c>
      <c r="N1259" t="str">
        <f>VLOOKUP(HEALTH_CARE[[#This Row],[Customer ID]],'HOSPITAL DETAILS ANSWERS'!A:K,9,TRUE)</f>
        <v>Tier - 3</v>
      </c>
      <c r="O1259" t="str">
        <f>VLOOKUP(HEALTH_CARE[[#This Row],[Customer ID]],'HOSPITAL DETAILS ANSWERS'!A:K,10,TRUE)</f>
        <v>Tier - 2</v>
      </c>
      <c r="P1259" t="str">
        <f>VLOOKUP(HEALTH_CARE[[#This Row],[Customer ID]],'HOSPITAL DETAILS ANSWERS'!A:K,11,TRUE)</f>
        <v>R1013</v>
      </c>
      <c r="Q1259" s="10">
        <f>VLOOKUP(HEALTH_CARE[[#This Row],[Customer ID]],'HOSPITAL DETAILS ANSWERS'!A:K,6,TRUE)</f>
        <v>57</v>
      </c>
    </row>
    <row r="1260" spans="1:17" x14ac:dyDescent="0.25">
      <c r="A1260" t="s">
        <v>1112</v>
      </c>
      <c r="B1260" t="str">
        <f>VLOOKUP(HEALTH_CARE[[#This Row],[Customer ID]],'CUSTOMER_NAMES ANSWER'!A:D,3,FALSE)</f>
        <v>Israel</v>
      </c>
      <c r="C1260" s="9">
        <f>VLOOKUP(HEALTH_CARE[[#This Row],[Customer ID]],'MEDICAL EXAMINATION ANSWER'!A:J,2,FALSE)</f>
        <v>37</v>
      </c>
      <c r="D1260" s="9">
        <f>VLOOKUP(HEALTH_CARE[[#This Row],[Customer ID]],'MEDICAL EXAMINATION ANSWER'!A:J,4,FALSE)</f>
        <v>8.75</v>
      </c>
      <c r="E1260" t="str">
        <f>VLOOKUP(HEALTH_CARE[[#This Row],[Customer ID]],'MEDICAL EXAMINATION ANSWER'!A:J,6,FALSE)</f>
        <v>No</v>
      </c>
      <c r="F1260" t="str">
        <f>VLOOKUP(HEALTH_CARE[[#This Row],[Customer ID]],'MEDICAL EXAMINATION ANSWER'!A:J,7,FALSE)</f>
        <v>No</v>
      </c>
      <c r="G1260" t="str">
        <f>VLOOKUP(HEALTH_CARE[[#This Row],[Customer ID]],'MEDICAL EXAMINATION ANSWER'!A:J,8,FALSE)</f>
        <v>No</v>
      </c>
      <c r="H1260" s="10">
        <f>VLOOKUP(HEALTH_CARE[[#This Row],[Customer ID]],'MEDICAL EXAMINATION ANSWER'!A:J,9,FALSE)</f>
        <v>0</v>
      </c>
      <c r="I1260" t="str">
        <f>VLOOKUP(HEALTH_CARE[[#This Row],[Customer ID]],'MEDICAL EXAMINATION ANSWER'!A:J,10,FALSE)</f>
        <v>No</v>
      </c>
      <c r="J1260" t="str">
        <f>VLOOKUP(HEALTH_CARE[[#This Row],[Customer ID]],'MEDICAL EXAMINATION ANSWER'!A:J,3,FALSE)</f>
        <v>Obesity</v>
      </c>
      <c r="K1260" t="str">
        <f>VLOOKUP(HEALTH_CARE[[#This Row],[Customer ID]],'MEDICAL EXAMINATION ANSWER'!A:J,5,FALSE)</f>
        <v>Diabetes</v>
      </c>
      <c r="L1260" s="11" t="str">
        <f>VLOOKUP(HEALTH_CARE[[#This Row],[Customer ID]],'HOSPITAL DETAILS ANSWERS'!A:K,5,TRUE)</f>
        <v>18-Jun-1971</v>
      </c>
      <c r="M1260" s="14">
        <f>VLOOKUP(HEALTH_CARE[[#This Row],[Customer ID]],'HOSPITAL DETAILS ANSWERS'!A:K,8,TRUE)</f>
        <v>8799</v>
      </c>
      <c r="N1260" t="str">
        <f>VLOOKUP(HEALTH_CARE[[#This Row],[Customer ID]],'HOSPITAL DETAILS ANSWERS'!A:K,9,TRUE)</f>
        <v>Tier - 2</v>
      </c>
      <c r="O1260" t="str">
        <f>VLOOKUP(HEALTH_CARE[[#This Row],[Customer ID]],'HOSPITAL DETAILS ANSWERS'!A:K,10,TRUE)</f>
        <v>Tier - 1</v>
      </c>
      <c r="P1260" t="str">
        <f>VLOOKUP(HEALTH_CARE[[#This Row],[Customer ID]],'HOSPITAL DETAILS ANSWERS'!A:K,11,TRUE)</f>
        <v>R1011</v>
      </c>
      <c r="Q1260" s="10">
        <f>VLOOKUP(HEALTH_CARE[[#This Row],[Customer ID]],'HOSPITAL DETAILS ANSWERS'!A:K,6,TRUE)</f>
        <v>51</v>
      </c>
    </row>
    <row r="1261" spans="1:17" x14ac:dyDescent="0.25">
      <c r="A1261" t="s">
        <v>1111</v>
      </c>
      <c r="B1261" t="str">
        <f>VLOOKUP(HEALTH_CARE[[#This Row],[Customer ID]],'CUSTOMER_NAMES ANSWER'!A:D,3,FALSE)</f>
        <v>Samalya</v>
      </c>
      <c r="C1261" s="9">
        <f>VLOOKUP(HEALTH_CARE[[#This Row],[Customer ID]],'MEDICAL EXAMINATION ANSWER'!A:J,2,FALSE)</f>
        <v>25.4</v>
      </c>
      <c r="D1261" s="9">
        <f>VLOOKUP(HEALTH_CARE[[#This Row],[Customer ID]],'MEDICAL EXAMINATION ANSWER'!A:J,4,FALSE)</f>
        <v>11.96</v>
      </c>
      <c r="E1261" t="str">
        <f>VLOOKUP(HEALTH_CARE[[#This Row],[Customer ID]],'MEDICAL EXAMINATION ANSWER'!A:J,6,FALSE)</f>
        <v>No</v>
      </c>
      <c r="F1261" t="str">
        <f>VLOOKUP(HEALTH_CARE[[#This Row],[Customer ID]],'MEDICAL EXAMINATION ANSWER'!A:J,7,FALSE)</f>
        <v>No</v>
      </c>
      <c r="G1261" t="str">
        <f>VLOOKUP(HEALTH_CARE[[#This Row],[Customer ID]],'MEDICAL EXAMINATION ANSWER'!A:J,8,FALSE)</f>
        <v>No</v>
      </c>
      <c r="H1261" s="10">
        <f>VLOOKUP(HEALTH_CARE[[#This Row],[Customer ID]],'MEDICAL EXAMINATION ANSWER'!A:J,9,FALSE)</f>
        <v>0</v>
      </c>
      <c r="I1261" t="str">
        <f>VLOOKUP(HEALTH_CARE[[#This Row],[Customer ID]],'MEDICAL EXAMINATION ANSWER'!A:J,10,FALSE)</f>
        <v>No</v>
      </c>
      <c r="J1261" t="str">
        <f>VLOOKUP(HEALTH_CARE[[#This Row],[Customer ID]],'MEDICAL EXAMINATION ANSWER'!A:J,3,FALSE)</f>
        <v>Over Weight</v>
      </c>
      <c r="K1261" t="str">
        <f>VLOOKUP(HEALTH_CARE[[#This Row],[Customer ID]],'MEDICAL EXAMINATION ANSWER'!A:J,5,FALSE)</f>
        <v>Diabetes</v>
      </c>
      <c r="L1261" s="11" t="str">
        <f>VLOOKUP(HEALTH_CARE[[#This Row],[Customer ID]],'HOSPITAL DETAILS ANSWERS'!A:K,5,TRUE)</f>
        <v>23-Aug-1971</v>
      </c>
      <c r="M1261" s="14">
        <f>VLOOKUP(HEALTH_CARE[[#This Row],[Customer ID]],'HOSPITAL DETAILS ANSWERS'!A:K,8,TRUE)</f>
        <v>8783</v>
      </c>
      <c r="N1261" t="str">
        <f>VLOOKUP(HEALTH_CARE[[#This Row],[Customer ID]],'HOSPITAL DETAILS ANSWERS'!A:K,9,TRUE)</f>
        <v>Tier - 2</v>
      </c>
      <c r="O1261" t="str">
        <f>VLOOKUP(HEALTH_CARE[[#This Row],[Customer ID]],'HOSPITAL DETAILS ANSWERS'!A:K,10,TRUE)</f>
        <v>Tier - 3</v>
      </c>
      <c r="P1261" t="str">
        <f>VLOOKUP(HEALTH_CARE[[#This Row],[Customer ID]],'HOSPITAL DETAILS ANSWERS'!A:K,11,TRUE)</f>
        <v>R1011</v>
      </c>
      <c r="Q1261" s="10">
        <f>VLOOKUP(HEALTH_CARE[[#This Row],[Customer ID]],'HOSPITAL DETAILS ANSWERS'!A:K,6,TRUE)</f>
        <v>51</v>
      </c>
    </row>
    <row r="1262" spans="1:17" x14ac:dyDescent="0.25">
      <c r="A1262" t="s">
        <v>1110</v>
      </c>
      <c r="B1262" t="str">
        <f>VLOOKUP(HEALTH_CARE[[#This Row],[Customer ID]],'CUSTOMER_NAMES ANSWER'!A:D,3,FALSE)</f>
        <v>Peter</v>
      </c>
      <c r="C1262" s="9">
        <f>VLOOKUP(HEALTH_CARE[[#This Row],[Customer ID]],'MEDICAL EXAMINATION ANSWER'!A:J,2,FALSE)</f>
        <v>32.299999999999997</v>
      </c>
      <c r="D1262" s="9">
        <f>VLOOKUP(HEALTH_CARE[[#This Row],[Customer ID]],'MEDICAL EXAMINATION ANSWER'!A:J,4,FALSE)</f>
        <v>10.54</v>
      </c>
      <c r="E1262" t="str">
        <f>VLOOKUP(HEALTH_CARE[[#This Row],[Customer ID]],'MEDICAL EXAMINATION ANSWER'!A:J,6,FALSE)</f>
        <v>No</v>
      </c>
      <c r="F1262" t="str">
        <f>VLOOKUP(HEALTH_CARE[[#This Row],[Customer ID]],'MEDICAL EXAMINATION ANSWER'!A:J,7,FALSE)</f>
        <v>No</v>
      </c>
      <c r="G1262" t="str">
        <f>VLOOKUP(HEALTH_CARE[[#This Row],[Customer ID]],'MEDICAL EXAMINATION ANSWER'!A:J,8,FALSE)</f>
        <v>No</v>
      </c>
      <c r="H1262" s="10">
        <f>VLOOKUP(HEALTH_CARE[[#This Row],[Customer ID]],'MEDICAL EXAMINATION ANSWER'!A:J,9,FALSE)</f>
        <v>0</v>
      </c>
      <c r="I1262" t="str">
        <f>VLOOKUP(HEALTH_CARE[[#This Row],[Customer ID]],'MEDICAL EXAMINATION ANSWER'!A:J,10,FALSE)</f>
        <v>No</v>
      </c>
      <c r="J1262" t="str">
        <f>VLOOKUP(HEALTH_CARE[[#This Row],[Customer ID]],'MEDICAL EXAMINATION ANSWER'!A:J,3,FALSE)</f>
        <v>Obesity</v>
      </c>
      <c r="K1262" t="str">
        <f>VLOOKUP(HEALTH_CARE[[#This Row],[Customer ID]],'MEDICAL EXAMINATION ANSWER'!A:J,5,FALSE)</f>
        <v>Diabetes</v>
      </c>
      <c r="L1262" s="11" t="str">
        <f>VLOOKUP(HEALTH_CARE[[#This Row],[Customer ID]],'HOSPITAL DETAILS ANSWERS'!A:K,5,TRUE)</f>
        <v>6-Sep-1974</v>
      </c>
      <c r="M1262" s="14">
        <f>VLOOKUP(HEALTH_CARE[[#This Row],[Customer ID]],'HOSPITAL DETAILS ANSWERS'!A:K,8,TRUE)</f>
        <v>8766</v>
      </c>
      <c r="N1262" t="str">
        <f>VLOOKUP(HEALTH_CARE[[#This Row],[Customer ID]],'HOSPITAL DETAILS ANSWERS'!A:K,9,TRUE)</f>
        <v>Tier - 2</v>
      </c>
      <c r="O1262" t="str">
        <f>VLOOKUP(HEALTH_CARE[[#This Row],[Customer ID]],'HOSPITAL DETAILS ANSWERS'!A:K,10,TRUE)</f>
        <v>Tier - 3</v>
      </c>
      <c r="P1262" t="str">
        <f>VLOOKUP(HEALTH_CARE[[#This Row],[Customer ID]],'HOSPITAL DETAILS ANSWERS'!A:K,11,TRUE)</f>
        <v>R1012</v>
      </c>
      <c r="Q1262" s="10">
        <f>VLOOKUP(HEALTH_CARE[[#This Row],[Customer ID]],'HOSPITAL DETAILS ANSWERS'!A:K,6,TRUE)</f>
        <v>48</v>
      </c>
    </row>
    <row r="1263" spans="1:17" x14ac:dyDescent="0.25">
      <c r="A1263" t="s">
        <v>1109</v>
      </c>
      <c r="B1263" t="str">
        <f>VLOOKUP(HEALTH_CARE[[#This Row],[Customer ID]],'CUSTOMER_NAMES ANSWER'!A:D,3,FALSE)</f>
        <v>Alicia</v>
      </c>
      <c r="C1263" s="9">
        <f>VLOOKUP(HEALTH_CARE[[#This Row],[Customer ID]],'MEDICAL EXAMINATION ANSWER'!A:J,2,FALSE)</f>
        <v>23.94</v>
      </c>
      <c r="D1263" s="9">
        <f>VLOOKUP(HEALTH_CARE[[#This Row],[Customer ID]],'MEDICAL EXAMINATION ANSWER'!A:J,4,FALSE)</f>
        <v>4.54</v>
      </c>
      <c r="E1263" t="str">
        <f>VLOOKUP(HEALTH_CARE[[#This Row],[Customer ID]],'MEDICAL EXAMINATION ANSWER'!A:J,6,FALSE)</f>
        <v>Yes</v>
      </c>
      <c r="F1263" t="str">
        <f>VLOOKUP(HEALTH_CARE[[#This Row],[Customer ID]],'MEDICAL EXAMINATION ANSWER'!A:J,7,FALSE)</f>
        <v>No</v>
      </c>
      <c r="G1263" t="str">
        <f>VLOOKUP(HEALTH_CARE[[#This Row],[Customer ID]],'MEDICAL EXAMINATION ANSWER'!A:J,8,FALSE)</f>
        <v>Yes</v>
      </c>
      <c r="H1263" s="10">
        <f>VLOOKUP(HEALTH_CARE[[#This Row],[Customer ID]],'MEDICAL EXAMINATION ANSWER'!A:J,9,FALSE)</f>
        <v>1</v>
      </c>
      <c r="I1263" t="str">
        <f>VLOOKUP(HEALTH_CARE[[#This Row],[Customer ID]],'MEDICAL EXAMINATION ANSWER'!A:J,10,FALSE)</f>
        <v>No</v>
      </c>
      <c r="J1263" t="str">
        <f>VLOOKUP(HEALTH_CARE[[#This Row],[Customer ID]],'MEDICAL EXAMINATION ANSWER'!A:J,3,FALSE)</f>
        <v>Normal Weight</v>
      </c>
      <c r="K1263" t="str">
        <f>VLOOKUP(HEALTH_CARE[[#This Row],[Customer ID]],'MEDICAL EXAMINATION ANSWER'!A:J,5,FALSE)</f>
        <v>Normal</v>
      </c>
      <c r="L1263" s="11" t="str">
        <f>VLOOKUP(HEALTH_CARE[[#This Row],[Customer ID]],'HOSPITAL DETAILS ANSWERS'!A:K,5,TRUE)</f>
        <v>9-Sep-1969</v>
      </c>
      <c r="M1263" s="14">
        <f>VLOOKUP(HEALTH_CARE[[#This Row],[Customer ID]],'HOSPITAL DETAILS ANSWERS'!A:K,8,TRUE)</f>
        <v>8761</v>
      </c>
      <c r="N1263" t="str">
        <f>VLOOKUP(HEALTH_CARE[[#This Row],[Customer ID]],'HOSPITAL DETAILS ANSWERS'!A:K,9,TRUE)</f>
        <v>Tier - 2</v>
      </c>
      <c r="O1263" t="str">
        <f>VLOOKUP(HEALTH_CARE[[#This Row],[Customer ID]],'HOSPITAL DETAILS ANSWERS'!A:K,10,TRUE)</f>
        <v>Tier - 1</v>
      </c>
      <c r="P1263" t="str">
        <f>VLOOKUP(HEALTH_CARE[[#This Row],[Customer ID]],'HOSPITAL DETAILS ANSWERS'!A:K,11,TRUE)</f>
        <v>R1013</v>
      </c>
      <c r="Q1263" s="10">
        <f>VLOOKUP(HEALTH_CARE[[#This Row],[Customer ID]],'HOSPITAL DETAILS ANSWERS'!A:K,6,TRUE)</f>
        <v>53</v>
      </c>
    </row>
    <row r="1264" spans="1:17" x14ac:dyDescent="0.25">
      <c r="A1264" t="s">
        <v>1108</v>
      </c>
      <c r="B1264" t="str">
        <f>VLOOKUP(HEALTH_CARE[[#This Row],[Customer ID]],'CUSTOMER_NAMES ANSWER'!A:D,3,FALSE)</f>
        <v>Sarah K</v>
      </c>
      <c r="C1264" s="9">
        <f>VLOOKUP(HEALTH_CARE[[#This Row],[Customer ID]],'MEDICAL EXAMINATION ANSWER'!A:J,2,FALSE)</f>
        <v>46.4</v>
      </c>
      <c r="D1264" s="9">
        <f>VLOOKUP(HEALTH_CARE[[#This Row],[Customer ID]],'MEDICAL EXAMINATION ANSWER'!A:J,4,FALSE)</f>
        <v>5.71</v>
      </c>
      <c r="E1264" t="str">
        <f>VLOOKUP(HEALTH_CARE[[#This Row],[Customer ID]],'MEDICAL EXAMINATION ANSWER'!A:J,6,FALSE)</f>
        <v>No</v>
      </c>
      <c r="F1264" t="str">
        <f>VLOOKUP(HEALTH_CARE[[#This Row],[Customer ID]],'MEDICAL EXAMINATION ANSWER'!A:J,7,FALSE)</f>
        <v>No</v>
      </c>
      <c r="G1264" t="str">
        <f>VLOOKUP(HEALTH_CARE[[#This Row],[Customer ID]],'MEDICAL EXAMINATION ANSWER'!A:J,8,FALSE)</f>
        <v>No</v>
      </c>
      <c r="H1264" s="10">
        <f>VLOOKUP(HEALTH_CARE[[#This Row],[Customer ID]],'MEDICAL EXAMINATION ANSWER'!A:J,9,FALSE)</f>
        <v>0</v>
      </c>
      <c r="I1264" t="str">
        <f>VLOOKUP(HEALTH_CARE[[#This Row],[Customer ID]],'MEDICAL EXAMINATION ANSWER'!A:J,10,FALSE)</f>
        <v>No</v>
      </c>
      <c r="J1264" t="str">
        <f>VLOOKUP(HEALTH_CARE[[#This Row],[Customer ID]],'MEDICAL EXAMINATION ANSWER'!A:J,3,FALSE)</f>
        <v>Obesity</v>
      </c>
      <c r="K1264" t="str">
        <f>VLOOKUP(HEALTH_CARE[[#This Row],[Customer ID]],'MEDICAL EXAMINATION ANSWER'!A:J,5,FALSE)</f>
        <v>Prediabetes</v>
      </c>
      <c r="L1264" s="11" t="str">
        <f>VLOOKUP(HEALTH_CARE[[#This Row],[Customer ID]],'HOSPITAL DETAILS ANSWERS'!A:K,5,TRUE)</f>
        <v>23-Aug-1999</v>
      </c>
      <c r="M1264" s="14">
        <f>VLOOKUP(HEALTH_CARE[[#This Row],[Customer ID]],'HOSPITAL DETAILS ANSWERS'!A:K,8,TRUE)</f>
        <v>8748</v>
      </c>
      <c r="N1264" t="str">
        <f>VLOOKUP(HEALTH_CARE[[#This Row],[Customer ID]],'HOSPITAL DETAILS ANSWERS'!A:K,9,TRUE)</f>
        <v>Tier - 2</v>
      </c>
      <c r="O1264" t="str">
        <f>VLOOKUP(HEALTH_CARE[[#This Row],[Customer ID]],'HOSPITAL DETAILS ANSWERS'!A:K,10,TRUE)</f>
        <v>Tier - 3</v>
      </c>
      <c r="P1264" t="str">
        <f>VLOOKUP(HEALTH_CARE[[#This Row],[Customer ID]],'HOSPITAL DETAILS ANSWERS'!A:K,11,TRUE)</f>
        <v>R1011</v>
      </c>
      <c r="Q1264" s="10">
        <f>VLOOKUP(HEALTH_CARE[[#This Row],[Customer ID]],'HOSPITAL DETAILS ANSWERS'!A:K,6,TRUE)</f>
        <v>23</v>
      </c>
    </row>
    <row r="1265" spans="1:17" x14ac:dyDescent="0.25">
      <c r="A1265" t="s">
        <v>1107</v>
      </c>
      <c r="B1265" t="str">
        <f>VLOOKUP(HEALTH_CARE[[#This Row],[Customer ID]],'CUSTOMER_NAMES ANSWER'!A:D,3,FALSE)</f>
        <v>Guomin</v>
      </c>
      <c r="C1265" s="9">
        <f>VLOOKUP(HEALTH_CARE[[#This Row],[Customer ID]],'MEDICAL EXAMINATION ANSWER'!A:J,2,FALSE)</f>
        <v>40.380000000000003</v>
      </c>
      <c r="D1265" s="9">
        <f>VLOOKUP(HEALTH_CARE[[#This Row],[Customer ID]],'MEDICAL EXAMINATION ANSWER'!A:J,4,FALSE)</f>
        <v>6.25</v>
      </c>
      <c r="E1265" t="str">
        <f>VLOOKUP(HEALTH_CARE[[#This Row],[Customer ID]],'MEDICAL EXAMINATION ANSWER'!A:J,6,FALSE)</f>
        <v>Yes</v>
      </c>
      <c r="F1265" t="str">
        <f>VLOOKUP(HEALTH_CARE[[#This Row],[Customer ID]],'MEDICAL EXAMINATION ANSWER'!A:J,7,FALSE)</f>
        <v>No</v>
      </c>
      <c r="G1265" t="str">
        <f>VLOOKUP(HEALTH_CARE[[#This Row],[Customer ID]],'MEDICAL EXAMINATION ANSWER'!A:J,8,FALSE)</f>
        <v>No</v>
      </c>
      <c r="H1265" s="10">
        <f>VLOOKUP(HEALTH_CARE[[#This Row],[Customer ID]],'MEDICAL EXAMINATION ANSWER'!A:J,9,FALSE)</f>
        <v>0</v>
      </c>
      <c r="I1265" t="str">
        <f>VLOOKUP(HEALTH_CARE[[#This Row],[Customer ID]],'MEDICAL EXAMINATION ANSWER'!A:J,10,FALSE)</f>
        <v>No</v>
      </c>
      <c r="J1265" t="str">
        <f>VLOOKUP(HEALTH_CARE[[#This Row],[Customer ID]],'MEDICAL EXAMINATION ANSWER'!A:J,3,FALSE)</f>
        <v>Obesity</v>
      </c>
      <c r="K1265" t="str">
        <f>VLOOKUP(HEALTH_CARE[[#This Row],[Customer ID]],'MEDICAL EXAMINATION ANSWER'!A:J,5,FALSE)</f>
        <v>Prediabetes</v>
      </c>
      <c r="L1265" s="11" t="str">
        <f>VLOOKUP(HEALTH_CARE[[#This Row],[Customer ID]],'HOSPITAL DETAILS ANSWERS'!A:K,5,TRUE)</f>
        <v>17-Jun-1976</v>
      </c>
      <c r="M1265" s="14">
        <f>VLOOKUP(HEALTH_CARE[[#This Row],[Customer ID]],'HOSPITAL DETAILS ANSWERS'!A:K,8,TRUE)</f>
        <v>8734</v>
      </c>
      <c r="N1265" t="str">
        <f>VLOOKUP(HEALTH_CARE[[#This Row],[Customer ID]],'HOSPITAL DETAILS ANSWERS'!A:K,9,TRUE)</f>
        <v>Tier - 2</v>
      </c>
      <c r="O1265" t="str">
        <f>VLOOKUP(HEALTH_CARE[[#This Row],[Customer ID]],'HOSPITAL DETAILS ANSWERS'!A:K,10,TRUE)</f>
        <v>Tier - 3</v>
      </c>
      <c r="P1265" t="str">
        <f>VLOOKUP(HEALTH_CARE[[#This Row],[Customer ID]],'HOSPITAL DETAILS ANSWERS'!A:K,11,TRUE)</f>
        <v>R1012</v>
      </c>
      <c r="Q1265" s="10">
        <f>VLOOKUP(HEALTH_CARE[[#This Row],[Customer ID]],'HOSPITAL DETAILS ANSWERS'!A:K,6,TRUE)</f>
        <v>46</v>
      </c>
    </row>
    <row r="1266" spans="1:17" x14ac:dyDescent="0.25">
      <c r="A1266" t="s">
        <v>1106</v>
      </c>
      <c r="B1266" t="str">
        <f>VLOOKUP(HEALTH_CARE[[#This Row],[Customer ID]],'CUSTOMER_NAMES ANSWER'!A:D,3,FALSE)</f>
        <v>Javier</v>
      </c>
      <c r="C1266" s="9">
        <f>VLOOKUP(HEALTH_CARE[[#This Row],[Customer ID]],'MEDICAL EXAMINATION ANSWER'!A:J,2,FALSE)</f>
        <v>28.7</v>
      </c>
      <c r="D1266" s="9">
        <f>VLOOKUP(HEALTH_CARE[[#This Row],[Customer ID]],'MEDICAL EXAMINATION ANSWER'!A:J,4,FALSE)</f>
        <v>9.4700000000000006</v>
      </c>
      <c r="E1266" t="str">
        <f>VLOOKUP(HEALTH_CARE[[#This Row],[Customer ID]],'MEDICAL EXAMINATION ANSWER'!A:J,6,FALSE)</f>
        <v>No</v>
      </c>
      <c r="F1266" t="str">
        <f>VLOOKUP(HEALTH_CARE[[#This Row],[Customer ID]],'MEDICAL EXAMINATION ANSWER'!A:J,7,FALSE)</f>
        <v>No</v>
      </c>
      <c r="G1266" t="str">
        <f>VLOOKUP(HEALTH_CARE[[#This Row],[Customer ID]],'MEDICAL EXAMINATION ANSWER'!A:J,8,FALSE)</f>
        <v>No</v>
      </c>
      <c r="H1266" s="10">
        <f>VLOOKUP(HEALTH_CARE[[#This Row],[Customer ID]],'MEDICAL EXAMINATION ANSWER'!A:J,9,FALSE)</f>
        <v>2</v>
      </c>
      <c r="I1266" t="str">
        <f>VLOOKUP(HEALTH_CARE[[#This Row],[Customer ID]],'MEDICAL EXAMINATION ANSWER'!A:J,10,FALSE)</f>
        <v>No</v>
      </c>
      <c r="J1266" t="str">
        <f>VLOOKUP(HEALTH_CARE[[#This Row],[Customer ID]],'MEDICAL EXAMINATION ANSWER'!A:J,3,FALSE)</f>
        <v>Over Weight</v>
      </c>
      <c r="K1266" t="str">
        <f>VLOOKUP(HEALTH_CARE[[#This Row],[Customer ID]],'MEDICAL EXAMINATION ANSWER'!A:J,5,FALSE)</f>
        <v>Diabetes</v>
      </c>
      <c r="L1266" s="11" t="str">
        <f>VLOOKUP(HEALTH_CARE[[#This Row],[Customer ID]],'HOSPITAL DETAILS ANSWERS'!A:K,5,TRUE)</f>
        <v>25-Jun-1973</v>
      </c>
      <c r="M1266" s="14">
        <f>VLOOKUP(HEALTH_CARE[[#This Row],[Customer ID]],'HOSPITAL DETAILS ANSWERS'!A:K,8,TRUE)</f>
        <v>8704</v>
      </c>
      <c r="N1266" t="str">
        <f>VLOOKUP(HEALTH_CARE[[#This Row],[Customer ID]],'HOSPITAL DETAILS ANSWERS'!A:K,9,TRUE)</f>
        <v>Tier - 3</v>
      </c>
      <c r="O1266" t="str">
        <f>VLOOKUP(HEALTH_CARE[[#This Row],[Customer ID]],'HOSPITAL DETAILS ANSWERS'!A:K,10,TRUE)</f>
        <v>Tier - 3</v>
      </c>
      <c r="P1266" t="str">
        <f>VLOOKUP(HEALTH_CARE[[#This Row],[Customer ID]],'HOSPITAL DETAILS ANSWERS'!A:K,11,TRUE)</f>
        <v>R1011</v>
      </c>
      <c r="Q1266" s="10">
        <f>VLOOKUP(HEALTH_CARE[[#This Row],[Customer ID]],'HOSPITAL DETAILS ANSWERS'!A:K,6,TRUE)</f>
        <v>49</v>
      </c>
    </row>
    <row r="1267" spans="1:17" x14ac:dyDescent="0.25">
      <c r="A1267" t="s">
        <v>1105</v>
      </c>
      <c r="B1267" t="str">
        <f>VLOOKUP(HEALTH_CARE[[#This Row],[Customer ID]],'CUSTOMER_NAMES ANSWER'!A:D,3,FALSE)</f>
        <v>Matt</v>
      </c>
      <c r="C1267" s="9">
        <f>VLOOKUP(HEALTH_CARE[[#This Row],[Customer ID]],'MEDICAL EXAMINATION ANSWER'!A:J,2,FALSE)</f>
        <v>26.63</v>
      </c>
      <c r="D1267" s="9">
        <f>VLOOKUP(HEALTH_CARE[[#This Row],[Customer ID]],'MEDICAL EXAMINATION ANSWER'!A:J,4,FALSE)</f>
        <v>5.7</v>
      </c>
      <c r="E1267" t="str">
        <f>VLOOKUP(HEALTH_CARE[[#This Row],[Customer ID]],'MEDICAL EXAMINATION ANSWER'!A:J,6,FALSE)</f>
        <v>No</v>
      </c>
      <c r="F1267" t="str">
        <f>VLOOKUP(HEALTH_CARE[[#This Row],[Customer ID]],'MEDICAL EXAMINATION ANSWER'!A:J,7,FALSE)</f>
        <v>No</v>
      </c>
      <c r="G1267" t="str">
        <f>VLOOKUP(HEALTH_CARE[[#This Row],[Customer ID]],'MEDICAL EXAMINATION ANSWER'!A:J,8,FALSE)</f>
        <v>No</v>
      </c>
      <c r="H1267" s="10">
        <f>VLOOKUP(HEALTH_CARE[[#This Row],[Customer ID]],'MEDICAL EXAMINATION ANSWER'!A:J,9,FALSE)</f>
        <v>0</v>
      </c>
      <c r="I1267" t="str">
        <f>VLOOKUP(HEALTH_CARE[[#This Row],[Customer ID]],'MEDICAL EXAMINATION ANSWER'!A:J,10,FALSE)</f>
        <v>No</v>
      </c>
      <c r="J1267" t="str">
        <f>VLOOKUP(HEALTH_CARE[[#This Row],[Customer ID]],'MEDICAL EXAMINATION ANSWER'!A:J,3,FALSE)</f>
        <v>Over Weight</v>
      </c>
      <c r="K1267" t="str">
        <f>VLOOKUP(HEALTH_CARE[[#This Row],[Customer ID]],'MEDICAL EXAMINATION ANSWER'!A:J,5,FALSE)</f>
        <v>Prediabetes</v>
      </c>
      <c r="L1267" s="11" t="str">
        <f>VLOOKUP(HEALTH_CARE[[#This Row],[Customer ID]],'HOSPITAL DETAILS ANSWERS'!A:K,5,TRUE)</f>
        <v>28-Oct-1980</v>
      </c>
      <c r="M1267" s="14">
        <f>VLOOKUP(HEALTH_CARE[[#This Row],[Customer ID]],'HOSPITAL DETAILS ANSWERS'!A:K,8,TRUE)</f>
        <v>8702</v>
      </c>
      <c r="N1267" t="str">
        <f>VLOOKUP(HEALTH_CARE[[#This Row],[Customer ID]],'HOSPITAL DETAILS ANSWERS'!A:K,9,TRUE)</f>
        <v>Tier - 2</v>
      </c>
      <c r="O1267" t="str">
        <f>VLOOKUP(HEALTH_CARE[[#This Row],[Customer ID]],'HOSPITAL DETAILS ANSWERS'!A:K,10,TRUE)</f>
        <v>Tier - 3</v>
      </c>
      <c r="P1267" t="str">
        <f>VLOOKUP(HEALTH_CARE[[#This Row],[Customer ID]],'HOSPITAL DETAILS ANSWERS'!A:K,11,TRUE)</f>
        <v>R1021</v>
      </c>
      <c r="Q1267" s="10">
        <f>VLOOKUP(HEALTH_CARE[[#This Row],[Customer ID]],'HOSPITAL DETAILS ANSWERS'!A:K,6,TRUE)</f>
        <v>42</v>
      </c>
    </row>
    <row r="1268" spans="1:17" x14ac:dyDescent="0.25">
      <c r="A1268" t="s">
        <v>1104</v>
      </c>
      <c r="B1268" t="str">
        <f>VLOOKUP(HEALTH_CARE[[#This Row],[Customer ID]],'CUSTOMER_NAMES ANSWER'!A:D,3,FALSE)</f>
        <v>Thomas S</v>
      </c>
      <c r="C1268" s="9">
        <f>VLOOKUP(HEALTH_CARE[[#This Row],[Customer ID]],'MEDICAL EXAMINATION ANSWER'!A:J,2,FALSE)</f>
        <v>22.52</v>
      </c>
      <c r="D1268" s="9">
        <f>VLOOKUP(HEALTH_CARE[[#This Row],[Customer ID]],'MEDICAL EXAMINATION ANSWER'!A:J,4,FALSE)</f>
        <v>11.18</v>
      </c>
      <c r="E1268" t="str">
        <f>VLOOKUP(HEALTH_CARE[[#This Row],[Customer ID]],'MEDICAL EXAMINATION ANSWER'!A:J,6,FALSE)</f>
        <v>No</v>
      </c>
      <c r="F1268" t="str">
        <f>VLOOKUP(HEALTH_CARE[[#This Row],[Customer ID]],'MEDICAL EXAMINATION ANSWER'!A:J,7,FALSE)</f>
        <v>No</v>
      </c>
      <c r="G1268" t="str">
        <f>VLOOKUP(HEALTH_CARE[[#This Row],[Customer ID]],'MEDICAL EXAMINATION ANSWER'!A:J,8,FALSE)</f>
        <v>No</v>
      </c>
      <c r="H1268" s="10">
        <f>VLOOKUP(HEALTH_CARE[[#This Row],[Customer ID]],'MEDICAL EXAMINATION ANSWER'!A:J,9,FALSE)</f>
        <v>2</v>
      </c>
      <c r="I1268" t="str">
        <f>VLOOKUP(HEALTH_CARE[[#This Row],[Customer ID]],'MEDICAL EXAMINATION ANSWER'!A:J,10,FALSE)</f>
        <v>No</v>
      </c>
      <c r="J1268" t="str">
        <f>VLOOKUP(HEALTH_CARE[[#This Row],[Customer ID]],'MEDICAL EXAMINATION ANSWER'!A:J,3,FALSE)</f>
        <v>Normal Weight</v>
      </c>
      <c r="K1268" t="str">
        <f>VLOOKUP(HEALTH_CARE[[#This Row],[Customer ID]],'MEDICAL EXAMINATION ANSWER'!A:J,5,FALSE)</f>
        <v>Diabetes</v>
      </c>
      <c r="L1268" s="11" t="str">
        <f>VLOOKUP(HEALTH_CARE[[#This Row],[Customer ID]],'HOSPITAL DETAILS ANSWERS'!A:K,5,TRUE)</f>
        <v>11-Oct-1973</v>
      </c>
      <c r="M1268" s="14">
        <f>VLOOKUP(HEALTH_CARE[[#This Row],[Customer ID]],'HOSPITAL DETAILS ANSWERS'!A:K,8,TRUE)</f>
        <v>8689</v>
      </c>
      <c r="N1268" t="str">
        <f>VLOOKUP(HEALTH_CARE[[#This Row],[Customer ID]],'HOSPITAL DETAILS ANSWERS'!A:K,9,TRUE)</f>
        <v>Tier - 2</v>
      </c>
      <c r="O1268" t="str">
        <f>VLOOKUP(HEALTH_CARE[[#This Row],[Customer ID]],'HOSPITAL DETAILS ANSWERS'!A:K,10,TRUE)</f>
        <v>Tier - 1</v>
      </c>
      <c r="P1268" t="str">
        <f>VLOOKUP(HEALTH_CARE[[#This Row],[Customer ID]],'HOSPITAL DETAILS ANSWERS'!A:K,11,TRUE)</f>
        <v>R1017</v>
      </c>
      <c r="Q1268" s="10">
        <f>VLOOKUP(HEALTH_CARE[[#This Row],[Customer ID]],'HOSPITAL DETAILS ANSWERS'!A:K,6,TRUE)</f>
        <v>49</v>
      </c>
    </row>
    <row r="1269" spans="1:17" x14ac:dyDescent="0.25">
      <c r="A1269" t="s">
        <v>1103</v>
      </c>
      <c r="B1269" t="str">
        <f>VLOOKUP(HEALTH_CARE[[#This Row],[Customer ID]],'CUSTOMER_NAMES ANSWER'!A:D,3,FALSE)</f>
        <v>Martha Patricia</v>
      </c>
      <c r="C1269" s="9">
        <f>VLOOKUP(HEALTH_CARE[[#This Row],[Customer ID]],'MEDICAL EXAMINATION ANSWER'!A:J,2,FALSE)</f>
        <v>36.58</v>
      </c>
      <c r="D1269" s="9">
        <f>VLOOKUP(HEALTH_CARE[[#This Row],[Customer ID]],'MEDICAL EXAMINATION ANSWER'!A:J,4,FALSE)</f>
        <v>10.98</v>
      </c>
      <c r="E1269" t="str">
        <f>VLOOKUP(HEALTH_CARE[[#This Row],[Customer ID]],'MEDICAL EXAMINATION ANSWER'!A:J,6,FALSE)</f>
        <v>No</v>
      </c>
      <c r="F1269" t="str">
        <f>VLOOKUP(HEALTH_CARE[[#This Row],[Customer ID]],'MEDICAL EXAMINATION ANSWER'!A:J,7,FALSE)</f>
        <v>No</v>
      </c>
      <c r="G1269" t="str">
        <f>VLOOKUP(HEALTH_CARE[[#This Row],[Customer ID]],'MEDICAL EXAMINATION ANSWER'!A:J,8,FALSE)</f>
        <v>No</v>
      </c>
      <c r="H1269" s="10">
        <f>VLOOKUP(HEALTH_CARE[[#This Row],[Customer ID]],'MEDICAL EXAMINATION ANSWER'!A:J,9,FALSE)</f>
        <v>0</v>
      </c>
      <c r="I1269" t="str">
        <f>VLOOKUP(HEALTH_CARE[[#This Row],[Customer ID]],'MEDICAL EXAMINATION ANSWER'!A:J,10,FALSE)</f>
        <v>No</v>
      </c>
      <c r="J1269" t="str">
        <f>VLOOKUP(HEALTH_CARE[[#This Row],[Customer ID]],'MEDICAL EXAMINATION ANSWER'!A:J,3,FALSE)</f>
        <v>Obesity</v>
      </c>
      <c r="K1269" t="str">
        <f>VLOOKUP(HEALTH_CARE[[#This Row],[Customer ID]],'MEDICAL EXAMINATION ANSWER'!A:J,5,FALSE)</f>
        <v>Diabetes</v>
      </c>
      <c r="L1269" s="11" t="str">
        <f>VLOOKUP(HEALTH_CARE[[#This Row],[Customer ID]],'HOSPITAL DETAILS ANSWERS'!A:K,5,TRUE)</f>
        <v>16-Aug-1974</v>
      </c>
      <c r="M1269" s="14">
        <f>VLOOKUP(HEALTH_CARE[[#This Row],[Customer ID]],'HOSPITAL DETAILS ANSWERS'!A:K,8,TRUE)</f>
        <v>8672</v>
      </c>
      <c r="N1269" t="str">
        <f>VLOOKUP(HEALTH_CARE[[#This Row],[Customer ID]],'HOSPITAL DETAILS ANSWERS'!A:K,9,TRUE)</f>
        <v>Tier - 2</v>
      </c>
      <c r="O1269" t="str">
        <f>VLOOKUP(HEALTH_CARE[[#This Row],[Customer ID]],'HOSPITAL DETAILS ANSWERS'!A:K,10,TRUE)</f>
        <v>Tier - 1</v>
      </c>
      <c r="P1269" t="str">
        <f>VLOOKUP(HEALTH_CARE[[#This Row],[Customer ID]],'HOSPITAL DETAILS ANSWERS'!A:K,11,TRUE)</f>
        <v>R1012</v>
      </c>
      <c r="Q1269" s="10">
        <f>VLOOKUP(HEALTH_CARE[[#This Row],[Customer ID]],'HOSPITAL DETAILS ANSWERS'!A:K,6,TRUE)</f>
        <v>48</v>
      </c>
    </row>
    <row r="1270" spans="1:17" x14ac:dyDescent="0.25">
      <c r="A1270" t="s">
        <v>1102</v>
      </c>
      <c r="B1270" t="str">
        <f>VLOOKUP(HEALTH_CARE[[#This Row],[Customer ID]],'CUSTOMER_NAMES ANSWER'!A:D,3,FALSE)</f>
        <v>Alicia</v>
      </c>
      <c r="C1270" s="9">
        <f>VLOOKUP(HEALTH_CARE[[#This Row],[Customer ID]],'MEDICAL EXAMINATION ANSWER'!A:J,2,FALSE)</f>
        <v>23.66</v>
      </c>
      <c r="D1270" s="9">
        <f>VLOOKUP(HEALTH_CARE[[#This Row],[Customer ID]],'MEDICAL EXAMINATION ANSWER'!A:J,4,FALSE)</f>
        <v>5.1100000000000003</v>
      </c>
      <c r="E1270" t="str">
        <f>VLOOKUP(HEALTH_CARE[[#This Row],[Customer ID]],'MEDICAL EXAMINATION ANSWER'!A:J,6,FALSE)</f>
        <v>Yes</v>
      </c>
      <c r="F1270" t="str">
        <f>VLOOKUP(HEALTH_CARE[[#This Row],[Customer ID]],'MEDICAL EXAMINATION ANSWER'!A:J,7,FALSE)</f>
        <v>No</v>
      </c>
      <c r="G1270" t="str">
        <f>VLOOKUP(HEALTH_CARE[[#This Row],[Customer ID]],'MEDICAL EXAMINATION ANSWER'!A:J,8,FALSE)</f>
        <v>Yes</v>
      </c>
      <c r="H1270" s="10">
        <f>VLOOKUP(HEALTH_CARE[[#This Row],[Customer ID]],'MEDICAL EXAMINATION ANSWER'!A:J,9,FALSE)</f>
        <v>1</v>
      </c>
      <c r="I1270" t="str">
        <f>VLOOKUP(HEALTH_CARE[[#This Row],[Customer ID]],'MEDICAL EXAMINATION ANSWER'!A:J,10,FALSE)</f>
        <v>No</v>
      </c>
      <c r="J1270" t="str">
        <f>VLOOKUP(HEALTH_CARE[[#This Row],[Customer ID]],'MEDICAL EXAMINATION ANSWER'!A:J,3,FALSE)</f>
        <v>Normal Weight</v>
      </c>
      <c r="K1270" t="str">
        <f>VLOOKUP(HEALTH_CARE[[#This Row],[Customer ID]],'MEDICAL EXAMINATION ANSWER'!A:J,5,FALSE)</f>
        <v>Normal</v>
      </c>
      <c r="L1270" s="11" t="str">
        <f>VLOOKUP(HEALTH_CARE[[#This Row],[Customer ID]],'HOSPITAL DETAILS ANSWERS'!A:K,5,TRUE)</f>
        <v>10-Aug-1969</v>
      </c>
      <c r="M1270" s="14">
        <f>VLOOKUP(HEALTH_CARE[[#This Row],[Customer ID]],'HOSPITAL DETAILS ANSWERS'!A:K,8,TRUE)</f>
        <v>8666</v>
      </c>
      <c r="N1270" t="str">
        <f>VLOOKUP(HEALTH_CARE[[#This Row],[Customer ID]],'HOSPITAL DETAILS ANSWERS'!A:K,9,TRUE)</f>
        <v>Tier - 2</v>
      </c>
      <c r="O1270" t="str">
        <f>VLOOKUP(HEALTH_CARE[[#This Row],[Customer ID]],'HOSPITAL DETAILS ANSWERS'!A:K,10,TRUE)</f>
        <v>Tier - 3</v>
      </c>
      <c r="P1270" t="str">
        <f>VLOOKUP(HEALTH_CARE[[#This Row],[Customer ID]],'HOSPITAL DETAILS ANSWERS'!A:K,11,TRUE)</f>
        <v>R1013</v>
      </c>
      <c r="Q1270" s="10">
        <f>VLOOKUP(HEALTH_CARE[[#This Row],[Customer ID]],'HOSPITAL DETAILS ANSWERS'!A:K,6,TRUE)</f>
        <v>53</v>
      </c>
    </row>
    <row r="1271" spans="1:17" x14ac:dyDescent="0.25">
      <c r="A1271" t="s">
        <v>1101</v>
      </c>
      <c r="B1271" t="str">
        <f>VLOOKUP(HEALTH_CARE[[#This Row],[Customer ID]],'CUSTOMER_NAMES ANSWER'!A:D,3,FALSE)</f>
        <v>Jennifer V</v>
      </c>
      <c r="C1271" s="9">
        <f>VLOOKUP(HEALTH_CARE[[#This Row],[Customer ID]],'MEDICAL EXAMINATION ANSWER'!A:J,2,FALSE)</f>
        <v>18.62</v>
      </c>
      <c r="D1271" s="9">
        <f>VLOOKUP(HEALTH_CARE[[#This Row],[Customer ID]],'MEDICAL EXAMINATION ANSWER'!A:J,4,FALSE)</f>
        <v>10.24</v>
      </c>
      <c r="E1271" t="str">
        <f>VLOOKUP(HEALTH_CARE[[#This Row],[Customer ID]],'MEDICAL EXAMINATION ANSWER'!A:J,6,FALSE)</f>
        <v>No</v>
      </c>
      <c r="F1271" t="str">
        <f>VLOOKUP(HEALTH_CARE[[#This Row],[Customer ID]],'MEDICAL EXAMINATION ANSWER'!A:J,7,FALSE)</f>
        <v>No</v>
      </c>
      <c r="G1271" t="str">
        <f>VLOOKUP(HEALTH_CARE[[#This Row],[Customer ID]],'MEDICAL EXAMINATION ANSWER'!A:J,8,FALSE)</f>
        <v>No</v>
      </c>
      <c r="H1271" s="10">
        <f>VLOOKUP(HEALTH_CARE[[#This Row],[Customer ID]],'MEDICAL EXAMINATION ANSWER'!A:J,9,FALSE)</f>
        <v>0</v>
      </c>
      <c r="I1271" t="str">
        <f>VLOOKUP(HEALTH_CARE[[#This Row],[Customer ID]],'MEDICAL EXAMINATION ANSWER'!A:J,10,FALSE)</f>
        <v>No</v>
      </c>
      <c r="J1271" t="str">
        <f>VLOOKUP(HEALTH_CARE[[#This Row],[Customer ID]],'MEDICAL EXAMINATION ANSWER'!A:J,3,FALSE)</f>
        <v>Normal Weight</v>
      </c>
      <c r="K1271" t="str">
        <f>VLOOKUP(HEALTH_CARE[[#This Row],[Customer ID]],'MEDICAL EXAMINATION ANSWER'!A:J,5,FALSE)</f>
        <v>Diabetes</v>
      </c>
      <c r="L1271" s="11" t="str">
        <f>VLOOKUP(HEALTH_CARE[[#This Row],[Customer ID]],'HOSPITAL DETAILS ANSWERS'!A:K,5,TRUE)</f>
        <v>21-Oct-1965</v>
      </c>
      <c r="M1271" s="14">
        <f>VLOOKUP(HEALTH_CARE[[#This Row],[Customer ID]],'HOSPITAL DETAILS ANSWERS'!A:K,8,TRUE)</f>
        <v>8666</v>
      </c>
      <c r="N1271" t="str">
        <f>VLOOKUP(HEALTH_CARE[[#This Row],[Customer ID]],'HOSPITAL DETAILS ANSWERS'!A:K,9,TRUE)</f>
        <v>Tier - 3</v>
      </c>
      <c r="O1271" t="str">
        <f>VLOOKUP(HEALTH_CARE[[#This Row],[Customer ID]],'HOSPITAL DETAILS ANSWERS'!A:K,10,TRUE)</f>
        <v>Tier - 2</v>
      </c>
      <c r="P1271" t="str">
        <f>VLOOKUP(HEALTH_CARE[[#This Row],[Customer ID]],'HOSPITAL DETAILS ANSWERS'!A:K,11,TRUE)</f>
        <v>R1012</v>
      </c>
      <c r="Q1271" s="10">
        <f>VLOOKUP(HEALTH_CARE[[#This Row],[Customer ID]],'HOSPITAL DETAILS ANSWERS'!A:K,6,TRUE)</f>
        <v>57</v>
      </c>
    </row>
    <row r="1272" spans="1:17" x14ac:dyDescent="0.25">
      <c r="A1272" t="s">
        <v>1100</v>
      </c>
      <c r="B1272" t="str">
        <f>VLOOKUP(HEALTH_CARE[[#This Row],[Customer ID]],'CUSTOMER_NAMES ANSWER'!A:D,3,FALSE)</f>
        <v>Michael W</v>
      </c>
      <c r="C1272" s="9">
        <f>VLOOKUP(HEALTH_CARE[[#This Row],[Customer ID]],'MEDICAL EXAMINATION ANSWER'!A:J,2,FALSE)</f>
        <v>19.190000000000001</v>
      </c>
      <c r="D1272" s="9">
        <f>VLOOKUP(HEALTH_CARE[[#This Row],[Customer ID]],'MEDICAL EXAMINATION ANSWER'!A:J,4,FALSE)</f>
        <v>7.71</v>
      </c>
      <c r="E1272" t="str">
        <f>VLOOKUP(HEALTH_CARE[[#This Row],[Customer ID]],'MEDICAL EXAMINATION ANSWER'!A:J,6,FALSE)</f>
        <v>Yes</v>
      </c>
      <c r="F1272" t="str">
        <f>VLOOKUP(HEALTH_CARE[[#This Row],[Customer ID]],'MEDICAL EXAMINATION ANSWER'!A:J,7,FALSE)</f>
        <v>No</v>
      </c>
      <c r="G1272" t="str">
        <f>VLOOKUP(HEALTH_CARE[[#This Row],[Customer ID]],'MEDICAL EXAMINATION ANSWER'!A:J,8,FALSE)</f>
        <v>No</v>
      </c>
      <c r="H1272" s="10">
        <f>VLOOKUP(HEALTH_CARE[[#This Row],[Customer ID]],'MEDICAL EXAMINATION ANSWER'!A:J,9,FALSE)</f>
        <v>1</v>
      </c>
      <c r="I1272" t="str">
        <f>VLOOKUP(HEALTH_CARE[[#This Row],[Customer ID]],'MEDICAL EXAMINATION ANSWER'!A:J,10,FALSE)</f>
        <v>No</v>
      </c>
      <c r="J1272" t="str">
        <f>VLOOKUP(HEALTH_CARE[[#This Row],[Customer ID]],'MEDICAL EXAMINATION ANSWER'!A:J,3,FALSE)</f>
        <v>Normal Weight</v>
      </c>
      <c r="K1272" t="str">
        <f>VLOOKUP(HEALTH_CARE[[#This Row],[Customer ID]],'MEDICAL EXAMINATION ANSWER'!A:J,5,FALSE)</f>
        <v>Diabetes</v>
      </c>
      <c r="L1272" s="11" t="str">
        <f>VLOOKUP(HEALTH_CARE[[#This Row],[Customer ID]],'HOSPITAL DETAILS ANSWERS'!A:K,5,TRUE)</f>
        <v>3-Aug-1975</v>
      </c>
      <c r="M1272" s="14">
        <f>VLOOKUP(HEALTH_CARE[[#This Row],[Customer ID]],'HOSPITAL DETAILS ANSWERS'!A:K,8,TRUE)</f>
        <v>8628</v>
      </c>
      <c r="N1272" t="str">
        <f>VLOOKUP(HEALTH_CARE[[#This Row],[Customer ID]],'HOSPITAL DETAILS ANSWERS'!A:K,9,TRUE)</f>
        <v>Tier - 2</v>
      </c>
      <c r="O1272" t="str">
        <f>VLOOKUP(HEALTH_CARE[[#This Row],[Customer ID]],'HOSPITAL DETAILS ANSWERS'!A:K,10,TRUE)</f>
        <v>Tier - 2</v>
      </c>
      <c r="P1272" t="str">
        <f>VLOOKUP(HEALTH_CARE[[#This Row],[Customer ID]],'HOSPITAL DETAILS ANSWERS'!A:K,11,TRUE)</f>
        <v>R1017</v>
      </c>
      <c r="Q1272" s="10">
        <f>VLOOKUP(HEALTH_CARE[[#This Row],[Customer ID]],'HOSPITAL DETAILS ANSWERS'!A:K,6,TRUE)</f>
        <v>47</v>
      </c>
    </row>
    <row r="1273" spans="1:17" x14ac:dyDescent="0.25">
      <c r="A1273" t="s">
        <v>1099</v>
      </c>
      <c r="B1273" t="str">
        <f>VLOOKUP(HEALTH_CARE[[#This Row],[Customer ID]],'CUSTOMER_NAMES ANSWER'!A:D,3,FALSE)</f>
        <v>Eddie C</v>
      </c>
      <c r="C1273" s="9">
        <f>VLOOKUP(HEALTH_CARE[[#This Row],[Customer ID]],'MEDICAL EXAMINATION ANSWER'!A:J,2,FALSE)</f>
        <v>27.5</v>
      </c>
      <c r="D1273" s="9">
        <f>VLOOKUP(HEALTH_CARE[[#This Row],[Customer ID]],'MEDICAL EXAMINATION ANSWER'!A:J,4,FALSE)</f>
        <v>6.03</v>
      </c>
      <c r="E1273" t="str">
        <f>VLOOKUP(HEALTH_CARE[[#This Row],[Customer ID]],'MEDICAL EXAMINATION ANSWER'!A:J,6,FALSE)</f>
        <v>No</v>
      </c>
      <c r="F1273" t="str">
        <f>VLOOKUP(HEALTH_CARE[[#This Row],[Customer ID]],'MEDICAL EXAMINATION ANSWER'!A:J,7,FALSE)</f>
        <v>No</v>
      </c>
      <c r="G1273" t="str">
        <f>VLOOKUP(HEALTH_CARE[[#This Row],[Customer ID]],'MEDICAL EXAMINATION ANSWER'!A:J,8,FALSE)</f>
        <v>No</v>
      </c>
      <c r="H1273" s="10">
        <f>VLOOKUP(HEALTH_CARE[[#This Row],[Customer ID]],'MEDICAL EXAMINATION ANSWER'!A:J,9,FALSE)</f>
        <v>0</v>
      </c>
      <c r="I1273" t="str">
        <f>VLOOKUP(HEALTH_CARE[[#This Row],[Customer ID]],'MEDICAL EXAMINATION ANSWER'!A:J,10,FALSE)</f>
        <v>No</v>
      </c>
      <c r="J1273" t="str">
        <f>VLOOKUP(HEALTH_CARE[[#This Row],[Customer ID]],'MEDICAL EXAMINATION ANSWER'!A:J,3,FALSE)</f>
        <v>Over Weight</v>
      </c>
      <c r="K1273" t="str">
        <f>VLOOKUP(HEALTH_CARE[[#This Row],[Customer ID]],'MEDICAL EXAMINATION ANSWER'!A:J,5,FALSE)</f>
        <v>Prediabetes</v>
      </c>
      <c r="L1273" s="11" t="str">
        <f>VLOOKUP(HEALTH_CARE[[#This Row],[Customer ID]],'HOSPITAL DETAILS ANSWERS'!A:K,5,TRUE)</f>
        <v>2-Sep-1977</v>
      </c>
      <c r="M1273" s="14">
        <f>VLOOKUP(HEALTH_CARE[[#This Row],[Customer ID]],'HOSPITAL DETAILS ANSWERS'!A:K,8,TRUE)</f>
        <v>8616</v>
      </c>
      <c r="N1273" t="str">
        <f>VLOOKUP(HEALTH_CARE[[#This Row],[Customer ID]],'HOSPITAL DETAILS ANSWERS'!A:K,9,TRUE)</f>
        <v>Tier - 2</v>
      </c>
      <c r="O1273" t="str">
        <f>VLOOKUP(HEALTH_CARE[[#This Row],[Customer ID]],'HOSPITAL DETAILS ANSWERS'!A:K,10,TRUE)</f>
        <v>Tier - 3</v>
      </c>
      <c r="P1273" t="str">
        <f>VLOOKUP(HEALTH_CARE[[#This Row],[Customer ID]],'HOSPITAL DETAILS ANSWERS'!A:K,11,TRUE)</f>
        <v>R1011</v>
      </c>
      <c r="Q1273" s="10">
        <f>VLOOKUP(HEALTH_CARE[[#This Row],[Customer ID]],'HOSPITAL DETAILS ANSWERS'!A:K,6,TRUE)</f>
        <v>45</v>
      </c>
    </row>
    <row r="1274" spans="1:17" x14ac:dyDescent="0.25">
      <c r="A1274" t="s">
        <v>1098</v>
      </c>
      <c r="B1274" t="str">
        <f>VLOOKUP(HEALTH_CARE[[#This Row],[Customer ID]],'CUSTOMER_NAMES ANSWER'!A:D,3,FALSE)</f>
        <v>Maxime M</v>
      </c>
      <c r="C1274" s="9">
        <f>VLOOKUP(HEALTH_CARE[[#This Row],[Customer ID]],'MEDICAL EXAMINATION ANSWER'!A:J,2,FALSE)</f>
        <v>27.36</v>
      </c>
      <c r="D1274" s="9">
        <f>VLOOKUP(HEALTH_CARE[[#This Row],[Customer ID]],'MEDICAL EXAMINATION ANSWER'!A:J,4,FALSE)</f>
        <v>5.96</v>
      </c>
      <c r="E1274" t="str">
        <f>VLOOKUP(HEALTH_CARE[[#This Row],[Customer ID]],'MEDICAL EXAMINATION ANSWER'!A:J,6,FALSE)</f>
        <v>No</v>
      </c>
      <c r="F1274" t="str">
        <f>VLOOKUP(HEALTH_CARE[[#This Row],[Customer ID]],'MEDICAL EXAMINATION ANSWER'!A:J,7,FALSE)</f>
        <v>No</v>
      </c>
      <c r="G1274" t="str">
        <f>VLOOKUP(HEALTH_CARE[[#This Row],[Customer ID]],'MEDICAL EXAMINATION ANSWER'!A:J,8,FALSE)</f>
        <v>Yes</v>
      </c>
      <c r="H1274" s="10">
        <f>VLOOKUP(HEALTH_CARE[[#This Row],[Customer ID]],'MEDICAL EXAMINATION ANSWER'!A:J,9,FALSE)</f>
        <v>1</v>
      </c>
      <c r="I1274" t="str">
        <f>VLOOKUP(HEALTH_CARE[[#This Row],[Customer ID]],'MEDICAL EXAMINATION ANSWER'!A:J,10,FALSE)</f>
        <v>No</v>
      </c>
      <c r="J1274" t="str">
        <f>VLOOKUP(HEALTH_CARE[[#This Row],[Customer ID]],'MEDICAL EXAMINATION ANSWER'!A:J,3,FALSE)</f>
        <v>Over Weight</v>
      </c>
      <c r="K1274" t="str">
        <f>VLOOKUP(HEALTH_CARE[[#This Row],[Customer ID]],'MEDICAL EXAMINATION ANSWER'!A:J,5,FALSE)</f>
        <v>Prediabetes</v>
      </c>
      <c r="L1274" s="11" t="str">
        <f>VLOOKUP(HEALTH_CARE[[#This Row],[Customer ID]],'HOSPITAL DETAILS ANSWERS'!A:K,5,TRUE)</f>
        <v>17-Jul-1979</v>
      </c>
      <c r="M1274" s="14">
        <f>VLOOKUP(HEALTH_CARE[[#This Row],[Customer ID]],'HOSPITAL DETAILS ANSWERS'!A:K,8,TRUE)</f>
        <v>8607</v>
      </c>
      <c r="N1274" t="str">
        <f>VLOOKUP(HEALTH_CARE[[#This Row],[Customer ID]],'HOSPITAL DETAILS ANSWERS'!A:K,9,TRUE)</f>
        <v>Tier - 1</v>
      </c>
      <c r="O1274" t="str">
        <f>VLOOKUP(HEALTH_CARE[[#This Row],[Customer ID]],'HOSPITAL DETAILS ANSWERS'!A:K,10,TRUE)</f>
        <v>Tier - 2</v>
      </c>
      <c r="P1274" t="str">
        <f>VLOOKUP(HEALTH_CARE[[#This Row],[Customer ID]],'HOSPITAL DETAILS ANSWERS'!A:K,11,TRUE)</f>
        <v>R1014</v>
      </c>
      <c r="Q1274" s="10">
        <f>VLOOKUP(HEALTH_CARE[[#This Row],[Customer ID]],'HOSPITAL DETAILS ANSWERS'!A:K,6,TRUE)</f>
        <v>43</v>
      </c>
    </row>
    <row r="1275" spans="1:17" x14ac:dyDescent="0.25">
      <c r="A1275" t="s">
        <v>1097</v>
      </c>
      <c r="B1275" t="str">
        <f>VLOOKUP(HEALTH_CARE[[#This Row],[Customer ID]],'CUSTOMER_NAMES ANSWER'!A:D,3,FALSE)</f>
        <v>Mark D</v>
      </c>
      <c r="C1275" s="9">
        <f>VLOOKUP(HEALTH_CARE[[#This Row],[Customer ID]],'MEDICAL EXAMINATION ANSWER'!A:J,2,FALSE)</f>
        <v>20.350000000000001</v>
      </c>
      <c r="D1275" s="9">
        <f>VLOOKUP(HEALTH_CARE[[#This Row],[Customer ID]],'MEDICAL EXAMINATION ANSWER'!A:J,4,FALSE)</f>
        <v>4.16</v>
      </c>
      <c r="E1275" t="str">
        <f>VLOOKUP(HEALTH_CARE[[#This Row],[Customer ID]],'MEDICAL EXAMINATION ANSWER'!A:J,6,FALSE)</f>
        <v>No</v>
      </c>
      <c r="F1275" t="str">
        <f>VLOOKUP(HEALTH_CARE[[#This Row],[Customer ID]],'MEDICAL EXAMINATION ANSWER'!A:J,7,FALSE)</f>
        <v>No</v>
      </c>
      <c r="G1275" t="str">
        <f>VLOOKUP(HEALTH_CARE[[#This Row],[Customer ID]],'MEDICAL EXAMINATION ANSWER'!A:J,8,FALSE)</f>
        <v>No</v>
      </c>
      <c r="H1275" s="10">
        <f>VLOOKUP(HEALTH_CARE[[#This Row],[Customer ID]],'MEDICAL EXAMINATION ANSWER'!A:J,9,FALSE)</f>
        <v>0</v>
      </c>
      <c r="I1275" t="str">
        <f>VLOOKUP(HEALTH_CARE[[#This Row],[Customer ID]],'MEDICAL EXAMINATION ANSWER'!A:J,10,FALSE)</f>
        <v>No</v>
      </c>
      <c r="J1275" t="str">
        <f>VLOOKUP(HEALTH_CARE[[#This Row],[Customer ID]],'MEDICAL EXAMINATION ANSWER'!A:J,3,FALSE)</f>
        <v>Normal Weight</v>
      </c>
      <c r="K1275" t="str">
        <f>VLOOKUP(HEALTH_CARE[[#This Row],[Customer ID]],'MEDICAL EXAMINATION ANSWER'!A:J,5,FALSE)</f>
        <v>Normal</v>
      </c>
      <c r="L1275" s="11" t="str">
        <f>VLOOKUP(HEALTH_CARE[[#This Row],[Customer ID]],'HOSPITAL DETAILS ANSWERS'!A:K,5,TRUE)</f>
        <v>15-Oct-1977</v>
      </c>
      <c r="M1275" s="14">
        <f>VLOOKUP(HEALTH_CARE[[#This Row],[Customer ID]],'HOSPITAL DETAILS ANSWERS'!A:K,8,TRUE)</f>
        <v>8606</v>
      </c>
      <c r="N1275" t="str">
        <f>VLOOKUP(HEALTH_CARE[[#This Row],[Customer ID]],'HOSPITAL DETAILS ANSWERS'!A:K,9,TRUE)</f>
        <v>Tier - 2</v>
      </c>
      <c r="O1275" t="str">
        <f>VLOOKUP(HEALTH_CARE[[#This Row],[Customer ID]],'HOSPITAL DETAILS ANSWERS'!A:K,10,TRUE)</f>
        <v>Tier - 2</v>
      </c>
      <c r="P1275" t="str">
        <f>VLOOKUP(HEALTH_CARE[[#This Row],[Customer ID]],'HOSPITAL DETAILS ANSWERS'!A:K,11,TRUE)</f>
        <v>R1013</v>
      </c>
      <c r="Q1275" s="10">
        <f>VLOOKUP(HEALTH_CARE[[#This Row],[Customer ID]],'HOSPITAL DETAILS ANSWERS'!A:K,6,TRUE)</f>
        <v>45</v>
      </c>
    </row>
    <row r="1276" spans="1:17" x14ac:dyDescent="0.25">
      <c r="A1276" t="s">
        <v>1096</v>
      </c>
      <c r="B1276" t="str">
        <f>VLOOKUP(HEALTH_CARE[[#This Row],[Customer ID]],'CUSTOMER_NAMES ANSWER'!A:D,3,FALSE)</f>
        <v>Adam</v>
      </c>
      <c r="C1276" s="9">
        <f>VLOOKUP(HEALTH_CARE[[#This Row],[Customer ID]],'MEDICAL EXAMINATION ANSWER'!A:J,2,FALSE)</f>
        <v>24.04</v>
      </c>
      <c r="D1276" s="9">
        <f>VLOOKUP(HEALTH_CARE[[#This Row],[Customer ID]],'MEDICAL EXAMINATION ANSWER'!A:J,4,FALSE)</f>
        <v>6.11</v>
      </c>
      <c r="E1276" t="str">
        <f>VLOOKUP(HEALTH_CARE[[#This Row],[Customer ID]],'MEDICAL EXAMINATION ANSWER'!A:J,6,FALSE)</f>
        <v>No</v>
      </c>
      <c r="F1276" t="str">
        <f>VLOOKUP(HEALTH_CARE[[#This Row],[Customer ID]],'MEDICAL EXAMINATION ANSWER'!A:J,7,FALSE)</f>
        <v>No</v>
      </c>
      <c r="G1276" t="str">
        <f>VLOOKUP(HEALTH_CARE[[#This Row],[Customer ID]],'MEDICAL EXAMINATION ANSWER'!A:J,8,FALSE)</f>
        <v>No</v>
      </c>
      <c r="H1276" s="10">
        <f>VLOOKUP(HEALTH_CARE[[#This Row],[Customer ID]],'MEDICAL EXAMINATION ANSWER'!A:J,9,FALSE)</f>
        <v>0</v>
      </c>
      <c r="I1276" t="str">
        <f>VLOOKUP(HEALTH_CARE[[#This Row],[Customer ID]],'MEDICAL EXAMINATION ANSWER'!A:J,10,FALSE)</f>
        <v>No</v>
      </c>
      <c r="J1276" t="str">
        <f>VLOOKUP(HEALTH_CARE[[#This Row],[Customer ID]],'MEDICAL EXAMINATION ANSWER'!A:J,3,FALSE)</f>
        <v>Normal Weight</v>
      </c>
      <c r="K1276" t="str">
        <f>VLOOKUP(HEALTH_CARE[[#This Row],[Customer ID]],'MEDICAL EXAMINATION ANSWER'!A:J,5,FALSE)</f>
        <v>Prediabetes</v>
      </c>
      <c r="L1276" s="11" t="str">
        <f>VLOOKUP(HEALTH_CARE[[#This Row],[Customer ID]],'HOSPITAL DETAILS ANSWERS'!A:K,5,TRUE)</f>
        <v>12-Nov-1977</v>
      </c>
      <c r="M1276" s="14">
        <f>VLOOKUP(HEALTH_CARE[[#This Row],[Customer ID]],'HOSPITAL DETAILS ANSWERS'!A:K,8,TRUE)</f>
        <v>8605</v>
      </c>
      <c r="N1276" t="str">
        <f>VLOOKUP(HEALTH_CARE[[#This Row],[Customer ID]],'HOSPITAL DETAILS ANSWERS'!A:K,9,TRUE)</f>
        <v>Tier - 3</v>
      </c>
      <c r="O1276" t="str">
        <f>VLOOKUP(HEALTH_CARE[[#This Row],[Customer ID]],'HOSPITAL DETAILS ANSWERS'!A:K,10,TRUE)</f>
        <v>Tier - 2</v>
      </c>
      <c r="P1276" t="str">
        <f>VLOOKUP(HEALTH_CARE[[#This Row],[Customer ID]],'HOSPITAL DETAILS ANSWERS'!A:K,11,TRUE)</f>
        <v>R1016</v>
      </c>
      <c r="Q1276" s="10">
        <f>VLOOKUP(HEALTH_CARE[[#This Row],[Customer ID]],'HOSPITAL DETAILS ANSWERS'!A:K,6,TRUE)</f>
        <v>45</v>
      </c>
    </row>
    <row r="1277" spans="1:17" x14ac:dyDescent="0.25">
      <c r="A1277" t="s">
        <v>1095</v>
      </c>
      <c r="B1277" t="str">
        <f>VLOOKUP(HEALTH_CARE[[#This Row],[Customer ID]],'CUSTOMER_NAMES ANSWER'!A:D,3,FALSE)</f>
        <v>Justin M</v>
      </c>
      <c r="C1277" s="9">
        <f>VLOOKUP(HEALTH_CARE[[#This Row],[Customer ID]],'MEDICAL EXAMINATION ANSWER'!A:J,2,FALSE)</f>
        <v>23.56</v>
      </c>
      <c r="D1277" s="9">
        <f>VLOOKUP(HEALTH_CARE[[#This Row],[Customer ID]],'MEDICAL EXAMINATION ANSWER'!A:J,4,FALSE)</f>
        <v>5.97</v>
      </c>
      <c r="E1277" t="str">
        <f>VLOOKUP(HEALTH_CARE[[#This Row],[Customer ID]],'MEDICAL EXAMINATION ANSWER'!A:J,6,FALSE)</f>
        <v>No</v>
      </c>
      <c r="F1277" t="str">
        <f>VLOOKUP(HEALTH_CARE[[#This Row],[Customer ID]],'MEDICAL EXAMINATION ANSWER'!A:J,7,FALSE)</f>
        <v>No</v>
      </c>
      <c r="G1277" t="str">
        <f>VLOOKUP(HEALTH_CARE[[#This Row],[Customer ID]],'MEDICAL EXAMINATION ANSWER'!A:J,8,FALSE)</f>
        <v>No</v>
      </c>
      <c r="H1277" s="10">
        <f>VLOOKUP(HEALTH_CARE[[#This Row],[Customer ID]],'MEDICAL EXAMINATION ANSWER'!A:J,9,FALSE)</f>
        <v>0</v>
      </c>
      <c r="I1277" t="str">
        <f>VLOOKUP(HEALTH_CARE[[#This Row],[Customer ID]],'MEDICAL EXAMINATION ANSWER'!A:J,10,FALSE)</f>
        <v>No</v>
      </c>
      <c r="J1277" t="str">
        <f>VLOOKUP(HEALTH_CARE[[#This Row],[Customer ID]],'MEDICAL EXAMINATION ANSWER'!A:J,3,FALSE)</f>
        <v>Normal Weight</v>
      </c>
      <c r="K1277" t="str">
        <f>VLOOKUP(HEALTH_CARE[[#This Row],[Customer ID]],'MEDICAL EXAMINATION ANSWER'!A:J,5,FALSE)</f>
        <v>Prediabetes</v>
      </c>
      <c r="L1277" s="11" t="str">
        <f>VLOOKUP(HEALTH_CARE[[#This Row],[Customer ID]],'HOSPITAL DETAILS ANSWERS'!A:K,5,TRUE)</f>
        <v>24-Sep-1977</v>
      </c>
      <c r="M1277" s="14">
        <f>VLOOKUP(HEALTH_CARE[[#This Row],[Customer ID]],'HOSPITAL DETAILS ANSWERS'!A:K,8,TRUE)</f>
        <v>8604</v>
      </c>
      <c r="N1277" t="str">
        <f>VLOOKUP(HEALTH_CARE[[#This Row],[Customer ID]],'HOSPITAL DETAILS ANSWERS'!A:K,9,TRUE)</f>
        <v>Tier - 2</v>
      </c>
      <c r="O1277" t="str">
        <f>VLOOKUP(HEALTH_CARE[[#This Row],[Customer ID]],'HOSPITAL DETAILS ANSWERS'!A:K,10,TRUE)</f>
        <v>Tier - 1</v>
      </c>
      <c r="P1277" t="str">
        <f>VLOOKUP(HEALTH_CARE[[#This Row],[Customer ID]],'HOSPITAL DETAILS ANSWERS'!A:K,11,TRUE)</f>
        <v>R1019</v>
      </c>
      <c r="Q1277" s="10">
        <f>VLOOKUP(HEALTH_CARE[[#This Row],[Customer ID]],'HOSPITAL DETAILS ANSWERS'!A:K,6,TRUE)</f>
        <v>45</v>
      </c>
    </row>
    <row r="1278" spans="1:17" x14ac:dyDescent="0.25">
      <c r="A1278" t="s">
        <v>1094</v>
      </c>
      <c r="B1278" t="str">
        <f>VLOOKUP(HEALTH_CARE[[#This Row],[Customer ID]],'CUSTOMER_NAMES ANSWER'!A:D,3,FALSE)</f>
        <v>Svetlana V</v>
      </c>
      <c r="C1278" s="9">
        <f>VLOOKUP(HEALTH_CARE[[#This Row],[Customer ID]],'MEDICAL EXAMINATION ANSWER'!A:J,2,FALSE)</f>
        <v>27.17</v>
      </c>
      <c r="D1278" s="9">
        <f>VLOOKUP(HEALTH_CARE[[#This Row],[Customer ID]],'MEDICAL EXAMINATION ANSWER'!A:J,4,FALSE)</f>
        <v>10.81</v>
      </c>
      <c r="E1278" t="str">
        <f>VLOOKUP(HEALTH_CARE[[#This Row],[Customer ID]],'MEDICAL EXAMINATION ANSWER'!A:J,6,FALSE)</f>
        <v>No</v>
      </c>
      <c r="F1278" t="str">
        <f>VLOOKUP(HEALTH_CARE[[#This Row],[Customer ID]],'MEDICAL EXAMINATION ANSWER'!A:J,7,FALSE)</f>
        <v>No</v>
      </c>
      <c r="G1278" t="str">
        <f>VLOOKUP(HEALTH_CARE[[#This Row],[Customer ID]],'MEDICAL EXAMINATION ANSWER'!A:J,8,FALSE)</f>
        <v>No</v>
      </c>
      <c r="H1278" s="10">
        <f>VLOOKUP(HEALTH_CARE[[#This Row],[Customer ID]],'MEDICAL EXAMINATION ANSWER'!A:J,9,FALSE)</f>
        <v>2</v>
      </c>
      <c r="I1278" t="str">
        <f>VLOOKUP(HEALTH_CARE[[#This Row],[Customer ID]],'MEDICAL EXAMINATION ANSWER'!A:J,10,FALSE)</f>
        <v>No</v>
      </c>
      <c r="J1278" t="str">
        <f>VLOOKUP(HEALTH_CARE[[#This Row],[Customer ID]],'MEDICAL EXAMINATION ANSWER'!A:J,3,FALSE)</f>
        <v>Over Weight</v>
      </c>
      <c r="K1278" t="str">
        <f>VLOOKUP(HEALTH_CARE[[#This Row],[Customer ID]],'MEDICAL EXAMINATION ANSWER'!A:J,5,FALSE)</f>
        <v>Diabetes</v>
      </c>
      <c r="L1278" s="11" t="str">
        <f>VLOOKUP(HEALTH_CARE[[#This Row],[Customer ID]],'HOSPITAL DETAILS ANSWERS'!A:K,5,TRUE)</f>
        <v>11-Jul-1973</v>
      </c>
      <c r="M1278" s="14">
        <f>VLOOKUP(HEALTH_CARE[[#This Row],[Customer ID]],'HOSPITAL DETAILS ANSWERS'!A:K,8,TRUE)</f>
        <v>8602</v>
      </c>
      <c r="N1278" t="str">
        <f>VLOOKUP(HEALTH_CARE[[#This Row],[Customer ID]],'HOSPITAL DETAILS ANSWERS'!A:K,9,TRUE)</f>
        <v>Tier - 2</v>
      </c>
      <c r="O1278" t="str">
        <f>VLOOKUP(HEALTH_CARE[[#This Row],[Customer ID]],'HOSPITAL DETAILS ANSWERS'!A:K,10,TRUE)</f>
        <v>Tier - 1</v>
      </c>
      <c r="P1278" t="str">
        <f>VLOOKUP(HEALTH_CARE[[#This Row],[Customer ID]],'HOSPITAL DETAILS ANSWERS'!A:K,11,TRUE)</f>
        <v>R1013</v>
      </c>
      <c r="Q1278" s="10">
        <f>VLOOKUP(HEALTH_CARE[[#This Row],[Customer ID]],'HOSPITAL DETAILS ANSWERS'!A:K,6,TRUE)</f>
        <v>49</v>
      </c>
    </row>
    <row r="1279" spans="1:17" x14ac:dyDescent="0.25">
      <c r="A1279" t="s">
        <v>1093</v>
      </c>
      <c r="B1279" t="str">
        <f>VLOOKUP(HEALTH_CARE[[#This Row],[Customer ID]],'CUSTOMER_NAMES ANSWER'!A:D,3,FALSE)</f>
        <v>Jana L</v>
      </c>
      <c r="C1279" s="9">
        <f>VLOOKUP(HEALTH_CARE[[#This Row],[Customer ID]],'MEDICAL EXAMINATION ANSWER'!A:J,2,FALSE)</f>
        <v>34.32</v>
      </c>
      <c r="D1279" s="9">
        <f>VLOOKUP(HEALTH_CARE[[#This Row],[Customer ID]],'MEDICAL EXAMINATION ANSWER'!A:J,4,FALSE)</f>
        <v>5.7</v>
      </c>
      <c r="E1279" t="str">
        <f>VLOOKUP(HEALTH_CARE[[#This Row],[Customer ID]],'MEDICAL EXAMINATION ANSWER'!A:J,6,FALSE)</f>
        <v>Yes</v>
      </c>
      <c r="F1279" t="str">
        <f>VLOOKUP(HEALTH_CARE[[#This Row],[Customer ID]],'MEDICAL EXAMINATION ANSWER'!A:J,7,FALSE)</f>
        <v>No</v>
      </c>
      <c r="G1279" t="str">
        <f>VLOOKUP(HEALTH_CARE[[#This Row],[Customer ID]],'MEDICAL EXAMINATION ANSWER'!A:J,8,FALSE)</f>
        <v>Yes</v>
      </c>
      <c r="H1279" s="10">
        <f>VLOOKUP(HEALTH_CARE[[#This Row],[Customer ID]],'MEDICAL EXAMINATION ANSWER'!A:J,9,FALSE)</f>
        <v>1</v>
      </c>
      <c r="I1279" t="str">
        <f>VLOOKUP(HEALTH_CARE[[#This Row],[Customer ID]],'MEDICAL EXAMINATION ANSWER'!A:J,10,FALSE)</f>
        <v>No</v>
      </c>
      <c r="J1279" t="str">
        <f>VLOOKUP(HEALTH_CARE[[#This Row],[Customer ID]],'MEDICAL EXAMINATION ANSWER'!A:J,3,FALSE)</f>
        <v>Obesity</v>
      </c>
      <c r="K1279" t="str">
        <f>VLOOKUP(HEALTH_CARE[[#This Row],[Customer ID]],'MEDICAL EXAMINATION ANSWER'!A:J,5,FALSE)</f>
        <v>Prediabetes</v>
      </c>
      <c r="L1279" s="11" t="str">
        <f>VLOOKUP(HEALTH_CARE[[#This Row],[Customer ID]],'HOSPITAL DETAILS ANSWERS'!A:K,5,TRUE)</f>
        <v>25-Jul-1983</v>
      </c>
      <c r="M1279" s="14">
        <f>VLOOKUP(HEALTH_CARE[[#This Row],[Customer ID]],'HOSPITAL DETAILS ANSWERS'!A:K,8,TRUE)</f>
        <v>8597</v>
      </c>
      <c r="N1279" t="str">
        <f>VLOOKUP(HEALTH_CARE[[#This Row],[Customer ID]],'HOSPITAL DETAILS ANSWERS'!A:K,9,TRUE)</f>
        <v>Tier - 2</v>
      </c>
      <c r="O1279" t="str">
        <f>VLOOKUP(HEALTH_CARE[[#This Row],[Customer ID]],'HOSPITAL DETAILS ANSWERS'!A:K,10,TRUE)</f>
        <v>Tier - 3</v>
      </c>
      <c r="P1279" t="str">
        <f>VLOOKUP(HEALTH_CARE[[#This Row],[Customer ID]],'HOSPITAL DETAILS ANSWERS'!A:K,11,TRUE)</f>
        <v>R1013</v>
      </c>
      <c r="Q1279" s="10">
        <f>VLOOKUP(HEALTH_CARE[[#This Row],[Customer ID]],'HOSPITAL DETAILS ANSWERS'!A:K,6,TRUE)</f>
        <v>39</v>
      </c>
    </row>
    <row r="1280" spans="1:17" x14ac:dyDescent="0.25">
      <c r="A1280" t="s">
        <v>1092</v>
      </c>
      <c r="B1280" t="str">
        <f>VLOOKUP(HEALTH_CARE[[#This Row],[Customer ID]],'CUSTOMER_NAMES ANSWER'!A:D,3,FALSE)</f>
        <v>Laura</v>
      </c>
      <c r="C1280" s="9">
        <f>VLOOKUP(HEALTH_CARE[[#This Row],[Customer ID]],'MEDICAL EXAMINATION ANSWER'!A:J,2,FALSE)</f>
        <v>23.87</v>
      </c>
      <c r="D1280" s="9">
        <f>VLOOKUP(HEALTH_CARE[[#This Row],[Customer ID]],'MEDICAL EXAMINATION ANSWER'!A:J,4,FALSE)</f>
        <v>4.7699999999999996</v>
      </c>
      <c r="E1280" t="str">
        <f>VLOOKUP(HEALTH_CARE[[#This Row],[Customer ID]],'MEDICAL EXAMINATION ANSWER'!A:J,6,FALSE)</f>
        <v>Yes</v>
      </c>
      <c r="F1280" t="str">
        <f>VLOOKUP(HEALTH_CARE[[#This Row],[Customer ID]],'MEDICAL EXAMINATION ANSWER'!A:J,7,FALSE)</f>
        <v>No</v>
      </c>
      <c r="G1280" t="str">
        <f>VLOOKUP(HEALTH_CARE[[#This Row],[Customer ID]],'MEDICAL EXAMINATION ANSWER'!A:J,8,FALSE)</f>
        <v>Yes</v>
      </c>
      <c r="H1280" s="10">
        <f>VLOOKUP(HEALTH_CARE[[#This Row],[Customer ID]],'MEDICAL EXAMINATION ANSWER'!A:J,9,FALSE)</f>
        <v>1</v>
      </c>
      <c r="I1280" t="str">
        <f>VLOOKUP(HEALTH_CARE[[#This Row],[Customer ID]],'MEDICAL EXAMINATION ANSWER'!A:J,10,FALSE)</f>
        <v>No</v>
      </c>
      <c r="J1280" t="str">
        <f>VLOOKUP(HEALTH_CARE[[#This Row],[Customer ID]],'MEDICAL EXAMINATION ANSWER'!A:J,3,FALSE)</f>
        <v>Normal Weight</v>
      </c>
      <c r="K1280" t="str">
        <f>VLOOKUP(HEALTH_CARE[[#This Row],[Customer ID]],'MEDICAL EXAMINATION ANSWER'!A:J,5,FALSE)</f>
        <v>Normal</v>
      </c>
      <c r="L1280" s="11" t="str">
        <f>VLOOKUP(HEALTH_CARE[[#This Row],[Customer ID]],'HOSPITAL DETAILS ANSWERS'!A:K,5,TRUE)</f>
        <v>30-Dec-1983</v>
      </c>
      <c r="M1280" s="14">
        <f>VLOOKUP(HEALTH_CARE[[#This Row],[Customer ID]],'HOSPITAL DETAILS ANSWERS'!A:K,8,TRUE)</f>
        <v>8583</v>
      </c>
      <c r="N1280" t="str">
        <f>VLOOKUP(HEALTH_CARE[[#This Row],[Customer ID]],'HOSPITAL DETAILS ANSWERS'!A:K,9,TRUE)</f>
        <v>Tier - 2</v>
      </c>
      <c r="O1280" t="str">
        <f>VLOOKUP(HEALTH_CARE[[#This Row],[Customer ID]],'HOSPITAL DETAILS ANSWERS'!A:K,10,TRUE)</f>
        <v>Tier - 1</v>
      </c>
      <c r="P1280" t="str">
        <f>VLOOKUP(HEALTH_CARE[[#This Row],[Customer ID]],'HOSPITAL DETAILS ANSWERS'!A:K,11,TRUE)</f>
        <v>R1013</v>
      </c>
      <c r="Q1280" s="10">
        <f>VLOOKUP(HEALTH_CARE[[#This Row],[Customer ID]],'HOSPITAL DETAILS ANSWERS'!A:K,6,TRUE)</f>
        <v>39</v>
      </c>
    </row>
    <row r="1281" spans="1:17" x14ac:dyDescent="0.25">
      <c r="A1281" t="s">
        <v>1091</v>
      </c>
      <c r="B1281" t="str">
        <f>VLOOKUP(HEALTH_CARE[[#This Row],[Customer ID]],'CUSTOMER_NAMES ANSWER'!A:D,3,FALSE)</f>
        <v>Torrey C Iii</v>
      </c>
      <c r="C1281" s="9">
        <f>VLOOKUP(HEALTH_CARE[[#This Row],[Customer ID]],'MEDICAL EXAMINATION ANSWER'!A:J,2,FALSE)</f>
        <v>30.15</v>
      </c>
      <c r="D1281" s="9">
        <f>VLOOKUP(HEALTH_CARE[[#This Row],[Customer ID]],'MEDICAL EXAMINATION ANSWER'!A:J,4,FALSE)</f>
        <v>4.25</v>
      </c>
      <c r="E1281" t="str">
        <f>VLOOKUP(HEALTH_CARE[[#This Row],[Customer ID]],'MEDICAL EXAMINATION ANSWER'!A:J,6,FALSE)</f>
        <v>No</v>
      </c>
      <c r="F1281" t="str">
        <f>VLOOKUP(HEALTH_CARE[[#This Row],[Customer ID]],'MEDICAL EXAMINATION ANSWER'!A:J,7,FALSE)</f>
        <v>No</v>
      </c>
      <c r="G1281" t="str">
        <f>VLOOKUP(HEALTH_CARE[[#This Row],[Customer ID]],'MEDICAL EXAMINATION ANSWER'!A:J,8,FALSE)</f>
        <v>No</v>
      </c>
      <c r="H1281" s="10">
        <f>VLOOKUP(HEALTH_CARE[[#This Row],[Customer ID]],'MEDICAL EXAMINATION ANSWER'!A:J,9,FALSE)</f>
        <v>1</v>
      </c>
      <c r="I1281" t="str">
        <f>VLOOKUP(HEALTH_CARE[[#This Row],[Customer ID]],'MEDICAL EXAMINATION ANSWER'!A:J,10,FALSE)</f>
        <v>No</v>
      </c>
      <c r="J1281" t="str">
        <f>VLOOKUP(HEALTH_CARE[[#This Row],[Customer ID]],'MEDICAL EXAMINATION ANSWER'!A:J,3,FALSE)</f>
        <v>Obesity</v>
      </c>
      <c r="K1281" t="str">
        <f>VLOOKUP(HEALTH_CARE[[#This Row],[Customer ID]],'MEDICAL EXAMINATION ANSWER'!A:J,5,FALSE)</f>
        <v>Normal</v>
      </c>
      <c r="L1281" s="11" t="str">
        <f>VLOOKUP(HEALTH_CARE[[#This Row],[Customer ID]],'HOSPITAL DETAILS ANSWERS'!A:K,5,TRUE)</f>
        <v>11-Nov-1987</v>
      </c>
      <c r="M1281" s="14">
        <f>VLOOKUP(HEALTH_CARE[[#This Row],[Customer ID]],'HOSPITAL DETAILS ANSWERS'!A:K,8,TRUE)</f>
        <v>8574</v>
      </c>
      <c r="N1281" t="str">
        <f>VLOOKUP(HEALTH_CARE[[#This Row],[Customer ID]],'HOSPITAL DETAILS ANSWERS'!A:K,9,TRUE)</f>
        <v>Tier - 2</v>
      </c>
      <c r="O1281" t="str">
        <f>VLOOKUP(HEALTH_CARE[[#This Row],[Customer ID]],'HOSPITAL DETAILS ANSWERS'!A:K,10,TRUE)</f>
        <v>Tier - 2</v>
      </c>
      <c r="P1281" t="str">
        <f>VLOOKUP(HEALTH_CARE[[#This Row],[Customer ID]],'HOSPITAL DETAILS ANSWERS'!A:K,11,TRUE)</f>
        <v>R1021</v>
      </c>
      <c r="Q1281" s="10">
        <f>VLOOKUP(HEALTH_CARE[[#This Row],[Customer ID]],'HOSPITAL DETAILS ANSWERS'!A:K,6,TRUE)</f>
        <v>35</v>
      </c>
    </row>
    <row r="1282" spans="1:17" x14ac:dyDescent="0.25">
      <c r="A1282" t="s">
        <v>1090</v>
      </c>
      <c r="B1282" t="str">
        <f>VLOOKUP(HEALTH_CARE[[#This Row],[Customer ID]],'CUSTOMER_NAMES ANSWER'!A:D,3,FALSE)</f>
        <v>Paul</v>
      </c>
      <c r="C1282" s="9">
        <f>VLOOKUP(HEALTH_CARE[[#This Row],[Customer ID]],'MEDICAL EXAMINATION ANSWER'!A:J,2,FALSE)</f>
        <v>26.36</v>
      </c>
      <c r="D1282" s="9">
        <f>VLOOKUP(HEALTH_CARE[[#This Row],[Customer ID]],'MEDICAL EXAMINATION ANSWER'!A:J,4,FALSE)</f>
        <v>5.52</v>
      </c>
      <c r="E1282" t="str">
        <f>VLOOKUP(HEALTH_CARE[[#This Row],[Customer ID]],'MEDICAL EXAMINATION ANSWER'!A:J,6,FALSE)</f>
        <v>No</v>
      </c>
      <c r="F1282" t="str">
        <f>VLOOKUP(HEALTH_CARE[[#This Row],[Customer ID]],'MEDICAL EXAMINATION ANSWER'!A:J,7,FALSE)</f>
        <v>No</v>
      </c>
      <c r="G1282" t="str">
        <f>VLOOKUP(HEALTH_CARE[[#This Row],[Customer ID]],'MEDICAL EXAMINATION ANSWER'!A:J,8,FALSE)</f>
        <v>No</v>
      </c>
      <c r="H1282" s="10">
        <f>VLOOKUP(HEALTH_CARE[[#This Row],[Customer ID]],'MEDICAL EXAMINATION ANSWER'!A:J,9,FALSE)</f>
        <v>0</v>
      </c>
      <c r="I1282" t="str">
        <f>VLOOKUP(HEALTH_CARE[[#This Row],[Customer ID]],'MEDICAL EXAMINATION ANSWER'!A:J,10,FALSE)</f>
        <v>No</v>
      </c>
      <c r="J1282" t="str">
        <f>VLOOKUP(HEALTH_CARE[[#This Row],[Customer ID]],'MEDICAL EXAMINATION ANSWER'!A:J,3,FALSE)</f>
        <v>Over Weight</v>
      </c>
      <c r="K1282" t="str">
        <f>VLOOKUP(HEALTH_CARE[[#This Row],[Customer ID]],'MEDICAL EXAMINATION ANSWER'!A:J,5,FALSE)</f>
        <v>Normal</v>
      </c>
      <c r="L1282" s="11" t="str">
        <f>VLOOKUP(HEALTH_CARE[[#This Row],[Customer ID]],'HOSPITAL DETAILS ANSWERS'!A:K,5,TRUE)</f>
        <v>6-Dec-1982</v>
      </c>
      <c r="M1282" s="14">
        <f>VLOOKUP(HEALTH_CARE[[#This Row],[Customer ID]],'HOSPITAL DETAILS ANSWERS'!A:K,8,TRUE)</f>
        <v>8573</v>
      </c>
      <c r="N1282" t="str">
        <f>VLOOKUP(HEALTH_CARE[[#This Row],[Customer ID]],'HOSPITAL DETAILS ANSWERS'!A:K,9,TRUE)</f>
        <v>Tier - 2</v>
      </c>
      <c r="O1282" t="str">
        <f>VLOOKUP(HEALTH_CARE[[#This Row],[Customer ID]],'HOSPITAL DETAILS ANSWERS'!A:K,10,TRUE)</f>
        <v>Tier - 2</v>
      </c>
      <c r="P1282" t="str">
        <f>VLOOKUP(HEALTH_CARE[[#This Row],[Customer ID]],'HOSPITAL DETAILS ANSWERS'!A:K,11,TRUE)</f>
        <v>R1021</v>
      </c>
      <c r="Q1282" s="10">
        <f>VLOOKUP(HEALTH_CARE[[#This Row],[Customer ID]],'HOSPITAL DETAILS ANSWERS'!A:K,6,TRUE)</f>
        <v>40</v>
      </c>
    </row>
    <row r="1283" spans="1:17" x14ac:dyDescent="0.25">
      <c r="A1283" t="s">
        <v>1089</v>
      </c>
      <c r="B1283" t="str">
        <f>VLOOKUP(HEALTH_CARE[[#This Row],[Customer ID]],'CUSTOMER_NAMES ANSWER'!A:D,3,FALSE)</f>
        <v>Jennifer D</v>
      </c>
      <c r="C1283" s="9">
        <f>VLOOKUP(HEALTH_CARE[[#This Row],[Customer ID]],'MEDICAL EXAMINATION ANSWER'!A:J,2,FALSE)</f>
        <v>45.32</v>
      </c>
      <c r="D1283" s="9">
        <f>VLOOKUP(HEALTH_CARE[[#This Row],[Customer ID]],'MEDICAL EXAMINATION ANSWER'!A:J,4,FALSE)</f>
        <v>6.53</v>
      </c>
      <c r="E1283" t="str">
        <f>VLOOKUP(HEALTH_CARE[[#This Row],[Customer ID]],'MEDICAL EXAMINATION ANSWER'!A:J,6,FALSE)</f>
        <v>Yes</v>
      </c>
      <c r="F1283" t="str">
        <f>VLOOKUP(HEALTH_CARE[[#This Row],[Customer ID]],'MEDICAL EXAMINATION ANSWER'!A:J,7,FALSE)</f>
        <v>No</v>
      </c>
      <c r="G1283" t="str">
        <f>VLOOKUP(HEALTH_CARE[[#This Row],[Customer ID]],'MEDICAL EXAMINATION ANSWER'!A:J,8,FALSE)</f>
        <v>No</v>
      </c>
      <c r="H1283" s="10">
        <f>VLOOKUP(HEALTH_CARE[[#This Row],[Customer ID]],'MEDICAL EXAMINATION ANSWER'!A:J,9,FALSE)</f>
        <v>1</v>
      </c>
      <c r="I1283" t="str">
        <f>VLOOKUP(HEALTH_CARE[[#This Row],[Customer ID]],'MEDICAL EXAMINATION ANSWER'!A:J,10,FALSE)</f>
        <v>No</v>
      </c>
      <c r="J1283" t="str">
        <f>VLOOKUP(HEALTH_CARE[[#This Row],[Customer ID]],'MEDICAL EXAMINATION ANSWER'!A:J,3,FALSE)</f>
        <v>Obesity</v>
      </c>
      <c r="K1283" t="str">
        <f>VLOOKUP(HEALTH_CARE[[#This Row],[Customer ID]],'MEDICAL EXAMINATION ANSWER'!A:J,5,FALSE)</f>
        <v>Diabetes</v>
      </c>
      <c r="L1283" s="11" t="str">
        <f>VLOOKUP(HEALTH_CARE[[#This Row],[Customer ID]],'HOSPITAL DETAILS ANSWERS'!A:K,5,TRUE)</f>
        <v>26-Sep-1975</v>
      </c>
      <c r="M1283" s="14">
        <f>VLOOKUP(HEALTH_CARE[[#This Row],[Customer ID]],'HOSPITAL DETAILS ANSWERS'!A:K,8,TRUE)</f>
        <v>8570</v>
      </c>
      <c r="N1283" t="str">
        <f>VLOOKUP(HEALTH_CARE[[#This Row],[Customer ID]],'HOSPITAL DETAILS ANSWERS'!A:K,9,TRUE)</f>
        <v>Tier - 2</v>
      </c>
      <c r="O1283" t="str">
        <f>VLOOKUP(HEALTH_CARE[[#This Row],[Customer ID]],'HOSPITAL DETAILS ANSWERS'!A:K,10,TRUE)</f>
        <v>Tier - 3</v>
      </c>
      <c r="P1283" t="str">
        <f>VLOOKUP(HEALTH_CARE[[#This Row],[Customer ID]],'HOSPITAL DETAILS ANSWERS'!A:K,11,TRUE)</f>
        <v>R1013</v>
      </c>
      <c r="Q1283" s="10">
        <f>VLOOKUP(HEALTH_CARE[[#This Row],[Customer ID]],'HOSPITAL DETAILS ANSWERS'!A:K,6,TRUE)</f>
        <v>47</v>
      </c>
    </row>
    <row r="1284" spans="1:17" x14ac:dyDescent="0.25">
      <c r="A1284" t="s">
        <v>1088</v>
      </c>
      <c r="B1284" t="str">
        <f>VLOOKUP(HEALTH_CARE[[#This Row],[Customer ID]],'CUSTOMER_NAMES ANSWER'!A:D,3,FALSE)</f>
        <v>Erik</v>
      </c>
      <c r="C1284" s="9">
        <f>VLOOKUP(HEALTH_CARE[[#This Row],[Customer ID]],'MEDICAL EXAMINATION ANSWER'!A:J,2,FALSE)</f>
        <v>31.93</v>
      </c>
      <c r="D1284" s="9">
        <f>VLOOKUP(HEALTH_CARE[[#This Row],[Customer ID]],'MEDICAL EXAMINATION ANSWER'!A:J,4,FALSE)</f>
        <v>4.82</v>
      </c>
      <c r="E1284" t="str">
        <f>VLOOKUP(HEALTH_CARE[[#This Row],[Customer ID]],'MEDICAL EXAMINATION ANSWER'!A:J,6,FALSE)</f>
        <v>Yes</v>
      </c>
      <c r="F1284" t="str">
        <f>VLOOKUP(HEALTH_CARE[[#This Row],[Customer ID]],'MEDICAL EXAMINATION ANSWER'!A:J,7,FALSE)</f>
        <v>No</v>
      </c>
      <c r="G1284" t="str">
        <f>VLOOKUP(HEALTH_CARE[[#This Row],[Customer ID]],'MEDICAL EXAMINATION ANSWER'!A:J,8,FALSE)</f>
        <v>No</v>
      </c>
      <c r="H1284" s="10">
        <f>VLOOKUP(HEALTH_CARE[[#This Row],[Customer ID]],'MEDICAL EXAMINATION ANSWER'!A:J,9,FALSE)</f>
        <v>1</v>
      </c>
      <c r="I1284" t="str">
        <f>VLOOKUP(HEALTH_CARE[[#This Row],[Customer ID]],'MEDICAL EXAMINATION ANSWER'!A:J,10,FALSE)</f>
        <v>No</v>
      </c>
      <c r="J1284" t="str">
        <f>VLOOKUP(HEALTH_CARE[[#This Row],[Customer ID]],'MEDICAL EXAMINATION ANSWER'!A:J,3,FALSE)</f>
        <v>Obesity</v>
      </c>
      <c r="K1284" t="str">
        <f>VLOOKUP(HEALTH_CARE[[#This Row],[Customer ID]],'MEDICAL EXAMINATION ANSWER'!A:J,5,FALSE)</f>
        <v>Normal</v>
      </c>
      <c r="L1284" s="11" t="str">
        <f>VLOOKUP(HEALTH_CARE[[#This Row],[Customer ID]],'HOSPITAL DETAILS ANSWERS'!A:K,5,TRUE)</f>
        <v>21-Sep-1988</v>
      </c>
      <c r="M1284" s="14">
        <f>VLOOKUP(HEALTH_CARE[[#This Row],[Customer ID]],'HOSPITAL DETAILS ANSWERS'!A:K,8,TRUE)</f>
        <v>8568</v>
      </c>
      <c r="N1284" t="str">
        <f>VLOOKUP(HEALTH_CARE[[#This Row],[Customer ID]],'HOSPITAL DETAILS ANSWERS'!A:K,9,TRUE)</f>
        <v>Tier - 2</v>
      </c>
      <c r="O1284" t="str">
        <f>VLOOKUP(HEALTH_CARE[[#This Row],[Customer ID]],'HOSPITAL DETAILS ANSWERS'!A:K,10,TRUE)</f>
        <v>Tier - 1</v>
      </c>
      <c r="P1284" t="str">
        <f>VLOOKUP(HEALTH_CARE[[#This Row],[Customer ID]],'HOSPITAL DETAILS ANSWERS'!A:K,11,TRUE)</f>
        <v>R1012</v>
      </c>
      <c r="Q1284" s="10">
        <f>VLOOKUP(HEALTH_CARE[[#This Row],[Customer ID]],'HOSPITAL DETAILS ANSWERS'!A:K,6,TRUE)</f>
        <v>34</v>
      </c>
    </row>
    <row r="1285" spans="1:17" x14ac:dyDescent="0.25">
      <c r="A1285" t="s">
        <v>1087</v>
      </c>
      <c r="B1285" t="str">
        <f>VLOOKUP(HEALTH_CARE[[#This Row],[Customer ID]],'CUSTOMER_NAMES ANSWER'!A:D,3,FALSE)</f>
        <v>Lana J</v>
      </c>
      <c r="C1285" s="9">
        <f>VLOOKUP(HEALTH_CARE[[#This Row],[Customer ID]],'MEDICAL EXAMINATION ANSWER'!A:J,2,FALSE)</f>
        <v>36</v>
      </c>
      <c r="D1285" s="9">
        <f>VLOOKUP(HEALTH_CARE[[#This Row],[Customer ID]],'MEDICAL EXAMINATION ANSWER'!A:J,4,FALSE)</f>
        <v>11.94</v>
      </c>
      <c r="E1285" t="str">
        <f>VLOOKUP(HEALTH_CARE[[#This Row],[Customer ID]],'MEDICAL EXAMINATION ANSWER'!A:J,6,FALSE)</f>
        <v>Yes</v>
      </c>
      <c r="F1285" t="str">
        <f>VLOOKUP(HEALTH_CARE[[#This Row],[Customer ID]],'MEDICAL EXAMINATION ANSWER'!A:J,7,FALSE)</f>
        <v>No</v>
      </c>
      <c r="G1285" t="str">
        <f>VLOOKUP(HEALTH_CARE[[#This Row],[Customer ID]],'MEDICAL EXAMINATION ANSWER'!A:J,8,FALSE)</f>
        <v>No</v>
      </c>
      <c r="H1285" s="10">
        <f>VLOOKUP(HEALTH_CARE[[#This Row],[Customer ID]],'MEDICAL EXAMINATION ANSWER'!A:J,9,FALSE)</f>
        <v>1</v>
      </c>
      <c r="I1285" t="str">
        <f>VLOOKUP(HEALTH_CARE[[#This Row],[Customer ID]],'MEDICAL EXAMINATION ANSWER'!A:J,10,FALSE)</f>
        <v>No</v>
      </c>
      <c r="J1285" t="str">
        <f>VLOOKUP(HEALTH_CARE[[#This Row],[Customer ID]],'MEDICAL EXAMINATION ANSWER'!A:J,3,FALSE)</f>
        <v>Obesity</v>
      </c>
      <c r="K1285" t="str">
        <f>VLOOKUP(HEALTH_CARE[[#This Row],[Customer ID]],'MEDICAL EXAMINATION ANSWER'!A:J,5,FALSE)</f>
        <v>Diabetes</v>
      </c>
      <c r="L1285" s="11" t="str">
        <f>VLOOKUP(HEALTH_CARE[[#This Row],[Customer ID]],'HOSPITAL DETAILS ANSWERS'!A:K,5,TRUE)</f>
        <v>21-Aug-1975</v>
      </c>
      <c r="M1285" s="14">
        <f>VLOOKUP(HEALTH_CARE[[#This Row],[Customer ID]],'HOSPITAL DETAILS ANSWERS'!A:K,8,TRUE)</f>
        <v>8557</v>
      </c>
      <c r="N1285" t="str">
        <f>VLOOKUP(HEALTH_CARE[[#This Row],[Customer ID]],'HOSPITAL DETAILS ANSWERS'!A:K,9,TRUE)</f>
        <v>Tier - 2</v>
      </c>
      <c r="O1285" t="str">
        <f>VLOOKUP(HEALTH_CARE[[#This Row],[Customer ID]],'HOSPITAL DETAILS ANSWERS'!A:K,10,TRUE)</f>
        <v>Tier - 1</v>
      </c>
      <c r="P1285" t="str">
        <f>VLOOKUP(HEALTH_CARE[[#This Row],[Customer ID]],'HOSPITAL DETAILS ANSWERS'!A:K,11,TRUE)</f>
        <v>R1011</v>
      </c>
      <c r="Q1285" s="10">
        <f>VLOOKUP(HEALTH_CARE[[#This Row],[Customer ID]],'HOSPITAL DETAILS ANSWERS'!A:K,6,TRUE)</f>
        <v>47</v>
      </c>
    </row>
    <row r="1286" spans="1:17" x14ac:dyDescent="0.25">
      <c r="A1286" t="s">
        <v>1086</v>
      </c>
      <c r="B1286" t="str">
        <f>VLOOKUP(HEALTH_CARE[[#This Row],[Customer ID]],'CUSTOMER_NAMES ANSWER'!A:D,3,FALSE)</f>
        <v>Rebecca E</v>
      </c>
      <c r="C1286" s="9">
        <f>VLOOKUP(HEALTH_CARE[[#This Row],[Customer ID]],'MEDICAL EXAMINATION ANSWER'!A:J,2,FALSE)</f>
        <v>32</v>
      </c>
      <c r="D1286" s="9">
        <f>VLOOKUP(HEALTH_CARE[[#This Row],[Customer ID]],'MEDICAL EXAMINATION ANSWER'!A:J,4,FALSE)</f>
        <v>7.85</v>
      </c>
      <c r="E1286" t="str">
        <f>VLOOKUP(HEALTH_CARE[[#This Row],[Customer ID]],'MEDICAL EXAMINATION ANSWER'!A:J,6,FALSE)</f>
        <v>Yes</v>
      </c>
      <c r="F1286" t="str">
        <f>VLOOKUP(HEALTH_CARE[[#This Row],[Customer ID]],'MEDICAL EXAMINATION ANSWER'!A:J,7,FALSE)</f>
        <v>No</v>
      </c>
      <c r="G1286" t="str">
        <f>VLOOKUP(HEALTH_CARE[[#This Row],[Customer ID]],'MEDICAL EXAMINATION ANSWER'!A:J,8,FALSE)</f>
        <v>No</v>
      </c>
      <c r="H1286" s="10">
        <f>VLOOKUP(HEALTH_CARE[[#This Row],[Customer ID]],'MEDICAL EXAMINATION ANSWER'!A:J,9,FALSE)</f>
        <v>1</v>
      </c>
      <c r="I1286" t="str">
        <f>VLOOKUP(HEALTH_CARE[[#This Row],[Customer ID]],'MEDICAL EXAMINATION ANSWER'!A:J,10,FALSE)</f>
        <v>No</v>
      </c>
      <c r="J1286" t="str">
        <f>VLOOKUP(HEALTH_CARE[[#This Row],[Customer ID]],'MEDICAL EXAMINATION ANSWER'!A:J,3,FALSE)</f>
        <v>Obesity</v>
      </c>
      <c r="K1286" t="str">
        <f>VLOOKUP(HEALTH_CARE[[#This Row],[Customer ID]],'MEDICAL EXAMINATION ANSWER'!A:J,5,FALSE)</f>
        <v>Diabetes</v>
      </c>
      <c r="L1286" s="11" t="str">
        <f>VLOOKUP(HEALTH_CARE[[#This Row],[Customer ID]],'HOSPITAL DETAILS ANSWERS'!A:K,5,TRUE)</f>
        <v>6-Aug-1975</v>
      </c>
      <c r="M1286" s="14">
        <f>VLOOKUP(HEALTH_CARE[[#This Row],[Customer ID]],'HOSPITAL DETAILS ANSWERS'!A:K,8,TRUE)</f>
        <v>8552</v>
      </c>
      <c r="N1286" t="str">
        <f>VLOOKUP(HEALTH_CARE[[#This Row],[Customer ID]],'HOSPITAL DETAILS ANSWERS'!A:K,9,TRUE)</f>
        <v>Tier - 2</v>
      </c>
      <c r="O1286" t="str">
        <f>VLOOKUP(HEALTH_CARE[[#This Row],[Customer ID]],'HOSPITAL DETAILS ANSWERS'!A:K,10,TRUE)</f>
        <v>Tier - 2</v>
      </c>
      <c r="P1286" t="str">
        <f>VLOOKUP(HEALTH_CARE[[#This Row],[Customer ID]],'HOSPITAL DETAILS ANSWERS'!A:K,11,TRUE)</f>
        <v>R1011</v>
      </c>
      <c r="Q1286" s="10">
        <f>VLOOKUP(HEALTH_CARE[[#This Row],[Customer ID]],'HOSPITAL DETAILS ANSWERS'!A:K,6,TRUE)</f>
        <v>47</v>
      </c>
    </row>
    <row r="1287" spans="1:17" x14ac:dyDescent="0.25">
      <c r="A1287" t="s">
        <v>1085</v>
      </c>
      <c r="B1287" t="str">
        <f>VLOOKUP(HEALTH_CARE[[#This Row],[Customer ID]],'CUSTOMER_NAMES ANSWER'!A:D,3,FALSE)</f>
        <v>Katie M</v>
      </c>
      <c r="C1287" s="9">
        <f>VLOOKUP(HEALTH_CARE[[#This Row],[Customer ID]],'MEDICAL EXAMINATION ANSWER'!A:J,2,FALSE)</f>
        <v>29.37</v>
      </c>
      <c r="D1287" s="9">
        <f>VLOOKUP(HEALTH_CARE[[#This Row],[Customer ID]],'MEDICAL EXAMINATION ANSWER'!A:J,4,FALSE)</f>
        <v>8.01</v>
      </c>
      <c r="E1287" t="str">
        <f>VLOOKUP(HEALTH_CARE[[#This Row],[Customer ID]],'MEDICAL EXAMINATION ANSWER'!A:J,6,FALSE)</f>
        <v>Yes</v>
      </c>
      <c r="F1287" t="str">
        <f>VLOOKUP(HEALTH_CARE[[#This Row],[Customer ID]],'MEDICAL EXAMINATION ANSWER'!A:J,7,FALSE)</f>
        <v>No</v>
      </c>
      <c r="G1287" t="str">
        <f>VLOOKUP(HEALTH_CARE[[#This Row],[Customer ID]],'MEDICAL EXAMINATION ANSWER'!A:J,8,FALSE)</f>
        <v>No</v>
      </c>
      <c r="H1287" s="10">
        <f>VLOOKUP(HEALTH_CARE[[#This Row],[Customer ID]],'MEDICAL EXAMINATION ANSWER'!A:J,9,FALSE)</f>
        <v>1</v>
      </c>
      <c r="I1287" t="str">
        <f>VLOOKUP(HEALTH_CARE[[#This Row],[Customer ID]],'MEDICAL EXAMINATION ANSWER'!A:J,10,FALSE)</f>
        <v>No</v>
      </c>
      <c r="J1287" t="str">
        <f>VLOOKUP(HEALTH_CARE[[#This Row],[Customer ID]],'MEDICAL EXAMINATION ANSWER'!A:J,3,FALSE)</f>
        <v>Over Weight</v>
      </c>
      <c r="K1287" t="str">
        <f>VLOOKUP(HEALTH_CARE[[#This Row],[Customer ID]],'MEDICAL EXAMINATION ANSWER'!A:J,5,FALSE)</f>
        <v>Diabetes</v>
      </c>
      <c r="L1287" s="11" t="str">
        <f>VLOOKUP(HEALTH_CARE[[#This Row],[Customer ID]],'HOSPITAL DETAILS ANSWERS'!A:K,5,TRUE)</f>
        <v>6-Aug-1975</v>
      </c>
      <c r="M1287" s="14">
        <f>VLOOKUP(HEALTH_CARE[[#This Row],[Customer ID]],'HOSPITAL DETAILS ANSWERS'!A:K,8,TRUE)</f>
        <v>8552</v>
      </c>
      <c r="N1287" t="str">
        <f>VLOOKUP(HEALTH_CARE[[#This Row],[Customer ID]],'HOSPITAL DETAILS ANSWERS'!A:K,9,TRUE)</f>
        <v>Tier - 2</v>
      </c>
      <c r="O1287" t="str">
        <f>VLOOKUP(HEALTH_CARE[[#This Row],[Customer ID]],'HOSPITAL DETAILS ANSWERS'!A:K,10,TRUE)</f>
        <v>Tier - 2</v>
      </c>
      <c r="P1287" t="str">
        <f>VLOOKUP(HEALTH_CARE[[#This Row],[Customer ID]],'HOSPITAL DETAILS ANSWERS'!A:K,11,TRUE)</f>
        <v>R1011</v>
      </c>
      <c r="Q1287" s="10">
        <f>VLOOKUP(HEALTH_CARE[[#This Row],[Customer ID]],'HOSPITAL DETAILS ANSWERS'!A:K,6,TRUE)</f>
        <v>47</v>
      </c>
    </row>
    <row r="1288" spans="1:17" x14ac:dyDescent="0.25">
      <c r="A1288" t="s">
        <v>1084</v>
      </c>
      <c r="B1288" t="str">
        <f>VLOOKUP(HEALTH_CARE[[#This Row],[Customer ID]],'CUSTOMER_NAMES ANSWER'!A:D,3,FALSE)</f>
        <v>Elizabeth A</v>
      </c>
      <c r="C1288" s="9">
        <f>VLOOKUP(HEALTH_CARE[[#This Row],[Customer ID]],'MEDICAL EXAMINATION ANSWER'!A:J,2,FALSE)</f>
        <v>23.6</v>
      </c>
      <c r="D1288" s="9">
        <f>VLOOKUP(HEALTH_CARE[[#This Row],[Customer ID]],'MEDICAL EXAMINATION ANSWER'!A:J,4,FALSE)</f>
        <v>7.4</v>
      </c>
      <c r="E1288" t="str">
        <f>VLOOKUP(HEALTH_CARE[[#This Row],[Customer ID]],'MEDICAL EXAMINATION ANSWER'!A:J,6,FALSE)</f>
        <v>Yes</v>
      </c>
      <c r="F1288" t="str">
        <f>VLOOKUP(HEALTH_CARE[[#This Row],[Customer ID]],'MEDICAL EXAMINATION ANSWER'!A:J,7,FALSE)</f>
        <v>No</v>
      </c>
      <c r="G1288" t="str">
        <f>VLOOKUP(HEALTH_CARE[[#This Row],[Customer ID]],'MEDICAL EXAMINATION ANSWER'!A:J,8,FALSE)</f>
        <v>No</v>
      </c>
      <c r="H1288" s="10">
        <f>VLOOKUP(HEALTH_CARE[[#This Row],[Customer ID]],'MEDICAL EXAMINATION ANSWER'!A:J,9,FALSE)</f>
        <v>1</v>
      </c>
      <c r="I1288" t="str">
        <f>VLOOKUP(HEALTH_CARE[[#This Row],[Customer ID]],'MEDICAL EXAMINATION ANSWER'!A:J,10,FALSE)</f>
        <v>No</v>
      </c>
      <c r="J1288" t="str">
        <f>VLOOKUP(HEALTH_CARE[[#This Row],[Customer ID]],'MEDICAL EXAMINATION ANSWER'!A:J,3,FALSE)</f>
        <v>Normal Weight</v>
      </c>
      <c r="K1288" t="str">
        <f>VLOOKUP(HEALTH_CARE[[#This Row],[Customer ID]],'MEDICAL EXAMINATION ANSWER'!A:J,5,FALSE)</f>
        <v>Diabetes</v>
      </c>
      <c r="L1288" s="11" t="str">
        <f>VLOOKUP(HEALTH_CARE[[#This Row],[Customer ID]],'HOSPITAL DETAILS ANSWERS'!A:K,5,TRUE)</f>
        <v>6-Nov-1975</v>
      </c>
      <c r="M1288" s="14">
        <f>VLOOKUP(HEALTH_CARE[[#This Row],[Customer ID]],'HOSPITAL DETAILS ANSWERS'!A:K,8,TRUE)</f>
        <v>8540</v>
      </c>
      <c r="N1288" t="str">
        <f>VLOOKUP(HEALTH_CARE[[#This Row],[Customer ID]],'HOSPITAL DETAILS ANSWERS'!A:K,9,TRUE)</f>
        <v>Tier - 2</v>
      </c>
      <c r="O1288" t="str">
        <f>VLOOKUP(HEALTH_CARE[[#This Row],[Customer ID]],'HOSPITAL DETAILS ANSWERS'!A:K,10,TRUE)</f>
        <v>Tier - 3</v>
      </c>
      <c r="P1288" t="str">
        <f>VLOOKUP(HEALTH_CARE[[#This Row],[Customer ID]],'HOSPITAL DETAILS ANSWERS'!A:K,11,TRUE)</f>
        <v>R1011</v>
      </c>
      <c r="Q1288" s="10">
        <f>VLOOKUP(HEALTH_CARE[[#This Row],[Customer ID]],'HOSPITAL DETAILS ANSWERS'!A:K,6,TRUE)</f>
        <v>47</v>
      </c>
    </row>
    <row r="1289" spans="1:17" x14ac:dyDescent="0.25">
      <c r="A1289" t="s">
        <v>1083</v>
      </c>
      <c r="B1289" t="str">
        <f>VLOOKUP(HEALTH_CARE[[#This Row],[Customer ID]],'CUSTOMER_NAMES ANSWER'!A:D,3,FALSE)</f>
        <v>Sarah</v>
      </c>
      <c r="C1289" s="9">
        <f>VLOOKUP(HEALTH_CARE[[#This Row],[Customer ID]],'MEDICAL EXAMINATION ANSWER'!A:J,2,FALSE)</f>
        <v>33.159999999999997</v>
      </c>
      <c r="D1289" s="9">
        <f>VLOOKUP(HEALTH_CARE[[#This Row],[Customer ID]],'MEDICAL EXAMINATION ANSWER'!A:J,4,FALSE)</f>
        <v>8.3800000000000008</v>
      </c>
      <c r="E1289" t="str">
        <f>VLOOKUP(HEALTH_CARE[[#This Row],[Customer ID]],'MEDICAL EXAMINATION ANSWER'!A:J,6,FALSE)</f>
        <v>Yes</v>
      </c>
      <c r="F1289" t="str">
        <f>VLOOKUP(HEALTH_CARE[[#This Row],[Customer ID]],'MEDICAL EXAMINATION ANSWER'!A:J,7,FALSE)</f>
        <v>No</v>
      </c>
      <c r="G1289" t="str">
        <f>VLOOKUP(HEALTH_CARE[[#This Row],[Customer ID]],'MEDICAL EXAMINATION ANSWER'!A:J,8,FALSE)</f>
        <v>No</v>
      </c>
      <c r="H1289" s="10">
        <f>VLOOKUP(HEALTH_CARE[[#This Row],[Customer ID]],'MEDICAL EXAMINATION ANSWER'!A:J,9,FALSE)</f>
        <v>0</v>
      </c>
      <c r="I1289" t="str">
        <f>VLOOKUP(HEALTH_CARE[[#This Row],[Customer ID]],'MEDICAL EXAMINATION ANSWER'!A:J,10,FALSE)</f>
        <v>No</v>
      </c>
      <c r="J1289" t="str">
        <f>VLOOKUP(HEALTH_CARE[[#This Row],[Customer ID]],'MEDICAL EXAMINATION ANSWER'!A:J,3,FALSE)</f>
        <v>Obesity</v>
      </c>
      <c r="K1289" t="str">
        <f>VLOOKUP(HEALTH_CARE[[#This Row],[Customer ID]],'MEDICAL EXAMINATION ANSWER'!A:J,5,FALSE)</f>
        <v>Diabetes</v>
      </c>
      <c r="L1289" s="11" t="str">
        <f>VLOOKUP(HEALTH_CARE[[#This Row],[Customer ID]],'HOSPITAL DETAILS ANSWERS'!A:K,5,TRUE)</f>
        <v>27-Dec-1981</v>
      </c>
      <c r="M1289" s="14">
        <f>VLOOKUP(HEALTH_CARE[[#This Row],[Customer ID]],'HOSPITAL DETAILS ANSWERS'!A:K,8,TRUE)</f>
        <v>8539</v>
      </c>
      <c r="N1289" t="str">
        <f>VLOOKUP(HEALTH_CARE[[#This Row],[Customer ID]],'HOSPITAL DETAILS ANSWERS'!A:K,9,TRUE)</f>
        <v>Tier - 2</v>
      </c>
      <c r="O1289" t="str">
        <f>VLOOKUP(HEALTH_CARE[[#This Row],[Customer ID]],'HOSPITAL DETAILS ANSWERS'!A:K,10,TRUE)</f>
        <v>Tier - 3</v>
      </c>
      <c r="P1289" t="str">
        <f>VLOOKUP(HEALTH_CARE[[#This Row],[Customer ID]],'HOSPITAL DETAILS ANSWERS'!A:K,11,TRUE)</f>
        <v>R1024</v>
      </c>
      <c r="Q1289" s="10">
        <f>VLOOKUP(HEALTH_CARE[[#This Row],[Customer ID]],'HOSPITAL DETAILS ANSWERS'!A:K,6,TRUE)</f>
        <v>41</v>
      </c>
    </row>
    <row r="1290" spans="1:17" x14ac:dyDescent="0.25">
      <c r="A1290" t="s">
        <v>1082</v>
      </c>
      <c r="B1290" t="str">
        <f>VLOOKUP(HEALTH_CARE[[#This Row],[Customer ID]],'CUSTOMER_NAMES ANSWER'!A:D,3,FALSE)</f>
        <v>Annie J</v>
      </c>
      <c r="C1290" s="9">
        <f>VLOOKUP(HEALTH_CARE[[#This Row],[Customer ID]],'MEDICAL EXAMINATION ANSWER'!A:J,2,FALSE)</f>
        <v>24.32</v>
      </c>
      <c r="D1290" s="9">
        <f>VLOOKUP(HEALTH_CARE[[#This Row],[Customer ID]],'MEDICAL EXAMINATION ANSWER'!A:J,4,FALSE)</f>
        <v>11.56</v>
      </c>
      <c r="E1290" t="str">
        <f>VLOOKUP(HEALTH_CARE[[#This Row],[Customer ID]],'MEDICAL EXAMINATION ANSWER'!A:J,6,FALSE)</f>
        <v>Yes</v>
      </c>
      <c r="F1290" t="str">
        <f>VLOOKUP(HEALTH_CARE[[#This Row],[Customer ID]],'MEDICAL EXAMINATION ANSWER'!A:J,7,FALSE)</f>
        <v>No</v>
      </c>
      <c r="G1290" t="str">
        <f>VLOOKUP(HEALTH_CARE[[#This Row],[Customer ID]],'MEDICAL EXAMINATION ANSWER'!A:J,8,FALSE)</f>
        <v>No</v>
      </c>
      <c r="H1290" s="10">
        <f>VLOOKUP(HEALTH_CARE[[#This Row],[Customer ID]],'MEDICAL EXAMINATION ANSWER'!A:J,9,FALSE)</f>
        <v>1</v>
      </c>
      <c r="I1290" t="str">
        <f>VLOOKUP(HEALTH_CARE[[#This Row],[Customer ID]],'MEDICAL EXAMINATION ANSWER'!A:J,10,FALSE)</f>
        <v>No</v>
      </c>
      <c r="J1290" t="str">
        <f>VLOOKUP(HEALTH_CARE[[#This Row],[Customer ID]],'MEDICAL EXAMINATION ANSWER'!A:J,3,FALSE)</f>
        <v>Normal Weight</v>
      </c>
      <c r="K1290" t="str">
        <f>VLOOKUP(HEALTH_CARE[[#This Row],[Customer ID]],'MEDICAL EXAMINATION ANSWER'!A:J,5,FALSE)</f>
        <v>Diabetes</v>
      </c>
      <c r="L1290" s="11" t="str">
        <f>VLOOKUP(HEALTH_CARE[[#This Row],[Customer ID]],'HOSPITAL DETAILS ANSWERS'!A:K,5,TRUE)</f>
        <v>27-Dec-1981</v>
      </c>
      <c r="M1290" s="14">
        <f>VLOOKUP(HEALTH_CARE[[#This Row],[Customer ID]],'HOSPITAL DETAILS ANSWERS'!A:K,8,TRUE)</f>
        <v>8539</v>
      </c>
      <c r="N1290" t="str">
        <f>VLOOKUP(HEALTH_CARE[[#This Row],[Customer ID]],'HOSPITAL DETAILS ANSWERS'!A:K,9,TRUE)</f>
        <v>Tier - 2</v>
      </c>
      <c r="O1290" t="str">
        <f>VLOOKUP(HEALTH_CARE[[#This Row],[Customer ID]],'HOSPITAL DETAILS ANSWERS'!A:K,10,TRUE)</f>
        <v>Tier - 3</v>
      </c>
      <c r="P1290" t="str">
        <f>VLOOKUP(HEALTH_CARE[[#This Row],[Customer ID]],'HOSPITAL DETAILS ANSWERS'!A:K,11,TRUE)</f>
        <v>R1024</v>
      </c>
      <c r="Q1290" s="10">
        <f>VLOOKUP(HEALTH_CARE[[#This Row],[Customer ID]],'HOSPITAL DETAILS ANSWERS'!A:K,6,TRUE)</f>
        <v>41</v>
      </c>
    </row>
    <row r="1291" spans="1:17" x14ac:dyDescent="0.25">
      <c r="A1291" t="s">
        <v>1081</v>
      </c>
      <c r="B1291" t="str">
        <f>VLOOKUP(HEALTH_CARE[[#This Row],[Customer ID]],'CUSTOMER_NAMES ANSWER'!A:D,3,FALSE)</f>
        <v>Annie</v>
      </c>
      <c r="C1291" s="9">
        <f>VLOOKUP(HEALTH_CARE[[#This Row],[Customer ID]],'MEDICAL EXAMINATION ANSWER'!A:J,2,FALSE)</f>
        <v>36.299999999999997</v>
      </c>
      <c r="D1291" s="9">
        <f>VLOOKUP(HEALTH_CARE[[#This Row],[Customer ID]],'MEDICAL EXAMINATION ANSWER'!A:J,4,FALSE)</f>
        <v>4.6100000000000003</v>
      </c>
      <c r="E1291" t="str">
        <f>VLOOKUP(HEALTH_CARE[[#This Row],[Customer ID]],'MEDICAL EXAMINATION ANSWER'!A:J,6,FALSE)</f>
        <v>No</v>
      </c>
      <c r="F1291" t="str">
        <f>VLOOKUP(HEALTH_CARE[[#This Row],[Customer ID]],'MEDICAL EXAMINATION ANSWER'!A:J,7,FALSE)</f>
        <v>No</v>
      </c>
      <c r="G1291" t="str">
        <f>VLOOKUP(HEALTH_CARE[[#This Row],[Customer ID]],'MEDICAL EXAMINATION ANSWER'!A:J,8,FALSE)</f>
        <v>No</v>
      </c>
      <c r="H1291" s="10">
        <f>VLOOKUP(HEALTH_CARE[[#This Row],[Customer ID]],'MEDICAL EXAMINATION ANSWER'!A:J,9,FALSE)</f>
        <v>0</v>
      </c>
      <c r="I1291" t="str">
        <f>VLOOKUP(HEALTH_CARE[[#This Row],[Customer ID]],'MEDICAL EXAMINATION ANSWER'!A:J,10,FALSE)</f>
        <v>No</v>
      </c>
      <c r="J1291" t="str">
        <f>VLOOKUP(HEALTH_CARE[[#This Row],[Customer ID]],'MEDICAL EXAMINATION ANSWER'!A:J,3,FALSE)</f>
        <v>Obesity</v>
      </c>
      <c r="K1291" t="str">
        <f>VLOOKUP(HEALTH_CARE[[#This Row],[Customer ID]],'MEDICAL EXAMINATION ANSWER'!A:J,5,FALSE)</f>
        <v>Normal</v>
      </c>
      <c r="L1291" s="11" t="str">
        <f>VLOOKUP(HEALTH_CARE[[#This Row],[Customer ID]],'HOSPITAL DETAILS ANSWERS'!A:K,5,TRUE)</f>
        <v>26-Jul-1977</v>
      </c>
      <c r="M1291" s="14">
        <f>VLOOKUP(HEALTH_CARE[[#This Row],[Customer ID]],'HOSPITAL DETAILS ANSWERS'!A:K,8,TRUE)</f>
        <v>8528</v>
      </c>
      <c r="N1291" t="str">
        <f>VLOOKUP(HEALTH_CARE[[#This Row],[Customer ID]],'HOSPITAL DETAILS ANSWERS'!A:K,9,TRUE)</f>
        <v>Tier - 2</v>
      </c>
      <c r="O1291" t="str">
        <f>VLOOKUP(HEALTH_CARE[[#This Row],[Customer ID]],'HOSPITAL DETAILS ANSWERS'!A:K,10,TRUE)</f>
        <v>Tier - 2</v>
      </c>
      <c r="P1291" t="str">
        <f>VLOOKUP(HEALTH_CARE[[#This Row],[Customer ID]],'HOSPITAL DETAILS ANSWERS'!A:K,11,TRUE)</f>
        <v>R1013</v>
      </c>
      <c r="Q1291" s="10">
        <f>VLOOKUP(HEALTH_CARE[[#This Row],[Customer ID]],'HOSPITAL DETAILS ANSWERS'!A:K,6,TRUE)</f>
        <v>45</v>
      </c>
    </row>
    <row r="1292" spans="1:17" x14ac:dyDescent="0.25">
      <c r="A1292" t="s">
        <v>1080</v>
      </c>
      <c r="B1292" t="str">
        <f>VLOOKUP(HEALTH_CARE[[#This Row],[Customer ID]],'CUSTOMER_NAMES ANSWER'!A:D,3,FALSE)</f>
        <v>Lindsey</v>
      </c>
      <c r="C1292" s="9">
        <f>VLOOKUP(HEALTH_CARE[[#This Row],[Customer ID]],'MEDICAL EXAMINATION ANSWER'!A:J,2,FALSE)</f>
        <v>34.4</v>
      </c>
      <c r="D1292" s="9">
        <f>VLOOKUP(HEALTH_CARE[[#This Row],[Customer ID]],'MEDICAL EXAMINATION ANSWER'!A:J,4,FALSE)</f>
        <v>4.95</v>
      </c>
      <c r="E1292" t="str">
        <f>VLOOKUP(HEALTH_CARE[[#This Row],[Customer ID]],'MEDICAL EXAMINATION ANSWER'!A:J,6,FALSE)</f>
        <v>No</v>
      </c>
      <c r="F1292" t="str">
        <f>VLOOKUP(HEALTH_CARE[[#This Row],[Customer ID]],'MEDICAL EXAMINATION ANSWER'!A:J,7,FALSE)</f>
        <v>No</v>
      </c>
      <c r="G1292" t="str">
        <f>VLOOKUP(HEALTH_CARE[[#This Row],[Customer ID]],'MEDICAL EXAMINATION ANSWER'!A:J,8,FALSE)</f>
        <v>Yes</v>
      </c>
      <c r="H1292" s="10">
        <f>VLOOKUP(HEALTH_CARE[[#This Row],[Customer ID]],'MEDICAL EXAMINATION ANSWER'!A:J,9,FALSE)</f>
        <v>1</v>
      </c>
      <c r="I1292" t="str">
        <f>VLOOKUP(HEALTH_CARE[[#This Row],[Customer ID]],'MEDICAL EXAMINATION ANSWER'!A:J,10,FALSE)</f>
        <v>No</v>
      </c>
      <c r="J1292" t="str">
        <f>VLOOKUP(HEALTH_CARE[[#This Row],[Customer ID]],'MEDICAL EXAMINATION ANSWER'!A:J,3,FALSE)</f>
        <v>Obesity</v>
      </c>
      <c r="K1292" t="str">
        <f>VLOOKUP(HEALTH_CARE[[#This Row],[Customer ID]],'MEDICAL EXAMINATION ANSWER'!A:J,5,FALSE)</f>
        <v>Normal</v>
      </c>
      <c r="L1292" s="11" t="str">
        <f>VLOOKUP(HEALTH_CARE[[#This Row],[Customer ID]],'HOSPITAL DETAILS ANSWERS'!A:K,5,TRUE)</f>
        <v>13-Aug-1979</v>
      </c>
      <c r="M1292" s="14">
        <f>VLOOKUP(HEALTH_CARE[[#This Row],[Customer ID]],'HOSPITAL DETAILS ANSWERS'!A:K,8,TRUE)</f>
        <v>8522</v>
      </c>
      <c r="N1292" t="str">
        <f>VLOOKUP(HEALTH_CARE[[#This Row],[Customer ID]],'HOSPITAL DETAILS ANSWERS'!A:K,9,TRUE)</f>
        <v>Tier - 2</v>
      </c>
      <c r="O1292" t="str">
        <f>VLOOKUP(HEALTH_CARE[[#This Row],[Customer ID]],'HOSPITAL DETAILS ANSWERS'!A:K,10,TRUE)</f>
        <v>Tier - 2</v>
      </c>
      <c r="P1292" t="str">
        <f>VLOOKUP(HEALTH_CARE[[#This Row],[Customer ID]],'HOSPITAL DETAILS ANSWERS'!A:K,11,TRUE)</f>
        <v>R1011</v>
      </c>
      <c r="Q1292" s="10">
        <f>VLOOKUP(HEALTH_CARE[[#This Row],[Customer ID]],'HOSPITAL DETAILS ANSWERS'!A:K,6,TRUE)</f>
        <v>43</v>
      </c>
    </row>
    <row r="1293" spans="1:17" x14ac:dyDescent="0.25">
      <c r="A1293" t="s">
        <v>1079</v>
      </c>
      <c r="B1293" t="str">
        <f>VLOOKUP(HEALTH_CARE[[#This Row],[Customer ID]],'CUSTOMER_NAMES ANSWER'!A:D,3,FALSE)</f>
        <v>Laura</v>
      </c>
      <c r="C1293" s="9">
        <f>VLOOKUP(HEALTH_CARE[[#This Row],[Customer ID]],'MEDICAL EXAMINATION ANSWER'!A:J,2,FALSE)</f>
        <v>30.9</v>
      </c>
      <c r="D1293" s="9">
        <f>VLOOKUP(HEALTH_CARE[[#This Row],[Customer ID]],'MEDICAL EXAMINATION ANSWER'!A:J,4,FALSE)</f>
        <v>5.04</v>
      </c>
      <c r="E1293" t="str">
        <f>VLOOKUP(HEALTH_CARE[[#This Row],[Customer ID]],'MEDICAL EXAMINATION ANSWER'!A:J,6,FALSE)</f>
        <v>No</v>
      </c>
      <c r="F1293" t="str">
        <f>VLOOKUP(HEALTH_CARE[[#This Row],[Customer ID]],'MEDICAL EXAMINATION ANSWER'!A:J,7,FALSE)</f>
        <v>No</v>
      </c>
      <c r="G1293" t="str">
        <f>VLOOKUP(HEALTH_CARE[[#This Row],[Customer ID]],'MEDICAL EXAMINATION ANSWER'!A:J,8,FALSE)</f>
        <v>No</v>
      </c>
      <c r="H1293" s="10">
        <f>VLOOKUP(HEALTH_CARE[[#This Row],[Customer ID]],'MEDICAL EXAMINATION ANSWER'!A:J,9,FALSE)</f>
        <v>0</v>
      </c>
      <c r="I1293" t="str">
        <f>VLOOKUP(HEALTH_CARE[[#This Row],[Customer ID]],'MEDICAL EXAMINATION ANSWER'!A:J,10,FALSE)</f>
        <v>No</v>
      </c>
      <c r="J1293" t="str">
        <f>VLOOKUP(HEALTH_CARE[[#This Row],[Customer ID]],'MEDICAL EXAMINATION ANSWER'!A:J,3,FALSE)</f>
        <v>Obesity</v>
      </c>
      <c r="K1293" t="str">
        <f>VLOOKUP(HEALTH_CARE[[#This Row],[Customer ID]],'MEDICAL EXAMINATION ANSWER'!A:J,5,FALSE)</f>
        <v>Normal</v>
      </c>
      <c r="L1293" s="11" t="str">
        <f>VLOOKUP(HEALTH_CARE[[#This Row],[Customer ID]],'HOSPITAL DETAILS ANSWERS'!A:K,5,TRUE)</f>
        <v>29-Dec-1977</v>
      </c>
      <c r="M1293" s="14">
        <f>VLOOKUP(HEALTH_CARE[[#This Row],[Customer ID]],'HOSPITAL DETAILS ANSWERS'!A:K,8,TRUE)</f>
        <v>8521</v>
      </c>
      <c r="N1293" t="str">
        <f>VLOOKUP(HEALTH_CARE[[#This Row],[Customer ID]],'HOSPITAL DETAILS ANSWERS'!A:K,9,TRUE)</f>
        <v>Tier - 2</v>
      </c>
      <c r="O1293" t="str">
        <f>VLOOKUP(HEALTH_CARE[[#This Row],[Customer ID]],'HOSPITAL DETAILS ANSWERS'!A:K,10,TRUE)</f>
        <v>Tier - 3</v>
      </c>
      <c r="P1293" t="str">
        <f>VLOOKUP(HEALTH_CARE[[#This Row],[Customer ID]],'HOSPITAL DETAILS ANSWERS'!A:K,11,TRUE)</f>
        <v>R1011</v>
      </c>
      <c r="Q1293" s="10">
        <f>VLOOKUP(HEALTH_CARE[[#This Row],[Customer ID]],'HOSPITAL DETAILS ANSWERS'!A:K,6,TRUE)</f>
        <v>45</v>
      </c>
    </row>
    <row r="1294" spans="1:17" x14ac:dyDescent="0.25">
      <c r="A1294" t="s">
        <v>1078</v>
      </c>
      <c r="B1294" t="str">
        <f>VLOOKUP(HEALTH_CARE[[#This Row],[Customer ID]],'CUSTOMER_NAMES ANSWER'!A:D,3,FALSE)</f>
        <v>Amy T</v>
      </c>
      <c r="C1294" s="9">
        <f>VLOOKUP(HEALTH_CARE[[#This Row],[Customer ID]],'MEDICAL EXAMINATION ANSWER'!A:J,2,FALSE)</f>
        <v>28.6</v>
      </c>
      <c r="D1294" s="9">
        <f>VLOOKUP(HEALTH_CARE[[#This Row],[Customer ID]],'MEDICAL EXAMINATION ANSWER'!A:J,4,FALSE)</f>
        <v>5.42</v>
      </c>
      <c r="E1294" t="str">
        <f>VLOOKUP(HEALTH_CARE[[#This Row],[Customer ID]],'MEDICAL EXAMINATION ANSWER'!A:J,6,FALSE)</f>
        <v>No</v>
      </c>
      <c r="F1294" t="str">
        <f>VLOOKUP(HEALTH_CARE[[#This Row],[Customer ID]],'MEDICAL EXAMINATION ANSWER'!A:J,7,FALSE)</f>
        <v>No</v>
      </c>
      <c r="G1294" t="str">
        <f>VLOOKUP(HEALTH_CARE[[#This Row],[Customer ID]],'MEDICAL EXAMINATION ANSWER'!A:J,8,FALSE)</f>
        <v>No</v>
      </c>
      <c r="H1294" s="10">
        <f>VLOOKUP(HEALTH_CARE[[#This Row],[Customer ID]],'MEDICAL EXAMINATION ANSWER'!A:J,9,FALSE)</f>
        <v>0</v>
      </c>
      <c r="I1294" t="str">
        <f>VLOOKUP(HEALTH_CARE[[#This Row],[Customer ID]],'MEDICAL EXAMINATION ANSWER'!A:J,10,FALSE)</f>
        <v>No</v>
      </c>
      <c r="J1294" t="str">
        <f>VLOOKUP(HEALTH_CARE[[#This Row],[Customer ID]],'MEDICAL EXAMINATION ANSWER'!A:J,3,FALSE)</f>
        <v>Over Weight</v>
      </c>
      <c r="K1294" t="str">
        <f>VLOOKUP(HEALTH_CARE[[#This Row],[Customer ID]],'MEDICAL EXAMINATION ANSWER'!A:J,5,FALSE)</f>
        <v>Normal</v>
      </c>
      <c r="L1294" s="11" t="str">
        <f>VLOOKUP(HEALTH_CARE[[#This Row],[Customer ID]],'HOSPITAL DETAILS ANSWERS'!A:K,5,TRUE)</f>
        <v>21-Jun-1977</v>
      </c>
      <c r="M1294" s="14">
        <f>VLOOKUP(HEALTH_CARE[[#This Row],[Customer ID]],'HOSPITAL DETAILS ANSWERS'!A:K,8,TRUE)</f>
        <v>8517</v>
      </c>
      <c r="N1294" t="str">
        <f>VLOOKUP(HEALTH_CARE[[#This Row],[Customer ID]],'HOSPITAL DETAILS ANSWERS'!A:K,9,TRUE)</f>
        <v>Tier - 2</v>
      </c>
      <c r="O1294" t="str">
        <f>VLOOKUP(HEALTH_CARE[[#This Row],[Customer ID]],'HOSPITAL DETAILS ANSWERS'!A:K,10,TRUE)</f>
        <v>Tier - 1</v>
      </c>
      <c r="P1294" t="str">
        <f>VLOOKUP(HEALTH_CARE[[#This Row],[Customer ID]],'HOSPITAL DETAILS ANSWERS'!A:K,11,TRUE)</f>
        <v>R1013</v>
      </c>
      <c r="Q1294" s="10">
        <f>VLOOKUP(HEALTH_CARE[[#This Row],[Customer ID]],'HOSPITAL DETAILS ANSWERS'!A:K,6,TRUE)</f>
        <v>45</v>
      </c>
    </row>
    <row r="1295" spans="1:17" x14ac:dyDescent="0.25">
      <c r="A1295" t="s">
        <v>1077</v>
      </c>
      <c r="B1295" t="str">
        <f>VLOOKUP(HEALTH_CARE[[#This Row],[Customer ID]],'CUSTOMER_NAMES ANSWER'!A:D,3,FALSE)</f>
        <v>Katarina D</v>
      </c>
      <c r="C1295" s="9">
        <f>VLOOKUP(HEALTH_CARE[[#This Row],[Customer ID]],'MEDICAL EXAMINATION ANSWER'!A:J,2,FALSE)</f>
        <v>27.83</v>
      </c>
      <c r="D1295" s="9">
        <f>VLOOKUP(HEALTH_CARE[[#This Row],[Customer ID]],'MEDICAL EXAMINATION ANSWER'!A:J,4,FALSE)</f>
        <v>5.39</v>
      </c>
      <c r="E1295" t="str">
        <f>VLOOKUP(HEALTH_CARE[[#This Row],[Customer ID]],'MEDICAL EXAMINATION ANSWER'!A:J,6,FALSE)</f>
        <v>No</v>
      </c>
      <c r="F1295" t="str">
        <f>VLOOKUP(HEALTH_CARE[[#This Row],[Customer ID]],'MEDICAL EXAMINATION ANSWER'!A:J,7,FALSE)</f>
        <v>No</v>
      </c>
      <c r="G1295" t="str">
        <f>VLOOKUP(HEALTH_CARE[[#This Row],[Customer ID]],'MEDICAL EXAMINATION ANSWER'!A:J,8,FALSE)</f>
        <v>No</v>
      </c>
      <c r="H1295" s="10">
        <f>VLOOKUP(HEALTH_CARE[[#This Row],[Customer ID]],'MEDICAL EXAMINATION ANSWER'!A:J,9,FALSE)</f>
        <v>0</v>
      </c>
      <c r="I1295" t="str">
        <f>VLOOKUP(HEALTH_CARE[[#This Row],[Customer ID]],'MEDICAL EXAMINATION ANSWER'!A:J,10,FALSE)</f>
        <v>No</v>
      </c>
      <c r="J1295" t="str">
        <f>VLOOKUP(HEALTH_CARE[[#This Row],[Customer ID]],'MEDICAL EXAMINATION ANSWER'!A:J,3,FALSE)</f>
        <v>Over Weight</v>
      </c>
      <c r="K1295" t="str">
        <f>VLOOKUP(HEALTH_CARE[[#This Row],[Customer ID]],'MEDICAL EXAMINATION ANSWER'!A:J,5,FALSE)</f>
        <v>Normal</v>
      </c>
      <c r="L1295" s="11" t="str">
        <f>VLOOKUP(HEALTH_CARE[[#This Row],[Customer ID]],'HOSPITAL DETAILS ANSWERS'!A:K,5,TRUE)</f>
        <v>26-Dec-1977</v>
      </c>
      <c r="M1295" s="14">
        <f>VLOOKUP(HEALTH_CARE[[#This Row],[Customer ID]],'HOSPITAL DETAILS ANSWERS'!A:K,8,TRUE)</f>
        <v>8516</v>
      </c>
      <c r="N1295" t="str">
        <f>VLOOKUP(HEALTH_CARE[[#This Row],[Customer ID]],'HOSPITAL DETAILS ANSWERS'!A:K,9,TRUE)</f>
        <v>Tier - 2</v>
      </c>
      <c r="O1295" t="str">
        <f>VLOOKUP(HEALTH_CARE[[#This Row],[Customer ID]],'HOSPITAL DETAILS ANSWERS'!A:K,10,TRUE)</f>
        <v>Tier - 2</v>
      </c>
      <c r="P1295" t="str">
        <f>VLOOKUP(HEALTH_CARE[[#This Row],[Customer ID]],'HOSPITAL DETAILS ANSWERS'!A:K,11,TRUE)</f>
        <v>R1013</v>
      </c>
      <c r="Q1295" s="10">
        <f>VLOOKUP(HEALTH_CARE[[#This Row],[Customer ID]],'HOSPITAL DETAILS ANSWERS'!A:K,6,TRUE)</f>
        <v>45</v>
      </c>
    </row>
    <row r="1296" spans="1:17" x14ac:dyDescent="0.25">
      <c r="A1296" t="s">
        <v>1076</v>
      </c>
      <c r="B1296" t="str">
        <f>VLOOKUP(HEALTH_CARE[[#This Row],[Customer ID]],'CUSTOMER_NAMES ANSWER'!A:D,3,FALSE)</f>
        <v>B</v>
      </c>
      <c r="C1296" s="9">
        <f>VLOOKUP(HEALTH_CARE[[#This Row],[Customer ID]],'MEDICAL EXAMINATION ANSWER'!A:J,2,FALSE)</f>
        <v>39.64</v>
      </c>
      <c r="D1296" s="9">
        <f>VLOOKUP(HEALTH_CARE[[#This Row],[Customer ID]],'MEDICAL EXAMINATION ANSWER'!A:J,4,FALSE)</f>
        <v>6</v>
      </c>
      <c r="E1296" t="str">
        <f>VLOOKUP(HEALTH_CARE[[#This Row],[Customer ID]],'MEDICAL EXAMINATION ANSWER'!A:J,6,FALSE)</f>
        <v>No</v>
      </c>
      <c r="F1296" t="str">
        <f>VLOOKUP(HEALTH_CARE[[#This Row],[Customer ID]],'MEDICAL EXAMINATION ANSWER'!A:J,7,FALSE)</f>
        <v>No</v>
      </c>
      <c r="G1296" t="str">
        <f>VLOOKUP(HEALTH_CARE[[#This Row],[Customer ID]],'MEDICAL EXAMINATION ANSWER'!A:J,8,FALSE)</f>
        <v>Yes</v>
      </c>
      <c r="H1296" s="10">
        <f>VLOOKUP(HEALTH_CARE[[#This Row],[Customer ID]],'MEDICAL EXAMINATION ANSWER'!A:J,9,FALSE)</f>
        <v>1</v>
      </c>
      <c r="I1296" t="str">
        <f>VLOOKUP(HEALTH_CARE[[#This Row],[Customer ID]],'MEDICAL EXAMINATION ANSWER'!A:J,10,FALSE)</f>
        <v>No</v>
      </c>
      <c r="J1296" t="str">
        <f>VLOOKUP(HEALTH_CARE[[#This Row],[Customer ID]],'MEDICAL EXAMINATION ANSWER'!A:J,3,FALSE)</f>
        <v>Obesity</v>
      </c>
      <c r="K1296" t="str">
        <f>VLOOKUP(HEALTH_CARE[[#This Row],[Customer ID]],'MEDICAL EXAMINATION ANSWER'!A:J,5,FALSE)</f>
        <v>Prediabetes</v>
      </c>
      <c r="L1296" s="11" t="str">
        <f>VLOOKUP(HEALTH_CARE[[#This Row],[Customer ID]],'HOSPITAL DETAILS ANSWERS'!A:K,5,TRUE)</f>
        <v>10-Nov-1993</v>
      </c>
      <c r="M1296" s="14">
        <f>VLOOKUP(HEALTH_CARE[[#This Row],[Customer ID]],'HOSPITAL DETAILS ANSWERS'!A:K,8,TRUE)</f>
        <v>8472</v>
      </c>
      <c r="N1296" t="str">
        <f>VLOOKUP(HEALTH_CARE[[#This Row],[Customer ID]],'HOSPITAL DETAILS ANSWERS'!A:K,9,TRUE)</f>
        <v>Tier - 2</v>
      </c>
      <c r="O1296" t="str">
        <f>VLOOKUP(HEALTH_CARE[[#This Row],[Customer ID]],'HOSPITAL DETAILS ANSWERS'!A:K,10,TRUE)</f>
        <v>Tier - 1</v>
      </c>
      <c r="P1296" t="str">
        <f>VLOOKUP(HEALTH_CARE[[#This Row],[Customer ID]],'HOSPITAL DETAILS ANSWERS'!A:K,11,TRUE)</f>
        <v>R1012</v>
      </c>
      <c r="Q1296" s="10">
        <f>VLOOKUP(HEALTH_CARE[[#This Row],[Customer ID]],'HOSPITAL DETAILS ANSWERS'!A:K,6,TRUE)</f>
        <v>29</v>
      </c>
    </row>
    <row r="1297" spans="1:17" x14ac:dyDescent="0.25">
      <c r="A1297" t="s">
        <v>1075</v>
      </c>
      <c r="B1297" t="str">
        <f>VLOOKUP(HEALTH_CARE[[#This Row],[Customer ID]],'CUSTOMER_NAMES ANSWER'!A:D,3,FALSE)</f>
        <v>Alison</v>
      </c>
      <c r="C1297" s="9">
        <f>VLOOKUP(HEALTH_CARE[[#This Row],[Customer ID]],'MEDICAL EXAMINATION ANSWER'!A:J,2,FALSE)</f>
        <v>38.479999999999997</v>
      </c>
      <c r="D1297" s="9">
        <f>VLOOKUP(HEALTH_CARE[[#This Row],[Customer ID]],'MEDICAL EXAMINATION ANSWER'!A:J,4,FALSE)</f>
        <v>6.02</v>
      </c>
      <c r="E1297" t="str">
        <f>VLOOKUP(HEALTH_CARE[[#This Row],[Customer ID]],'MEDICAL EXAMINATION ANSWER'!A:J,6,FALSE)</f>
        <v>No</v>
      </c>
      <c r="F1297" t="str">
        <f>VLOOKUP(HEALTH_CARE[[#This Row],[Customer ID]],'MEDICAL EXAMINATION ANSWER'!A:J,7,FALSE)</f>
        <v>No</v>
      </c>
      <c r="G1297" t="str">
        <f>VLOOKUP(HEALTH_CARE[[#This Row],[Customer ID]],'MEDICAL EXAMINATION ANSWER'!A:J,8,FALSE)</f>
        <v>No</v>
      </c>
      <c r="H1297" s="10">
        <f>VLOOKUP(HEALTH_CARE[[#This Row],[Customer ID]],'MEDICAL EXAMINATION ANSWER'!A:J,9,FALSE)</f>
        <v>1</v>
      </c>
      <c r="I1297" t="str">
        <f>VLOOKUP(HEALTH_CARE[[#This Row],[Customer ID]],'MEDICAL EXAMINATION ANSWER'!A:J,10,FALSE)</f>
        <v>No</v>
      </c>
      <c r="J1297" t="str">
        <f>VLOOKUP(HEALTH_CARE[[#This Row],[Customer ID]],'MEDICAL EXAMINATION ANSWER'!A:J,3,FALSE)</f>
        <v>Obesity</v>
      </c>
      <c r="K1297" t="str">
        <f>VLOOKUP(HEALTH_CARE[[#This Row],[Customer ID]],'MEDICAL EXAMINATION ANSWER'!A:J,5,FALSE)</f>
        <v>Prediabetes</v>
      </c>
      <c r="L1297" s="11" t="str">
        <f>VLOOKUP(HEALTH_CARE[[#This Row],[Customer ID]],'HOSPITAL DETAILS ANSWERS'!A:K,5,TRUE)</f>
        <v>9-Sep-1992</v>
      </c>
      <c r="M1297" s="14">
        <f>VLOOKUP(HEALTH_CARE[[#This Row],[Customer ID]],'HOSPITAL DETAILS ANSWERS'!A:K,8,TRUE)</f>
        <v>8467</v>
      </c>
      <c r="N1297" t="str">
        <f>VLOOKUP(HEALTH_CARE[[#This Row],[Customer ID]],'HOSPITAL DETAILS ANSWERS'!A:K,9,TRUE)</f>
        <v>Tier - 2</v>
      </c>
      <c r="O1297" t="str">
        <f>VLOOKUP(HEALTH_CARE[[#This Row],[Customer ID]],'HOSPITAL DETAILS ANSWERS'!A:K,10,TRUE)</f>
        <v>Tier - 2</v>
      </c>
      <c r="P1297" t="str">
        <f>VLOOKUP(HEALTH_CARE[[#This Row],[Customer ID]],'HOSPITAL DETAILS ANSWERS'!A:K,11,TRUE)</f>
        <v>R1012</v>
      </c>
      <c r="Q1297" s="10">
        <f>VLOOKUP(HEALTH_CARE[[#This Row],[Customer ID]],'HOSPITAL DETAILS ANSWERS'!A:K,6,TRUE)</f>
        <v>30</v>
      </c>
    </row>
    <row r="1298" spans="1:17" x14ac:dyDescent="0.25">
      <c r="A1298" t="s">
        <v>1074</v>
      </c>
      <c r="B1298" t="str">
        <f>VLOOKUP(HEALTH_CARE[[#This Row],[Customer ID]],'CUSTOMER_NAMES ANSWER'!A:D,3,FALSE)</f>
        <v>Neil K</v>
      </c>
      <c r="C1298" s="9">
        <f>VLOOKUP(HEALTH_CARE[[#This Row],[Customer ID]],'MEDICAL EXAMINATION ANSWER'!A:J,2,FALSE)</f>
        <v>36.200000000000003</v>
      </c>
      <c r="D1298" s="9">
        <f>VLOOKUP(HEALTH_CARE[[#This Row],[Customer ID]],'MEDICAL EXAMINATION ANSWER'!A:J,4,FALSE)</f>
        <v>4.62</v>
      </c>
      <c r="E1298" t="str">
        <f>VLOOKUP(HEALTH_CARE[[#This Row],[Customer ID]],'MEDICAL EXAMINATION ANSWER'!A:J,6,FALSE)</f>
        <v>No</v>
      </c>
      <c r="F1298" t="str">
        <f>VLOOKUP(HEALTH_CARE[[#This Row],[Customer ID]],'MEDICAL EXAMINATION ANSWER'!A:J,7,FALSE)</f>
        <v>No</v>
      </c>
      <c r="G1298" t="str">
        <f>VLOOKUP(HEALTH_CARE[[#This Row],[Customer ID]],'MEDICAL EXAMINATION ANSWER'!A:J,8,FALSE)</f>
        <v>No</v>
      </c>
      <c r="H1298" s="10">
        <f>VLOOKUP(HEALTH_CARE[[#This Row],[Customer ID]],'MEDICAL EXAMINATION ANSWER'!A:J,9,FALSE)</f>
        <v>2</v>
      </c>
      <c r="I1298" t="str">
        <f>VLOOKUP(HEALTH_CARE[[#This Row],[Customer ID]],'MEDICAL EXAMINATION ANSWER'!A:J,10,FALSE)</f>
        <v>No</v>
      </c>
      <c r="J1298" t="str">
        <f>VLOOKUP(HEALTH_CARE[[#This Row],[Customer ID]],'MEDICAL EXAMINATION ANSWER'!A:J,3,FALSE)</f>
        <v>Obesity</v>
      </c>
      <c r="K1298" t="str">
        <f>VLOOKUP(HEALTH_CARE[[#This Row],[Customer ID]],'MEDICAL EXAMINATION ANSWER'!A:J,5,FALSE)</f>
        <v>Normal</v>
      </c>
      <c r="L1298" s="11" t="str">
        <f>VLOOKUP(HEALTH_CARE[[#This Row],[Customer ID]],'HOSPITAL DETAILS ANSWERS'!A:K,5,TRUE)</f>
        <v>26-Dec-1972</v>
      </c>
      <c r="M1298" s="14">
        <f>VLOOKUP(HEALTH_CARE[[#This Row],[Customer ID]],'HOSPITAL DETAILS ANSWERS'!A:K,8,TRUE)</f>
        <v>8458</v>
      </c>
      <c r="N1298" t="str">
        <f>VLOOKUP(HEALTH_CARE[[#This Row],[Customer ID]],'HOSPITAL DETAILS ANSWERS'!A:K,9,TRUE)</f>
        <v>Tier - 2</v>
      </c>
      <c r="O1298" t="str">
        <f>VLOOKUP(HEALTH_CARE[[#This Row],[Customer ID]],'HOSPITAL DETAILS ANSWERS'!A:K,10,TRUE)</f>
        <v>Tier - 3</v>
      </c>
      <c r="P1298" t="str">
        <f>VLOOKUP(HEALTH_CARE[[#This Row],[Customer ID]],'HOSPITAL DETAILS ANSWERS'!A:K,11,TRUE)</f>
        <v>R1011</v>
      </c>
      <c r="Q1298" s="10">
        <f>VLOOKUP(HEALTH_CARE[[#This Row],[Customer ID]],'HOSPITAL DETAILS ANSWERS'!A:K,6,TRUE)</f>
        <v>50</v>
      </c>
    </row>
    <row r="1299" spans="1:17" x14ac:dyDescent="0.25">
      <c r="A1299" t="s">
        <v>1073</v>
      </c>
      <c r="B1299" t="str">
        <f>VLOOKUP(HEALTH_CARE[[#This Row],[Customer ID]],'CUSTOMER_NAMES ANSWER'!A:D,3,FALSE)</f>
        <v>Anne Hunter</v>
      </c>
      <c r="C1299" s="9">
        <f>VLOOKUP(HEALTH_CARE[[#This Row],[Customer ID]],'MEDICAL EXAMINATION ANSWER'!A:J,2,FALSE)</f>
        <v>27.13</v>
      </c>
      <c r="D1299" s="9">
        <f>VLOOKUP(HEALTH_CARE[[#This Row],[Customer ID]],'MEDICAL EXAMINATION ANSWER'!A:J,4,FALSE)</f>
        <v>5.59</v>
      </c>
      <c r="E1299" t="str">
        <f>VLOOKUP(HEALTH_CARE[[#This Row],[Customer ID]],'MEDICAL EXAMINATION ANSWER'!A:J,6,FALSE)</f>
        <v>No</v>
      </c>
      <c r="F1299" t="str">
        <f>VLOOKUP(HEALTH_CARE[[#This Row],[Customer ID]],'MEDICAL EXAMINATION ANSWER'!A:J,7,FALSE)</f>
        <v>No</v>
      </c>
      <c r="G1299" t="str">
        <f>VLOOKUP(HEALTH_CARE[[#This Row],[Customer ID]],'MEDICAL EXAMINATION ANSWER'!A:J,8,FALSE)</f>
        <v>No</v>
      </c>
      <c r="H1299" s="10">
        <f>VLOOKUP(HEALTH_CARE[[#This Row],[Customer ID]],'MEDICAL EXAMINATION ANSWER'!A:J,9,FALSE)</f>
        <v>1</v>
      </c>
      <c r="I1299" t="str">
        <f>VLOOKUP(HEALTH_CARE[[#This Row],[Customer ID]],'MEDICAL EXAMINATION ANSWER'!A:J,10,FALSE)</f>
        <v>No</v>
      </c>
      <c r="J1299" t="str">
        <f>VLOOKUP(HEALTH_CARE[[#This Row],[Customer ID]],'MEDICAL EXAMINATION ANSWER'!A:J,3,FALSE)</f>
        <v>Over Weight</v>
      </c>
      <c r="K1299" t="str">
        <f>VLOOKUP(HEALTH_CARE[[#This Row],[Customer ID]],'MEDICAL EXAMINATION ANSWER'!A:J,5,FALSE)</f>
        <v>Normal</v>
      </c>
      <c r="L1299" s="11" t="str">
        <f>VLOOKUP(HEALTH_CARE[[#This Row],[Customer ID]],'HOSPITAL DETAILS ANSWERS'!A:K,5,TRUE)</f>
        <v>19-Jun-1984</v>
      </c>
      <c r="M1299" s="14">
        <f>VLOOKUP(HEALTH_CARE[[#This Row],[Customer ID]],'HOSPITAL DETAILS ANSWERS'!A:K,8,TRUE)</f>
        <v>8451</v>
      </c>
      <c r="N1299" t="str">
        <f>VLOOKUP(HEALTH_CARE[[#This Row],[Customer ID]],'HOSPITAL DETAILS ANSWERS'!A:K,9,TRUE)</f>
        <v>Tier - 2</v>
      </c>
      <c r="O1299" t="str">
        <f>VLOOKUP(HEALTH_CARE[[#This Row],[Customer ID]],'HOSPITAL DETAILS ANSWERS'!A:K,10,TRUE)</f>
        <v>Tier - 2</v>
      </c>
      <c r="P1299" t="str">
        <f>VLOOKUP(HEALTH_CARE[[#This Row],[Customer ID]],'HOSPITAL DETAILS ANSWERS'!A:K,11,TRUE)</f>
        <v>R1025</v>
      </c>
      <c r="Q1299" s="10">
        <f>VLOOKUP(HEALTH_CARE[[#This Row],[Customer ID]],'HOSPITAL DETAILS ANSWERS'!A:K,6,TRUE)</f>
        <v>38</v>
      </c>
    </row>
    <row r="1300" spans="1:17" x14ac:dyDescent="0.25">
      <c r="A1300" t="s">
        <v>1072</v>
      </c>
      <c r="B1300" t="str">
        <f>VLOOKUP(HEALTH_CARE[[#This Row],[Customer ID]],'CUSTOMER_NAMES ANSWER'!A:D,3,FALSE)</f>
        <v>Sandra</v>
      </c>
      <c r="C1300" s="9">
        <f>VLOOKUP(HEALTH_CARE[[#This Row],[Customer ID]],'MEDICAL EXAMINATION ANSWER'!A:J,2,FALSE)</f>
        <v>20.75</v>
      </c>
      <c r="D1300" s="9">
        <f>VLOOKUP(HEALTH_CARE[[#This Row],[Customer ID]],'MEDICAL EXAMINATION ANSWER'!A:J,4,FALSE)</f>
        <v>5.18</v>
      </c>
      <c r="E1300" t="str">
        <f>VLOOKUP(HEALTH_CARE[[#This Row],[Customer ID]],'MEDICAL EXAMINATION ANSWER'!A:J,6,FALSE)</f>
        <v>Yes</v>
      </c>
      <c r="F1300" t="str">
        <f>VLOOKUP(HEALTH_CARE[[#This Row],[Customer ID]],'MEDICAL EXAMINATION ANSWER'!A:J,7,FALSE)</f>
        <v>No</v>
      </c>
      <c r="G1300" t="str">
        <f>VLOOKUP(HEALTH_CARE[[#This Row],[Customer ID]],'MEDICAL EXAMINATION ANSWER'!A:J,8,FALSE)</f>
        <v>No</v>
      </c>
      <c r="H1300" s="10">
        <f>VLOOKUP(HEALTH_CARE[[#This Row],[Customer ID]],'MEDICAL EXAMINATION ANSWER'!A:J,9,FALSE)</f>
        <v>2</v>
      </c>
      <c r="I1300" t="str">
        <f>VLOOKUP(HEALTH_CARE[[#This Row],[Customer ID]],'MEDICAL EXAMINATION ANSWER'!A:J,10,FALSE)</f>
        <v>No</v>
      </c>
      <c r="J1300" t="str">
        <f>VLOOKUP(HEALTH_CARE[[#This Row],[Customer ID]],'MEDICAL EXAMINATION ANSWER'!A:J,3,FALSE)</f>
        <v>Normal Weight</v>
      </c>
      <c r="K1300" t="str">
        <f>VLOOKUP(HEALTH_CARE[[#This Row],[Customer ID]],'MEDICAL EXAMINATION ANSWER'!A:J,5,FALSE)</f>
        <v>Normal</v>
      </c>
      <c r="L1300" s="11" t="str">
        <f>VLOOKUP(HEALTH_CARE[[#This Row],[Customer ID]],'HOSPITAL DETAILS ANSWERS'!A:K,5,TRUE)</f>
        <v>12-Jun-1966</v>
      </c>
      <c r="M1300" s="14">
        <f>VLOOKUP(HEALTH_CARE[[#This Row],[Customer ID]],'HOSPITAL DETAILS ANSWERS'!A:K,8,TRUE)</f>
        <v>8449</v>
      </c>
      <c r="N1300" t="str">
        <f>VLOOKUP(HEALTH_CARE[[#This Row],[Customer ID]],'HOSPITAL DETAILS ANSWERS'!A:K,9,TRUE)</f>
        <v>Tier - 3</v>
      </c>
      <c r="O1300" t="str">
        <f>VLOOKUP(HEALTH_CARE[[#This Row],[Customer ID]],'HOSPITAL DETAILS ANSWERS'!A:K,10,TRUE)</f>
        <v>Tier - 1</v>
      </c>
      <c r="P1300" t="str">
        <f>VLOOKUP(HEALTH_CARE[[#This Row],[Customer ID]],'HOSPITAL DETAILS ANSWERS'!A:K,11,TRUE)</f>
        <v>R1013</v>
      </c>
      <c r="Q1300" s="10">
        <f>VLOOKUP(HEALTH_CARE[[#This Row],[Customer ID]],'HOSPITAL DETAILS ANSWERS'!A:K,6,TRUE)</f>
        <v>56</v>
      </c>
    </row>
    <row r="1301" spans="1:17" x14ac:dyDescent="0.25">
      <c r="A1301" t="s">
        <v>1071</v>
      </c>
      <c r="B1301" t="str">
        <f>VLOOKUP(HEALTH_CARE[[#This Row],[Customer ID]],'CUSTOMER_NAMES ANSWER'!A:D,3,FALSE)</f>
        <v>Robert</v>
      </c>
      <c r="C1301" s="9">
        <f>VLOOKUP(HEALTH_CARE[[#This Row],[Customer ID]],'MEDICAL EXAMINATION ANSWER'!A:J,2,FALSE)</f>
        <v>26.6</v>
      </c>
      <c r="D1301" s="9">
        <f>VLOOKUP(HEALTH_CARE[[#This Row],[Customer ID]],'MEDICAL EXAMINATION ANSWER'!A:J,4,FALSE)</f>
        <v>6.29</v>
      </c>
      <c r="E1301" t="str">
        <f>VLOOKUP(HEALTH_CARE[[#This Row],[Customer ID]],'MEDICAL EXAMINATION ANSWER'!A:J,6,FALSE)</f>
        <v>No</v>
      </c>
      <c r="F1301" t="str">
        <f>VLOOKUP(HEALTH_CARE[[#This Row],[Customer ID]],'MEDICAL EXAMINATION ANSWER'!A:J,7,FALSE)</f>
        <v>No</v>
      </c>
      <c r="G1301" t="str">
        <f>VLOOKUP(HEALTH_CARE[[#This Row],[Customer ID]],'MEDICAL EXAMINATION ANSWER'!A:J,8,FALSE)</f>
        <v>No</v>
      </c>
      <c r="H1301" s="10">
        <f>VLOOKUP(HEALTH_CARE[[#This Row],[Customer ID]],'MEDICAL EXAMINATION ANSWER'!A:J,9,FALSE)</f>
        <v>2</v>
      </c>
      <c r="I1301" t="str">
        <f>VLOOKUP(HEALTH_CARE[[#This Row],[Customer ID]],'MEDICAL EXAMINATION ANSWER'!A:J,10,FALSE)</f>
        <v>No</v>
      </c>
      <c r="J1301" t="str">
        <f>VLOOKUP(HEALTH_CARE[[#This Row],[Customer ID]],'MEDICAL EXAMINATION ANSWER'!A:J,3,FALSE)</f>
        <v>Over Weight</v>
      </c>
      <c r="K1301" t="str">
        <f>VLOOKUP(HEALTH_CARE[[#This Row],[Customer ID]],'MEDICAL EXAMINATION ANSWER'!A:J,5,FALSE)</f>
        <v>Prediabetes</v>
      </c>
      <c r="L1301" s="11" t="str">
        <f>VLOOKUP(HEALTH_CARE[[#This Row],[Customer ID]],'HOSPITAL DETAILS ANSWERS'!A:K,5,TRUE)</f>
        <v>4-Sep-1972</v>
      </c>
      <c r="M1301" s="14">
        <f>VLOOKUP(HEALTH_CARE[[#This Row],[Customer ID]],'HOSPITAL DETAILS ANSWERS'!A:K,8,TRUE)</f>
        <v>8445</v>
      </c>
      <c r="N1301" t="str">
        <f>VLOOKUP(HEALTH_CARE[[#This Row],[Customer ID]],'HOSPITAL DETAILS ANSWERS'!A:K,9,TRUE)</f>
        <v>Tier - 3</v>
      </c>
      <c r="O1301" t="str">
        <f>VLOOKUP(HEALTH_CARE[[#This Row],[Customer ID]],'HOSPITAL DETAILS ANSWERS'!A:K,10,TRUE)</f>
        <v>Tier - 1</v>
      </c>
      <c r="P1301" t="str">
        <f>VLOOKUP(HEALTH_CARE[[#This Row],[Customer ID]],'HOSPITAL DETAILS ANSWERS'!A:K,11,TRUE)</f>
        <v>R1011</v>
      </c>
      <c r="Q1301" s="10">
        <f>VLOOKUP(HEALTH_CARE[[#This Row],[Customer ID]],'HOSPITAL DETAILS ANSWERS'!A:K,6,TRUE)</f>
        <v>50</v>
      </c>
    </row>
    <row r="1302" spans="1:17" x14ac:dyDescent="0.25">
      <c r="A1302" t="s">
        <v>1070</v>
      </c>
      <c r="B1302" t="str">
        <f>VLOOKUP(HEALTH_CARE[[#This Row],[Customer ID]],'CUSTOMER_NAMES ANSWER'!A:D,3,FALSE)</f>
        <v>Rodney</v>
      </c>
      <c r="C1302" s="9">
        <f>VLOOKUP(HEALTH_CARE[[#This Row],[Customer ID]],'MEDICAL EXAMINATION ANSWER'!A:J,2,FALSE)</f>
        <v>25.3</v>
      </c>
      <c r="D1302" s="9">
        <f>VLOOKUP(HEALTH_CARE[[#This Row],[Customer ID]],'MEDICAL EXAMINATION ANSWER'!A:J,4,FALSE)</f>
        <v>4.49</v>
      </c>
      <c r="E1302" t="str">
        <f>VLOOKUP(HEALTH_CARE[[#This Row],[Customer ID]],'MEDICAL EXAMINATION ANSWER'!A:J,6,FALSE)</f>
        <v>No</v>
      </c>
      <c r="F1302" t="str">
        <f>VLOOKUP(HEALTH_CARE[[#This Row],[Customer ID]],'MEDICAL EXAMINATION ANSWER'!A:J,7,FALSE)</f>
        <v>No</v>
      </c>
      <c r="G1302" t="str">
        <f>VLOOKUP(HEALTH_CARE[[#This Row],[Customer ID]],'MEDICAL EXAMINATION ANSWER'!A:J,8,FALSE)</f>
        <v>No</v>
      </c>
      <c r="H1302" s="10">
        <f>VLOOKUP(HEALTH_CARE[[#This Row],[Customer ID]],'MEDICAL EXAMINATION ANSWER'!A:J,9,FALSE)</f>
        <v>2</v>
      </c>
      <c r="I1302" t="str">
        <f>VLOOKUP(HEALTH_CARE[[#This Row],[Customer ID]],'MEDICAL EXAMINATION ANSWER'!A:J,10,FALSE)</f>
        <v>No</v>
      </c>
      <c r="J1302" t="str">
        <f>VLOOKUP(HEALTH_CARE[[#This Row],[Customer ID]],'MEDICAL EXAMINATION ANSWER'!A:J,3,FALSE)</f>
        <v>Over Weight</v>
      </c>
      <c r="K1302" t="str">
        <f>VLOOKUP(HEALTH_CARE[[#This Row],[Customer ID]],'MEDICAL EXAMINATION ANSWER'!A:J,5,FALSE)</f>
        <v>Normal</v>
      </c>
      <c r="L1302" s="11" t="str">
        <f>VLOOKUP(HEALTH_CARE[[#This Row],[Customer ID]],'HOSPITAL DETAILS ANSWERS'!A:K,5,TRUE)</f>
        <v>9-Sep-1972</v>
      </c>
      <c r="M1302" s="14">
        <f>VLOOKUP(HEALTH_CARE[[#This Row],[Customer ID]],'HOSPITAL DETAILS ANSWERS'!A:K,8,TRUE)</f>
        <v>8443</v>
      </c>
      <c r="N1302" t="str">
        <f>VLOOKUP(HEALTH_CARE[[#This Row],[Customer ID]],'HOSPITAL DETAILS ANSWERS'!A:K,9,TRUE)</f>
        <v>Tier - 2</v>
      </c>
      <c r="O1302" t="str">
        <f>VLOOKUP(HEALTH_CARE[[#This Row],[Customer ID]],'HOSPITAL DETAILS ANSWERS'!A:K,10,TRUE)</f>
        <v>Tier - 3</v>
      </c>
      <c r="P1302" t="str">
        <f>VLOOKUP(HEALTH_CARE[[#This Row],[Customer ID]],'HOSPITAL DETAILS ANSWERS'!A:K,11,TRUE)</f>
        <v>R1013</v>
      </c>
      <c r="Q1302" s="10">
        <f>VLOOKUP(HEALTH_CARE[[#This Row],[Customer ID]],'HOSPITAL DETAILS ANSWERS'!A:K,6,TRUE)</f>
        <v>50</v>
      </c>
    </row>
    <row r="1303" spans="1:17" x14ac:dyDescent="0.25">
      <c r="A1303" t="s">
        <v>1069</v>
      </c>
      <c r="B1303" t="str">
        <f>VLOOKUP(HEALTH_CARE[[#This Row],[Customer ID]],'CUSTOMER_NAMES ANSWER'!A:D,3,FALSE)</f>
        <v>Carl R</v>
      </c>
      <c r="C1303" s="9">
        <f>VLOOKUP(HEALTH_CARE[[#This Row],[Customer ID]],'MEDICAL EXAMINATION ANSWER'!A:J,2,FALSE)</f>
        <v>18.84</v>
      </c>
      <c r="D1303" s="9">
        <f>VLOOKUP(HEALTH_CARE[[#This Row],[Customer ID]],'MEDICAL EXAMINATION ANSWER'!A:J,4,FALSE)</f>
        <v>11.82</v>
      </c>
      <c r="E1303" t="str">
        <f>VLOOKUP(HEALTH_CARE[[#This Row],[Customer ID]],'MEDICAL EXAMINATION ANSWER'!A:J,6,FALSE)</f>
        <v>Yes</v>
      </c>
      <c r="F1303" t="str">
        <f>VLOOKUP(HEALTH_CARE[[#This Row],[Customer ID]],'MEDICAL EXAMINATION ANSWER'!A:J,7,FALSE)</f>
        <v>No</v>
      </c>
      <c r="G1303" t="str">
        <f>VLOOKUP(HEALTH_CARE[[#This Row],[Customer ID]],'MEDICAL EXAMINATION ANSWER'!A:J,8,FALSE)</f>
        <v>Yes</v>
      </c>
      <c r="H1303" s="10">
        <f>VLOOKUP(HEALTH_CARE[[#This Row],[Customer ID]],'MEDICAL EXAMINATION ANSWER'!A:J,9,FALSE)</f>
        <v>1</v>
      </c>
      <c r="I1303" t="str">
        <f>VLOOKUP(HEALTH_CARE[[#This Row],[Customer ID]],'MEDICAL EXAMINATION ANSWER'!A:J,10,FALSE)</f>
        <v>No</v>
      </c>
      <c r="J1303" t="str">
        <f>VLOOKUP(HEALTH_CARE[[#This Row],[Customer ID]],'MEDICAL EXAMINATION ANSWER'!A:J,3,FALSE)</f>
        <v>Normal Weight</v>
      </c>
      <c r="K1303" t="str">
        <f>VLOOKUP(HEALTH_CARE[[#This Row],[Customer ID]],'MEDICAL EXAMINATION ANSWER'!A:J,5,FALSE)</f>
        <v>Diabetes</v>
      </c>
      <c r="L1303" s="11" t="str">
        <f>VLOOKUP(HEALTH_CARE[[#This Row],[Customer ID]],'HOSPITAL DETAILS ANSWERS'!A:K,5,TRUE)</f>
        <v>24-Sep-1963</v>
      </c>
      <c r="M1303" s="14">
        <f>VLOOKUP(HEALTH_CARE[[#This Row],[Customer ID]],'HOSPITAL DETAILS ANSWERS'!A:K,8,TRUE)</f>
        <v>8441</v>
      </c>
      <c r="N1303" t="str">
        <f>VLOOKUP(HEALTH_CARE[[#This Row],[Customer ID]],'HOSPITAL DETAILS ANSWERS'!A:K,9,TRUE)</f>
        <v>Tier - 3</v>
      </c>
      <c r="O1303" t="str">
        <f>VLOOKUP(HEALTH_CARE[[#This Row],[Customer ID]],'HOSPITAL DETAILS ANSWERS'!A:K,10,TRUE)</f>
        <v>Tier - 2</v>
      </c>
      <c r="P1303" t="str">
        <f>VLOOKUP(HEALTH_CARE[[#This Row],[Customer ID]],'HOSPITAL DETAILS ANSWERS'!A:K,11,TRUE)</f>
        <v>R1013</v>
      </c>
      <c r="Q1303" s="10">
        <f>VLOOKUP(HEALTH_CARE[[#This Row],[Customer ID]],'HOSPITAL DETAILS ANSWERS'!A:K,6,TRUE)</f>
        <v>59</v>
      </c>
    </row>
    <row r="1304" spans="1:17" x14ac:dyDescent="0.25">
      <c r="A1304" t="s">
        <v>1068</v>
      </c>
      <c r="B1304" t="str">
        <f>VLOOKUP(HEALTH_CARE[[#This Row],[Customer ID]],'CUSTOMER_NAMES ANSWER'!A:D,3,FALSE)</f>
        <v>Maximilian</v>
      </c>
      <c r="C1304" s="9">
        <f>VLOOKUP(HEALTH_CARE[[#This Row],[Customer ID]],'MEDICAL EXAMINATION ANSWER'!A:J,2,FALSE)</f>
        <v>19.57</v>
      </c>
      <c r="D1304" s="9">
        <f>VLOOKUP(HEALTH_CARE[[#This Row],[Customer ID]],'MEDICAL EXAMINATION ANSWER'!A:J,4,FALSE)</f>
        <v>7.41</v>
      </c>
      <c r="E1304" t="str">
        <f>VLOOKUP(HEALTH_CARE[[#This Row],[Customer ID]],'MEDICAL EXAMINATION ANSWER'!A:J,6,FALSE)</f>
        <v>Yes</v>
      </c>
      <c r="F1304" t="str">
        <f>VLOOKUP(HEALTH_CARE[[#This Row],[Customer ID]],'MEDICAL EXAMINATION ANSWER'!A:J,7,FALSE)</f>
        <v>No</v>
      </c>
      <c r="G1304" t="str">
        <f>VLOOKUP(HEALTH_CARE[[#This Row],[Customer ID]],'MEDICAL EXAMINATION ANSWER'!A:J,8,FALSE)</f>
        <v>No</v>
      </c>
      <c r="H1304" s="10">
        <f>VLOOKUP(HEALTH_CARE[[#This Row],[Customer ID]],'MEDICAL EXAMINATION ANSWER'!A:J,9,FALSE)</f>
        <v>1</v>
      </c>
      <c r="I1304" t="str">
        <f>VLOOKUP(HEALTH_CARE[[#This Row],[Customer ID]],'MEDICAL EXAMINATION ANSWER'!A:J,10,FALSE)</f>
        <v>No</v>
      </c>
      <c r="J1304" t="str">
        <f>VLOOKUP(HEALTH_CARE[[#This Row],[Customer ID]],'MEDICAL EXAMINATION ANSWER'!A:J,3,FALSE)</f>
        <v>Normal Weight</v>
      </c>
      <c r="K1304" t="str">
        <f>VLOOKUP(HEALTH_CARE[[#This Row],[Customer ID]],'MEDICAL EXAMINATION ANSWER'!A:J,5,FALSE)</f>
        <v>Diabetes</v>
      </c>
      <c r="L1304" s="11" t="str">
        <f>VLOOKUP(HEALTH_CARE[[#This Row],[Customer ID]],'HOSPITAL DETAILS ANSWERS'!A:K,5,TRUE)</f>
        <v>28-Sep-1975</v>
      </c>
      <c r="M1304" s="14">
        <f>VLOOKUP(HEALTH_CARE[[#This Row],[Customer ID]],'HOSPITAL DETAILS ANSWERS'!A:K,8,TRUE)</f>
        <v>8429</v>
      </c>
      <c r="N1304" t="str">
        <f>VLOOKUP(HEALTH_CARE[[#This Row],[Customer ID]],'HOSPITAL DETAILS ANSWERS'!A:K,9,TRUE)</f>
        <v>Tier - 3</v>
      </c>
      <c r="O1304" t="str">
        <f>VLOOKUP(HEALTH_CARE[[#This Row],[Customer ID]],'HOSPITAL DETAILS ANSWERS'!A:K,10,TRUE)</f>
        <v>Tier - 2</v>
      </c>
      <c r="P1304" t="str">
        <f>VLOOKUP(HEALTH_CARE[[#This Row],[Customer ID]],'HOSPITAL DETAILS ANSWERS'!A:K,11,TRUE)</f>
        <v>R1012</v>
      </c>
      <c r="Q1304" s="10">
        <f>VLOOKUP(HEALTH_CARE[[#This Row],[Customer ID]],'HOSPITAL DETAILS ANSWERS'!A:K,6,TRUE)</f>
        <v>47</v>
      </c>
    </row>
    <row r="1305" spans="1:17" x14ac:dyDescent="0.25">
      <c r="A1305" t="s">
        <v>1067</v>
      </c>
      <c r="B1305" t="str">
        <f>VLOOKUP(HEALTH_CARE[[#This Row],[Customer ID]],'CUSTOMER_NAMES ANSWER'!A:D,3,FALSE)</f>
        <v>Erik</v>
      </c>
      <c r="C1305" s="9">
        <f>VLOOKUP(HEALTH_CARE[[#This Row],[Customer ID]],'MEDICAL EXAMINATION ANSWER'!A:J,2,FALSE)</f>
        <v>30.5</v>
      </c>
      <c r="D1305" s="9">
        <f>VLOOKUP(HEALTH_CARE[[#This Row],[Customer ID]],'MEDICAL EXAMINATION ANSWER'!A:J,4,FALSE)</f>
        <v>5.97</v>
      </c>
      <c r="E1305" t="str">
        <f>VLOOKUP(HEALTH_CARE[[#This Row],[Customer ID]],'MEDICAL EXAMINATION ANSWER'!A:J,6,FALSE)</f>
        <v>No</v>
      </c>
      <c r="F1305" t="str">
        <f>VLOOKUP(HEALTH_CARE[[#This Row],[Customer ID]],'MEDICAL EXAMINATION ANSWER'!A:J,7,FALSE)</f>
        <v>No</v>
      </c>
      <c r="G1305" t="str">
        <f>VLOOKUP(HEALTH_CARE[[#This Row],[Customer ID]],'MEDICAL EXAMINATION ANSWER'!A:J,8,FALSE)</f>
        <v>No</v>
      </c>
      <c r="H1305" s="10">
        <f>VLOOKUP(HEALTH_CARE[[#This Row],[Customer ID]],'MEDICAL EXAMINATION ANSWER'!A:J,9,FALSE)</f>
        <v>0</v>
      </c>
      <c r="I1305" t="str">
        <f>VLOOKUP(HEALTH_CARE[[#This Row],[Customer ID]],'MEDICAL EXAMINATION ANSWER'!A:J,10,FALSE)</f>
        <v>No</v>
      </c>
      <c r="J1305" t="str">
        <f>VLOOKUP(HEALTH_CARE[[#This Row],[Customer ID]],'MEDICAL EXAMINATION ANSWER'!A:J,3,FALSE)</f>
        <v>Obesity</v>
      </c>
      <c r="K1305" t="str">
        <f>VLOOKUP(HEALTH_CARE[[#This Row],[Customer ID]],'MEDICAL EXAMINATION ANSWER'!A:J,5,FALSE)</f>
        <v>Prediabetes</v>
      </c>
      <c r="L1305" s="11" t="str">
        <f>VLOOKUP(HEALTH_CARE[[#This Row],[Customer ID]],'HOSPITAL DETAILS ANSWERS'!A:K,5,TRUE)</f>
        <v>4-Sep-1977</v>
      </c>
      <c r="M1305" s="14">
        <f>VLOOKUP(HEALTH_CARE[[#This Row],[Customer ID]],'HOSPITAL DETAILS ANSWERS'!A:K,8,TRUE)</f>
        <v>8414</v>
      </c>
      <c r="N1305" t="str">
        <f>VLOOKUP(HEALTH_CARE[[#This Row],[Customer ID]],'HOSPITAL DETAILS ANSWERS'!A:K,9,TRUE)</f>
        <v>Tier - 3</v>
      </c>
      <c r="O1305" t="str">
        <f>VLOOKUP(HEALTH_CARE[[#This Row],[Customer ID]],'HOSPITAL DETAILS ANSWERS'!A:K,10,TRUE)</f>
        <v>Tier - 1</v>
      </c>
      <c r="P1305" t="str">
        <f>VLOOKUP(HEALTH_CARE[[#This Row],[Customer ID]],'HOSPITAL DETAILS ANSWERS'!A:K,11,TRUE)</f>
        <v>R1012</v>
      </c>
      <c r="Q1305" s="10">
        <f>VLOOKUP(HEALTH_CARE[[#This Row],[Customer ID]],'HOSPITAL DETAILS ANSWERS'!A:K,6,TRUE)</f>
        <v>45</v>
      </c>
    </row>
    <row r="1306" spans="1:17" x14ac:dyDescent="0.25">
      <c r="A1306" t="s">
        <v>1066</v>
      </c>
      <c r="B1306" t="str">
        <f>VLOOKUP(HEALTH_CARE[[#This Row],[Customer ID]],'CUSTOMER_NAMES ANSWER'!A:D,3,FALSE)</f>
        <v>Christopher</v>
      </c>
      <c r="C1306" s="9">
        <f>VLOOKUP(HEALTH_CARE[[#This Row],[Customer ID]],'MEDICAL EXAMINATION ANSWER'!A:J,2,FALSE)</f>
        <v>30.11</v>
      </c>
      <c r="D1306" s="9">
        <f>VLOOKUP(HEALTH_CARE[[#This Row],[Customer ID]],'MEDICAL EXAMINATION ANSWER'!A:J,4,FALSE)</f>
        <v>5.74</v>
      </c>
      <c r="E1306" t="str">
        <f>VLOOKUP(HEALTH_CARE[[#This Row],[Customer ID]],'MEDICAL EXAMINATION ANSWER'!A:J,6,FALSE)</f>
        <v>No</v>
      </c>
      <c r="F1306" t="str">
        <f>VLOOKUP(HEALTH_CARE[[#This Row],[Customer ID]],'MEDICAL EXAMINATION ANSWER'!A:J,7,FALSE)</f>
        <v>No</v>
      </c>
      <c r="G1306" t="str">
        <f>VLOOKUP(HEALTH_CARE[[#This Row],[Customer ID]],'MEDICAL EXAMINATION ANSWER'!A:J,8,FALSE)</f>
        <v>Yes</v>
      </c>
      <c r="H1306" s="10">
        <f>VLOOKUP(HEALTH_CARE[[#This Row],[Customer ID]],'MEDICAL EXAMINATION ANSWER'!A:J,9,FALSE)</f>
        <v>1</v>
      </c>
      <c r="I1306" t="str">
        <f>VLOOKUP(HEALTH_CARE[[#This Row],[Customer ID]],'MEDICAL EXAMINATION ANSWER'!A:J,10,FALSE)</f>
        <v>No</v>
      </c>
      <c r="J1306" t="str">
        <f>VLOOKUP(HEALTH_CARE[[#This Row],[Customer ID]],'MEDICAL EXAMINATION ANSWER'!A:J,3,FALSE)</f>
        <v>Obesity</v>
      </c>
      <c r="K1306" t="str">
        <f>VLOOKUP(HEALTH_CARE[[#This Row],[Customer ID]],'MEDICAL EXAMINATION ANSWER'!A:J,5,FALSE)</f>
        <v>Prediabetes</v>
      </c>
      <c r="L1306" s="11" t="str">
        <f>VLOOKUP(HEALTH_CARE[[#This Row],[Customer ID]],'HOSPITAL DETAILS ANSWERS'!A:K,5,TRUE)</f>
        <v>11-Jun-1979</v>
      </c>
      <c r="M1306" s="14">
        <f>VLOOKUP(HEALTH_CARE[[#This Row],[Customer ID]],'HOSPITAL DETAILS ANSWERS'!A:K,8,TRUE)</f>
        <v>8411</v>
      </c>
      <c r="N1306" t="str">
        <f>VLOOKUP(HEALTH_CARE[[#This Row],[Customer ID]],'HOSPITAL DETAILS ANSWERS'!A:K,9,TRUE)</f>
        <v>Tier - 2</v>
      </c>
      <c r="O1306" t="str">
        <f>VLOOKUP(HEALTH_CARE[[#This Row],[Customer ID]],'HOSPITAL DETAILS ANSWERS'!A:K,10,TRUE)</f>
        <v>Tier - 2</v>
      </c>
      <c r="P1306" t="str">
        <f>VLOOKUP(HEALTH_CARE[[#This Row],[Customer ID]],'HOSPITAL DETAILS ANSWERS'!A:K,11,TRUE)</f>
        <v>R1012</v>
      </c>
      <c r="Q1306" s="10">
        <f>VLOOKUP(HEALTH_CARE[[#This Row],[Customer ID]],'HOSPITAL DETAILS ANSWERS'!A:K,6,TRUE)</f>
        <v>43</v>
      </c>
    </row>
    <row r="1307" spans="1:17" x14ac:dyDescent="0.25">
      <c r="A1307" t="s">
        <v>1065</v>
      </c>
      <c r="B1307" t="str">
        <f>VLOOKUP(HEALTH_CARE[[#This Row],[Customer ID]],'CUSTOMER_NAMES ANSWER'!A:D,3,FALSE)</f>
        <v>Eirik</v>
      </c>
      <c r="C1307" s="9">
        <f>VLOOKUP(HEALTH_CARE[[#This Row],[Customer ID]],'MEDICAL EXAMINATION ANSWER'!A:J,2,FALSE)</f>
        <v>24.78</v>
      </c>
      <c r="D1307" s="9">
        <f>VLOOKUP(HEALTH_CARE[[#This Row],[Customer ID]],'MEDICAL EXAMINATION ANSWER'!A:J,4,FALSE)</f>
        <v>9.85</v>
      </c>
      <c r="E1307" t="str">
        <f>VLOOKUP(HEALTH_CARE[[#This Row],[Customer ID]],'MEDICAL EXAMINATION ANSWER'!A:J,6,FALSE)</f>
        <v>No</v>
      </c>
      <c r="F1307" t="str">
        <f>VLOOKUP(HEALTH_CARE[[#This Row],[Customer ID]],'MEDICAL EXAMINATION ANSWER'!A:J,7,FALSE)</f>
        <v>No</v>
      </c>
      <c r="G1307" t="str">
        <f>VLOOKUP(HEALTH_CARE[[#This Row],[Customer ID]],'MEDICAL EXAMINATION ANSWER'!A:J,8,FALSE)</f>
        <v>No</v>
      </c>
      <c r="H1307" s="10">
        <f>VLOOKUP(HEALTH_CARE[[#This Row],[Customer ID]],'MEDICAL EXAMINATION ANSWER'!A:J,9,FALSE)</f>
        <v>0</v>
      </c>
      <c r="I1307" t="str">
        <f>VLOOKUP(HEALTH_CARE[[#This Row],[Customer ID]],'MEDICAL EXAMINATION ANSWER'!A:J,10,FALSE)</f>
        <v>No</v>
      </c>
      <c r="J1307" t="str">
        <f>VLOOKUP(HEALTH_CARE[[#This Row],[Customer ID]],'MEDICAL EXAMINATION ANSWER'!A:J,3,FALSE)</f>
        <v>Normal Weight</v>
      </c>
      <c r="K1307" t="str">
        <f>VLOOKUP(HEALTH_CARE[[#This Row],[Customer ID]],'MEDICAL EXAMINATION ANSWER'!A:J,5,FALSE)</f>
        <v>Diabetes</v>
      </c>
      <c r="L1307" s="11" t="str">
        <f>VLOOKUP(HEALTH_CARE[[#This Row],[Customer ID]],'HOSPITAL DETAILS ANSWERS'!A:K,5,TRUE)</f>
        <v>18-Sep-1971</v>
      </c>
      <c r="M1307" s="14">
        <f>VLOOKUP(HEALTH_CARE[[#This Row],[Customer ID]],'HOSPITAL DETAILS ANSWERS'!A:K,8,TRUE)</f>
        <v>8401</v>
      </c>
      <c r="N1307" t="str">
        <f>VLOOKUP(HEALTH_CARE[[#This Row],[Customer ID]],'HOSPITAL DETAILS ANSWERS'!A:K,9,TRUE)</f>
        <v>Tier - 2</v>
      </c>
      <c r="O1307" t="str">
        <f>VLOOKUP(HEALTH_CARE[[#This Row],[Customer ID]],'HOSPITAL DETAILS ANSWERS'!A:K,10,TRUE)</f>
        <v>Tier - 3</v>
      </c>
      <c r="P1307" t="str">
        <f>VLOOKUP(HEALTH_CARE[[#This Row],[Customer ID]],'HOSPITAL DETAILS ANSWERS'!A:K,11,TRUE)</f>
        <v>R1013</v>
      </c>
      <c r="Q1307" s="10">
        <f>VLOOKUP(HEALTH_CARE[[#This Row],[Customer ID]],'HOSPITAL DETAILS ANSWERS'!A:K,6,TRUE)</f>
        <v>51</v>
      </c>
    </row>
    <row r="1308" spans="1:17" x14ac:dyDescent="0.25">
      <c r="A1308" t="s">
        <v>1064</v>
      </c>
      <c r="B1308" t="str">
        <f>VLOOKUP(HEALTH_CARE[[#This Row],[Customer ID]],'CUSTOMER_NAMES ANSWER'!A:D,3,FALSE)</f>
        <v>Rik</v>
      </c>
      <c r="C1308" s="9">
        <f>VLOOKUP(HEALTH_CARE[[#This Row],[Customer ID]],'MEDICAL EXAMINATION ANSWER'!A:J,2,FALSE)</f>
        <v>24.77</v>
      </c>
      <c r="D1308" s="9">
        <f>VLOOKUP(HEALTH_CARE[[#This Row],[Customer ID]],'MEDICAL EXAMINATION ANSWER'!A:J,4,FALSE)</f>
        <v>7.59</v>
      </c>
      <c r="E1308" t="str">
        <f>VLOOKUP(HEALTH_CARE[[#This Row],[Customer ID]],'MEDICAL EXAMINATION ANSWER'!A:J,6,FALSE)</f>
        <v>No</v>
      </c>
      <c r="F1308" t="str">
        <f>VLOOKUP(HEALTH_CARE[[#This Row],[Customer ID]],'MEDICAL EXAMINATION ANSWER'!A:J,7,FALSE)</f>
        <v>No</v>
      </c>
      <c r="G1308" t="str">
        <f>VLOOKUP(HEALTH_CARE[[#This Row],[Customer ID]],'MEDICAL EXAMINATION ANSWER'!A:J,8,FALSE)</f>
        <v>No</v>
      </c>
      <c r="H1308" s="10">
        <f>VLOOKUP(HEALTH_CARE[[#This Row],[Customer ID]],'MEDICAL EXAMINATION ANSWER'!A:J,9,FALSE)</f>
        <v>0</v>
      </c>
      <c r="I1308" t="str">
        <f>VLOOKUP(HEALTH_CARE[[#This Row],[Customer ID]],'MEDICAL EXAMINATION ANSWER'!A:J,10,FALSE)</f>
        <v>No</v>
      </c>
      <c r="J1308" t="str">
        <f>VLOOKUP(HEALTH_CARE[[#This Row],[Customer ID]],'MEDICAL EXAMINATION ANSWER'!A:J,3,FALSE)</f>
        <v>Normal Weight</v>
      </c>
      <c r="K1308" t="str">
        <f>VLOOKUP(HEALTH_CARE[[#This Row],[Customer ID]],'MEDICAL EXAMINATION ANSWER'!A:J,5,FALSE)</f>
        <v>Diabetes</v>
      </c>
      <c r="L1308" s="11" t="str">
        <f>VLOOKUP(HEALTH_CARE[[#This Row],[Customer ID]],'HOSPITAL DETAILS ANSWERS'!A:K,5,TRUE)</f>
        <v>4-Sep-1971</v>
      </c>
      <c r="M1308" s="14">
        <f>VLOOKUP(HEALTH_CARE[[#This Row],[Customer ID]],'HOSPITAL DETAILS ANSWERS'!A:K,8,TRUE)</f>
        <v>8397</v>
      </c>
      <c r="N1308" t="str">
        <f>VLOOKUP(HEALTH_CARE[[#This Row],[Customer ID]],'HOSPITAL DETAILS ANSWERS'!A:K,9,TRUE)</f>
        <v>Tier - 2</v>
      </c>
      <c r="O1308" t="str">
        <f>VLOOKUP(HEALTH_CARE[[#This Row],[Customer ID]],'HOSPITAL DETAILS ANSWERS'!A:K,10,TRUE)</f>
        <v>Tier - 3</v>
      </c>
      <c r="P1308" t="str">
        <f>VLOOKUP(HEALTH_CARE[[#This Row],[Customer ID]],'HOSPITAL DETAILS ANSWERS'!A:K,11,TRUE)</f>
        <v>R1013</v>
      </c>
      <c r="Q1308" s="10">
        <f>VLOOKUP(HEALTH_CARE[[#This Row],[Customer ID]],'HOSPITAL DETAILS ANSWERS'!A:K,6,TRUE)</f>
        <v>51</v>
      </c>
    </row>
    <row r="1309" spans="1:17" x14ac:dyDescent="0.25">
      <c r="A1309" t="s">
        <v>1063</v>
      </c>
      <c r="B1309" t="str">
        <f>VLOOKUP(HEALTH_CARE[[#This Row],[Customer ID]],'CUSTOMER_NAMES ANSWER'!A:D,3,FALSE)</f>
        <v>Matthew R</v>
      </c>
      <c r="C1309" s="9">
        <f>VLOOKUP(HEALTH_CARE[[#This Row],[Customer ID]],'MEDICAL EXAMINATION ANSWER'!A:J,2,FALSE)</f>
        <v>16.579999999999998</v>
      </c>
      <c r="D1309" s="9">
        <f>VLOOKUP(HEALTH_CARE[[#This Row],[Customer ID]],'MEDICAL EXAMINATION ANSWER'!A:J,4,FALSE)</f>
        <v>6.98</v>
      </c>
      <c r="E1309" t="str">
        <f>VLOOKUP(HEALTH_CARE[[#This Row],[Customer ID]],'MEDICAL EXAMINATION ANSWER'!A:J,6,FALSE)</f>
        <v>Yes</v>
      </c>
      <c r="F1309" t="str">
        <f>VLOOKUP(HEALTH_CARE[[#This Row],[Customer ID]],'MEDICAL EXAMINATION ANSWER'!A:J,7,FALSE)</f>
        <v>No</v>
      </c>
      <c r="G1309" t="str">
        <f>VLOOKUP(HEALTH_CARE[[#This Row],[Customer ID]],'MEDICAL EXAMINATION ANSWER'!A:J,8,FALSE)</f>
        <v>Yes</v>
      </c>
      <c r="H1309" s="10">
        <f>VLOOKUP(HEALTH_CARE[[#This Row],[Customer ID]],'MEDICAL EXAMINATION ANSWER'!A:J,9,FALSE)</f>
        <v>1</v>
      </c>
      <c r="I1309" t="str">
        <f>VLOOKUP(HEALTH_CARE[[#This Row],[Customer ID]],'MEDICAL EXAMINATION ANSWER'!A:J,10,FALSE)</f>
        <v>No</v>
      </c>
      <c r="J1309" t="str">
        <f>VLOOKUP(HEALTH_CARE[[#This Row],[Customer ID]],'MEDICAL EXAMINATION ANSWER'!A:J,3,FALSE)</f>
        <v>Under Weight</v>
      </c>
      <c r="K1309" t="str">
        <f>VLOOKUP(HEALTH_CARE[[#This Row],[Customer ID]],'MEDICAL EXAMINATION ANSWER'!A:J,5,FALSE)</f>
        <v>Diabetes</v>
      </c>
      <c r="L1309" s="11" t="str">
        <f>VLOOKUP(HEALTH_CARE[[#This Row],[Customer ID]],'HOSPITAL DETAILS ANSWERS'!A:K,5,TRUE)</f>
        <v>21-Sep-1963</v>
      </c>
      <c r="M1309" s="14">
        <f>VLOOKUP(HEALTH_CARE[[#This Row],[Customer ID]],'HOSPITAL DETAILS ANSWERS'!A:K,8,TRUE)</f>
        <v>8356</v>
      </c>
      <c r="N1309" t="str">
        <f>VLOOKUP(HEALTH_CARE[[#This Row],[Customer ID]],'HOSPITAL DETAILS ANSWERS'!A:K,9,TRUE)</f>
        <v>Tier - 3</v>
      </c>
      <c r="O1309" t="str">
        <f>VLOOKUP(HEALTH_CARE[[#This Row],[Customer ID]],'HOSPITAL DETAILS ANSWERS'!A:K,10,TRUE)</f>
        <v>Tier - 3</v>
      </c>
      <c r="P1309" t="str">
        <f>VLOOKUP(HEALTH_CARE[[#This Row],[Customer ID]],'HOSPITAL DETAILS ANSWERS'!A:K,11,TRUE)</f>
        <v>R1012</v>
      </c>
      <c r="Q1309" s="10">
        <f>VLOOKUP(HEALTH_CARE[[#This Row],[Customer ID]],'HOSPITAL DETAILS ANSWERS'!A:K,6,TRUE)</f>
        <v>59</v>
      </c>
    </row>
    <row r="1310" spans="1:17" x14ac:dyDescent="0.25">
      <c r="A1310" t="s">
        <v>1062</v>
      </c>
      <c r="B1310" t="str">
        <f>VLOOKUP(HEALTH_CARE[[#This Row],[Customer ID]],'CUSTOMER_NAMES ANSWER'!A:D,3,FALSE)</f>
        <v>Daniel G</v>
      </c>
      <c r="C1310" s="9">
        <f>VLOOKUP(HEALTH_CARE[[#This Row],[Customer ID]],'MEDICAL EXAMINATION ANSWER'!A:J,2,FALSE)</f>
        <v>38.17</v>
      </c>
      <c r="D1310" s="9">
        <f>VLOOKUP(HEALTH_CARE[[#This Row],[Customer ID]],'MEDICAL EXAMINATION ANSWER'!A:J,4,FALSE)</f>
        <v>4.7300000000000004</v>
      </c>
      <c r="E1310" t="str">
        <f>VLOOKUP(HEALTH_CARE[[#This Row],[Customer ID]],'MEDICAL EXAMINATION ANSWER'!A:J,6,FALSE)</f>
        <v>Yes</v>
      </c>
      <c r="F1310" t="str">
        <f>VLOOKUP(HEALTH_CARE[[#This Row],[Customer ID]],'MEDICAL EXAMINATION ANSWER'!A:J,7,FALSE)</f>
        <v>No</v>
      </c>
      <c r="G1310" t="str">
        <f>VLOOKUP(HEALTH_CARE[[#This Row],[Customer ID]],'MEDICAL EXAMINATION ANSWER'!A:J,8,FALSE)</f>
        <v>No</v>
      </c>
      <c r="H1310" s="10">
        <f>VLOOKUP(HEALTH_CARE[[#This Row],[Customer ID]],'MEDICAL EXAMINATION ANSWER'!A:J,9,FALSE)</f>
        <v>0</v>
      </c>
      <c r="I1310" t="str">
        <f>VLOOKUP(HEALTH_CARE[[#This Row],[Customer ID]],'MEDICAL EXAMINATION ANSWER'!A:J,10,FALSE)</f>
        <v>No</v>
      </c>
      <c r="J1310" t="str">
        <f>VLOOKUP(HEALTH_CARE[[#This Row],[Customer ID]],'MEDICAL EXAMINATION ANSWER'!A:J,3,FALSE)</f>
        <v>Obesity</v>
      </c>
      <c r="K1310" t="str">
        <f>VLOOKUP(HEALTH_CARE[[#This Row],[Customer ID]],'MEDICAL EXAMINATION ANSWER'!A:J,5,FALSE)</f>
        <v>Normal</v>
      </c>
      <c r="L1310" s="11" t="str">
        <f>VLOOKUP(HEALTH_CARE[[#This Row],[Customer ID]],'HOSPITAL DETAILS ANSWERS'!A:K,5,TRUE)</f>
        <v>12-Jun-1976</v>
      </c>
      <c r="M1310" s="14">
        <f>VLOOKUP(HEALTH_CARE[[#This Row],[Customer ID]],'HOSPITAL DETAILS ANSWERS'!A:K,8,TRUE)</f>
        <v>8348</v>
      </c>
      <c r="N1310" t="str">
        <f>VLOOKUP(HEALTH_CARE[[#This Row],[Customer ID]],'HOSPITAL DETAILS ANSWERS'!A:K,9,TRUE)</f>
        <v>Tier - 2</v>
      </c>
      <c r="O1310" t="str">
        <f>VLOOKUP(HEALTH_CARE[[#This Row],[Customer ID]],'HOSPITAL DETAILS ANSWERS'!A:K,10,TRUE)</f>
        <v>Tier - 1</v>
      </c>
      <c r="P1310" t="str">
        <f>VLOOKUP(HEALTH_CARE[[#This Row],[Customer ID]],'HOSPITAL DETAILS ANSWERS'!A:K,11,TRUE)</f>
        <v>R1013</v>
      </c>
      <c r="Q1310" s="10">
        <f>VLOOKUP(HEALTH_CARE[[#This Row],[Customer ID]],'HOSPITAL DETAILS ANSWERS'!A:K,6,TRUE)</f>
        <v>46</v>
      </c>
    </row>
    <row r="1311" spans="1:17" x14ac:dyDescent="0.25">
      <c r="A1311" t="s">
        <v>1061</v>
      </c>
      <c r="B1311" t="str">
        <f>VLOOKUP(HEALTH_CARE[[#This Row],[Customer ID]],'CUSTOMER_NAMES ANSWER'!A:D,3,FALSE)</f>
        <v>Yannick</v>
      </c>
      <c r="C1311" s="9">
        <f>VLOOKUP(HEALTH_CARE[[#This Row],[Customer ID]],'MEDICAL EXAMINATION ANSWER'!A:J,2,FALSE)</f>
        <v>39.42</v>
      </c>
      <c r="D1311" s="9">
        <f>VLOOKUP(HEALTH_CARE[[#This Row],[Customer ID]],'MEDICAL EXAMINATION ANSWER'!A:J,4,FALSE)</f>
        <v>4.76</v>
      </c>
      <c r="E1311" t="str">
        <f>VLOOKUP(HEALTH_CARE[[#This Row],[Customer ID]],'MEDICAL EXAMINATION ANSWER'!A:J,6,FALSE)</f>
        <v>Yes</v>
      </c>
      <c r="F1311" t="str">
        <f>VLOOKUP(HEALTH_CARE[[#This Row],[Customer ID]],'MEDICAL EXAMINATION ANSWER'!A:J,7,FALSE)</f>
        <v>No</v>
      </c>
      <c r="G1311" t="str">
        <f>VLOOKUP(HEALTH_CARE[[#This Row],[Customer ID]],'MEDICAL EXAMINATION ANSWER'!A:J,8,FALSE)</f>
        <v>No</v>
      </c>
      <c r="H1311" s="10">
        <f>VLOOKUP(HEALTH_CARE[[#This Row],[Customer ID]],'MEDICAL EXAMINATION ANSWER'!A:J,9,FALSE)</f>
        <v>0</v>
      </c>
      <c r="I1311" t="str">
        <f>VLOOKUP(HEALTH_CARE[[#This Row],[Customer ID]],'MEDICAL EXAMINATION ANSWER'!A:J,10,FALSE)</f>
        <v>No</v>
      </c>
      <c r="J1311" t="str">
        <f>VLOOKUP(HEALTH_CARE[[#This Row],[Customer ID]],'MEDICAL EXAMINATION ANSWER'!A:J,3,FALSE)</f>
        <v>Obesity</v>
      </c>
      <c r="K1311" t="str">
        <f>VLOOKUP(HEALTH_CARE[[#This Row],[Customer ID]],'MEDICAL EXAMINATION ANSWER'!A:J,5,FALSE)</f>
        <v>Normal</v>
      </c>
      <c r="L1311" s="11" t="str">
        <f>VLOOKUP(HEALTH_CARE[[#This Row],[Customer ID]],'HOSPITAL DETAILS ANSWERS'!A:K,5,TRUE)</f>
        <v>7-Jul-1976</v>
      </c>
      <c r="M1311" s="14">
        <f>VLOOKUP(HEALTH_CARE[[#This Row],[Customer ID]],'HOSPITAL DETAILS ANSWERS'!A:K,8,TRUE)</f>
        <v>8343</v>
      </c>
      <c r="N1311" t="str">
        <f>VLOOKUP(HEALTH_CARE[[#This Row],[Customer ID]],'HOSPITAL DETAILS ANSWERS'!A:K,9,TRUE)</f>
        <v>Tier - 3</v>
      </c>
      <c r="O1311" t="str">
        <f>VLOOKUP(HEALTH_CARE[[#This Row],[Customer ID]],'HOSPITAL DETAILS ANSWERS'!A:K,10,TRUE)</f>
        <v>Tier - 1</v>
      </c>
      <c r="P1311" t="str">
        <f>VLOOKUP(HEALTH_CARE[[#This Row],[Customer ID]],'HOSPITAL DETAILS ANSWERS'!A:K,11,TRUE)</f>
        <v>R1016</v>
      </c>
      <c r="Q1311" s="10">
        <f>VLOOKUP(HEALTH_CARE[[#This Row],[Customer ID]],'HOSPITAL DETAILS ANSWERS'!A:K,6,TRUE)</f>
        <v>46</v>
      </c>
    </row>
    <row r="1312" spans="1:17" x14ac:dyDescent="0.25">
      <c r="A1312" t="s">
        <v>1060</v>
      </c>
      <c r="B1312" t="str">
        <f>VLOOKUP(HEALTH_CARE[[#This Row],[Customer ID]],'CUSTOMER_NAMES ANSWER'!A:D,3,FALSE)</f>
        <v>Sean R</v>
      </c>
      <c r="C1312" s="9">
        <f>VLOOKUP(HEALTH_CARE[[#This Row],[Customer ID]],'MEDICAL EXAMINATION ANSWER'!A:J,2,FALSE)</f>
        <v>33.44</v>
      </c>
      <c r="D1312" s="9">
        <f>VLOOKUP(HEALTH_CARE[[#This Row],[Customer ID]],'MEDICAL EXAMINATION ANSWER'!A:J,4,FALSE)</f>
        <v>6.24</v>
      </c>
      <c r="E1312" t="str">
        <f>VLOOKUP(HEALTH_CARE[[#This Row],[Customer ID]],'MEDICAL EXAMINATION ANSWER'!A:J,6,FALSE)</f>
        <v>Yes</v>
      </c>
      <c r="F1312" t="str">
        <f>VLOOKUP(HEALTH_CARE[[#This Row],[Customer ID]],'MEDICAL EXAMINATION ANSWER'!A:J,7,FALSE)</f>
        <v>No</v>
      </c>
      <c r="G1312" t="str">
        <f>VLOOKUP(HEALTH_CARE[[#This Row],[Customer ID]],'MEDICAL EXAMINATION ANSWER'!A:J,8,FALSE)</f>
        <v>No</v>
      </c>
      <c r="H1312" s="10">
        <f>VLOOKUP(HEALTH_CARE[[#This Row],[Customer ID]],'MEDICAL EXAMINATION ANSWER'!A:J,9,FALSE)</f>
        <v>0</v>
      </c>
      <c r="I1312" t="str">
        <f>VLOOKUP(HEALTH_CARE[[#This Row],[Customer ID]],'MEDICAL EXAMINATION ANSWER'!A:J,10,FALSE)</f>
        <v>No</v>
      </c>
      <c r="J1312" t="str">
        <f>VLOOKUP(HEALTH_CARE[[#This Row],[Customer ID]],'MEDICAL EXAMINATION ANSWER'!A:J,3,FALSE)</f>
        <v>Obesity</v>
      </c>
      <c r="K1312" t="str">
        <f>VLOOKUP(HEALTH_CARE[[#This Row],[Customer ID]],'MEDICAL EXAMINATION ANSWER'!A:J,5,FALSE)</f>
        <v>Prediabetes</v>
      </c>
      <c r="L1312" s="11" t="str">
        <f>VLOOKUP(HEALTH_CARE[[#This Row],[Customer ID]],'HOSPITAL DETAILS ANSWERS'!A:K,5,TRUE)</f>
        <v>20-Jul-1976</v>
      </c>
      <c r="M1312" s="14">
        <f>VLOOKUP(HEALTH_CARE[[#This Row],[Customer ID]],'HOSPITAL DETAILS ANSWERS'!A:K,8,TRUE)</f>
        <v>8335</v>
      </c>
      <c r="N1312" t="str">
        <f>VLOOKUP(HEALTH_CARE[[#This Row],[Customer ID]],'HOSPITAL DETAILS ANSWERS'!A:K,9,TRUE)</f>
        <v>Tier - 3</v>
      </c>
      <c r="O1312" t="str">
        <f>VLOOKUP(HEALTH_CARE[[#This Row],[Customer ID]],'HOSPITAL DETAILS ANSWERS'!A:K,10,TRUE)</f>
        <v>Tier - 2</v>
      </c>
      <c r="P1312" t="str">
        <f>VLOOKUP(HEALTH_CARE[[#This Row],[Customer ID]],'HOSPITAL DETAILS ANSWERS'!A:K,11,TRUE)</f>
        <v>R1016</v>
      </c>
      <c r="Q1312" s="10">
        <f>VLOOKUP(HEALTH_CARE[[#This Row],[Customer ID]],'HOSPITAL DETAILS ANSWERS'!A:K,6,TRUE)</f>
        <v>46</v>
      </c>
    </row>
    <row r="1313" spans="1:17" x14ac:dyDescent="0.25">
      <c r="A1313" t="s">
        <v>1059</v>
      </c>
      <c r="B1313" t="str">
        <f>VLOOKUP(HEALTH_CARE[[#This Row],[Customer ID]],'CUSTOMER_NAMES ANSWER'!A:D,3,FALSE)</f>
        <v>Peter</v>
      </c>
      <c r="C1313" s="9">
        <f>VLOOKUP(HEALTH_CARE[[#This Row],[Customer ID]],'MEDICAL EXAMINATION ANSWER'!A:J,2,FALSE)</f>
        <v>33.340000000000003</v>
      </c>
      <c r="D1313" s="9">
        <f>VLOOKUP(HEALTH_CARE[[#This Row],[Customer ID]],'MEDICAL EXAMINATION ANSWER'!A:J,4,FALSE)</f>
        <v>5.44</v>
      </c>
      <c r="E1313" t="str">
        <f>VLOOKUP(HEALTH_CARE[[#This Row],[Customer ID]],'MEDICAL EXAMINATION ANSWER'!A:J,6,FALSE)</f>
        <v>Yes</v>
      </c>
      <c r="F1313" t="str">
        <f>VLOOKUP(HEALTH_CARE[[#This Row],[Customer ID]],'MEDICAL EXAMINATION ANSWER'!A:J,7,FALSE)</f>
        <v>No</v>
      </c>
      <c r="G1313" t="str">
        <f>VLOOKUP(HEALTH_CARE[[#This Row],[Customer ID]],'MEDICAL EXAMINATION ANSWER'!A:J,8,FALSE)</f>
        <v>No</v>
      </c>
      <c r="H1313" s="10">
        <f>VLOOKUP(HEALTH_CARE[[#This Row],[Customer ID]],'MEDICAL EXAMINATION ANSWER'!A:J,9,FALSE)</f>
        <v>0</v>
      </c>
      <c r="I1313" t="str">
        <f>VLOOKUP(HEALTH_CARE[[#This Row],[Customer ID]],'MEDICAL EXAMINATION ANSWER'!A:J,10,FALSE)</f>
        <v>No</v>
      </c>
      <c r="J1313" t="str">
        <f>VLOOKUP(HEALTH_CARE[[#This Row],[Customer ID]],'MEDICAL EXAMINATION ANSWER'!A:J,3,FALSE)</f>
        <v>Obesity</v>
      </c>
      <c r="K1313" t="str">
        <f>VLOOKUP(HEALTH_CARE[[#This Row],[Customer ID]],'MEDICAL EXAMINATION ANSWER'!A:J,5,FALSE)</f>
        <v>Normal</v>
      </c>
      <c r="L1313" s="11" t="str">
        <f>VLOOKUP(HEALTH_CARE[[#This Row],[Customer ID]],'HOSPITAL DETAILS ANSWERS'!A:K,5,TRUE)</f>
        <v>12-Jul-1976</v>
      </c>
      <c r="M1313" s="14">
        <f>VLOOKUP(HEALTH_CARE[[#This Row],[Customer ID]],'HOSPITAL DETAILS ANSWERS'!A:K,8,TRUE)</f>
        <v>8335</v>
      </c>
      <c r="N1313" t="str">
        <f>VLOOKUP(HEALTH_CARE[[#This Row],[Customer ID]],'HOSPITAL DETAILS ANSWERS'!A:K,9,TRUE)</f>
        <v>Tier - 3</v>
      </c>
      <c r="O1313" t="str">
        <f>VLOOKUP(HEALTH_CARE[[#This Row],[Customer ID]],'HOSPITAL DETAILS ANSWERS'!A:K,10,TRUE)</f>
        <v>Tier - 2</v>
      </c>
      <c r="P1313" t="str">
        <f>VLOOKUP(HEALTH_CARE[[#This Row],[Customer ID]],'HOSPITAL DETAILS ANSWERS'!A:K,11,TRUE)</f>
        <v>R1016</v>
      </c>
      <c r="Q1313" s="10">
        <f>VLOOKUP(HEALTH_CARE[[#This Row],[Customer ID]],'HOSPITAL DETAILS ANSWERS'!A:K,6,TRUE)</f>
        <v>46</v>
      </c>
    </row>
    <row r="1314" spans="1:17" x14ac:dyDescent="0.25">
      <c r="A1314" t="s">
        <v>1058</v>
      </c>
      <c r="B1314" t="str">
        <f>VLOOKUP(HEALTH_CARE[[#This Row],[Customer ID]],'CUSTOMER_NAMES ANSWER'!A:D,3,FALSE)</f>
        <v>Sara A</v>
      </c>
      <c r="C1314" s="9">
        <f>VLOOKUP(HEALTH_CARE[[#This Row],[Customer ID]],'MEDICAL EXAMINATION ANSWER'!A:J,2,FALSE)</f>
        <v>38.79</v>
      </c>
      <c r="D1314" s="9">
        <f>VLOOKUP(HEALTH_CARE[[#This Row],[Customer ID]],'MEDICAL EXAMINATION ANSWER'!A:J,4,FALSE)</f>
        <v>5.08</v>
      </c>
      <c r="E1314" t="str">
        <f>VLOOKUP(HEALTH_CARE[[#This Row],[Customer ID]],'MEDICAL EXAMINATION ANSWER'!A:J,6,FALSE)</f>
        <v>No</v>
      </c>
      <c r="F1314" t="str">
        <f>VLOOKUP(HEALTH_CARE[[#This Row],[Customer ID]],'MEDICAL EXAMINATION ANSWER'!A:J,7,FALSE)</f>
        <v>No</v>
      </c>
      <c r="G1314" t="str">
        <f>VLOOKUP(HEALTH_CARE[[#This Row],[Customer ID]],'MEDICAL EXAMINATION ANSWER'!A:J,8,FALSE)</f>
        <v>Yes</v>
      </c>
      <c r="H1314" s="10">
        <f>VLOOKUP(HEALTH_CARE[[#This Row],[Customer ID]],'MEDICAL EXAMINATION ANSWER'!A:J,9,FALSE)</f>
        <v>1</v>
      </c>
      <c r="I1314" t="str">
        <f>VLOOKUP(HEALTH_CARE[[#This Row],[Customer ID]],'MEDICAL EXAMINATION ANSWER'!A:J,10,FALSE)</f>
        <v>No</v>
      </c>
      <c r="J1314" t="str">
        <f>VLOOKUP(HEALTH_CARE[[#This Row],[Customer ID]],'MEDICAL EXAMINATION ANSWER'!A:J,3,FALSE)</f>
        <v>Obesity</v>
      </c>
      <c r="K1314" t="str">
        <f>VLOOKUP(HEALTH_CARE[[#This Row],[Customer ID]],'MEDICAL EXAMINATION ANSWER'!A:J,5,FALSE)</f>
        <v>Normal</v>
      </c>
      <c r="L1314" s="11" t="str">
        <f>VLOOKUP(HEALTH_CARE[[#This Row],[Customer ID]],'HOSPITAL DETAILS ANSWERS'!A:K,5,TRUE)</f>
        <v>22-Jun-1993</v>
      </c>
      <c r="M1314" s="14">
        <f>VLOOKUP(HEALTH_CARE[[#This Row],[Customer ID]],'HOSPITAL DETAILS ANSWERS'!A:K,8,TRUE)</f>
        <v>8315</v>
      </c>
      <c r="N1314" t="str">
        <f>VLOOKUP(HEALTH_CARE[[#This Row],[Customer ID]],'HOSPITAL DETAILS ANSWERS'!A:K,9,TRUE)</f>
        <v>Tier - 2</v>
      </c>
      <c r="O1314" t="str">
        <f>VLOOKUP(HEALTH_CARE[[#This Row],[Customer ID]],'HOSPITAL DETAILS ANSWERS'!A:K,10,TRUE)</f>
        <v>Tier - 1</v>
      </c>
      <c r="P1314" t="str">
        <f>VLOOKUP(HEALTH_CARE[[#This Row],[Customer ID]],'HOSPITAL DETAILS ANSWERS'!A:K,11,TRUE)</f>
        <v>R1012</v>
      </c>
      <c r="Q1314" s="10">
        <f>VLOOKUP(HEALTH_CARE[[#This Row],[Customer ID]],'HOSPITAL DETAILS ANSWERS'!A:K,6,TRUE)</f>
        <v>29</v>
      </c>
    </row>
    <row r="1315" spans="1:17" x14ac:dyDescent="0.25">
      <c r="A1315" t="s">
        <v>1057</v>
      </c>
      <c r="B1315" t="str">
        <f>VLOOKUP(HEALTH_CARE[[#This Row],[Customer ID]],'CUSTOMER_NAMES ANSWER'!A:D,3,FALSE)</f>
        <v>Erin C</v>
      </c>
      <c r="C1315" s="9">
        <f>VLOOKUP(HEALTH_CARE[[#This Row],[Customer ID]],'MEDICAL EXAMINATION ANSWER'!A:J,2,FALSE)</f>
        <v>30.68</v>
      </c>
      <c r="D1315" s="9">
        <f>VLOOKUP(HEALTH_CARE[[#This Row],[Customer ID]],'MEDICAL EXAMINATION ANSWER'!A:J,4,FALSE)</f>
        <v>4.87</v>
      </c>
      <c r="E1315" t="str">
        <f>VLOOKUP(HEALTH_CARE[[#This Row],[Customer ID]],'MEDICAL EXAMINATION ANSWER'!A:J,6,FALSE)</f>
        <v>No</v>
      </c>
      <c r="F1315" t="str">
        <f>VLOOKUP(HEALTH_CARE[[#This Row],[Customer ID]],'MEDICAL EXAMINATION ANSWER'!A:J,7,FALSE)</f>
        <v>No</v>
      </c>
      <c r="G1315" t="str">
        <f>VLOOKUP(HEALTH_CARE[[#This Row],[Customer ID]],'MEDICAL EXAMINATION ANSWER'!A:J,8,FALSE)</f>
        <v>Yes</v>
      </c>
      <c r="H1315" s="10">
        <f>VLOOKUP(HEALTH_CARE[[#This Row],[Customer ID]],'MEDICAL EXAMINATION ANSWER'!A:J,9,FALSE)</f>
        <v>1</v>
      </c>
      <c r="I1315" t="str">
        <f>VLOOKUP(HEALTH_CARE[[#This Row],[Customer ID]],'MEDICAL EXAMINATION ANSWER'!A:J,10,FALSE)</f>
        <v>No</v>
      </c>
      <c r="J1315" t="str">
        <f>VLOOKUP(HEALTH_CARE[[#This Row],[Customer ID]],'MEDICAL EXAMINATION ANSWER'!A:J,3,FALSE)</f>
        <v>Obesity</v>
      </c>
      <c r="K1315" t="str">
        <f>VLOOKUP(HEALTH_CARE[[#This Row],[Customer ID]],'MEDICAL EXAMINATION ANSWER'!A:J,5,FALSE)</f>
        <v>Normal</v>
      </c>
      <c r="L1315" s="11" t="str">
        <f>VLOOKUP(HEALTH_CARE[[#This Row],[Customer ID]],'HOSPITAL DETAILS ANSWERS'!A:K,5,TRUE)</f>
        <v>7-Aug-1979</v>
      </c>
      <c r="M1315" s="14">
        <f>VLOOKUP(HEALTH_CARE[[#This Row],[Customer ID]],'HOSPITAL DETAILS ANSWERS'!A:K,8,TRUE)</f>
        <v>8311</v>
      </c>
      <c r="N1315" t="str">
        <f>VLOOKUP(HEALTH_CARE[[#This Row],[Customer ID]],'HOSPITAL DETAILS ANSWERS'!A:K,9,TRUE)</f>
        <v>Tier - 2</v>
      </c>
      <c r="O1315" t="str">
        <f>VLOOKUP(HEALTH_CARE[[#This Row],[Customer ID]],'HOSPITAL DETAILS ANSWERS'!A:K,10,TRUE)</f>
        <v>Tier - 2</v>
      </c>
      <c r="P1315" t="str">
        <f>VLOOKUP(HEALTH_CARE[[#This Row],[Customer ID]],'HOSPITAL DETAILS ANSWERS'!A:K,11,TRUE)</f>
        <v>R1012</v>
      </c>
      <c r="Q1315" s="10">
        <f>VLOOKUP(HEALTH_CARE[[#This Row],[Customer ID]],'HOSPITAL DETAILS ANSWERS'!A:K,6,TRUE)</f>
        <v>43</v>
      </c>
    </row>
    <row r="1316" spans="1:17" x14ac:dyDescent="0.25">
      <c r="A1316" t="s">
        <v>1056</v>
      </c>
      <c r="B1316" t="str">
        <f>VLOOKUP(HEALTH_CARE[[#This Row],[Customer ID]],'CUSTOMER_NAMES ANSWER'!A:D,3,FALSE)</f>
        <v>Thibaud</v>
      </c>
      <c r="C1316" s="9">
        <f>VLOOKUP(HEALTH_CARE[[#This Row],[Customer ID]],'MEDICAL EXAMINATION ANSWER'!A:J,2,FALSE)</f>
        <v>22.14</v>
      </c>
      <c r="D1316" s="9">
        <f>VLOOKUP(HEALTH_CARE[[#This Row],[Customer ID]],'MEDICAL EXAMINATION ANSWER'!A:J,4,FALSE)</f>
        <v>8.17</v>
      </c>
      <c r="E1316" t="str">
        <f>VLOOKUP(HEALTH_CARE[[#This Row],[Customer ID]],'MEDICAL EXAMINATION ANSWER'!A:J,6,FALSE)</f>
        <v>No</v>
      </c>
      <c r="F1316" t="str">
        <f>VLOOKUP(HEALTH_CARE[[#This Row],[Customer ID]],'MEDICAL EXAMINATION ANSWER'!A:J,7,FALSE)</f>
        <v>No</v>
      </c>
      <c r="G1316" t="str">
        <f>VLOOKUP(HEALTH_CARE[[#This Row],[Customer ID]],'MEDICAL EXAMINATION ANSWER'!A:J,8,FALSE)</f>
        <v>No</v>
      </c>
      <c r="H1316" s="10">
        <f>VLOOKUP(HEALTH_CARE[[#This Row],[Customer ID]],'MEDICAL EXAMINATION ANSWER'!A:J,9,FALSE)</f>
        <v>0</v>
      </c>
      <c r="I1316" t="str">
        <f>VLOOKUP(HEALTH_CARE[[#This Row],[Customer ID]],'MEDICAL EXAMINATION ANSWER'!A:J,10,FALSE)</f>
        <v>No</v>
      </c>
      <c r="J1316" t="str">
        <f>VLOOKUP(HEALTH_CARE[[#This Row],[Customer ID]],'MEDICAL EXAMINATION ANSWER'!A:J,3,FALSE)</f>
        <v>Normal Weight</v>
      </c>
      <c r="K1316" t="str">
        <f>VLOOKUP(HEALTH_CARE[[#This Row],[Customer ID]],'MEDICAL EXAMINATION ANSWER'!A:J,5,FALSE)</f>
        <v>Diabetes</v>
      </c>
      <c r="L1316" s="11" t="str">
        <f>VLOOKUP(HEALTH_CARE[[#This Row],[Customer ID]],'HOSPITAL DETAILS ANSWERS'!A:K,5,TRUE)</f>
        <v>26-Jun-1978</v>
      </c>
      <c r="M1316" s="14">
        <f>VLOOKUP(HEALTH_CARE[[#This Row],[Customer ID]],'HOSPITAL DETAILS ANSWERS'!A:K,8,TRUE)</f>
        <v>8303</v>
      </c>
      <c r="N1316" t="str">
        <f>VLOOKUP(HEALTH_CARE[[#This Row],[Customer ID]],'HOSPITAL DETAILS ANSWERS'!A:K,9,TRUE)</f>
        <v>Tier - 3</v>
      </c>
      <c r="O1316" t="str">
        <f>VLOOKUP(HEALTH_CARE[[#This Row],[Customer ID]],'HOSPITAL DETAILS ANSWERS'!A:K,10,TRUE)</f>
        <v>Tier - 3</v>
      </c>
      <c r="P1316" t="str">
        <f>VLOOKUP(HEALTH_CARE[[#This Row],[Customer ID]],'HOSPITAL DETAILS ANSWERS'!A:K,11,TRUE)</f>
        <v>R1016</v>
      </c>
      <c r="Q1316" s="10">
        <f>VLOOKUP(HEALTH_CARE[[#This Row],[Customer ID]],'HOSPITAL DETAILS ANSWERS'!A:K,6,TRUE)</f>
        <v>44</v>
      </c>
    </row>
    <row r="1317" spans="1:17" x14ac:dyDescent="0.25">
      <c r="A1317" t="s">
        <v>1055</v>
      </c>
      <c r="B1317" t="str">
        <f>VLOOKUP(HEALTH_CARE[[#This Row],[Customer ID]],'CUSTOMER_NAMES ANSWER'!A:D,3,FALSE)</f>
        <v>Lisa</v>
      </c>
      <c r="C1317" s="9">
        <f>VLOOKUP(HEALTH_CARE[[#This Row],[Customer ID]],'MEDICAL EXAMINATION ANSWER'!A:J,2,FALSE)</f>
        <v>33.33</v>
      </c>
      <c r="D1317" s="9">
        <f>VLOOKUP(HEALTH_CARE[[#This Row],[Customer ID]],'MEDICAL EXAMINATION ANSWER'!A:J,4,FALSE)</f>
        <v>7.61</v>
      </c>
      <c r="E1317" t="str">
        <f>VLOOKUP(HEALTH_CARE[[#This Row],[Customer ID]],'MEDICAL EXAMINATION ANSWER'!A:J,6,FALSE)</f>
        <v>No</v>
      </c>
      <c r="F1317" t="str">
        <f>VLOOKUP(HEALTH_CARE[[#This Row],[Customer ID]],'MEDICAL EXAMINATION ANSWER'!A:J,7,FALSE)</f>
        <v>No</v>
      </c>
      <c r="G1317" t="str">
        <f>VLOOKUP(HEALTH_CARE[[#This Row],[Customer ID]],'MEDICAL EXAMINATION ANSWER'!A:J,8,FALSE)</f>
        <v>No</v>
      </c>
      <c r="H1317" s="10">
        <f>VLOOKUP(HEALTH_CARE[[#This Row],[Customer ID]],'MEDICAL EXAMINATION ANSWER'!A:J,9,FALSE)</f>
        <v>0</v>
      </c>
      <c r="I1317" t="str">
        <f>VLOOKUP(HEALTH_CARE[[#This Row],[Customer ID]],'MEDICAL EXAMINATION ANSWER'!A:J,10,FALSE)</f>
        <v>No</v>
      </c>
      <c r="J1317" t="str">
        <f>VLOOKUP(HEALTH_CARE[[#This Row],[Customer ID]],'MEDICAL EXAMINATION ANSWER'!A:J,3,FALSE)</f>
        <v>Obesity</v>
      </c>
      <c r="K1317" t="str">
        <f>VLOOKUP(HEALTH_CARE[[#This Row],[Customer ID]],'MEDICAL EXAMINATION ANSWER'!A:J,5,FALSE)</f>
        <v>Diabetes</v>
      </c>
      <c r="L1317" s="11" t="str">
        <f>VLOOKUP(HEALTH_CARE[[#This Row],[Customer ID]],'HOSPITAL DETAILS ANSWERS'!A:K,5,TRUE)</f>
        <v>6-Jun-1974</v>
      </c>
      <c r="M1317" s="14">
        <f>VLOOKUP(HEALTH_CARE[[#This Row],[Customer ID]],'HOSPITAL DETAILS ANSWERS'!A:K,8,TRUE)</f>
        <v>8284</v>
      </c>
      <c r="N1317" t="str">
        <f>VLOOKUP(HEALTH_CARE[[#This Row],[Customer ID]],'HOSPITAL DETAILS ANSWERS'!A:K,9,TRUE)</f>
        <v>Tier - 2</v>
      </c>
      <c r="O1317" t="str">
        <f>VLOOKUP(HEALTH_CARE[[#This Row],[Customer ID]],'HOSPITAL DETAILS ANSWERS'!A:K,10,TRUE)</f>
        <v>Tier - 3</v>
      </c>
      <c r="P1317" t="str">
        <f>VLOOKUP(HEALTH_CARE[[#This Row],[Customer ID]],'HOSPITAL DETAILS ANSWERS'!A:K,11,TRUE)</f>
        <v>R1013</v>
      </c>
      <c r="Q1317" s="10">
        <f>VLOOKUP(HEALTH_CARE[[#This Row],[Customer ID]],'HOSPITAL DETAILS ANSWERS'!A:K,6,TRUE)</f>
        <v>49</v>
      </c>
    </row>
    <row r="1318" spans="1:17" x14ac:dyDescent="0.25">
      <c r="A1318" t="s">
        <v>1054</v>
      </c>
      <c r="B1318" t="str">
        <f>VLOOKUP(HEALTH_CARE[[#This Row],[Customer ID]],'CUSTOMER_NAMES ANSWER'!A:D,3,FALSE)</f>
        <v>Gretchen K</v>
      </c>
      <c r="C1318" s="9">
        <f>VLOOKUP(HEALTH_CARE[[#This Row],[Customer ID]],'MEDICAL EXAMINATION ANSWER'!A:J,2,FALSE)</f>
        <v>31.13</v>
      </c>
      <c r="D1318" s="9">
        <f>VLOOKUP(HEALTH_CARE[[#This Row],[Customer ID]],'MEDICAL EXAMINATION ANSWER'!A:J,4,FALSE)</f>
        <v>10.1</v>
      </c>
      <c r="E1318" t="str">
        <f>VLOOKUP(HEALTH_CARE[[#This Row],[Customer ID]],'MEDICAL EXAMINATION ANSWER'!A:J,6,FALSE)</f>
        <v>No</v>
      </c>
      <c r="F1318" t="str">
        <f>VLOOKUP(HEALTH_CARE[[#This Row],[Customer ID]],'MEDICAL EXAMINATION ANSWER'!A:J,7,FALSE)</f>
        <v>No</v>
      </c>
      <c r="G1318" t="str">
        <f>VLOOKUP(HEALTH_CARE[[#This Row],[Customer ID]],'MEDICAL EXAMINATION ANSWER'!A:J,8,FALSE)</f>
        <v>No</v>
      </c>
      <c r="H1318" s="10">
        <f>VLOOKUP(HEALTH_CARE[[#This Row],[Customer ID]],'MEDICAL EXAMINATION ANSWER'!A:J,9,FALSE)</f>
        <v>0</v>
      </c>
      <c r="I1318" t="str">
        <f>VLOOKUP(HEALTH_CARE[[#This Row],[Customer ID]],'MEDICAL EXAMINATION ANSWER'!A:J,10,FALSE)</f>
        <v>No</v>
      </c>
      <c r="J1318" t="str">
        <f>VLOOKUP(HEALTH_CARE[[#This Row],[Customer ID]],'MEDICAL EXAMINATION ANSWER'!A:J,3,FALSE)</f>
        <v>Obesity</v>
      </c>
      <c r="K1318" t="str">
        <f>VLOOKUP(HEALTH_CARE[[#This Row],[Customer ID]],'MEDICAL EXAMINATION ANSWER'!A:J,5,FALSE)</f>
        <v>Diabetes</v>
      </c>
      <c r="L1318" s="11" t="str">
        <f>VLOOKUP(HEALTH_CARE[[#This Row],[Customer ID]],'HOSPITAL DETAILS ANSWERS'!A:K,5,TRUE)</f>
        <v>22-Dec-1974</v>
      </c>
      <c r="M1318" s="14">
        <f>VLOOKUP(HEALTH_CARE[[#This Row],[Customer ID]],'HOSPITAL DETAILS ANSWERS'!A:K,8,TRUE)</f>
        <v>8281</v>
      </c>
      <c r="N1318" t="str">
        <f>VLOOKUP(HEALTH_CARE[[#This Row],[Customer ID]],'HOSPITAL DETAILS ANSWERS'!A:K,9,TRUE)</f>
        <v>Tier - 2</v>
      </c>
      <c r="O1318" t="str">
        <f>VLOOKUP(HEALTH_CARE[[#This Row],[Customer ID]],'HOSPITAL DETAILS ANSWERS'!A:K,10,TRUE)</f>
        <v>Tier - 2</v>
      </c>
      <c r="P1318" t="str">
        <f>VLOOKUP(HEALTH_CARE[[#This Row],[Customer ID]],'HOSPITAL DETAILS ANSWERS'!A:K,11,TRUE)</f>
        <v>R1013</v>
      </c>
      <c r="Q1318" s="10">
        <f>VLOOKUP(HEALTH_CARE[[#This Row],[Customer ID]],'HOSPITAL DETAILS ANSWERS'!A:K,6,TRUE)</f>
        <v>48</v>
      </c>
    </row>
    <row r="1319" spans="1:17" x14ac:dyDescent="0.25">
      <c r="A1319" t="s">
        <v>1053</v>
      </c>
      <c r="B1319" t="str">
        <f>VLOOKUP(HEALTH_CARE[[#This Row],[Customer ID]],'CUSTOMER_NAMES ANSWER'!A:D,3,FALSE)</f>
        <v>Martina</v>
      </c>
      <c r="C1319" s="9">
        <f>VLOOKUP(HEALTH_CARE[[#This Row],[Customer ID]],'MEDICAL EXAMINATION ANSWER'!A:J,2,FALSE)</f>
        <v>28.9</v>
      </c>
      <c r="D1319" s="9">
        <f>VLOOKUP(HEALTH_CARE[[#This Row],[Customer ID]],'MEDICAL EXAMINATION ANSWER'!A:J,4,FALSE)</f>
        <v>11.24</v>
      </c>
      <c r="E1319" t="str">
        <f>VLOOKUP(HEALTH_CARE[[#This Row],[Customer ID]],'MEDICAL EXAMINATION ANSWER'!A:J,6,FALSE)</f>
        <v>No</v>
      </c>
      <c r="F1319" t="str">
        <f>VLOOKUP(HEALTH_CARE[[#This Row],[Customer ID]],'MEDICAL EXAMINATION ANSWER'!A:J,7,FALSE)</f>
        <v>No</v>
      </c>
      <c r="G1319" t="str">
        <f>VLOOKUP(HEALTH_CARE[[#This Row],[Customer ID]],'MEDICAL EXAMINATION ANSWER'!A:J,8,FALSE)</f>
        <v>No</v>
      </c>
      <c r="H1319" s="10">
        <f>VLOOKUP(HEALTH_CARE[[#This Row],[Customer ID]],'MEDICAL EXAMINATION ANSWER'!A:J,9,FALSE)</f>
        <v>0</v>
      </c>
      <c r="I1319" t="str">
        <f>VLOOKUP(HEALTH_CARE[[#This Row],[Customer ID]],'MEDICAL EXAMINATION ANSWER'!A:J,10,FALSE)</f>
        <v>No</v>
      </c>
      <c r="J1319" t="str">
        <f>VLOOKUP(HEALTH_CARE[[#This Row],[Customer ID]],'MEDICAL EXAMINATION ANSWER'!A:J,3,FALSE)</f>
        <v>Over Weight</v>
      </c>
      <c r="K1319" t="str">
        <f>VLOOKUP(HEALTH_CARE[[#This Row],[Customer ID]],'MEDICAL EXAMINATION ANSWER'!A:J,5,FALSE)</f>
        <v>Diabetes</v>
      </c>
      <c r="L1319" s="11" t="str">
        <f>VLOOKUP(HEALTH_CARE[[#This Row],[Customer ID]],'HOSPITAL DETAILS ANSWERS'!A:K,5,TRUE)</f>
        <v>26-Sep-1974</v>
      </c>
      <c r="M1319" s="14">
        <f>VLOOKUP(HEALTH_CARE[[#This Row],[Customer ID]],'HOSPITAL DETAILS ANSWERS'!A:K,8,TRUE)</f>
        <v>8278</v>
      </c>
      <c r="N1319" t="str">
        <f>VLOOKUP(HEALTH_CARE[[#This Row],[Customer ID]],'HOSPITAL DETAILS ANSWERS'!A:K,9,TRUE)</f>
        <v>Tier - 2</v>
      </c>
      <c r="O1319" t="str">
        <f>VLOOKUP(HEALTH_CARE[[#This Row],[Customer ID]],'HOSPITAL DETAILS ANSWERS'!A:K,10,TRUE)</f>
        <v>Tier - 2</v>
      </c>
      <c r="P1319" t="str">
        <f>VLOOKUP(HEALTH_CARE[[#This Row],[Customer ID]],'HOSPITAL DETAILS ANSWERS'!A:K,11,TRUE)</f>
        <v>R1011</v>
      </c>
      <c r="Q1319" s="10">
        <f>VLOOKUP(HEALTH_CARE[[#This Row],[Customer ID]],'HOSPITAL DETAILS ANSWERS'!A:K,6,TRUE)</f>
        <v>48</v>
      </c>
    </row>
    <row r="1320" spans="1:17" x14ac:dyDescent="0.25">
      <c r="A1320" t="s">
        <v>1052</v>
      </c>
      <c r="B1320" t="str">
        <f>VLOOKUP(HEALTH_CARE[[#This Row],[Customer ID]],'CUSTOMER_NAMES ANSWER'!A:D,3,FALSE)</f>
        <v>Dustin J</v>
      </c>
      <c r="C1320" s="9">
        <f>VLOOKUP(HEALTH_CARE[[#This Row],[Customer ID]],'MEDICAL EXAMINATION ANSWER'!A:J,2,FALSE)</f>
        <v>43.31</v>
      </c>
      <c r="D1320" s="9">
        <f>VLOOKUP(HEALTH_CARE[[#This Row],[Customer ID]],'MEDICAL EXAMINATION ANSWER'!A:J,4,FALSE)</f>
        <v>6.1</v>
      </c>
      <c r="E1320" t="str">
        <f>VLOOKUP(HEALTH_CARE[[#This Row],[Customer ID]],'MEDICAL EXAMINATION ANSWER'!A:J,6,FALSE)</f>
        <v>Yes</v>
      </c>
      <c r="F1320" t="str">
        <f>VLOOKUP(HEALTH_CARE[[#This Row],[Customer ID]],'MEDICAL EXAMINATION ANSWER'!A:J,7,FALSE)</f>
        <v>Yes</v>
      </c>
      <c r="G1320" t="str">
        <f>VLOOKUP(HEALTH_CARE[[#This Row],[Customer ID]],'MEDICAL EXAMINATION ANSWER'!A:J,8,FALSE)</f>
        <v>No</v>
      </c>
      <c r="H1320" s="10">
        <f>VLOOKUP(HEALTH_CARE[[#This Row],[Customer ID]],'MEDICAL EXAMINATION ANSWER'!A:J,9,FALSE)</f>
        <v>1</v>
      </c>
      <c r="I1320" t="str">
        <f>VLOOKUP(HEALTH_CARE[[#This Row],[Customer ID]],'MEDICAL EXAMINATION ANSWER'!A:J,10,FALSE)</f>
        <v>No</v>
      </c>
      <c r="J1320" t="str">
        <f>VLOOKUP(HEALTH_CARE[[#This Row],[Customer ID]],'MEDICAL EXAMINATION ANSWER'!A:J,3,FALSE)</f>
        <v>Obesity</v>
      </c>
      <c r="K1320" t="str">
        <f>VLOOKUP(HEALTH_CARE[[#This Row],[Customer ID]],'MEDICAL EXAMINATION ANSWER'!A:J,5,FALSE)</f>
        <v>Prediabetes</v>
      </c>
      <c r="L1320" s="11" t="str">
        <f>VLOOKUP(HEALTH_CARE[[#This Row],[Customer ID]],'HOSPITAL DETAILS ANSWERS'!A:K,5,TRUE)</f>
        <v>28-Nov-2000</v>
      </c>
      <c r="M1320" s="14">
        <f>VLOOKUP(HEALTH_CARE[[#This Row],[Customer ID]],'HOSPITAL DETAILS ANSWERS'!A:K,8,TRUE)</f>
        <v>8272</v>
      </c>
      <c r="N1320" t="str">
        <f>VLOOKUP(HEALTH_CARE[[#This Row],[Customer ID]],'HOSPITAL DETAILS ANSWERS'!A:K,9,TRUE)</f>
        <v>Tier - 2</v>
      </c>
      <c r="O1320" t="str">
        <f>VLOOKUP(HEALTH_CARE[[#This Row],[Customer ID]],'HOSPITAL DETAILS ANSWERS'!A:K,10,TRUE)</f>
        <v>Tier - 1</v>
      </c>
      <c r="P1320" t="str">
        <f>VLOOKUP(HEALTH_CARE[[#This Row],[Customer ID]],'HOSPITAL DETAILS ANSWERS'!A:K,11,TRUE)</f>
        <v>R1023</v>
      </c>
      <c r="Q1320" s="10">
        <f>VLOOKUP(HEALTH_CARE[[#This Row],[Customer ID]],'HOSPITAL DETAILS ANSWERS'!A:K,6,TRUE)</f>
        <v>22</v>
      </c>
    </row>
    <row r="1321" spans="1:17" x14ac:dyDescent="0.25">
      <c r="A1321" t="s">
        <v>1051</v>
      </c>
      <c r="B1321" t="str">
        <f>VLOOKUP(HEALTH_CARE[[#This Row],[Customer ID]],'CUSTOMER_NAMES ANSWER'!A:D,3,FALSE)</f>
        <v>Kelsey</v>
      </c>
      <c r="C1321" s="9">
        <f>VLOOKUP(HEALTH_CARE[[#This Row],[Customer ID]],'MEDICAL EXAMINATION ANSWER'!A:J,2,FALSE)</f>
        <v>22.8</v>
      </c>
      <c r="D1321" s="9">
        <f>VLOOKUP(HEALTH_CARE[[#This Row],[Customer ID]],'MEDICAL EXAMINATION ANSWER'!A:J,4,FALSE)</f>
        <v>6.98</v>
      </c>
      <c r="E1321" t="str">
        <f>VLOOKUP(HEALTH_CARE[[#This Row],[Customer ID]],'MEDICAL EXAMINATION ANSWER'!A:J,6,FALSE)</f>
        <v>No</v>
      </c>
      <c r="F1321" t="str">
        <f>VLOOKUP(HEALTH_CARE[[#This Row],[Customer ID]],'MEDICAL EXAMINATION ANSWER'!A:J,7,FALSE)</f>
        <v>No</v>
      </c>
      <c r="G1321" t="str">
        <f>VLOOKUP(HEALTH_CARE[[#This Row],[Customer ID]],'MEDICAL EXAMINATION ANSWER'!A:J,8,FALSE)</f>
        <v>No</v>
      </c>
      <c r="H1321" s="10">
        <f>VLOOKUP(HEALTH_CARE[[#This Row],[Customer ID]],'MEDICAL EXAMINATION ANSWER'!A:J,9,FALSE)</f>
        <v>0</v>
      </c>
      <c r="I1321" t="str">
        <f>VLOOKUP(HEALTH_CARE[[#This Row],[Customer ID]],'MEDICAL EXAMINATION ANSWER'!A:J,10,FALSE)</f>
        <v>No</v>
      </c>
      <c r="J1321" t="str">
        <f>VLOOKUP(HEALTH_CARE[[#This Row],[Customer ID]],'MEDICAL EXAMINATION ANSWER'!A:J,3,FALSE)</f>
        <v>Normal Weight</v>
      </c>
      <c r="K1321" t="str">
        <f>VLOOKUP(HEALTH_CARE[[#This Row],[Customer ID]],'MEDICAL EXAMINATION ANSWER'!A:J,5,FALSE)</f>
        <v>Diabetes</v>
      </c>
      <c r="L1321" s="11" t="str">
        <f>VLOOKUP(HEALTH_CARE[[#This Row],[Customer ID]],'HOSPITAL DETAILS ANSWERS'!A:K,5,TRUE)</f>
        <v>5-Aug-1974</v>
      </c>
      <c r="M1321" s="14">
        <f>VLOOKUP(HEALTH_CARE[[#This Row],[Customer ID]],'HOSPITAL DETAILS ANSWERS'!A:K,8,TRUE)</f>
        <v>8270</v>
      </c>
      <c r="N1321" t="str">
        <f>VLOOKUP(HEALTH_CARE[[#This Row],[Customer ID]],'HOSPITAL DETAILS ANSWERS'!A:K,9,TRUE)</f>
        <v>Tier - 2</v>
      </c>
      <c r="O1321" t="str">
        <f>VLOOKUP(HEALTH_CARE[[#This Row],[Customer ID]],'HOSPITAL DETAILS ANSWERS'!A:K,10,TRUE)</f>
        <v>Tier - 1</v>
      </c>
      <c r="P1321" t="str">
        <f>VLOOKUP(HEALTH_CARE[[#This Row],[Customer ID]],'HOSPITAL DETAILS ANSWERS'!A:K,11,TRUE)</f>
        <v>R1011</v>
      </c>
      <c r="Q1321" s="10">
        <f>VLOOKUP(HEALTH_CARE[[#This Row],[Customer ID]],'HOSPITAL DETAILS ANSWERS'!A:K,6,TRUE)</f>
        <v>48</v>
      </c>
    </row>
    <row r="1322" spans="1:17" x14ac:dyDescent="0.25">
      <c r="A1322" t="s">
        <v>1050</v>
      </c>
      <c r="B1322" t="str">
        <f>VLOOKUP(HEALTH_CARE[[#This Row],[Customer ID]],'CUSTOMER_NAMES ANSWER'!A:D,3,FALSE)</f>
        <v>Daniel V</v>
      </c>
      <c r="C1322" s="9">
        <f>VLOOKUP(HEALTH_CARE[[#This Row],[Customer ID]],'MEDICAL EXAMINATION ANSWER'!A:J,2,FALSE)</f>
        <v>19.09</v>
      </c>
      <c r="D1322" s="9">
        <f>VLOOKUP(HEALTH_CARE[[#This Row],[Customer ID]],'MEDICAL EXAMINATION ANSWER'!A:J,4,FALSE)</f>
        <v>4</v>
      </c>
      <c r="E1322" t="str">
        <f>VLOOKUP(HEALTH_CARE[[#This Row],[Customer ID]],'MEDICAL EXAMINATION ANSWER'!A:J,6,FALSE)</f>
        <v>Yes</v>
      </c>
      <c r="F1322" t="str">
        <f>VLOOKUP(HEALTH_CARE[[#This Row],[Customer ID]],'MEDICAL EXAMINATION ANSWER'!A:J,7,FALSE)</f>
        <v>No</v>
      </c>
      <c r="G1322" t="str">
        <f>VLOOKUP(HEALTH_CARE[[#This Row],[Customer ID]],'MEDICAL EXAMINATION ANSWER'!A:J,8,FALSE)</f>
        <v>No</v>
      </c>
      <c r="H1322" s="10">
        <f>VLOOKUP(HEALTH_CARE[[#This Row],[Customer ID]],'MEDICAL EXAMINATION ANSWER'!A:J,9,FALSE)</f>
        <v>1</v>
      </c>
      <c r="I1322" t="str">
        <f>VLOOKUP(HEALTH_CARE[[#This Row],[Customer ID]],'MEDICAL EXAMINATION ANSWER'!A:J,10,FALSE)</f>
        <v>No</v>
      </c>
      <c r="J1322" t="str">
        <f>VLOOKUP(HEALTH_CARE[[#This Row],[Customer ID]],'MEDICAL EXAMINATION ANSWER'!A:J,3,FALSE)</f>
        <v>Normal Weight</v>
      </c>
      <c r="K1322" t="str">
        <f>VLOOKUP(HEALTH_CARE[[#This Row],[Customer ID]],'MEDICAL EXAMINATION ANSWER'!A:J,5,FALSE)</f>
        <v>Normal</v>
      </c>
      <c r="L1322" s="11" t="str">
        <f>VLOOKUP(HEALTH_CARE[[#This Row],[Customer ID]],'HOSPITAL DETAILS ANSWERS'!A:K,5,TRUE)</f>
        <v>5-Sep-1964</v>
      </c>
      <c r="M1322" s="14">
        <f>VLOOKUP(HEALTH_CARE[[#This Row],[Customer ID]],'HOSPITAL DETAILS ANSWERS'!A:K,8,TRUE)</f>
        <v>8268</v>
      </c>
      <c r="N1322" t="str">
        <f>VLOOKUP(HEALTH_CARE[[#This Row],[Customer ID]],'HOSPITAL DETAILS ANSWERS'!A:K,9,TRUE)</f>
        <v>Tier - 3</v>
      </c>
      <c r="O1322" t="str">
        <f>VLOOKUP(HEALTH_CARE[[#This Row],[Customer ID]],'HOSPITAL DETAILS ANSWERS'!A:K,10,TRUE)</f>
        <v>Tier - 3</v>
      </c>
      <c r="P1322" t="str">
        <f>VLOOKUP(HEALTH_CARE[[#This Row],[Customer ID]],'HOSPITAL DETAILS ANSWERS'!A:K,11,TRUE)</f>
        <v>R1013</v>
      </c>
      <c r="Q1322" s="10">
        <f>VLOOKUP(HEALTH_CARE[[#This Row],[Customer ID]],'HOSPITAL DETAILS ANSWERS'!A:K,6,TRUE)</f>
        <v>58</v>
      </c>
    </row>
    <row r="1323" spans="1:17" x14ac:dyDescent="0.25">
      <c r="A1323" t="s">
        <v>1049</v>
      </c>
      <c r="B1323" t="str">
        <f>VLOOKUP(HEALTH_CARE[[#This Row],[Customer ID]],'CUSTOMER_NAMES ANSWER'!A:D,3,FALSE)</f>
        <v>Saeger</v>
      </c>
      <c r="C1323" s="9">
        <f>VLOOKUP(HEALTH_CARE[[#This Row],[Customer ID]],'MEDICAL EXAMINATION ANSWER'!A:J,2,FALSE)</f>
        <v>23.37</v>
      </c>
      <c r="D1323" s="9">
        <f>VLOOKUP(HEALTH_CARE[[#This Row],[Customer ID]],'MEDICAL EXAMINATION ANSWER'!A:J,4,FALSE)</f>
        <v>4.2300000000000004</v>
      </c>
      <c r="E1323" t="str">
        <f>VLOOKUP(HEALTH_CARE[[#This Row],[Customer ID]],'MEDICAL EXAMINATION ANSWER'!A:J,6,FALSE)</f>
        <v>No</v>
      </c>
      <c r="F1323" t="str">
        <f>VLOOKUP(HEALTH_CARE[[#This Row],[Customer ID]],'MEDICAL EXAMINATION ANSWER'!A:J,7,FALSE)</f>
        <v>No</v>
      </c>
      <c r="G1323" t="str">
        <f>VLOOKUP(HEALTH_CARE[[#This Row],[Customer ID]],'MEDICAL EXAMINATION ANSWER'!A:J,8,FALSE)</f>
        <v>No</v>
      </c>
      <c r="H1323" s="10">
        <f>VLOOKUP(HEALTH_CARE[[#This Row],[Customer ID]],'MEDICAL EXAMINATION ANSWER'!A:J,9,FALSE)</f>
        <v>0</v>
      </c>
      <c r="I1323" t="str">
        <f>VLOOKUP(HEALTH_CARE[[#This Row],[Customer ID]],'MEDICAL EXAMINATION ANSWER'!A:J,10,FALSE)</f>
        <v>No</v>
      </c>
      <c r="J1323" t="str">
        <f>VLOOKUP(HEALTH_CARE[[#This Row],[Customer ID]],'MEDICAL EXAMINATION ANSWER'!A:J,3,FALSE)</f>
        <v>Normal Weight</v>
      </c>
      <c r="K1323" t="str">
        <f>VLOOKUP(HEALTH_CARE[[#This Row],[Customer ID]],'MEDICAL EXAMINATION ANSWER'!A:J,5,FALSE)</f>
        <v>Normal</v>
      </c>
      <c r="L1323" s="11" t="str">
        <f>VLOOKUP(HEALTH_CARE[[#This Row],[Customer ID]],'HOSPITAL DETAILS ANSWERS'!A:K,5,TRUE)</f>
        <v>27-Sep-1982</v>
      </c>
      <c r="M1323" s="14">
        <f>VLOOKUP(HEALTH_CARE[[#This Row],[Customer ID]],'HOSPITAL DETAILS ANSWERS'!A:K,8,TRUE)</f>
        <v>8253</v>
      </c>
      <c r="N1323" t="str">
        <f>VLOOKUP(HEALTH_CARE[[#This Row],[Customer ID]],'HOSPITAL DETAILS ANSWERS'!A:K,9,TRUE)</f>
        <v>Tier - 2</v>
      </c>
      <c r="O1323" t="str">
        <f>VLOOKUP(HEALTH_CARE[[#This Row],[Customer ID]],'HOSPITAL DETAILS ANSWERS'!A:K,10,TRUE)</f>
        <v>Tier - 2</v>
      </c>
      <c r="P1323" t="str">
        <f>VLOOKUP(HEALTH_CARE[[#This Row],[Customer ID]],'HOSPITAL DETAILS ANSWERS'!A:K,11,TRUE)</f>
        <v>R1024</v>
      </c>
      <c r="Q1323" s="10">
        <f>VLOOKUP(HEALTH_CARE[[#This Row],[Customer ID]],'HOSPITAL DETAILS ANSWERS'!A:K,6,TRUE)</f>
        <v>40</v>
      </c>
    </row>
    <row r="1324" spans="1:17" x14ac:dyDescent="0.25">
      <c r="A1324" t="s">
        <v>1048</v>
      </c>
      <c r="B1324" t="str">
        <f>VLOOKUP(HEALTH_CARE[[#This Row],[Customer ID]],'CUSTOMER_NAMES ANSWER'!A:D,3,FALSE)</f>
        <v>Buzunesh</v>
      </c>
      <c r="C1324" s="9">
        <f>VLOOKUP(HEALTH_CARE[[#This Row],[Customer ID]],'MEDICAL EXAMINATION ANSWER'!A:J,2,FALSE)</f>
        <v>33.44</v>
      </c>
      <c r="D1324" s="9">
        <f>VLOOKUP(HEALTH_CARE[[#This Row],[Customer ID]],'MEDICAL EXAMINATION ANSWER'!A:J,4,FALSE)</f>
        <v>4.72</v>
      </c>
      <c r="E1324" t="str">
        <f>VLOOKUP(HEALTH_CARE[[#This Row],[Customer ID]],'MEDICAL EXAMINATION ANSWER'!A:J,6,FALSE)</f>
        <v>Yes</v>
      </c>
      <c r="F1324" t="str">
        <f>VLOOKUP(HEALTH_CARE[[#This Row],[Customer ID]],'MEDICAL EXAMINATION ANSWER'!A:J,7,FALSE)</f>
        <v>No</v>
      </c>
      <c r="G1324" t="str">
        <f>VLOOKUP(HEALTH_CARE[[#This Row],[Customer ID]],'MEDICAL EXAMINATION ANSWER'!A:J,8,FALSE)</f>
        <v>No</v>
      </c>
      <c r="H1324" s="10">
        <f>VLOOKUP(HEALTH_CARE[[#This Row],[Customer ID]],'MEDICAL EXAMINATION ANSWER'!A:J,9,FALSE)</f>
        <v>0</v>
      </c>
      <c r="I1324" t="str">
        <f>VLOOKUP(HEALTH_CARE[[#This Row],[Customer ID]],'MEDICAL EXAMINATION ANSWER'!A:J,10,FALSE)</f>
        <v>No</v>
      </c>
      <c r="J1324" t="str">
        <f>VLOOKUP(HEALTH_CARE[[#This Row],[Customer ID]],'MEDICAL EXAMINATION ANSWER'!A:J,3,FALSE)</f>
        <v>Obesity</v>
      </c>
      <c r="K1324" t="str">
        <f>VLOOKUP(HEALTH_CARE[[#This Row],[Customer ID]],'MEDICAL EXAMINATION ANSWER'!A:J,5,FALSE)</f>
        <v>Normal</v>
      </c>
      <c r="L1324" s="11" t="str">
        <f>VLOOKUP(HEALTH_CARE[[#This Row],[Customer ID]],'HOSPITAL DETAILS ANSWERS'!A:K,5,TRUE)</f>
        <v>2-Sep-1976</v>
      </c>
      <c r="M1324" s="14">
        <f>VLOOKUP(HEALTH_CARE[[#This Row],[Customer ID]],'HOSPITAL DETAILS ANSWERS'!A:K,8,TRUE)</f>
        <v>8241</v>
      </c>
      <c r="N1324" t="str">
        <f>VLOOKUP(HEALTH_CARE[[#This Row],[Customer ID]],'HOSPITAL DETAILS ANSWERS'!A:K,9,TRUE)</f>
        <v>Tier - 2</v>
      </c>
      <c r="O1324" t="str">
        <f>VLOOKUP(HEALTH_CARE[[#This Row],[Customer ID]],'HOSPITAL DETAILS ANSWERS'!A:K,10,TRUE)</f>
        <v>Tier - 2</v>
      </c>
      <c r="P1324" t="str">
        <f>VLOOKUP(HEALTH_CARE[[#This Row],[Customer ID]],'HOSPITAL DETAILS ANSWERS'!A:K,11,TRUE)</f>
        <v>R1013</v>
      </c>
      <c r="Q1324" s="10">
        <f>VLOOKUP(HEALTH_CARE[[#This Row],[Customer ID]],'HOSPITAL DETAILS ANSWERS'!A:K,6,TRUE)</f>
        <v>46</v>
      </c>
    </row>
    <row r="1325" spans="1:17" x14ac:dyDescent="0.25">
      <c r="A1325" t="s">
        <v>1047</v>
      </c>
      <c r="B1325" t="str">
        <f>VLOOKUP(HEALTH_CARE[[#This Row],[Customer ID]],'CUSTOMER_NAMES ANSWER'!A:D,3,FALSE)</f>
        <v>Mirte</v>
      </c>
      <c r="C1325" s="9">
        <f>VLOOKUP(HEALTH_CARE[[#This Row],[Customer ID]],'MEDICAL EXAMINATION ANSWER'!A:J,2,FALSE)</f>
        <v>28.05</v>
      </c>
      <c r="D1325" s="9">
        <f>VLOOKUP(HEALTH_CARE[[#This Row],[Customer ID]],'MEDICAL EXAMINATION ANSWER'!A:J,4,FALSE)</f>
        <v>5.63</v>
      </c>
      <c r="E1325" t="str">
        <f>VLOOKUP(HEALTH_CARE[[#This Row],[Customer ID]],'MEDICAL EXAMINATION ANSWER'!A:J,6,FALSE)</f>
        <v>Yes</v>
      </c>
      <c r="F1325" t="str">
        <f>VLOOKUP(HEALTH_CARE[[#This Row],[Customer ID]],'MEDICAL EXAMINATION ANSWER'!A:J,7,FALSE)</f>
        <v>No</v>
      </c>
      <c r="G1325" t="str">
        <f>VLOOKUP(HEALTH_CARE[[#This Row],[Customer ID]],'MEDICAL EXAMINATION ANSWER'!A:J,8,FALSE)</f>
        <v>No</v>
      </c>
      <c r="H1325" s="10">
        <f>VLOOKUP(HEALTH_CARE[[#This Row],[Customer ID]],'MEDICAL EXAMINATION ANSWER'!A:J,9,FALSE)</f>
        <v>0</v>
      </c>
      <c r="I1325" t="str">
        <f>VLOOKUP(HEALTH_CARE[[#This Row],[Customer ID]],'MEDICAL EXAMINATION ANSWER'!A:J,10,FALSE)</f>
        <v>No</v>
      </c>
      <c r="J1325" t="str">
        <f>VLOOKUP(HEALTH_CARE[[#This Row],[Customer ID]],'MEDICAL EXAMINATION ANSWER'!A:J,3,FALSE)</f>
        <v>Over Weight</v>
      </c>
      <c r="K1325" t="str">
        <f>VLOOKUP(HEALTH_CARE[[#This Row],[Customer ID]],'MEDICAL EXAMINATION ANSWER'!A:J,5,FALSE)</f>
        <v>Normal</v>
      </c>
      <c r="L1325" s="11" t="str">
        <f>VLOOKUP(HEALTH_CARE[[#This Row],[Customer ID]],'HOSPITAL DETAILS ANSWERS'!A:K,5,TRUE)</f>
        <v>30-Jun-1976</v>
      </c>
      <c r="M1325" s="14">
        <f>VLOOKUP(HEALTH_CARE[[#This Row],[Customer ID]],'HOSPITAL DETAILS ANSWERS'!A:K,8,TRUE)</f>
        <v>8234</v>
      </c>
      <c r="N1325" t="str">
        <f>VLOOKUP(HEALTH_CARE[[#This Row],[Customer ID]],'HOSPITAL DETAILS ANSWERS'!A:K,9,TRUE)</f>
        <v>Tier - 2</v>
      </c>
      <c r="O1325" t="str">
        <f>VLOOKUP(HEALTH_CARE[[#This Row],[Customer ID]],'HOSPITAL DETAILS ANSWERS'!A:K,10,TRUE)</f>
        <v>Tier - 2</v>
      </c>
      <c r="P1325" t="str">
        <f>VLOOKUP(HEALTH_CARE[[#This Row],[Customer ID]],'HOSPITAL DETAILS ANSWERS'!A:K,11,TRUE)</f>
        <v>R1013</v>
      </c>
      <c r="Q1325" s="10">
        <f>VLOOKUP(HEALTH_CARE[[#This Row],[Customer ID]],'HOSPITAL DETAILS ANSWERS'!A:K,6,TRUE)</f>
        <v>46</v>
      </c>
    </row>
    <row r="1326" spans="1:17" x14ac:dyDescent="0.25">
      <c r="A1326" t="s">
        <v>1046</v>
      </c>
      <c r="B1326" t="str">
        <f>VLOOKUP(HEALTH_CARE[[#This Row],[Customer ID]],'CUSTOMER_NAMES ANSWER'!A:D,3,FALSE)</f>
        <v>Megan</v>
      </c>
      <c r="C1326" s="9">
        <f>VLOOKUP(HEALTH_CARE[[#This Row],[Customer ID]],'MEDICAL EXAMINATION ANSWER'!A:J,2,FALSE)</f>
        <v>27.72</v>
      </c>
      <c r="D1326" s="9">
        <f>VLOOKUP(HEALTH_CARE[[#This Row],[Customer ID]],'MEDICAL EXAMINATION ANSWER'!A:J,4,FALSE)</f>
        <v>5.83</v>
      </c>
      <c r="E1326" t="str">
        <f>VLOOKUP(HEALTH_CARE[[#This Row],[Customer ID]],'MEDICAL EXAMINATION ANSWER'!A:J,6,FALSE)</f>
        <v>Yes</v>
      </c>
      <c r="F1326" t="str">
        <f>VLOOKUP(HEALTH_CARE[[#This Row],[Customer ID]],'MEDICAL EXAMINATION ANSWER'!A:J,7,FALSE)</f>
        <v>No</v>
      </c>
      <c r="G1326" t="str">
        <f>VLOOKUP(HEALTH_CARE[[#This Row],[Customer ID]],'MEDICAL EXAMINATION ANSWER'!A:J,8,FALSE)</f>
        <v>No</v>
      </c>
      <c r="H1326" s="10">
        <f>VLOOKUP(HEALTH_CARE[[#This Row],[Customer ID]],'MEDICAL EXAMINATION ANSWER'!A:J,9,FALSE)</f>
        <v>0</v>
      </c>
      <c r="I1326" t="str">
        <f>VLOOKUP(HEALTH_CARE[[#This Row],[Customer ID]],'MEDICAL EXAMINATION ANSWER'!A:J,10,FALSE)</f>
        <v>No</v>
      </c>
      <c r="J1326" t="str">
        <f>VLOOKUP(HEALTH_CARE[[#This Row],[Customer ID]],'MEDICAL EXAMINATION ANSWER'!A:J,3,FALSE)</f>
        <v>Over Weight</v>
      </c>
      <c r="K1326" t="str">
        <f>VLOOKUP(HEALTH_CARE[[#This Row],[Customer ID]],'MEDICAL EXAMINATION ANSWER'!A:J,5,FALSE)</f>
        <v>Prediabetes</v>
      </c>
      <c r="L1326" s="11" t="str">
        <f>VLOOKUP(HEALTH_CARE[[#This Row],[Customer ID]],'HOSPITAL DETAILS ANSWERS'!A:K,5,TRUE)</f>
        <v>3-Sep-1976</v>
      </c>
      <c r="M1326" s="14">
        <f>VLOOKUP(HEALTH_CARE[[#This Row],[Customer ID]],'HOSPITAL DETAILS ANSWERS'!A:K,8,TRUE)</f>
        <v>8233</v>
      </c>
      <c r="N1326" t="str">
        <f>VLOOKUP(HEALTH_CARE[[#This Row],[Customer ID]],'HOSPITAL DETAILS ANSWERS'!A:K,9,TRUE)</f>
        <v>Tier - 2</v>
      </c>
      <c r="O1326" t="str">
        <f>VLOOKUP(HEALTH_CARE[[#This Row],[Customer ID]],'HOSPITAL DETAILS ANSWERS'!A:K,10,TRUE)</f>
        <v>Tier - 3</v>
      </c>
      <c r="P1326" t="str">
        <f>VLOOKUP(HEALTH_CARE[[#This Row],[Customer ID]],'HOSPITAL DETAILS ANSWERS'!A:K,11,TRUE)</f>
        <v>R1013</v>
      </c>
      <c r="Q1326" s="10">
        <f>VLOOKUP(HEALTH_CARE[[#This Row],[Customer ID]],'HOSPITAL DETAILS ANSWERS'!A:K,6,TRUE)</f>
        <v>46</v>
      </c>
    </row>
    <row r="1327" spans="1:17" x14ac:dyDescent="0.25">
      <c r="A1327" t="s">
        <v>1045</v>
      </c>
      <c r="B1327" t="str">
        <f>VLOOKUP(HEALTH_CARE[[#This Row],[Customer ID]],'CUSTOMER_NAMES ANSWER'!A:D,3,FALSE)</f>
        <v>Kerry A</v>
      </c>
      <c r="C1327" s="9">
        <f>VLOOKUP(HEALTH_CARE[[#This Row],[Customer ID]],'MEDICAL EXAMINATION ANSWER'!A:J,2,FALSE)</f>
        <v>29.81</v>
      </c>
      <c r="D1327" s="9">
        <f>VLOOKUP(HEALTH_CARE[[#This Row],[Customer ID]],'MEDICAL EXAMINATION ANSWER'!A:J,4,FALSE)</f>
        <v>9.23</v>
      </c>
      <c r="E1327" t="str">
        <f>VLOOKUP(HEALTH_CARE[[#This Row],[Customer ID]],'MEDICAL EXAMINATION ANSWER'!A:J,6,FALSE)</f>
        <v>No</v>
      </c>
      <c r="F1327" t="str">
        <f>VLOOKUP(HEALTH_CARE[[#This Row],[Customer ID]],'MEDICAL EXAMINATION ANSWER'!A:J,7,FALSE)</f>
        <v>No</v>
      </c>
      <c r="G1327" t="str">
        <f>VLOOKUP(HEALTH_CARE[[#This Row],[Customer ID]],'MEDICAL EXAMINATION ANSWER'!A:J,8,FALSE)</f>
        <v>No</v>
      </c>
      <c r="H1327" s="10">
        <f>VLOOKUP(HEALTH_CARE[[#This Row],[Customer ID]],'MEDICAL EXAMINATION ANSWER'!A:J,9,FALSE)</f>
        <v>0</v>
      </c>
      <c r="I1327" t="str">
        <f>VLOOKUP(HEALTH_CARE[[#This Row],[Customer ID]],'MEDICAL EXAMINATION ANSWER'!A:J,10,FALSE)</f>
        <v>No</v>
      </c>
      <c r="J1327" t="str">
        <f>VLOOKUP(HEALTH_CARE[[#This Row],[Customer ID]],'MEDICAL EXAMINATION ANSWER'!A:J,3,FALSE)</f>
        <v>Over Weight</v>
      </c>
      <c r="K1327" t="str">
        <f>VLOOKUP(HEALTH_CARE[[#This Row],[Customer ID]],'MEDICAL EXAMINATION ANSWER'!A:J,5,FALSE)</f>
        <v>Diabetes</v>
      </c>
      <c r="L1327" s="11" t="str">
        <f>VLOOKUP(HEALTH_CARE[[#This Row],[Customer ID]],'HOSPITAL DETAILS ANSWERS'!A:K,5,TRUE)</f>
        <v>30-Jun-1978</v>
      </c>
      <c r="M1327" s="14">
        <f>VLOOKUP(HEALTH_CARE[[#This Row],[Customer ID]],'HOSPITAL DETAILS ANSWERS'!A:K,8,TRUE)</f>
        <v>8220</v>
      </c>
      <c r="N1327" t="str">
        <f>VLOOKUP(HEALTH_CARE[[#This Row],[Customer ID]],'HOSPITAL DETAILS ANSWERS'!A:K,9,TRUE)</f>
        <v>Tier - 2</v>
      </c>
      <c r="O1327" t="str">
        <f>VLOOKUP(HEALTH_CARE[[#This Row],[Customer ID]],'HOSPITAL DETAILS ANSWERS'!A:K,10,TRUE)</f>
        <v>Tier - 2</v>
      </c>
      <c r="P1327" t="str">
        <f>VLOOKUP(HEALTH_CARE[[#This Row],[Customer ID]],'HOSPITAL DETAILS ANSWERS'!A:K,11,TRUE)</f>
        <v>R1013</v>
      </c>
      <c r="Q1327" s="10">
        <f>VLOOKUP(HEALTH_CARE[[#This Row],[Customer ID]],'HOSPITAL DETAILS ANSWERS'!A:K,6,TRUE)</f>
        <v>44</v>
      </c>
    </row>
    <row r="1328" spans="1:17" x14ac:dyDescent="0.25">
      <c r="A1328" t="s">
        <v>1044</v>
      </c>
      <c r="B1328" t="str">
        <f>VLOOKUP(HEALTH_CARE[[#This Row],[Customer ID]],'CUSTOMER_NAMES ANSWER'!A:D,3,FALSE)</f>
        <v>Kristin</v>
      </c>
      <c r="C1328" s="9">
        <f>VLOOKUP(HEALTH_CARE[[#This Row],[Customer ID]],'MEDICAL EXAMINATION ANSWER'!A:J,2,FALSE)</f>
        <v>23.98</v>
      </c>
      <c r="D1328" s="9">
        <f>VLOOKUP(HEALTH_CARE[[#This Row],[Customer ID]],'MEDICAL EXAMINATION ANSWER'!A:J,4,FALSE)</f>
        <v>9.89</v>
      </c>
      <c r="E1328" t="str">
        <f>VLOOKUP(HEALTH_CARE[[#This Row],[Customer ID]],'MEDICAL EXAMINATION ANSWER'!A:J,6,FALSE)</f>
        <v>No</v>
      </c>
      <c r="F1328" t="str">
        <f>VLOOKUP(HEALTH_CARE[[#This Row],[Customer ID]],'MEDICAL EXAMINATION ANSWER'!A:J,7,FALSE)</f>
        <v>No</v>
      </c>
      <c r="G1328" t="str">
        <f>VLOOKUP(HEALTH_CARE[[#This Row],[Customer ID]],'MEDICAL EXAMINATION ANSWER'!A:J,8,FALSE)</f>
        <v>No</v>
      </c>
      <c r="H1328" s="10">
        <f>VLOOKUP(HEALTH_CARE[[#This Row],[Customer ID]],'MEDICAL EXAMINATION ANSWER'!A:J,9,FALSE)</f>
        <v>0</v>
      </c>
      <c r="I1328" t="str">
        <f>VLOOKUP(HEALTH_CARE[[#This Row],[Customer ID]],'MEDICAL EXAMINATION ANSWER'!A:J,10,FALSE)</f>
        <v>No</v>
      </c>
      <c r="J1328" t="str">
        <f>VLOOKUP(HEALTH_CARE[[#This Row],[Customer ID]],'MEDICAL EXAMINATION ANSWER'!A:J,3,FALSE)</f>
        <v>Normal Weight</v>
      </c>
      <c r="K1328" t="str">
        <f>VLOOKUP(HEALTH_CARE[[#This Row],[Customer ID]],'MEDICAL EXAMINATION ANSWER'!A:J,5,FALSE)</f>
        <v>Diabetes</v>
      </c>
      <c r="L1328" s="11" t="str">
        <f>VLOOKUP(HEALTH_CARE[[#This Row],[Customer ID]],'HOSPITAL DETAILS ANSWERS'!A:K,5,TRUE)</f>
        <v>24-Oct-1978</v>
      </c>
      <c r="M1328" s="14">
        <f>VLOOKUP(HEALTH_CARE[[#This Row],[Customer ID]],'HOSPITAL DETAILS ANSWERS'!A:K,8,TRUE)</f>
        <v>8212</v>
      </c>
      <c r="N1328" t="str">
        <f>VLOOKUP(HEALTH_CARE[[#This Row],[Customer ID]],'HOSPITAL DETAILS ANSWERS'!A:K,9,TRUE)</f>
        <v>Tier - 2</v>
      </c>
      <c r="O1328" t="str">
        <f>VLOOKUP(HEALTH_CARE[[#This Row],[Customer ID]],'HOSPITAL DETAILS ANSWERS'!A:K,10,TRUE)</f>
        <v>Tier - 3</v>
      </c>
      <c r="P1328" t="str">
        <f>VLOOKUP(HEALTH_CARE[[#This Row],[Customer ID]],'HOSPITAL DETAILS ANSWERS'!A:K,11,TRUE)</f>
        <v>R1013</v>
      </c>
      <c r="Q1328" s="10">
        <f>VLOOKUP(HEALTH_CARE[[#This Row],[Customer ID]],'HOSPITAL DETAILS ANSWERS'!A:K,6,TRUE)</f>
        <v>44</v>
      </c>
    </row>
    <row r="1329" spans="1:17" x14ac:dyDescent="0.25">
      <c r="A1329" t="s">
        <v>1043</v>
      </c>
      <c r="B1329" t="str">
        <f>VLOOKUP(HEALTH_CARE[[#This Row],[Customer ID]],'CUSTOMER_NAMES ANSWER'!A:D,3,FALSE)</f>
        <v>Christopher R</v>
      </c>
      <c r="C1329" s="9">
        <f>VLOOKUP(HEALTH_CARE[[#This Row],[Customer ID]],'MEDICAL EXAMINATION ANSWER'!A:J,2,FALSE)</f>
        <v>17.34</v>
      </c>
      <c r="D1329" s="9">
        <f>VLOOKUP(HEALTH_CARE[[#This Row],[Customer ID]],'MEDICAL EXAMINATION ANSWER'!A:J,4,FALSE)</f>
        <v>12</v>
      </c>
      <c r="E1329" t="str">
        <f>VLOOKUP(HEALTH_CARE[[#This Row],[Customer ID]],'MEDICAL EXAMINATION ANSWER'!A:J,6,FALSE)</f>
        <v>No</v>
      </c>
      <c r="F1329" t="str">
        <f>VLOOKUP(HEALTH_CARE[[#This Row],[Customer ID]],'MEDICAL EXAMINATION ANSWER'!A:J,7,FALSE)</f>
        <v>No</v>
      </c>
      <c r="G1329" t="str">
        <f>VLOOKUP(HEALTH_CARE[[#This Row],[Customer ID]],'MEDICAL EXAMINATION ANSWER'!A:J,8,FALSE)</f>
        <v>No</v>
      </c>
      <c r="H1329" s="10">
        <f>VLOOKUP(HEALTH_CARE[[#This Row],[Customer ID]],'MEDICAL EXAMINATION ANSWER'!A:J,9,FALSE)</f>
        <v>0</v>
      </c>
      <c r="I1329" t="str">
        <f>VLOOKUP(HEALTH_CARE[[#This Row],[Customer ID]],'MEDICAL EXAMINATION ANSWER'!A:J,10,FALSE)</f>
        <v>No</v>
      </c>
      <c r="J1329" t="str">
        <f>VLOOKUP(HEALTH_CARE[[#This Row],[Customer ID]],'MEDICAL EXAMINATION ANSWER'!A:J,3,FALSE)</f>
        <v>Under Weight</v>
      </c>
      <c r="K1329" t="str">
        <f>VLOOKUP(HEALTH_CARE[[#This Row],[Customer ID]],'MEDICAL EXAMINATION ANSWER'!A:J,5,FALSE)</f>
        <v>Diabetes</v>
      </c>
      <c r="L1329" s="11" t="str">
        <f>VLOOKUP(HEALTH_CARE[[#This Row],[Customer ID]],'HOSPITAL DETAILS ANSWERS'!A:K,5,TRUE)</f>
        <v>23-Nov-1962</v>
      </c>
      <c r="M1329" s="14">
        <f>VLOOKUP(HEALTH_CARE[[#This Row],[Customer ID]],'HOSPITAL DETAILS ANSWERS'!A:K,8,TRUE)</f>
        <v>8189</v>
      </c>
      <c r="N1329" t="str">
        <f>VLOOKUP(HEALTH_CARE[[#This Row],[Customer ID]],'HOSPITAL DETAILS ANSWERS'!A:K,9,TRUE)</f>
        <v>Tier - 3</v>
      </c>
      <c r="O1329" t="str">
        <f>VLOOKUP(HEALTH_CARE[[#This Row],[Customer ID]],'HOSPITAL DETAILS ANSWERS'!A:K,10,TRUE)</f>
        <v>Tier - 3</v>
      </c>
      <c r="P1329" t="str">
        <f>VLOOKUP(HEALTH_CARE[[#This Row],[Customer ID]],'HOSPITAL DETAILS ANSWERS'!A:K,11,TRUE)</f>
        <v>R1013</v>
      </c>
      <c r="Q1329" s="10">
        <f>VLOOKUP(HEALTH_CARE[[#This Row],[Customer ID]],'HOSPITAL DETAILS ANSWERS'!A:K,6,TRUE)</f>
        <v>60</v>
      </c>
    </row>
    <row r="1330" spans="1:17" x14ac:dyDescent="0.25">
      <c r="A1330" t="s">
        <v>1042</v>
      </c>
      <c r="B1330" t="str">
        <f>VLOOKUP(HEALTH_CARE[[#This Row],[Customer ID]],'CUSTOMER_NAMES ANSWER'!A:D,3,FALSE)</f>
        <v>Elizabeth A</v>
      </c>
      <c r="C1330" s="9">
        <f>VLOOKUP(HEALTH_CARE[[#This Row],[Customer ID]],'MEDICAL EXAMINATION ANSWER'!A:J,2,FALSE)</f>
        <v>40.39</v>
      </c>
      <c r="D1330" s="9">
        <f>VLOOKUP(HEALTH_CARE[[#This Row],[Customer ID]],'MEDICAL EXAMINATION ANSWER'!A:J,4,FALSE)</f>
        <v>4.24</v>
      </c>
      <c r="E1330" t="str">
        <f>VLOOKUP(HEALTH_CARE[[#This Row],[Customer ID]],'MEDICAL EXAMINATION ANSWER'!A:J,6,FALSE)</f>
        <v>Yes</v>
      </c>
      <c r="F1330" t="str">
        <f>VLOOKUP(HEALTH_CARE[[#This Row],[Customer ID]],'MEDICAL EXAMINATION ANSWER'!A:J,7,FALSE)</f>
        <v>No</v>
      </c>
      <c r="G1330" t="str">
        <f>VLOOKUP(HEALTH_CARE[[#This Row],[Customer ID]],'MEDICAL EXAMINATION ANSWER'!A:J,8,FALSE)</f>
        <v>Yes</v>
      </c>
      <c r="H1330" s="10">
        <f>VLOOKUP(HEALTH_CARE[[#This Row],[Customer ID]],'MEDICAL EXAMINATION ANSWER'!A:J,9,FALSE)</f>
        <v>1</v>
      </c>
      <c r="I1330" t="str">
        <f>VLOOKUP(HEALTH_CARE[[#This Row],[Customer ID]],'MEDICAL EXAMINATION ANSWER'!A:J,10,FALSE)</f>
        <v>No</v>
      </c>
      <c r="J1330" t="str">
        <f>VLOOKUP(HEALTH_CARE[[#This Row],[Customer ID]],'MEDICAL EXAMINATION ANSWER'!A:J,3,FALSE)</f>
        <v>Obesity</v>
      </c>
      <c r="K1330" t="str">
        <f>VLOOKUP(HEALTH_CARE[[#This Row],[Customer ID]],'MEDICAL EXAMINATION ANSWER'!A:J,5,FALSE)</f>
        <v>Normal</v>
      </c>
      <c r="L1330" s="11" t="str">
        <f>VLOOKUP(HEALTH_CARE[[#This Row],[Customer ID]],'HOSPITAL DETAILS ANSWERS'!A:K,5,TRUE)</f>
        <v>21-Oct-1997</v>
      </c>
      <c r="M1330" s="14">
        <f>VLOOKUP(HEALTH_CARE[[#This Row],[Customer ID]],'HOSPITAL DETAILS ANSWERS'!A:K,8,TRUE)</f>
        <v>8183</v>
      </c>
      <c r="N1330" t="str">
        <f>VLOOKUP(HEALTH_CARE[[#This Row],[Customer ID]],'HOSPITAL DETAILS ANSWERS'!A:K,9,TRUE)</f>
        <v>Tier - 2</v>
      </c>
      <c r="O1330" t="str">
        <f>VLOOKUP(HEALTH_CARE[[#This Row],[Customer ID]],'HOSPITAL DETAILS ANSWERS'!A:K,10,TRUE)</f>
        <v>Tier - 1</v>
      </c>
      <c r="P1330" t="str">
        <f>VLOOKUP(HEALTH_CARE[[#This Row],[Customer ID]],'HOSPITAL DETAILS ANSWERS'!A:K,11,TRUE)</f>
        <v>R1026</v>
      </c>
      <c r="Q1330" s="10">
        <f>VLOOKUP(HEALTH_CARE[[#This Row],[Customer ID]],'HOSPITAL DETAILS ANSWERS'!A:K,6,TRUE)</f>
        <v>25</v>
      </c>
    </row>
    <row r="1331" spans="1:17" x14ac:dyDescent="0.25">
      <c r="A1331" t="s">
        <v>1041</v>
      </c>
      <c r="B1331" t="str">
        <f>VLOOKUP(HEALTH_CARE[[#This Row],[Customer ID]],'CUSTOMER_NAMES ANSWER'!A:D,3,FALSE)</f>
        <v>Andrew</v>
      </c>
      <c r="C1331" s="9">
        <f>VLOOKUP(HEALTH_CARE[[#This Row],[Customer ID]],'MEDICAL EXAMINATION ANSWER'!A:J,2,FALSE)</f>
        <v>25.96</v>
      </c>
      <c r="D1331" s="9">
        <f>VLOOKUP(HEALTH_CARE[[#This Row],[Customer ID]],'MEDICAL EXAMINATION ANSWER'!A:J,4,FALSE)</f>
        <v>4.68</v>
      </c>
      <c r="E1331" t="str">
        <f>VLOOKUP(HEALTH_CARE[[#This Row],[Customer ID]],'MEDICAL EXAMINATION ANSWER'!A:J,6,FALSE)</f>
        <v>Yes</v>
      </c>
      <c r="F1331" t="str">
        <f>VLOOKUP(HEALTH_CARE[[#This Row],[Customer ID]],'MEDICAL EXAMINATION ANSWER'!A:J,7,FALSE)</f>
        <v>No</v>
      </c>
      <c r="G1331" t="str">
        <f>VLOOKUP(HEALTH_CARE[[#This Row],[Customer ID]],'MEDICAL EXAMINATION ANSWER'!A:J,8,FALSE)</f>
        <v>Yes</v>
      </c>
      <c r="H1331" s="10">
        <f>VLOOKUP(HEALTH_CARE[[#This Row],[Customer ID]],'MEDICAL EXAMINATION ANSWER'!A:J,9,FALSE)</f>
        <v>1</v>
      </c>
      <c r="I1331" t="str">
        <f>VLOOKUP(HEALTH_CARE[[#This Row],[Customer ID]],'MEDICAL EXAMINATION ANSWER'!A:J,10,FALSE)</f>
        <v>No</v>
      </c>
      <c r="J1331" t="str">
        <f>VLOOKUP(HEALTH_CARE[[#This Row],[Customer ID]],'MEDICAL EXAMINATION ANSWER'!A:J,3,FALSE)</f>
        <v>Over Weight</v>
      </c>
      <c r="K1331" t="str">
        <f>VLOOKUP(HEALTH_CARE[[#This Row],[Customer ID]],'MEDICAL EXAMINATION ANSWER'!A:J,5,FALSE)</f>
        <v>Normal</v>
      </c>
      <c r="L1331" s="11" t="str">
        <f>VLOOKUP(HEALTH_CARE[[#This Row],[Customer ID]],'HOSPITAL DETAILS ANSWERS'!A:K,5,TRUE)</f>
        <v>8-Jun-1983</v>
      </c>
      <c r="M1331" s="14">
        <f>VLOOKUP(HEALTH_CARE[[#This Row],[Customer ID]],'HOSPITAL DETAILS ANSWERS'!A:K,8,TRUE)</f>
        <v>8180</v>
      </c>
      <c r="N1331" t="str">
        <f>VLOOKUP(HEALTH_CARE[[#This Row],[Customer ID]],'HOSPITAL DETAILS ANSWERS'!A:K,9,TRUE)</f>
        <v>Tier - 2</v>
      </c>
      <c r="O1331" t="str">
        <f>VLOOKUP(HEALTH_CARE[[#This Row],[Customer ID]],'HOSPITAL DETAILS ANSWERS'!A:K,10,TRUE)</f>
        <v>Tier - 2</v>
      </c>
      <c r="P1331" t="str">
        <f>VLOOKUP(HEALTH_CARE[[#This Row],[Customer ID]],'HOSPITAL DETAILS ANSWERS'!A:K,11,TRUE)</f>
        <v>R1020</v>
      </c>
      <c r="Q1331" s="10">
        <f>VLOOKUP(HEALTH_CARE[[#This Row],[Customer ID]],'HOSPITAL DETAILS ANSWERS'!A:K,6,TRUE)</f>
        <v>40</v>
      </c>
    </row>
    <row r="1332" spans="1:17" x14ac:dyDescent="0.25">
      <c r="A1332" t="s">
        <v>1040</v>
      </c>
      <c r="B1332" t="str">
        <f>VLOOKUP(HEALTH_CARE[[#This Row],[Customer ID]],'CUSTOMER_NAMES ANSWER'!A:D,3,FALSE)</f>
        <v>Dawn M</v>
      </c>
      <c r="C1332" s="9">
        <f>VLOOKUP(HEALTH_CARE[[#This Row],[Customer ID]],'MEDICAL EXAMINATION ANSWER'!A:J,2,FALSE)</f>
        <v>17.68</v>
      </c>
      <c r="D1332" s="9">
        <f>VLOOKUP(HEALTH_CARE[[#This Row],[Customer ID]],'MEDICAL EXAMINATION ANSWER'!A:J,4,FALSE)</f>
        <v>8.57</v>
      </c>
      <c r="E1332" t="str">
        <f>VLOOKUP(HEALTH_CARE[[#This Row],[Customer ID]],'MEDICAL EXAMINATION ANSWER'!A:J,6,FALSE)</f>
        <v>Yes</v>
      </c>
      <c r="F1332" t="str">
        <f>VLOOKUP(HEALTH_CARE[[#This Row],[Customer ID]],'MEDICAL EXAMINATION ANSWER'!A:J,7,FALSE)</f>
        <v>No</v>
      </c>
      <c r="G1332" t="str">
        <f>VLOOKUP(HEALTH_CARE[[#This Row],[Customer ID]],'MEDICAL EXAMINATION ANSWER'!A:J,8,FALSE)</f>
        <v>Yes</v>
      </c>
      <c r="H1332" s="10">
        <f>VLOOKUP(HEALTH_CARE[[#This Row],[Customer ID]],'MEDICAL EXAMINATION ANSWER'!A:J,9,FALSE)</f>
        <v>1</v>
      </c>
      <c r="I1332" t="str">
        <f>VLOOKUP(HEALTH_CARE[[#This Row],[Customer ID]],'MEDICAL EXAMINATION ANSWER'!A:J,10,FALSE)</f>
        <v>No</v>
      </c>
      <c r="J1332" t="str">
        <f>VLOOKUP(HEALTH_CARE[[#This Row],[Customer ID]],'MEDICAL EXAMINATION ANSWER'!A:J,3,FALSE)</f>
        <v>Under Weight</v>
      </c>
      <c r="K1332" t="str">
        <f>VLOOKUP(HEALTH_CARE[[#This Row],[Customer ID]],'MEDICAL EXAMINATION ANSWER'!A:J,5,FALSE)</f>
        <v>Diabetes</v>
      </c>
      <c r="L1332" s="11" t="str">
        <f>VLOOKUP(HEALTH_CARE[[#This Row],[Customer ID]],'HOSPITAL DETAILS ANSWERS'!A:K,5,TRUE)</f>
        <v>5-Nov-1963</v>
      </c>
      <c r="M1332" s="14">
        <f>VLOOKUP(HEALTH_CARE[[#This Row],[Customer ID]],'HOSPITAL DETAILS ANSWERS'!A:K,8,TRUE)</f>
        <v>8178</v>
      </c>
      <c r="N1332" t="str">
        <f>VLOOKUP(HEALTH_CARE[[#This Row],[Customer ID]],'HOSPITAL DETAILS ANSWERS'!A:K,9,TRUE)</f>
        <v>Tier - 3</v>
      </c>
      <c r="O1332" t="str">
        <f>VLOOKUP(HEALTH_CARE[[#This Row],[Customer ID]],'HOSPITAL DETAILS ANSWERS'!A:K,10,TRUE)</f>
        <v>Tier - 1</v>
      </c>
      <c r="P1332" t="str">
        <f>VLOOKUP(HEALTH_CARE[[#This Row],[Customer ID]],'HOSPITAL DETAILS ANSWERS'!A:K,11,TRUE)</f>
        <v>R1013</v>
      </c>
      <c r="Q1332" s="10">
        <f>VLOOKUP(HEALTH_CARE[[#This Row],[Customer ID]],'HOSPITAL DETAILS ANSWERS'!A:K,6,TRUE)</f>
        <v>59</v>
      </c>
    </row>
    <row r="1333" spans="1:17" x14ac:dyDescent="0.25">
      <c r="A1333" t="s">
        <v>1039</v>
      </c>
      <c r="B1333" t="str">
        <f>VLOOKUP(HEALTH_CARE[[#This Row],[Customer ID]],'CUSTOMER_NAMES ANSWER'!A:D,3,FALSE)</f>
        <v>Jonathan P</v>
      </c>
      <c r="C1333" s="9">
        <f>VLOOKUP(HEALTH_CARE[[#This Row],[Customer ID]],'MEDICAL EXAMINATION ANSWER'!A:J,2,FALSE)</f>
        <v>30.88</v>
      </c>
      <c r="D1333" s="9">
        <f>VLOOKUP(HEALTH_CARE[[#This Row],[Customer ID]],'MEDICAL EXAMINATION ANSWER'!A:J,4,FALSE)</f>
        <v>4.0999999999999996</v>
      </c>
      <c r="E1333" t="str">
        <f>VLOOKUP(HEALTH_CARE[[#This Row],[Customer ID]],'MEDICAL EXAMINATION ANSWER'!A:J,6,FALSE)</f>
        <v>No</v>
      </c>
      <c r="F1333" t="str">
        <f>VLOOKUP(HEALTH_CARE[[#This Row],[Customer ID]],'MEDICAL EXAMINATION ANSWER'!A:J,7,FALSE)</f>
        <v>No</v>
      </c>
      <c r="G1333" t="str">
        <f>VLOOKUP(HEALTH_CARE[[#This Row],[Customer ID]],'MEDICAL EXAMINATION ANSWER'!A:J,8,FALSE)</f>
        <v>No</v>
      </c>
      <c r="H1333" s="10">
        <f>VLOOKUP(HEALTH_CARE[[#This Row],[Customer ID]],'MEDICAL EXAMINATION ANSWER'!A:J,9,FALSE)</f>
        <v>0</v>
      </c>
      <c r="I1333" t="str">
        <f>VLOOKUP(HEALTH_CARE[[#This Row],[Customer ID]],'MEDICAL EXAMINATION ANSWER'!A:J,10,FALSE)</f>
        <v>No</v>
      </c>
      <c r="J1333" t="str">
        <f>VLOOKUP(HEALTH_CARE[[#This Row],[Customer ID]],'MEDICAL EXAMINATION ANSWER'!A:J,3,FALSE)</f>
        <v>Obesity</v>
      </c>
      <c r="K1333" t="str">
        <f>VLOOKUP(HEALTH_CARE[[#This Row],[Customer ID]],'MEDICAL EXAMINATION ANSWER'!A:J,5,FALSE)</f>
        <v>Normal</v>
      </c>
      <c r="L1333" s="11" t="str">
        <f>VLOOKUP(HEALTH_CARE[[#This Row],[Customer ID]],'HOSPITAL DETAILS ANSWERS'!A:K,5,TRUE)</f>
        <v>28-Jun-1982</v>
      </c>
      <c r="M1333" s="14">
        <f>VLOOKUP(HEALTH_CARE[[#This Row],[Customer ID]],'HOSPITAL DETAILS ANSWERS'!A:K,8,TRUE)</f>
        <v>8163</v>
      </c>
      <c r="N1333" t="str">
        <f>VLOOKUP(HEALTH_CARE[[#This Row],[Customer ID]],'HOSPITAL DETAILS ANSWERS'!A:K,9,TRUE)</f>
        <v>Tier - 3</v>
      </c>
      <c r="O1333" t="str">
        <f>VLOOKUP(HEALTH_CARE[[#This Row],[Customer ID]],'HOSPITAL DETAILS ANSWERS'!A:K,10,TRUE)</f>
        <v>Tier - 3</v>
      </c>
      <c r="P1333" t="str">
        <f>VLOOKUP(HEALTH_CARE[[#This Row],[Customer ID]],'HOSPITAL DETAILS ANSWERS'!A:K,11,TRUE)</f>
        <v>R1012</v>
      </c>
      <c r="Q1333" s="10">
        <f>VLOOKUP(HEALTH_CARE[[#This Row],[Customer ID]],'HOSPITAL DETAILS ANSWERS'!A:K,6,TRUE)</f>
        <v>40</v>
      </c>
    </row>
    <row r="1334" spans="1:17" x14ac:dyDescent="0.25">
      <c r="A1334" t="s">
        <v>1038</v>
      </c>
      <c r="B1334" t="str">
        <f>VLOOKUP(HEALTH_CARE[[#This Row],[Customer ID]],'CUSTOMER_NAMES ANSWER'!A:D,3,FALSE)</f>
        <v>Gina</v>
      </c>
      <c r="C1334" s="9">
        <f>VLOOKUP(HEALTH_CARE[[#This Row],[Customer ID]],'MEDICAL EXAMINATION ANSWER'!A:J,2,FALSE)</f>
        <v>30.81</v>
      </c>
      <c r="D1334" s="9">
        <f>VLOOKUP(HEALTH_CARE[[#This Row],[Customer ID]],'MEDICAL EXAMINATION ANSWER'!A:J,4,FALSE)</f>
        <v>4.49</v>
      </c>
      <c r="E1334" t="str">
        <f>VLOOKUP(HEALTH_CARE[[#This Row],[Customer ID]],'MEDICAL EXAMINATION ANSWER'!A:J,6,FALSE)</f>
        <v>No</v>
      </c>
      <c r="F1334" t="str">
        <f>VLOOKUP(HEALTH_CARE[[#This Row],[Customer ID]],'MEDICAL EXAMINATION ANSWER'!A:J,7,FALSE)</f>
        <v>No</v>
      </c>
      <c r="G1334" t="str">
        <f>VLOOKUP(HEALTH_CARE[[#This Row],[Customer ID]],'MEDICAL EXAMINATION ANSWER'!A:J,8,FALSE)</f>
        <v>No</v>
      </c>
      <c r="H1334" s="10">
        <f>VLOOKUP(HEALTH_CARE[[#This Row],[Customer ID]],'MEDICAL EXAMINATION ANSWER'!A:J,9,FALSE)</f>
        <v>0</v>
      </c>
      <c r="I1334" t="str">
        <f>VLOOKUP(HEALTH_CARE[[#This Row],[Customer ID]],'MEDICAL EXAMINATION ANSWER'!A:J,10,FALSE)</f>
        <v>No</v>
      </c>
      <c r="J1334" t="str">
        <f>VLOOKUP(HEALTH_CARE[[#This Row],[Customer ID]],'MEDICAL EXAMINATION ANSWER'!A:J,3,FALSE)</f>
        <v>Obesity</v>
      </c>
      <c r="K1334" t="str">
        <f>VLOOKUP(HEALTH_CARE[[#This Row],[Customer ID]],'MEDICAL EXAMINATION ANSWER'!A:J,5,FALSE)</f>
        <v>Normal</v>
      </c>
      <c r="L1334" s="11" t="str">
        <f>VLOOKUP(HEALTH_CARE[[#This Row],[Customer ID]],'HOSPITAL DETAILS ANSWERS'!A:K,5,TRUE)</f>
        <v>21-Jun-1990</v>
      </c>
      <c r="M1334" s="14">
        <f>VLOOKUP(HEALTH_CARE[[#This Row],[Customer ID]],'HOSPITAL DETAILS ANSWERS'!A:K,8,TRUE)</f>
        <v>8158</v>
      </c>
      <c r="N1334" t="str">
        <f>VLOOKUP(HEALTH_CARE[[#This Row],[Customer ID]],'HOSPITAL DETAILS ANSWERS'!A:K,9,TRUE)</f>
        <v>Tier - 2</v>
      </c>
      <c r="O1334" t="str">
        <f>VLOOKUP(HEALTH_CARE[[#This Row],[Customer ID]],'HOSPITAL DETAILS ANSWERS'!A:K,10,TRUE)</f>
        <v>Tier - 3</v>
      </c>
      <c r="P1334" t="str">
        <f>VLOOKUP(HEALTH_CARE[[#This Row],[Customer ID]],'HOSPITAL DETAILS ANSWERS'!A:K,11,TRUE)</f>
        <v>R1025</v>
      </c>
      <c r="Q1334" s="10">
        <f>VLOOKUP(HEALTH_CARE[[#This Row],[Customer ID]],'HOSPITAL DETAILS ANSWERS'!A:K,6,TRUE)</f>
        <v>32</v>
      </c>
    </row>
    <row r="1335" spans="1:17" x14ac:dyDescent="0.25">
      <c r="A1335" t="s">
        <v>1037</v>
      </c>
      <c r="B1335" t="str">
        <f>VLOOKUP(HEALTH_CARE[[#This Row],[Customer ID]],'CUSTOMER_NAMES ANSWER'!A:D,3,FALSE)</f>
        <v>Dino</v>
      </c>
      <c r="C1335" s="9">
        <f>VLOOKUP(HEALTH_CARE[[#This Row],[Customer ID]],'MEDICAL EXAMINATION ANSWER'!A:J,2,FALSE)</f>
        <v>36.85</v>
      </c>
      <c r="D1335" s="9">
        <f>VLOOKUP(HEALTH_CARE[[#This Row],[Customer ID]],'MEDICAL EXAMINATION ANSWER'!A:J,4,FALSE)</f>
        <v>8.8000000000000007</v>
      </c>
      <c r="E1335" t="str">
        <f>VLOOKUP(HEALTH_CARE[[#This Row],[Customer ID]],'MEDICAL EXAMINATION ANSWER'!A:J,6,FALSE)</f>
        <v>No</v>
      </c>
      <c r="F1335" t="str">
        <f>VLOOKUP(HEALTH_CARE[[#This Row],[Customer ID]],'MEDICAL EXAMINATION ANSWER'!A:J,7,FALSE)</f>
        <v>No</v>
      </c>
      <c r="G1335" t="str">
        <f>VLOOKUP(HEALTH_CARE[[#This Row],[Customer ID]],'MEDICAL EXAMINATION ANSWER'!A:J,8,FALSE)</f>
        <v>No</v>
      </c>
      <c r="H1335" s="10">
        <f>VLOOKUP(HEALTH_CARE[[#This Row],[Customer ID]],'MEDICAL EXAMINATION ANSWER'!A:J,9,FALSE)</f>
        <v>2</v>
      </c>
      <c r="I1335" t="str">
        <f>VLOOKUP(HEALTH_CARE[[#This Row],[Customer ID]],'MEDICAL EXAMINATION ANSWER'!A:J,10,FALSE)</f>
        <v>No</v>
      </c>
      <c r="J1335" t="str">
        <f>VLOOKUP(HEALTH_CARE[[#This Row],[Customer ID]],'MEDICAL EXAMINATION ANSWER'!A:J,3,FALSE)</f>
        <v>Obesity</v>
      </c>
      <c r="K1335" t="str">
        <f>VLOOKUP(HEALTH_CARE[[#This Row],[Customer ID]],'MEDICAL EXAMINATION ANSWER'!A:J,5,FALSE)</f>
        <v>Diabetes</v>
      </c>
      <c r="L1335" s="11" t="str">
        <f>VLOOKUP(HEALTH_CARE[[#This Row],[Customer ID]],'HOSPITAL DETAILS ANSWERS'!A:K,5,TRUE)</f>
        <v>3-Sep-1973</v>
      </c>
      <c r="M1335" s="14">
        <f>VLOOKUP(HEALTH_CARE[[#This Row],[Customer ID]],'HOSPITAL DETAILS ANSWERS'!A:K,8,TRUE)</f>
        <v>8126</v>
      </c>
      <c r="N1335" t="str">
        <f>VLOOKUP(HEALTH_CARE[[#This Row],[Customer ID]],'HOSPITAL DETAILS ANSWERS'!A:K,9,TRUE)</f>
        <v>Tier - 2</v>
      </c>
      <c r="O1335" t="str">
        <f>VLOOKUP(HEALTH_CARE[[#This Row],[Customer ID]],'HOSPITAL DETAILS ANSWERS'!A:K,10,TRUE)</f>
        <v>Tier - 2</v>
      </c>
      <c r="P1335" t="str">
        <f>VLOOKUP(HEALTH_CARE[[#This Row],[Customer ID]],'HOSPITAL DETAILS ANSWERS'!A:K,11,TRUE)</f>
        <v>R1013</v>
      </c>
      <c r="Q1335" s="10">
        <f>VLOOKUP(HEALTH_CARE[[#This Row],[Customer ID]],'HOSPITAL DETAILS ANSWERS'!A:K,6,TRUE)</f>
        <v>49</v>
      </c>
    </row>
    <row r="1336" spans="1:17" x14ac:dyDescent="0.25">
      <c r="A1336" t="s">
        <v>1036</v>
      </c>
      <c r="B1336" t="str">
        <f>VLOOKUP(HEALTH_CARE[[#This Row],[Customer ID]],'CUSTOMER_NAMES ANSWER'!A:D,3,FALSE)</f>
        <v>Jan</v>
      </c>
      <c r="C1336" s="9">
        <f>VLOOKUP(HEALTH_CARE[[#This Row],[Customer ID]],'MEDICAL EXAMINATION ANSWER'!A:J,2,FALSE)</f>
        <v>35.86</v>
      </c>
      <c r="D1336" s="9">
        <f>VLOOKUP(HEALTH_CARE[[#This Row],[Customer ID]],'MEDICAL EXAMINATION ANSWER'!A:J,4,FALSE)</f>
        <v>7.93</v>
      </c>
      <c r="E1336" t="str">
        <f>VLOOKUP(HEALTH_CARE[[#This Row],[Customer ID]],'MEDICAL EXAMINATION ANSWER'!A:J,6,FALSE)</f>
        <v>No</v>
      </c>
      <c r="F1336" t="str">
        <f>VLOOKUP(HEALTH_CARE[[#This Row],[Customer ID]],'MEDICAL EXAMINATION ANSWER'!A:J,7,FALSE)</f>
        <v>No</v>
      </c>
      <c r="G1336" t="str">
        <f>VLOOKUP(HEALTH_CARE[[#This Row],[Customer ID]],'MEDICAL EXAMINATION ANSWER'!A:J,8,FALSE)</f>
        <v>No</v>
      </c>
      <c r="H1336" s="10">
        <f>VLOOKUP(HEALTH_CARE[[#This Row],[Customer ID]],'MEDICAL EXAMINATION ANSWER'!A:J,9,FALSE)</f>
        <v>2</v>
      </c>
      <c r="I1336" t="str">
        <f>VLOOKUP(HEALTH_CARE[[#This Row],[Customer ID]],'MEDICAL EXAMINATION ANSWER'!A:J,10,FALSE)</f>
        <v>No</v>
      </c>
      <c r="J1336" t="str">
        <f>VLOOKUP(HEALTH_CARE[[#This Row],[Customer ID]],'MEDICAL EXAMINATION ANSWER'!A:J,3,FALSE)</f>
        <v>Obesity</v>
      </c>
      <c r="K1336" t="str">
        <f>VLOOKUP(HEALTH_CARE[[#This Row],[Customer ID]],'MEDICAL EXAMINATION ANSWER'!A:J,5,FALSE)</f>
        <v>Diabetes</v>
      </c>
      <c r="L1336" s="11" t="str">
        <f>VLOOKUP(HEALTH_CARE[[#This Row],[Customer ID]],'HOSPITAL DETAILS ANSWERS'!A:K,5,TRUE)</f>
        <v>30-Aug-1973</v>
      </c>
      <c r="M1336" s="14">
        <f>VLOOKUP(HEALTH_CARE[[#This Row],[Customer ID]],'HOSPITAL DETAILS ANSWERS'!A:K,8,TRUE)</f>
        <v>8125</v>
      </c>
      <c r="N1336" t="str">
        <f>VLOOKUP(HEALTH_CARE[[#This Row],[Customer ID]],'HOSPITAL DETAILS ANSWERS'!A:K,9,TRUE)</f>
        <v>Tier - 3</v>
      </c>
      <c r="O1336" t="str">
        <f>VLOOKUP(HEALTH_CARE[[#This Row],[Customer ID]],'HOSPITAL DETAILS ANSWERS'!A:K,10,TRUE)</f>
        <v>Tier - 1</v>
      </c>
      <c r="P1336" t="str">
        <f>VLOOKUP(HEALTH_CARE[[#This Row],[Customer ID]],'HOSPITAL DETAILS ANSWERS'!A:K,11,TRUE)</f>
        <v>R1013</v>
      </c>
      <c r="Q1336" s="10">
        <f>VLOOKUP(HEALTH_CARE[[#This Row],[Customer ID]],'HOSPITAL DETAILS ANSWERS'!A:K,6,TRUE)</f>
        <v>49</v>
      </c>
    </row>
    <row r="1337" spans="1:17" x14ac:dyDescent="0.25">
      <c r="A1337" t="s">
        <v>1035</v>
      </c>
      <c r="B1337" t="str">
        <f>VLOOKUP(HEALTH_CARE[[#This Row],[Customer ID]],'CUSTOMER_NAMES ANSWER'!A:D,3,FALSE)</f>
        <v>Jonathan E</v>
      </c>
      <c r="C1337" s="9">
        <f>VLOOKUP(HEALTH_CARE[[#This Row],[Customer ID]],'MEDICAL EXAMINATION ANSWER'!A:J,2,FALSE)</f>
        <v>30.3</v>
      </c>
      <c r="D1337" s="9">
        <f>VLOOKUP(HEALTH_CARE[[#This Row],[Customer ID]],'MEDICAL EXAMINATION ANSWER'!A:J,4,FALSE)</f>
        <v>9.4499999999999993</v>
      </c>
      <c r="E1337" t="str">
        <f>VLOOKUP(HEALTH_CARE[[#This Row],[Customer ID]],'MEDICAL EXAMINATION ANSWER'!A:J,6,FALSE)</f>
        <v>No</v>
      </c>
      <c r="F1337" t="str">
        <f>VLOOKUP(HEALTH_CARE[[#This Row],[Customer ID]],'MEDICAL EXAMINATION ANSWER'!A:J,7,FALSE)</f>
        <v>No</v>
      </c>
      <c r="G1337" t="str">
        <f>VLOOKUP(HEALTH_CARE[[#This Row],[Customer ID]],'MEDICAL EXAMINATION ANSWER'!A:J,8,FALSE)</f>
        <v>No</v>
      </c>
      <c r="H1337" s="10">
        <f>VLOOKUP(HEALTH_CARE[[#This Row],[Customer ID]],'MEDICAL EXAMINATION ANSWER'!A:J,9,FALSE)</f>
        <v>2</v>
      </c>
      <c r="I1337" t="str">
        <f>VLOOKUP(HEALTH_CARE[[#This Row],[Customer ID]],'MEDICAL EXAMINATION ANSWER'!A:J,10,FALSE)</f>
        <v>No</v>
      </c>
      <c r="J1337" t="str">
        <f>VLOOKUP(HEALTH_CARE[[#This Row],[Customer ID]],'MEDICAL EXAMINATION ANSWER'!A:J,3,FALSE)</f>
        <v>Obesity</v>
      </c>
      <c r="K1337" t="str">
        <f>VLOOKUP(HEALTH_CARE[[#This Row],[Customer ID]],'MEDICAL EXAMINATION ANSWER'!A:J,5,FALSE)</f>
        <v>Diabetes</v>
      </c>
      <c r="L1337" s="11" t="str">
        <f>VLOOKUP(HEALTH_CARE[[#This Row],[Customer ID]],'HOSPITAL DETAILS ANSWERS'!A:K,5,TRUE)</f>
        <v>16-Dec-1973</v>
      </c>
      <c r="M1337" s="14">
        <f>VLOOKUP(HEALTH_CARE[[#This Row],[Customer ID]],'HOSPITAL DETAILS ANSWERS'!A:K,8,TRUE)</f>
        <v>8117</v>
      </c>
      <c r="N1337" t="str">
        <f>VLOOKUP(HEALTH_CARE[[#This Row],[Customer ID]],'HOSPITAL DETAILS ANSWERS'!A:K,9,TRUE)</f>
        <v>Tier - 3</v>
      </c>
      <c r="O1337" t="str">
        <f>VLOOKUP(HEALTH_CARE[[#This Row],[Customer ID]],'HOSPITAL DETAILS ANSWERS'!A:K,10,TRUE)</f>
        <v>Tier - 1</v>
      </c>
      <c r="P1337" t="str">
        <f>VLOOKUP(HEALTH_CARE[[#This Row],[Customer ID]],'HOSPITAL DETAILS ANSWERS'!A:K,11,TRUE)</f>
        <v>R1011</v>
      </c>
      <c r="Q1337" s="10">
        <f>VLOOKUP(HEALTH_CARE[[#This Row],[Customer ID]],'HOSPITAL DETAILS ANSWERS'!A:K,6,TRUE)</f>
        <v>49</v>
      </c>
    </row>
    <row r="1338" spans="1:17" x14ac:dyDescent="0.25">
      <c r="A1338" t="s">
        <v>1034</v>
      </c>
      <c r="B1338" t="str">
        <f>VLOOKUP(HEALTH_CARE[[#This Row],[Customer ID]],'CUSTOMER_NAMES ANSWER'!A:D,3,FALSE)</f>
        <v>Mark A</v>
      </c>
      <c r="C1338" s="9">
        <f>VLOOKUP(HEALTH_CARE[[#This Row],[Customer ID]],'MEDICAL EXAMINATION ANSWER'!A:J,2,FALSE)</f>
        <v>32.020000000000003</v>
      </c>
      <c r="D1338" s="9">
        <f>VLOOKUP(HEALTH_CARE[[#This Row],[Customer ID]],'MEDICAL EXAMINATION ANSWER'!A:J,4,FALSE)</f>
        <v>7.67</v>
      </c>
      <c r="E1338" t="str">
        <f>VLOOKUP(HEALTH_CARE[[#This Row],[Customer ID]],'MEDICAL EXAMINATION ANSWER'!A:J,6,FALSE)</f>
        <v>No</v>
      </c>
      <c r="F1338" t="str">
        <f>VLOOKUP(HEALTH_CARE[[#This Row],[Customer ID]],'MEDICAL EXAMINATION ANSWER'!A:J,7,FALSE)</f>
        <v>No</v>
      </c>
      <c r="G1338" t="str">
        <f>VLOOKUP(HEALTH_CARE[[#This Row],[Customer ID]],'MEDICAL EXAMINATION ANSWER'!A:J,8,FALSE)</f>
        <v>No</v>
      </c>
      <c r="H1338" s="10">
        <f>VLOOKUP(HEALTH_CARE[[#This Row],[Customer ID]],'MEDICAL EXAMINATION ANSWER'!A:J,9,FALSE)</f>
        <v>0</v>
      </c>
      <c r="I1338" t="str">
        <f>VLOOKUP(HEALTH_CARE[[#This Row],[Customer ID]],'MEDICAL EXAMINATION ANSWER'!A:J,10,FALSE)</f>
        <v>No</v>
      </c>
      <c r="J1338" t="str">
        <f>VLOOKUP(HEALTH_CARE[[#This Row],[Customer ID]],'MEDICAL EXAMINATION ANSWER'!A:J,3,FALSE)</f>
        <v>Obesity</v>
      </c>
      <c r="K1338" t="str">
        <f>VLOOKUP(HEALTH_CARE[[#This Row],[Customer ID]],'MEDICAL EXAMINATION ANSWER'!A:J,5,FALSE)</f>
        <v>Diabetes</v>
      </c>
      <c r="L1338" s="11" t="str">
        <f>VLOOKUP(HEALTH_CARE[[#This Row],[Customer ID]],'HOSPITAL DETAILS ANSWERS'!A:K,5,TRUE)</f>
        <v>1-Sep-1978</v>
      </c>
      <c r="M1338" s="14">
        <f>VLOOKUP(HEALTH_CARE[[#This Row],[Customer ID]],'HOSPITAL DETAILS ANSWERS'!A:K,8,TRUE)</f>
        <v>8117</v>
      </c>
      <c r="N1338" t="str">
        <f>VLOOKUP(HEALTH_CARE[[#This Row],[Customer ID]],'HOSPITAL DETAILS ANSWERS'!A:K,9,TRUE)</f>
        <v>Tier - 3</v>
      </c>
      <c r="O1338" t="str">
        <f>VLOOKUP(HEALTH_CARE[[#This Row],[Customer ID]],'HOSPITAL DETAILS ANSWERS'!A:K,10,TRUE)</f>
        <v>Tier - 1</v>
      </c>
      <c r="P1338" t="str">
        <f>VLOOKUP(HEALTH_CARE[[#This Row],[Customer ID]],'HOSPITAL DETAILS ANSWERS'!A:K,11,TRUE)</f>
        <v>R1012</v>
      </c>
      <c r="Q1338" s="10">
        <f>VLOOKUP(HEALTH_CARE[[#This Row],[Customer ID]],'HOSPITAL DETAILS ANSWERS'!A:K,6,TRUE)</f>
        <v>44</v>
      </c>
    </row>
    <row r="1339" spans="1:17" x14ac:dyDescent="0.25">
      <c r="A1339" t="s">
        <v>1033</v>
      </c>
      <c r="B1339" t="str">
        <f>VLOOKUP(HEALTH_CARE[[#This Row],[Customer ID]],'CUSTOMER_NAMES ANSWER'!A:D,3,FALSE)</f>
        <v>Mary</v>
      </c>
      <c r="C1339" s="9">
        <f>VLOOKUP(HEALTH_CARE[[#This Row],[Customer ID]],'MEDICAL EXAMINATION ANSWER'!A:J,2,FALSE)</f>
        <v>25.06</v>
      </c>
      <c r="D1339" s="9">
        <f>VLOOKUP(HEALTH_CARE[[#This Row],[Customer ID]],'MEDICAL EXAMINATION ANSWER'!A:J,4,FALSE)</f>
        <v>10.53</v>
      </c>
      <c r="E1339" t="str">
        <f>VLOOKUP(HEALTH_CARE[[#This Row],[Customer ID]],'MEDICAL EXAMINATION ANSWER'!A:J,6,FALSE)</f>
        <v>No</v>
      </c>
      <c r="F1339" t="str">
        <f>VLOOKUP(HEALTH_CARE[[#This Row],[Customer ID]],'MEDICAL EXAMINATION ANSWER'!A:J,7,FALSE)</f>
        <v>No</v>
      </c>
      <c r="G1339" t="str">
        <f>VLOOKUP(HEALTH_CARE[[#This Row],[Customer ID]],'MEDICAL EXAMINATION ANSWER'!A:J,8,FALSE)</f>
        <v>No</v>
      </c>
      <c r="H1339" s="10">
        <f>VLOOKUP(HEALTH_CARE[[#This Row],[Customer ID]],'MEDICAL EXAMINATION ANSWER'!A:J,9,FALSE)</f>
        <v>2</v>
      </c>
      <c r="I1339" t="str">
        <f>VLOOKUP(HEALTH_CARE[[#This Row],[Customer ID]],'MEDICAL EXAMINATION ANSWER'!A:J,10,FALSE)</f>
        <v>No</v>
      </c>
      <c r="J1339" t="str">
        <f>VLOOKUP(HEALTH_CARE[[#This Row],[Customer ID]],'MEDICAL EXAMINATION ANSWER'!A:J,3,FALSE)</f>
        <v>Over Weight</v>
      </c>
      <c r="K1339" t="str">
        <f>VLOOKUP(HEALTH_CARE[[#This Row],[Customer ID]],'MEDICAL EXAMINATION ANSWER'!A:J,5,FALSE)</f>
        <v>Diabetes</v>
      </c>
      <c r="L1339" s="11" t="str">
        <f>VLOOKUP(HEALTH_CARE[[#This Row],[Customer ID]],'HOSPITAL DETAILS ANSWERS'!A:K,5,TRUE)</f>
        <v>11-Oct-1973</v>
      </c>
      <c r="M1339" s="14">
        <f>VLOOKUP(HEALTH_CARE[[#This Row],[Customer ID]],'HOSPITAL DETAILS ANSWERS'!A:K,8,TRUE)</f>
        <v>8113</v>
      </c>
      <c r="N1339" t="str">
        <f>VLOOKUP(HEALTH_CARE[[#This Row],[Customer ID]],'HOSPITAL DETAILS ANSWERS'!A:K,9,TRUE)</f>
        <v>Tier - 2</v>
      </c>
      <c r="O1339" t="str">
        <f>VLOOKUP(HEALTH_CARE[[#This Row],[Customer ID]],'HOSPITAL DETAILS ANSWERS'!A:K,10,TRUE)</f>
        <v>Tier - 2</v>
      </c>
      <c r="P1339" t="str">
        <f>VLOOKUP(HEALTH_CARE[[#This Row],[Customer ID]],'HOSPITAL DETAILS ANSWERS'!A:K,11,TRUE)</f>
        <v>R1013</v>
      </c>
      <c r="Q1339" s="10">
        <f>VLOOKUP(HEALTH_CARE[[#This Row],[Customer ID]],'HOSPITAL DETAILS ANSWERS'!A:K,6,TRUE)</f>
        <v>49</v>
      </c>
    </row>
    <row r="1340" spans="1:17" x14ac:dyDescent="0.25">
      <c r="A1340" t="s">
        <v>1032</v>
      </c>
      <c r="B1340" t="str">
        <f>VLOOKUP(HEALTH_CARE[[#This Row],[Customer ID]],'CUSTOMER_NAMES ANSWER'!A:D,3,FALSE)</f>
        <v>Samuel</v>
      </c>
      <c r="C1340" s="9">
        <f>VLOOKUP(HEALTH_CARE[[#This Row],[Customer ID]],'MEDICAL EXAMINATION ANSWER'!A:J,2,FALSE)</f>
        <v>18.829999999999998</v>
      </c>
      <c r="D1340" s="9">
        <f>VLOOKUP(HEALTH_CARE[[#This Row],[Customer ID]],'MEDICAL EXAMINATION ANSWER'!A:J,4,FALSE)</f>
        <v>10.08</v>
      </c>
      <c r="E1340" t="str">
        <f>VLOOKUP(HEALTH_CARE[[#This Row],[Customer ID]],'MEDICAL EXAMINATION ANSWER'!A:J,6,FALSE)</f>
        <v>Yes</v>
      </c>
      <c r="F1340" t="str">
        <f>VLOOKUP(HEALTH_CARE[[#This Row],[Customer ID]],'MEDICAL EXAMINATION ANSWER'!A:J,7,FALSE)</f>
        <v>No</v>
      </c>
      <c r="G1340" t="str">
        <f>VLOOKUP(HEALTH_CARE[[#This Row],[Customer ID]],'MEDICAL EXAMINATION ANSWER'!A:J,8,FALSE)</f>
        <v>No</v>
      </c>
      <c r="H1340" s="10">
        <f>VLOOKUP(HEALTH_CARE[[#This Row],[Customer ID]],'MEDICAL EXAMINATION ANSWER'!A:J,9,FALSE)</f>
        <v>0</v>
      </c>
      <c r="I1340" t="str">
        <f>VLOOKUP(HEALTH_CARE[[#This Row],[Customer ID]],'MEDICAL EXAMINATION ANSWER'!A:J,10,FALSE)</f>
        <v>No</v>
      </c>
      <c r="J1340" t="str">
        <f>VLOOKUP(HEALTH_CARE[[#This Row],[Customer ID]],'MEDICAL EXAMINATION ANSWER'!A:J,3,FALSE)</f>
        <v>Normal Weight</v>
      </c>
      <c r="K1340" t="str">
        <f>VLOOKUP(HEALTH_CARE[[#This Row],[Customer ID]],'MEDICAL EXAMINATION ANSWER'!A:J,5,FALSE)</f>
        <v>Diabetes</v>
      </c>
      <c r="L1340" s="11" t="str">
        <f>VLOOKUP(HEALTH_CARE[[#This Row],[Customer ID]],'HOSPITAL DETAILS ANSWERS'!A:K,5,TRUE)</f>
        <v>10-Jun-1967</v>
      </c>
      <c r="M1340" s="14">
        <f>VLOOKUP(HEALTH_CARE[[#This Row],[Customer ID]],'HOSPITAL DETAILS ANSWERS'!A:K,8,TRUE)</f>
        <v>8092</v>
      </c>
      <c r="N1340" t="str">
        <f>VLOOKUP(HEALTH_CARE[[#This Row],[Customer ID]],'HOSPITAL DETAILS ANSWERS'!A:K,9,TRUE)</f>
        <v>Tier - 3</v>
      </c>
      <c r="O1340" t="str">
        <f>VLOOKUP(HEALTH_CARE[[#This Row],[Customer ID]],'HOSPITAL DETAILS ANSWERS'!A:K,10,TRUE)</f>
        <v>Tier - 1</v>
      </c>
      <c r="P1340" t="str">
        <f>VLOOKUP(HEALTH_CARE[[#This Row],[Customer ID]],'HOSPITAL DETAILS ANSWERS'!A:K,11,TRUE)</f>
        <v>R1012</v>
      </c>
      <c r="Q1340" s="10">
        <f>VLOOKUP(HEALTH_CARE[[#This Row],[Customer ID]],'HOSPITAL DETAILS ANSWERS'!A:K,6,TRUE)</f>
        <v>55</v>
      </c>
    </row>
    <row r="1341" spans="1:17" x14ac:dyDescent="0.25">
      <c r="A1341" t="s">
        <v>1031</v>
      </c>
      <c r="B1341" t="str">
        <f>VLOOKUP(HEALTH_CARE[[#This Row],[Customer ID]],'CUSTOMER_NAMES ANSWER'!A:D,3,FALSE)</f>
        <v>Stan J</v>
      </c>
      <c r="C1341" s="9">
        <f>VLOOKUP(HEALTH_CARE[[#This Row],[Customer ID]],'MEDICAL EXAMINATION ANSWER'!A:J,2,FALSE)</f>
        <v>47.52</v>
      </c>
      <c r="D1341" s="9">
        <f>VLOOKUP(HEALTH_CARE[[#This Row],[Customer ID]],'MEDICAL EXAMINATION ANSWER'!A:J,4,FALSE)</f>
        <v>11.39</v>
      </c>
      <c r="E1341" t="str">
        <f>VLOOKUP(HEALTH_CARE[[#This Row],[Customer ID]],'MEDICAL EXAMINATION ANSWER'!A:J,6,FALSE)</f>
        <v>Yes</v>
      </c>
      <c r="F1341" t="str">
        <f>VLOOKUP(HEALTH_CARE[[#This Row],[Customer ID]],'MEDICAL EXAMINATION ANSWER'!A:J,7,FALSE)</f>
        <v>No</v>
      </c>
      <c r="G1341" t="str">
        <f>VLOOKUP(HEALTH_CARE[[#This Row],[Customer ID]],'MEDICAL EXAMINATION ANSWER'!A:J,8,FALSE)</f>
        <v>No</v>
      </c>
      <c r="H1341" s="10">
        <f>VLOOKUP(HEALTH_CARE[[#This Row],[Customer ID]],'MEDICAL EXAMINATION ANSWER'!A:J,9,FALSE)</f>
        <v>1</v>
      </c>
      <c r="I1341" t="str">
        <f>VLOOKUP(HEALTH_CARE[[#This Row],[Customer ID]],'MEDICAL EXAMINATION ANSWER'!A:J,10,FALSE)</f>
        <v>No</v>
      </c>
      <c r="J1341" t="str">
        <f>VLOOKUP(HEALTH_CARE[[#This Row],[Customer ID]],'MEDICAL EXAMINATION ANSWER'!A:J,3,FALSE)</f>
        <v>Obesity</v>
      </c>
      <c r="K1341" t="str">
        <f>VLOOKUP(HEALTH_CARE[[#This Row],[Customer ID]],'MEDICAL EXAMINATION ANSWER'!A:J,5,FALSE)</f>
        <v>Diabetes</v>
      </c>
      <c r="L1341" s="11" t="str">
        <f>VLOOKUP(HEALTH_CARE[[#This Row],[Customer ID]],'HOSPITAL DETAILS ANSWERS'!A:K,5,TRUE)</f>
        <v>21-Dec-1975</v>
      </c>
      <c r="M1341" s="14">
        <f>VLOOKUP(HEALTH_CARE[[#This Row],[Customer ID]],'HOSPITAL DETAILS ANSWERS'!A:K,8,TRUE)</f>
        <v>8084</v>
      </c>
      <c r="N1341" t="str">
        <f>VLOOKUP(HEALTH_CARE[[#This Row],[Customer ID]],'HOSPITAL DETAILS ANSWERS'!A:K,9,TRUE)</f>
        <v>Tier - 3</v>
      </c>
      <c r="O1341" t="str">
        <f>VLOOKUP(HEALTH_CARE[[#This Row],[Customer ID]],'HOSPITAL DETAILS ANSWERS'!A:K,10,TRUE)</f>
        <v>Tier - 3</v>
      </c>
      <c r="P1341" t="str">
        <f>VLOOKUP(HEALTH_CARE[[#This Row],[Customer ID]],'HOSPITAL DETAILS ANSWERS'!A:K,11,TRUE)</f>
        <v>R1013</v>
      </c>
      <c r="Q1341" s="10">
        <f>VLOOKUP(HEALTH_CARE[[#This Row],[Customer ID]],'HOSPITAL DETAILS ANSWERS'!A:K,6,TRUE)</f>
        <v>47</v>
      </c>
    </row>
    <row r="1342" spans="1:17" x14ac:dyDescent="0.25">
      <c r="A1342" t="s">
        <v>1030</v>
      </c>
      <c r="B1342" t="str">
        <f>VLOOKUP(HEALTH_CARE[[#This Row],[Customer ID]],'CUSTOMER_NAMES ANSWER'!A:D,3,FALSE)</f>
        <v>Jessica L</v>
      </c>
      <c r="C1342" s="9">
        <f>VLOOKUP(HEALTH_CARE[[#This Row],[Customer ID]],'MEDICAL EXAMINATION ANSWER'!A:J,2,FALSE)</f>
        <v>37.82</v>
      </c>
      <c r="D1342" s="9">
        <f>VLOOKUP(HEALTH_CARE[[#This Row],[Customer ID]],'MEDICAL EXAMINATION ANSWER'!A:J,4,FALSE)</f>
        <v>6.36</v>
      </c>
      <c r="E1342" t="str">
        <f>VLOOKUP(HEALTH_CARE[[#This Row],[Customer ID]],'MEDICAL EXAMINATION ANSWER'!A:J,6,FALSE)</f>
        <v>No</v>
      </c>
      <c r="F1342" t="str">
        <f>VLOOKUP(HEALTH_CARE[[#This Row],[Customer ID]],'MEDICAL EXAMINATION ANSWER'!A:J,7,FALSE)</f>
        <v>No</v>
      </c>
      <c r="G1342" t="str">
        <f>VLOOKUP(HEALTH_CARE[[#This Row],[Customer ID]],'MEDICAL EXAMINATION ANSWER'!A:J,8,FALSE)</f>
        <v>No</v>
      </c>
      <c r="H1342" s="10">
        <f>VLOOKUP(HEALTH_CARE[[#This Row],[Customer ID]],'MEDICAL EXAMINATION ANSWER'!A:J,9,FALSE)</f>
        <v>0</v>
      </c>
      <c r="I1342" t="str">
        <f>VLOOKUP(HEALTH_CARE[[#This Row],[Customer ID]],'MEDICAL EXAMINATION ANSWER'!A:J,10,FALSE)</f>
        <v>No</v>
      </c>
      <c r="J1342" t="str">
        <f>VLOOKUP(HEALTH_CARE[[#This Row],[Customer ID]],'MEDICAL EXAMINATION ANSWER'!A:J,3,FALSE)</f>
        <v>Obesity</v>
      </c>
      <c r="K1342" t="str">
        <f>VLOOKUP(HEALTH_CARE[[#This Row],[Customer ID]],'MEDICAL EXAMINATION ANSWER'!A:J,5,FALSE)</f>
        <v>Prediabetes</v>
      </c>
      <c r="L1342" s="11" t="str">
        <f>VLOOKUP(HEALTH_CARE[[#This Row],[Customer ID]],'HOSPITAL DETAILS ANSWERS'!A:K,5,TRUE)</f>
        <v>12-Oct-1994</v>
      </c>
      <c r="M1342" s="14">
        <f>VLOOKUP(HEALTH_CARE[[#This Row],[Customer ID]],'HOSPITAL DETAILS ANSWERS'!A:K,8,TRUE)</f>
        <v>8082</v>
      </c>
      <c r="N1342" t="str">
        <f>VLOOKUP(HEALTH_CARE[[#This Row],[Customer ID]],'HOSPITAL DETAILS ANSWERS'!A:K,9,TRUE)</f>
        <v>Tier - 2</v>
      </c>
      <c r="O1342" t="str">
        <f>VLOOKUP(HEALTH_CARE[[#This Row],[Customer ID]],'HOSPITAL DETAILS ANSWERS'!A:K,10,TRUE)</f>
        <v>Tier - 2</v>
      </c>
      <c r="P1342" t="str">
        <f>VLOOKUP(HEALTH_CARE[[#This Row],[Customer ID]],'HOSPITAL DETAILS ANSWERS'!A:K,11,TRUE)</f>
        <v>R1026</v>
      </c>
      <c r="Q1342" s="10">
        <f>VLOOKUP(HEALTH_CARE[[#This Row],[Customer ID]],'HOSPITAL DETAILS ANSWERS'!A:K,6,TRUE)</f>
        <v>28</v>
      </c>
    </row>
    <row r="1343" spans="1:17" x14ac:dyDescent="0.25">
      <c r="A1343" t="s">
        <v>1029</v>
      </c>
      <c r="B1343" t="str">
        <f>VLOOKUP(HEALTH_CARE[[#This Row],[Customer ID]],'CUSTOMER_NAMES ANSWER'!A:D,3,FALSE)</f>
        <v>Krysta</v>
      </c>
      <c r="C1343" s="9">
        <f>VLOOKUP(HEALTH_CARE[[#This Row],[Customer ID]],'MEDICAL EXAMINATION ANSWER'!A:J,2,FALSE)</f>
        <v>44.16</v>
      </c>
      <c r="D1343" s="9">
        <f>VLOOKUP(HEALTH_CARE[[#This Row],[Customer ID]],'MEDICAL EXAMINATION ANSWER'!A:J,4,FALSE)</f>
        <v>5.31</v>
      </c>
      <c r="E1343" t="str">
        <f>VLOOKUP(HEALTH_CARE[[#This Row],[Customer ID]],'MEDICAL EXAMINATION ANSWER'!A:J,6,FALSE)</f>
        <v>Yes</v>
      </c>
      <c r="F1343" t="str">
        <f>VLOOKUP(HEALTH_CARE[[#This Row],[Customer ID]],'MEDICAL EXAMINATION ANSWER'!A:J,7,FALSE)</f>
        <v>No</v>
      </c>
      <c r="G1343" t="str">
        <f>VLOOKUP(HEALTH_CARE[[#This Row],[Customer ID]],'MEDICAL EXAMINATION ANSWER'!A:J,8,FALSE)</f>
        <v>No</v>
      </c>
      <c r="H1343" s="10">
        <f>VLOOKUP(HEALTH_CARE[[#This Row],[Customer ID]],'MEDICAL EXAMINATION ANSWER'!A:J,9,FALSE)</f>
        <v>0</v>
      </c>
      <c r="I1343" t="str">
        <f>VLOOKUP(HEALTH_CARE[[#This Row],[Customer ID]],'MEDICAL EXAMINATION ANSWER'!A:J,10,FALSE)</f>
        <v>No</v>
      </c>
      <c r="J1343" t="str">
        <f>VLOOKUP(HEALTH_CARE[[#This Row],[Customer ID]],'MEDICAL EXAMINATION ANSWER'!A:J,3,FALSE)</f>
        <v>Obesity</v>
      </c>
      <c r="K1343" t="str">
        <f>VLOOKUP(HEALTH_CARE[[#This Row],[Customer ID]],'MEDICAL EXAMINATION ANSWER'!A:J,5,FALSE)</f>
        <v>Normal</v>
      </c>
      <c r="L1343" s="11" t="str">
        <f>VLOOKUP(HEALTH_CARE[[#This Row],[Customer ID]],'HOSPITAL DETAILS ANSWERS'!A:K,5,TRUE)</f>
        <v>28-Aug-2001</v>
      </c>
      <c r="M1343" s="14">
        <f>VLOOKUP(HEALTH_CARE[[#This Row],[Customer ID]],'HOSPITAL DETAILS ANSWERS'!A:K,8,TRUE)</f>
        <v>8082</v>
      </c>
      <c r="N1343" t="str">
        <f>VLOOKUP(HEALTH_CARE[[#This Row],[Customer ID]],'HOSPITAL DETAILS ANSWERS'!A:K,9,TRUE)</f>
        <v>Tier - 2</v>
      </c>
      <c r="O1343" t="str">
        <f>VLOOKUP(HEALTH_CARE[[#This Row],[Customer ID]],'HOSPITAL DETAILS ANSWERS'!A:K,10,TRUE)</f>
        <v>Tier - 2</v>
      </c>
      <c r="P1343" t="str">
        <f>VLOOKUP(HEALTH_CARE[[#This Row],[Customer ID]],'HOSPITAL DETAILS ANSWERS'!A:K,11,TRUE)</f>
        <v>R1012</v>
      </c>
      <c r="Q1343" s="10">
        <f>VLOOKUP(HEALTH_CARE[[#This Row],[Customer ID]],'HOSPITAL DETAILS ANSWERS'!A:K,6,TRUE)</f>
        <v>21</v>
      </c>
    </row>
    <row r="1344" spans="1:17" x14ac:dyDescent="0.25">
      <c r="A1344" t="s">
        <v>1028</v>
      </c>
      <c r="B1344" t="str">
        <f>VLOOKUP(HEALTH_CARE[[#This Row],[Customer ID]],'CUSTOMER_NAMES ANSWER'!A:D,3,FALSE)</f>
        <v>Natascia</v>
      </c>
      <c r="C1344" s="9">
        <f>VLOOKUP(HEALTH_CARE[[#This Row],[Customer ID]],'MEDICAL EXAMINATION ANSWER'!A:J,2,FALSE)</f>
        <v>37.049999999999997</v>
      </c>
      <c r="D1344" s="9">
        <f>VLOOKUP(HEALTH_CARE[[#This Row],[Customer ID]],'MEDICAL EXAMINATION ANSWER'!A:J,4,FALSE)</f>
        <v>4.74</v>
      </c>
      <c r="E1344" t="str">
        <f>VLOOKUP(HEALTH_CARE[[#This Row],[Customer ID]],'MEDICAL EXAMINATION ANSWER'!A:J,6,FALSE)</f>
        <v>No</v>
      </c>
      <c r="F1344" t="str">
        <f>VLOOKUP(HEALTH_CARE[[#This Row],[Customer ID]],'MEDICAL EXAMINATION ANSWER'!A:J,7,FALSE)</f>
        <v>No</v>
      </c>
      <c r="G1344" t="str">
        <f>VLOOKUP(HEALTH_CARE[[#This Row],[Customer ID]],'MEDICAL EXAMINATION ANSWER'!A:J,8,FALSE)</f>
        <v>Yes</v>
      </c>
      <c r="H1344" s="10">
        <f>VLOOKUP(HEALTH_CARE[[#This Row],[Customer ID]],'MEDICAL EXAMINATION ANSWER'!A:J,9,FALSE)</f>
        <v>1</v>
      </c>
      <c r="I1344" t="str">
        <f>VLOOKUP(HEALTH_CARE[[#This Row],[Customer ID]],'MEDICAL EXAMINATION ANSWER'!A:J,10,FALSE)</f>
        <v>No</v>
      </c>
      <c r="J1344" t="str">
        <f>VLOOKUP(HEALTH_CARE[[#This Row],[Customer ID]],'MEDICAL EXAMINATION ANSWER'!A:J,3,FALSE)</f>
        <v>Obesity</v>
      </c>
      <c r="K1344" t="str">
        <f>VLOOKUP(HEALTH_CARE[[#This Row],[Customer ID]],'MEDICAL EXAMINATION ANSWER'!A:J,5,FALSE)</f>
        <v>Normal</v>
      </c>
      <c r="L1344" s="11" t="str">
        <f>VLOOKUP(HEALTH_CARE[[#This Row],[Customer ID]],'HOSPITAL DETAILS ANSWERS'!A:K,5,TRUE)</f>
        <v>7-Nov-1993</v>
      </c>
      <c r="M1344" s="14">
        <f>VLOOKUP(HEALTH_CARE[[#This Row],[Customer ID]],'HOSPITAL DETAILS ANSWERS'!A:K,8,TRUE)</f>
        <v>8078</v>
      </c>
      <c r="N1344" t="str">
        <f>VLOOKUP(HEALTH_CARE[[#This Row],[Customer ID]],'HOSPITAL DETAILS ANSWERS'!A:K,9,TRUE)</f>
        <v>Tier - 2</v>
      </c>
      <c r="O1344" t="str">
        <f>VLOOKUP(HEALTH_CARE[[#This Row],[Customer ID]],'HOSPITAL DETAILS ANSWERS'!A:K,10,TRUE)</f>
        <v>Tier - 1</v>
      </c>
      <c r="P1344" t="str">
        <f>VLOOKUP(HEALTH_CARE[[#This Row],[Customer ID]],'HOSPITAL DETAILS ANSWERS'!A:K,11,TRUE)</f>
        <v>R1026</v>
      </c>
      <c r="Q1344" s="10">
        <f>VLOOKUP(HEALTH_CARE[[#This Row],[Customer ID]],'HOSPITAL DETAILS ANSWERS'!A:K,6,TRUE)</f>
        <v>29</v>
      </c>
    </row>
    <row r="1345" spans="1:17" x14ac:dyDescent="0.25">
      <c r="A1345" t="s">
        <v>1027</v>
      </c>
      <c r="B1345" t="str">
        <f>VLOOKUP(HEALTH_CARE[[#This Row],[Customer ID]],'CUSTOMER_NAMES ANSWER'!A:D,3,FALSE)</f>
        <v>Jenny</v>
      </c>
      <c r="C1345" s="9">
        <f>VLOOKUP(HEALTH_CARE[[#This Row],[Customer ID]],'MEDICAL EXAMINATION ANSWER'!A:J,2,FALSE)</f>
        <v>18.66</v>
      </c>
      <c r="D1345" s="9">
        <f>VLOOKUP(HEALTH_CARE[[#This Row],[Customer ID]],'MEDICAL EXAMINATION ANSWER'!A:J,4,FALSE)</f>
        <v>11.35</v>
      </c>
      <c r="E1345" t="str">
        <f>VLOOKUP(HEALTH_CARE[[#This Row],[Customer ID]],'MEDICAL EXAMINATION ANSWER'!A:J,6,FALSE)</f>
        <v>No</v>
      </c>
      <c r="F1345" t="str">
        <f>VLOOKUP(HEALTH_CARE[[#This Row],[Customer ID]],'MEDICAL EXAMINATION ANSWER'!A:J,7,FALSE)</f>
        <v>No</v>
      </c>
      <c r="G1345" t="str">
        <f>VLOOKUP(HEALTH_CARE[[#This Row],[Customer ID]],'MEDICAL EXAMINATION ANSWER'!A:J,8,FALSE)</f>
        <v>No</v>
      </c>
      <c r="H1345" s="10">
        <f>VLOOKUP(HEALTH_CARE[[#This Row],[Customer ID]],'MEDICAL EXAMINATION ANSWER'!A:J,9,FALSE)</f>
        <v>0</v>
      </c>
      <c r="I1345" t="str">
        <f>VLOOKUP(HEALTH_CARE[[#This Row],[Customer ID]],'MEDICAL EXAMINATION ANSWER'!A:J,10,FALSE)</f>
        <v>No</v>
      </c>
      <c r="J1345" t="str">
        <f>VLOOKUP(HEALTH_CARE[[#This Row],[Customer ID]],'MEDICAL EXAMINATION ANSWER'!A:J,3,FALSE)</f>
        <v>Normal Weight</v>
      </c>
      <c r="K1345" t="str">
        <f>VLOOKUP(HEALTH_CARE[[#This Row],[Customer ID]],'MEDICAL EXAMINATION ANSWER'!A:J,5,FALSE)</f>
        <v>Diabetes</v>
      </c>
      <c r="L1345" s="11" t="str">
        <f>VLOOKUP(HEALTH_CARE[[#This Row],[Customer ID]],'HOSPITAL DETAILS ANSWERS'!A:K,5,TRUE)</f>
        <v>21-Oct-1965</v>
      </c>
      <c r="M1345" s="14">
        <f>VLOOKUP(HEALTH_CARE[[#This Row],[Customer ID]],'HOSPITAL DETAILS ANSWERS'!A:K,8,TRUE)</f>
        <v>8072</v>
      </c>
      <c r="N1345" t="str">
        <f>VLOOKUP(HEALTH_CARE[[#This Row],[Customer ID]],'HOSPITAL DETAILS ANSWERS'!A:K,9,TRUE)</f>
        <v>Tier - 3</v>
      </c>
      <c r="O1345" t="str">
        <f>VLOOKUP(HEALTH_CARE[[#This Row],[Customer ID]],'HOSPITAL DETAILS ANSWERS'!A:K,10,TRUE)</f>
        <v>Tier - 1</v>
      </c>
      <c r="P1345" t="str">
        <f>VLOOKUP(HEALTH_CARE[[#This Row],[Customer ID]],'HOSPITAL DETAILS ANSWERS'!A:K,11,TRUE)</f>
        <v>R1011</v>
      </c>
      <c r="Q1345" s="10">
        <f>VLOOKUP(HEALTH_CARE[[#This Row],[Customer ID]],'HOSPITAL DETAILS ANSWERS'!A:K,6,TRUE)</f>
        <v>57</v>
      </c>
    </row>
    <row r="1346" spans="1:17" x14ac:dyDescent="0.25">
      <c r="A1346" t="s">
        <v>1026</v>
      </c>
      <c r="B1346" t="str">
        <f>VLOOKUP(HEALTH_CARE[[#This Row],[Customer ID]],'CUSTOMER_NAMES ANSWER'!A:D,3,FALSE)</f>
        <v>Brian</v>
      </c>
      <c r="C1346" s="9">
        <f>VLOOKUP(HEALTH_CARE[[#This Row],[Customer ID]],'MEDICAL EXAMINATION ANSWER'!A:J,2,FALSE)</f>
        <v>36.200000000000003</v>
      </c>
      <c r="D1346" s="9">
        <f>VLOOKUP(HEALTH_CARE[[#This Row],[Customer ID]],'MEDICAL EXAMINATION ANSWER'!A:J,4,FALSE)</f>
        <v>6.81</v>
      </c>
      <c r="E1346" t="str">
        <f>VLOOKUP(HEALTH_CARE[[#This Row],[Customer ID]],'MEDICAL EXAMINATION ANSWER'!A:J,6,FALSE)</f>
        <v>Yes</v>
      </c>
      <c r="F1346" t="str">
        <f>VLOOKUP(HEALTH_CARE[[#This Row],[Customer ID]],'MEDICAL EXAMINATION ANSWER'!A:J,7,FALSE)</f>
        <v>No</v>
      </c>
      <c r="G1346" t="str">
        <f>VLOOKUP(HEALTH_CARE[[#This Row],[Customer ID]],'MEDICAL EXAMINATION ANSWER'!A:J,8,FALSE)</f>
        <v>No</v>
      </c>
      <c r="H1346" s="10">
        <f>VLOOKUP(HEALTH_CARE[[#This Row],[Customer ID]],'MEDICAL EXAMINATION ANSWER'!A:J,9,FALSE)</f>
        <v>1</v>
      </c>
      <c r="I1346" t="str">
        <f>VLOOKUP(HEALTH_CARE[[#This Row],[Customer ID]],'MEDICAL EXAMINATION ANSWER'!A:J,10,FALSE)</f>
        <v>No</v>
      </c>
      <c r="J1346" t="str">
        <f>VLOOKUP(HEALTH_CARE[[#This Row],[Customer ID]],'MEDICAL EXAMINATION ANSWER'!A:J,3,FALSE)</f>
        <v>Obesity</v>
      </c>
      <c r="K1346" t="str">
        <f>VLOOKUP(HEALTH_CARE[[#This Row],[Customer ID]],'MEDICAL EXAMINATION ANSWER'!A:J,5,FALSE)</f>
        <v>Diabetes</v>
      </c>
      <c r="L1346" s="11" t="str">
        <f>VLOOKUP(HEALTH_CARE[[#This Row],[Customer ID]],'HOSPITAL DETAILS ANSWERS'!A:K,5,TRUE)</f>
        <v>15-Dec-1975</v>
      </c>
      <c r="M1346" s="14">
        <f>VLOOKUP(HEALTH_CARE[[#This Row],[Customer ID]],'HOSPITAL DETAILS ANSWERS'!A:K,8,TRUE)</f>
        <v>8069</v>
      </c>
      <c r="N1346" t="str">
        <f>VLOOKUP(HEALTH_CARE[[#This Row],[Customer ID]],'HOSPITAL DETAILS ANSWERS'!A:K,9,TRUE)</f>
        <v>Tier - 3</v>
      </c>
      <c r="O1346" t="str">
        <f>VLOOKUP(HEALTH_CARE[[#This Row],[Customer ID]],'HOSPITAL DETAILS ANSWERS'!A:K,10,TRUE)</f>
        <v>Tier - 2</v>
      </c>
      <c r="P1346" t="str">
        <f>VLOOKUP(HEALTH_CARE[[#This Row],[Customer ID]],'HOSPITAL DETAILS ANSWERS'!A:K,11,TRUE)</f>
        <v>R1011</v>
      </c>
      <c r="Q1346" s="10">
        <f>VLOOKUP(HEALTH_CARE[[#This Row],[Customer ID]],'HOSPITAL DETAILS ANSWERS'!A:K,6,TRUE)</f>
        <v>47</v>
      </c>
    </row>
    <row r="1347" spans="1:17" x14ac:dyDescent="0.25">
      <c r="A1347" t="s">
        <v>1025</v>
      </c>
      <c r="B1347" t="str">
        <f>VLOOKUP(HEALTH_CARE[[#This Row],[Customer ID]],'CUSTOMER_NAMES ANSWER'!A:D,3,FALSE)</f>
        <v>Monica</v>
      </c>
      <c r="C1347" s="9">
        <f>VLOOKUP(HEALTH_CARE[[#This Row],[Customer ID]],'MEDICAL EXAMINATION ANSWER'!A:J,2,FALSE)</f>
        <v>18.87</v>
      </c>
      <c r="D1347" s="9">
        <f>VLOOKUP(HEALTH_CARE[[#This Row],[Customer ID]],'MEDICAL EXAMINATION ANSWER'!A:J,4,FALSE)</f>
        <v>8.06</v>
      </c>
      <c r="E1347" t="str">
        <f>VLOOKUP(HEALTH_CARE[[#This Row],[Customer ID]],'MEDICAL EXAMINATION ANSWER'!A:J,6,FALSE)</f>
        <v>No</v>
      </c>
      <c r="F1347" t="str">
        <f>VLOOKUP(HEALTH_CARE[[#This Row],[Customer ID]],'MEDICAL EXAMINATION ANSWER'!A:J,7,FALSE)</f>
        <v>No</v>
      </c>
      <c r="G1347" t="str">
        <f>VLOOKUP(HEALTH_CARE[[#This Row],[Customer ID]],'MEDICAL EXAMINATION ANSWER'!A:J,8,FALSE)</f>
        <v>No</v>
      </c>
      <c r="H1347" s="10">
        <f>VLOOKUP(HEALTH_CARE[[#This Row],[Customer ID]],'MEDICAL EXAMINATION ANSWER'!A:J,9,FALSE)</f>
        <v>0</v>
      </c>
      <c r="I1347" t="str">
        <f>VLOOKUP(HEALTH_CARE[[#This Row],[Customer ID]],'MEDICAL EXAMINATION ANSWER'!A:J,10,FALSE)</f>
        <v>No</v>
      </c>
      <c r="J1347" t="str">
        <f>VLOOKUP(HEALTH_CARE[[#This Row],[Customer ID]],'MEDICAL EXAMINATION ANSWER'!A:J,3,FALSE)</f>
        <v>Normal Weight</v>
      </c>
      <c r="K1347" t="str">
        <f>VLOOKUP(HEALTH_CARE[[#This Row],[Customer ID]],'MEDICAL EXAMINATION ANSWER'!A:J,5,FALSE)</f>
        <v>Diabetes</v>
      </c>
      <c r="L1347" s="11" t="str">
        <f>VLOOKUP(HEALTH_CARE[[#This Row],[Customer ID]],'HOSPITAL DETAILS ANSWERS'!A:K,5,TRUE)</f>
        <v>11-Aug-1965</v>
      </c>
      <c r="M1347" s="14">
        <f>VLOOKUP(HEALTH_CARE[[#This Row],[Customer ID]],'HOSPITAL DETAILS ANSWERS'!A:K,8,TRUE)</f>
        <v>8068</v>
      </c>
      <c r="N1347" t="str">
        <f>VLOOKUP(HEALTH_CARE[[#This Row],[Customer ID]],'HOSPITAL DETAILS ANSWERS'!A:K,9,TRUE)</f>
        <v>Tier - 3</v>
      </c>
      <c r="O1347" t="str">
        <f>VLOOKUP(HEALTH_CARE[[#This Row],[Customer ID]],'HOSPITAL DETAILS ANSWERS'!A:K,10,TRUE)</f>
        <v>Tier - 1</v>
      </c>
      <c r="P1347" t="str">
        <f>VLOOKUP(HEALTH_CARE[[#This Row],[Customer ID]],'HOSPITAL DETAILS ANSWERS'!A:K,11,TRUE)</f>
        <v>R1013</v>
      </c>
      <c r="Q1347" s="10">
        <f>VLOOKUP(HEALTH_CARE[[#This Row],[Customer ID]],'HOSPITAL DETAILS ANSWERS'!A:K,6,TRUE)</f>
        <v>57</v>
      </c>
    </row>
    <row r="1348" spans="1:17" x14ac:dyDescent="0.25">
      <c r="A1348" t="s">
        <v>1024</v>
      </c>
      <c r="B1348" t="str">
        <f>VLOOKUP(HEALTH_CARE[[#This Row],[Customer ID]],'CUSTOMER_NAMES ANSWER'!A:D,3,FALSE)</f>
        <v>Tyler</v>
      </c>
      <c r="C1348" s="9">
        <f>VLOOKUP(HEALTH_CARE[[#This Row],[Customer ID]],'MEDICAL EXAMINATION ANSWER'!A:J,2,FALSE)</f>
        <v>32.299999999999997</v>
      </c>
      <c r="D1348" s="9">
        <f>VLOOKUP(HEALTH_CARE[[#This Row],[Customer ID]],'MEDICAL EXAMINATION ANSWER'!A:J,4,FALSE)</f>
        <v>6.74</v>
      </c>
      <c r="E1348" t="str">
        <f>VLOOKUP(HEALTH_CARE[[#This Row],[Customer ID]],'MEDICAL EXAMINATION ANSWER'!A:J,6,FALSE)</f>
        <v>Yes</v>
      </c>
      <c r="F1348" t="str">
        <f>VLOOKUP(HEALTH_CARE[[#This Row],[Customer ID]],'MEDICAL EXAMINATION ANSWER'!A:J,7,FALSE)</f>
        <v>No</v>
      </c>
      <c r="G1348" t="str">
        <f>VLOOKUP(HEALTH_CARE[[#This Row],[Customer ID]],'MEDICAL EXAMINATION ANSWER'!A:J,8,FALSE)</f>
        <v>No</v>
      </c>
      <c r="H1348" s="10">
        <f>VLOOKUP(HEALTH_CARE[[#This Row],[Customer ID]],'MEDICAL EXAMINATION ANSWER'!A:J,9,FALSE)</f>
        <v>1</v>
      </c>
      <c r="I1348" t="str">
        <f>VLOOKUP(HEALTH_CARE[[#This Row],[Customer ID]],'MEDICAL EXAMINATION ANSWER'!A:J,10,FALSE)</f>
        <v>No</v>
      </c>
      <c r="J1348" t="str">
        <f>VLOOKUP(HEALTH_CARE[[#This Row],[Customer ID]],'MEDICAL EXAMINATION ANSWER'!A:J,3,FALSE)</f>
        <v>Obesity</v>
      </c>
      <c r="K1348" t="str">
        <f>VLOOKUP(HEALTH_CARE[[#This Row],[Customer ID]],'MEDICAL EXAMINATION ANSWER'!A:J,5,FALSE)</f>
        <v>Diabetes</v>
      </c>
      <c r="L1348" s="11" t="str">
        <f>VLOOKUP(HEALTH_CARE[[#This Row],[Customer ID]],'HOSPITAL DETAILS ANSWERS'!A:K,5,TRUE)</f>
        <v>28-Jun-1975</v>
      </c>
      <c r="M1348" s="14">
        <f>VLOOKUP(HEALTH_CARE[[#This Row],[Customer ID]],'HOSPITAL DETAILS ANSWERS'!A:K,8,TRUE)</f>
        <v>8063</v>
      </c>
      <c r="N1348" t="str">
        <f>VLOOKUP(HEALTH_CARE[[#This Row],[Customer ID]],'HOSPITAL DETAILS ANSWERS'!A:K,9,TRUE)</f>
        <v>Tier - 3</v>
      </c>
      <c r="O1348" t="str">
        <f>VLOOKUP(HEALTH_CARE[[#This Row],[Customer ID]],'HOSPITAL DETAILS ANSWERS'!A:K,10,TRUE)</f>
        <v>Tier - 3</v>
      </c>
      <c r="P1348" t="str">
        <f>VLOOKUP(HEALTH_CARE[[#This Row],[Customer ID]],'HOSPITAL DETAILS ANSWERS'!A:K,11,TRUE)</f>
        <v>R1011</v>
      </c>
      <c r="Q1348" s="10">
        <f>VLOOKUP(HEALTH_CARE[[#This Row],[Customer ID]],'HOSPITAL DETAILS ANSWERS'!A:K,6,TRUE)</f>
        <v>47</v>
      </c>
    </row>
    <row r="1349" spans="1:17" x14ac:dyDescent="0.25">
      <c r="A1349" t="s">
        <v>1023</v>
      </c>
      <c r="B1349" t="str">
        <f>VLOOKUP(HEALTH_CARE[[#This Row],[Customer ID]],'CUSTOMER_NAMES ANSWER'!A:D,3,FALSE)</f>
        <v>Kelly C</v>
      </c>
      <c r="C1349" s="9">
        <f>VLOOKUP(HEALTH_CARE[[#This Row],[Customer ID]],'MEDICAL EXAMINATION ANSWER'!A:J,2,FALSE)</f>
        <v>22.64</v>
      </c>
      <c r="D1349" s="9">
        <f>VLOOKUP(HEALTH_CARE[[#This Row],[Customer ID]],'MEDICAL EXAMINATION ANSWER'!A:J,4,FALSE)</f>
        <v>6.54</v>
      </c>
      <c r="E1349" t="str">
        <f>VLOOKUP(HEALTH_CARE[[#This Row],[Customer ID]],'MEDICAL EXAMINATION ANSWER'!A:J,6,FALSE)</f>
        <v>Yes</v>
      </c>
      <c r="F1349" t="str">
        <f>VLOOKUP(HEALTH_CARE[[#This Row],[Customer ID]],'MEDICAL EXAMINATION ANSWER'!A:J,7,FALSE)</f>
        <v>No</v>
      </c>
      <c r="G1349" t="str">
        <f>VLOOKUP(HEALTH_CARE[[#This Row],[Customer ID]],'MEDICAL EXAMINATION ANSWER'!A:J,8,FALSE)</f>
        <v>No</v>
      </c>
      <c r="H1349" s="10">
        <f>VLOOKUP(HEALTH_CARE[[#This Row],[Customer ID]],'MEDICAL EXAMINATION ANSWER'!A:J,9,FALSE)</f>
        <v>2</v>
      </c>
      <c r="I1349" t="str">
        <f>VLOOKUP(HEALTH_CARE[[#This Row],[Customer ID]],'MEDICAL EXAMINATION ANSWER'!A:J,10,FALSE)</f>
        <v>No</v>
      </c>
      <c r="J1349" t="str">
        <f>VLOOKUP(HEALTH_CARE[[#This Row],[Customer ID]],'MEDICAL EXAMINATION ANSWER'!A:J,3,FALSE)</f>
        <v>Normal Weight</v>
      </c>
      <c r="K1349" t="str">
        <f>VLOOKUP(HEALTH_CARE[[#This Row],[Customer ID]],'MEDICAL EXAMINATION ANSWER'!A:J,5,FALSE)</f>
        <v>Diabetes</v>
      </c>
      <c r="L1349" s="11" t="str">
        <f>VLOOKUP(HEALTH_CARE[[#This Row],[Customer ID]],'HOSPITAL DETAILS ANSWERS'!A:K,5,TRUE)</f>
        <v>12-Dec-1970</v>
      </c>
      <c r="M1349" s="14">
        <f>VLOOKUP(HEALTH_CARE[[#This Row],[Customer ID]],'HOSPITAL DETAILS ANSWERS'!A:K,8,TRUE)</f>
        <v>8063</v>
      </c>
      <c r="N1349" t="str">
        <f>VLOOKUP(HEALTH_CARE[[#This Row],[Customer ID]],'HOSPITAL DETAILS ANSWERS'!A:K,9,TRUE)</f>
        <v>Tier - 2</v>
      </c>
      <c r="O1349" t="str">
        <f>VLOOKUP(HEALTH_CARE[[#This Row],[Customer ID]],'HOSPITAL DETAILS ANSWERS'!A:K,10,TRUE)</f>
        <v>Tier - 1</v>
      </c>
      <c r="P1349" t="str">
        <f>VLOOKUP(HEALTH_CARE[[#This Row],[Customer ID]],'HOSPITAL DETAILS ANSWERS'!A:K,11,TRUE)</f>
        <v>R1013</v>
      </c>
      <c r="Q1349" s="10">
        <f>VLOOKUP(HEALTH_CARE[[#This Row],[Customer ID]],'HOSPITAL DETAILS ANSWERS'!A:K,6,TRUE)</f>
        <v>52</v>
      </c>
    </row>
    <row r="1350" spans="1:17" x14ac:dyDescent="0.25">
      <c r="A1350" t="s">
        <v>1022</v>
      </c>
      <c r="B1350" t="str">
        <f>VLOOKUP(HEALTH_CARE[[#This Row],[Customer ID]],'CUSTOMER_NAMES ANSWER'!A:D,3,FALSE)</f>
        <v>Emily</v>
      </c>
      <c r="C1350" s="9">
        <f>VLOOKUP(HEALTH_CARE[[#This Row],[Customer ID]],'MEDICAL EXAMINATION ANSWER'!A:J,2,FALSE)</f>
        <v>28.69</v>
      </c>
      <c r="D1350" s="9">
        <f>VLOOKUP(HEALTH_CARE[[#This Row],[Customer ID]],'MEDICAL EXAMINATION ANSWER'!A:J,4,FALSE)</f>
        <v>5.4</v>
      </c>
      <c r="E1350" t="str">
        <f>VLOOKUP(HEALTH_CARE[[#This Row],[Customer ID]],'MEDICAL EXAMINATION ANSWER'!A:J,6,FALSE)</f>
        <v>No</v>
      </c>
      <c r="F1350" t="str">
        <f>VLOOKUP(HEALTH_CARE[[#This Row],[Customer ID]],'MEDICAL EXAMINATION ANSWER'!A:J,7,FALSE)</f>
        <v>No</v>
      </c>
      <c r="G1350" t="str">
        <f>VLOOKUP(HEALTH_CARE[[#This Row],[Customer ID]],'MEDICAL EXAMINATION ANSWER'!A:J,8,FALSE)</f>
        <v>No</v>
      </c>
      <c r="H1350" s="10">
        <f>VLOOKUP(HEALTH_CARE[[#This Row],[Customer ID]],'MEDICAL EXAMINATION ANSWER'!A:J,9,FALSE)</f>
        <v>0</v>
      </c>
      <c r="I1350" t="str">
        <f>VLOOKUP(HEALTH_CARE[[#This Row],[Customer ID]],'MEDICAL EXAMINATION ANSWER'!A:J,10,FALSE)</f>
        <v>No</v>
      </c>
      <c r="J1350" t="str">
        <f>VLOOKUP(HEALTH_CARE[[#This Row],[Customer ID]],'MEDICAL EXAMINATION ANSWER'!A:J,3,FALSE)</f>
        <v>Over Weight</v>
      </c>
      <c r="K1350" t="str">
        <f>VLOOKUP(HEALTH_CARE[[#This Row],[Customer ID]],'MEDICAL EXAMINATION ANSWER'!A:J,5,FALSE)</f>
        <v>Normal</v>
      </c>
      <c r="L1350" s="11" t="str">
        <f>VLOOKUP(HEALTH_CARE[[#This Row],[Customer ID]],'HOSPITAL DETAILS ANSWERS'!A:K,5,TRUE)</f>
        <v>27-Dec-1982</v>
      </c>
      <c r="M1350" s="14">
        <f>VLOOKUP(HEALTH_CARE[[#This Row],[Customer ID]],'HOSPITAL DETAILS ANSWERS'!A:K,8,TRUE)</f>
        <v>8060</v>
      </c>
      <c r="N1350" t="str">
        <f>VLOOKUP(HEALTH_CARE[[#This Row],[Customer ID]],'HOSPITAL DETAILS ANSWERS'!A:K,9,TRUE)</f>
        <v>Tier - 2</v>
      </c>
      <c r="O1350" t="str">
        <f>VLOOKUP(HEALTH_CARE[[#This Row],[Customer ID]],'HOSPITAL DETAILS ANSWERS'!A:K,10,TRUE)</f>
        <v>Tier - 3</v>
      </c>
      <c r="P1350" t="str">
        <f>VLOOKUP(HEALTH_CARE[[#This Row],[Customer ID]],'HOSPITAL DETAILS ANSWERS'!A:K,11,TRUE)</f>
        <v>R1012</v>
      </c>
      <c r="Q1350" s="10">
        <f>VLOOKUP(HEALTH_CARE[[#This Row],[Customer ID]],'HOSPITAL DETAILS ANSWERS'!A:K,6,TRUE)</f>
        <v>40</v>
      </c>
    </row>
    <row r="1351" spans="1:17" x14ac:dyDescent="0.25">
      <c r="A1351" t="s">
        <v>1021</v>
      </c>
      <c r="B1351" t="str">
        <f>VLOOKUP(HEALTH_CARE[[#This Row],[Customer ID]],'CUSTOMER_NAMES ANSWER'!A:D,3,FALSE)</f>
        <v>James V</v>
      </c>
      <c r="C1351" s="9">
        <f>VLOOKUP(HEALTH_CARE[[#This Row],[Customer ID]],'MEDICAL EXAMINATION ANSWER'!A:J,2,FALSE)</f>
        <v>28.16</v>
      </c>
      <c r="D1351" s="9">
        <f>VLOOKUP(HEALTH_CARE[[#This Row],[Customer ID]],'MEDICAL EXAMINATION ANSWER'!A:J,4,FALSE)</f>
        <v>5.58</v>
      </c>
      <c r="E1351" t="str">
        <f>VLOOKUP(HEALTH_CARE[[#This Row],[Customer ID]],'MEDICAL EXAMINATION ANSWER'!A:J,6,FALSE)</f>
        <v>Yes</v>
      </c>
      <c r="F1351" t="str">
        <f>VLOOKUP(HEALTH_CARE[[#This Row],[Customer ID]],'MEDICAL EXAMINATION ANSWER'!A:J,7,FALSE)</f>
        <v>No</v>
      </c>
      <c r="G1351" t="str">
        <f>VLOOKUP(HEALTH_CARE[[#This Row],[Customer ID]],'MEDICAL EXAMINATION ANSWER'!A:J,8,FALSE)</f>
        <v>No</v>
      </c>
      <c r="H1351" s="10">
        <f>VLOOKUP(HEALTH_CARE[[#This Row],[Customer ID]],'MEDICAL EXAMINATION ANSWER'!A:J,9,FALSE)</f>
        <v>0</v>
      </c>
      <c r="I1351" t="str">
        <f>VLOOKUP(HEALTH_CARE[[#This Row],[Customer ID]],'MEDICAL EXAMINATION ANSWER'!A:J,10,FALSE)</f>
        <v>No</v>
      </c>
      <c r="J1351" t="str">
        <f>VLOOKUP(HEALTH_CARE[[#This Row],[Customer ID]],'MEDICAL EXAMINATION ANSWER'!A:J,3,FALSE)</f>
        <v>Over Weight</v>
      </c>
      <c r="K1351" t="str">
        <f>VLOOKUP(HEALTH_CARE[[#This Row],[Customer ID]],'MEDICAL EXAMINATION ANSWER'!A:J,5,FALSE)</f>
        <v>Normal</v>
      </c>
      <c r="L1351" s="11" t="str">
        <f>VLOOKUP(HEALTH_CARE[[#This Row],[Customer ID]],'HOSPITAL DETAILS ANSWERS'!A:K,5,TRUE)</f>
        <v>28-Nov-1985</v>
      </c>
      <c r="M1351" s="14">
        <f>VLOOKUP(HEALTH_CARE[[#This Row],[Customer ID]],'HOSPITAL DETAILS ANSWERS'!A:K,8,TRUE)</f>
        <v>8060</v>
      </c>
      <c r="N1351" t="str">
        <f>VLOOKUP(HEALTH_CARE[[#This Row],[Customer ID]],'HOSPITAL DETAILS ANSWERS'!A:K,9,TRUE)</f>
        <v>Tier - 2</v>
      </c>
      <c r="O1351" t="str">
        <f>VLOOKUP(HEALTH_CARE[[#This Row],[Customer ID]],'HOSPITAL DETAILS ANSWERS'!A:K,10,TRUE)</f>
        <v>Tier - 3</v>
      </c>
      <c r="P1351" t="str">
        <f>VLOOKUP(HEALTH_CARE[[#This Row],[Customer ID]],'HOSPITAL DETAILS ANSWERS'!A:K,11,TRUE)</f>
        <v>R1012</v>
      </c>
      <c r="Q1351" s="10">
        <f>VLOOKUP(HEALTH_CARE[[#This Row],[Customer ID]],'HOSPITAL DETAILS ANSWERS'!A:K,6,TRUE)</f>
        <v>37</v>
      </c>
    </row>
    <row r="1352" spans="1:17" x14ac:dyDescent="0.25">
      <c r="A1352" t="s">
        <v>1020</v>
      </c>
      <c r="B1352" t="str">
        <f>VLOOKUP(HEALTH_CARE[[#This Row],[Customer ID]],'CUSTOMER_NAMES ANSWER'!A:D,3,FALSE)</f>
        <v>Angie</v>
      </c>
      <c r="C1352" s="9">
        <f>VLOOKUP(HEALTH_CARE[[#This Row],[Customer ID]],'MEDICAL EXAMINATION ANSWER'!A:J,2,FALSE)</f>
        <v>45.54</v>
      </c>
      <c r="D1352" s="9">
        <f>VLOOKUP(HEALTH_CARE[[#This Row],[Customer ID]],'MEDICAL EXAMINATION ANSWER'!A:J,4,FALSE)</f>
        <v>5.84</v>
      </c>
      <c r="E1352" t="str">
        <f>VLOOKUP(HEALTH_CARE[[#This Row],[Customer ID]],'MEDICAL EXAMINATION ANSWER'!A:J,6,FALSE)</f>
        <v>No</v>
      </c>
      <c r="F1352" t="str">
        <f>VLOOKUP(HEALTH_CARE[[#This Row],[Customer ID]],'MEDICAL EXAMINATION ANSWER'!A:J,7,FALSE)</f>
        <v>No</v>
      </c>
      <c r="G1352" t="str">
        <f>VLOOKUP(HEALTH_CARE[[#This Row],[Customer ID]],'MEDICAL EXAMINATION ANSWER'!A:J,8,FALSE)</f>
        <v>Yes</v>
      </c>
      <c r="H1352" s="10">
        <f>VLOOKUP(HEALTH_CARE[[#This Row],[Customer ID]],'MEDICAL EXAMINATION ANSWER'!A:J,9,FALSE)</f>
        <v>1</v>
      </c>
      <c r="I1352" t="str">
        <f>VLOOKUP(HEALTH_CARE[[#This Row],[Customer ID]],'MEDICAL EXAMINATION ANSWER'!A:J,10,FALSE)</f>
        <v>No</v>
      </c>
      <c r="J1352" t="str">
        <f>VLOOKUP(HEALTH_CARE[[#This Row],[Customer ID]],'MEDICAL EXAMINATION ANSWER'!A:J,3,FALSE)</f>
        <v>Obesity</v>
      </c>
      <c r="K1352" t="str">
        <f>VLOOKUP(HEALTH_CARE[[#This Row],[Customer ID]],'MEDICAL EXAMINATION ANSWER'!A:J,5,FALSE)</f>
        <v>Prediabetes</v>
      </c>
      <c r="L1352" s="11" t="str">
        <f>VLOOKUP(HEALTH_CARE[[#This Row],[Customer ID]],'HOSPITAL DETAILS ANSWERS'!A:K,5,TRUE)</f>
        <v>12-Dec-2003</v>
      </c>
      <c r="M1352" s="14">
        <f>VLOOKUP(HEALTH_CARE[[#This Row],[Customer ID]],'HOSPITAL DETAILS ANSWERS'!A:K,8,TRUE)</f>
        <v>8036</v>
      </c>
      <c r="N1352" t="str">
        <f>VLOOKUP(HEALTH_CARE[[#This Row],[Customer ID]],'HOSPITAL DETAILS ANSWERS'!A:K,9,TRUE)</f>
        <v>Tier - 2</v>
      </c>
      <c r="O1352" t="str">
        <f>VLOOKUP(HEALTH_CARE[[#This Row],[Customer ID]],'HOSPITAL DETAILS ANSWERS'!A:K,10,TRUE)</f>
        <v>Tier - 2</v>
      </c>
      <c r="P1352" t="str">
        <f>VLOOKUP(HEALTH_CARE[[#This Row],[Customer ID]],'HOSPITAL DETAILS ANSWERS'!A:K,11,TRUE)</f>
        <v>R1012</v>
      </c>
      <c r="Q1352" s="10">
        <f>VLOOKUP(HEALTH_CARE[[#This Row],[Customer ID]],'HOSPITAL DETAILS ANSWERS'!A:K,6,TRUE)</f>
        <v>19</v>
      </c>
    </row>
    <row r="1353" spans="1:17" x14ac:dyDescent="0.25">
      <c r="A1353" t="s">
        <v>1019</v>
      </c>
      <c r="B1353" t="str">
        <f>VLOOKUP(HEALTH_CARE[[#This Row],[Customer ID]],'CUSTOMER_NAMES ANSWER'!A:D,3,FALSE)</f>
        <v>Michael J</v>
      </c>
      <c r="C1353" s="9">
        <f>VLOOKUP(HEALTH_CARE[[#This Row],[Customer ID]],'MEDICAL EXAMINATION ANSWER'!A:J,2,FALSE)</f>
        <v>28.7</v>
      </c>
      <c r="D1353" s="9">
        <f>VLOOKUP(HEALTH_CARE[[#This Row],[Customer ID]],'MEDICAL EXAMINATION ANSWER'!A:J,4,FALSE)</f>
        <v>4.2</v>
      </c>
      <c r="E1353" t="str">
        <f>VLOOKUP(HEALTH_CARE[[#This Row],[Customer ID]],'MEDICAL EXAMINATION ANSWER'!A:J,6,FALSE)</f>
        <v>No</v>
      </c>
      <c r="F1353" t="str">
        <f>VLOOKUP(HEALTH_CARE[[#This Row],[Customer ID]],'MEDICAL EXAMINATION ANSWER'!A:J,7,FALSE)</f>
        <v>No</v>
      </c>
      <c r="G1353" t="str">
        <f>VLOOKUP(HEALTH_CARE[[#This Row],[Customer ID]],'MEDICAL EXAMINATION ANSWER'!A:J,8,FALSE)</f>
        <v>No</v>
      </c>
      <c r="H1353" s="10">
        <f>VLOOKUP(HEALTH_CARE[[#This Row],[Customer ID]],'MEDICAL EXAMINATION ANSWER'!A:J,9,FALSE)</f>
        <v>0</v>
      </c>
      <c r="I1353" t="str">
        <f>VLOOKUP(HEALTH_CARE[[#This Row],[Customer ID]],'MEDICAL EXAMINATION ANSWER'!A:J,10,FALSE)</f>
        <v>No</v>
      </c>
      <c r="J1353" t="str">
        <f>VLOOKUP(HEALTH_CARE[[#This Row],[Customer ID]],'MEDICAL EXAMINATION ANSWER'!A:J,3,FALSE)</f>
        <v>Over Weight</v>
      </c>
      <c r="K1353" t="str">
        <f>VLOOKUP(HEALTH_CARE[[#This Row],[Customer ID]],'MEDICAL EXAMINATION ANSWER'!A:J,5,FALSE)</f>
        <v>Normal</v>
      </c>
      <c r="L1353" s="11" t="str">
        <f>VLOOKUP(HEALTH_CARE[[#This Row],[Customer ID]],'HOSPITAL DETAILS ANSWERS'!A:K,5,TRUE)</f>
        <v>6-Nov-1977</v>
      </c>
      <c r="M1353" s="14">
        <f>VLOOKUP(HEALTH_CARE[[#This Row],[Customer ID]],'HOSPITAL DETAILS ANSWERS'!A:K,8,TRUE)</f>
        <v>8028</v>
      </c>
      <c r="N1353" t="str">
        <f>VLOOKUP(HEALTH_CARE[[#This Row],[Customer ID]],'HOSPITAL DETAILS ANSWERS'!A:K,9,TRUE)</f>
        <v>Tier - 3</v>
      </c>
      <c r="O1353" t="str">
        <f>VLOOKUP(HEALTH_CARE[[#This Row],[Customer ID]],'HOSPITAL DETAILS ANSWERS'!A:K,10,TRUE)</f>
        <v>Tier - 2</v>
      </c>
      <c r="P1353" t="str">
        <f>VLOOKUP(HEALTH_CARE[[#This Row],[Customer ID]],'HOSPITAL DETAILS ANSWERS'!A:K,11,TRUE)</f>
        <v>R1011</v>
      </c>
      <c r="Q1353" s="10">
        <f>VLOOKUP(HEALTH_CARE[[#This Row],[Customer ID]],'HOSPITAL DETAILS ANSWERS'!A:K,6,TRUE)</f>
        <v>45</v>
      </c>
    </row>
    <row r="1354" spans="1:17" x14ac:dyDescent="0.25">
      <c r="A1354" t="s">
        <v>1018</v>
      </c>
      <c r="B1354" t="str">
        <f>VLOOKUP(HEALTH_CARE[[#This Row],[Customer ID]],'CUSTOMER_NAMES ANSWER'!A:D,3,FALSE)</f>
        <v>Sabina</v>
      </c>
      <c r="C1354" s="9">
        <f>VLOOKUP(HEALTH_CARE[[#This Row],[Customer ID]],'MEDICAL EXAMINATION ANSWER'!A:J,2,FALSE)</f>
        <v>27.74</v>
      </c>
      <c r="D1354" s="9">
        <f>VLOOKUP(HEALTH_CARE[[#This Row],[Customer ID]],'MEDICAL EXAMINATION ANSWER'!A:J,4,FALSE)</f>
        <v>6.06</v>
      </c>
      <c r="E1354" t="str">
        <f>VLOOKUP(HEALTH_CARE[[#This Row],[Customer ID]],'MEDICAL EXAMINATION ANSWER'!A:J,6,FALSE)</f>
        <v>Yes</v>
      </c>
      <c r="F1354" t="str">
        <f>VLOOKUP(HEALTH_CARE[[#This Row],[Customer ID]],'MEDICAL EXAMINATION ANSWER'!A:J,7,FALSE)</f>
        <v>No</v>
      </c>
      <c r="G1354" t="str">
        <f>VLOOKUP(HEALTH_CARE[[#This Row],[Customer ID]],'MEDICAL EXAMINATION ANSWER'!A:J,8,FALSE)</f>
        <v>No</v>
      </c>
      <c r="H1354" s="10">
        <f>VLOOKUP(HEALTH_CARE[[#This Row],[Customer ID]],'MEDICAL EXAMINATION ANSWER'!A:J,9,FALSE)</f>
        <v>0</v>
      </c>
      <c r="I1354" t="str">
        <f>VLOOKUP(HEALTH_CARE[[#This Row],[Customer ID]],'MEDICAL EXAMINATION ANSWER'!A:J,10,FALSE)</f>
        <v>No</v>
      </c>
      <c r="J1354" t="str">
        <f>VLOOKUP(HEALTH_CARE[[#This Row],[Customer ID]],'MEDICAL EXAMINATION ANSWER'!A:J,3,FALSE)</f>
        <v>Over Weight</v>
      </c>
      <c r="K1354" t="str">
        <f>VLOOKUP(HEALTH_CARE[[#This Row],[Customer ID]],'MEDICAL EXAMINATION ANSWER'!A:J,5,FALSE)</f>
        <v>Prediabetes</v>
      </c>
      <c r="L1354" s="11" t="str">
        <f>VLOOKUP(HEALTH_CARE[[#This Row],[Customer ID]],'HOSPITAL DETAILS ANSWERS'!A:K,5,TRUE)</f>
        <v>20-Dec-1976</v>
      </c>
      <c r="M1354" s="14">
        <f>VLOOKUP(HEALTH_CARE[[#This Row],[Customer ID]],'HOSPITAL DETAILS ANSWERS'!A:K,8,TRUE)</f>
        <v>8027</v>
      </c>
      <c r="N1354" t="str">
        <f>VLOOKUP(HEALTH_CARE[[#This Row],[Customer ID]],'HOSPITAL DETAILS ANSWERS'!A:K,9,TRUE)</f>
        <v>Tier - 2</v>
      </c>
      <c r="O1354" t="str">
        <f>VLOOKUP(HEALTH_CARE[[#This Row],[Customer ID]],'HOSPITAL DETAILS ANSWERS'!A:K,10,TRUE)</f>
        <v>Tier - 2</v>
      </c>
      <c r="P1354" t="str">
        <f>VLOOKUP(HEALTH_CARE[[#This Row],[Customer ID]],'HOSPITAL DETAILS ANSWERS'!A:K,11,TRUE)</f>
        <v>R1012</v>
      </c>
      <c r="Q1354" s="10">
        <f>VLOOKUP(HEALTH_CARE[[#This Row],[Customer ID]],'HOSPITAL DETAILS ANSWERS'!A:K,6,TRUE)</f>
        <v>46</v>
      </c>
    </row>
    <row r="1355" spans="1:17" x14ac:dyDescent="0.25">
      <c r="A1355" t="s">
        <v>1017</v>
      </c>
      <c r="B1355" t="str">
        <f>VLOOKUP(HEALTH_CARE[[#This Row],[Customer ID]],'CUSTOMER_NAMES ANSWER'!A:D,3,FALSE)</f>
        <v>Amy C</v>
      </c>
      <c r="C1355" s="9">
        <f>VLOOKUP(HEALTH_CARE[[#This Row],[Customer ID]],'MEDICAL EXAMINATION ANSWER'!A:J,2,FALSE)</f>
        <v>36.950000000000003</v>
      </c>
      <c r="D1355" s="9">
        <f>VLOOKUP(HEALTH_CARE[[#This Row],[Customer ID]],'MEDICAL EXAMINATION ANSWER'!A:J,4,FALSE)</f>
        <v>7.57</v>
      </c>
      <c r="E1355" t="str">
        <f>VLOOKUP(HEALTH_CARE[[#This Row],[Customer ID]],'MEDICAL EXAMINATION ANSWER'!A:J,6,FALSE)</f>
        <v>No</v>
      </c>
      <c r="F1355" t="str">
        <f>VLOOKUP(HEALTH_CARE[[#This Row],[Customer ID]],'MEDICAL EXAMINATION ANSWER'!A:J,7,FALSE)</f>
        <v>No</v>
      </c>
      <c r="G1355" t="str">
        <f>VLOOKUP(HEALTH_CARE[[#This Row],[Customer ID]],'MEDICAL EXAMINATION ANSWER'!A:J,8,FALSE)</f>
        <v>No</v>
      </c>
      <c r="H1355" s="10">
        <f>VLOOKUP(HEALTH_CARE[[#This Row],[Customer ID]],'MEDICAL EXAMINATION ANSWER'!A:J,9,FALSE)</f>
        <v>0</v>
      </c>
      <c r="I1355" t="str">
        <f>VLOOKUP(HEALTH_CARE[[#This Row],[Customer ID]],'MEDICAL EXAMINATION ANSWER'!A:J,10,FALSE)</f>
        <v>No</v>
      </c>
      <c r="J1355" t="str">
        <f>VLOOKUP(HEALTH_CARE[[#This Row],[Customer ID]],'MEDICAL EXAMINATION ANSWER'!A:J,3,FALSE)</f>
        <v>Obesity</v>
      </c>
      <c r="K1355" t="str">
        <f>VLOOKUP(HEALTH_CARE[[#This Row],[Customer ID]],'MEDICAL EXAMINATION ANSWER'!A:J,5,FALSE)</f>
        <v>Diabetes</v>
      </c>
      <c r="L1355" s="11" t="str">
        <f>VLOOKUP(HEALTH_CARE[[#This Row],[Customer ID]],'HOSPITAL DETAILS ANSWERS'!A:K,5,TRUE)</f>
        <v>17-Jul-1978</v>
      </c>
      <c r="M1355" s="14">
        <f>VLOOKUP(HEALTH_CARE[[#This Row],[Customer ID]],'HOSPITAL DETAILS ANSWERS'!A:K,8,TRUE)</f>
        <v>8024</v>
      </c>
      <c r="N1355" t="str">
        <f>VLOOKUP(HEALTH_CARE[[#This Row],[Customer ID]],'HOSPITAL DETAILS ANSWERS'!A:K,9,TRUE)</f>
        <v>Tier - 2</v>
      </c>
      <c r="O1355" t="str">
        <f>VLOOKUP(HEALTH_CARE[[#This Row],[Customer ID]],'HOSPITAL DETAILS ANSWERS'!A:K,10,TRUE)</f>
        <v>Tier - 3</v>
      </c>
      <c r="P1355" t="str">
        <f>VLOOKUP(HEALTH_CARE[[#This Row],[Customer ID]],'HOSPITAL DETAILS ANSWERS'!A:K,11,TRUE)</f>
        <v>R1012</v>
      </c>
      <c r="Q1355" s="10">
        <f>VLOOKUP(HEALTH_CARE[[#This Row],[Customer ID]],'HOSPITAL DETAILS ANSWERS'!A:K,6,TRUE)</f>
        <v>44</v>
      </c>
    </row>
    <row r="1356" spans="1:17" x14ac:dyDescent="0.25">
      <c r="A1356" t="s">
        <v>1016</v>
      </c>
      <c r="B1356" t="str">
        <f>VLOOKUP(HEALTH_CARE[[#This Row],[Customer ID]],'CUSTOMER_NAMES ANSWER'!A:D,3,FALSE)</f>
        <v>Victoria U</v>
      </c>
      <c r="C1356" s="9">
        <f>VLOOKUP(HEALTH_CARE[[#This Row],[Customer ID]],'MEDICAL EXAMINATION ANSWER'!A:J,2,FALSE)</f>
        <v>30.69</v>
      </c>
      <c r="D1356" s="9">
        <f>VLOOKUP(HEALTH_CARE[[#This Row],[Customer ID]],'MEDICAL EXAMINATION ANSWER'!A:J,4,FALSE)</f>
        <v>6.15</v>
      </c>
      <c r="E1356" t="str">
        <f>VLOOKUP(HEALTH_CARE[[#This Row],[Customer ID]],'MEDICAL EXAMINATION ANSWER'!A:J,6,FALSE)</f>
        <v>No</v>
      </c>
      <c r="F1356" t="str">
        <f>VLOOKUP(HEALTH_CARE[[#This Row],[Customer ID]],'MEDICAL EXAMINATION ANSWER'!A:J,7,FALSE)</f>
        <v>No</v>
      </c>
      <c r="G1356" t="str">
        <f>VLOOKUP(HEALTH_CARE[[#This Row],[Customer ID]],'MEDICAL EXAMINATION ANSWER'!A:J,8,FALSE)</f>
        <v>No</v>
      </c>
      <c r="H1356" s="10">
        <f>VLOOKUP(HEALTH_CARE[[#This Row],[Customer ID]],'MEDICAL EXAMINATION ANSWER'!A:J,9,FALSE)</f>
        <v>0</v>
      </c>
      <c r="I1356" t="str">
        <f>VLOOKUP(HEALTH_CARE[[#This Row],[Customer ID]],'MEDICAL EXAMINATION ANSWER'!A:J,10,FALSE)</f>
        <v>No</v>
      </c>
      <c r="J1356" t="str">
        <f>VLOOKUP(HEALTH_CARE[[#This Row],[Customer ID]],'MEDICAL EXAMINATION ANSWER'!A:J,3,FALSE)</f>
        <v>Obesity</v>
      </c>
      <c r="K1356" t="str">
        <f>VLOOKUP(HEALTH_CARE[[#This Row],[Customer ID]],'MEDICAL EXAMINATION ANSWER'!A:J,5,FALSE)</f>
        <v>Prediabetes</v>
      </c>
      <c r="L1356" s="11" t="str">
        <f>VLOOKUP(HEALTH_CARE[[#This Row],[Customer ID]],'HOSPITAL DETAILS ANSWERS'!A:K,5,TRUE)</f>
        <v>3-Nov-1989</v>
      </c>
      <c r="M1356" s="14">
        <f>VLOOKUP(HEALTH_CARE[[#This Row],[Customer ID]],'HOSPITAL DETAILS ANSWERS'!A:K,8,TRUE)</f>
        <v>8022</v>
      </c>
      <c r="N1356" t="str">
        <f>VLOOKUP(HEALTH_CARE[[#This Row],[Customer ID]],'HOSPITAL DETAILS ANSWERS'!A:K,9,TRUE)</f>
        <v>Tier - 2</v>
      </c>
      <c r="O1356" t="str">
        <f>VLOOKUP(HEALTH_CARE[[#This Row],[Customer ID]],'HOSPITAL DETAILS ANSWERS'!A:K,10,TRUE)</f>
        <v>Tier - 1</v>
      </c>
      <c r="P1356" t="str">
        <f>VLOOKUP(HEALTH_CARE[[#This Row],[Customer ID]],'HOSPITAL DETAILS ANSWERS'!A:K,11,TRUE)</f>
        <v>R1012</v>
      </c>
      <c r="Q1356" s="10">
        <f>VLOOKUP(HEALTH_CARE[[#This Row],[Customer ID]],'HOSPITAL DETAILS ANSWERS'!A:K,6,TRUE)</f>
        <v>33</v>
      </c>
    </row>
    <row r="1357" spans="1:17" x14ac:dyDescent="0.25">
      <c r="A1357" t="s">
        <v>1015</v>
      </c>
      <c r="B1357" t="str">
        <f>VLOOKUP(HEALTH_CARE[[#This Row],[Customer ID]],'CUSTOMER_NAMES ANSWER'!A:D,3,FALSE)</f>
        <v>Amelia B</v>
      </c>
      <c r="C1357" s="9">
        <f>VLOOKUP(HEALTH_CARE[[#This Row],[Customer ID]],'MEDICAL EXAMINATION ANSWER'!A:J,2,FALSE)</f>
        <v>24.98</v>
      </c>
      <c r="D1357" s="9">
        <f>VLOOKUP(HEALTH_CARE[[#This Row],[Customer ID]],'MEDICAL EXAMINATION ANSWER'!A:J,4,FALSE)</f>
        <v>4.5599999999999996</v>
      </c>
      <c r="E1357" t="str">
        <f>VLOOKUP(HEALTH_CARE[[#This Row],[Customer ID]],'MEDICAL EXAMINATION ANSWER'!A:J,6,FALSE)</f>
        <v>No</v>
      </c>
      <c r="F1357" t="str">
        <f>VLOOKUP(HEALTH_CARE[[#This Row],[Customer ID]],'MEDICAL EXAMINATION ANSWER'!A:J,7,FALSE)</f>
        <v>No</v>
      </c>
      <c r="G1357" t="str">
        <f>VLOOKUP(HEALTH_CARE[[#This Row],[Customer ID]],'MEDICAL EXAMINATION ANSWER'!A:J,8,FALSE)</f>
        <v>No</v>
      </c>
      <c r="H1357" s="10">
        <f>VLOOKUP(HEALTH_CARE[[#This Row],[Customer ID]],'MEDICAL EXAMINATION ANSWER'!A:J,9,FALSE)</f>
        <v>0</v>
      </c>
      <c r="I1357" t="str">
        <f>VLOOKUP(HEALTH_CARE[[#This Row],[Customer ID]],'MEDICAL EXAMINATION ANSWER'!A:J,10,FALSE)</f>
        <v>No</v>
      </c>
      <c r="J1357" t="str">
        <f>VLOOKUP(HEALTH_CARE[[#This Row],[Customer ID]],'MEDICAL EXAMINATION ANSWER'!A:J,3,FALSE)</f>
        <v>Over Weight</v>
      </c>
      <c r="K1357" t="str">
        <f>VLOOKUP(HEALTH_CARE[[#This Row],[Customer ID]],'MEDICAL EXAMINATION ANSWER'!A:J,5,FALSE)</f>
        <v>Normal</v>
      </c>
      <c r="L1357" s="11" t="str">
        <f>VLOOKUP(HEALTH_CARE[[#This Row],[Customer ID]],'HOSPITAL DETAILS ANSWERS'!A:K,5,TRUE)</f>
        <v>8-Nov-1980</v>
      </c>
      <c r="M1357" s="14">
        <f>VLOOKUP(HEALTH_CARE[[#This Row],[Customer ID]],'HOSPITAL DETAILS ANSWERS'!A:K,8,TRUE)</f>
        <v>8018</v>
      </c>
      <c r="N1357" t="str">
        <f>VLOOKUP(HEALTH_CARE[[#This Row],[Customer ID]],'HOSPITAL DETAILS ANSWERS'!A:K,9,TRUE)</f>
        <v>Tier - 2</v>
      </c>
      <c r="O1357" t="str">
        <f>VLOOKUP(HEALTH_CARE[[#This Row],[Customer ID]],'HOSPITAL DETAILS ANSWERS'!A:K,10,TRUE)</f>
        <v>Tier - 2</v>
      </c>
      <c r="P1357" t="str">
        <f>VLOOKUP(HEALTH_CARE[[#This Row],[Customer ID]],'HOSPITAL DETAILS ANSWERS'!A:K,11,TRUE)</f>
        <v>R1012</v>
      </c>
      <c r="Q1357" s="10">
        <f>VLOOKUP(HEALTH_CARE[[#This Row],[Customer ID]],'HOSPITAL DETAILS ANSWERS'!A:K,6,TRUE)</f>
        <v>42</v>
      </c>
    </row>
    <row r="1358" spans="1:17" x14ac:dyDescent="0.25">
      <c r="A1358" t="s">
        <v>1014</v>
      </c>
      <c r="B1358" t="str">
        <f>VLOOKUP(HEALTH_CARE[[#This Row],[Customer ID]],'CUSTOMER_NAMES ANSWER'!A:D,3,FALSE)</f>
        <v>Jackie J</v>
      </c>
      <c r="C1358" s="9">
        <f>VLOOKUP(HEALTH_CARE[[#This Row],[Customer ID]],'MEDICAL EXAMINATION ANSWER'!A:J,2,FALSE)</f>
        <v>39.42</v>
      </c>
      <c r="D1358" s="9">
        <f>VLOOKUP(HEALTH_CARE[[#This Row],[Customer ID]],'MEDICAL EXAMINATION ANSWER'!A:J,4,FALSE)</f>
        <v>4.72</v>
      </c>
      <c r="E1358" t="str">
        <f>VLOOKUP(HEALTH_CARE[[#This Row],[Customer ID]],'MEDICAL EXAMINATION ANSWER'!A:J,6,FALSE)</f>
        <v>Yes</v>
      </c>
      <c r="F1358" t="str">
        <f>VLOOKUP(HEALTH_CARE[[#This Row],[Customer ID]],'MEDICAL EXAMINATION ANSWER'!A:J,7,FALSE)</f>
        <v>No</v>
      </c>
      <c r="G1358" t="str">
        <f>VLOOKUP(HEALTH_CARE[[#This Row],[Customer ID]],'MEDICAL EXAMINATION ANSWER'!A:J,8,FALSE)</f>
        <v>No</v>
      </c>
      <c r="H1358" s="10">
        <f>VLOOKUP(HEALTH_CARE[[#This Row],[Customer ID]],'MEDICAL EXAMINATION ANSWER'!A:J,9,FALSE)</f>
        <v>1</v>
      </c>
      <c r="I1358" t="str">
        <f>VLOOKUP(HEALTH_CARE[[#This Row],[Customer ID]],'MEDICAL EXAMINATION ANSWER'!A:J,10,FALSE)</f>
        <v>No</v>
      </c>
      <c r="J1358" t="str">
        <f>VLOOKUP(HEALTH_CARE[[#This Row],[Customer ID]],'MEDICAL EXAMINATION ANSWER'!A:J,3,FALSE)</f>
        <v>Obesity</v>
      </c>
      <c r="K1358" t="str">
        <f>VLOOKUP(HEALTH_CARE[[#This Row],[Customer ID]],'MEDICAL EXAMINATION ANSWER'!A:J,5,FALSE)</f>
        <v>Normal</v>
      </c>
      <c r="L1358" s="11" t="str">
        <f>VLOOKUP(HEALTH_CARE[[#This Row],[Customer ID]],'HOSPITAL DETAILS ANSWERS'!A:K,5,TRUE)</f>
        <v>18-Sep-1995</v>
      </c>
      <c r="M1358" s="14">
        <f>VLOOKUP(HEALTH_CARE[[#This Row],[Customer ID]],'HOSPITAL DETAILS ANSWERS'!A:K,8,TRUE)</f>
        <v>8015</v>
      </c>
      <c r="N1358" t="str">
        <f>VLOOKUP(HEALTH_CARE[[#This Row],[Customer ID]],'HOSPITAL DETAILS ANSWERS'!A:K,9,TRUE)</f>
        <v>Tier - 2</v>
      </c>
      <c r="O1358" t="str">
        <f>VLOOKUP(HEALTH_CARE[[#This Row],[Customer ID]],'HOSPITAL DETAILS ANSWERS'!A:K,10,TRUE)</f>
        <v>Tier - 3</v>
      </c>
      <c r="P1358" t="str">
        <f>VLOOKUP(HEALTH_CARE[[#This Row],[Customer ID]],'HOSPITAL DETAILS ANSWERS'!A:K,11,TRUE)</f>
        <v>R1012</v>
      </c>
      <c r="Q1358" s="10">
        <f>VLOOKUP(HEALTH_CARE[[#This Row],[Customer ID]],'HOSPITAL DETAILS ANSWERS'!A:K,6,TRUE)</f>
        <v>27</v>
      </c>
    </row>
    <row r="1359" spans="1:17" x14ac:dyDescent="0.25">
      <c r="A1359" t="s">
        <v>1013</v>
      </c>
      <c r="B1359" t="str">
        <f>VLOOKUP(HEALTH_CARE[[#This Row],[Customer ID]],'CUSTOMER_NAMES ANSWER'!A:D,3,FALSE)</f>
        <v>Justin</v>
      </c>
      <c r="C1359" s="9">
        <f>VLOOKUP(HEALTH_CARE[[#This Row],[Customer ID]],'MEDICAL EXAMINATION ANSWER'!A:J,2,FALSE)</f>
        <v>16.8</v>
      </c>
      <c r="D1359" s="9">
        <f>VLOOKUP(HEALTH_CARE[[#This Row],[Customer ID]],'MEDICAL EXAMINATION ANSWER'!A:J,4,FALSE)</f>
        <v>7.98</v>
      </c>
      <c r="E1359" t="str">
        <f>VLOOKUP(HEALTH_CARE[[#This Row],[Customer ID]],'MEDICAL EXAMINATION ANSWER'!A:J,6,FALSE)</f>
        <v>No</v>
      </c>
      <c r="F1359" t="str">
        <f>VLOOKUP(HEALTH_CARE[[#This Row],[Customer ID]],'MEDICAL EXAMINATION ANSWER'!A:J,7,FALSE)</f>
        <v>No</v>
      </c>
      <c r="G1359" t="str">
        <f>VLOOKUP(HEALTH_CARE[[#This Row],[Customer ID]],'MEDICAL EXAMINATION ANSWER'!A:J,8,FALSE)</f>
        <v>No</v>
      </c>
      <c r="H1359" s="10">
        <f>VLOOKUP(HEALTH_CARE[[#This Row],[Customer ID]],'MEDICAL EXAMINATION ANSWER'!A:J,9,FALSE)</f>
        <v>0</v>
      </c>
      <c r="I1359" t="str">
        <f>VLOOKUP(HEALTH_CARE[[#This Row],[Customer ID]],'MEDICAL EXAMINATION ANSWER'!A:J,10,FALSE)</f>
        <v>No</v>
      </c>
      <c r="J1359" t="str">
        <f>VLOOKUP(HEALTH_CARE[[#This Row],[Customer ID]],'MEDICAL EXAMINATION ANSWER'!A:J,3,FALSE)</f>
        <v>Under Weight</v>
      </c>
      <c r="K1359" t="str">
        <f>VLOOKUP(HEALTH_CARE[[#This Row],[Customer ID]],'MEDICAL EXAMINATION ANSWER'!A:J,5,FALSE)</f>
        <v>Diabetes</v>
      </c>
      <c r="L1359" s="11" t="str">
        <f>VLOOKUP(HEALTH_CARE[[#This Row],[Customer ID]],'HOSPITAL DETAILS ANSWERS'!A:K,5,TRUE)</f>
        <v>22-Aug-1962</v>
      </c>
      <c r="M1359" s="14">
        <f>VLOOKUP(HEALTH_CARE[[#This Row],[Customer ID]],'HOSPITAL DETAILS ANSWERS'!A:K,8,TRUE)</f>
        <v>8005</v>
      </c>
      <c r="N1359" t="str">
        <f>VLOOKUP(HEALTH_CARE[[#This Row],[Customer ID]],'HOSPITAL DETAILS ANSWERS'!A:K,9,TRUE)</f>
        <v>Tier - 3</v>
      </c>
      <c r="O1359" t="str">
        <f>VLOOKUP(HEALTH_CARE[[#This Row],[Customer ID]],'HOSPITAL DETAILS ANSWERS'!A:K,10,TRUE)</f>
        <v>Tier - 1</v>
      </c>
      <c r="P1359" t="str">
        <f>VLOOKUP(HEALTH_CARE[[#This Row],[Customer ID]],'HOSPITAL DETAILS ANSWERS'!A:K,11,TRUE)</f>
        <v>R1013</v>
      </c>
      <c r="Q1359" s="10">
        <f>VLOOKUP(HEALTH_CARE[[#This Row],[Customer ID]],'HOSPITAL DETAILS ANSWERS'!A:K,6,TRUE)</f>
        <v>60</v>
      </c>
    </row>
    <row r="1360" spans="1:17" x14ac:dyDescent="0.25">
      <c r="A1360" t="s">
        <v>1012</v>
      </c>
      <c r="B1360" t="str">
        <f>VLOOKUP(HEALTH_CARE[[#This Row],[Customer ID]],'CUSTOMER_NAMES ANSWER'!A:D,3,FALSE)</f>
        <v>Kerry</v>
      </c>
      <c r="C1360" s="9">
        <f>VLOOKUP(HEALTH_CARE[[#This Row],[Customer ID]],'MEDICAL EXAMINATION ANSWER'!A:J,2,FALSE)</f>
        <v>23.27</v>
      </c>
      <c r="D1360" s="9">
        <f>VLOOKUP(HEALTH_CARE[[#This Row],[Customer ID]],'MEDICAL EXAMINATION ANSWER'!A:J,4,FALSE)</f>
        <v>6.26</v>
      </c>
      <c r="E1360" t="str">
        <f>VLOOKUP(HEALTH_CARE[[#This Row],[Customer ID]],'MEDICAL EXAMINATION ANSWER'!A:J,6,FALSE)</f>
        <v>Yes</v>
      </c>
      <c r="F1360" t="str">
        <f>VLOOKUP(HEALTH_CARE[[#This Row],[Customer ID]],'MEDICAL EXAMINATION ANSWER'!A:J,7,FALSE)</f>
        <v>No</v>
      </c>
      <c r="G1360" t="str">
        <f>VLOOKUP(HEALTH_CARE[[#This Row],[Customer ID]],'MEDICAL EXAMINATION ANSWER'!A:J,8,FALSE)</f>
        <v>Yes</v>
      </c>
      <c r="H1360" s="10">
        <f>VLOOKUP(HEALTH_CARE[[#This Row],[Customer ID]],'MEDICAL EXAMINATION ANSWER'!A:J,9,FALSE)</f>
        <v>1</v>
      </c>
      <c r="I1360" t="str">
        <f>VLOOKUP(HEALTH_CARE[[#This Row],[Customer ID]],'MEDICAL EXAMINATION ANSWER'!A:J,10,FALSE)</f>
        <v>No</v>
      </c>
      <c r="J1360" t="str">
        <f>VLOOKUP(HEALTH_CARE[[#This Row],[Customer ID]],'MEDICAL EXAMINATION ANSWER'!A:J,3,FALSE)</f>
        <v>Normal Weight</v>
      </c>
      <c r="K1360" t="str">
        <f>VLOOKUP(HEALTH_CARE[[#This Row],[Customer ID]],'MEDICAL EXAMINATION ANSWER'!A:J,5,FALSE)</f>
        <v>Prediabetes</v>
      </c>
      <c r="L1360" s="11" t="str">
        <f>VLOOKUP(HEALTH_CARE[[#This Row],[Customer ID]],'HOSPITAL DETAILS ANSWERS'!A:K,5,TRUE)</f>
        <v>20-Aug-1983</v>
      </c>
      <c r="M1360" s="14">
        <f>VLOOKUP(HEALTH_CARE[[#This Row],[Customer ID]],'HOSPITAL DETAILS ANSWERS'!A:K,8,TRUE)</f>
        <v>7987</v>
      </c>
      <c r="N1360" t="str">
        <f>VLOOKUP(HEALTH_CARE[[#This Row],[Customer ID]],'HOSPITAL DETAILS ANSWERS'!A:K,9,TRUE)</f>
        <v>Tier - 2</v>
      </c>
      <c r="O1360" t="str">
        <f>VLOOKUP(HEALTH_CARE[[#This Row],[Customer ID]],'HOSPITAL DETAILS ANSWERS'!A:K,10,TRUE)</f>
        <v>Tier - 3</v>
      </c>
      <c r="P1360" t="str">
        <f>VLOOKUP(HEALTH_CARE[[#This Row],[Customer ID]],'HOSPITAL DETAILS ANSWERS'!A:K,11,TRUE)</f>
        <v>R1024</v>
      </c>
      <c r="Q1360" s="10">
        <f>VLOOKUP(HEALTH_CARE[[#This Row],[Customer ID]],'HOSPITAL DETAILS ANSWERS'!A:K,6,TRUE)</f>
        <v>39</v>
      </c>
    </row>
    <row r="1361" spans="1:17" x14ac:dyDescent="0.25">
      <c r="A1361" t="s">
        <v>1011</v>
      </c>
      <c r="B1361" t="str">
        <f>VLOOKUP(HEALTH_CARE[[#This Row],[Customer ID]],'CUSTOMER_NAMES ANSWER'!A:D,3,FALSE)</f>
        <v>Cindy G</v>
      </c>
      <c r="C1361" s="9">
        <f>VLOOKUP(HEALTH_CARE[[#This Row],[Customer ID]],'MEDICAL EXAMINATION ANSWER'!A:J,2,FALSE)</f>
        <v>22.8</v>
      </c>
      <c r="D1361" s="9">
        <f>VLOOKUP(HEALTH_CARE[[#This Row],[Customer ID]],'MEDICAL EXAMINATION ANSWER'!A:J,4,FALSE)</f>
        <v>4.29</v>
      </c>
      <c r="E1361" t="str">
        <f>VLOOKUP(HEALTH_CARE[[#This Row],[Customer ID]],'MEDICAL EXAMINATION ANSWER'!A:J,6,FALSE)</f>
        <v>Yes</v>
      </c>
      <c r="F1361" t="str">
        <f>VLOOKUP(HEALTH_CARE[[#This Row],[Customer ID]],'MEDICAL EXAMINATION ANSWER'!A:J,7,FALSE)</f>
        <v>No</v>
      </c>
      <c r="G1361" t="str">
        <f>VLOOKUP(HEALTH_CARE[[#This Row],[Customer ID]],'MEDICAL EXAMINATION ANSWER'!A:J,8,FALSE)</f>
        <v>Yes</v>
      </c>
      <c r="H1361" s="10">
        <f>VLOOKUP(HEALTH_CARE[[#This Row],[Customer ID]],'MEDICAL EXAMINATION ANSWER'!A:J,9,FALSE)</f>
        <v>1</v>
      </c>
      <c r="I1361" t="str">
        <f>VLOOKUP(HEALTH_CARE[[#This Row],[Customer ID]],'MEDICAL EXAMINATION ANSWER'!A:J,10,FALSE)</f>
        <v>No</v>
      </c>
      <c r="J1361" t="str">
        <f>VLOOKUP(HEALTH_CARE[[#This Row],[Customer ID]],'MEDICAL EXAMINATION ANSWER'!A:J,3,FALSE)</f>
        <v>Normal Weight</v>
      </c>
      <c r="K1361" t="str">
        <f>VLOOKUP(HEALTH_CARE[[#This Row],[Customer ID]],'MEDICAL EXAMINATION ANSWER'!A:J,5,FALSE)</f>
        <v>Normal</v>
      </c>
      <c r="L1361" s="11" t="str">
        <f>VLOOKUP(HEALTH_CARE[[#This Row],[Customer ID]],'HOSPITAL DETAILS ANSWERS'!A:K,5,TRUE)</f>
        <v>28-Aug-1983</v>
      </c>
      <c r="M1361" s="14">
        <f>VLOOKUP(HEALTH_CARE[[#This Row],[Customer ID]],'HOSPITAL DETAILS ANSWERS'!A:K,8,TRUE)</f>
        <v>7986</v>
      </c>
      <c r="N1361" t="str">
        <f>VLOOKUP(HEALTH_CARE[[#This Row],[Customer ID]],'HOSPITAL DETAILS ANSWERS'!A:K,9,TRUE)</f>
        <v>Tier - 2</v>
      </c>
      <c r="O1361" t="str">
        <f>VLOOKUP(HEALTH_CARE[[#This Row],[Customer ID]],'HOSPITAL DETAILS ANSWERS'!A:K,10,TRUE)</f>
        <v>Tier - 1</v>
      </c>
      <c r="P1361" t="str">
        <f>VLOOKUP(HEALTH_CARE[[#This Row],[Customer ID]],'HOSPITAL DETAILS ANSWERS'!A:K,11,TRUE)</f>
        <v>R1024</v>
      </c>
      <c r="Q1361" s="10">
        <f>VLOOKUP(HEALTH_CARE[[#This Row],[Customer ID]],'HOSPITAL DETAILS ANSWERS'!A:K,6,TRUE)</f>
        <v>39</v>
      </c>
    </row>
    <row r="1362" spans="1:17" x14ac:dyDescent="0.25">
      <c r="A1362" t="s">
        <v>1010</v>
      </c>
      <c r="B1362" t="str">
        <f>VLOOKUP(HEALTH_CARE[[#This Row],[Customer ID]],'CUSTOMER_NAMES ANSWER'!A:D,3,FALSE)</f>
        <v>Gennaro</v>
      </c>
      <c r="C1362" s="9">
        <f>VLOOKUP(HEALTH_CARE[[#This Row],[Customer ID]],'MEDICAL EXAMINATION ANSWER'!A:J,2,FALSE)</f>
        <v>24.3</v>
      </c>
      <c r="D1362" s="9">
        <f>VLOOKUP(HEALTH_CARE[[#This Row],[Customer ID]],'MEDICAL EXAMINATION ANSWER'!A:J,4,FALSE)</f>
        <v>5.43</v>
      </c>
      <c r="E1362" t="str">
        <f>VLOOKUP(HEALTH_CARE[[#This Row],[Customer ID]],'MEDICAL EXAMINATION ANSWER'!A:J,6,FALSE)</f>
        <v>No</v>
      </c>
      <c r="F1362" t="str">
        <f>VLOOKUP(HEALTH_CARE[[#This Row],[Customer ID]],'MEDICAL EXAMINATION ANSWER'!A:J,7,FALSE)</f>
        <v>No</v>
      </c>
      <c r="G1362" t="str">
        <f>VLOOKUP(HEALTH_CARE[[#This Row],[Customer ID]],'MEDICAL EXAMINATION ANSWER'!A:J,8,FALSE)</f>
        <v>No</v>
      </c>
      <c r="H1362" s="10">
        <f>VLOOKUP(HEALTH_CARE[[#This Row],[Customer ID]],'MEDICAL EXAMINATION ANSWER'!A:J,9,FALSE)</f>
        <v>2</v>
      </c>
      <c r="I1362" t="str">
        <f>VLOOKUP(HEALTH_CARE[[#This Row],[Customer ID]],'MEDICAL EXAMINATION ANSWER'!A:J,10,FALSE)</f>
        <v>No</v>
      </c>
      <c r="J1362" t="str">
        <f>VLOOKUP(HEALTH_CARE[[#This Row],[Customer ID]],'MEDICAL EXAMINATION ANSWER'!A:J,3,FALSE)</f>
        <v>Normal Weight</v>
      </c>
      <c r="K1362" t="str">
        <f>VLOOKUP(HEALTH_CARE[[#This Row],[Customer ID]],'MEDICAL EXAMINATION ANSWER'!A:J,5,FALSE)</f>
        <v>Normal</v>
      </c>
      <c r="L1362" s="11" t="str">
        <f>VLOOKUP(HEALTH_CARE[[#This Row],[Customer ID]],'HOSPITAL DETAILS ANSWERS'!A:K,5,TRUE)</f>
        <v>23-Nov-1972</v>
      </c>
      <c r="M1362" s="14">
        <f>VLOOKUP(HEALTH_CARE[[#This Row],[Customer ID]],'HOSPITAL DETAILS ANSWERS'!A:K,8,TRUE)</f>
        <v>7981</v>
      </c>
      <c r="N1362" t="str">
        <f>VLOOKUP(HEALTH_CARE[[#This Row],[Customer ID]],'HOSPITAL DETAILS ANSWERS'!A:K,9,TRUE)</f>
        <v>Tier - 2</v>
      </c>
      <c r="O1362" t="str">
        <f>VLOOKUP(HEALTH_CARE[[#This Row],[Customer ID]],'HOSPITAL DETAILS ANSWERS'!A:K,10,TRUE)</f>
        <v>Tier - 2</v>
      </c>
      <c r="P1362" t="str">
        <f>VLOOKUP(HEALTH_CARE[[#This Row],[Customer ID]],'HOSPITAL DETAILS ANSWERS'!A:K,11,TRUE)</f>
        <v>R1013</v>
      </c>
      <c r="Q1362" s="10">
        <f>VLOOKUP(HEALTH_CARE[[#This Row],[Customer ID]],'HOSPITAL DETAILS ANSWERS'!A:K,6,TRUE)</f>
        <v>50</v>
      </c>
    </row>
    <row r="1363" spans="1:17" x14ac:dyDescent="0.25">
      <c r="A1363" t="s">
        <v>1009</v>
      </c>
      <c r="B1363" t="str">
        <f>VLOOKUP(HEALTH_CARE[[#This Row],[Customer ID]],'CUSTOMER_NAMES ANSWER'!A:D,3,FALSE)</f>
        <v>Terry</v>
      </c>
      <c r="C1363" s="9">
        <f>VLOOKUP(HEALTH_CARE[[#This Row],[Customer ID]],'MEDICAL EXAMINATION ANSWER'!A:J,2,FALSE)</f>
        <v>25.13</v>
      </c>
      <c r="D1363" s="9">
        <f>VLOOKUP(HEALTH_CARE[[#This Row],[Customer ID]],'MEDICAL EXAMINATION ANSWER'!A:J,4,FALSE)</f>
        <v>8</v>
      </c>
      <c r="E1363" t="str">
        <f>VLOOKUP(HEALTH_CARE[[#This Row],[Customer ID]],'MEDICAL EXAMINATION ANSWER'!A:J,6,FALSE)</f>
        <v>Yes</v>
      </c>
      <c r="F1363" t="str">
        <f>VLOOKUP(HEALTH_CARE[[#This Row],[Customer ID]],'MEDICAL EXAMINATION ANSWER'!A:J,7,FALSE)</f>
        <v>No</v>
      </c>
      <c r="G1363" t="str">
        <f>VLOOKUP(HEALTH_CARE[[#This Row],[Customer ID]],'MEDICAL EXAMINATION ANSWER'!A:J,8,FALSE)</f>
        <v>No</v>
      </c>
      <c r="H1363" s="10">
        <f>VLOOKUP(HEALTH_CARE[[#This Row],[Customer ID]],'MEDICAL EXAMINATION ANSWER'!A:J,9,FALSE)</f>
        <v>1</v>
      </c>
      <c r="I1363" t="str">
        <f>VLOOKUP(HEALTH_CARE[[#This Row],[Customer ID]],'MEDICAL EXAMINATION ANSWER'!A:J,10,FALSE)</f>
        <v>No</v>
      </c>
      <c r="J1363" t="str">
        <f>VLOOKUP(HEALTH_CARE[[#This Row],[Customer ID]],'MEDICAL EXAMINATION ANSWER'!A:J,3,FALSE)</f>
        <v>Over Weight</v>
      </c>
      <c r="K1363" t="str">
        <f>VLOOKUP(HEALTH_CARE[[#This Row],[Customer ID]],'MEDICAL EXAMINATION ANSWER'!A:J,5,FALSE)</f>
        <v>Diabetes</v>
      </c>
      <c r="L1363" s="11" t="str">
        <f>VLOOKUP(HEALTH_CARE[[#This Row],[Customer ID]],'HOSPITAL DETAILS ANSWERS'!A:K,5,TRUE)</f>
        <v>10-Aug-1975</v>
      </c>
      <c r="M1363" s="14">
        <f>VLOOKUP(HEALTH_CARE[[#This Row],[Customer ID]],'HOSPITAL DETAILS ANSWERS'!A:K,8,TRUE)</f>
        <v>7967</v>
      </c>
      <c r="N1363" t="str">
        <f>VLOOKUP(HEALTH_CARE[[#This Row],[Customer ID]],'HOSPITAL DETAILS ANSWERS'!A:K,9,TRUE)</f>
        <v>Tier - 2</v>
      </c>
      <c r="O1363" t="str">
        <f>VLOOKUP(HEALTH_CARE[[#This Row],[Customer ID]],'HOSPITAL DETAILS ANSWERS'!A:K,10,TRUE)</f>
        <v>Tier - 2</v>
      </c>
      <c r="P1363" t="str">
        <f>VLOOKUP(HEALTH_CARE[[#This Row],[Customer ID]],'HOSPITAL DETAILS ANSWERS'!A:K,11,TRUE)</f>
        <v>R1013</v>
      </c>
      <c r="Q1363" s="10">
        <f>VLOOKUP(HEALTH_CARE[[#This Row],[Customer ID]],'HOSPITAL DETAILS ANSWERS'!A:K,6,TRUE)</f>
        <v>47</v>
      </c>
    </row>
    <row r="1364" spans="1:17" x14ac:dyDescent="0.25">
      <c r="A1364" t="s">
        <v>1008</v>
      </c>
      <c r="B1364" t="str">
        <f>VLOOKUP(HEALTH_CARE[[#This Row],[Customer ID]],'CUSTOMER_NAMES ANSWER'!A:D,3,FALSE)</f>
        <v>Patrick J</v>
      </c>
      <c r="C1364" s="9">
        <f>VLOOKUP(HEALTH_CARE[[#This Row],[Customer ID]],'MEDICAL EXAMINATION ANSWER'!A:J,2,FALSE)</f>
        <v>22.72</v>
      </c>
      <c r="D1364" s="9">
        <f>VLOOKUP(HEALTH_CARE[[#This Row],[Customer ID]],'MEDICAL EXAMINATION ANSWER'!A:J,4,FALSE)</f>
        <v>9.9600000000000009</v>
      </c>
      <c r="E1364" t="str">
        <f>VLOOKUP(HEALTH_CARE[[#This Row],[Customer ID]],'MEDICAL EXAMINATION ANSWER'!A:J,6,FALSE)</f>
        <v>Yes</v>
      </c>
      <c r="F1364" t="str">
        <f>VLOOKUP(HEALTH_CARE[[#This Row],[Customer ID]],'MEDICAL EXAMINATION ANSWER'!A:J,7,FALSE)</f>
        <v>No</v>
      </c>
      <c r="G1364" t="str">
        <f>VLOOKUP(HEALTH_CARE[[#This Row],[Customer ID]],'MEDICAL EXAMINATION ANSWER'!A:J,8,FALSE)</f>
        <v>No</v>
      </c>
      <c r="H1364" s="10">
        <f>VLOOKUP(HEALTH_CARE[[#This Row],[Customer ID]],'MEDICAL EXAMINATION ANSWER'!A:J,9,FALSE)</f>
        <v>2</v>
      </c>
      <c r="I1364" t="str">
        <f>VLOOKUP(HEALTH_CARE[[#This Row],[Customer ID]],'MEDICAL EXAMINATION ANSWER'!A:J,10,FALSE)</f>
        <v>No</v>
      </c>
      <c r="J1364" t="str">
        <f>VLOOKUP(HEALTH_CARE[[#This Row],[Customer ID]],'MEDICAL EXAMINATION ANSWER'!A:J,3,FALSE)</f>
        <v>Normal Weight</v>
      </c>
      <c r="K1364" t="str">
        <f>VLOOKUP(HEALTH_CARE[[#This Row],[Customer ID]],'MEDICAL EXAMINATION ANSWER'!A:J,5,FALSE)</f>
        <v>Diabetes</v>
      </c>
      <c r="L1364" s="11" t="str">
        <f>VLOOKUP(HEALTH_CARE[[#This Row],[Customer ID]],'HOSPITAL DETAILS ANSWERS'!A:K,5,TRUE)</f>
        <v>19-Jun-1970</v>
      </c>
      <c r="M1364" s="14">
        <f>VLOOKUP(HEALTH_CARE[[#This Row],[Customer ID]],'HOSPITAL DETAILS ANSWERS'!A:K,8,TRUE)</f>
        <v>7959</v>
      </c>
      <c r="N1364" t="str">
        <f>VLOOKUP(HEALTH_CARE[[#This Row],[Customer ID]],'HOSPITAL DETAILS ANSWERS'!A:K,9,TRUE)</f>
        <v>Tier - 2</v>
      </c>
      <c r="O1364" t="str">
        <f>VLOOKUP(HEALTH_CARE[[#This Row],[Customer ID]],'HOSPITAL DETAILS ANSWERS'!A:K,10,TRUE)</f>
        <v>Tier - 2</v>
      </c>
      <c r="P1364" t="str">
        <f>VLOOKUP(HEALTH_CARE[[#This Row],[Customer ID]],'HOSPITAL DETAILS ANSWERS'!A:K,11,TRUE)</f>
        <v>R1013</v>
      </c>
      <c r="Q1364" s="10">
        <f>VLOOKUP(HEALTH_CARE[[#This Row],[Customer ID]],'HOSPITAL DETAILS ANSWERS'!A:K,6,TRUE)</f>
        <v>52</v>
      </c>
    </row>
    <row r="1365" spans="1:17" x14ac:dyDescent="0.25">
      <c r="A1365" t="s">
        <v>1007</v>
      </c>
      <c r="B1365" t="str">
        <f>VLOOKUP(HEALTH_CARE[[#This Row],[Customer ID]],'CUSTOMER_NAMES ANSWER'!A:D,3,FALSE)</f>
        <v>Keara</v>
      </c>
      <c r="C1365" s="9">
        <f>VLOOKUP(HEALTH_CARE[[#This Row],[Customer ID]],'MEDICAL EXAMINATION ANSWER'!A:J,2,FALSE)</f>
        <v>32.6</v>
      </c>
      <c r="D1365" s="9">
        <f>VLOOKUP(HEALTH_CARE[[#This Row],[Customer ID]],'MEDICAL EXAMINATION ANSWER'!A:J,4,FALSE)</f>
        <v>6.8</v>
      </c>
      <c r="E1365" t="str">
        <f>VLOOKUP(HEALTH_CARE[[#This Row],[Customer ID]],'MEDICAL EXAMINATION ANSWER'!A:J,6,FALSE)</f>
        <v>Yes</v>
      </c>
      <c r="F1365" t="str">
        <f>VLOOKUP(HEALTH_CARE[[#This Row],[Customer ID]],'MEDICAL EXAMINATION ANSWER'!A:J,7,FALSE)</f>
        <v>No</v>
      </c>
      <c r="G1365" t="str">
        <f>VLOOKUP(HEALTH_CARE[[#This Row],[Customer ID]],'MEDICAL EXAMINATION ANSWER'!A:J,8,FALSE)</f>
        <v>No</v>
      </c>
      <c r="H1365" s="10">
        <f>VLOOKUP(HEALTH_CARE[[#This Row],[Customer ID]],'MEDICAL EXAMINATION ANSWER'!A:J,9,FALSE)</f>
        <v>0</v>
      </c>
      <c r="I1365" t="str">
        <f>VLOOKUP(HEALTH_CARE[[#This Row],[Customer ID]],'MEDICAL EXAMINATION ANSWER'!A:J,10,FALSE)</f>
        <v>No</v>
      </c>
      <c r="J1365" t="str">
        <f>VLOOKUP(HEALTH_CARE[[#This Row],[Customer ID]],'MEDICAL EXAMINATION ANSWER'!A:J,3,FALSE)</f>
        <v>Obesity</v>
      </c>
      <c r="K1365" t="str">
        <f>VLOOKUP(HEALTH_CARE[[#This Row],[Customer ID]],'MEDICAL EXAMINATION ANSWER'!A:J,5,FALSE)</f>
        <v>Diabetes</v>
      </c>
      <c r="L1365" s="11" t="str">
        <f>VLOOKUP(HEALTH_CARE[[#This Row],[Customer ID]],'HOSPITAL DETAILS ANSWERS'!A:K,5,TRUE)</f>
        <v>28-Dec-1981</v>
      </c>
      <c r="M1365" s="14">
        <f>VLOOKUP(HEALTH_CARE[[#This Row],[Customer ID]],'HOSPITAL DETAILS ANSWERS'!A:K,8,TRUE)</f>
        <v>7955</v>
      </c>
      <c r="N1365" t="str">
        <f>VLOOKUP(HEALTH_CARE[[#This Row],[Customer ID]],'HOSPITAL DETAILS ANSWERS'!A:K,9,TRUE)</f>
        <v>Tier - 2</v>
      </c>
      <c r="O1365" t="str">
        <f>VLOOKUP(HEALTH_CARE[[#This Row],[Customer ID]],'HOSPITAL DETAILS ANSWERS'!A:K,10,TRUE)</f>
        <v>Tier - 2</v>
      </c>
      <c r="P1365" t="str">
        <f>VLOOKUP(HEALTH_CARE[[#This Row],[Customer ID]],'HOSPITAL DETAILS ANSWERS'!A:K,11,TRUE)</f>
        <v>R1011</v>
      </c>
      <c r="Q1365" s="10">
        <f>VLOOKUP(HEALTH_CARE[[#This Row],[Customer ID]],'HOSPITAL DETAILS ANSWERS'!A:K,6,TRUE)</f>
        <v>41</v>
      </c>
    </row>
    <row r="1366" spans="1:17" x14ac:dyDescent="0.25">
      <c r="A1366" t="s">
        <v>1006</v>
      </c>
      <c r="B1366" t="str">
        <f>VLOOKUP(HEALTH_CARE[[#This Row],[Customer ID]],'CUSTOMER_NAMES ANSWER'!A:D,3,FALSE)</f>
        <v>Nicole</v>
      </c>
      <c r="C1366" s="9">
        <f>VLOOKUP(HEALTH_CARE[[#This Row],[Customer ID]],'MEDICAL EXAMINATION ANSWER'!A:J,2,FALSE)</f>
        <v>17.28</v>
      </c>
      <c r="D1366" s="9">
        <f>VLOOKUP(HEALTH_CARE[[#This Row],[Customer ID]],'MEDICAL EXAMINATION ANSWER'!A:J,4,FALSE)</f>
        <v>6.22</v>
      </c>
      <c r="E1366" t="str">
        <f>VLOOKUP(HEALTH_CARE[[#This Row],[Customer ID]],'MEDICAL EXAMINATION ANSWER'!A:J,6,FALSE)</f>
        <v>Yes</v>
      </c>
      <c r="F1366" t="str">
        <f>VLOOKUP(HEALTH_CARE[[#This Row],[Customer ID]],'MEDICAL EXAMINATION ANSWER'!A:J,7,FALSE)</f>
        <v>No</v>
      </c>
      <c r="G1366" t="str">
        <f>VLOOKUP(HEALTH_CARE[[#This Row],[Customer ID]],'MEDICAL EXAMINATION ANSWER'!A:J,8,FALSE)</f>
        <v>No</v>
      </c>
      <c r="H1366" s="10">
        <f>VLOOKUP(HEALTH_CARE[[#This Row],[Customer ID]],'MEDICAL EXAMINATION ANSWER'!A:J,9,FALSE)</f>
        <v>2</v>
      </c>
      <c r="I1366" t="str">
        <f>VLOOKUP(HEALTH_CARE[[#This Row],[Customer ID]],'MEDICAL EXAMINATION ANSWER'!A:J,10,FALSE)</f>
        <v>No</v>
      </c>
      <c r="J1366" t="str">
        <f>VLOOKUP(HEALTH_CARE[[#This Row],[Customer ID]],'MEDICAL EXAMINATION ANSWER'!A:J,3,FALSE)</f>
        <v>Under Weight</v>
      </c>
      <c r="K1366" t="str">
        <f>VLOOKUP(HEALTH_CARE[[#This Row],[Customer ID]],'MEDICAL EXAMINATION ANSWER'!A:J,5,FALSE)</f>
        <v>Prediabetes</v>
      </c>
      <c r="L1366" s="11" t="str">
        <f>VLOOKUP(HEALTH_CARE[[#This Row],[Customer ID]],'HOSPITAL DETAILS ANSWERS'!A:K,5,TRUE)</f>
        <v>9-Jul-1966</v>
      </c>
      <c r="M1366" s="14">
        <f>VLOOKUP(HEALTH_CARE[[#This Row],[Customer ID]],'HOSPITAL DETAILS ANSWERS'!A:K,8,TRUE)</f>
        <v>7954</v>
      </c>
      <c r="N1366" t="str">
        <f>VLOOKUP(HEALTH_CARE[[#This Row],[Customer ID]],'HOSPITAL DETAILS ANSWERS'!A:K,9,TRUE)</f>
        <v>Tier - 3</v>
      </c>
      <c r="O1366" t="str">
        <f>VLOOKUP(HEALTH_CARE[[#This Row],[Customer ID]],'HOSPITAL DETAILS ANSWERS'!A:K,10,TRUE)</f>
        <v>Tier - 3</v>
      </c>
      <c r="P1366" t="str">
        <f>VLOOKUP(HEALTH_CARE[[#This Row],[Customer ID]],'HOSPITAL DETAILS ANSWERS'!A:K,11,TRUE)</f>
        <v>R1012</v>
      </c>
      <c r="Q1366" s="10">
        <f>VLOOKUP(HEALTH_CARE[[#This Row],[Customer ID]],'HOSPITAL DETAILS ANSWERS'!A:K,6,TRUE)</f>
        <v>56</v>
      </c>
    </row>
    <row r="1367" spans="1:17" x14ac:dyDescent="0.25">
      <c r="A1367" t="s">
        <v>1005</v>
      </c>
      <c r="B1367" t="str">
        <f>VLOOKUP(HEALTH_CARE[[#This Row],[Customer ID]],'CUSTOMER_NAMES ANSWER'!A:D,3,FALSE)</f>
        <v>Katena</v>
      </c>
      <c r="C1367" s="9">
        <f>VLOOKUP(HEALTH_CARE[[#This Row],[Customer ID]],'MEDICAL EXAMINATION ANSWER'!A:J,2,FALSE)</f>
        <v>27.92</v>
      </c>
      <c r="D1367" s="9">
        <f>VLOOKUP(HEALTH_CARE[[#This Row],[Customer ID]],'MEDICAL EXAMINATION ANSWER'!A:J,4,FALSE)</f>
        <v>5.79</v>
      </c>
      <c r="E1367" t="str">
        <f>VLOOKUP(HEALTH_CARE[[#This Row],[Customer ID]],'MEDICAL EXAMINATION ANSWER'!A:J,6,FALSE)</f>
        <v>No</v>
      </c>
      <c r="F1367" t="str">
        <f>VLOOKUP(HEALTH_CARE[[#This Row],[Customer ID]],'MEDICAL EXAMINATION ANSWER'!A:J,7,FALSE)</f>
        <v>No</v>
      </c>
      <c r="G1367" t="str">
        <f>VLOOKUP(HEALTH_CARE[[#This Row],[Customer ID]],'MEDICAL EXAMINATION ANSWER'!A:J,8,FALSE)</f>
        <v>No</v>
      </c>
      <c r="H1367" s="10">
        <f>VLOOKUP(HEALTH_CARE[[#This Row],[Customer ID]],'MEDICAL EXAMINATION ANSWER'!A:J,9,FALSE)</f>
        <v>1</v>
      </c>
      <c r="I1367" t="str">
        <f>VLOOKUP(HEALTH_CARE[[#This Row],[Customer ID]],'MEDICAL EXAMINATION ANSWER'!A:J,10,FALSE)</f>
        <v>No</v>
      </c>
      <c r="J1367" t="str">
        <f>VLOOKUP(HEALTH_CARE[[#This Row],[Customer ID]],'MEDICAL EXAMINATION ANSWER'!A:J,3,FALSE)</f>
        <v>Over Weight</v>
      </c>
      <c r="K1367" t="str">
        <f>VLOOKUP(HEALTH_CARE[[#This Row],[Customer ID]],'MEDICAL EXAMINATION ANSWER'!A:J,5,FALSE)</f>
        <v>Prediabetes</v>
      </c>
      <c r="L1367" s="11" t="str">
        <f>VLOOKUP(HEALTH_CARE[[#This Row],[Customer ID]],'HOSPITAL DETAILS ANSWERS'!A:K,5,TRUE)</f>
        <v>29-Oct-1987</v>
      </c>
      <c r="M1367" s="14">
        <f>VLOOKUP(HEALTH_CARE[[#This Row],[Customer ID]],'HOSPITAL DETAILS ANSWERS'!A:K,8,TRUE)</f>
        <v>7949</v>
      </c>
      <c r="N1367" t="str">
        <f>VLOOKUP(HEALTH_CARE[[#This Row],[Customer ID]],'HOSPITAL DETAILS ANSWERS'!A:K,9,TRUE)</f>
        <v>Tier - 2</v>
      </c>
      <c r="O1367" t="str">
        <f>VLOOKUP(HEALTH_CARE[[#This Row],[Customer ID]],'HOSPITAL DETAILS ANSWERS'!A:K,10,TRUE)</f>
        <v>Tier - 3</v>
      </c>
      <c r="P1367" t="str">
        <f>VLOOKUP(HEALTH_CARE[[#This Row],[Customer ID]],'HOSPITAL DETAILS ANSWERS'!A:K,11,TRUE)</f>
        <v>R1025</v>
      </c>
      <c r="Q1367" s="10">
        <f>VLOOKUP(HEALTH_CARE[[#This Row],[Customer ID]],'HOSPITAL DETAILS ANSWERS'!A:K,6,TRUE)</f>
        <v>35</v>
      </c>
    </row>
    <row r="1368" spans="1:17" x14ac:dyDescent="0.25">
      <c r="A1368" t="s">
        <v>1004</v>
      </c>
      <c r="B1368" t="str">
        <f>VLOOKUP(HEALTH_CARE[[#This Row],[Customer ID]],'CUSTOMER_NAMES ANSWER'!A:D,3,FALSE)</f>
        <v>Bean K</v>
      </c>
      <c r="C1368" s="9">
        <f>VLOOKUP(HEALTH_CARE[[#This Row],[Customer ID]],'MEDICAL EXAMINATION ANSWER'!A:J,2,FALSE)</f>
        <v>38.28</v>
      </c>
      <c r="D1368" s="9">
        <f>VLOOKUP(HEALTH_CARE[[#This Row],[Customer ID]],'MEDICAL EXAMINATION ANSWER'!A:J,4,FALSE)</f>
        <v>5.41</v>
      </c>
      <c r="E1368" t="str">
        <f>VLOOKUP(HEALTH_CARE[[#This Row],[Customer ID]],'MEDICAL EXAMINATION ANSWER'!A:J,6,FALSE)</f>
        <v>No</v>
      </c>
      <c r="F1368" t="str">
        <f>VLOOKUP(HEALTH_CARE[[#This Row],[Customer ID]],'MEDICAL EXAMINATION ANSWER'!A:J,7,FALSE)</f>
        <v>No</v>
      </c>
      <c r="G1368" t="str">
        <f>VLOOKUP(HEALTH_CARE[[#This Row],[Customer ID]],'MEDICAL EXAMINATION ANSWER'!A:J,8,FALSE)</f>
        <v>No</v>
      </c>
      <c r="H1368" s="10">
        <f>VLOOKUP(HEALTH_CARE[[#This Row],[Customer ID]],'MEDICAL EXAMINATION ANSWER'!A:J,9,FALSE)</f>
        <v>0</v>
      </c>
      <c r="I1368" t="str">
        <f>VLOOKUP(HEALTH_CARE[[#This Row],[Customer ID]],'MEDICAL EXAMINATION ANSWER'!A:J,10,FALSE)</f>
        <v>No</v>
      </c>
      <c r="J1368" t="str">
        <f>VLOOKUP(HEALTH_CARE[[#This Row],[Customer ID]],'MEDICAL EXAMINATION ANSWER'!A:J,3,FALSE)</f>
        <v>Obesity</v>
      </c>
      <c r="K1368" t="str">
        <f>VLOOKUP(HEALTH_CARE[[#This Row],[Customer ID]],'MEDICAL EXAMINATION ANSWER'!A:J,5,FALSE)</f>
        <v>Normal</v>
      </c>
      <c r="L1368" s="11" t="str">
        <f>VLOOKUP(HEALTH_CARE[[#This Row],[Customer ID]],'HOSPITAL DETAILS ANSWERS'!A:K,5,TRUE)</f>
        <v>20-Jul-1977</v>
      </c>
      <c r="M1368" s="14">
        <f>VLOOKUP(HEALTH_CARE[[#This Row],[Customer ID]],'HOSPITAL DETAILS ANSWERS'!A:K,8,TRUE)</f>
        <v>7936</v>
      </c>
      <c r="N1368" t="str">
        <f>VLOOKUP(HEALTH_CARE[[#This Row],[Customer ID]],'HOSPITAL DETAILS ANSWERS'!A:K,9,TRUE)</f>
        <v>Tier - 2</v>
      </c>
      <c r="O1368" t="str">
        <f>VLOOKUP(HEALTH_CARE[[#This Row],[Customer ID]],'HOSPITAL DETAILS ANSWERS'!A:K,10,TRUE)</f>
        <v>Tier - 1</v>
      </c>
      <c r="P1368" t="str">
        <f>VLOOKUP(HEALTH_CARE[[#This Row],[Customer ID]],'HOSPITAL DETAILS ANSWERS'!A:K,11,TRUE)</f>
        <v>R1024</v>
      </c>
      <c r="Q1368" s="10">
        <f>VLOOKUP(HEALTH_CARE[[#This Row],[Customer ID]],'HOSPITAL DETAILS ANSWERS'!A:K,6,TRUE)</f>
        <v>45</v>
      </c>
    </row>
    <row r="1369" spans="1:17" x14ac:dyDescent="0.25">
      <c r="A1369" t="s">
        <v>1003</v>
      </c>
      <c r="B1369" t="str">
        <f>VLOOKUP(HEALTH_CARE[[#This Row],[Customer ID]],'CUSTOMER_NAMES ANSWER'!A:D,3,FALSE)</f>
        <v>Brian</v>
      </c>
      <c r="C1369" s="9">
        <f>VLOOKUP(HEALTH_CARE[[#This Row],[Customer ID]],'MEDICAL EXAMINATION ANSWER'!A:J,2,FALSE)</f>
        <v>16.48</v>
      </c>
      <c r="D1369" s="9">
        <f>VLOOKUP(HEALTH_CARE[[#This Row],[Customer ID]],'MEDICAL EXAMINATION ANSWER'!A:J,4,FALSE)</f>
        <v>11.05</v>
      </c>
      <c r="E1369" t="str">
        <f>VLOOKUP(HEALTH_CARE[[#This Row],[Customer ID]],'MEDICAL EXAMINATION ANSWER'!A:J,6,FALSE)</f>
        <v>No</v>
      </c>
      <c r="F1369" t="str">
        <f>VLOOKUP(HEALTH_CARE[[#This Row],[Customer ID]],'MEDICAL EXAMINATION ANSWER'!A:J,7,FALSE)</f>
        <v>No</v>
      </c>
      <c r="G1369" t="str">
        <f>VLOOKUP(HEALTH_CARE[[#This Row],[Customer ID]],'MEDICAL EXAMINATION ANSWER'!A:J,8,FALSE)</f>
        <v>No</v>
      </c>
      <c r="H1369" s="10">
        <f>VLOOKUP(HEALTH_CARE[[#This Row],[Customer ID]],'MEDICAL EXAMINATION ANSWER'!A:J,9,FALSE)</f>
        <v>0</v>
      </c>
      <c r="I1369" t="str">
        <f>VLOOKUP(HEALTH_CARE[[#This Row],[Customer ID]],'MEDICAL EXAMINATION ANSWER'!A:J,10,FALSE)</f>
        <v>No</v>
      </c>
      <c r="J1369" t="str">
        <f>VLOOKUP(HEALTH_CARE[[#This Row],[Customer ID]],'MEDICAL EXAMINATION ANSWER'!A:J,3,FALSE)</f>
        <v>Under Weight</v>
      </c>
      <c r="K1369" t="str">
        <f>VLOOKUP(HEALTH_CARE[[#This Row],[Customer ID]],'MEDICAL EXAMINATION ANSWER'!A:J,5,FALSE)</f>
        <v>Diabetes</v>
      </c>
      <c r="L1369" s="11" t="str">
        <f>VLOOKUP(HEALTH_CARE[[#This Row],[Customer ID]],'HOSPITAL DETAILS ANSWERS'!A:K,5,TRUE)</f>
        <v>10-Oct-1962</v>
      </c>
      <c r="M1369" s="14">
        <f>VLOOKUP(HEALTH_CARE[[#This Row],[Customer ID]],'HOSPITAL DETAILS ANSWERS'!A:K,8,TRUE)</f>
        <v>7897</v>
      </c>
      <c r="N1369" t="str">
        <f>VLOOKUP(HEALTH_CARE[[#This Row],[Customer ID]],'HOSPITAL DETAILS ANSWERS'!A:K,9,TRUE)</f>
        <v>Tier - 3</v>
      </c>
      <c r="O1369" t="str">
        <f>VLOOKUP(HEALTH_CARE[[#This Row],[Customer ID]],'HOSPITAL DETAILS ANSWERS'!A:K,10,TRUE)</f>
        <v>Tier - 2</v>
      </c>
      <c r="P1369" t="str">
        <f>VLOOKUP(HEALTH_CARE[[#This Row],[Customer ID]],'HOSPITAL DETAILS ANSWERS'!A:K,11,TRUE)</f>
        <v>R1013</v>
      </c>
      <c r="Q1369" s="10">
        <f>VLOOKUP(HEALTH_CARE[[#This Row],[Customer ID]],'HOSPITAL DETAILS ANSWERS'!A:K,6,TRUE)</f>
        <v>60</v>
      </c>
    </row>
    <row r="1370" spans="1:17" x14ac:dyDescent="0.25">
      <c r="A1370" t="s">
        <v>1002</v>
      </c>
      <c r="B1370" t="str">
        <f>VLOOKUP(HEALTH_CARE[[#This Row],[Customer ID]],'CUSTOMER_NAMES ANSWER'!A:D,3,FALSE)</f>
        <v>Jan-Patrick</v>
      </c>
      <c r="C1370" s="9">
        <f>VLOOKUP(HEALTH_CARE[[#This Row],[Customer ID]],'MEDICAL EXAMINATION ANSWER'!A:J,2,FALSE)</f>
        <v>38.57</v>
      </c>
      <c r="D1370" s="9">
        <f>VLOOKUP(HEALTH_CARE[[#This Row],[Customer ID]],'MEDICAL EXAMINATION ANSWER'!A:J,4,FALSE)</f>
        <v>6.27</v>
      </c>
      <c r="E1370" t="str">
        <f>VLOOKUP(HEALTH_CARE[[#This Row],[Customer ID]],'MEDICAL EXAMINATION ANSWER'!A:J,6,FALSE)</f>
        <v>No</v>
      </c>
      <c r="F1370" t="str">
        <f>VLOOKUP(HEALTH_CARE[[#This Row],[Customer ID]],'MEDICAL EXAMINATION ANSWER'!A:J,7,FALSE)</f>
        <v>No</v>
      </c>
      <c r="G1370" t="str">
        <f>VLOOKUP(HEALTH_CARE[[#This Row],[Customer ID]],'MEDICAL EXAMINATION ANSWER'!A:J,8,FALSE)</f>
        <v>No</v>
      </c>
      <c r="H1370" s="10">
        <f>VLOOKUP(HEALTH_CARE[[#This Row],[Customer ID]],'MEDICAL EXAMINATION ANSWER'!A:J,9,FALSE)</f>
        <v>0</v>
      </c>
      <c r="I1370" t="str">
        <f>VLOOKUP(HEALTH_CARE[[#This Row],[Customer ID]],'MEDICAL EXAMINATION ANSWER'!A:J,10,FALSE)</f>
        <v>No</v>
      </c>
      <c r="J1370" t="str">
        <f>VLOOKUP(HEALTH_CARE[[#This Row],[Customer ID]],'MEDICAL EXAMINATION ANSWER'!A:J,3,FALSE)</f>
        <v>Obesity</v>
      </c>
      <c r="K1370" t="str">
        <f>VLOOKUP(HEALTH_CARE[[#This Row],[Customer ID]],'MEDICAL EXAMINATION ANSWER'!A:J,5,FALSE)</f>
        <v>Prediabetes</v>
      </c>
      <c r="L1370" s="11" t="str">
        <f>VLOOKUP(HEALTH_CARE[[#This Row],[Customer ID]],'HOSPITAL DETAILS ANSWERS'!A:K,5,TRUE)</f>
        <v>17-Nov-1994</v>
      </c>
      <c r="M1370" s="14">
        <f>VLOOKUP(HEALTH_CARE[[#This Row],[Customer ID]],'HOSPITAL DETAILS ANSWERS'!A:K,8,TRUE)</f>
        <v>7852</v>
      </c>
      <c r="N1370" t="str">
        <f>VLOOKUP(HEALTH_CARE[[#This Row],[Customer ID]],'HOSPITAL DETAILS ANSWERS'!A:K,9,TRUE)</f>
        <v>Tier - 2</v>
      </c>
      <c r="O1370" t="str">
        <f>VLOOKUP(HEALTH_CARE[[#This Row],[Customer ID]],'HOSPITAL DETAILS ANSWERS'!A:K,10,TRUE)</f>
        <v>Tier - 3</v>
      </c>
      <c r="P1370" t="str">
        <f>VLOOKUP(HEALTH_CARE[[#This Row],[Customer ID]],'HOSPITAL DETAILS ANSWERS'!A:K,11,TRUE)</f>
        <v>R1012</v>
      </c>
      <c r="Q1370" s="10">
        <f>VLOOKUP(HEALTH_CARE[[#This Row],[Customer ID]],'HOSPITAL DETAILS ANSWERS'!A:K,6,TRUE)</f>
        <v>28</v>
      </c>
    </row>
    <row r="1371" spans="1:17" x14ac:dyDescent="0.25">
      <c r="A1371" t="s">
        <v>1001</v>
      </c>
      <c r="B1371" t="str">
        <f>VLOOKUP(HEALTH_CARE[[#This Row],[Customer ID]],'CUSTOMER_NAMES ANSWER'!A:D,3,FALSE)</f>
        <v>Jesse J</v>
      </c>
      <c r="C1371" s="9">
        <f>VLOOKUP(HEALTH_CARE[[#This Row],[Customer ID]],'MEDICAL EXAMINATION ANSWER'!A:J,2,FALSE)</f>
        <v>43.85</v>
      </c>
      <c r="D1371" s="9">
        <f>VLOOKUP(HEALTH_CARE[[#This Row],[Customer ID]],'MEDICAL EXAMINATION ANSWER'!A:J,4,FALSE)</f>
        <v>4.7699999999999996</v>
      </c>
      <c r="E1371" t="str">
        <f>VLOOKUP(HEALTH_CARE[[#This Row],[Customer ID]],'MEDICAL EXAMINATION ANSWER'!A:J,6,FALSE)</f>
        <v>Yes</v>
      </c>
      <c r="F1371" t="str">
        <f>VLOOKUP(HEALTH_CARE[[#This Row],[Customer ID]],'MEDICAL EXAMINATION ANSWER'!A:J,7,FALSE)</f>
        <v>No</v>
      </c>
      <c r="G1371" t="str">
        <f>VLOOKUP(HEALTH_CARE[[#This Row],[Customer ID]],'MEDICAL EXAMINATION ANSWER'!A:J,8,FALSE)</f>
        <v>No</v>
      </c>
      <c r="H1371" s="10">
        <f>VLOOKUP(HEALTH_CARE[[#This Row],[Customer ID]],'MEDICAL EXAMINATION ANSWER'!A:J,9,FALSE)</f>
        <v>0</v>
      </c>
      <c r="I1371" t="str">
        <f>VLOOKUP(HEALTH_CARE[[#This Row],[Customer ID]],'MEDICAL EXAMINATION ANSWER'!A:J,10,FALSE)</f>
        <v>No</v>
      </c>
      <c r="J1371" t="str">
        <f>VLOOKUP(HEALTH_CARE[[#This Row],[Customer ID]],'MEDICAL EXAMINATION ANSWER'!A:J,3,FALSE)</f>
        <v>Obesity</v>
      </c>
      <c r="K1371" t="str">
        <f>VLOOKUP(HEALTH_CARE[[#This Row],[Customer ID]],'MEDICAL EXAMINATION ANSWER'!A:J,5,FALSE)</f>
        <v>Normal</v>
      </c>
      <c r="L1371" s="11" t="str">
        <f>VLOOKUP(HEALTH_CARE[[#This Row],[Customer ID]],'HOSPITAL DETAILS ANSWERS'!A:K,5,TRUE)</f>
        <v>5-Oct-2001</v>
      </c>
      <c r="M1371" s="14">
        <f>VLOOKUP(HEALTH_CARE[[#This Row],[Customer ID]],'HOSPITAL DETAILS ANSWERS'!A:K,8,TRUE)</f>
        <v>7845</v>
      </c>
      <c r="N1371" t="str">
        <f>VLOOKUP(HEALTH_CARE[[#This Row],[Customer ID]],'HOSPITAL DETAILS ANSWERS'!A:K,9,TRUE)</f>
        <v>Tier - 2</v>
      </c>
      <c r="O1371" t="str">
        <f>VLOOKUP(HEALTH_CARE[[#This Row],[Customer ID]],'HOSPITAL DETAILS ANSWERS'!A:K,10,TRUE)</f>
        <v>Tier - 2</v>
      </c>
      <c r="P1371" t="str">
        <f>VLOOKUP(HEALTH_CARE[[#This Row],[Customer ID]],'HOSPITAL DETAILS ANSWERS'!A:K,11,TRUE)</f>
        <v>R1012</v>
      </c>
      <c r="Q1371" s="10">
        <f>VLOOKUP(HEALTH_CARE[[#This Row],[Customer ID]],'HOSPITAL DETAILS ANSWERS'!A:K,6,TRUE)</f>
        <v>21</v>
      </c>
    </row>
    <row r="1372" spans="1:17" x14ac:dyDescent="0.25">
      <c r="A1372" t="s">
        <v>1000</v>
      </c>
      <c r="B1372" t="str">
        <f>VLOOKUP(HEALTH_CARE[[#This Row],[Customer ID]],'CUSTOMER_NAMES ANSWER'!A:D,3,FALSE)</f>
        <v>Lindsey M</v>
      </c>
      <c r="C1372" s="9">
        <f>VLOOKUP(HEALTH_CARE[[#This Row],[Customer ID]],'MEDICAL EXAMINATION ANSWER'!A:J,2,FALSE)</f>
        <v>30.11</v>
      </c>
      <c r="D1372" s="9">
        <f>VLOOKUP(HEALTH_CARE[[#This Row],[Customer ID]],'MEDICAL EXAMINATION ANSWER'!A:J,4,FALSE)</f>
        <v>4.08</v>
      </c>
      <c r="E1372" t="str">
        <f>VLOOKUP(HEALTH_CARE[[#This Row],[Customer ID]],'MEDICAL EXAMINATION ANSWER'!A:J,6,FALSE)</f>
        <v>No</v>
      </c>
      <c r="F1372" t="str">
        <f>VLOOKUP(HEALTH_CARE[[#This Row],[Customer ID]],'MEDICAL EXAMINATION ANSWER'!A:J,7,FALSE)</f>
        <v>No</v>
      </c>
      <c r="G1372" t="str">
        <f>VLOOKUP(HEALTH_CARE[[#This Row],[Customer ID]],'MEDICAL EXAMINATION ANSWER'!A:J,8,FALSE)</f>
        <v>No</v>
      </c>
      <c r="H1372" s="10">
        <f>VLOOKUP(HEALTH_CARE[[#This Row],[Customer ID]],'MEDICAL EXAMINATION ANSWER'!A:J,9,FALSE)</f>
        <v>0</v>
      </c>
      <c r="I1372" t="str">
        <f>VLOOKUP(HEALTH_CARE[[#This Row],[Customer ID]],'MEDICAL EXAMINATION ANSWER'!A:J,10,FALSE)</f>
        <v>No</v>
      </c>
      <c r="J1372" t="str">
        <f>VLOOKUP(HEALTH_CARE[[#This Row],[Customer ID]],'MEDICAL EXAMINATION ANSWER'!A:J,3,FALSE)</f>
        <v>Obesity</v>
      </c>
      <c r="K1372" t="str">
        <f>VLOOKUP(HEALTH_CARE[[#This Row],[Customer ID]],'MEDICAL EXAMINATION ANSWER'!A:J,5,FALSE)</f>
        <v>Normal</v>
      </c>
      <c r="L1372" s="11" t="str">
        <f>VLOOKUP(HEALTH_CARE[[#This Row],[Customer ID]],'HOSPITAL DETAILS ANSWERS'!A:K,5,TRUE)</f>
        <v>12-Oct-1989</v>
      </c>
      <c r="M1372" s="14">
        <f>VLOOKUP(HEALTH_CARE[[#This Row],[Customer ID]],'HOSPITAL DETAILS ANSWERS'!A:K,8,TRUE)</f>
        <v>7825</v>
      </c>
      <c r="N1372" t="str">
        <f>VLOOKUP(HEALTH_CARE[[#This Row],[Customer ID]],'HOSPITAL DETAILS ANSWERS'!A:K,9,TRUE)</f>
        <v>Tier - 2</v>
      </c>
      <c r="O1372" t="str">
        <f>VLOOKUP(HEALTH_CARE[[#This Row],[Customer ID]],'HOSPITAL DETAILS ANSWERS'!A:K,10,TRUE)</f>
        <v>Tier - 2</v>
      </c>
      <c r="P1372" t="str">
        <f>VLOOKUP(HEALTH_CARE[[#This Row],[Customer ID]],'HOSPITAL DETAILS ANSWERS'!A:K,11,TRUE)</f>
        <v>R1012</v>
      </c>
      <c r="Q1372" s="10">
        <f>VLOOKUP(HEALTH_CARE[[#This Row],[Customer ID]],'HOSPITAL DETAILS ANSWERS'!A:K,6,TRUE)</f>
        <v>33</v>
      </c>
    </row>
    <row r="1373" spans="1:17" x14ac:dyDescent="0.25">
      <c r="A1373" t="s">
        <v>999</v>
      </c>
      <c r="B1373" t="str">
        <f>VLOOKUP(HEALTH_CARE[[#This Row],[Customer ID]],'CUSTOMER_NAMES ANSWER'!A:D,3,FALSE)</f>
        <v>Marguerite K</v>
      </c>
      <c r="C1373" s="9">
        <f>VLOOKUP(HEALTH_CARE[[#This Row],[Customer ID]],'MEDICAL EXAMINATION ANSWER'!A:J,2,FALSE)</f>
        <v>31.59</v>
      </c>
      <c r="D1373" s="9">
        <f>VLOOKUP(HEALTH_CARE[[#This Row],[Customer ID]],'MEDICAL EXAMINATION ANSWER'!A:J,4,FALSE)</f>
        <v>6.01</v>
      </c>
      <c r="E1373" t="str">
        <f>VLOOKUP(HEALTH_CARE[[#This Row],[Customer ID]],'MEDICAL EXAMINATION ANSWER'!A:J,6,FALSE)</f>
        <v>No</v>
      </c>
      <c r="F1373" t="str">
        <f>VLOOKUP(HEALTH_CARE[[#This Row],[Customer ID]],'MEDICAL EXAMINATION ANSWER'!A:J,7,FALSE)</f>
        <v>No</v>
      </c>
      <c r="G1373" t="str">
        <f>VLOOKUP(HEALTH_CARE[[#This Row],[Customer ID]],'MEDICAL EXAMINATION ANSWER'!A:J,8,FALSE)</f>
        <v>No</v>
      </c>
      <c r="H1373" s="10">
        <f>VLOOKUP(HEALTH_CARE[[#This Row],[Customer ID]],'MEDICAL EXAMINATION ANSWER'!A:J,9,FALSE)</f>
        <v>0</v>
      </c>
      <c r="I1373" t="str">
        <f>VLOOKUP(HEALTH_CARE[[#This Row],[Customer ID]],'MEDICAL EXAMINATION ANSWER'!A:J,10,FALSE)</f>
        <v>No</v>
      </c>
      <c r="J1373" t="str">
        <f>VLOOKUP(HEALTH_CARE[[#This Row],[Customer ID]],'MEDICAL EXAMINATION ANSWER'!A:J,3,FALSE)</f>
        <v>Obesity</v>
      </c>
      <c r="K1373" t="str">
        <f>VLOOKUP(HEALTH_CARE[[#This Row],[Customer ID]],'MEDICAL EXAMINATION ANSWER'!A:J,5,FALSE)</f>
        <v>Prediabetes</v>
      </c>
      <c r="L1373" s="11" t="str">
        <f>VLOOKUP(HEALTH_CARE[[#This Row],[Customer ID]],'HOSPITAL DETAILS ANSWERS'!A:K,5,TRUE)</f>
        <v>21-Dec-1991</v>
      </c>
      <c r="M1373" s="14">
        <f>VLOOKUP(HEALTH_CARE[[#This Row],[Customer ID]],'HOSPITAL DETAILS ANSWERS'!A:K,8,TRUE)</f>
        <v>7813</v>
      </c>
      <c r="N1373" t="str">
        <f>VLOOKUP(HEALTH_CARE[[#This Row],[Customer ID]],'HOSPITAL DETAILS ANSWERS'!A:K,9,TRUE)</f>
        <v>Tier - 2</v>
      </c>
      <c r="O1373" t="str">
        <f>VLOOKUP(HEALTH_CARE[[#This Row],[Customer ID]],'HOSPITAL DETAILS ANSWERS'!A:K,10,TRUE)</f>
        <v>Tier - 1</v>
      </c>
      <c r="P1373" t="str">
        <f>VLOOKUP(HEALTH_CARE[[#This Row],[Customer ID]],'HOSPITAL DETAILS ANSWERS'!A:K,11,TRUE)</f>
        <v>R1012</v>
      </c>
      <c r="Q1373" s="10">
        <f>VLOOKUP(HEALTH_CARE[[#This Row],[Customer ID]],'HOSPITAL DETAILS ANSWERS'!A:K,6,TRUE)</f>
        <v>31</v>
      </c>
    </row>
    <row r="1374" spans="1:17" x14ac:dyDescent="0.25">
      <c r="A1374" t="s">
        <v>998</v>
      </c>
      <c r="B1374" t="str">
        <f>VLOOKUP(HEALTH_CARE[[#This Row],[Customer ID]],'CUSTOMER_NAMES ANSWER'!A:D,3,FALSE)</f>
        <v>Travis</v>
      </c>
      <c r="C1374" s="9">
        <f>VLOOKUP(HEALTH_CARE[[#This Row],[Customer ID]],'MEDICAL EXAMINATION ANSWER'!A:J,2,FALSE)</f>
        <v>40.15</v>
      </c>
      <c r="D1374" s="9">
        <f>VLOOKUP(HEALTH_CARE[[#This Row],[Customer ID]],'MEDICAL EXAMINATION ANSWER'!A:J,4,FALSE)</f>
        <v>11.84</v>
      </c>
      <c r="E1374" t="str">
        <f>VLOOKUP(HEALTH_CARE[[#This Row],[Customer ID]],'MEDICAL EXAMINATION ANSWER'!A:J,6,FALSE)</f>
        <v>No</v>
      </c>
      <c r="F1374" t="str">
        <f>VLOOKUP(HEALTH_CARE[[#This Row],[Customer ID]],'MEDICAL EXAMINATION ANSWER'!A:J,7,FALSE)</f>
        <v>No</v>
      </c>
      <c r="G1374" t="str">
        <f>VLOOKUP(HEALTH_CARE[[#This Row],[Customer ID]],'MEDICAL EXAMINATION ANSWER'!A:J,8,FALSE)</f>
        <v>No</v>
      </c>
      <c r="H1374" s="10">
        <f>VLOOKUP(HEALTH_CARE[[#This Row],[Customer ID]],'MEDICAL EXAMINATION ANSWER'!A:J,9,FALSE)</f>
        <v>0</v>
      </c>
      <c r="I1374" t="str">
        <f>VLOOKUP(HEALTH_CARE[[#This Row],[Customer ID]],'MEDICAL EXAMINATION ANSWER'!A:J,10,FALSE)</f>
        <v>No</v>
      </c>
      <c r="J1374" t="str">
        <f>VLOOKUP(HEALTH_CARE[[#This Row],[Customer ID]],'MEDICAL EXAMINATION ANSWER'!A:J,3,FALSE)</f>
        <v>Obesity</v>
      </c>
      <c r="K1374" t="str">
        <f>VLOOKUP(HEALTH_CARE[[#This Row],[Customer ID]],'MEDICAL EXAMINATION ANSWER'!A:J,5,FALSE)</f>
        <v>Diabetes</v>
      </c>
      <c r="L1374" s="11" t="str">
        <f>VLOOKUP(HEALTH_CARE[[#This Row],[Customer ID]],'HOSPITAL DETAILS ANSWERS'!A:K,5,TRUE)</f>
        <v>9-Nov-1974</v>
      </c>
      <c r="M1374" s="14">
        <f>VLOOKUP(HEALTH_CARE[[#This Row],[Customer ID]],'HOSPITAL DETAILS ANSWERS'!A:K,8,TRUE)</f>
        <v>7805</v>
      </c>
      <c r="N1374" t="str">
        <f>VLOOKUP(HEALTH_CARE[[#This Row],[Customer ID]],'HOSPITAL DETAILS ANSWERS'!A:K,9,TRUE)</f>
        <v>Tier - 2</v>
      </c>
      <c r="O1374" t="str">
        <f>VLOOKUP(HEALTH_CARE[[#This Row],[Customer ID]],'HOSPITAL DETAILS ANSWERS'!A:K,10,TRUE)</f>
        <v>Tier - 3</v>
      </c>
      <c r="P1374" t="str">
        <f>VLOOKUP(HEALTH_CARE[[#This Row],[Customer ID]],'HOSPITAL DETAILS ANSWERS'!A:K,11,TRUE)</f>
        <v>R1013</v>
      </c>
      <c r="Q1374" s="10">
        <f>VLOOKUP(HEALTH_CARE[[#This Row],[Customer ID]],'HOSPITAL DETAILS ANSWERS'!A:K,6,TRUE)</f>
        <v>48</v>
      </c>
    </row>
    <row r="1375" spans="1:17" x14ac:dyDescent="0.25">
      <c r="A1375" t="s">
        <v>997</v>
      </c>
      <c r="B1375" t="str">
        <f>VLOOKUP(HEALTH_CARE[[#This Row],[Customer ID]],'CUSTOMER_NAMES ANSWER'!A:D,3,FALSE)</f>
        <v>Ricky</v>
      </c>
      <c r="C1375" s="9">
        <f>VLOOKUP(HEALTH_CARE[[#This Row],[Customer ID]],'MEDICAL EXAMINATION ANSWER'!A:J,2,FALSE)</f>
        <v>40.700000000000003</v>
      </c>
      <c r="D1375" s="9">
        <f>VLOOKUP(HEALTH_CARE[[#This Row],[Customer ID]],'MEDICAL EXAMINATION ANSWER'!A:J,4,FALSE)</f>
        <v>6.27</v>
      </c>
      <c r="E1375" t="str">
        <f>VLOOKUP(HEALTH_CARE[[#This Row],[Customer ID]],'MEDICAL EXAMINATION ANSWER'!A:J,6,FALSE)</f>
        <v>Yes</v>
      </c>
      <c r="F1375" t="str">
        <f>VLOOKUP(HEALTH_CARE[[#This Row],[Customer ID]],'MEDICAL EXAMINATION ANSWER'!A:J,7,FALSE)</f>
        <v>No</v>
      </c>
      <c r="G1375" t="str">
        <f>VLOOKUP(HEALTH_CARE[[#This Row],[Customer ID]],'MEDICAL EXAMINATION ANSWER'!A:J,8,FALSE)</f>
        <v>Yes</v>
      </c>
      <c r="H1375" s="10">
        <f>VLOOKUP(HEALTH_CARE[[#This Row],[Customer ID]],'MEDICAL EXAMINATION ANSWER'!A:J,9,FALSE)</f>
        <v>1</v>
      </c>
      <c r="I1375" t="str">
        <f>VLOOKUP(HEALTH_CARE[[#This Row],[Customer ID]],'MEDICAL EXAMINATION ANSWER'!A:J,10,FALSE)</f>
        <v>No</v>
      </c>
      <c r="J1375" t="str">
        <f>VLOOKUP(HEALTH_CARE[[#This Row],[Customer ID]],'MEDICAL EXAMINATION ANSWER'!A:J,3,FALSE)</f>
        <v>Obesity</v>
      </c>
      <c r="K1375" t="str">
        <f>VLOOKUP(HEALTH_CARE[[#This Row],[Customer ID]],'MEDICAL EXAMINATION ANSWER'!A:J,5,FALSE)</f>
        <v>Prediabetes</v>
      </c>
      <c r="L1375" s="11" t="str">
        <f>VLOOKUP(HEALTH_CARE[[#This Row],[Customer ID]],'HOSPITAL DETAILS ANSWERS'!A:K,5,TRUE)</f>
        <v>2-Dec-1997</v>
      </c>
      <c r="M1375" s="14">
        <f>VLOOKUP(HEALTH_CARE[[#This Row],[Customer ID]],'HOSPITAL DETAILS ANSWERS'!A:K,8,TRUE)</f>
        <v>7804</v>
      </c>
      <c r="N1375" t="str">
        <f>VLOOKUP(HEALTH_CARE[[#This Row],[Customer ID]],'HOSPITAL DETAILS ANSWERS'!A:K,9,TRUE)</f>
        <v>Tier - 2</v>
      </c>
      <c r="O1375" t="str">
        <f>VLOOKUP(HEALTH_CARE[[#This Row],[Customer ID]],'HOSPITAL DETAILS ANSWERS'!A:K,10,TRUE)</f>
        <v>Tier - 3</v>
      </c>
      <c r="P1375" t="str">
        <f>VLOOKUP(HEALTH_CARE[[#This Row],[Customer ID]],'HOSPITAL DETAILS ANSWERS'!A:K,11,TRUE)</f>
        <v>R1012</v>
      </c>
      <c r="Q1375" s="10">
        <f>VLOOKUP(HEALTH_CARE[[#This Row],[Customer ID]],'HOSPITAL DETAILS ANSWERS'!A:K,6,TRUE)</f>
        <v>25</v>
      </c>
    </row>
    <row r="1376" spans="1:17" x14ac:dyDescent="0.25">
      <c r="A1376" t="s">
        <v>996</v>
      </c>
      <c r="B1376" t="str">
        <f>VLOOKUP(HEALTH_CARE[[#This Row],[Customer ID]],'CUSTOMER_NAMES ANSWER'!A:D,3,FALSE)</f>
        <v>Colleen L</v>
      </c>
      <c r="C1376" s="9">
        <f>VLOOKUP(HEALTH_CARE[[#This Row],[Customer ID]],'MEDICAL EXAMINATION ANSWER'!A:J,2,FALSE)</f>
        <v>40.76</v>
      </c>
      <c r="D1376" s="9">
        <f>VLOOKUP(HEALTH_CARE[[#This Row],[Customer ID]],'MEDICAL EXAMINATION ANSWER'!A:J,4,FALSE)</f>
        <v>5.28</v>
      </c>
      <c r="E1376" t="str">
        <f>VLOOKUP(HEALTH_CARE[[#This Row],[Customer ID]],'MEDICAL EXAMINATION ANSWER'!A:J,6,FALSE)</f>
        <v>No</v>
      </c>
      <c r="F1376" t="str">
        <f>VLOOKUP(HEALTH_CARE[[#This Row],[Customer ID]],'MEDICAL EXAMINATION ANSWER'!A:J,7,FALSE)</f>
        <v>No</v>
      </c>
      <c r="G1376" t="str">
        <f>VLOOKUP(HEALTH_CARE[[#This Row],[Customer ID]],'MEDICAL EXAMINATION ANSWER'!A:J,8,FALSE)</f>
        <v>No</v>
      </c>
      <c r="H1376" s="10">
        <f>VLOOKUP(HEALTH_CARE[[#This Row],[Customer ID]],'MEDICAL EXAMINATION ANSWER'!A:J,9,FALSE)</f>
        <v>0</v>
      </c>
      <c r="I1376" t="str">
        <f>VLOOKUP(HEALTH_CARE[[#This Row],[Customer ID]],'MEDICAL EXAMINATION ANSWER'!A:J,10,FALSE)</f>
        <v>No</v>
      </c>
      <c r="J1376" t="str">
        <f>VLOOKUP(HEALTH_CARE[[#This Row],[Customer ID]],'MEDICAL EXAMINATION ANSWER'!A:J,3,FALSE)</f>
        <v>Obesity</v>
      </c>
      <c r="K1376" t="str">
        <f>VLOOKUP(HEALTH_CARE[[#This Row],[Customer ID]],'MEDICAL EXAMINATION ANSWER'!A:J,5,FALSE)</f>
        <v>Normal</v>
      </c>
      <c r="L1376" s="11" t="str">
        <f>VLOOKUP(HEALTH_CARE[[#This Row],[Customer ID]],'HOSPITAL DETAILS ANSWERS'!A:K,5,TRUE)</f>
        <v>25-Dec-1999</v>
      </c>
      <c r="M1376" s="14">
        <f>VLOOKUP(HEALTH_CARE[[#This Row],[Customer ID]],'HOSPITAL DETAILS ANSWERS'!A:K,8,TRUE)</f>
        <v>7795</v>
      </c>
      <c r="N1376" t="str">
        <f>VLOOKUP(HEALTH_CARE[[#This Row],[Customer ID]],'HOSPITAL DETAILS ANSWERS'!A:K,9,TRUE)</f>
        <v>Tier - 2</v>
      </c>
      <c r="O1376" t="str">
        <f>VLOOKUP(HEALTH_CARE[[#This Row],[Customer ID]],'HOSPITAL DETAILS ANSWERS'!A:K,10,TRUE)</f>
        <v>Tier - 2</v>
      </c>
      <c r="P1376" t="str">
        <f>VLOOKUP(HEALTH_CARE[[#This Row],[Customer ID]],'HOSPITAL DETAILS ANSWERS'!A:K,11,TRUE)</f>
        <v>R1026</v>
      </c>
      <c r="Q1376" s="10">
        <f>VLOOKUP(HEALTH_CARE[[#This Row],[Customer ID]],'HOSPITAL DETAILS ANSWERS'!A:K,6,TRUE)</f>
        <v>23</v>
      </c>
    </row>
    <row r="1377" spans="1:17" x14ac:dyDescent="0.25">
      <c r="A1377" t="s">
        <v>995</v>
      </c>
      <c r="B1377" t="str">
        <f>VLOOKUP(HEALTH_CARE[[#This Row],[Customer ID]],'CUSTOMER_NAMES ANSWER'!A:D,3,FALSE)</f>
        <v>Charlie A</v>
      </c>
      <c r="C1377" s="9">
        <f>VLOOKUP(HEALTH_CARE[[#This Row],[Customer ID]],'MEDICAL EXAMINATION ANSWER'!A:J,2,FALSE)</f>
        <v>29.7</v>
      </c>
      <c r="D1377" s="9">
        <f>VLOOKUP(HEALTH_CARE[[#This Row],[Customer ID]],'MEDICAL EXAMINATION ANSWER'!A:J,4,FALSE)</f>
        <v>7.03</v>
      </c>
      <c r="E1377" t="str">
        <f>VLOOKUP(HEALTH_CARE[[#This Row],[Customer ID]],'MEDICAL EXAMINATION ANSWER'!A:J,6,FALSE)</f>
        <v>No</v>
      </c>
      <c r="F1377" t="str">
        <f>VLOOKUP(HEALTH_CARE[[#This Row],[Customer ID]],'MEDICAL EXAMINATION ANSWER'!A:J,7,FALSE)</f>
        <v>No</v>
      </c>
      <c r="G1377" t="str">
        <f>VLOOKUP(HEALTH_CARE[[#This Row],[Customer ID]],'MEDICAL EXAMINATION ANSWER'!A:J,8,FALSE)</f>
        <v>No</v>
      </c>
      <c r="H1377" s="10">
        <f>VLOOKUP(HEALTH_CARE[[#This Row],[Customer ID]],'MEDICAL EXAMINATION ANSWER'!A:J,9,FALSE)</f>
        <v>0</v>
      </c>
      <c r="I1377" t="str">
        <f>VLOOKUP(HEALTH_CARE[[#This Row],[Customer ID]],'MEDICAL EXAMINATION ANSWER'!A:J,10,FALSE)</f>
        <v>No</v>
      </c>
      <c r="J1377" t="str">
        <f>VLOOKUP(HEALTH_CARE[[#This Row],[Customer ID]],'MEDICAL EXAMINATION ANSWER'!A:J,3,FALSE)</f>
        <v>Over Weight</v>
      </c>
      <c r="K1377" t="str">
        <f>VLOOKUP(HEALTH_CARE[[#This Row],[Customer ID]],'MEDICAL EXAMINATION ANSWER'!A:J,5,FALSE)</f>
        <v>Diabetes</v>
      </c>
      <c r="L1377" s="11" t="str">
        <f>VLOOKUP(HEALTH_CARE[[#This Row],[Customer ID]],'HOSPITAL DETAILS ANSWERS'!A:K,5,TRUE)</f>
        <v>6-Dec-1974</v>
      </c>
      <c r="M1377" s="14">
        <f>VLOOKUP(HEALTH_CARE[[#This Row],[Customer ID]],'HOSPITAL DETAILS ANSWERS'!A:K,8,TRUE)</f>
        <v>7790</v>
      </c>
      <c r="N1377" t="str">
        <f>VLOOKUP(HEALTH_CARE[[#This Row],[Customer ID]],'HOSPITAL DETAILS ANSWERS'!A:K,9,TRUE)</f>
        <v>Tier - 1</v>
      </c>
      <c r="O1377" t="str">
        <f>VLOOKUP(HEALTH_CARE[[#This Row],[Customer ID]],'HOSPITAL DETAILS ANSWERS'!A:K,10,TRUE)</f>
        <v>Tier - 3</v>
      </c>
      <c r="P1377" t="str">
        <f>VLOOKUP(HEALTH_CARE[[#This Row],[Customer ID]],'HOSPITAL DETAILS ANSWERS'!A:K,11,TRUE)</f>
        <v>R1013</v>
      </c>
      <c r="Q1377" s="10">
        <f>VLOOKUP(HEALTH_CARE[[#This Row],[Customer ID]],'HOSPITAL DETAILS ANSWERS'!A:K,6,TRUE)</f>
        <v>48</v>
      </c>
    </row>
    <row r="1378" spans="1:17" x14ac:dyDescent="0.25">
      <c r="A1378" t="s">
        <v>994</v>
      </c>
      <c r="B1378" t="str">
        <f>VLOOKUP(HEALTH_CARE[[#This Row],[Customer ID]],'CUSTOMER_NAMES ANSWER'!A:D,3,FALSE)</f>
        <v>Rick</v>
      </c>
      <c r="C1378" s="9">
        <f>VLOOKUP(HEALTH_CARE[[#This Row],[Customer ID]],'MEDICAL EXAMINATION ANSWER'!A:J,2,FALSE)</f>
        <v>40.58</v>
      </c>
      <c r="D1378" s="9">
        <f>VLOOKUP(HEALTH_CARE[[#This Row],[Customer ID]],'MEDICAL EXAMINATION ANSWER'!A:J,4,FALSE)</f>
        <v>5.32</v>
      </c>
      <c r="E1378" t="str">
        <f>VLOOKUP(HEALTH_CARE[[#This Row],[Customer ID]],'MEDICAL EXAMINATION ANSWER'!A:J,6,FALSE)</f>
        <v>Yes</v>
      </c>
      <c r="F1378" t="str">
        <f>VLOOKUP(HEALTH_CARE[[#This Row],[Customer ID]],'MEDICAL EXAMINATION ANSWER'!A:J,7,FALSE)</f>
        <v>No</v>
      </c>
      <c r="G1378" t="str">
        <f>VLOOKUP(HEALTH_CARE[[#This Row],[Customer ID]],'MEDICAL EXAMINATION ANSWER'!A:J,8,FALSE)</f>
        <v>Yes</v>
      </c>
      <c r="H1378" s="10">
        <f>VLOOKUP(HEALTH_CARE[[#This Row],[Customer ID]],'MEDICAL EXAMINATION ANSWER'!A:J,9,FALSE)</f>
        <v>1</v>
      </c>
      <c r="I1378" t="str">
        <f>VLOOKUP(HEALTH_CARE[[#This Row],[Customer ID]],'MEDICAL EXAMINATION ANSWER'!A:J,10,FALSE)</f>
        <v>No</v>
      </c>
      <c r="J1378" t="str">
        <f>VLOOKUP(HEALTH_CARE[[#This Row],[Customer ID]],'MEDICAL EXAMINATION ANSWER'!A:J,3,FALSE)</f>
        <v>Obesity</v>
      </c>
      <c r="K1378" t="str">
        <f>VLOOKUP(HEALTH_CARE[[#This Row],[Customer ID]],'MEDICAL EXAMINATION ANSWER'!A:J,5,FALSE)</f>
        <v>Normal</v>
      </c>
      <c r="L1378" s="11" t="str">
        <f>VLOOKUP(HEALTH_CARE[[#This Row],[Customer ID]],'HOSPITAL DETAILS ANSWERS'!A:K,5,TRUE)</f>
        <v>21-Dec-1997</v>
      </c>
      <c r="M1378" s="14">
        <f>VLOOKUP(HEALTH_CARE[[#This Row],[Customer ID]],'HOSPITAL DETAILS ANSWERS'!A:K,8,TRUE)</f>
        <v>7764</v>
      </c>
      <c r="N1378" t="str">
        <f>VLOOKUP(HEALTH_CARE[[#This Row],[Customer ID]],'HOSPITAL DETAILS ANSWERS'!A:K,9,TRUE)</f>
        <v>Tier - 2</v>
      </c>
      <c r="O1378" t="str">
        <f>VLOOKUP(HEALTH_CARE[[#This Row],[Customer ID]],'HOSPITAL DETAILS ANSWERS'!A:K,10,TRUE)</f>
        <v>Tier - 1</v>
      </c>
      <c r="P1378" t="str">
        <f>VLOOKUP(HEALTH_CARE[[#This Row],[Customer ID]],'HOSPITAL DETAILS ANSWERS'!A:K,11,TRUE)</f>
        <v>R1012</v>
      </c>
      <c r="Q1378" s="10">
        <f>VLOOKUP(HEALTH_CARE[[#This Row],[Customer ID]],'HOSPITAL DETAILS ANSWERS'!A:K,6,TRUE)</f>
        <v>25</v>
      </c>
    </row>
    <row r="1379" spans="1:17" x14ac:dyDescent="0.25">
      <c r="A1379" t="s">
        <v>993</v>
      </c>
      <c r="B1379" t="str">
        <f>VLOOKUP(HEALTH_CARE[[#This Row],[Customer ID]],'CUSTOMER_NAMES ANSWER'!A:D,3,FALSE)</f>
        <v>Lauren C</v>
      </c>
      <c r="C1379" s="9">
        <f>VLOOKUP(HEALTH_CARE[[#This Row],[Customer ID]],'MEDICAL EXAMINATION ANSWER'!A:J,2,FALSE)</f>
        <v>33.06</v>
      </c>
      <c r="D1379" s="9">
        <f>VLOOKUP(HEALTH_CARE[[#This Row],[Customer ID]],'MEDICAL EXAMINATION ANSWER'!A:J,4,FALSE)</f>
        <v>9.59</v>
      </c>
      <c r="E1379" t="str">
        <f>VLOOKUP(HEALTH_CARE[[#This Row],[Customer ID]],'MEDICAL EXAMINATION ANSWER'!A:J,6,FALSE)</f>
        <v>Yes</v>
      </c>
      <c r="F1379" t="str">
        <f>VLOOKUP(HEALTH_CARE[[#This Row],[Customer ID]],'MEDICAL EXAMINATION ANSWER'!A:J,7,FALSE)</f>
        <v>No</v>
      </c>
      <c r="G1379" t="str">
        <f>VLOOKUP(HEALTH_CARE[[#This Row],[Customer ID]],'MEDICAL EXAMINATION ANSWER'!A:J,8,FALSE)</f>
        <v>No</v>
      </c>
      <c r="H1379" s="10">
        <f>VLOOKUP(HEALTH_CARE[[#This Row],[Customer ID]],'MEDICAL EXAMINATION ANSWER'!A:J,9,FALSE)</f>
        <v>0</v>
      </c>
      <c r="I1379" t="str">
        <f>VLOOKUP(HEALTH_CARE[[#This Row],[Customer ID]],'MEDICAL EXAMINATION ANSWER'!A:J,10,FALSE)</f>
        <v>No</v>
      </c>
      <c r="J1379" t="str">
        <f>VLOOKUP(HEALTH_CARE[[#This Row],[Customer ID]],'MEDICAL EXAMINATION ANSWER'!A:J,3,FALSE)</f>
        <v>Obesity</v>
      </c>
      <c r="K1379" t="str">
        <f>VLOOKUP(HEALTH_CARE[[#This Row],[Customer ID]],'MEDICAL EXAMINATION ANSWER'!A:J,5,FALSE)</f>
        <v>Diabetes</v>
      </c>
      <c r="L1379" s="11" t="str">
        <f>VLOOKUP(HEALTH_CARE[[#This Row],[Customer ID]],'HOSPITAL DETAILS ANSWERS'!A:K,5,TRUE)</f>
        <v>30-Jun-1981</v>
      </c>
      <c r="M1379" s="14">
        <f>VLOOKUP(HEALTH_CARE[[#This Row],[Customer ID]],'HOSPITAL DETAILS ANSWERS'!A:K,8,TRUE)</f>
        <v>7750</v>
      </c>
      <c r="N1379" t="str">
        <f>VLOOKUP(HEALTH_CARE[[#This Row],[Customer ID]],'HOSPITAL DETAILS ANSWERS'!A:K,9,TRUE)</f>
        <v>Tier - 2</v>
      </c>
      <c r="O1379" t="str">
        <f>VLOOKUP(HEALTH_CARE[[#This Row],[Customer ID]],'HOSPITAL DETAILS ANSWERS'!A:K,10,TRUE)</f>
        <v>Tier - 1</v>
      </c>
      <c r="P1379" t="str">
        <f>VLOOKUP(HEALTH_CARE[[#This Row],[Customer ID]],'HOSPITAL DETAILS ANSWERS'!A:K,11,TRUE)</f>
        <v>R1012</v>
      </c>
      <c r="Q1379" s="10">
        <f>VLOOKUP(HEALTH_CARE[[#This Row],[Customer ID]],'HOSPITAL DETAILS ANSWERS'!A:K,6,TRUE)</f>
        <v>41</v>
      </c>
    </row>
    <row r="1380" spans="1:17" x14ac:dyDescent="0.25">
      <c r="A1380" t="s">
        <v>992</v>
      </c>
      <c r="B1380" t="str">
        <f>VLOOKUP(HEALTH_CARE[[#This Row],[Customer ID]],'CUSTOMER_NAMES ANSWER'!A:D,3,FALSE)</f>
        <v>Daniel</v>
      </c>
      <c r="C1380" s="9">
        <f>VLOOKUP(HEALTH_CARE[[#This Row],[Customer ID]],'MEDICAL EXAMINATION ANSWER'!A:J,2,FALSE)</f>
        <v>26.62</v>
      </c>
      <c r="D1380" s="9">
        <f>VLOOKUP(HEALTH_CARE[[#This Row],[Customer ID]],'MEDICAL EXAMINATION ANSWER'!A:J,4,FALSE)</f>
        <v>6.15</v>
      </c>
      <c r="E1380" t="str">
        <f>VLOOKUP(HEALTH_CARE[[#This Row],[Customer ID]],'MEDICAL EXAMINATION ANSWER'!A:J,6,FALSE)</f>
        <v>Yes</v>
      </c>
      <c r="F1380" t="str">
        <f>VLOOKUP(HEALTH_CARE[[#This Row],[Customer ID]],'MEDICAL EXAMINATION ANSWER'!A:J,7,FALSE)</f>
        <v>No</v>
      </c>
      <c r="G1380" t="str">
        <f>VLOOKUP(HEALTH_CARE[[#This Row],[Customer ID]],'MEDICAL EXAMINATION ANSWER'!A:J,8,FALSE)</f>
        <v>No</v>
      </c>
      <c r="H1380" s="10">
        <f>VLOOKUP(HEALTH_CARE[[#This Row],[Customer ID]],'MEDICAL EXAMINATION ANSWER'!A:J,9,FALSE)</f>
        <v>0</v>
      </c>
      <c r="I1380" t="str">
        <f>VLOOKUP(HEALTH_CARE[[#This Row],[Customer ID]],'MEDICAL EXAMINATION ANSWER'!A:J,10,FALSE)</f>
        <v>No</v>
      </c>
      <c r="J1380" t="str">
        <f>VLOOKUP(HEALTH_CARE[[#This Row],[Customer ID]],'MEDICAL EXAMINATION ANSWER'!A:J,3,FALSE)</f>
        <v>Over Weight</v>
      </c>
      <c r="K1380" t="str">
        <f>VLOOKUP(HEALTH_CARE[[#This Row],[Customer ID]],'MEDICAL EXAMINATION ANSWER'!A:J,5,FALSE)</f>
        <v>Prediabetes</v>
      </c>
      <c r="L1380" s="11" t="str">
        <f>VLOOKUP(HEALTH_CARE[[#This Row],[Customer ID]],'HOSPITAL DETAILS ANSWERS'!A:K,5,TRUE)</f>
        <v>12-Dec-1976</v>
      </c>
      <c r="M1380" s="14">
        <f>VLOOKUP(HEALTH_CARE[[#This Row],[Customer ID]],'HOSPITAL DETAILS ANSWERS'!A:K,8,TRUE)</f>
        <v>7743</v>
      </c>
      <c r="N1380" t="str">
        <f>VLOOKUP(HEALTH_CARE[[#This Row],[Customer ID]],'HOSPITAL DETAILS ANSWERS'!A:K,9,TRUE)</f>
        <v>Tier - 3</v>
      </c>
      <c r="O1380" t="str">
        <f>VLOOKUP(HEALTH_CARE[[#This Row],[Customer ID]],'HOSPITAL DETAILS ANSWERS'!A:K,10,TRUE)</f>
        <v>Tier - 2</v>
      </c>
      <c r="P1380" t="str">
        <f>VLOOKUP(HEALTH_CARE[[#This Row],[Customer ID]],'HOSPITAL DETAILS ANSWERS'!A:K,11,TRUE)</f>
        <v>R1013</v>
      </c>
      <c r="Q1380" s="10">
        <f>VLOOKUP(HEALTH_CARE[[#This Row],[Customer ID]],'HOSPITAL DETAILS ANSWERS'!A:K,6,TRUE)</f>
        <v>46</v>
      </c>
    </row>
    <row r="1381" spans="1:17" x14ac:dyDescent="0.25">
      <c r="A1381" t="s">
        <v>991</v>
      </c>
      <c r="B1381" t="str">
        <f>VLOOKUP(HEALTH_CARE[[#This Row],[Customer ID]],'CUSTOMER_NAMES ANSWER'!A:D,3,FALSE)</f>
        <v>Jaime</v>
      </c>
      <c r="C1381" s="9">
        <f>VLOOKUP(HEALTH_CARE[[#This Row],[Customer ID]],'MEDICAL EXAMINATION ANSWER'!A:J,2,FALSE)</f>
        <v>37.1</v>
      </c>
      <c r="D1381" s="9">
        <f>VLOOKUP(HEALTH_CARE[[#This Row],[Customer ID]],'MEDICAL EXAMINATION ANSWER'!A:J,4,FALSE)</f>
        <v>11.08</v>
      </c>
      <c r="E1381" t="str">
        <f>VLOOKUP(HEALTH_CARE[[#This Row],[Customer ID]],'MEDICAL EXAMINATION ANSWER'!A:J,6,FALSE)</f>
        <v>No</v>
      </c>
      <c r="F1381" t="str">
        <f>VLOOKUP(HEALTH_CARE[[#This Row],[Customer ID]],'MEDICAL EXAMINATION ANSWER'!A:J,7,FALSE)</f>
        <v>No</v>
      </c>
      <c r="G1381" t="str">
        <f>VLOOKUP(HEALTH_CARE[[#This Row],[Customer ID]],'MEDICAL EXAMINATION ANSWER'!A:J,8,FALSE)</f>
        <v>No</v>
      </c>
      <c r="H1381" s="10">
        <f>VLOOKUP(HEALTH_CARE[[#This Row],[Customer ID]],'MEDICAL EXAMINATION ANSWER'!A:J,9,FALSE)</f>
        <v>0</v>
      </c>
      <c r="I1381" t="str">
        <f>VLOOKUP(HEALTH_CARE[[#This Row],[Customer ID]],'MEDICAL EXAMINATION ANSWER'!A:J,10,FALSE)</f>
        <v>No</v>
      </c>
      <c r="J1381" t="str">
        <f>VLOOKUP(HEALTH_CARE[[#This Row],[Customer ID]],'MEDICAL EXAMINATION ANSWER'!A:J,3,FALSE)</f>
        <v>Obesity</v>
      </c>
      <c r="K1381" t="str">
        <f>VLOOKUP(HEALTH_CARE[[#This Row],[Customer ID]],'MEDICAL EXAMINATION ANSWER'!A:J,5,FALSE)</f>
        <v>Diabetes</v>
      </c>
      <c r="L1381" s="11" t="str">
        <f>VLOOKUP(HEALTH_CARE[[#This Row],[Customer ID]],'HOSPITAL DETAILS ANSWERS'!A:K,5,TRUE)</f>
        <v>4-Sep-1978</v>
      </c>
      <c r="M1381" s="14">
        <f>VLOOKUP(HEALTH_CARE[[#This Row],[Customer ID]],'HOSPITAL DETAILS ANSWERS'!A:K,8,TRUE)</f>
        <v>7741</v>
      </c>
      <c r="N1381" t="str">
        <f>VLOOKUP(HEALTH_CARE[[#This Row],[Customer ID]],'HOSPITAL DETAILS ANSWERS'!A:K,9,TRUE)</f>
        <v>Tier - 1</v>
      </c>
      <c r="O1381" t="str">
        <f>VLOOKUP(HEALTH_CARE[[#This Row],[Customer ID]],'HOSPITAL DETAILS ANSWERS'!A:K,10,TRUE)</f>
        <v>Tier - 1</v>
      </c>
      <c r="P1381" t="str">
        <f>VLOOKUP(HEALTH_CARE[[#This Row],[Customer ID]],'HOSPITAL DETAILS ANSWERS'!A:K,11,TRUE)</f>
        <v>R1011</v>
      </c>
      <c r="Q1381" s="10">
        <f>VLOOKUP(HEALTH_CARE[[#This Row],[Customer ID]],'HOSPITAL DETAILS ANSWERS'!A:K,6,TRUE)</f>
        <v>44</v>
      </c>
    </row>
    <row r="1382" spans="1:17" x14ac:dyDescent="0.25">
      <c r="A1382" t="s">
        <v>990</v>
      </c>
      <c r="B1382" t="str">
        <f>VLOOKUP(HEALTH_CARE[[#This Row],[Customer ID]],'CUSTOMER_NAMES ANSWER'!A:D,3,FALSE)</f>
        <v>Erik R</v>
      </c>
      <c r="C1382" s="9">
        <f>VLOOKUP(HEALTH_CARE[[#This Row],[Customer ID]],'MEDICAL EXAMINATION ANSWER'!A:J,2,FALSE)</f>
        <v>18.28</v>
      </c>
      <c r="D1382" s="9">
        <f>VLOOKUP(HEALTH_CARE[[#This Row],[Customer ID]],'MEDICAL EXAMINATION ANSWER'!A:J,4,FALSE)</f>
        <v>7.95</v>
      </c>
      <c r="E1382" t="str">
        <f>VLOOKUP(HEALTH_CARE[[#This Row],[Customer ID]],'MEDICAL EXAMINATION ANSWER'!A:J,6,FALSE)</f>
        <v>No</v>
      </c>
      <c r="F1382" t="str">
        <f>VLOOKUP(HEALTH_CARE[[#This Row],[Customer ID]],'MEDICAL EXAMINATION ANSWER'!A:J,7,FALSE)</f>
        <v>No</v>
      </c>
      <c r="G1382" t="str">
        <f>VLOOKUP(HEALTH_CARE[[#This Row],[Customer ID]],'MEDICAL EXAMINATION ANSWER'!A:J,8,FALSE)</f>
        <v>No</v>
      </c>
      <c r="H1382" s="10">
        <f>VLOOKUP(HEALTH_CARE[[#This Row],[Customer ID]],'MEDICAL EXAMINATION ANSWER'!A:J,9,FALSE)</f>
        <v>0</v>
      </c>
      <c r="I1382" t="str">
        <f>VLOOKUP(HEALTH_CARE[[#This Row],[Customer ID]],'MEDICAL EXAMINATION ANSWER'!A:J,10,FALSE)</f>
        <v>No</v>
      </c>
      <c r="J1382" t="str">
        <f>VLOOKUP(HEALTH_CARE[[#This Row],[Customer ID]],'MEDICAL EXAMINATION ANSWER'!A:J,3,FALSE)</f>
        <v>Under Weight</v>
      </c>
      <c r="K1382" t="str">
        <f>VLOOKUP(HEALTH_CARE[[#This Row],[Customer ID]],'MEDICAL EXAMINATION ANSWER'!A:J,5,FALSE)</f>
        <v>Diabetes</v>
      </c>
      <c r="L1382" s="11" t="str">
        <f>VLOOKUP(HEALTH_CARE[[#This Row],[Customer ID]],'HOSPITAL DETAILS ANSWERS'!A:K,5,TRUE)</f>
        <v>18-Jul-1965</v>
      </c>
      <c r="M1382" s="14">
        <f>VLOOKUP(HEALTH_CARE[[#This Row],[Customer ID]],'HOSPITAL DETAILS ANSWERS'!A:K,8,TRUE)</f>
        <v>7737</v>
      </c>
      <c r="N1382" t="str">
        <f>VLOOKUP(HEALTH_CARE[[#This Row],[Customer ID]],'HOSPITAL DETAILS ANSWERS'!A:K,9,TRUE)</f>
        <v>Tier - 3</v>
      </c>
      <c r="O1382" t="str">
        <f>VLOOKUP(HEALTH_CARE[[#This Row],[Customer ID]],'HOSPITAL DETAILS ANSWERS'!A:K,10,TRUE)</f>
        <v>Tier - 2</v>
      </c>
      <c r="P1382" t="str">
        <f>VLOOKUP(HEALTH_CARE[[#This Row],[Customer ID]],'HOSPITAL DETAILS ANSWERS'!A:K,11,TRUE)</f>
        <v>R1013</v>
      </c>
      <c r="Q1382" s="10">
        <f>VLOOKUP(HEALTH_CARE[[#This Row],[Customer ID]],'HOSPITAL DETAILS ANSWERS'!A:K,6,TRUE)</f>
        <v>57</v>
      </c>
    </row>
    <row r="1383" spans="1:17" x14ac:dyDescent="0.25">
      <c r="A1383" t="s">
        <v>989</v>
      </c>
      <c r="B1383" t="str">
        <f>VLOOKUP(HEALTH_CARE[[#This Row],[Customer ID]],'CUSTOMER_NAMES ANSWER'!A:D,3,FALSE)</f>
        <v>Katie</v>
      </c>
      <c r="C1383" s="9">
        <f>VLOOKUP(HEALTH_CARE[[#This Row],[Customer ID]],'MEDICAL EXAMINATION ANSWER'!A:J,2,FALSE)</f>
        <v>35.81</v>
      </c>
      <c r="D1383" s="9">
        <f>VLOOKUP(HEALTH_CARE[[#This Row],[Customer ID]],'MEDICAL EXAMINATION ANSWER'!A:J,4,FALSE)</f>
        <v>6.23</v>
      </c>
      <c r="E1383" t="str">
        <f>VLOOKUP(HEALTH_CARE[[#This Row],[Customer ID]],'MEDICAL EXAMINATION ANSWER'!A:J,6,FALSE)</f>
        <v>No</v>
      </c>
      <c r="F1383" t="str">
        <f>VLOOKUP(HEALTH_CARE[[#This Row],[Customer ID]],'MEDICAL EXAMINATION ANSWER'!A:J,7,FALSE)</f>
        <v>No</v>
      </c>
      <c r="G1383" t="str">
        <f>VLOOKUP(HEALTH_CARE[[#This Row],[Customer ID]],'MEDICAL EXAMINATION ANSWER'!A:J,8,FALSE)</f>
        <v>No</v>
      </c>
      <c r="H1383" s="10">
        <f>VLOOKUP(HEALTH_CARE[[#This Row],[Customer ID]],'MEDICAL EXAMINATION ANSWER'!A:J,9,FALSE)</f>
        <v>0</v>
      </c>
      <c r="I1383" t="str">
        <f>VLOOKUP(HEALTH_CARE[[#This Row],[Customer ID]],'MEDICAL EXAMINATION ANSWER'!A:J,10,FALSE)</f>
        <v>No</v>
      </c>
      <c r="J1383" t="str">
        <f>VLOOKUP(HEALTH_CARE[[#This Row],[Customer ID]],'MEDICAL EXAMINATION ANSWER'!A:J,3,FALSE)</f>
        <v>Obesity</v>
      </c>
      <c r="K1383" t="str">
        <f>VLOOKUP(HEALTH_CARE[[#This Row],[Customer ID]],'MEDICAL EXAMINATION ANSWER'!A:J,5,FALSE)</f>
        <v>Prediabetes</v>
      </c>
      <c r="L1383" s="11" t="str">
        <f>VLOOKUP(HEALTH_CARE[[#This Row],[Customer ID]],'HOSPITAL DETAILS ANSWERS'!A:K,5,TRUE)</f>
        <v>29-Aug-1977</v>
      </c>
      <c r="M1383" s="14">
        <f>VLOOKUP(HEALTH_CARE[[#This Row],[Customer ID]],'HOSPITAL DETAILS ANSWERS'!A:K,8,TRUE)</f>
        <v>7732</v>
      </c>
      <c r="N1383" t="str">
        <f>VLOOKUP(HEALTH_CARE[[#This Row],[Customer ID]],'HOSPITAL DETAILS ANSWERS'!A:K,9,TRUE)</f>
        <v>Tier - 2</v>
      </c>
      <c r="O1383" t="str">
        <f>VLOOKUP(HEALTH_CARE[[#This Row],[Customer ID]],'HOSPITAL DETAILS ANSWERS'!A:K,10,TRUE)</f>
        <v>Tier - 3</v>
      </c>
      <c r="P1383" t="str">
        <f>VLOOKUP(HEALTH_CARE[[#This Row],[Customer ID]],'HOSPITAL DETAILS ANSWERS'!A:K,11,TRUE)</f>
        <v>R1012</v>
      </c>
      <c r="Q1383" s="10">
        <f>VLOOKUP(HEALTH_CARE[[#This Row],[Customer ID]],'HOSPITAL DETAILS ANSWERS'!A:K,6,TRUE)</f>
        <v>45</v>
      </c>
    </row>
    <row r="1384" spans="1:17" x14ac:dyDescent="0.25">
      <c r="A1384" t="s">
        <v>988</v>
      </c>
      <c r="B1384" t="str">
        <f>VLOOKUP(HEALTH_CARE[[#This Row],[Customer ID]],'CUSTOMER_NAMES ANSWER'!A:D,3,FALSE)</f>
        <v>Thomas A</v>
      </c>
      <c r="C1384" s="9">
        <f>VLOOKUP(HEALTH_CARE[[#This Row],[Customer ID]],'MEDICAL EXAMINATION ANSWER'!A:J,2,FALSE)</f>
        <v>30.69</v>
      </c>
      <c r="D1384" s="9">
        <f>VLOOKUP(HEALTH_CARE[[#This Row],[Customer ID]],'MEDICAL EXAMINATION ANSWER'!A:J,4,FALSE)</f>
        <v>6.5</v>
      </c>
      <c r="E1384" t="str">
        <f>VLOOKUP(HEALTH_CARE[[#This Row],[Customer ID]],'MEDICAL EXAMINATION ANSWER'!A:J,6,FALSE)</f>
        <v>No</v>
      </c>
      <c r="F1384" t="str">
        <f>VLOOKUP(HEALTH_CARE[[#This Row],[Customer ID]],'MEDICAL EXAMINATION ANSWER'!A:J,7,FALSE)</f>
        <v>No</v>
      </c>
      <c r="G1384" t="str">
        <f>VLOOKUP(HEALTH_CARE[[#This Row],[Customer ID]],'MEDICAL EXAMINATION ANSWER'!A:J,8,FALSE)</f>
        <v>No</v>
      </c>
      <c r="H1384" s="10">
        <f>VLOOKUP(HEALTH_CARE[[#This Row],[Customer ID]],'MEDICAL EXAMINATION ANSWER'!A:J,9,FALSE)</f>
        <v>0</v>
      </c>
      <c r="I1384" t="str">
        <f>VLOOKUP(HEALTH_CARE[[#This Row],[Customer ID]],'MEDICAL EXAMINATION ANSWER'!A:J,10,FALSE)</f>
        <v>No</v>
      </c>
      <c r="J1384" t="str">
        <f>VLOOKUP(HEALTH_CARE[[#This Row],[Customer ID]],'MEDICAL EXAMINATION ANSWER'!A:J,3,FALSE)</f>
        <v>Obesity</v>
      </c>
      <c r="K1384" t="str">
        <f>VLOOKUP(HEALTH_CARE[[#This Row],[Customer ID]],'MEDICAL EXAMINATION ANSWER'!A:J,5,FALSE)</f>
        <v>Diabetes</v>
      </c>
      <c r="L1384" s="11" t="str">
        <f>VLOOKUP(HEALTH_CARE[[#This Row],[Customer ID]],'HOSPITAL DETAILS ANSWERS'!A:K,5,TRUE)</f>
        <v>4-Dec-1978</v>
      </c>
      <c r="M1384" s="14">
        <f>VLOOKUP(HEALTH_CARE[[#This Row],[Customer ID]],'HOSPITAL DETAILS ANSWERS'!A:K,8,TRUE)</f>
        <v>7732</v>
      </c>
      <c r="N1384" t="str">
        <f>VLOOKUP(HEALTH_CARE[[#This Row],[Customer ID]],'HOSPITAL DETAILS ANSWERS'!A:K,9,TRUE)</f>
        <v>Tier - 3</v>
      </c>
      <c r="O1384" t="str">
        <f>VLOOKUP(HEALTH_CARE[[#This Row],[Customer ID]],'HOSPITAL DETAILS ANSWERS'!A:K,10,TRUE)</f>
        <v>Tier - 2</v>
      </c>
      <c r="P1384" t="str">
        <f>VLOOKUP(HEALTH_CARE[[#This Row],[Customer ID]],'HOSPITAL DETAILS ANSWERS'!A:K,11,TRUE)</f>
        <v>R1013</v>
      </c>
      <c r="Q1384" s="10">
        <f>VLOOKUP(HEALTH_CARE[[#This Row],[Customer ID]],'HOSPITAL DETAILS ANSWERS'!A:K,6,TRUE)</f>
        <v>44</v>
      </c>
    </row>
    <row r="1385" spans="1:17" x14ac:dyDescent="0.25">
      <c r="A1385" t="s">
        <v>987</v>
      </c>
      <c r="B1385" t="str">
        <f>VLOOKUP(HEALTH_CARE[[#This Row],[Customer ID]],'CUSTOMER_NAMES ANSWER'!A:D,3,FALSE)</f>
        <v>Jean-Marc</v>
      </c>
      <c r="C1385" s="9">
        <f>VLOOKUP(HEALTH_CARE[[#This Row],[Customer ID]],'MEDICAL EXAMINATION ANSWER'!A:J,2,FALSE)</f>
        <v>26.12</v>
      </c>
      <c r="D1385" s="9">
        <f>VLOOKUP(HEALTH_CARE[[#This Row],[Customer ID]],'MEDICAL EXAMINATION ANSWER'!A:J,4,FALSE)</f>
        <v>5.22</v>
      </c>
      <c r="E1385" t="str">
        <f>VLOOKUP(HEALTH_CARE[[#This Row],[Customer ID]],'MEDICAL EXAMINATION ANSWER'!A:J,6,FALSE)</f>
        <v>No</v>
      </c>
      <c r="F1385" t="str">
        <f>VLOOKUP(HEALTH_CARE[[#This Row],[Customer ID]],'MEDICAL EXAMINATION ANSWER'!A:J,7,FALSE)</f>
        <v>No</v>
      </c>
      <c r="G1385" t="str">
        <f>VLOOKUP(HEALTH_CARE[[#This Row],[Customer ID]],'MEDICAL EXAMINATION ANSWER'!A:J,8,FALSE)</f>
        <v>No</v>
      </c>
      <c r="H1385" s="10">
        <f>VLOOKUP(HEALTH_CARE[[#This Row],[Customer ID]],'MEDICAL EXAMINATION ANSWER'!A:J,9,FALSE)</f>
        <v>0</v>
      </c>
      <c r="I1385" t="str">
        <f>VLOOKUP(HEALTH_CARE[[#This Row],[Customer ID]],'MEDICAL EXAMINATION ANSWER'!A:J,10,FALSE)</f>
        <v>No</v>
      </c>
      <c r="J1385" t="str">
        <f>VLOOKUP(HEALTH_CARE[[#This Row],[Customer ID]],'MEDICAL EXAMINATION ANSWER'!A:J,3,FALSE)</f>
        <v>Over Weight</v>
      </c>
      <c r="K1385" t="str">
        <f>VLOOKUP(HEALTH_CARE[[#This Row],[Customer ID]],'MEDICAL EXAMINATION ANSWER'!A:J,5,FALSE)</f>
        <v>Normal</v>
      </c>
      <c r="L1385" s="11" t="str">
        <f>VLOOKUP(HEALTH_CARE[[#This Row],[Customer ID]],'HOSPITAL DETAILS ANSWERS'!A:K,5,TRUE)</f>
        <v>10-Sep-1980</v>
      </c>
      <c r="M1385" s="14">
        <f>VLOOKUP(HEALTH_CARE[[#This Row],[Customer ID]],'HOSPITAL DETAILS ANSWERS'!A:K,8,TRUE)</f>
        <v>7730</v>
      </c>
      <c r="N1385" t="str">
        <f>VLOOKUP(HEALTH_CARE[[#This Row],[Customer ID]],'HOSPITAL DETAILS ANSWERS'!A:K,9,TRUE)</f>
        <v>Tier - 3</v>
      </c>
      <c r="O1385" t="str">
        <f>VLOOKUP(HEALTH_CARE[[#This Row],[Customer ID]],'HOSPITAL DETAILS ANSWERS'!A:K,10,TRUE)</f>
        <v>Tier - 1</v>
      </c>
      <c r="P1385" t="str">
        <f>VLOOKUP(HEALTH_CARE[[#This Row],[Customer ID]],'HOSPITAL DETAILS ANSWERS'!A:K,11,TRUE)</f>
        <v>R1016</v>
      </c>
      <c r="Q1385" s="10">
        <f>VLOOKUP(HEALTH_CARE[[#This Row],[Customer ID]],'HOSPITAL DETAILS ANSWERS'!A:K,6,TRUE)</f>
        <v>42</v>
      </c>
    </row>
    <row r="1386" spans="1:17" x14ac:dyDescent="0.25">
      <c r="A1386" t="s">
        <v>986</v>
      </c>
      <c r="B1386" t="str">
        <f>VLOOKUP(HEALTH_CARE[[#This Row],[Customer ID]],'CUSTOMER_NAMES ANSWER'!A:D,3,FALSE)</f>
        <v>Kerry L</v>
      </c>
      <c r="C1386" s="9">
        <f>VLOOKUP(HEALTH_CARE[[#This Row],[Customer ID]],'MEDICAL EXAMINATION ANSWER'!A:J,2,FALSE)</f>
        <v>34.58</v>
      </c>
      <c r="D1386" s="9">
        <f>VLOOKUP(HEALTH_CARE[[#This Row],[Customer ID]],'MEDICAL EXAMINATION ANSWER'!A:J,4,FALSE)</f>
        <v>6.3</v>
      </c>
      <c r="E1386" t="str">
        <f>VLOOKUP(HEALTH_CARE[[#This Row],[Customer ID]],'MEDICAL EXAMINATION ANSWER'!A:J,6,FALSE)</f>
        <v>No</v>
      </c>
      <c r="F1386" t="str">
        <f>VLOOKUP(HEALTH_CARE[[#This Row],[Customer ID]],'MEDICAL EXAMINATION ANSWER'!A:J,7,FALSE)</f>
        <v>No</v>
      </c>
      <c r="G1386" t="str">
        <f>VLOOKUP(HEALTH_CARE[[#This Row],[Customer ID]],'MEDICAL EXAMINATION ANSWER'!A:J,8,FALSE)</f>
        <v>Yes</v>
      </c>
      <c r="H1386" s="10">
        <f>VLOOKUP(HEALTH_CARE[[#This Row],[Customer ID]],'MEDICAL EXAMINATION ANSWER'!A:J,9,FALSE)</f>
        <v>1</v>
      </c>
      <c r="I1386" t="str">
        <f>VLOOKUP(HEALTH_CARE[[#This Row],[Customer ID]],'MEDICAL EXAMINATION ANSWER'!A:J,10,FALSE)</f>
        <v>No</v>
      </c>
      <c r="J1386" t="str">
        <f>VLOOKUP(HEALTH_CARE[[#This Row],[Customer ID]],'MEDICAL EXAMINATION ANSWER'!A:J,3,FALSE)</f>
        <v>Obesity</v>
      </c>
      <c r="K1386" t="str">
        <f>VLOOKUP(HEALTH_CARE[[#This Row],[Customer ID]],'MEDICAL EXAMINATION ANSWER'!A:J,5,FALSE)</f>
        <v>Prediabetes</v>
      </c>
      <c r="L1386" s="11" t="str">
        <f>VLOOKUP(HEALTH_CARE[[#This Row],[Customer ID]],'HOSPITAL DETAILS ANSWERS'!A:K,5,TRUE)</f>
        <v>2-Jun-1979</v>
      </c>
      <c r="M1386" s="14">
        <f>VLOOKUP(HEALTH_CARE[[#This Row],[Customer ID]],'HOSPITAL DETAILS ANSWERS'!A:K,8,TRUE)</f>
        <v>7728</v>
      </c>
      <c r="N1386" t="str">
        <f>VLOOKUP(HEALTH_CARE[[#This Row],[Customer ID]],'HOSPITAL DETAILS ANSWERS'!A:K,9,TRUE)</f>
        <v>Tier - 2</v>
      </c>
      <c r="O1386" t="str">
        <f>VLOOKUP(HEALTH_CARE[[#This Row],[Customer ID]],'HOSPITAL DETAILS ANSWERS'!A:K,10,TRUE)</f>
        <v>Tier - 3</v>
      </c>
      <c r="P1386" t="str">
        <f>VLOOKUP(HEALTH_CARE[[#This Row],[Customer ID]],'HOSPITAL DETAILS ANSWERS'!A:K,11,TRUE)</f>
        <v>R1012</v>
      </c>
      <c r="Q1386" s="10">
        <f>VLOOKUP(HEALTH_CARE[[#This Row],[Customer ID]],'HOSPITAL DETAILS ANSWERS'!A:K,6,TRUE)</f>
        <v>44</v>
      </c>
    </row>
    <row r="1387" spans="1:17" x14ac:dyDescent="0.25">
      <c r="A1387" t="s">
        <v>985</v>
      </c>
      <c r="B1387" t="str">
        <f>VLOOKUP(HEALTH_CARE[[#This Row],[Customer ID]],'CUSTOMER_NAMES ANSWER'!A:D,3,FALSE)</f>
        <v>Ulrich</v>
      </c>
      <c r="C1387" s="9">
        <f>VLOOKUP(HEALTH_CARE[[#This Row],[Customer ID]],'MEDICAL EXAMINATION ANSWER'!A:J,2,FALSE)</f>
        <v>27.4</v>
      </c>
      <c r="D1387" s="9">
        <f>VLOOKUP(HEALTH_CARE[[#This Row],[Customer ID]],'MEDICAL EXAMINATION ANSWER'!A:J,4,FALSE)</f>
        <v>8.84</v>
      </c>
      <c r="E1387" t="str">
        <f>VLOOKUP(HEALTH_CARE[[#This Row],[Customer ID]],'MEDICAL EXAMINATION ANSWER'!A:J,6,FALSE)</f>
        <v>No</v>
      </c>
      <c r="F1387" t="str">
        <f>VLOOKUP(HEALTH_CARE[[#This Row],[Customer ID]],'MEDICAL EXAMINATION ANSWER'!A:J,7,FALSE)</f>
        <v>No</v>
      </c>
      <c r="G1387" t="str">
        <f>VLOOKUP(HEALTH_CARE[[#This Row],[Customer ID]],'MEDICAL EXAMINATION ANSWER'!A:J,8,FALSE)</f>
        <v>No</v>
      </c>
      <c r="H1387" s="10">
        <f>VLOOKUP(HEALTH_CARE[[#This Row],[Customer ID]],'MEDICAL EXAMINATION ANSWER'!A:J,9,FALSE)</f>
        <v>0</v>
      </c>
      <c r="I1387" t="str">
        <f>VLOOKUP(HEALTH_CARE[[#This Row],[Customer ID]],'MEDICAL EXAMINATION ANSWER'!A:J,10,FALSE)</f>
        <v>No</v>
      </c>
      <c r="J1387" t="str">
        <f>VLOOKUP(HEALTH_CARE[[#This Row],[Customer ID]],'MEDICAL EXAMINATION ANSWER'!A:J,3,FALSE)</f>
        <v>Over Weight</v>
      </c>
      <c r="K1387" t="str">
        <f>VLOOKUP(HEALTH_CARE[[#This Row],[Customer ID]],'MEDICAL EXAMINATION ANSWER'!A:J,5,FALSE)</f>
        <v>Diabetes</v>
      </c>
      <c r="L1387" s="11" t="str">
        <f>VLOOKUP(HEALTH_CARE[[#This Row],[Customer ID]],'HOSPITAL DETAILS ANSWERS'!A:K,5,TRUE)</f>
        <v>29-Dec-1978</v>
      </c>
      <c r="M1387" s="14">
        <f>VLOOKUP(HEALTH_CARE[[#This Row],[Customer ID]],'HOSPITAL DETAILS ANSWERS'!A:K,8,TRUE)</f>
        <v>7727</v>
      </c>
      <c r="N1387" t="str">
        <f>VLOOKUP(HEALTH_CARE[[#This Row],[Customer ID]],'HOSPITAL DETAILS ANSWERS'!A:K,9,TRUE)</f>
        <v>Tier - 1</v>
      </c>
      <c r="O1387" t="str">
        <f>VLOOKUP(HEALTH_CARE[[#This Row],[Customer ID]],'HOSPITAL DETAILS ANSWERS'!A:K,10,TRUE)</f>
        <v>Tier - 2</v>
      </c>
      <c r="P1387" t="str">
        <f>VLOOKUP(HEALTH_CARE[[#This Row],[Customer ID]],'HOSPITAL DETAILS ANSWERS'!A:K,11,TRUE)</f>
        <v>R1011</v>
      </c>
      <c r="Q1387" s="10">
        <f>VLOOKUP(HEALTH_CARE[[#This Row],[Customer ID]],'HOSPITAL DETAILS ANSWERS'!A:K,6,TRUE)</f>
        <v>44</v>
      </c>
    </row>
    <row r="1388" spans="1:17" x14ac:dyDescent="0.25">
      <c r="A1388" t="s">
        <v>984</v>
      </c>
      <c r="B1388" t="str">
        <f>VLOOKUP(HEALTH_CARE[[#This Row],[Customer ID]],'CUSTOMER_NAMES ANSWER'!A:D,3,FALSE)</f>
        <v>Justin P</v>
      </c>
      <c r="C1388" s="9">
        <f>VLOOKUP(HEALTH_CARE[[#This Row],[Customer ID]],'MEDICAL EXAMINATION ANSWER'!A:J,2,FALSE)</f>
        <v>27.53</v>
      </c>
      <c r="D1388" s="9">
        <f>VLOOKUP(HEALTH_CARE[[#This Row],[Customer ID]],'MEDICAL EXAMINATION ANSWER'!A:J,4,FALSE)</f>
        <v>4.1100000000000003</v>
      </c>
      <c r="E1388" t="str">
        <f>VLOOKUP(HEALTH_CARE[[#This Row],[Customer ID]],'MEDICAL EXAMINATION ANSWER'!A:J,6,FALSE)</f>
        <v>No</v>
      </c>
      <c r="F1388" t="str">
        <f>VLOOKUP(HEALTH_CARE[[#This Row],[Customer ID]],'MEDICAL EXAMINATION ANSWER'!A:J,7,FALSE)</f>
        <v>No</v>
      </c>
      <c r="G1388" t="str">
        <f>VLOOKUP(HEALTH_CARE[[#This Row],[Customer ID]],'MEDICAL EXAMINATION ANSWER'!A:J,8,FALSE)</f>
        <v>No</v>
      </c>
      <c r="H1388" s="10">
        <f>VLOOKUP(HEALTH_CARE[[#This Row],[Customer ID]],'MEDICAL EXAMINATION ANSWER'!A:J,9,FALSE)</f>
        <v>1</v>
      </c>
      <c r="I1388" t="str">
        <f>VLOOKUP(HEALTH_CARE[[#This Row],[Customer ID]],'MEDICAL EXAMINATION ANSWER'!A:J,10,FALSE)</f>
        <v>No</v>
      </c>
      <c r="J1388" t="str">
        <f>VLOOKUP(HEALTH_CARE[[#This Row],[Customer ID]],'MEDICAL EXAMINATION ANSWER'!A:J,3,FALSE)</f>
        <v>Over Weight</v>
      </c>
      <c r="K1388" t="str">
        <f>VLOOKUP(HEALTH_CARE[[#This Row],[Customer ID]],'MEDICAL EXAMINATION ANSWER'!A:J,5,FALSE)</f>
        <v>Normal</v>
      </c>
      <c r="L1388" s="11" t="str">
        <f>VLOOKUP(HEALTH_CARE[[#This Row],[Customer ID]],'HOSPITAL DETAILS ANSWERS'!A:K,5,TRUE)</f>
        <v>12-Jul-1987</v>
      </c>
      <c r="M1388" s="14">
        <f>VLOOKUP(HEALTH_CARE[[#This Row],[Customer ID]],'HOSPITAL DETAILS ANSWERS'!A:K,8,TRUE)</f>
        <v>7685</v>
      </c>
      <c r="N1388" t="str">
        <f>VLOOKUP(HEALTH_CARE[[#This Row],[Customer ID]],'HOSPITAL DETAILS ANSWERS'!A:K,9,TRUE)</f>
        <v>Tier - 2</v>
      </c>
      <c r="O1388" t="str">
        <f>VLOOKUP(HEALTH_CARE[[#This Row],[Customer ID]],'HOSPITAL DETAILS ANSWERS'!A:K,10,TRUE)</f>
        <v>Tier - 3</v>
      </c>
      <c r="P1388" t="str">
        <f>VLOOKUP(HEALTH_CARE[[#This Row],[Customer ID]],'HOSPITAL DETAILS ANSWERS'!A:K,11,TRUE)</f>
        <v>R1021</v>
      </c>
      <c r="Q1388" s="10">
        <f>VLOOKUP(HEALTH_CARE[[#This Row],[Customer ID]],'HOSPITAL DETAILS ANSWERS'!A:K,6,TRUE)</f>
        <v>35</v>
      </c>
    </row>
    <row r="1389" spans="1:17" x14ac:dyDescent="0.25">
      <c r="A1389" t="s">
        <v>983</v>
      </c>
      <c r="B1389" t="str">
        <f>VLOOKUP(HEALTH_CARE[[#This Row],[Customer ID]],'CUSTOMER_NAMES ANSWER'!A:D,3,FALSE)</f>
        <v>Hannah E</v>
      </c>
      <c r="C1389" s="9">
        <f>VLOOKUP(HEALTH_CARE[[#This Row],[Customer ID]],'MEDICAL EXAMINATION ANSWER'!A:J,2,FALSE)</f>
        <v>33</v>
      </c>
      <c r="D1389" s="9">
        <f>VLOOKUP(HEALTH_CARE[[#This Row],[Customer ID]],'MEDICAL EXAMINATION ANSWER'!A:J,4,FALSE)</f>
        <v>4.57</v>
      </c>
      <c r="E1389" t="str">
        <f>VLOOKUP(HEALTH_CARE[[#This Row],[Customer ID]],'MEDICAL EXAMINATION ANSWER'!A:J,6,FALSE)</f>
        <v>No</v>
      </c>
      <c r="F1389" t="str">
        <f>VLOOKUP(HEALTH_CARE[[#This Row],[Customer ID]],'MEDICAL EXAMINATION ANSWER'!A:J,7,FALSE)</f>
        <v>No</v>
      </c>
      <c r="G1389" t="str">
        <f>VLOOKUP(HEALTH_CARE[[#This Row],[Customer ID]],'MEDICAL EXAMINATION ANSWER'!A:J,8,FALSE)</f>
        <v>No</v>
      </c>
      <c r="H1389" s="10">
        <f>VLOOKUP(HEALTH_CARE[[#This Row],[Customer ID]],'MEDICAL EXAMINATION ANSWER'!A:J,9,FALSE)</f>
        <v>0</v>
      </c>
      <c r="I1389" t="str">
        <f>VLOOKUP(HEALTH_CARE[[#This Row],[Customer ID]],'MEDICAL EXAMINATION ANSWER'!A:J,10,FALSE)</f>
        <v>No</v>
      </c>
      <c r="J1389" t="str">
        <f>VLOOKUP(HEALTH_CARE[[#This Row],[Customer ID]],'MEDICAL EXAMINATION ANSWER'!A:J,3,FALSE)</f>
        <v>Obesity</v>
      </c>
      <c r="K1389" t="str">
        <f>VLOOKUP(HEALTH_CARE[[#This Row],[Customer ID]],'MEDICAL EXAMINATION ANSWER'!A:J,5,FALSE)</f>
        <v>Normal</v>
      </c>
      <c r="L1389" s="11" t="str">
        <f>VLOOKUP(HEALTH_CARE[[#This Row],[Customer ID]],'HOSPITAL DETAILS ANSWERS'!A:K,5,TRUE)</f>
        <v>18-Dec-1982</v>
      </c>
      <c r="M1389" s="14">
        <f>VLOOKUP(HEALTH_CARE[[#This Row],[Customer ID]],'HOSPITAL DETAILS ANSWERS'!A:K,8,TRUE)</f>
        <v>7683</v>
      </c>
      <c r="N1389" t="str">
        <f>VLOOKUP(HEALTH_CARE[[#This Row],[Customer ID]],'HOSPITAL DETAILS ANSWERS'!A:K,9,TRUE)</f>
        <v>Tier - 2</v>
      </c>
      <c r="O1389" t="str">
        <f>VLOOKUP(HEALTH_CARE[[#This Row],[Customer ID]],'HOSPITAL DETAILS ANSWERS'!A:K,10,TRUE)</f>
        <v>Tier - 1</v>
      </c>
      <c r="P1389" t="str">
        <f>VLOOKUP(HEALTH_CARE[[#This Row],[Customer ID]],'HOSPITAL DETAILS ANSWERS'!A:K,11,TRUE)</f>
        <v>R1013</v>
      </c>
      <c r="Q1389" s="10">
        <f>VLOOKUP(HEALTH_CARE[[#This Row],[Customer ID]],'HOSPITAL DETAILS ANSWERS'!A:K,6,TRUE)</f>
        <v>40</v>
      </c>
    </row>
    <row r="1390" spans="1:17" x14ac:dyDescent="0.25">
      <c r="A1390" t="s">
        <v>982</v>
      </c>
      <c r="B1390" t="str">
        <f>VLOOKUP(HEALTH_CARE[[#This Row],[Customer ID]],'CUSTOMER_NAMES ANSWER'!A:D,3,FALSE)</f>
        <v>David</v>
      </c>
      <c r="C1390" s="9">
        <f>VLOOKUP(HEALTH_CARE[[#This Row],[Customer ID]],'MEDICAL EXAMINATION ANSWER'!A:J,2,FALSE)</f>
        <v>25.78</v>
      </c>
      <c r="D1390" s="9">
        <f>VLOOKUP(HEALTH_CARE[[#This Row],[Customer ID]],'MEDICAL EXAMINATION ANSWER'!A:J,4,FALSE)</f>
        <v>11.06</v>
      </c>
      <c r="E1390" t="str">
        <f>VLOOKUP(HEALTH_CARE[[#This Row],[Customer ID]],'MEDICAL EXAMINATION ANSWER'!A:J,6,FALSE)</f>
        <v>Yes</v>
      </c>
      <c r="F1390" t="str">
        <f>VLOOKUP(HEALTH_CARE[[#This Row],[Customer ID]],'MEDICAL EXAMINATION ANSWER'!A:J,7,FALSE)</f>
        <v>No</v>
      </c>
      <c r="G1390" t="str">
        <f>VLOOKUP(HEALTH_CARE[[#This Row],[Customer ID]],'MEDICAL EXAMINATION ANSWER'!A:J,8,FALSE)</f>
        <v>No</v>
      </c>
      <c r="H1390" s="10">
        <f>VLOOKUP(HEALTH_CARE[[#This Row],[Customer ID]],'MEDICAL EXAMINATION ANSWER'!A:J,9,FALSE)</f>
        <v>0</v>
      </c>
      <c r="I1390" t="str">
        <f>VLOOKUP(HEALTH_CARE[[#This Row],[Customer ID]],'MEDICAL EXAMINATION ANSWER'!A:J,10,FALSE)</f>
        <v>No</v>
      </c>
      <c r="J1390" t="str">
        <f>VLOOKUP(HEALTH_CARE[[#This Row],[Customer ID]],'MEDICAL EXAMINATION ANSWER'!A:J,3,FALSE)</f>
        <v>Over Weight</v>
      </c>
      <c r="K1390" t="str">
        <f>VLOOKUP(HEALTH_CARE[[#This Row],[Customer ID]],'MEDICAL EXAMINATION ANSWER'!A:J,5,FALSE)</f>
        <v>Diabetes</v>
      </c>
      <c r="L1390" s="11" t="str">
        <f>VLOOKUP(HEALTH_CARE[[#This Row],[Customer ID]],'HOSPITAL DETAILS ANSWERS'!A:K,5,TRUE)</f>
        <v>19-Dec-1981</v>
      </c>
      <c r="M1390" s="14">
        <f>VLOOKUP(HEALTH_CARE[[#This Row],[Customer ID]],'HOSPITAL DETAILS ANSWERS'!A:K,8,TRUE)</f>
        <v>7682</v>
      </c>
      <c r="N1390" t="str">
        <f>VLOOKUP(HEALTH_CARE[[#This Row],[Customer ID]],'HOSPITAL DETAILS ANSWERS'!A:K,9,TRUE)</f>
        <v>Tier - 2</v>
      </c>
      <c r="O1390" t="str">
        <f>VLOOKUP(HEALTH_CARE[[#This Row],[Customer ID]],'HOSPITAL DETAILS ANSWERS'!A:K,10,TRUE)</f>
        <v>Tier - 2</v>
      </c>
      <c r="P1390" t="str">
        <f>VLOOKUP(HEALTH_CARE[[#This Row],[Customer ID]],'HOSPITAL DETAILS ANSWERS'!A:K,11,TRUE)</f>
        <v>R1020</v>
      </c>
      <c r="Q1390" s="10">
        <f>VLOOKUP(HEALTH_CARE[[#This Row],[Customer ID]],'HOSPITAL DETAILS ANSWERS'!A:K,6,TRUE)</f>
        <v>41</v>
      </c>
    </row>
    <row r="1391" spans="1:17" x14ac:dyDescent="0.25">
      <c r="A1391" t="s">
        <v>981</v>
      </c>
      <c r="B1391" t="str">
        <f>VLOOKUP(HEALTH_CARE[[#This Row],[Customer ID]],'CUSTOMER_NAMES ANSWER'!A:D,3,FALSE)</f>
        <v>Jim</v>
      </c>
      <c r="C1391" s="9">
        <f>VLOOKUP(HEALTH_CARE[[#This Row],[Customer ID]],'MEDICAL EXAMINATION ANSWER'!A:J,2,FALSE)</f>
        <v>22.66</v>
      </c>
      <c r="D1391" s="9">
        <f>VLOOKUP(HEALTH_CARE[[#This Row],[Customer ID]],'MEDICAL EXAMINATION ANSWER'!A:J,4,FALSE)</f>
        <v>10.68</v>
      </c>
      <c r="E1391" t="str">
        <f>VLOOKUP(HEALTH_CARE[[#This Row],[Customer ID]],'MEDICAL EXAMINATION ANSWER'!A:J,6,FALSE)</f>
        <v>No</v>
      </c>
      <c r="F1391" t="str">
        <f>VLOOKUP(HEALTH_CARE[[#This Row],[Customer ID]],'MEDICAL EXAMINATION ANSWER'!A:J,7,FALSE)</f>
        <v>No</v>
      </c>
      <c r="G1391" t="str">
        <f>VLOOKUP(HEALTH_CARE[[#This Row],[Customer ID]],'MEDICAL EXAMINATION ANSWER'!A:J,8,FALSE)</f>
        <v>No</v>
      </c>
      <c r="H1391" s="10">
        <f>VLOOKUP(HEALTH_CARE[[#This Row],[Customer ID]],'MEDICAL EXAMINATION ANSWER'!A:J,9,FALSE)</f>
        <v>0</v>
      </c>
      <c r="I1391" t="str">
        <f>VLOOKUP(HEALTH_CARE[[#This Row],[Customer ID]],'MEDICAL EXAMINATION ANSWER'!A:J,10,FALSE)</f>
        <v>No</v>
      </c>
      <c r="J1391" t="str">
        <f>VLOOKUP(HEALTH_CARE[[#This Row],[Customer ID]],'MEDICAL EXAMINATION ANSWER'!A:J,3,FALSE)</f>
        <v>Normal Weight</v>
      </c>
      <c r="K1391" t="str">
        <f>VLOOKUP(HEALTH_CARE[[#This Row],[Customer ID]],'MEDICAL EXAMINATION ANSWER'!A:J,5,FALSE)</f>
        <v>Diabetes</v>
      </c>
      <c r="L1391" s="11" t="str">
        <f>VLOOKUP(HEALTH_CARE[[#This Row],[Customer ID]],'HOSPITAL DETAILS ANSWERS'!A:K,5,TRUE)</f>
        <v>11-Oct-1971</v>
      </c>
      <c r="M1391" s="14">
        <f>VLOOKUP(HEALTH_CARE[[#This Row],[Customer ID]],'HOSPITAL DETAILS ANSWERS'!A:K,8,TRUE)</f>
        <v>7681</v>
      </c>
      <c r="N1391" t="str">
        <f>VLOOKUP(HEALTH_CARE[[#This Row],[Customer ID]],'HOSPITAL DETAILS ANSWERS'!A:K,9,TRUE)</f>
        <v>Tier - 2</v>
      </c>
      <c r="O1391" t="str">
        <f>VLOOKUP(HEALTH_CARE[[#This Row],[Customer ID]],'HOSPITAL DETAILS ANSWERS'!A:K,10,TRUE)</f>
        <v>Tier - 1</v>
      </c>
      <c r="P1391" t="str">
        <f>VLOOKUP(HEALTH_CARE[[#This Row],[Customer ID]],'HOSPITAL DETAILS ANSWERS'!A:K,11,TRUE)</f>
        <v>R1013</v>
      </c>
      <c r="Q1391" s="10">
        <f>VLOOKUP(HEALTH_CARE[[#This Row],[Customer ID]],'HOSPITAL DETAILS ANSWERS'!A:K,6,TRUE)</f>
        <v>51</v>
      </c>
    </row>
    <row r="1392" spans="1:17" x14ac:dyDescent="0.25">
      <c r="A1392" t="s">
        <v>980</v>
      </c>
      <c r="B1392" t="str">
        <f>VLOOKUP(HEALTH_CARE[[#This Row],[Customer ID]],'CUSTOMER_NAMES ANSWER'!A:D,3,FALSE)</f>
        <v>Joseph P</v>
      </c>
      <c r="C1392" s="9">
        <f>VLOOKUP(HEALTH_CARE[[#This Row],[Customer ID]],'MEDICAL EXAMINATION ANSWER'!A:J,2,FALSE)</f>
        <v>38.81</v>
      </c>
      <c r="D1392" s="9">
        <f>VLOOKUP(HEALTH_CARE[[#This Row],[Customer ID]],'MEDICAL EXAMINATION ANSWER'!A:J,4,FALSE)</f>
        <v>6.14</v>
      </c>
      <c r="E1392" t="str">
        <f>VLOOKUP(HEALTH_CARE[[#This Row],[Customer ID]],'MEDICAL EXAMINATION ANSWER'!A:J,6,FALSE)</f>
        <v>Yes</v>
      </c>
      <c r="F1392" t="str">
        <f>VLOOKUP(HEALTH_CARE[[#This Row],[Customer ID]],'MEDICAL EXAMINATION ANSWER'!A:J,7,FALSE)</f>
        <v>No</v>
      </c>
      <c r="G1392" t="str">
        <f>VLOOKUP(HEALTH_CARE[[#This Row],[Customer ID]],'MEDICAL EXAMINATION ANSWER'!A:J,8,FALSE)</f>
        <v>No</v>
      </c>
      <c r="H1392" s="10">
        <f>VLOOKUP(HEALTH_CARE[[#This Row],[Customer ID]],'MEDICAL EXAMINATION ANSWER'!A:J,9,FALSE)</f>
        <v>1</v>
      </c>
      <c r="I1392" t="str">
        <f>VLOOKUP(HEALTH_CARE[[#This Row],[Customer ID]],'MEDICAL EXAMINATION ANSWER'!A:J,10,FALSE)</f>
        <v>No</v>
      </c>
      <c r="J1392" t="str">
        <f>VLOOKUP(HEALTH_CARE[[#This Row],[Customer ID]],'MEDICAL EXAMINATION ANSWER'!A:J,3,FALSE)</f>
        <v>Obesity</v>
      </c>
      <c r="K1392" t="str">
        <f>VLOOKUP(HEALTH_CARE[[#This Row],[Customer ID]],'MEDICAL EXAMINATION ANSWER'!A:J,5,FALSE)</f>
        <v>Prediabetes</v>
      </c>
      <c r="L1392" s="11" t="str">
        <f>VLOOKUP(HEALTH_CARE[[#This Row],[Customer ID]],'HOSPITAL DETAILS ANSWERS'!A:K,5,TRUE)</f>
        <v>13-Sep-1995</v>
      </c>
      <c r="M1392" s="14">
        <f>VLOOKUP(HEALTH_CARE[[#This Row],[Customer ID]],'HOSPITAL DETAILS ANSWERS'!A:K,8,TRUE)</f>
        <v>7677</v>
      </c>
      <c r="N1392" t="str">
        <f>VLOOKUP(HEALTH_CARE[[#This Row],[Customer ID]],'HOSPITAL DETAILS ANSWERS'!A:K,9,TRUE)</f>
        <v>Tier - 2</v>
      </c>
      <c r="O1392" t="str">
        <f>VLOOKUP(HEALTH_CARE[[#This Row],[Customer ID]],'HOSPITAL DETAILS ANSWERS'!A:K,10,TRUE)</f>
        <v>Tier - 1</v>
      </c>
      <c r="P1392" t="str">
        <f>VLOOKUP(HEALTH_CARE[[#This Row],[Customer ID]],'HOSPITAL DETAILS ANSWERS'!A:K,11,TRUE)</f>
        <v>R1012</v>
      </c>
      <c r="Q1392" s="10">
        <f>VLOOKUP(HEALTH_CARE[[#This Row],[Customer ID]],'HOSPITAL DETAILS ANSWERS'!A:K,6,TRUE)</f>
        <v>27</v>
      </c>
    </row>
    <row r="1393" spans="1:17" x14ac:dyDescent="0.25">
      <c r="A1393" t="s">
        <v>979</v>
      </c>
      <c r="B1393" t="str">
        <f>VLOOKUP(HEALTH_CARE[[#This Row],[Customer ID]],'CUSTOMER_NAMES ANSWER'!A:D,3,FALSE)</f>
        <v>Michael</v>
      </c>
      <c r="C1393" s="9">
        <f>VLOOKUP(HEALTH_CARE[[#This Row],[Customer ID]],'MEDICAL EXAMINATION ANSWER'!A:J,2,FALSE)</f>
        <v>38.51</v>
      </c>
      <c r="D1393" s="9">
        <f>VLOOKUP(HEALTH_CARE[[#This Row],[Customer ID]],'MEDICAL EXAMINATION ANSWER'!A:J,4,FALSE)</f>
        <v>5.45</v>
      </c>
      <c r="E1393" t="str">
        <f>VLOOKUP(HEALTH_CARE[[#This Row],[Customer ID]],'MEDICAL EXAMINATION ANSWER'!A:J,6,FALSE)</f>
        <v>Yes</v>
      </c>
      <c r="F1393" t="str">
        <f>VLOOKUP(HEALTH_CARE[[#This Row],[Customer ID]],'MEDICAL EXAMINATION ANSWER'!A:J,7,FALSE)</f>
        <v>No</v>
      </c>
      <c r="G1393" t="str">
        <f>VLOOKUP(HEALTH_CARE[[#This Row],[Customer ID]],'MEDICAL EXAMINATION ANSWER'!A:J,8,FALSE)</f>
        <v>No</v>
      </c>
      <c r="H1393" s="10">
        <f>VLOOKUP(HEALTH_CARE[[#This Row],[Customer ID]],'MEDICAL EXAMINATION ANSWER'!A:J,9,FALSE)</f>
        <v>0</v>
      </c>
      <c r="I1393" t="str">
        <f>VLOOKUP(HEALTH_CARE[[#This Row],[Customer ID]],'MEDICAL EXAMINATION ANSWER'!A:J,10,FALSE)</f>
        <v>No</v>
      </c>
      <c r="J1393" t="str">
        <f>VLOOKUP(HEALTH_CARE[[#This Row],[Customer ID]],'MEDICAL EXAMINATION ANSWER'!A:J,3,FALSE)</f>
        <v>Obesity</v>
      </c>
      <c r="K1393" t="str">
        <f>VLOOKUP(HEALTH_CARE[[#This Row],[Customer ID]],'MEDICAL EXAMINATION ANSWER'!A:J,5,FALSE)</f>
        <v>Normal</v>
      </c>
      <c r="L1393" s="11" t="str">
        <f>VLOOKUP(HEALTH_CARE[[#This Row],[Customer ID]],'HOSPITAL DETAILS ANSWERS'!A:K,5,TRUE)</f>
        <v>24-Nov-1996</v>
      </c>
      <c r="M1393" s="14">
        <f>VLOOKUP(HEALTH_CARE[[#This Row],[Customer ID]],'HOSPITAL DETAILS ANSWERS'!A:K,8,TRUE)</f>
        <v>7671</v>
      </c>
      <c r="N1393" t="str">
        <f>VLOOKUP(HEALTH_CARE[[#This Row],[Customer ID]],'HOSPITAL DETAILS ANSWERS'!A:K,9,TRUE)</f>
        <v>Tier - 2</v>
      </c>
      <c r="O1393" t="str">
        <f>VLOOKUP(HEALTH_CARE[[#This Row],[Customer ID]],'HOSPITAL DETAILS ANSWERS'!A:K,10,TRUE)</f>
        <v>Tier - 2</v>
      </c>
      <c r="P1393" t="str">
        <f>VLOOKUP(HEALTH_CARE[[#This Row],[Customer ID]],'HOSPITAL DETAILS ANSWERS'!A:K,11,TRUE)</f>
        <v>R1022</v>
      </c>
      <c r="Q1393" s="10">
        <f>VLOOKUP(HEALTH_CARE[[#This Row],[Customer ID]],'HOSPITAL DETAILS ANSWERS'!A:K,6,TRUE)</f>
        <v>26</v>
      </c>
    </row>
    <row r="1394" spans="1:17" x14ac:dyDescent="0.25">
      <c r="A1394" t="s">
        <v>978</v>
      </c>
      <c r="B1394" t="str">
        <f>VLOOKUP(HEALTH_CARE[[#This Row],[Customer ID]],'CUSTOMER_NAMES ANSWER'!A:D,3,FALSE)</f>
        <v>Gina M</v>
      </c>
      <c r="C1394" s="9">
        <f>VLOOKUP(HEALTH_CARE[[#This Row],[Customer ID]],'MEDICAL EXAMINATION ANSWER'!A:J,2,FALSE)</f>
        <v>22.98</v>
      </c>
      <c r="D1394" s="9">
        <f>VLOOKUP(HEALTH_CARE[[#This Row],[Customer ID]],'MEDICAL EXAMINATION ANSWER'!A:J,4,FALSE)</f>
        <v>6.14</v>
      </c>
      <c r="E1394" t="str">
        <f>VLOOKUP(HEALTH_CARE[[#This Row],[Customer ID]],'MEDICAL EXAMINATION ANSWER'!A:J,6,FALSE)</f>
        <v>Yes</v>
      </c>
      <c r="F1394" t="str">
        <f>VLOOKUP(HEALTH_CARE[[#This Row],[Customer ID]],'MEDICAL EXAMINATION ANSWER'!A:J,7,FALSE)</f>
        <v>No</v>
      </c>
      <c r="G1394" t="str">
        <f>VLOOKUP(HEALTH_CARE[[#This Row],[Customer ID]],'MEDICAL EXAMINATION ANSWER'!A:J,8,FALSE)</f>
        <v>No</v>
      </c>
      <c r="H1394" s="10">
        <f>VLOOKUP(HEALTH_CARE[[#This Row],[Customer ID]],'MEDICAL EXAMINATION ANSWER'!A:J,9,FALSE)</f>
        <v>0</v>
      </c>
      <c r="I1394" t="str">
        <f>VLOOKUP(HEALTH_CARE[[#This Row],[Customer ID]],'MEDICAL EXAMINATION ANSWER'!A:J,10,FALSE)</f>
        <v>No</v>
      </c>
      <c r="J1394" t="str">
        <f>VLOOKUP(HEALTH_CARE[[#This Row],[Customer ID]],'MEDICAL EXAMINATION ANSWER'!A:J,3,FALSE)</f>
        <v>Normal Weight</v>
      </c>
      <c r="K1394" t="str">
        <f>VLOOKUP(HEALTH_CARE[[#This Row],[Customer ID]],'MEDICAL EXAMINATION ANSWER'!A:J,5,FALSE)</f>
        <v>Prediabetes</v>
      </c>
      <c r="L1394" s="11" t="str">
        <f>VLOOKUP(HEALTH_CARE[[#This Row],[Customer ID]],'HOSPITAL DETAILS ANSWERS'!A:K,5,TRUE)</f>
        <v>9-Oct-1976</v>
      </c>
      <c r="M1394" s="14">
        <f>VLOOKUP(HEALTH_CARE[[#This Row],[Customer ID]],'HOSPITAL DETAILS ANSWERS'!A:K,8,TRUE)</f>
        <v>7663</v>
      </c>
      <c r="N1394" t="str">
        <f>VLOOKUP(HEALTH_CARE[[#This Row],[Customer ID]],'HOSPITAL DETAILS ANSWERS'!A:K,9,TRUE)</f>
        <v>Tier - 2</v>
      </c>
      <c r="O1394" t="str">
        <f>VLOOKUP(HEALTH_CARE[[#This Row],[Customer ID]],'HOSPITAL DETAILS ANSWERS'!A:K,10,TRUE)</f>
        <v>Tier - 1</v>
      </c>
      <c r="P1394" t="str">
        <f>VLOOKUP(HEALTH_CARE[[#This Row],[Customer ID]],'HOSPITAL DETAILS ANSWERS'!A:K,11,TRUE)</f>
        <v>R1011</v>
      </c>
      <c r="Q1394" s="10">
        <f>VLOOKUP(HEALTH_CARE[[#This Row],[Customer ID]],'HOSPITAL DETAILS ANSWERS'!A:K,6,TRUE)</f>
        <v>46</v>
      </c>
    </row>
    <row r="1395" spans="1:17" x14ac:dyDescent="0.25">
      <c r="A1395" t="s">
        <v>977</v>
      </c>
      <c r="B1395" t="str">
        <f>VLOOKUP(HEALTH_CARE[[#This Row],[Customer ID]],'CUSTOMER_NAMES ANSWER'!A:D,3,FALSE)</f>
        <v>Shantel C</v>
      </c>
      <c r="C1395" s="9">
        <f>VLOOKUP(HEALTH_CARE[[#This Row],[Customer ID]],'MEDICAL EXAMINATION ANSWER'!A:J,2,FALSE)</f>
        <v>15.65</v>
      </c>
      <c r="D1395" s="9">
        <f>VLOOKUP(HEALTH_CARE[[#This Row],[Customer ID]],'MEDICAL EXAMINATION ANSWER'!A:J,4,FALSE)</f>
        <v>7.85</v>
      </c>
      <c r="E1395" t="str">
        <f>VLOOKUP(HEALTH_CARE[[#This Row],[Customer ID]],'MEDICAL EXAMINATION ANSWER'!A:J,6,FALSE)</f>
        <v>No</v>
      </c>
      <c r="F1395" t="str">
        <f>VLOOKUP(HEALTH_CARE[[#This Row],[Customer ID]],'MEDICAL EXAMINATION ANSWER'!A:J,7,FALSE)</f>
        <v>No</v>
      </c>
      <c r="G1395" t="str">
        <f>VLOOKUP(HEALTH_CARE[[#This Row],[Customer ID]],'MEDICAL EXAMINATION ANSWER'!A:J,8,FALSE)</f>
        <v>No</v>
      </c>
      <c r="H1395" s="10">
        <f>VLOOKUP(HEALTH_CARE[[#This Row],[Customer ID]],'MEDICAL EXAMINATION ANSWER'!A:J,9,FALSE)</f>
        <v>0</v>
      </c>
      <c r="I1395" t="str">
        <f>VLOOKUP(HEALTH_CARE[[#This Row],[Customer ID]],'MEDICAL EXAMINATION ANSWER'!A:J,10,FALSE)</f>
        <v>No</v>
      </c>
      <c r="J1395" t="str">
        <f>VLOOKUP(HEALTH_CARE[[#This Row],[Customer ID]],'MEDICAL EXAMINATION ANSWER'!A:J,3,FALSE)</f>
        <v>Under Weight</v>
      </c>
      <c r="K1395" t="str">
        <f>VLOOKUP(HEALTH_CARE[[#This Row],[Customer ID]],'MEDICAL EXAMINATION ANSWER'!A:J,5,FALSE)</f>
        <v>Diabetes</v>
      </c>
      <c r="L1395" s="11" t="str">
        <f>VLOOKUP(HEALTH_CARE[[#This Row],[Customer ID]],'HOSPITAL DETAILS ANSWERS'!A:K,5,TRUE)</f>
        <v>27-Dec-1965</v>
      </c>
      <c r="M1395" s="14">
        <f>VLOOKUP(HEALTH_CARE[[#This Row],[Customer ID]],'HOSPITAL DETAILS ANSWERS'!A:K,8,TRUE)</f>
        <v>7658</v>
      </c>
      <c r="N1395" t="str">
        <f>VLOOKUP(HEALTH_CARE[[#This Row],[Customer ID]],'HOSPITAL DETAILS ANSWERS'!A:K,9,TRUE)</f>
        <v>Tier - 3</v>
      </c>
      <c r="O1395" t="str">
        <f>VLOOKUP(HEALTH_CARE[[#This Row],[Customer ID]],'HOSPITAL DETAILS ANSWERS'!A:K,10,TRUE)</f>
        <v>Tier - 3</v>
      </c>
      <c r="P1395" t="str">
        <f>VLOOKUP(HEALTH_CARE[[#This Row],[Customer ID]],'HOSPITAL DETAILS ANSWERS'!A:K,11,TRUE)</f>
        <v>R1012</v>
      </c>
      <c r="Q1395" s="10">
        <f>VLOOKUP(HEALTH_CARE[[#This Row],[Customer ID]],'HOSPITAL DETAILS ANSWERS'!A:K,6,TRUE)</f>
        <v>57</v>
      </c>
    </row>
    <row r="1396" spans="1:17" x14ac:dyDescent="0.25">
      <c r="A1396" t="s">
        <v>976</v>
      </c>
      <c r="B1396" t="str">
        <f>VLOOKUP(HEALTH_CARE[[#This Row],[Customer ID]],'CUSTOMER_NAMES ANSWER'!A:D,3,FALSE)</f>
        <v>Brian</v>
      </c>
      <c r="C1396" s="9">
        <f>VLOOKUP(HEALTH_CARE[[#This Row],[Customer ID]],'MEDICAL EXAMINATION ANSWER'!A:J,2,FALSE)</f>
        <v>39.97</v>
      </c>
      <c r="D1396" s="9">
        <f>VLOOKUP(HEALTH_CARE[[#This Row],[Customer ID]],'MEDICAL EXAMINATION ANSWER'!A:J,4,FALSE)</f>
        <v>4.09</v>
      </c>
      <c r="E1396" t="str">
        <f>VLOOKUP(HEALTH_CARE[[#This Row],[Customer ID]],'MEDICAL EXAMINATION ANSWER'!A:J,6,FALSE)</f>
        <v>No</v>
      </c>
      <c r="F1396" t="str">
        <f>VLOOKUP(HEALTH_CARE[[#This Row],[Customer ID]],'MEDICAL EXAMINATION ANSWER'!A:J,7,FALSE)</f>
        <v>No</v>
      </c>
      <c r="G1396" t="str">
        <f>VLOOKUP(HEALTH_CARE[[#This Row],[Customer ID]],'MEDICAL EXAMINATION ANSWER'!A:J,8,FALSE)</f>
        <v>No</v>
      </c>
      <c r="H1396" s="10">
        <f>VLOOKUP(HEALTH_CARE[[#This Row],[Customer ID]],'MEDICAL EXAMINATION ANSWER'!A:J,9,FALSE)</f>
        <v>1</v>
      </c>
      <c r="I1396" t="str">
        <f>VLOOKUP(HEALTH_CARE[[#This Row],[Customer ID]],'MEDICAL EXAMINATION ANSWER'!A:J,10,FALSE)</f>
        <v>No</v>
      </c>
      <c r="J1396" t="str">
        <f>VLOOKUP(HEALTH_CARE[[#This Row],[Customer ID]],'MEDICAL EXAMINATION ANSWER'!A:J,3,FALSE)</f>
        <v>Obesity</v>
      </c>
      <c r="K1396" t="str">
        <f>VLOOKUP(HEALTH_CARE[[#This Row],[Customer ID]],'MEDICAL EXAMINATION ANSWER'!A:J,5,FALSE)</f>
        <v>Normal</v>
      </c>
      <c r="L1396" s="11" t="str">
        <f>VLOOKUP(HEALTH_CARE[[#This Row],[Customer ID]],'HOSPITAL DETAILS ANSWERS'!A:K,5,TRUE)</f>
        <v>30-Sep-1998</v>
      </c>
      <c r="M1396" s="14">
        <f>VLOOKUP(HEALTH_CARE[[#This Row],[Customer ID]],'HOSPITAL DETAILS ANSWERS'!A:K,8,TRUE)</f>
        <v>7653</v>
      </c>
      <c r="N1396" t="str">
        <f>VLOOKUP(HEALTH_CARE[[#This Row],[Customer ID]],'HOSPITAL DETAILS ANSWERS'!A:K,9,TRUE)</f>
        <v>Tier - 2</v>
      </c>
      <c r="O1396" t="str">
        <f>VLOOKUP(HEALTH_CARE[[#This Row],[Customer ID]],'HOSPITAL DETAILS ANSWERS'!A:K,10,TRUE)</f>
        <v>Tier - 3</v>
      </c>
      <c r="P1396" t="str">
        <f>VLOOKUP(HEALTH_CARE[[#This Row],[Customer ID]],'HOSPITAL DETAILS ANSWERS'!A:K,11,TRUE)</f>
        <v>R1023</v>
      </c>
      <c r="Q1396" s="10">
        <f>VLOOKUP(HEALTH_CARE[[#This Row],[Customer ID]],'HOSPITAL DETAILS ANSWERS'!A:K,6,TRUE)</f>
        <v>24</v>
      </c>
    </row>
    <row r="1397" spans="1:17" x14ac:dyDescent="0.25">
      <c r="A1397" t="s">
        <v>975</v>
      </c>
      <c r="B1397" t="str">
        <f>VLOOKUP(HEALTH_CARE[[#This Row],[Customer ID]],'CUSTOMER_NAMES ANSWER'!A:D,3,FALSE)</f>
        <v>Brian</v>
      </c>
      <c r="C1397" s="9">
        <f>VLOOKUP(HEALTH_CARE[[#This Row],[Customer ID]],'MEDICAL EXAMINATION ANSWER'!A:J,2,FALSE)</f>
        <v>37.22</v>
      </c>
      <c r="D1397" s="9">
        <f>VLOOKUP(HEALTH_CARE[[#This Row],[Customer ID]],'MEDICAL EXAMINATION ANSWER'!A:J,4,FALSE)</f>
        <v>4.62</v>
      </c>
      <c r="E1397" t="str">
        <f>VLOOKUP(HEALTH_CARE[[#This Row],[Customer ID]],'MEDICAL EXAMINATION ANSWER'!A:J,6,FALSE)</f>
        <v>No</v>
      </c>
      <c r="F1397" t="str">
        <f>VLOOKUP(HEALTH_CARE[[#This Row],[Customer ID]],'MEDICAL EXAMINATION ANSWER'!A:J,7,FALSE)</f>
        <v>No</v>
      </c>
      <c r="G1397" t="str">
        <f>VLOOKUP(HEALTH_CARE[[#This Row],[Customer ID]],'MEDICAL EXAMINATION ANSWER'!A:J,8,FALSE)</f>
        <v>Yes</v>
      </c>
      <c r="H1397" s="10">
        <f>VLOOKUP(HEALTH_CARE[[#This Row],[Customer ID]],'MEDICAL EXAMINATION ANSWER'!A:J,9,FALSE)</f>
        <v>1</v>
      </c>
      <c r="I1397" t="str">
        <f>VLOOKUP(HEALTH_CARE[[#This Row],[Customer ID]],'MEDICAL EXAMINATION ANSWER'!A:J,10,FALSE)</f>
        <v>No</v>
      </c>
      <c r="J1397" t="str">
        <f>VLOOKUP(HEALTH_CARE[[#This Row],[Customer ID]],'MEDICAL EXAMINATION ANSWER'!A:J,3,FALSE)</f>
        <v>Obesity</v>
      </c>
      <c r="K1397" t="str">
        <f>VLOOKUP(HEALTH_CARE[[#This Row],[Customer ID]],'MEDICAL EXAMINATION ANSWER'!A:J,5,FALSE)</f>
        <v>Normal</v>
      </c>
      <c r="L1397" s="11" t="str">
        <f>VLOOKUP(HEALTH_CARE[[#This Row],[Customer ID]],'HOSPITAL DETAILS ANSWERS'!A:K,5,TRUE)</f>
        <v>10-Aug-1993</v>
      </c>
      <c r="M1397" s="14">
        <f>VLOOKUP(HEALTH_CARE[[#This Row],[Customer ID]],'HOSPITAL DETAILS ANSWERS'!A:K,8,TRUE)</f>
        <v>7651</v>
      </c>
      <c r="N1397" t="str">
        <f>VLOOKUP(HEALTH_CARE[[#This Row],[Customer ID]],'HOSPITAL DETAILS ANSWERS'!A:K,9,TRUE)</f>
        <v>Tier - 2</v>
      </c>
      <c r="O1397" t="str">
        <f>VLOOKUP(HEALTH_CARE[[#This Row],[Customer ID]],'HOSPITAL DETAILS ANSWERS'!A:K,10,TRUE)</f>
        <v>Tier - 2</v>
      </c>
      <c r="P1397" t="str">
        <f>VLOOKUP(HEALTH_CARE[[#This Row],[Customer ID]],'HOSPITAL DETAILS ANSWERS'!A:K,11,TRUE)</f>
        <v>R1012</v>
      </c>
      <c r="Q1397" s="10">
        <f>VLOOKUP(HEALTH_CARE[[#This Row],[Customer ID]],'HOSPITAL DETAILS ANSWERS'!A:K,6,TRUE)</f>
        <v>29</v>
      </c>
    </row>
    <row r="1398" spans="1:17" x14ac:dyDescent="0.25">
      <c r="A1398" t="s">
        <v>974</v>
      </c>
      <c r="B1398" t="str">
        <f>VLOOKUP(HEALTH_CARE[[#This Row],[Customer ID]],'CUSTOMER_NAMES ANSWER'!A:D,3,FALSE)</f>
        <v>Jessica R</v>
      </c>
      <c r="C1398" s="9">
        <f>VLOOKUP(HEALTH_CARE[[#This Row],[Customer ID]],'MEDICAL EXAMINATION ANSWER'!A:J,2,FALSE)</f>
        <v>41.33</v>
      </c>
      <c r="D1398" s="9">
        <f>VLOOKUP(HEALTH_CARE[[#This Row],[Customer ID]],'MEDICAL EXAMINATION ANSWER'!A:J,4,FALSE)</f>
        <v>5.77</v>
      </c>
      <c r="E1398" t="str">
        <f>VLOOKUP(HEALTH_CARE[[#This Row],[Customer ID]],'MEDICAL EXAMINATION ANSWER'!A:J,6,FALSE)</f>
        <v>No</v>
      </c>
      <c r="F1398" t="str">
        <f>VLOOKUP(HEALTH_CARE[[#This Row],[Customer ID]],'MEDICAL EXAMINATION ANSWER'!A:J,7,FALSE)</f>
        <v>No</v>
      </c>
      <c r="G1398" t="str">
        <f>VLOOKUP(HEALTH_CARE[[#This Row],[Customer ID]],'MEDICAL EXAMINATION ANSWER'!A:J,8,FALSE)</f>
        <v>No</v>
      </c>
      <c r="H1398" s="10">
        <f>VLOOKUP(HEALTH_CARE[[#This Row],[Customer ID]],'MEDICAL EXAMINATION ANSWER'!A:J,9,FALSE)</f>
        <v>0</v>
      </c>
      <c r="I1398" t="str">
        <f>VLOOKUP(HEALTH_CARE[[#This Row],[Customer ID]],'MEDICAL EXAMINATION ANSWER'!A:J,10,FALSE)</f>
        <v>No</v>
      </c>
      <c r="J1398" t="str">
        <f>VLOOKUP(HEALTH_CARE[[#This Row],[Customer ID]],'MEDICAL EXAMINATION ANSWER'!A:J,3,FALSE)</f>
        <v>Obesity</v>
      </c>
      <c r="K1398" t="str">
        <f>VLOOKUP(HEALTH_CARE[[#This Row],[Customer ID]],'MEDICAL EXAMINATION ANSWER'!A:J,5,FALSE)</f>
        <v>Prediabetes</v>
      </c>
      <c r="L1398" s="11" t="str">
        <f>VLOOKUP(HEALTH_CARE[[#This Row],[Customer ID]],'HOSPITAL DETAILS ANSWERS'!A:K,5,TRUE)</f>
        <v>16-Oct-1980</v>
      </c>
      <c r="M1398" s="14">
        <f>VLOOKUP(HEALTH_CARE[[#This Row],[Customer ID]],'HOSPITAL DETAILS ANSWERS'!A:K,8,TRUE)</f>
        <v>7651</v>
      </c>
      <c r="N1398" t="str">
        <f>VLOOKUP(HEALTH_CARE[[#This Row],[Customer ID]],'HOSPITAL DETAILS ANSWERS'!A:K,9,TRUE)</f>
        <v>Tier - 2</v>
      </c>
      <c r="O1398" t="str">
        <f>VLOOKUP(HEALTH_CARE[[#This Row],[Customer ID]],'HOSPITAL DETAILS ANSWERS'!A:K,10,TRUE)</f>
        <v>Tier - 2</v>
      </c>
      <c r="P1398" t="str">
        <f>VLOOKUP(HEALTH_CARE[[#This Row],[Customer ID]],'HOSPITAL DETAILS ANSWERS'!A:K,11,TRUE)</f>
        <v>R1024</v>
      </c>
      <c r="Q1398" s="10">
        <f>VLOOKUP(HEALTH_CARE[[#This Row],[Customer ID]],'HOSPITAL DETAILS ANSWERS'!A:K,6,TRUE)</f>
        <v>42</v>
      </c>
    </row>
    <row r="1399" spans="1:17" x14ac:dyDescent="0.25">
      <c r="A1399" t="s">
        <v>973</v>
      </c>
      <c r="B1399" t="str">
        <f>VLOOKUP(HEALTH_CARE[[#This Row],[Customer ID]],'CUSTOMER_NAMES ANSWER'!A:D,3,FALSE)</f>
        <v>Robyn</v>
      </c>
      <c r="C1399" s="9">
        <f>VLOOKUP(HEALTH_CARE[[#This Row],[Customer ID]],'MEDICAL EXAMINATION ANSWER'!A:J,2,FALSE)</f>
        <v>40.31</v>
      </c>
      <c r="D1399" s="9">
        <f>VLOOKUP(HEALTH_CARE[[#This Row],[Customer ID]],'MEDICAL EXAMINATION ANSWER'!A:J,4,FALSE)</f>
        <v>5.84</v>
      </c>
      <c r="E1399" t="str">
        <f>VLOOKUP(HEALTH_CARE[[#This Row],[Customer ID]],'MEDICAL EXAMINATION ANSWER'!A:J,6,FALSE)</f>
        <v>No</v>
      </c>
      <c r="F1399" t="str">
        <f>VLOOKUP(HEALTH_CARE[[#This Row],[Customer ID]],'MEDICAL EXAMINATION ANSWER'!A:J,7,FALSE)</f>
        <v>No</v>
      </c>
      <c r="G1399" t="str">
        <f>VLOOKUP(HEALTH_CARE[[#This Row],[Customer ID]],'MEDICAL EXAMINATION ANSWER'!A:J,8,FALSE)</f>
        <v>No</v>
      </c>
      <c r="H1399" s="10">
        <f>VLOOKUP(HEALTH_CARE[[#This Row],[Customer ID]],'MEDICAL EXAMINATION ANSWER'!A:J,9,FALSE)</f>
        <v>0</v>
      </c>
      <c r="I1399" t="str">
        <f>VLOOKUP(HEALTH_CARE[[#This Row],[Customer ID]],'MEDICAL EXAMINATION ANSWER'!A:J,10,FALSE)</f>
        <v>No</v>
      </c>
      <c r="J1399" t="str">
        <f>VLOOKUP(HEALTH_CARE[[#This Row],[Customer ID]],'MEDICAL EXAMINATION ANSWER'!A:J,3,FALSE)</f>
        <v>Obesity</v>
      </c>
      <c r="K1399" t="str">
        <f>VLOOKUP(HEALTH_CARE[[#This Row],[Customer ID]],'MEDICAL EXAMINATION ANSWER'!A:J,5,FALSE)</f>
        <v>Prediabetes</v>
      </c>
      <c r="L1399" s="11" t="str">
        <f>VLOOKUP(HEALTH_CARE[[#This Row],[Customer ID]],'HOSPITAL DETAILS ANSWERS'!A:K,5,TRUE)</f>
        <v>15-Jun-1999</v>
      </c>
      <c r="M1399" s="14">
        <f>VLOOKUP(HEALTH_CARE[[#This Row],[Customer ID]],'HOSPITAL DETAILS ANSWERS'!A:K,8,TRUE)</f>
        <v>7643</v>
      </c>
      <c r="N1399" t="str">
        <f>VLOOKUP(HEALTH_CARE[[#This Row],[Customer ID]],'HOSPITAL DETAILS ANSWERS'!A:K,9,TRUE)</f>
        <v>Tier - 2</v>
      </c>
      <c r="O1399" t="str">
        <f>VLOOKUP(HEALTH_CARE[[#This Row],[Customer ID]],'HOSPITAL DETAILS ANSWERS'!A:K,10,TRUE)</f>
        <v>Tier - 2</v>
      </c>
      <c r="P1399" t="str">
        <f>VLOOKUP(HEALTH_CARE[[#This Row],[Customer ID]],'HOSPITAL DETAILS ANSWERS'!A:K,11,TRUE)</f>
        <v>R1026</v>
      </c>
      <c r="Q1399" s="10">
        <f>VLOOKUP(HEALTH_CARE[[#This Row],[Customer ID]],'HOSPITAL DETAILS ANSWERS'!A:K,6,TRUE)</f>
        <v>23</v>
      </c>
    </row>
    <row r="1400" spans="1:17" x14ac:dyDescent="0.25">
      <c r="A1400" t="s">
        <v>972</v>
      </c>
      <c r="B1400" t="str">
        <f>VLOOKUP(HEALTH_CARE[[#This Row],[Customer ID]],'CUSTOMER_NAMES ANSWER'!A:D,3,FALSE)</f>
        <v>Ashley</v>
      </c>
      <c r="C1400" s="9">
        <f>VLOOKUP(HEALTH_CARE[[#This Row],[Customer ID]],'MEDICAL EXAMINATION ANSWER'!A:J,2,FALSE)</f>
        <v>29.48</v>
      </c>
      <c r="D1400" s="9">
        <f>VLOOKUP(HEALTH_CARE[[#This Row],[Customer ID]],'MEDICAL EXAMINATION ANSWER'!A:J,4,FALSE)</f>
        <v>4.91</v>
      </c>
      <c r="E1400" t="str">
        <f>VLOOKUP(HEALTH_CARE[[#This Row],[Customer ID]],'MEDICAL EXAMINATION ANSWER'!A:J,6,FALSE)</f>
        <v>No</v>
      </c>
      <c r="F1400" t="str">
        <f>VLOOKUP(HEALTH_CARE[[#This Row],[Customer ID]],'MEDICAL EXAMINATION ANSWER'!A:J,7,FALSE)</f>
        <v>No</v>
      </c>
      <c r="G1400" t="str">
        <f>VLOOKUP(HEALTH_CARE[[#This Row],[Customer ID]],'MEDICAL EXAMINATION ANSWER'!A:J,8,FALSE)</f>
        <v>No</v>
      </c>
      <c r="H1400" s="10">
        <f>VLOOKUP(HEALTH_CARE[[#This Row],[Customer ID]],'MEDICAL EXAMINATION ANSWER'!A:J,9,FALSE)</f>
        <v>0</v>
      </c>
      <c r="I1400" t="str">
        <f>VLOOKUP(HEALTH_CARE[[#This Row],[Customer ID]],'MEDICAL EXAMINATION ANSWER'!A:J,10,FALSE)</f>
        <v>No</v>
      </c>
      <c r="J1400" t="str">
        <f>VLOOKUP(HEALTH_CARE[[#This Row],[Customer ID]],'MEDICAL EXAMINATION ANSWER'!A:J,3,FALSE)</f>
        <v>Over Weight</v>
      </c>
      <c r="K1400" t="str">
        <f>VLOOKUP(HEALTH_CARE[[#This Row],[Customer ID]],'MEDICAL EXAMINATION ANSWER'!A:J,5,FALSE)</f>
        <v>Normal</v>
      </c>
      <c r="L1400" s="11" t="str">
        <f>VLOOKUP(HEALTH_CARE[[#This Row],[Customer ID]],'HOSPITAL DETAILS ANSWERS'!A:K,5,TRUE)</f>
        <v>24-Jul-1980</v>
      </c>
      <c r="M1400" s="14">
        <f>VLOOKUP(HEALTH_CARE[[#This Row],[Customer ID]],'HOSPITAL DETAILS ANSWERS'!A:K,8,TRUE)</f>
        <v>7641</v>
      </c>
      <c r="N1400" t="str">
        <f>VLOOKUP(HEALTH_CARE[[#This Row],[Customer ID]],'HOSPITAL DETAILS ANSWERS'!A:K,9,TRUE)</f>
        <v>Tier - 2</v>
      </c>
      <c r="O1400" t="str">
        <f>VLOOKUP(HEALTH_CARE[[#This Row],[Customer ID]],'HOSPITAL DETAILS ANSWERS'!A:K,10,TRUE)</f>
        <v>Tier - 1</v>
      </c>
      <c r="P1400" t="str">
        <f>VLOOKUP(HEALTH_CARE[[#This Row],[Customer ID]],'HOSPITAL DETAILS ANSWERS'!A:K,11,TRUE)</f>
        <v>R1013</v>
      </c>
      <c r="Q1400" s="10">
        <f>VLOOKUP(HEALTH_CARE[[#This Row],[Customer ID]],'HOSPITAL DETAILS ANSWERS'!A:K,6,TRUE)</f>
        <v>42</v>
      </c>
    </row>
    <row r="1401" spans="1:17" x14ac:dyDescent="0.25">
      <c r="A1401" t="s">
        <v>971</v>
      </c>
      <c r="B1401" t="str">
        <f>VLOOKUP(HEALTH_CARE[[#This Row],[Customer ID]],'CUSTOMER_NAMES ANSWER'!A:D,3,FALSE)</f>
        <v>Dana</v>
      </c>
      <c r="C1401" s="9">
        <f>VLOOKUP(HEALTH_CARE[[#This Row],[Customer ID]],'MEDICAL EXAMINATION ANSWER'!A:J,2,FALSE)</f>
        <v>33.159999999999997</v>
      </c>
      <c r="D1401" s="9">
        <f>VLOOKUP(HEALTH_CARE[[#This Row],[Customer ID]],'MEDICAL EXAMINATION ANSWER'!A:J,4,FALSE)</f>
        <v>5.07</v>
      </c>
      <c r="E1401" t="str">
        <f>VLOOKUP(HEALTH_CARE[[#This Row],[Customer ID]],'MEDICAL EXAMINATION ANSWER'!A:J,6,FALSE)</f>
        <v>No</v>
      </c>
      <c r="F1401" t="str">
        <f>VLOOKUP(HEALTH_CARE[[#This Row],[Customer ID]],'MEDICAL EXAMINATION ANSWER'!A:J,7,FALSE)</f>
        <v>No</v>
      </c>
      <c r="G1401" t="str">
        <f>VLOOKUP(HEALTH_CARE[[#This Row],[Customer ID]],'MEDICAL EXAMINATION ANSWER'!A:J,8,FALSE)</f>
        <v>No</v>
      </c>
      <c r="H1401" s="10">
        <f>VLOOKUP(HEALTH_CARE[[#This Row],[Customer ID]],'MEDICAL EXAMINATION ANSWER'!A:J,9,FALSE)</f>
        <v>0</v>
      </c>
      <c r="I1401" t="str">
        <f>VLOOKUP(HEALTH_CARE[[#This Row],[Customer ID]],'MEDICAL EXAMINATION ANSWER'!A:J,10,FALSE)</f>
        <v>No</v>
      </c>
      <c r="J1401" t="str">
        <f>VLOOKUP(HEALTH_CARE[[#This Row],[Customer ID]],'MEDICAL EXAMINATION ANSWER'!A:J,3,FALSE)</f>
        <v>Obesity</v>
      </c>
      <c r="K1401" t="str">
        <f>VLOOKUP(HEALTH_CARE[[#This Row],[Customer ID]],'MEDICAL EXAMINATION ANSWER'!A:J,5,FALSE)</f>
        <v>Normal</v>
      </c>
      <c r="L1401" s="11" t="str">
        <f>VLOOKUP(HEALTH_CARE[[#This Row],[Customer ID]],'HOSPITAL DETAILS ANSWERS'!A:K,5,TRUE)</f>
        <v>20-Jun-1980</v>
      </c>
      <c r="M1401" s="14">
        <f>VLOOKUP(HEALTH_CARE[[#This Row],[Customer ID]],'HOSPITAL DETAILS ANSWERS'!A:K,8,TRUE)</f>
        <v>7640</v>
      </c>
      <c r="N1401" t="str">
        <f>VLOOKUP(HEALTH_CARE[[#This Row],[Customer ID]],'HOSPITAL DETAILS ANSWERS'!A:K,9,TRUE)</f>
        <v>Tier - 2</v>
      </c>
      <c r="O1401" t="str">
        <f>VLOOKUP(HEALTH_CARE[[#This Row],[Customer ID]],'HOSPITAL DETAILS ANSWERS'!A:K,10,TRUE)</f>
        <v>Tier - 2</v>
      </c>
      <c r="P1401" t="str">
        <f>VLOOKUP(HEALTH_CARE[[#This Row],[Customer ID]],'HOSPITAL DETAILS ANSWERS'!A:K,11,TRUE)</f>
        <v>R1024</v>
      </c>
      <c r="Q1401" s="10">
        <f>VLOOKUP(HEALTH_CARE[[#This Row],[Customer ID]],'HOSPITAL DETAILS ANSWERS'!A:K,6,TRUE)</f>
        <v>42</v>
      </c>
    </row>
    <row r="1402" spans="1:17" x14ac:dyDescent="0.25">
      <c r="A1402" t="s">
        <v>970</v>
      </c>
      <c r="B1402" t="str">
        <f>VLOOKUP(HEALTH_CARE[[#This Row],[Customer ID]],'CUSTOMER_NAMES ANSWER'!A:D,3,FALSE)</f>
        <v>Jessica F</v>
      </c>
      <c r="C1402" s="9">
        <f>VLOOKUP(HEALTH_CARE[[#This Row],[Customer ID]],'MEDICAL EXAMINATION ANSWER'!A:J,2,FALSE)</f>
        <v>42.85</v>
      </c>
      <c r="D1402" s="9">
        <f>VLOOKUP(HEALTH_CARE[[#This Row],[Customer ID]],'MEDICAL EXAMINATION ANSWER'!A:J,4,FALSE)</f>
        <v>5.81</v>
      </c>
      <c r="E1402" t="str">
        <f>VLOOKUP(HEALTH_CARE[[#This Row],[Customer ID]],'MEDICAL EXAMINATION ANSWER'!A:J,6,FALSE)</f>
        <v>Yes</v>
      </c>
      <c r="F1402" t="str">
        <f>VLOOKUP(HEALTH_CARE[[#This Row],[Customer ID]],'MEDICAL EXAMINATION ANSWER'!A:J,7,FALSE)</f>
        <v>No</v>
      </c>
      <c r="G1402" t="str">
        <f>VLOOKUP(HEALTH_CARE[[#This Row],[Customer ID]],'MEDICAL EXAMINATION ANSWER'!A:J,8,FALSE)</f>
        <v>No</v>
      </c>
      <c r="H1402" s="10">
        <f>VLOOKUP(HEALTH_CARE[[#This Row],[Customer ID]],'MEDICAL EXAMINATION ANSWER'!A:J,9,FALSE)</f>
        <v>0</v>
      </c>
      <c r="I1402" t="str">
        <f>VLOOKUP(HEALTH_CARE[[#This Row],[Customer ID]],'MEDICAL EXAMINATION ANSWER'!A:J,10,FALSE)</f>
        <v>No</v>
      </c>
      <c r="J1402" t="str">
        <f>VLOOKUP(HEALTH_CARE[[#This Row],[Customer ID]],'MEDICAL EXAMINATION ANSWER'!A:J,3,FALSE)</f>
        <v>Obesity</v>
      </c>
      <c r="K1402" t="str">
        <f>VLOOKUP(HEALTH_CARE[[#This Row],[Customer ID]],'MEDICAL EXAMINATION ANSWER'!A:J,5,FALSE)</f>
        <v>Prediabetes</v>
      </c>
      <c r="L1402" s="11" t="str">
        <f>VLOOKUP(HEALTH_CARE[[#This Row],[Customer ID]],'HOSPITAL DETAILS ANSWERS'!A:K,5,TRUE)</f>
        <v>13-Dec-2001</v>
      </c>
      <c r="M1402" s="14">
        <f>VLOOKUP(HEALTH_CARE[[#This Row],[Customer ID]],'HOSPITAL DETAILS ANSWERS'!A:K,8,TRUE)</f>
        <v>7637</v>
      </c>
      <c r="N1402" t="str">
        <f>VLOOKUP(HEALTH_CARE[[#This Row],[Customer ID]],'HOSPITAL DETAILS ANSWERS'!A:K,9,TRUE)</f>
        <v>Tier - 2</v>
      </c>
      <c r="O1402" t="str">
        <f>VLOOKUP(HEALTH_CARE[[#This Row],[Customer ID]],'HOSPITAL DETAILS ANSWERS'!A:K,10,TRUE)</f>
        <v>Tier - 3</v>
      </c>
      <c r="P1402" t="str">
        <f>VLOOKUP(HEALTH_CARE[[#This Row],[Customer ID]],'HOSPITAL DETAILS ANSWERS'!A:K,11,TRUE)</f>
        <v>R1012</v>
      </c>
      <c r="Q1402" s="10">
        <f>VLOOKUP(HEALTH_CARE[[#This Row],[Customer ID]],'HOSPITAL DETAILS ANSWERS'!A:K,6,TRUE)</f>
        <v>21</v>
      </c>
    </row>
    <row r="1403" spans="1:17" x14ac:dyDescent="0.25">
      <c r="A1403" t="s">
        <v>969</v>
      </c>
      <c r="B1403" t="str">
        <f>VLOOKUP(HEALTH_CARE[[#This Row],[Customer ID]],'CUSTOMER_NAMES ANSWER'!A:D,3,FALSE)</f>
        <v>Lindsey</v>
      </c>
      <c r="C1403" s="9">
        <f>VLOOKUP(HEALTH_CARE[[#This Row],[Customer ID]],'MEDICAL EXAMINATION ANSWER'!A:J,2,FALSE)</f>
        <v>32.340000000000003</v>
      </c>
      <c r="D1403" s="9">
        <f>VLOOKUP(HEALTH_CARE[[#This Row],[Customer ID]],'MEDICAL EXAMINATION ANSWER'!A:J,4,FALSE)</f>
        <v>11.2</v>
      </c>
      <c r="E1403" t="str">
        <f>VLOOKUP(HEALTH_CARE[[#This Row],[Customer ID]],'MEDICAL EXAMINATION ANSWER'!A:J,6,FALSE)</f>
        <v>No</v>
      </c>
      <c r="F1403" t="str">
        <f>VLOOKUP(HEALTH_CARE[[#This Row],[Customer ID]],'MEDICAL EXAMINATION ANSWER'!A:J,7,FALSE)</f>
        <v>No</v>
      </c>
      <c r="G1403" t="str">
        <f>VLOOKUP(HEALTH_CARE[[#This Row],[Customer ID]],'MEDICAL EXAMINATION ANSWER'!A:J,8,FALSE)</f>
        <v>No</v>
      </c>
      <c r="H1403" s="10">
        <f>VLOOKUP(HEALTH_CARE[[#This Row],[Customer ID]],'MEDICAL EXAMINATION ANSWER'!A:J,9,FALSE)</f>
        <v>0</v>
      </c>
      <c r="I1403" t="str">
        <f>VLOOKUP(HEALTH_CARE[[#This Row],[Customer ID]],'MEDICAL EXAMINATION ANSWER'!A:J,10,FALSE)</f>
        <v>No</v>
      </c>
      <c r="J1403" t="str">
        <f>VLOOKUP(HEALTH_CARE[[#This Row],[Customer ID]],'MEDICAL EXAMINATION ANSWER'!A:J,3,FALSE)</f>
        <v>Obesity</v>
      </c>
      <c r="K1403" t="str">
        <f>VLOOKUP(HEALTH_CARE[[#This Row],[Customer ID]],'MEDICAL EXAMINATION ANSWER'!A:J,5,FALSE)</f>
        <v>Diabetes</v>
      </c>
      <c r="L1403" s="11" t="str">
        <f>VLOOKUP(HEALTH_CARE[[#This Row],[Customer ID]],'HOSPITAL DETAILS ANSWERS'!A:K,5,TRUE)</f>
        <v>24-Aug-1978</v>
      </c>
      <c r="M1403" s="14">
        <f>VLOOKUP(HEALTH_CARE[[#This Row],[Customer ID]],'HOSPITAL DETAILS ANSWERS'!A:K,8,TRUE)</f>
        <v>7634</v>
      </c>
      <c r="N1403" t="str">
        <f>VLOOKUP(HEALTH_CARE[[#This Row],[Customer ID]],'HOSPITAL DETAILS ANSWERS'!A:K,9,TRUE)</f>
        <v>Tier - 2</v>
      </c>
      <c r="O1403" t="str">
        <f>VLOOKUP(HEALTH_CARE[[#This Row],[Customer ID]],'HOSPITAL DETAILS ANSWERS'!A:K,10,TRUE)</f>
        <v>Tier - 1</v>
      </c>
      <c r="P1403" t="str">
        <f>VLOOKUP(HEALTH_CARE[[#This Row],[Customer ID]],'HOSPITAL DETAILS ANSWERS'!A:K,11,TRUE)</f>
        <v>R1013</v>
      </c>
      <c r="Q1403" s="10">
        <f>VLOOKUP(HEALTH_CARE[[#This Row],[Customer ID]],'HOSPITAL DETAILS ANSWERS'!A:K,6,TRUE)</f>
        <v>44</v>
      </c>
    </row>
    <row r="1404" spans="1:17" x14ac:dyDescent="0.25">
      <c r="A1404" t="s">
        <v>968</v>
      </c>
      <c r="B1404" t="str">
        <f>VLOOKUP(HEALTH_CARE[[#This Row],[Customer ID]],'CUSTOMER_NAMES ANSWER'!A:D,3,FALSE)</f>
        <v>Kelly A</v>
      </c>
      <c r="C1404" s="9">
        <f>VLOOKUP(HEALTH_CARE[[#This Row],[Customer ID]],'MEDICAL EXAMINATION ANSWER'!A:J,2,FALSE)</f>
        <v>27.5</v>
      </c>
      <c r="D1404" s="9">
        <f>VLOOKUP(HEALTH_CARE[[#This Row],[Customer ID]],'MEDICAL EXAMINATION ANSWER'!A:J,4,FALSE)</f>
        <v>10.75</v>
      </c>
      <c r="E1404" t="str">
        <f>VLOOKUP(HEALTH_CARE[[#This Row],[Customer ID]],'MEDICAL EXAMINATION ANSWER'!A:J,6,FALSE)</f>
        <v>No</v>
      </c>
      <c r="F1404" t="str">
        <f>VLOOKUP(HEALTH_CARE[[#This Row],[Customer ID]],'MEDICAL EXAMINATION ANSWER'!A:J,7,FALSE)</f>
        <v>No</v>
      </c>
      <c r="G1404" t="str">
        <f>VLOOKUP(HEALTH_CARE[[#This Row],[Customer ID]],'MEDICAL EXAMINATION ANSWER'!A:J,8,FALSE)</f>
        <v>No</v>
      </c>
      <c r="H1404" s="10">
        <f>VLOOKUP(HEALTH_CARE[[#This Row],[Customer ID]],'MEDICAL EXAMINATION ANSWER'!A:J,9,FALSE)</f>
        <v>0</v>
      </c>
      <c r="I1404" t="str">
        <f>VLOOKUP(HEALTH_CARE[[#This Row],[Customer ID]],'MEDICAL EXAMINATION ANSWER'!A:J,10,FALSE)</f>
        <v>No</v>
      </c>
      <c r="J1404" t="str">
        <f>VLOOKUP(HEALTH_CARE[[#This Row],[Customer ID]],'MEDICAL EXAMINATION ANSWER'!A:J,3,FALSE)</f>
        <v>Over Weight</v>
      </c>
      <c r="K1404" t="str">
        <f>VLOOKUP(HEALTH_CARE[[#This Row],[Customer ID]],'MEDICAL EXAMINATION ANSWER'!A:J,5,FALSE)</f>
        <v>Diabetes</v>
      </c>
      <c r="L1404" s="11" t="str">
        <f>VLOOKUP(HEALTH_CARE[[#This Row],[Customer ID]],'HOSPITAL DETAILS ANSWERS'!A:K,5,TRUE)</f>
        <v>29-Nov-1978</v>
      </c>
      <c r="M1404" s="14">
        <f>VLOOKUP(HEALTH_CARE[[#This Row],[Customer ID]],'HOSPITAL DETAILS ANSWERS'!A:K,8,TRUE)</f>
        <v>7627</v>
      </c>
      <c r="N1404" t="str">
        <f>VLOOKUP(HEALTH_CARE[[#This Row],[Customer ID]],'HOSPITAL DETAILS ANSWERS'!A:K,9,TRUE)</f>
        <v>Tier - 2</v>
      </c>
      <c r="O1404" t="str">
        <f>VLOOKUP(HEALTH_CARE[[#This Row],[Customer ID]],'HOSPITAL DETAILS ANSWERS'!A:K,10,TRUE)</f>
        <v>Tier - 2</v>
      </c>
      <c r="P1404" t="str">
        <f>VLOOKUP(HEALTH_CARE[[#This Row],[Customer ID]],'HOSPITAL DETAILS ANSWERS'!A:K,11,TRUE)</f>
        <v>R1011</v>
      </c>
      <c r="Q1404" s="10">
        <f>VLOOKUP(HEALTH_CARE[[#This Row],[Customer ID]],'HOSPITAL DETAILS ANSWERS'!A:K,6,TRUE)</f>
        <v>44</v>
      </c>
    </row>
    <row r="1405" spans="1:17" x14ac:dyDescent="0.25">
      <c r="A1405" t="s">
        <v>967</v>
      </c>
      <c r="B1405" t="str">
        <f>VLOOKUP(HEALTH_CARE[[#This Row],[Customer ID]],'CUSTOMER_NAMES ANSWER'!A:D,3,FALSE)</f>
        <v>Brooke E</v>
      </c>
      <c r="C1405" s="9">
        <f>VLOOKUP(HEALTH_CARE[[#This Row],[Customer ID]],'MEDICAL EXAMINATION ANSWER'!A:J,2,FALSE)</f>
        <v>25.8</v>
      </c>
      <c r="D1405" s="9">
        <f>VLOOKUP(HEALTH_CARE[[#This Row],[Customer ID]],'MEDICAL EXAMINATION ANSWER'!A:J,4,FALSE)</f>
        <v>7.8</v>
      </c>
      <c r="E1405" t="str">
        <f>VLOOKUP(HEALTH_CARE[[#This Row],[Customer ID]],'MEDICAL EXAMINATION ANSWER'!A:J,6,FALSE)</f>
        <v>No</v>
      </c>
      <c r="F1405" t="str">
        <f>VLOOKUP(HEALTH_CARE[[#This Row],[Customer ID]],'MEDICAL EXAMINATION ANSWER'!A:J,7,FALSE)</f>
        <v>No</v>
      </c>
      <c r="G1405" t="str">
        <f>VLOOKUP(HEALTH_CARE[[#This Row],[Customer ID]],'MEDICAL EXAMINATION ANSWER'!A:J,8,FALSE)</f>
        <v>No</v>
      </c>
      <c r="H1405" s="10">
        <f>VLOOKUP(HEALTH_CARE[[#This Row],[Customer ID]],'MEDICAL EXAMINATION ANSWER'!A:J,9,FALSE)</f>
        <v>0</v>
      </c>
      <c r="I1405" t="str">
        <f>VLOOKUP(HEALTH_CARE[[#This Row],[Customer ID]],'MEDICAL EXAMINATION ANSWER'!A:J,10,FALSE)</f>
        <v>No</v>
      </c>
      <c r="J1405" t="str">
        <f>VLOOKUP(HEALTH_CARE[[#This Row],[Customer ID]],'MEDICAL EXAMINATION ANSWER'!A:J,3,FALSE)</f>
        <v>Over Weight</v>
      </c>
      <c r="K1405" t="str">
        <f>VLOOKUP(HEALTH_CARE[[#This Row],[Customer ID]],'MEDICAL EXAMINATION ANSWER'!A:J,5,FALSE)</f>
        <v>Diabetes</v>
      </c>
      <c r="L1405" s="11" t="str">
        <f>VLOOKUP(HEALTH_CARE[[#This Row],[Customer ID]],'HOSPITAL DETAILS ANSWERS'!A:K,5,TRUE)</f>
        <v>6-Nov-1978</v>
      </c>
      <c r="M1405" s="14">
        <f>VLOOKUP(HEALTH_CARE[[#This Row],[Customer ID]],'HOSPITAL DETAILS ANSWERS'!A:K,8,TRUE)</f>
        <v>7625</v>
      </c>
      <c r="N1405" t="str">
        <f>VLOOKUP(HEALTH_CARE[[#This Row],[Customer ID]],'HOSPITAL DETAILS ANSWERS'!A:K,9,TRUE)</f>
        <v>Tier - 2</v>
      </c>
      <c r="O1405" t="str">
        <f>VLOOKUP(HEALTH_CARE[[#This Row],[Customer ID]],'HOSPITAL DETAILS ANSWERS'!A:K,10,TRUE)</f>
        <v>Tier - 1</v>
      </c>
      <c r="P1405" t="str">
        <f>VLOOKUP(HEALTH_CARE[[#This Row],[Customer ID]],'HOSPITAL DETAILS ANSWERS'!A:K,11,TRUE)</f>
        <v>R1011</v>
      </c>
      <c r="Q1405" s="10">
        <f>VLOOKUP(HEALTH_CARE[[#This Row],[Customer ID]],'HOSPITAL DETAILS ANSWERS'!A:K,6,TRUE)</f>
        <v>44</v>
      </c>
    </row>
    <row r="1406" spans="1:17" x14ac:dyDescent="0.25">
      <c r="A1406" t="s">
        <v>966</v>
      </c>
      <c r="B1406" t="str">
        <f>VLOOKUP(HEALTH_CARE[[#This Row],[Customer ID]],'CUSTOMER_NAMES ANSWER'!A:D,3,FALSE)</f>
        <v>Katelyn E</v>
      </c>
      <c r="C1406" s="9">
        <f>VLOOKUP(HEALTH_CARE[[#This Row],[Customer ID]],'MEDICAL EXAMINATION ANSWER'!A:J,2,FALSE)</f>
        <v>25</v>
      </c>
      <c r="D1406" s="9">
        <f>VLOOKUP(HEALTH_CARE[[#This Row],[Customer ID]],'MEDICAL EXAMINATION ANSWER'!A:J,4,FALSE)</f>
        <v>7.04</v>
      </c>
      <c r="E1406" t="str">
        <f>VLOOKUP(HEALTH_CARE[[#This Row],[Customer ID]],'MEDICAL EXAMINATION ANSWER'!A:J,6,FALSE)</f>
        <v>No</v>
      </c>
      <c r="F1406" t="str">
        <f>VLOOKUP(HEALTH_CARE[[#This Row],[Customer ID]],'MEDICAL EXAMINATION ANSWER'!A:J,7,FALSE)</f>
        <v>No</v>
      </c>
      <c r="G1406" t="str">
        <f>VLOOKUP(HEALTH_CARE[[#This Row],[Customer ID]],'MEDICAL EXAMINATION ANSWER'!A:J,8,FALSE)</f>
        <v>No</v>
      </c>
      <c r="H1406" s="10">
        <f>VLOOKUP(HEALTH_CARE[[#This Row],[Customer ID]],'MEDICAL EXAMINATION ANSWER'!A:J,9,FALSE)</f>
        <v>0</v>
      </c>
      <c r="I1406" t="str">
        <f>VLOOKUP(HEALTH_CARE[[#This Row],[Customer ID]],'MEDICAL EXAMINATION ANSWER'!A:J,10,FALSE)</f>
        <v>No</v>
      </c>
      <c r="J1406" t="str">
        <f>VLOOKUP(HEALTH_CARE[[#This Row],[Customer ID]],'MEDICAL EXAMINATION ANSWER'!A:J,3,FALSE)</f>
        <v>Over Weight</v>
      </c>
      <c r="K1406" t="str">
        <f>VLOOKUP(HEALTH_CARE[[#This Row],[Customer ID]],'MEDICAL EXAMINATION ANSWER'!A:J,5,FALSE)</f>
        <v>Diabetes</v>
      </c>
      <c r="L1406" s="11" t="str">
        <f>VLOOKUP(HEALTH_CARE[[#This Row],[Customer ID]],'HOSPITAL DETAILS ANSWERS'!A:K,5,TRUE)</f>
        <v>28-Nov-1978</v>
      </c>
      <c r="M1406" s="14">
        <f>VLOOKUP(HEALTH_CARE[[#This Row],[Customer ID]],'HOSPITAL DETAILS ANSWERS'!A:K,8,TRUE)</f>
        <v>7624</v>
      </c>
      <c r="N1406" t="str">
        <f>VLOOKUP(HEALTH_CARE[[#This Row],[Customer ID]],'HOSPITAL DETAILS ANSWERS'!A:K,9,TRUE)</f>
        <v>Tier - 2</v>
      </c>
      <c r="O1406" t="str">
        <f>VLOOKUP(HEALTH_CARE[[#This Row],[Customer ID]],'HOSPITAL DETAILS ANSWERS'!A:K,10,TRUE)</f>
        <v>Tier - 1</v>
      </c>
      <c r="P1406" t="str">
        <f>VLOOKUP(HEALTH_CARE[[#This Row],[Customer ID]],'HOSPITAL DETAILS ANSWERS'!A:K,11,TRUE)</f>
        <v>R1011</v>
      </c>
      <c r="Q1406" s="10">
        <f>VLOOKUP(HEALTH_CARE[[#This Row],[Customer ID]],'HOSPITAL DETAILS ANSWERS'!A:K,6,TRUE)</f>
        <v>44</v>
      </c>
    </row>
    <row r="1407" spans="1:17" x14ac:dyDescent="0.25">
      <c r="A1407" t="s">
        <v>965</v>
      </c>
      <c r="B1407" t="str">
        <f>VLOOKUP(HEALTH_CARE[[#This Row],[Customer ID]],'CUSTOMER_NAMES ANSWER'!A:D,3,FALSE)</f>
        <v>Adam</v>
      </c>
      <c r="C1407" s="9">
        <f>VLOOKUP(HEALTH_CARE[[#This Row],[Customer ID]],'MEDICAL EXAMINATION ANSWER'!A:J,2,FALSE)</f>
        <v>41.2</v>
      </c>
      <c r="D1407" s="9">
        <f>VLOOKUP(HEALTH_CARE[[#This Row],[Customer ID]],'MEDICAL EXAMINATION ANSWER'!A:J,4,FALSE)</f>
        <v>4.18</v>
      </c>
      <c r="E1407" t="str">
        <f>VLOOKUP(HEALTH_CARE[[#This Row],[Customer ID]],'MEDICAL EXAMINATION ANSWER'!A:J,6,FALSE)</f>
        <v>Yes</v>
      </c>
      <c r="F1407" t="str">
        <f>VLOOKUP(HEALTH_CARE[[#This Row],[Customer ID]],'MEDICAL EXAMINATION ANSWER'!A:J,7,FALSE)</f>
        <v>No</v>
      </c>
      <c r="G1407" t="str">
        <f>VLOOKUP(HEALTH_CARE[[#This Row],[Customer ID]],'MEDICAL EXAMINATION ANSWER'!A:J,8,FALSE)</f>
        <v>No</v>
      </c>
      <c r="H1407" s="10">
        <f>VLOOKUP(HEALTH_CARE[[#This Row],[Customer ID]],'MEDICAL EXAMINATION ANSWER'!A:J,9,FALSE)</f>
        <v>0</v>
      </c>
      <c r="I1407" t="str">
        <f>VLOOKUP(HEALTH_CARE[[#This Row],[Customer ID]],'MEDICAL EXAMINATION ANSWER'!A:J,10,FALSE)</f>
        <v>No</v>
      </c>
      <c r="J1407" t="str">
        <f>VLOOKUP(HEALTH_CARE[[#This Row],[Customer ID]],'MEDICAL EXAMINATION ANSWER'!A:J,3,FALSE)</f>
        <v>Obesity</v>
      </c>
      <c r="K1407" t="str">
        <f>VLOOKUP(HEALTH_CARE[[#This Row],[Customer ID]],'MEDICAL EXAMINATION ANSWER'!A:J,5,FALSE)</f>
        <v>Normal</v>
      </c>
      <c r="L1407" s="11" t="str">
        <f>VLOOKUP(HEALTH_CARE[[#This Row],[Customer ID]],'HOSPITAL DETAILS ANSWERS'!A:K,5,TRUE)</f>
        <v>17-Sep-1996</v>
      </c>
      <c r="M1407" s="14">
        <f>VLOOKUP(HEALTH_CARE[[#This Row],[Customer ID]],'HOSPITAL DETAILS ANSWERS'!A:K,8,TRUE)</f>
        <v>7624</v>
      </c>
      <c r="N1407" t="str">
        <f>VLOOKUP(HEALTH_CARE[[#This Row],[Customer ID]],'HOSPITAL DETAILS ANSWERS'!A:K,9,TRUE)</f>
        <v>Tier - 2</v>
      </c>
      <c r="O1407" t="str">
        <f>VLOOKUP(HEALTH_CARE[[#This Row],[Customer ID]],'HOSPITAL DETAILS ANSWERS'!A:K,10,TRUE)</f>
        <v>Tier - 3</v>
      </c>
      <c r="P1407" t="str">
        <f>VLOOKUP(HEALTH_CARE[[#This Row],[Customer ID]],'HOSPITAL DETAILS ANSWERS'!A:K,11,TRUE)</f>
        <v>R1011</v>
      </c>
      <c r="Q1407" s="10">
        <f>VLOOKUP(HEALTH_CARE[[#This Row],[Customer ID]],'HOSPITAL DETAILS ANSWERS'!A:K,6,TRUE)</f>
        <v>26</v>
      </c>
    </row>
    <row r="1408" spans="1:17" x14ac:dyDescent="0.25">
      <c r="A1408" t="s">
        <v>964</v>
      </c>
      <c r="B1408" t="str">
        <f>VLOOKUP(HEALTH_CARE[[#This Row],[Customer ID]],'CUSTOMER_NAMES ANSWER'!A:D,3,FALSE)</f>
        <v>Dana</v>
      </c>
      <c r="C1408" s="9">
        <f>VLOOKUP(HEALTH_CARE[[#This Row],[Customer ID]],'MEDICAL EXAMINATION ANSWER'!A:J,2,FALSE)</f>
        <v>17.78</v>
      </c>
      <c r="D1408" s="9">
        <f>VLOOKUP(HEALTH_CARE[[#This Row],[Customer ID]],'MEDICAL EXAMINATION ANSWER'!A:J,4,FALSE)</f>
        <v>8.19</v>
      </c>
      <c r="E1408" t="str">
        <f>VLOOKUP(HEALTH_CARE[[#This Row],[Customer ID]],'MEDICAL EXAMINATION ANSWER'!A:J,6,FALSE)</f>
        <v>No</v>
      </c>
      <c r="F1408" t="str">
        <f>VLOOKUP(HEALTH_CARE[[#This Row],[Customer ID]],'MEDICAL EXAMINATION ANSWER'!A:J,7,FALSE)</f>
        <v>No</v>
      </c>
      <c r="G1408" t="str">
        <f>VLOOKUP(HEALTH_CARE[[#This Row],[Customer ID]],'MEDICAL EXAMINATION ANSWER'!A:J,8,FALSE)</f>
        <v>No</v>
      </c>
      <c r="H1408" s="10">
        <f>VLOOKUP(HEALTH_CARE[[#This Row],[Customer ID]],'MEDICAL EXAMINATION ANSWER'!A:J,9,FALSE)</f>
        <v>0</v>
      </c>
      <c r="I1408" t="str">
        <f>VLOOKUP(HEALTH_CARE[[#This Row],[Customer ID]],'MEDICAL EXAMINATION ANSWER'!A:J,10,FALSE)</f>
        <v>No</v>
      </c>
      <c r="J1408" t="str">
        <f>VLOOKUP(HEALTH_CARE[[#This Row],[Customer ID]],'MEDICAL EXAMINATION ANSWER'!A:J,3,FALSE)</f>
        <v>Under Weight</v>
      </c>
      <c r="K1408" t="str">
        <f>VLOOKUP(HEALTH_CARE[[#This Row],[Customer ID]],'MEDICAL EXAMINATION ANSWER'!A:J,5,FALSE)</f>
        <v>Diabetes</v>
      </c>
      <c r="L1408" s="11" t="str">
        <f>VLOOKUP(HEALTH_CARE[[#This Row],[Customer ID]],'HOSPITAL DETAILS ANSWERS'!A:K,5,TRUE)</f>
        <v>3-Jul-1968</v>
      </c>
      <c r="M1408" s="14">
        <f>VLOOKUP(HEALTH_CARE[[#This Row],[Customer ID]],'HOSPITAL DETAILS ANSWERS'!A:K,8,TRUE)</f>
        <v>7610</v>
      </c>
      <c r="N1408" t="str">
        <f>VLOOKUP(HEALTH_CARE[[#This Row],[Customer ID]],'HOSPITAL DETAILS ANSWERS'!A:K,9,TRUE)</f>
        <v>Tier - 3</v>
      </c>
      <c r="O1408" t="str">
        <f>VLOOKUP(HEALTH_CARE[[#This Row],[Customer ID]],'HOSPITAL DETAILS ANSWERS'!A:K,10,TRUE)</f>
        <v>Tier - 2</v>
      </c>
      <c r="P1408" t="str">
        <f>VLOOKUP(HEALTH_CARE[[#This Row],[Customer ID]],'HOSPITAL DETAILS ANSWERS'!A:K,11,TRUE)</f>
        <v>R1012</v>
      </c>
      <c r="Q1408" s="10">
        <f>VLOOKUP(HEALTH_CARE[[#This Row],[Customer ID]],'HOSPITAL DETAILS ANSWERS'!A:K,6,TRUE)</f>
        <v>54</v>
      </c>
    </row>
    <row r="1409" spans="1:17" x14ac:dyDescent="0.25">
      <c r="A1409" t="s">
        <v>963</v>
      </c>
      <c r="B1409" t="str">
        <f>VLOOKUP(HEALTH_CARE[[#This Row],[Customer ID]],'CUSTOMER_NAMES ANSWER'!A:D,3,FALSE)</f>
        <v>Eric W</v>
      </c>
      <c r="C1409" s="9">
        <f>VLOOKUP(HEALTH_CARE[[#This Row],[Customer ID]],'MEDICAL EXAMINATION ANSWER'!A:J,2,FALSE)</f>
        <v>40.119999999999997</v>
      </c>
      <c r="D1409" s="9">
        <f>VLOOKUP(HEALTH_CARE[[#This Row],[Customer ID]],'MEDICAL EXAMINATION ANSWER'!A:J,4,FALSE)</f>
        <v>6.22</v>
      </c>
      <c r="E1409" t="str">
        <f>VLOOKUP(HEALTH_CARE[[#This Row],[Customer ID]],'MEDICAL EXAMINATION ANSWER'!A:J,6,FALSE)</f>
        <v>Yes</v>
      </c>
      <c r="F1409" t="str">
        <f>VLOOKUP(HEALTH_CARE[[#This Row],[Customer ID]],'MEDICAL EXAMINATION ANSWER'!A:J,7,FALSE)</f>
        <v>No</v>
      </c>
      <c r="G1409" t="str">
        <f>VLOOKUP(HEALTH_CARE[[#This Row],[Customer ID]],'MEDICAL EXAMINATION ANSWER'!A:J,8,FALSE)</f>
        <v>Yes</v>
      </c>
      <c r="H1409" s="10">
        <f>VLOOKUP(HEALTH_CARE[[#This Row],[Customer ID]],'MEDICAL EXAMINATION ANSWER'!A:J,9,FALSE)</f>
        <v>1</v>
      </c>
      <c r="I1409" t="str">
        <f>VLOOKUP(HEALTH_CARE[[#This Row],[Customer ID]],'MEDICAL EXAMINATION ANSWER'!A:J,10,FALSE)</f>
        <v>No</v>
      </c>
      <c r="J1409" t="str">
        <f>VLOOKUP(HEALTH_CARE[[#This Row],[Customer ID]],'MEDICAL EXAMINATION ANSWER'!A:J,3,FALSE)</f>
        <v>Obesity</v>
      </c>
      <c r="K1409" t="str">
        <f>VLOOKUP(HEALTH_CARE[[#This Row],[Customer ID]],'MEDICAL EXAMINATION ANSWER'!A:J,5,FALSE)</f>
        <v>Prediabetes</v>
      </c>
      <c r="L1409" s="11" t="str">
        <f>VLOOKUP(HEALTH_CARE[[#This Row],[Customer ID]],'HOSPITAL DETAILS ANSWERS'!A:K,5,TRUE)</f>
        <v>30-Sep-1997</v>
      </c>
      <c r="M1409" s="14">
        <f>VLOOKUP(HEALTH_CARE[[#This Row],[Customer ID]],'HOSPITAL DETAILS ANSWERS'!A:K,8,TRUE)</f>
        <v>7608</v>
      </c>
      <c r="N1409" t="str">
        <f>VLOOKUP(HEALTH_CARE[[#This Row],[Customer ID]],'HOSPITAL DETAILS ANSWERS'!A:K,9,TRUE)</f>
        <v>Tier - 2</v>
      </c>
      <c r="O1409" t="str">
        <f>VLOOKUP(HEALTH_CARE[[#This Row],[Customer ID]],'HOSPITAL DETAILS ANSWERS'!A:K,10,TRUE)</f>
        <v>Tier - 2</v>
      </c>
      <c r="P1409" t="str">
        <f>VLOOKUP(HEALTH_CARE[[#This Row],[Customer ID]],'HOSPITAL DETAILS ANSWERS'!A:K,11,TRUE)</f>
        <v>R1012</v>
      </c>
      <c r="Q1409" s="10">
        <f>VLOOKUP(HEALTH_CARE[[#This Row],[Customer ID]],'HOSPITAL DETAILS ANSWERS'!A:K,6,TRUE)</f>
        <v>25</v>
      </c>
    </row>
    <row r="1410" spans="1:17" x14ac:dyDescent="0.25">
      <c r="A1410" t="s">
        <v>962</v>
      </c>
      <c r="B1410" t="str">
        <f>VLOOKUP(HEALTH_CARE[[#This Row],[Customer ID]],'CUSTOMER_NAMES ANSWER'!A:D,3,FALSE)</f>
        <v>Matthew D</v>
      </c>
      <c r="C1410" s="9">
        <f>VLOOKUP(HEALTH_CARE[[#This Row],[Customer ID]],'MEDICAL EXAMINATION ANSWER'!A:J,2,FALSE)</f>
        <v>19.350000000000001</v>
      </c>
      <c r="D1410" s="9">
        <f>VLOOKUP(HEALTH_CARE[[#This Row],[Customer ID]],'MEDICAL EXAMINATION ANSWER'!A:J,4,FALSE)</f>
        <v>8.2200000000000006</v>
      </c>
      <c r="E1410" t="str">
        <f>VLOOKUP(HEALTH_CARE[[#This Row],[Customer ID]],'MEDICAL EXAMINATION ANSWER'!A:J,6,FALSE)</f>
        <v>Yes</v>
      </c>
      <c r="F1410" t="str">
        <f>VLOOKUP(HEALTH_CARE[[#This Row],[Customer ID]],'MEDICAL EXAMINATION ANSWER'!A:J,7,FALSE)</f>
        <v>No</v>
      </c>
      <c r="G1410" t="str">
        <f>VLOOKUP(HEALTH_CARE[[#This Row],[Customer ID]],'MEDICAL EXAMINATION ANSWER'!A:J,8,FALSE)</f>
        <v>No</v>
      </c>
      <c r="H1410" s="10">
        <f>VLOOKUP(HEALTH_CARE[[#This Row],[Customer ID]],'MEDICAL EXAMINATION ANSWER'!A:J,9,FALSE)</f>
        <v>0</v>
      </c>
      <c r="I1410" t="str">
        <f>VLOOKUP(HEALTH_CARE[[#This Row],[Customer ID]],'MEDICAL EXAMINATION ANSWER'!A:J,10,FALSE)</f>
        <v>No</v>
      </c>
      <c r="J1410" t="str">
        <f>VLOOKUP(HEALTH_CARE[[#This Row],[Customer ID]],'MEDICAL EXAMINATION ANSWER'!A:J,3,FALSE)</f>
        <v>Normal Weight</v>
      </c>
      <c r="K1410" t="str">
        <f>VLOOKUP(HEALTH_CARE[[#This Row],[Customer ID]],'MEDICAL EXAMINATION ANSWER'!A:J,5,FALSE)</f>
        <v>Diabetes</v>
      </c>
      <c r="L1410" s="11" t="str">
        <f>VLOOKUP(HEALTH_CARE[[#This Row],[Customer ID]],'HOSPITAL DETAILS ANSWERS'!A:K,5,TRUE)</f>
        <v>17-Jul-1967</v>
      </c>
      <c r="M1410" s="14">
        <f>VLOOKUP(HEALTH_CARE[[#This Row],[Customer ID]],'HOSPITAL DETAILS ANSWERS'!A:K,8,TRUE)</f>
        <v>7586</v>
      </c>
      <c r="N1410" t="str">
        <f>VLOOKUP(HEALTH_CARE[[#This Row],[Customer ID]],'HOSPITAL DETAILS ANSWERS'!A:K,9,TRUE)</f>
        <v>Tier - 3</v>
      </c>
      <c r="O1410" t="str">
        <f>VLOOKUP(HEALTH_CARE[[#This Row],[Customer ID]],'HOSPITAL DETAILS ANSWERS'!A:K,10,TRUE)</f>
        <v>Tier - 2</v>
      </c>
      <c r="P1410" t="str">
        <f>VLOOKUP(HEALTH_CARE[[#This Row],[Customer ID]],'HOSPITAL DETAILS ANSWERS'!A:K,11,TRUE)</f>
        <v>R1013</v>
      </c>
      <c r="Q1410" s="10">
        <f>VLOOKUP(HEALTH_CARE[[#This Row],[Customer ID]],'HOSPITAL DETAILS ANSWERS'!A:K,6,TRUE)</f>
        <v>55</v>
      </c>
    </row>
    <row r="1411" spans="1:17" x14ac:dyDescent="0.25">
      <c r="A1411" t="s">
        <v>961</v>
      </c>
      <c r="B1411" t="str">
        <f>VLOOKUP(HEALTH_CARE[[#This Row],[Customer ID]],'CUSTOMER_NAMES ANSWER'!A:D,3,FALSE)</f>
        <v>Eoghan</v>
      </c>
      <c r="C1411" s="9">
        <f>VLOOKUP(HEALTH_CARE[[#This Row],[Customer ID]],'MEDICAL EXAMINATION ANSWER'!A:J,2,FALSE)</f>
        <v>36.69</v>
      </c>
      <c r="D1411" s="9">
        <f>VLOOKUP(HEALTH_CARE[[#This Row],[Customer ID]],'MEDICAL EXAMINATION ANSWER'!A:J,4,FALSE)</f>
        <v>6.15</v>
      </c>
      <c r="E1411" t="str">
        <f>VLOOKUP(HEALTH_CARE[[#This Row],[Customer ID]],'MEDICAL EXAMINATION ANSWER'!A:J,6,FALSE)</f>
        <v>No</v>
      </c>
      <c r="F1411" t="str">
        <f>VLOOKUP(HEALTH_CARE[[#This Row],[Customer ID]],'MEDICAL EXAMINATION ANSWER'!A:J,7,FALSE)</f>
        <v>No</v>
      </c>
      <c r="G1411" t="str">
        <f>VLOOKUP(HEALTH_CARE[[#This Row],[Customer ID]],'MEDICAL EXAMINATION ANSWER'!A:J,8,FALSE)</f>
        <v>No</v>
      </c>
      <c r="H1411" s="10">
        <f>VLOOKUP(HEALTH_CARE[[#This Row],[Customer ID]],'MEDICAL EXAMINATION ANSWER'!A:J,9,FALSE)</f>
        <v>0</v>
      </c>
      <c r="I1411" t="str">
        <f>VLOOKUP(HEALTH_CARE[[#This Row],[Customer ID]],'MEDICAL EXAMINATION ANSWER'!A:J,10,FALSE)</f>
        <v>No</v>
      </c>
      <c r="J1411" t="str">
        <f>VLOOKUP(HEALTH_CARE[[#This Row],[Customer ID]],'MEDICAL EXAMINATION ANSWER'!A:J,3,FALSE)</f>
        <v>Obesity</v>
      </c>
      <c r="K1411" t="str">
        <f>VLOOKUP(HEALTH_CARE[[#This Row],[Customer ID]],'MEDICAL EXAMINATION ANSWER'!A:J,5,FALSE)</f>
        <v>Prediabetes</v>
      </c>
      <c r="L1411" s="11" t="str">
        <f>VLOOKUP(HEALTH_CARE[[#This Row],[Customer ID]],'HOSPITAL DETAILS ANSWERS'!A:K,5,TRUE)</f>
        <v>14-Aug-1994</v>
      </c>
      <c r="M1411" s="14">
        <f>VLOOKUP(HEALTH_CARE[[#This Row],[Customer ID]],'HOSPITAL DETAILS ANSWERS'!A:K,8,TRUE)</f>
        <v>7568</v>
      </c>
      <c r="N1411" t="str">
        <f>VLOOKUP(HEALTH_CARE[[#This Row],[Customer ID]],'HOSPITAL DETAILS ANSWERS'!A:K,9,TRUE)</f>
        <v>Tier - 2</v>
      </c>
      <c r="O1411" t="str">
        <f>VLOOKUP(HEALTH_CARE[[#This Row],[Customer ID]],'HOSPITAL DETAILS ANSWERS'!A:K,10,TRUE)</f>
        <v>Tier - 2</v>
      </c>
      <c r="P1411" t="str">
        <f>VLOOKUP(HEALTH_CARE[[#This Row],[Customer ID]],'HOSPITAL DETAILS ANSWERS'!A:K,11,TRUE)</f>
        <v>R1021</v>
      </c>
      <c r="Q1411" s="10">
        <f>VLOOKUP(HEALTH_CARE[[#This Row],[Customer ID]],'HOSPITAL DETAILS ANSWERS'!A:K,6,TRUE)</f>
        <v>28</v>
      </c>
    </row>
    <row r="1412" spans="1:17" x14ac:dyDescent="0.25">
      <c r="A1412" t="s">
        <v>960</v>
      </c>
      <c r="B1412" t="str">
        <f>VLOOKUP(HEALTH_CARE[[#This Row],[Customer ID]],'CUSTOMER_NAMES ANSWER'!A:D,3,FALSE)</f>
        <v>Pamela W</v>
      </c>
      <c r="C1412" s="9">
        <f>VLOOKUP(HEALTH_CARE[[#This Row],[Customer ID]],'MEDICAL EXAMINATION ANSWER'!A:J,2,FALSE)</f>
        <v>28.51</v>
      </c>
      <c r="D1412" s="9">
        <f>VLOOKUP(HEALTH_CARE[[#This Row],[Customer ID]],'MEDICAL EXAMINATION ANSWER'!A:J,4,FALSE)</f>
        <v>5.65</v>
      </c>
      <c r="E1412" t="str">
        <f>VLOOKUP(HEALTH_CARE[[#This Row],[Customer ID]],'MEDICAL EXAMINATION ANSWER'!A:J,6,FALSE)</f>
        <v>Yes</v>
      </c>
      <c r="F1412" t="str">
        <f>VLOOKUP(HEALTH_CARE[[#This Row],[Customer ID]],'MEDICAL EXAMINATION ANSWER'!A:J,7,FALSE)</f>
        <v>No</v>
      </c>
      <c r="G1412" t="str">
        <f>VLOOKUP(HEALTH_CARE[[#This Row],[Customer ID]],'MEDICAL EXAMINATION ANSWER'!A:J,8,FALSE)</f>
        <v>No</v>
      </c>
      <c r="H1412" s="10">
        <f>VLOOKUP(HEALTH_CARE[[#This Row],[Customer ID]],'MEDICAL EXAMINATION ANSWER'!A:J,9,FALSE)</f>
        <v>1</v>
      </c>
      <c r="I1412" t="str">
        <f>VLOOKUP(HEALTH_CARE[[#This Row],[Customer ID]],'MEDICAL EXAMINATION ANSWER'!A:J,10,FALSE)</f>
        <v>No</v>
      </c>
      <c r="J1412" t="str">
        <f>VLOOKUP(HEALTH_CARE[[#This Row],[Customer ID]],'MEDICAL EXAMINATION ANSWER'!A:J,3,FALSE)</f>
        <v>Over Weight</v>
      </c>
      <c r="K1412" t="str">
        <f>VLOOKUP(HEALTH_CARE[[#This Row],[Customer ID]],'MEDICAL EXAMINATION ANSWER'!A:J,5,FALSE)</f>
        <v>Normal</v>
      </c>
      <c r="L1412" s="11" t="str">
        <f>VLOOKUP(HEALTH_CARE[[#This Row],[Customer ID]],'HOSPITAL DETAILS ANSWERS'!A:K,5,TRUE)</f>
        <v>15-Dec-1988</v>
      </c>
      <c r="M1412" s="14">
        <f>VLOOKUP(HEALTH_CARE[[#This Row],[Customer ID]],'HOSPITAL DETAILS ANSWERS'!A:K,8,TRUE)</f>
        <v>7539</v>
      </c>
      <c r="N1412" t="str">
        <f>VLOOKUP(HEALTH_CARE[[#This Row],[Customer ID]],'HOSPITAL DETAILS ANSWERS'!A:K,9,TRUE)</f>
        <v>Tier - 2</v>
      </c>
      <c r="O1412" t="str">
        <f>VLOOKUP(HEALTH_CARE[[#This Row],[Customer ID]],'HOSPITAL DETAILS ANSWERS'!A:K,10,TRUE)</f>
        <v>Tier - 2</v>
      </c>
      <c r="P1412" t="str">
        <f>VLOOKUP(HEALTH_CARE[[#This Row],[Customer ID]],'HOSPITAL DETAILS ANSWERS'!A:K,11,TRUE)</f>
        <v>R1012</v>
      </c>
      <c r="Q1412" s="10">
        <f>VLOOKUP(HEALTH_CARE[[#This Row],[Customer ID]],'HOSPITAL DETAILS ANSWERS'!A:K,6,TRUE)</f>
        <v>34</v>
      </c>
    </row>
    <row r="1413" spans="1:17" x14ac:dyDescent="0.25">
      <c r="A1413" t="s">
        <v>959</v>
      </c>
      <c r="B1413" t="str">
        <f>VLOOKUP(HEALTH_CARE[[#This Row],[Customer ID]],'CUSTOMER_NAMES ANSWER'!A:D,3,FALSE)</f>
        <v>Lindsey M</v>
      </c>
      <c r="C1413" s="9">
        <f>VLOOKUP(HEALTH_CARE[[#This Row],[Customer ID]],'MEDICAL EXAMINATION ANSWER'!A:J,2,FALSE)</f>
        <v>30.21</v>
      </c>
      <c r="D1413" s="9">
        <f>VLOOKUP(HEALTH_CARE[[#This Row],[Customer ID]],'MEDICAL EXAMINATION ANSWER'!A:J,4,FALSE)</f>
        <v>5.5</v>
      </c>
      <c r="E1413" t="str">
        <f>VLOOKUP(HEALTH_CARE[[#This Row],[Customer ID]],'MEDICAL EXAMINATION ANSWER'!A:J,6,FALSE)</f>
        <v>No</v>
      </c>
      <c r="F1413" t="str">
        <f>VLOOKUP(HEALTH_CARE[[#This Row],[Customer ID]],'MEDICAL EXAMINATION ANSWER'!A:J,7,FALSE)</f>
        <v>No</v>
      </c>
      <c r="G1413" t="str">
        <f>VLOOKUP(HEALTH_CARE[[#This Row],[Customer ID]],'MEDICAL EXAMINATION ANSWER'!A:J,8,FALSE)</f>
        <v>No</v>
      </c>
      <c r="H1413" s="10">
        <f>VLOOKUP(HEALTH_CARE[[#This Row],[Customer ID]],'MEDICAL EXAMINATION ANSWER'!A:J,9,FALSE)</f>
        <v>1</v>
      </c>
      <c r="I1413" t="str">
        <f>VLOOKUP(HEALTH_CARE[[#This Row],[Customer ID]],'MEDICAL EXAMINATION ANSWER'!A:J,10,FALSE)</f>
        <v>No</v>
      </c>
      <c r="J1413" t="str">
        <f>VLOOKUP(HEALTH_CARE[[#This Row],[Customer ID]],'MEDICAL EXAMINATION ANSWER'!A:J,3,FALSE)</f>
        <v>Obesity</v>
      </c>
      <c r="K1413" t="str">
        <f>VLOOKUP(HEALTH_CARE[[#This Row],[Customer ID]],'MEDICAL EXAMINATION ANSWER'!A:J,5,FALSE)</f>
        <v>Normal</v>
      </c>
      <c r="L1413" s="11" t="str">
        <f>VLOOKUP(HEALTH_CARE[[#This Row],[Customer ID]],'HOSPITAL DETAILS ANSWERS'!A:K,5,TRUE)</f>
        <v>22-Aug-1984</v>
      </c>
      <c r="M1413" s="14">
        <f>VLOOKUP(HEALTH_CARE[[#This Row],[Customer ID]],'HOSPITAL DETAILS ANSWERS'!A:K,8,TRUE)</f>
        <v>7538</v>
      </c>
      <c r="N1413" t="str">
        <f>VLOOKUP(HEALTH_CARE[[#This Row],[Customer ID]],'HOSPITAL DETAILS ANSWERS'!A:K,9,TRUE)</f>
        <v>Tier - 2</v>
      </c>
      <c r="O1413" t="str">
        <f>VLOOKUP(HEALTH_CARE[[#This Row],[Customer ID]],'HOSPITAL DETAILS ANSWERS'!A:K,10,TRUE)</f>
        <v>Tier - 2</v>
      </c>
      <c r="P1413" t="str">
        <f>VLOOKUP(HEALTH_CARE[[#This Row],[Customer ID]],'HOSPITAL DETAILS ANSWERS'!A:K,11,TRUE)</f>
        <v>R1012</v>
      </c>
      <c r="Q1413" s="10">
        <f>VLOOKUP(HEALTH_CARE[[#This Row],[Customer ID]],'HOSPITAL DETAILS ANSWERS'!A:K,6,TRUE)</f>
        <v>38</v>
      </c>
    </row>
    <row r="1414" spans="1:17" x14ac:dyDescent="0.25">
      <c r="A1414" t="s">
        <v>958</v>
      </c>
      <c r="B1414" t="str">
        <f>VLOOKUP(HEALTH_CARE[[#This Row],[Customer ID]],'CUSTOMER_NAMES ANSWER'!A:D,3,FALSE)</f>
        <v>Kassie</v>
      </c>
      <c r="C1414" s="9">
        <f>VLOOKUP(HEALTH_CARE[[#This Row],[Customer ID]],'MEDICAL EXAMINATION ANSWER'!A:J,2,FALSE)</f>
        <v>24.33</v>
      </c>
      <c r="D1414" s="9">
        <f>VLOOKUP(HEALTH_CARE[[#This Row],[Customer ID]],'MEDICAL EXAMINATION ANSWER'!A:J,4,FALSE)</f>
        <v>8</v>
      </c>
      <c r="E1414" t="str">
        <f>VLOOKUP(HEALTH_CARE[[#This Row],[Customer ID]],'MEDICAL EXAMINATION ANSWER'!A:J,6,FALSE)</f>
        <v>No</v>
      </c>
      <c r="F1414" t="str">
        <f>VLOOKUP(HEALTH_CARE[[#This Row],[Customer ID]],'MEDICAL EXAMINATION ANSWER'!A:J,7,FALSE)</f>
        <v>No</v>
      </c>
      <c r="G1414" t="str">
        <f>VLOOKUP(HEALTH_CARE[[#This Row],[Customer ID]],'MEDICAL EXAMINATION ANSWER'!A:J,8,FALSE)</f>
        <v>No</v>
      </c>
      <c r="H1414" s="10">
        <f>VLOOKUP(HEALTH_CARE[[#This Row],[Customer ID]],'MEDICAL EXAMINATION ANSWER'!A:J,9,FALSE)</f>
        <v>0</v>
      </c>
      <c r="I1414" t="str">
        <f>VLOOKUP(HEALTH_CARE[[#This Row],[Customer ID]],'MEDICAL EXAMINATION ANSWER'!A:J,10,FALSE)</f>
        <v>No</v>
      </c>
      <c r="J1414" t="str">
        <f>VLOOKUP(HEALTH_CARE[[#This Row],[Customer ID]],'MEDICAL EXAMINATION ANSWER'!A:J,3,FALSE)</f>
        <v>Normal Weight</v>
      </c>
      <c r="K1414" t="str">
        <f>VLOOKUP(HEALTH_CARE[[#This Row],[Customer ID]],'MEDICAL EXAMINATION ANSWER'!A:J,5,FALSE)</f>
        <v>Diabetes</v>
      </c>
      <c r="L1414" s="11" t="str">
        <f>VLOOKUP(HEALTH_CARE[[#This Row],[Customer ID]],'HOSPITAL DETAILS ANSWERS'!A:K,5,TRUE)</f>
        <v>14-Dec-1978</v>
      </c>
      <c r="M1414" s="14">
        <f>VLOOKUP(HEALTH_CARE[[#This Row],[Customer ID]],'HOSPITAL DETAILS ANSWERS'!A:K,8,TRUE)</f>
        <v>7532</v>
      </c>
      <c r="N1414" t="str">
        <f>VLOOKUP(HEALTH_CARE[[#This Row],[Customer ID]],'HOSPITAL DETAILS ANSWERS'!A:K,9,TRUE)</f>
        <v>Tier - 2</v>
      </c>
      <c r="O1414" t="str">
        <f>VLOOKUP(HEALTH_CARE[[#This Row],[Customer ID]],'HOSPITAL DETAILS ANSWERS'!A:K,10,TRUE)</f>
        <v>Tier - 1</v>
      </c>
      <c r="P1414" t="str">
        <f>VLOOKUP(HEALTH_CARE[[#This Row],[Customer ID]],'HOSPITAL DETAILS ANSWERS'!A:K,11,TRUE)</f>
        <v>R1013</v>
      </c>
      <c r="Q1414" s="10">
        <f>VLOOKUP(HEALTH_CARE[[#This Row],[Customer ID]],'HOSPITAL DETAILS ANSWERS'!A:K,6,TRUE)</f>
        <v>44</v>
      </c>
    </row>
    <row r="1415" spans="1:17" x14ac:dyDescent="0.25">
      <c r="A1415" t="s">
        <v>957</v>
      </c>
      <c r="B1415" t="str">
        <f>VLOOKUP(HEALTH_CARE[[#This Row],[Customer ID]],'CUSTOMER_NAMES ANSWER'!A:D,3,FALSE)</f>
        <v>Matthew</v>
      </c>
      <c r="C1415" s="9">
        <f>VLOOKUP(HEALTH_CARE[[#This Row],[Customer ID]],'MEDICAL EXAMINATION ANSWER'!A:J,2,FALSE)</f>
        <v>19.86</v>
      </c>
      <c r="D1415" s="9">
        <f>VLOOKUP(HEALTH_CARE[[#This Row],[Customer ID]],'MEDICAL EXAMINATION ANSWER'!A:J,4,FALSE)</f>
        <v>5.71</v>
      </c>
      <c r="E1415" t="str">
        <f>VLOOKUP(HEALTH_CARE[[#This Row],[Customer ID]],'MEDICAL EXAMINATION ANSWER'!A:J,6,FALSE)</f>
        <v>Yes</v>
      </c>
      <c r="F1415" t="str">
        <f>VLOOKUP(HEALTH_CARE[[#This Row],[Customer ID]],'MEDICAL EXAMINATION ANSWER'!A:J,7,FALSE)</f>
        <v>No</v>
      </c>
      <c r="G1415" t="str">
        <f>VLOOKUP(HEALTH_CARE[[#This Row],[Customer ID]],'MEDICAL EXAMINATION ANSWER'!A:J,8,FALSE)</f>
        <v>No</v>
      </c>
      <c r="H1415" s="10">
        <f>VLOOKUP(HEALTH_CARE[[#This Row],[Customer ID]],'MEDICAL EXAMINATION ANSWER'!A:J,9,FALSE)</f>
        <v>0</v>
      </c>
      <c r="I1415" t="str">
        <f>VLOOKUP(HEALTH_CARE[[#This Row],[Customer ID]],'MEDICAL EXAMINATION ANSWER'!A:J,10,FALSE)</f>
        <v>No</v>
      </c>
      <c r="J1415" t="str">
        <f>VLOOKUP(HEALTH_CARE[[#This Row],[Customer ID]],'MEDICAL EXAMINATION ANSWER'!A:J,3,FALSE)</f>
        <v>Normal Weight</v>
      </c>
      <c r="K1415" t="str">
        <f>VLOOKUP(HEALTH_CARE[[#This Row],[Customer ID]],'MEDICAL EXAMINATION ANSWER'!A:J,5,FALSE)</f>
        <v>Prediabetes</v>
      </c>
      <c r="L1415" s="11" t="str">
        <f>VLOOKUP(HEALTH_CARE[[#This Row],[Customer ID]],'HOSPITAL DETAILS ANSWERS'!A:K,5,TRUE)</f>
        <v>10-Oct-1976</v>
      </c>
      <c r="M1415" s="14">
        <f>VLOOKUP(HEALTH_CARE[[#This Row],[Customer ID]],'HOSPITAL DETAILS ANSWERS'!A:K,8,TRUE)</f>
        <v>7527</v>
      </c>
      <c r="N1415" t="str">
        <f>VLOOKUP(HEALTH_CARE[[#This Row],[Customer ID]],'HOSPITAL DETAILS ANSWERS'!A:K,9,TRUE)</f>
        <v>Tier - 3</v>
      </c>
      <c r="O1415" t="str">
        <f>VLOOKUP(HEALTH_CARE[[#This Row],[Customer ID]],'HOSPITAL DETAILS ANSWERS'!A:K,10,TRUE)</f>
        <v>Tier - 1</v>
      </c>
      <c r="P1415" t="str">
        <f>VLOOKUP(HEALTH_CARE[[#This Row],[Customer ID]],'HOSPITAL DETAILS ANSWERS'!A:K,11,TRUE)</f>
        <v>R1012</v>
      </c>
      <c r="Q1415" s="10">
        <f>VLOOKUP(HEALTH_CARE[[#This Row],[Customer ID]],'HOSPITAL DETAILS ANSWERS'!A:K,6,TRUE)</f>
        <v>46</v>
      </c>
    </row>
    <row r="1416" spans="1:17" x14ac:dyDescent="0.25">
      <c r="A1416" t="s">
        <v>956</v>
      </c>
      <c r="B1416" t="str">
        <f>VLOOKUP(HEALTH_CARE[[#This Row],[Customer ID]],'CUSTOMER_NAMES ANSWER'!A:D,3,FALSE)</f>
        <v>Ruben Dario</v>
      </c>
      <c r="C1416" s="9">
        <f>VLOOKUP(HEALTH_CARE[[#This Row],[Customer ID]],'MEDICAL EXAMINATION ANSWER'!A:J,2,FALSE)</f>
        <v>25.36</v>
      </c>
      <c r="D1416" s="9">
        <f>VLOOKUP(HEALTH_CARE[[#This Row],[Customer ID]],'MEDICAL EXAMINATION ANSWER'!A:J,4,FALSE)</f>
        <v>11.71</v>
      </c>
      <c r="E1416" t="str">
        <f>VLOOKUP(HEALTH_CARE[[#This Row],[Customer ID]],'MEDICAL EXAMINATION ANSWER'!A:J,6,FALSE)</f>
        <v>No</v>
      </c>
      <c r="F1416" t="str">
        <f>VLOOKUP(HEALTH_CARE[[#This Row],[Customer ID]],'MEDICAL EXAMINATION ANSWER'!A:J,7,FALSE)</f>
        <v>No</v>
      </c>
      <c r="G1416" t="str">
        <f>VLOOKUP(HEALTH_CARE[[#This Row],[Customer ID]],'MEDICAL EXAMINATION ANSWER'!A:J,8,FALSE)</f>
        <v>No</v>
      </c>
      <c r="H1416" s="10">
        <f>VLOOKUP(HEALTH_CARE[[#This Row],[Customer ID]],'MEDICAL EXAMINATION ANSWER'!A:J,9,FALSE)</f>
        <v>0</v>
      </c>
      <c r="I1416" t="str">
        <f>VLOOKUP(HEALTH_CARE[[#This Row],[Customer ID]],'MEDICAL EXAMINATION ANSWER'!A:J,10,FALSE)</f>
        <v>No</v>
      </c>
      <c r="J1416" t="str">
        <f>VLOOKUP(HEALTH_CARE[[#This Row],[Customer ID]],'MEDICAL EXAMINATION ANSWER'!A:J,3,FALSE)</f>
        <v>Over Weight</v>
      </c>
      <c r="K1416" t="str">
        <f>VLOOKUP(HEALTH_CARE[[#This Row],[Customer ID]],'MEDICAL EXAMINATION ANSWER'!A:J,5,FALSE)</f>
        <v>Diabetes</v>
      </c>
      <c r="L1416" s="11" t="str">
        <f>VLOOKUP(HEALTH_CARE[[#This Row],[Customer ID]],'HOSPITAL DETAILS ANSWERS'!A:K,5,TRUE)</f>
        <v>18-Oct-1978</v>
      </c>
      <c r="M1416" s="14">
        <f>VLOOKUP(HEALTH_CARE[[#This Row],[Customer ID]],'HOSPITAL DETAILS ANSWERS'!A:K,8,TRUE)</f>
        <v>7519</v>
      </c>
      <c r="N1416" t="str">
        <f>VLOOKUP(HEALTH_CARE[[#This Row],[Customer ID]],'HOSPITAL DETAILS ANSWERS'!A:K,9,TRUE)</f>
        <v>Tier - 2</v>
      </c>
      <c r="O1416" t="str">
        <f>VLOOKUP(HEALTH_CARE[[#This Row],[Customer ID]],'HOSPITAL DETAILS ANSWERS'!A:K,10,TRUE)</f>
        <v>Tier - 3</v>
      </c>
      <c r="P1416" t="str">
        <f>VLOOKUP(HEALTH_CARE[[#This Row],[Customer ID]],'HOSPITAL DETAILS ANSWERS'!A:K,11,TRUE)</f>
        <v>R1012</v>
      </c>
      <c r="Q1416" s="10">
        <f>VLOOKUP(HEALTH_CARE[[#This Row],[Customer ID]],'HOSPITAL DETAILS ANSWERS'!A:K,6,TRUE)</f>
        <v>44</v>
      </c>
    </row>
    <row r="1417" spans="1:17" x14ac:dyDescent="0.25">
      <c r="A1417" t="s">
        <v>955</v>
      </c>
      <c r="B1417" t="str">
        <f>VLOOKUP(HEALTH_CARE[[#This Row],[Customer ID]],'CUSTOMER_NAMES ANSWER'!A:D,3,FALSE)</f>
        <v>Kevin</v>
      </c>
      <c r="C1417" s="9">
        <f>VLOOKUP(HEALTH_CARE[[#This Row],[Customer ID]],'MEDICAL EXAMINATION ANSWER'!A:J,2,FALSE)</f>
        <v>29.6</v>
      </c>
      <c r="D1417" s="9">
        <f>VLOOKUP(HEALTH_CARE[[#This Row],[Customer ID]],'MEDICAL EXAMINATION ANSWER'!A:J,4,FALSE)</f>
        <v>6.17</v>
      </c>
      <c r="E1417" t="str">
        <f>VLOOKUP(HEALTH_CARE[[#This Row],[Customer ID]],'MEDICAL EXAMINATION ANSWER'!A:J,6,FALSE)</f>
        <v>Yes</v>
      </c>
      <c r="F1417" t="str">
        <f>VLOOKUP(HEALTH_CARE[[#This Row],[Customer ID]],'MEDICAL EXAMINATION ANSWER'!A:J,7,FALSE)</f>
        <v>No</v>
      </c>
      <c r="G1417" t="str">
        <f>VLOOKUP(HEALTH_CARE[[#This Row],[Customer ID]],'MEDICAL EXAMINATION ANSWER'!A:J,8,FALSE)</f>
        <v>Yes</v>
      </c>
      <c r="H1417" s="10">
        <f>VLOOKUP(HEALTH_CARE[[#This Row],[Customer ID]],'MEDICAL EXAMINATION ANSWER'!A:J,9,FALSE)</f>
        <v>1</v>
      </c>
      <c r="I1417" t="str">
        <f>VLOOKUP(HEALTH_CARE[[#This Row],[Customer ID]],'MEDICAL EXAMINATION ANSWER'!A:J,10,FALSE)</f>
        <v>No</v>
      </c>
      <c r="J1417" t="str">
        <f>VLOOKUP(HEALTH_CARE[[#This Row],[Customer ID]],'MEDICAL EXAMINATION ANSWER'!A:J,3,FALSE)</f>
        <v>Over Weight</v>
      </c>
      <c r="K1417" t="str">
        <f>VLOOKUP(HEALTH_CARE[[#This Row],[Customer ID]],'MEDICAL EXAMINATION ANSWER'!A:J,5,FALSE)</f>
        <v>Prediabetes</v>
      </c>
      <c r="L1417" s="11" t="str">
        <f>VLOOKUP(HEALTH_CARE[[#This Row],[Customer ID]],'HOSPITAL DETAILS ANSWERS'!A:K,5,TRUE)</f>
        <v>10-Jul-1983</v>
      </c>
      <c r="M1417" s="14">
        <f>VLOOKUP(HEALTH_CARE[[#This Row],[Customer ID]],'HOSPITAL DETAILS ANSWERS'!A:K,8,TRUE)</f>
        <v>7513</v>
      </c>
      <c r="N1417" t="str">
        <f>VLOOKUP(HEALTH_CARE[[#This Row],[Customer ID]],'HOSPITAL DETAILS ANSWERS'!A:K,9,TRUE)</f>
        <v>Tier - 3</v>
      </c>
      <c r="O1417" t="str">
        <f>VLOOKUP(HEALTH_CARE[[#This Row],[Customer ID]],'HOSPITAL DETAILS ANSWERS'!A:K,10,TRUE)</f>
        <v>Tier - 2</v>
      </c>
      <c r="P1417" t="str">
        <f>VLOOKUP(HEALTH_CARE[[#This Row],[Customer ID]],'HOSPITAL DETAILS ANSWERS'!A:K,11,TRUE)</f>
        <v>R1011</v>
      </c>
      <c r="Q1417" s="10">
        <f>VLOOKUP(HEALTH_CARE[[#This Row],[Customer ID]],'HOSPITAL DETAILS ANSWERS'!A:K,6,TRUE)</f>
        <v>39</v>
      </c>
    </row>
    <row r="1418" spans="1:17" x14ac:dyDescent="0.25">
      <c r="A1418" t="s">
        <v>954</v>
      </c>
      <c r="B1418" t="str">
        <f>VLOOKUP(HEALTH_CARE[[#This Row],[Customer ID]],'CUSTOMER_NAMES ANSWER'!A:D,3,FALSE)</f>
        <v>Lindsay M</v>
      </c>
      <c r="C1418" s="9">
        <f>VLOOKUP(HEALTH_CARE[[#This Row],[Customer ID]],'MEDICAL EXAMINATION ANSWER'!A:J,2,FALSE)</f>
        <v>39.43</v>
      </c>
      <c r="D1418" s="9">
        <f>VLOOKUP(HEALTH_CARE[[#This Row],[Customer ID]],'MEDICAL EXAMINATION ANSWER'!A:J,4,FALSE)</f>
        <v>6.1</v>
      </c>
      <c r="E1418" t="str">
        <f>VLOOKUP(HEALTH_CARE[[#This Row],[Customer ID]],'MEDICAL EXAMINATION ANSWER'!A:J,6,FALSE)</f>
        <v>Yes</v>
      </c>
      <c r="F1418" t="str">
        <f>VLOOKUP(HEALTH_CARE[[#This Row],[Customer ID]],'MEDICAL EXAMINATION ANSWER'!A:J,7,FALSE)</f>
        <v>No</v>
      </c>
      <c r="G1418" t="str">
        <f>VLOOKUP(HEALTH_CARE[[#This Row],[Customer ID]],'MEDICAL EXAMINATION ANSWER'!A:J,8,FALSE)</f>
        <v>Yes</v>
      </c>
      <c r="H1418" s="10">
        <f>VLOOKUP(HEALTH_CARE[[#This Row],[Customer ID]],'MEDICAL EXAMINATION ANSWER'!A:J,9,FALSE)</f>
        <v>1</v>
      </c>
      <c r="I1418" t="str">
        <f>VLOOKUP(HEALTH_CARE[[#This Row],[Customer ID]],'MEDICAL EXAMINATION ANSWER'!A:J,10,FALSE)</f>
        <v>No</v>
      </c>
      <c r="J1418" t="str">
        <f>VLOOKUP(HEALTH_CARE[[#This Row],[Customer ID]],'MEDICAL EXAMINATION ANSWER'!A:J,3,FALSE)</f>
        <v>Obesity</v>
      </c>
      <c r="K1418" t="str">
        <f>VLOOKUP(HEALTH_CARE[[#This Row],[Customer ID]],'MEDICAL EXAMINATION ANSWER'!A:J,5,FALSE)</f>
        <v>Prediabetes</v>
      </c>
      <c r="L1418" s="11" t="str">
        <f>VLOOKUP(HEALTH_CARE[[#This Row],[Customer ID]],'HOSPITAL DETAILS ANSWERS'!A:K,5,TRUE)</f>
        <v>28-Oct-1997</v>
      </c>
      <c r="M1418" s="14">
        <f>VLOOKUP(HEALTH_CARE[[#This Row],[Customer ID]],'HOSPITAL DETAILS ANSWERS'!A:K,8,TRUE)</f>
        <v>7505</v>
      </c>
      <c r="N1418" t="str">
        <f>VLOOKUP(HEALTH_CARE[[#This Row],[Customer ID]],'HOSPITAL DETAILS ANSWERS'!A:K,9,TRUE)</f>
        <v>Tier - 2</v>
      </c>
      <c r="O1418" t="str">
        <f>VLOOKUP(HEALTH_CARE[[#This Row],[Customer ID]],'HOSPITAL DETAILS ANSWERS'!A:K,10,TRUE)</f>
        <v>Tier - 1</v>
      </c>
      <c r="P1418" t="str">
        <f>VLOOKUP(HEALTH_CARE[[#This Row],[Customer ID]],'HOSPITAL DETAILS ANSWERS'!A:K,11,TRUE)</f>
        <v>R1012</v>
      </c>
      <c r="Q1418" s="10">
        <f>VLOOKUP(HEALTH_CARE[[#This Row],[Customer ID]],'HOSPITAL DETAILS ANSWERS'!A:K,6,TRUE)</f>
        <v>25</v>
      </c>
    </row>
    <row r="1419" spans="1:17" x14ac:dyDescent="0.25">
      <c r="A1419" t="s">
        <v>953</v>
      </c>
      <c r="B1419" t="str">
        <f>VLOOKUP(HEALTH_CARE[[#This Row],[Customer ID]],'CUSTOMER_NAMES ANSWER'!A:D,3,FALSE)</f>
        <v>Amanda</v>
      </c>
      <c r="C1419" s="9">
        <f>VLOOKUP(HEALTH_CARE[[#This Row],[Customer ID]],'MEDICAL EXAMINATION ANSWER'!A:J,2,FALSE)</f>
        <v>27.34</v>
      </c>
      <c r="D1419" s="9">
        <f>VLOOKUP(HEALTH_CARE[[#This Row],[Customer ID]],'MEDICAL EXAMINATION ANSWER'!A:J,4,FALSE)</f>
        <v>5.19</v>
      </c>
      <c r="E1419" t="str">
        <f>VLOOKUP(HEALTH_CARE[[#This Row],[Customer ID]],'MEDICAL EXAMINATION ANSWER'!A:J,6,FALSE)</f>
        <v>Yes</v>
      </c>
      <c r="F1419" t="str">
        <f>VLOOKUP(HEALTH_CARE[[#This Row],[Customer ID]],'MEDICAL EXAMINATION ANSWER'!A:J,7,FALSE)</f>
        <v>No</v>
      </c>
      <c r="G1419" t="str">
        <f>VLOOKUP(HEALTH_CARE[[#This Row],[Customer ID]],'MEDICAL EXAMINATION ANSWER'!A:J,8,FALSE)</f>
        <v>No</v>
      </c>
      <c r="H1419" s="10">
        <f>VLOOKUP(HEALTH_CARE[[#This Row],[Customer ID]],'MEDICAL EXAMINATION ANSWER'!A:J,9,FALSE)</f>
        <v>1</v>
      </c>
      <c r="I1419" t="str">
        <f>VLOOKUP(HEALTH_CARE[[#This Row],[Customer ID]],'MEDICAL EXAMINATION ANSWER'!A:J,10,FALSE)</f>
        <v>No</v>
      </c>
      <c r="J1419" t="str">
        <f>VLOOKUP(HEALTH_CARE[[#This Row],[Customer ID]],'MEDICAL EXAMINATION ANSWER'!A:J,3,FALSE)</f>
        <v>Over Weight</v>
      </c>
      <c r="K1419" t="str">
        <f>VLOOKUP(HEALTH_CARE[[#This Row],[Customer ID]],'MEDICAL EXAMINATION ANSWER'!A:J,5,FALSE)</f>
        <v>Normal</v>
      </c>
      <c r="L1419" s="11" t="str">
        <f>VLOOKUP(HEALTH_CARE[[#This Row],[Customer ID]],'HOSPITAL DETAILS ANSWERS'!A:K,5,TRUE)</f>
        <v>15-Dec-1988</v>
      </c>
      <c r="M1419" s="14">
        <f>VLOOKUP(HEALTH_CARE[[#This Row],[Customer ID]],'HOSPITAL DETAILS ANSWERS'!A:K,8,TRUE)</f>
        <v>7495</v>
      </c>
      <c r="N1419" t="str">
        <f>VLOOKUP(HEALTH_CARE[[#This Row],[Customer ID]],'HOSPITAL DETAILS ANSWERS'!A:K,9,TRUE)</f>
        <v>Tier - 2</v>
      </c>
      <c r="O1419" t="str">
        <f>VLOOKUP(HEALTH_CARE[[#This Row],[Customer ID]],'HOSPITAL DETAILS ANSWERS'!A:K,10,TRUE)</f>
        <v>Tier - 3</v>
      </c>
      <c r="P1419" t="str">
        <f>VLOOKUP(HEALTH_CARE[[#This Row],[Customer ID]],'HOSPITAL DETAILS ANSWERS'!A:K,11,TRUE)</f>
        <v>R1025</v>
      </c>
      <c r="Q1419" s="10">
        <f>VLOOKUP(HEALTH_CARE[[#This Row],[Customer ID]],'HOSPITAL DETAILS ANSWERS'!A:K,6,TRUE)</f>
        <v>34</v>
      </c>
    </row>
    <row r="1420" spans="1:17" x14ac:dyDescent="0.25">
      <c r="A1420" t="s">
        <v>952</v>
      </c>
      <c r="B1420" t="str">
        <f>VLOOKUP(HEALTH_CARE[[#This Row],[Customer ID]],'CUSTOMER_NAMES ANSWER'!A:D,3,FALSE)</f>
        <v>James</v>
      </c>
      <c r="C1420" s="9">
        <f>VLOOKUP(HEALTH_CARE[[#This Row],[Customer ID]],'MEDICAL EXAMINATION ANSWER'!A:J,2,FALSE)</f>
        <v>39.01</v>
      </c>
      <c r="D1420" s="9">
        <f>VLOOKUP(HEALTH_CARE[[#This Row],[Customer ID]],'MEDICAL EXAMINATION ANSWER'!A:J,4,FALSE)</f>
        <v>5.37</v>
      </c>
      <c r="E1420" t="str">
        <f>VLOOKUP(HEALTH_CARE[[#This Row],[Customer ID]],'MEDICAL EXAMINATION ANSWER'!A:J,6,FALSE)</f>
        <v>Yes</v>
      </c>
      <c r="F1420" t="str">
        <f>VLOOKUP(HEALTH_CARE[[#This Row],[Customer ID]],'MEDICAL EXAMINATION ANSWER'!A:J,7,FALSE)</f>
        <v>No</v>
      </c>
      <c r="G1420" t="str">
        <f>VLOOKUP(HEALTH_CARE[[#This Row],[Customer ID]],'MEDICAL EXAMINATION ANSWER'!A:J,8,FALSE)</f>
        <v>No</v>
      </c>
      <c r="H1420" s="10">
        <f>VLOOKUP(HEALTH_CARE[[#This Row],[Customer ID]],'MEDICAL EXAMINATION ANSWER'!A:J,9,FALSE)</f>
        <v>0</v>
      </c>
      <c r="I1420" t="str">
        <f>VLOOKUP(HEALTH_CARE[[#This Row],[Customer ID]],'MEDICAL EXAMINATION ANSWER'!A:J,10,FALSE)</f>
        <v>No</v>
      </c>
      <c r="J1420" t="str">
        <f>VLOOKUP(HEALTH_CARE[[#This Row],[Customer ID]],'MEDICAL EXAMINATION ANSWER'!A:J,3,FALSE)</f>
        <v>Obesity</v>
      </c>
      <c r="K1420" t="str">
        <f>VLOOKUP(HEALTH_CARE[[#This Row],[Customer ID]],'MEDICAL EXAMINATION ANSWER'!A:J,5,FALSE)</f>
        <v>Normal</v>
      </c>
      <c r="L1420" s="11" t="str">
        <f>VLOOKUP(HEALTH_CARE[[#This Row],[Customer ID]],'HOSPITAL DETAILS ANSWERS'!A:K,5,TRUE)</f>
        <v>14-Jun-1996</v>
      </c>
      <c r="M1420" s="14">
        <f>VLOOKUP(HEALTH_CARE[[#This Row],[Customer ID]],'HOSPITAL DETAILS ANSWERS'!A:K,8,TRUE)</f>
        <v>7488</v>
      </c>
      <c r="N1420" t="str">
        <f>VLOOKUP(HEALTH_CARE[[#This Row],[Customer ID]],'HOSPITAL DETAILS ANSWERS'!A:K,9,TRUE)</f>
        <v>Tier - 2</v>
      </c>
      <c r="O1420" t="str">
        <f>VLOOKUP(HEALTH_CARE[[#This Row],[Customer ID]],'HOSPITAL DETAILS ANSWERS'!A:K,10,TRUE)</f>
        <v>Tier - 3</v>
      </c>
      <c r="P1420" t="str">
        <f>VLOOKUP(HEALTH_CARE[[#This Row],[Customer ID]],'HOSPITAL DETAILS ANSWERS'!A:K,11,TRUE)</f>
        <v>R1012</v>
      </c>
      <c r="Q1420" s="10">
        <f>VLOOKUP(HEALTH_CARE[[#This Row],[Customer ID]],'HOSPITAL DETAILS ANSWERS'!A:K,6,TRUE)</f>
        <v>26</v>
      </c>
    </row>
    <row r="1421" spans="1:17" x14ac:dyDescent="0.25">
      <c r="A1421" t="s">
        <v>951</v>
      </c>
      <c r="B1421" t="str">
        <f>VLOOKUP(HEALTH_CARE[[#This Row],[Customer ID]],'CUSTOMER_NAMES ANSWER'!A:D,3,FALSE)</f>
        <v>Samuel H</v>
      </c>
      <c r="C1421" s="9">
        <f>VLOOKUP(HEALTH_CARE[[#This Row],[Customer ID]],'MEDICAL EXAMINATION ANSWER'!A:J,2,FALSE)</f>
        <v>18.989999999999998</v>
      </c>
      <c r="D1421" s="9">
        <f>VLOOKUP(HEALTH_CARE[[#This Row],[Customer ID]],'MEDICAL EXAMINATION ANSWER'!A:J,4,FALSE)</f>
        <v>10.82</v>
      </c>
      <c r="E1421" t="str">
        <f>VLOOKUP(HEALTH_CARE[[#This Row],[Customer ID]],'MEDICAL EXAMINATION ANSWER'!A:J,6,FALSE)</f>
        <v>Yes</v>
      </c>
      <c r="F1421" t="str">
        <f>VLOOKUP(HEALTH_CARE[[#This Row],[Customer ID]],'MEDICAL EXAMINATION ANSWER'!A:J,7,FALSE)</f>
        <v>No</v>
      </c>
      <c r="G1421" t="str">
        <f>VLOOKUP(HEALTH_CARE[[#This Row],[Customer ID]],'MEDICAL EXAMINATION ANSWER'!A:J,8,FALSE)</f>
        <v>No</v>
      </c>
      <c r="H1421" s="10">
        <f>VLOOKUP(HEALTH_CARE[[#This Row],[Customer ID]],'MEDICAL EXAMINATION ANSWER'!A:J,9,FALSE)</f>
        <v>0</v>
      </c>
      <c r="I1421" t="str">
        <f>VLOOKUP(HEALTH_CARE[[#This Row],[Customer ID]],'MEDICAL EXAMINATION ANSWER'!A:J,10,FALSE)</f>
        <v>No</v>
      </c>
      <c r="J1421" t="str">
        <f>VLOOKUP(HEALTH_CARE[[#This Row],[Customer ID]],'MEDICAL EXAMINATION ANSWER'!A:J,3,FALSE)</f>
        <v>Normal Weight</v>
      </c>
      <c r="K1421" t="str">
        <f>VLOOKUP(HEALTH_CARE[[#This Row],[Customer ID]],'MEDICAL EXAMINATION ANSWER'!A:J,5,FALSE)</f>
        <v>Diabetes</v>
      </c>
      <c r="L1421" s="11" t="str">
        <f>VLOOKUP(HEALTH_CARE[[#This Row],[Customer ID]],'HOSPITAL DETAILS ANSWERS'!A:K,5,TRUE)</f>
        <v>4-Aug-1967</v>
      </c>
      <c r="M1421" s="14">
        <f>VLOOKUP(HEALTH_CARE[[#This Row],[Customer ID]],'HOSPITAL DETAILS ANSWERS'!A:K,8,TRUE)</f>
        <v>7464</v>
      </c>
      <c r="N1421" t="str">
        <f>VLOOKUP(HEALTH_CARE[[#This Row],[Customer ID]],'HOSPITAL DETAILS ANSWERS'!A:K,9,TRUE)</f>
        <v>Tier - 3</v>
      </c>
      <c r="O1421" t="str">
        <f>VLOOKUP(HEALTH_CARE[[#This Row],[Customer ID]],'HOSPITAL DETAILS ANSWERS'!A:K,10,TRUE)</f>
        <v>Tier - 3</v>
      </c>
      <c r="P1421" t="str">
        <f>VLOOKUP(HEALTH_CARE[[#This Row],[Customer ID]],'HOSPITAL DETAILS ANSWERS'!A:K,11,TRUE)</f>
        <v>R1013</v>
      </c>
      <c r="Q1421" s="10">
        <f>VLOOKUP(HEALTH_CARE[[#This Row],[Customer ID]],'HOSPITAL DETAILS ANSWERS'!A:K,6,TRUE)</f>
        <v>55</v>
      </c>
    </row>
    <row r="1422" spans="1:17" x14ac:dyDescent="0.25">
      <c r="A1422" t="s">
        <v>950</v>
      </c>
      <c r="B1422" t="str">
        <f>VLOOKUP(HEALTH_CARE[[#This Row],[Customer ID]],'CUSTOMER_NAMES ANSWER'!A:D,3,FALSE)</f>
        <v>Jenni</v>
      </c>
      <c r="C1422" s="9">
        <f>VLOOKUP(HEALTH_CARE[[#This Row],[Customer ID]],'MEDICAL EXAMINATION ANSWER'!A:J,2,FALSE)</f>
        <v>42.3</v>
      </c>
      <c r="D1422" s="9">
        <f>VLOOKUP(HEALTH_CARE[[#This Row],[Customer ID]],'MEDICAL EXAMINATION ANSWER'!A:J,4,FALSE)</f>
        <v>6.06</v>
      </c>
      <c r="E1422" t="str">
        <f>VLOOKUP(HEALTH_CARE[[#This Row],[Customer ID]],'MEDICAL EXAMINATION ANSWER'!A:J,6,FALSE)</f>
        <v>Yes</v>
      </c>
      <c r="F1422" t="str">
        <f>VLOOKUP(HEALTH_CARE[[#This Row],[Customer ID]],'MEDICAL EXAMINATION ANSWER'!A:J,7,FALSE)</f>
        <v>No</v>
      </c>
      <c r="G1422" t="str">
        <f>VLOOKUP(HEALTH_CARE[[#This Row],[Customer ID]],'MEDICAL EXAMINATION ANSWER'!A:J,8,FALSE)</f>
        <v>No</v>
      </c>
      <c r="H1422" s="10">
        <f>VLOOKUP(HEALTH_CARE[[#This Row],[Customer ID]],'MEDICAL EXAMINATION ANSWER'!A:J,9,FALSE)</f>
        <v>0</v>
      </c>
      <c r="I1422" t="str">
        <f>VLOOKUP(HEALTH_CARE[[#This Row],[Customer ID]],'MEDICAL EXAMINATION ANSWER'!A:J,10,FALSE)</f>
        <v>No</v>
      </c>
      <c r="J1422" t="str">
        <f>VLOOKUP(HEALTH_CARE[[#This Row],[Customer ID]],'MEDICAL EXAMINATION ANSWER'!A:J,3,FALSE)</f>
        <v>Obesity</v>
      </c>
      <c r="K1422" t="str">
        <f>VLOOKUP(HEALTH_CARE[[#This Row],[Customer ID]],'MEDICAL EXAMINATION ANSWER'!A:J,5,FALSE)</f>
        <v>Prediabetes</v>
      </c>
      <c r="L1422" s="11" t="str">
        <f>VLOOKUP(HEALTH_CARE[[#This Row],[Customer ID]],'HOSPITAL DETAILS ANSWERS'!A:K,5,TRUE)</f>
        <v>1-Jun-2001</v>
      </c>
      <c r="M1422" s="14">
        <f>VLOOKUP(HEALTH_CARE[[#This Row],[Customer ID]],'HOSPITAL DETAILS ANSWERS'!A:K,8,TRUE)</f>
        <v>7451</v>
      </c>
      <c r="N1422" t="str">
        <f>VLOOKUP(HEALTH_CARE[[#This Row],[Customer ID]],'HOSPITAL DETAILS ANSWERS'!A:K,9,TRUE)</f>
        <v>Tier - 2</v>
      </c>
      <c r="O1422" t="str">
        <f>VLOOKUP(HEALTH_CARE[[#This Row],[Customer ID]],'HOSPITAL DETAILS ANSWERS'!A:K,10,TRUE)</f>
        <v>Tier - 2</v>
      </c>
      <c r="P1422" t="str">
        <f>VLOOKUP(HEALTH_CARE[[#This Row],[Customer ID]],'HOSPITAL DETAILS ANSWERS'!A:K,11,TRUE)</f>
        <v>R1012</v>
      </c>
      <c r="Q1422" s="10">
        <f>VLOOKUP(HEALTH_CARE[[#This Row],[Customer ID]],'HOSPITAL DETAILS ANSWERS'!A:K,6,TRUE)</f>
        <v>22</v>
      </c>
    </row>
    <row r="1423" spans="1:17" x14ac:dyDescent="0.25">
      <c r="A1423" t="s">
        <v>949</v>
      </c>
      <c r="B1423" t="str">
        <f>VLOOKUP(HEALTH_CARE[[#This Row],[Customer ID]],'CUSTOMER_NAMES ANSWER'!A:D,3,FALSE)</f>
        <v>Estuardo F</v>
      </c>
      <c r="C1423" s="9">
        <f>VLOOKUP(HEALTH_CARE[[#This Row],[Customer ID]],'MEDICAL EXAMINATION ANSWER'!A:J,2,FALSE)</f>
        <v>39.799999999999997</v>
      </c>
      <c r="D1423" s="9">
        <f>VLOOKUP(HEALTH_CARE[[#This Row],[Customer ID]],'MEDICAL EXAMINATION ANSWER'!A:J,4,FALSE)</f>
        <v>5.91</v>
      </c>
      <c r="E1423" t="str">
        <f>VLOOKUP(HEALTH_CARE[[#This Row],[Customer ID]],'MEDICAL EXAMINATION ANSWER'!A:J,6,FALSE)</f>
        <v>No</v>
      </c>
      <c r="F1423" t="str">
        <f>VLOOKUP(HEALTH_CARE[[#This Row],[Customer ID]],'MEDICAL EXAMINATION ANSWER'!A:J,7,FALSE)</f>
        <v>No</v>
      </c>
      <c r="G1423" t="str">
        <f>VLOOKUP(HEALTH_CARE[[#This Row],[Customer ID]],'MEDICAL EXAMINATION ANSWER'!A:J,8,FALSE)</f>
        <v>No</v>
      </c>
      <c r="H1423" s="10">
        <f>VLOOKUP(HEALTH_CARE[[#This Row],[Customer ID]],'MEDICAL EXAMINATION ANSWER'!A:J,9,FALSE)</f>
        <v>0</v>
      </c>
      <c r="I1423" t="str">
        <f>VLOOKUP(HEALTH_CARE[[#This Row],[Customer ID]],'MEDICAL EXAMINATION ANSWER'!A:J,10,FALSE)</f>
        <v>No</v>
      </c>
      <c r="J1423" t="str">
        <f>VLOOKUP(HEALTH_CARE[[#This Row],[Customer ID]],'MEDICAL EXAMINATION ANSWER'!A:J,3,FALSE)</f>
        <v>Obesity</v>
      </c>
      <c r="K1423" t="str">
        <f>VLOOKUP(HEALTH_CARE[[#This Row],[Customer ID]],'MEDICAL EXAMINATION ANSWER'!A:J,5,FALSE)</f>
        <v>Prediabetes</v>
      </c>
      <c r="L1423" s="11" t="str">
        <f>VLOOKUP(HEALTH_CARE[[#This Row],[Customer ID]],'HOSPITAL DETAILS ANSWERS'!A:K,5,TRUE)</f>
        <v>30-Sep-1977</v>
      </c>
      <c r="M1423" s="14">
        <f>VLOOKUP(HEALTH_CARE[[#This Row],[Customer ID]],'HOSPITAL DETAILS ANSWERS'!A:K,8,TRUE)</f>
        <v>7449</v>
      </c>
      <c r="N1423" t="str">
        <f>VLOOKUP(HEALTH_CARE[[#This Row],[Customer ID]],'HOSPITAL DETAILS ANSWERS'!A:K,9,TRUE)</f>
        <v>Tier - 3</v>
      </c>
      <c r="O1423" t="str">
        <f>VLOOKUP(HEALTH_CARE[[#This Row],[Customer ID]],'HOSPITAL DETAILS ANSWERS'!A:K,10,TRUE)</f>
        <v>Tier - 3</v>
      </c>
      <c r="P1423" t="str">
        <f>VLOOKUP(HEALTH_CARE[[#This Row],[Customer ID]],'HOSPITAL DETAILS ANSWERS'!A:K,11,TRUE)</f>
        <v>R1017</v>
      </c>
      <c r="Q1423" s="10">
        <f>VLOOKUP(HEALTH_CARE[[#This Row],[Customer ID]],'HOSPITAL DETAILS ANSWERS'!A:K,6,TRUE)</f>
        <v>45</v>
      </c>
    </row>
    <row r="1424" spans="1:17" x14ac:dyDescent="0.25">
      <c r="A1424" t="s">
        <v>948</v>
      </c>
      <c r="B1424" t="str">
        <f>VLOOKUP(HEALTH_CARE[[#This Row],[Customer ID]],'CUSTOMER_NAMES ANSWER'!A:D,3,FALSE)</f>
        <v>Brett</v>
      </c>
      <c r="C1424" s="9">
        <f>VLOOKUP(HEALTH_CARE[[#This Row],[Customer ID]],'MEDICAL EXAMINATION ANSWER'!A:J,2,FALSE)</f>
        <v>33.700000000000003</v>
      </c>
      <c r="D1424" s="9">
        <f>VLOOKUP(HEALTH_CARE[[#This Row],[Customer ID]],'MEDICAL EXAMINATION ANSWER'!A:J,4,FALSE)</f>
        <v>5.87</v>
      </c>
      <c r="E1424" t="str">
        <f>VLOOKUP(HEALTH_CARE[[#This Row],[Customer ID]],'MEDICAL EXAMINATION ANSWER'!A:J,6,FALSE)</f>
        <v>No</v>
      </c>
      <c r="F1424" t="str">
        <f>VLOOKUP(HEALTH_CARE[[#This Row],[Customer ID]],'MEDICAL EXAMINATION ANSWER'!A:J,7,FALSE)</f>
        <v>No</v>
      </c>
      <c r="G1424" t="str">
        <f>VLOOKUP(HEALTH_CARE[[#This Row],[Customer ID]],'MEDICAL EXAMINATION ANSWER'!A:J,8,FALSE)</f>
        <v>No</v>
      </c>
      <c r="H1424" s="10">
        <f>VLOOKUP(HEALTH_CARE[[#This Row],[Customer ID]],'MEDICAL EXAMINATION ANSWER'!A:J,9,FALSE)</f>
        <v>0</v>
      </c>
      <c r="I1424" t="str">
        <f>VLOOKUP(HEALTH_CARE[[#This Row],[Customer ID]],'MEDICAL EXAMINATION ANSWER'!A:J,10,FALSE)</f>
        <v>No</v>
      </c>
      <c r="J1424" t="str">
        <f>VLOOKUP(HEALTH_CARE[[#This Row],[Customer ID]],'MEDICAL EXAMINATION ANSWER'!A:J,3,FALSE)</f>
        <v>Obesity</v>
      </c>
      <c r="K1424" t="str">
        <f>VLOOKUP(HEALTH_CARE[[#This Row],[Customer ID]],'MEDICAL EXAMINATION ANSWER'!A:J,5,FALSE)</f>
        <v>Prediabetes</v>
      </c>
      <c r="L1424" s="11" t="str">
        <f>VLOOKUP(HEALTH_CARE[[#This Row],[Customer ID]],'HOSPITAL DETAILS ANSWERS'!A:K,5,TRUE)</f>
        <v>25-Sep-1977</v>
      </c>
      <c r="M1424" s="14">
        <f>VLOOKUP(HEALTH_CARE[[#This Row],[Customer ID]],'HOSPITAL DETAILS ANSWERS'!A:K,8,TRUE)</f>
        <v>7446</v>
      </c>
      <c r="N1424" t="str">
        <f>VLOOKUP(HEALTH_CARE[[#This Row],[Customer ID]],'HOSPITAL DETAILS ANSWERS'!A:K,9,TRUE)</f>
        <v>Tier - 3</v>
      </c>
      <c r="O1424" t="str">
        <f>VLOOKUP(HEALTH_CARE[[#This Row],[Customer ID]],'HOSPITAL DETAILS ANSWERS'!A:K,10,TRUE)</f>
        <v>Tier - 1</v>
      </c>
      <c r="P1424" t="str">
        <f>VLOOKUP(HEALTH_CARE[[#This Row],[Customer ID]],'HOSPITAL DETAILS ANSWERS'!A:K,11,TRUE)</f>
        <v>R1011</v>
      </c>
      <c r="Q1424" s="10">
        <f>VLOOKUP(HEALTH_CARE[[#This Row],[Customer ID]],'HOSPITAL DETAILS ANSWERS'!A:K,6,TRUE)</f>
        <v>45</v>
      </c>
    </row>
    <row r="1425" spans="1:17" x14ac:dyDescent="0.25">
      <c r="A1425" t="s">
        <v>947</v>
      </c>
      <c r="B1425" t="str">
        <f>VLOOKUP(HEALTH_CARE[[#This Row],[Customer ID]],'CUSTOMER_NAMES ANSWER'!A:D,3,FALSE)</f>
        <v>Sharon E</v>
      </c>
      <c r="C1425" s="9">
        <f>VLOOKUP(HEALTH_CARE[[#This Row],[Customer ID]],'MEDICAL EXAMINATION ANSWER'!A:J,2,FALSE)</f>
        <v>36.200000000000003</v>
      </c>
      <c r="D1425" s="9">
        <f>VLOOKUP(HEALTH_CARE[[#This Row],[Customer ID]],'MEDICAL EXAMINATION ANSWER'!A:J,4,FALSE)</f>
        <v>6.22</v>
      </c>
      <c r="E1425" t="str">
        <f>VLOOKUP(HEALTH_CARE[[#This Row],[Customer ID]],'MEDICAL EXAMINATION ANSWER'!A:J,6,FALSE)</f>
        <v>No</v>
      </c>
      <c r="F1425" t="str">
        <f>VLOOKUP(HEALTH_CARE[[#This Row],[Customer ID]],'MEDICAL EXAMINATION ANSWER'!A:J,7,FALSE)</f>
        <v>No</v>
      </c>
      <c r="G1425" t="str">
        <f>VLOOKUP(HEALTH_CARE[[#This Row],[Customer ID]],'MEDICAL EXAMINATION ANSWER'!A:J,8,FALSE)</f>
        <v>No</v>
      </c>
      <c r="H1425" s="10">
        <f>VLOOKUP(HEALTH_CARE[[#This Row],[Customer ID]],'MEDICAL EXAMINATION ANSWER'!A:J,9,FALSE)</f>
        <v>0</v>
      </c>
      <c r="I1425" t="str">
        <f>VLOOKUP(HEALTH_CARE[[#This Row],[Customer ID]],'MEDICAL EXAMINATION ANSWER'!A:J,10,FALSE)</f>
        <v>No</v>
      </c>
      <c r="J1425" t="str">
        <f>VLOOKUP(HEALTH_CARE[[#This Row],[Customer ID]],'MEDICAL EXAMINATION ANSWER'!A:J,3,FALSE)</f>
        <v>Obesity</v>
      </c>
      <c r="K1425" t="str">
        <f>VLOOKUP(HEALTH_CARE[[#This Row],[Customer ID]],'MEDICAL EXAMINATION ANSWER'!A:J,5,FALSE)</f>
        <v>Prediabetes</v>
      </c>
      <c r="L1425" s="11" t="str">
        <f>VLOOKUP(HEALTH_CARE[[#This Row],[Customer ID]],'HOSPITAL DETAILS ANSWERS'!A:K,5,TRUE)</f>
        <v>7-Jul-1980</v>
      </c>
      <c r="M1425" s="14">
        <f>VLOOKUP(HEALTH_CARE[[#This Row],[Customer ID]],'HOSPITAL DETAILS ANSWERS'!A:K,8,TRUE)</f>
        <v>7444</v>
      </c>
      <c r="N1425" t="str">
        <f>VLOOKUP(HEALTH_CARE[[#This Row],[Customer ID]],'HOSPITAL DETAILS ANSWERS'!A:K,9,TRUE)</f>
        <v>Tier - 2</v>
      </c>
      <c r="O1425" t="str">
        <f>VLOOKUP(HEALTH_CARE[[#This Row],[Customer ID]],'HOSPITAL DETAILS ANSWERS'!A:K,10,TRUE)</f>
        <v>Tier - 3</v>
      </c>
      <c r="P1425" t="str">
        <f>VLOOKUP(HEALTH_CARE[[#This Row],[Customer ID]],'HOSPITAL DETAILS ANSWERS'!A:K,11,TRUE)</f>
        <v>R1012</v>
      </c>
      <c r="Q1425" s="10">
        <f>VLOOKUP(HEALTH_CARE[[#This Row],[Customer ID]],'HOSPITAL DETAILS ANSWERS'!A:K,6,TRUE)</f>
        <v>42</v>
      </c>
    </row>
    <row r="1426" spans="1:17" x14ac:dyDescent="0.25">
      <c r="A1426" t="s">
        <v>946</v>
      </c>
      <c r="B1426" t="str">
        <f>VLOOKUP(HEALTH_CARE[[#This Row],[Customer ID]],'CUSTOMER_NAMES ANSWER'!A:D,3,FALSE)</f>
        <v>Jacob W√¶Ver</v>
      </c>
      <c r="C1426" s="9">
        <f>VLOOKUP(HEALTH_CARE[[#This Row],[Customer ID]],'MEDICAL EXAMINATION ANSWER'!A:J,2,FALSE)</f>
        <v>32.6</v>
      </c>
      <c r="D1426" s="9">
        <f>VLOOKUP(HEALTH_CARE[[#This Row],[Customer ID]],'MEDICAL EXAMINATION ANSWER'!A:J,4,FALSE)</f>
        <v>5.73</v>
      </c>
      <c r="E1426" t="str">
        <f>VLOOKUP(HEALTH_CARE[[#This Row],[Customer ID]],'MEDICAL EXAMINATION ANSWER'!A:J,6,FALSE)</f>
        <v>No</v>
      </c>
      <c r="F1426" t="str">
        <f>VLOOKUP(HEALTH_CARE[[#This Row],[Customer ID]],'MEDICAL EXAMINATION ANSWER'!A:J,7,FALSE)</f>
        <v>No</v>
      </c>
      <c r="G1426" t="str">
        <f>VLOOKUP(HEALTH_CARE[[#This Row],[Customer ID]],'MEDICAL EXAMINATION ANSWER'!A:J,8,FALSE)</f>
        <v>Yes</v>
      </c>
      <c r="H1426" s="10">
        <f>VLOOKUP(HEALTH_CARE[[#This Row],[Customer ID]],'MEDICAL EXAMINATION ANSWER'!A:J,9,FALSE)</f>
        <v>1</v>
      </c>
      <c r="I1426" t="str">
        <f>VLOOKUP(HEALTH_CARE[[#This Row],[Customer ID]],'MEDICAL EXAMINATION ANSWER'!A:J,10,FALSE)</f>
        <v>No</v>
      </c>
      <c r="J1426" t="str">
        <f>VLOOKUP(HEALTH_CARE[[#This Row],[Customer ID]],'MEDICAL EXAMINATION ANSWER'!A:J,3,FALSE)</f>
        <v>Obesity</v>
      </c>
      <c r="K1426" t="str">
        <f>VLOOKUP(HEALTH_CARE[[#This Row],[Customer ID]],'MEDICAL EXAMINATION ANSWER'!A:J,5,FALSE)</f>
        <v>Prediabetes</v>
      </c>
      <c r="L1426" s="11" t="str">
        <f>VLOOKUP(HEALTH_CARE[[#This Row],[Customer ID]],'HOSPITAL DETAILS ANSWERS'!A:K,5,TRUE)</f>
        <v>1-Sep-1979</v>
      </c>
      <c r="M1426" s="14">
        <f>VLOOKUP(HEALTH_CARE[[#This Row],[Customer ID]],'HOSPITAL DETAILS ANSWERS'!A:K,8,TRUE)</f>
        <v>7442</v>
      </c>
      <c r="N1426" t="str">
        <f>VLOOKUP(HEALTH_CARE[[#This Row],[Customer ID]],'HOSPITAL DETAILS ANSWERS'!A:K,9,TRUE)</f>
        <v>Tier - 3</v>
      </c>
      <c r="O1426" t="str">
        <f>VLOOKUP(HEALTH_CARE[[#This Row],[Customer ID]],'HOSPITAL DETAILS ANSWERS'!A:K,10,TRUE)</f>
        <v>Tier - 2</v>
      </c>
      <c r="P1426" t="str">
        <f>VLOOKUP(HEALTH_CARE[[#This Row],[Customer ID]],'HOSPITAL DETAILS ANSWERS'!A:K,11,TRUE)</f>
        <v>R1011</v>
      </c>
      <c r="Q1426" s="10">
        <f>VLOOKUP(HEALTH_CARE[[#This Row],[Customer ID]],'HOSPITAL DETAILS ANSWERS'!A:K,6,TRUE)</f>
        <v>43</v>
      </c>
    </row>
    <row r="1427" spans="1:17" x14ac:dyDescent="0.25">
      <c r="A1427" t="s">
        <v>945</v>
      </c>
      <c r="B1427" t="str">
        <f>VLOOKUP(HEALTH_CARE[[#This Row],[Customer ID]],'CUSTOMER_NAMES ANSWER'!A:D,3,FALSE)</f>
        <v>Scott</v>
      </c>
      <c r="C1427" s="9">
        <f>VLOOKUP(HEALTH_CARE[[#This Row],[Customer ID]],'MEDICAL EXAMINATION ANSWER'!A:J,2,FALSE)</f>
        <v>30.2</v>
      </c>
      <c r="D1427" s="9">
        <f>VLOOKUP(HEALTH_CARE[[#This Row],[Customer ID]],'MEDICAL EXAMINATION ANSWER'!A:J,4,FALSE)</f>
        <v>5.7</v>
      </c>
      <c r="E1427" t="str">
        <f>VLOOKUP(HEALTH_CARE[[#This Row],[Customer ID]],'MEDICAL EXAMINATION ANSWER'!A:J,6,FALSE)</f>
        <v>No</v>
      </c>
      <c r="F1427" t="str">
        <f>VLOOKUP(HEALTH_CARE[[#This Row],[Customer ID]],'MEDICAL EXAMINATION ANSWER'!A:J,7,FALSE)</f>
        <v>No</v>
      </c>
      <c r="G1427" t="str">
        <f>VLOOKUP(HEALTH_CARE[[#This Row],[Customer ID]],'MEDICAL EXAMINATION ANSWER'!A:J,8,FALSE)</f>
        <v>No</v>
      </c>
      <c r="H1427" s="10">
        <f>VLOOKUP(HEALTH_CARE[[#This Row],[Customer ID]],'MEDICAL EXAMINATION ANSWER'!A:J,9,FALSE)</f>
        <v>0</v>
      </c>
      <c r="I1427" t="str">
        <f>VLOOKUP(HEALTH_CARE[[#This Row],[Customer ID]],'MEDICAL EXAMINATION ANSWER'!A:J,10,FALSE)</f>
        <v>No</v>
      </c>
      <c r="J1427" t="str">
        <f>VLOOKUP(HEALTH_CARE[[#This Row],[Customer ID]],'MEDICAL EXAMINATION ANSWER'!A:J,3,FALSE)</f>
        <v>Obesity</v>
      </c>
      <c r="K1427" t="str">
        <f>VLOOKUP(HEALTH_CARE[[#This Row],[Customer ID]],'MEDICAL EXAMINATION ANSWER'!A:J,5,FALSE)</f>
        <v>Prediabetes</v>
      </c>
      <c r="L1427" s="11" t="str">
        <f>VLOOKUP(HEALTH_CARE[[#This Row],[Customer ID]],'HOSPITAL DETAILS ANSWERS'!A:K,5,TRUE)</f>
        <v>25-Aug-1977</v>
      </c>
      <c r="M1427" s="14">
        <f>VLOOKUP(HEALTH_CARE[[#This Row],[Customer ID]],'HOSPITAL DETAILS ANSWERS'!A:K,8,TRUE)</f>
        <v>7442</v>
      </c>
      <c r="N1427" t="str">
        <f>VLOOKUP(HEALTH_CARE[[#This Row],[Customer ID]],'HOSPITAL DETAILS ANSWERS'!A:K,9,TRUE)</f>
        <v>Tier - 3</v>
      </c>
      <c r="O1427" t="str">
        <f>VLOOKUP(HEALTH_CARE[[#This Row],[Customer ID]],'HOSPITAL DETAILS ANSWERS'!A:K,10,TRUE)</f>
        <v>Tier - 2</v>
      </c>
      <c r="P1427" t="str">
        <f>VLOOKUP(HEALTH_CARE[[#This Row],[Customer ID]],'HOSPITAL DETAILS ANSWERS'!A:K,11,TRUE)</f>
        <v>R1011</v>
      </c>
      <c r="Q1427" s="10">
        <f>VLOOKUP(HEALTH_CARE[[#This Row],[Customer ID]],'HOSPITAL DETAILS ANSWERS'!A:K,6,TRUE)</f>
        <v>45</v>
      </c>
    </row>
    <row r="1428" spans="1:17" x14ac:dyDescent="0.25">
      <c r="A1428" t="s">
        <v>944</v>
      </c>
      <c r="B1428" t="str">
        <f>VLOOKUP(HEALTH_CARE[[#This Row],[Customer ID]],'CUSTOMER_NAMES ANSWER'!A:D,3,FALSE)</f>
        <v>Brooke S</v>
      </c>
      <c r="C1428" s="9">
        <f>VLOOKUP(HEALTH_CARE[[#This Row],[Customer ID]],'MEDICAL EXAMINATION ANSWER'!A:J,2,FALSE)</f>
        <v>27.64</v>
      </c>
      <c r="D1428" s="9">
        <f>VLOOKUP(HEALTH_CARE[[#This Row],[Customer ID]],'MEDICAL EXAMINATION ANSWER'!A:J,4,FALSE)</f>
        <v>9.91</v>
      </c>
      <c r="E1428" t="str">
        <f>VLOOKUP(HEALTH_CARE[[#This Row],[Customer ID]],'MEDICAL EXAMINATION ANSWER'!A:J,6,FALSE)</f>
        <v>No</v>
      </c>
      <c r="F1428" t="str">
        <f>VLOOKUP(HEALTH_CARE[[#This Row],[Customer ID]],'MEDICAL EXAMINATION ANSWER'!A:J,7,FALSE)</f>
        <v>No</v>
      </c>
      <c r="G1428" t="str">
        <f>VLOOKUP(HEALTH_CARE[[#This Row],[Customer ID]],'MEDICAL EXAMINATION ANSWER'!A:J,8,FALSE)</f>
        <v>No</v>
      </c>
      <c r="H1428" s="10">
        <f>VLOOKUP(HEALTH_CARE[[#This Row],[Customer ID]],'MEDICAL EXAMINATION ANSWER'!A:J,9,FALSE)</f>
        <v>0</v>
      </c>
      <c r="I1428" t="str">
        <f>VLOOKUP(HEALTH_CARE[[#This Row],[Customer ID]],'MEDICAL EXAMINATION ANSWER'!A:J,10,FALSE)</f>
        <v>No</v>
      </c>
      <c r="J1428" t="str">
        <f>VLOOKUP(HEALTH_CARE[[#This Row],[Customer ID]],'MEDICAL EXAMINATION ANSWER'!A:J,3,FALSE)</f>
        <v>Over Weight</v>
      </c>
      <c r="K1428" t="str">
        <f>VLOOKUP(HEALTH_CARE[[#This Row],[Customer ID]],'MEDICAL EXAMINATION ANSWER'!A:J,5,FALSE)</f>
        <v>Diabetes</v>
      </c>
      <c r="L1428" s="11" t="str">
        <f>VLOOKUP(HEALTH_CARE[[#This Row],[Customer ID]],'HOSPITAL DETAILS ANSWERS'!A:K,5,TRUE)</f>
        <v>2-Dec-1978</v>
      </c>
      <c r="M1428" s="14">
        <f>VLOOKUP(HEALTH_CARE[[#This Row],[Customer ID]],'HOSPITAL DETAILS ANSWERS'!A:K,8,TRUE)</f>
        <v>7422</v>
      </c>
      <c r="N1428" t="str">
        <f>VLOOKUP(HEALTH_CARE[[#This Row],[Customer ID]],'HOSPITAL DETAILS ANSWERS'!A:K,9,TRUE)</f>
        <v>Tier - 2</v>
      </c>
      <c r="O1428" t="str">
        <f>VLOOKUP(HEALTH_CARE[[#This Row],[Customer ID]],'HOSPITAL DETAILS ANSWERS'!A:K,10,TRUE)</f>
        <v>Tier - 3</v>
      </c>
      <c r="P1428" t="str">
        <f>VLOOKUP(HEALTH_CARE[[#This Row],[Customer ID]],'HOSPITAL DETAILS ANSWERS'!A:K,11,TRUE)</f>
        <v>R1012</v>
      </c>
      <c r="Q1428" s="10">
        <f>VLOOKUP(HEALTH_CARE[[#This Row],[Customer ID]],'HOSPITAL DETAILS ANSWERS'!A:K,6,TRUE)</f>
        <v>44</v>
      </c>
    </row>
    <row r="1429" spans="1:17" x14ac:dyDescent="0.25">
      <c r="A1429" t="s">
        <v>943</v>
      </c>
      <c r="B1429" t="str">
        <f>VLOOKUP(HEALTH_CARE[[#This Row],[Customer ID]],'CUSTOMER_NAMES ANSWER'!A:D,3,FALSE)</f>
        <v>Kaye A</v>
      </c>
      <c r="C1429" s="9">
        <f>VLOOKUP(HEALTH_CARE[[#This Row],[Customer ID]],'MEDICAL EXAMINATION ANSWER'!A:J,2,FALSE)</f>
        <v>26.41</v>
      </c>
      <c r="D1429" s="9">
        <f>VLOOKUP(HEALTH_CARE[[#This Row],[Customer ID]],'MEDICAL EXAMINATION ANSWER'!A:J,4,FALSE)</f>
        <v>11.4</v>
      </c>
      <c r="E1429" t="str">
        <f>VLOOKUP(HEALTH_CARE[[#This Row],[Customer ID]],'MEDICAL EXAMINATION ANSWER'!A:J,6,FALSE)</f>
        <v>No</v>
      </c>
      <c r="F1429" t="str">
        <f>VLOOKUP(HEALTH_CARE[[#This Row],[Customer ID]],'MEDICAL EXAMINATION ANSWER'!A:J,7,FALSE)</f>
        <v>No</v>
      </c>
      <c r="G1429" t="str">
        <f>VLOOKUP(HEALTH_CARE[[#This Row],[Customer ID]],'MEDICAL EXAMINATION ANSWER'!A:J,8,FALSE)</f>
        <v>No</v>
      </c>
      <c r="H1429" s="10">
        <f>VLOOKUP(HEALTH_CARE[[#This Row],[Customer ID]],'MEDICAL EXAMINATION ANSWER'!A:J,9,FALSE)</f>
        <v>0</v>
      </c>
      <c r="I1429" t="str">
        <f>VLOOKUP(HEALTH_CARE[[#This Row],[Customer ID]],'MEDICAL EXAMINATION ANSWER'!A:J,10,FALSE)</f>
        <v>No</v>
      </c>
      <c r="J1429" t="str">
        <f>VLOOKUP(HEALTH_CARE[[#This Row],[Customer ID]],'MEDICAL EXAMINATION ANSWER'!A:J,3,FALSE)</f>
        <v>Over Weight</v>
      </c>
      <c r="K1429" t="str">
        <f>VLOOKUP(HEALTH_CARE[[#This Row],[Customer ID]],'MEDICAL EXAMINATION ANSWER'!A:J,5,FALSE)</f>
        <v>Diabetes</v>
      </c>
      <c r="L1429" s="11" t="str">
        <f>VLOOKUP(HEALTH_CARE[[#This Row],[Customer ID]],'HOSPITAL DETAILS ANSWERS'!A:K,5,TRUE)</f>
        <v>12-Nov-1978</v>
      </c>
      <c r="M1429" s="14">
        <f>VLOOKUP(HEALTH_CARE[[#This Row],[Customer ID]],'HOSPITAL DETAILS ANSWERS'!A:K,8,TRUE)</f>
        <v>7420</v>
      </c>
      <c r="N1429" t="str">
        <f>VLOOKUP(HEALTH_CARE[[#This Row],[Customer ID]],'HOSPITAL DETAILS ANSWERS'!A:K,9,TRUE)</f>
        <v>Tier - 2</v>
      </c>
      <c r="O1429" t="str">
        <f>VLOOKUP(HEALTH_CARE[[#This Row],[Customer ID]],'HOSPITAL DETAILS ANSWERS'!A:K,10,TRUE)</f>
        <v>Tier - 2</v>
      </c>
      <c r="P1429" t="str">
        <f>VLOOKUP(HEALTH_CARE[[#This Row],[Customer ID]],'HOSPITAL DETAILS ANSWERS'!A:K,11,TRUE)</f>
        <v>R1012</v>
      </c>
      <c r="Q1429" s="10">
        <f>VLOOKUP(HEALTH_CARE[[#This Row],[Customer ID]],'HOSPITAL DETAILS ANSWERS'!A:K,6,TRUE)</f>
        <v>44</v>
      </c>
    </row>
    <row r="1430" spans="1:17" x14ac:dyDescent="0.25">
      <c r="A1430" t="s">
        <v>942</v>
      </c>
      <c r="B1430" t="str">
        <f>VLOOKUP(HEALTH_CARE[[#This Row],[Customer ID]],'CUSTOMER_NAMES ANSWER'!A:D,3,FALSE)</f>
        <v>Carolyn</v>
      </c>
      <c r="C1430" s="9">
        <f>VLOOKUP(HEALTH_CARE[[#This Row],[Customer ID]],'MEDICAL EXAMINATION ANSWER'!A:J,2,FALSE)</f>
        <v>34.1</v>
      </c>
      <c r="D1430" s="9">
        <f>VLOOKUP(HEALTH_CARE[[#This Row],[Customer ID]],'MEDICAL EXAMINATION ANSWER'!A:J,4,FALSE)</f>
        <v>6.29</v>
      </c>
      <c r="E1430" t="str">
        <f>VLOOKUP(HEALTH_CARE[[#This Row],[Customer ID]],'MEDICAL EXAMINATION ANSWER'!A:J,6,FALSE)</f>
        <v>Yes</v>
      </c>
      <c r="F1430" t="str">
        <f>VLOOKUP(HEALTH_CARE[[#This Row],[Customer ID]],'MEDICAL EXAMINATION ANSWER'!A:J,7,FALSE)</f>
        <v>No</v>
      </c>
      <c r="G1430" t="str">
        <f>VLOOKUP(HEALTH_CARE[[#This Row],[Customer ID]],'MEDICAL EXAMINATION ANSWER'!A:J,8,FALSE)</f>
        <v>Yes</v>
      </c>
      <c r="H1430" s="10">
        <f>VLOOKUP(HEALTH_CARE[[#This Row],[Customer ID]],'MEDICAL EXAMINATION ANSWER'!A:J,9,FALSE)</f>
        <v>1</v>
      </c>
      <c r="I1430" t="str">
        <f>VLOOKUP(HEALTH_CARE[[#This Row],[Customer ID]],'MEDICAL EXAMINATION ANSWER'!A:J,10,FALSE)</f>
        <v>No</v>
      </c>
      <c r="J1430" t="str">
        <f>VLOOKUP(HEALTH_CARE[[#This Row],[Customer ID]],'MEDICAL EXAMINATION ANSWER'!A:J,3,FALSE)</f>
        <v>Obesity</v>
      </c>
      <c r="K1430" t="str">
        <f>VLOOKUP(HEALTH_CARE[[#This Row],[Customer ID]],'MEDICAL EXAMINATION ANSWER'!A:J,5,FALSE)</f>
        <v>Prediabetes</v>
      </c>
      <c r="L1430" s="11" t="str">
        <f>VLOOKUP(HEALTH_CARE[[#This Row],[Customer ID]],'HOSPITAL DETAILS ANSWERS'!A:K,5,TRUE)</f>
        <v>19-Sep-1983</v>
      </c>
      <c r="M1430" s="14">
        <f>VLOOKUP(HEALTH_CARE[[#This Row],[Customer ID]],'HOSPITAL DETAILS ANSWERS'!A:K,8,TRUE)</f>
        <v>7419</v>
      </c>
      <c r="N1430" t="str">
        <f>VLOOKUP(HEALTH_CARE[[#This Row],[Customer ID]],'HOSPITAL DETAILS ANSWERS'!A:K,9,TRUE)</f>
        <v>Tier - 2</v>
      </c>
      <c r="O1430" t="str">
        <f>VLOOKUP(HEALTH_CARE[[#This Row],[Customer ID]],'HOSPITAL DETAILS ANSWERS'!A:K,10,TRUE)</f>
        <v>Tier - 2</v>
      </c>
      <c r="P1430" t="str">
        <f>VLOOKUP(HEALTH_CARE[[#This Row],[Customer ID]],'HOSPITAL DETAILS ANSWERS'!A:K,11,TRUE)</f>
        <v>R1011</v>
      </c>
      <c r="Q1430" s="10">
        <f>VLOOKUP(HEALTH_CARE[[#This Row],[Customer ID]],'HOSPITAL DETAILS ANSWERS'!A:K,6,TRUE)</f>
        <v>39</v>
      </c>
    </row>
    <row r="1431" spans="1:17" x14ac:dyDescent="0.25">
      <c r="A1431" t="s">
        <v>941</v>
      </c>
      <c r="B1431" t="str">
        <f>VLOOKUP(HEALTH_CARE[[#This Row],[Customer ID]],'CUSTOMER_NAMES ANSWER'!A:D,3,FALSE)</f>
        <v>Daniel C</v>
      </c>
      <c r="C1431" s="9">
        <f>VLOOKUP(HEALTH_CARE[[#This Row],[Customer ID]],'MEDICAL EXAMINATION ANSWER'!A:J,2,FALSE)</f>
        <v>17.3</v>
      </c>
      <c r="D1431" s="9">
        <f>VLOOKUP(HEALTH_CARE[[#This Row],[Customer ID]],'MEDICAL EXAMINATION ANSWER'!A:J,4,FALSE)</f>
        <v>9.2799999999999994</v>
      </c>
      <c r="E1431" t="str">
        <f>VLOOKUP(HEALTH_CARE[[#This Row],[Customer ID]],'MEDICAL EXAMINATION ANSWER'!A:J,6,FALSE)</f>
        <v>No</v>
      </c>
      <c r="F1431" t="str">
        <f>VLOOKUP(HEALTH_CARE[[#This Row],[Customer ID]],'MEDICAL EXAMINATION ANSWER'!A:J,7,FALSE)</f>
        <v>No</v>
      </c>
      <c r="G1431" t="str">
        <f>VLOOKUP(HEALTH_CARE[[#This Row],[Customer ID]],'MEDICAL EXAMINATION ANSWER'!A:J,8,FALSE)</f>
        <v>No</v>
      </c>
      <c r="H1431" s="10">
        <f>VLOOKUP(HEALTH_CARE[[#This Row],[Customer ID]],'MEDICAL EXAMINATION ANSWER'!A:J,9,FALSE)</f>
        <v>0</v>
      </c>
      <c r="I1431" t="str">
        <f>VLOOKUP(HEALTH_CARE[[#This Row],[Customer ID]],'MEDICAL EXAMINATION ANSWER'!A:J,10,FALSE)</f>
        <v>No</v>
      </c>
      <c r="J1431" t="str">
        <f>VLOOKUP(HEALTH_CARE[[#This Row],[Customer ID]],'MEDICAL EXAMINATION ANSWER'!A:J,3,FALSE)</f>
        <v>Under Weight</v>
      </c>
      <c r="K1431" t="str">
        <f>VLOOKUP(HEALTH_CARE[[#This Row],[Customer ID]],'MEDICAL EXAMINATION ANSWER'!A:J,5,FALSE)</f>
        <v>Diabetes</v>
      </c>
      <c r="L1431" s="11" t="str">
        <f>VLOOKUP(HEALTH_CARE[[#This Row],[Customer ID]],'HOSPITAL DETAILS ANSWERS'!A:K,5,TRUE)</f>
        <v>5-Dec-1965</v>
      </c>
      <c r="M1431" s="14">
        <f>VLOOKUP(HEALTH_CARE[[#This Row],[Customer ID]],'HOSPITAL DETAILS ANSWERS'!A:K,8,TRUE)</f>
        <v>7404</v>
      </c>
      <c r="N1431" t="str">
        <f>VLOOKUP(HEALTH_CARE[[#This Row],[Customer ID]],'HOSPITAL DETAILS ANSWERS'!A:K,9,TRUE)</f>
        <v>Tier - 3</v>
      </c>
      <c r="O1431" t="str">
        <f>VLOOKUP(HEALTH_CARE[[#This Row],[Customer ID]],'HOSPITAL DETAILS ANSWERS'!A:K,10,TRUE)</f>
        <v>Tier - 2</v>
      </c>
      <c r="P1431" t="str">
        <f>VLOOKUP(HEALTH_CARE[[#This Row],[Customer ID]],'HOSPITAL DETAILS ANSWERS'!A:K,11,TRUE)</f>
        <v>R1013</v>
      </c>
      <c r="Q1431" s="10">
        <f>VLOOKUP(HEALTH_CARE[[#This Row],[Customer ID]],'HOSPITAL DETAILS ANSWERS'!A:K,6,TRUE)</f>
        <v>57</v>
      </c>
    </row>
    <row r="1432" spans="1:17" x14ac:dyDescent="0.25">
      <c r="A1432" t="s">
        <v>940</v>
      </c>
      <c r="B1432" t="str">
        <f>VLOOKUP(HEALTH_CARE[[#This Row],[Customer ID]],'CUSTOMER_NAMES ANSWER'!A:D,3,FALSE)</f>
        <v>Laurie A</v>
      </c>
      <c r="C1432" s="9">
        <f>VLOOKUP(HEALTH_CARE[[#This Row],[Customer ID]],'MEDICAL EXAMINATION ANSWER'!A:J,2,FALSE)</f>
        <v>35.020000000000003</v>
      </c>
      <c r="D1432" s="9">
        <f>VLOOKUP(HEALTH_CARE[[#This Row],[Customer ID]],'MEDICAL EXAMINATION ANSWER'!A:J,4,FALSE)</f>
        <v>4.78</v>
      </c>
      <c r="E1432" t="str">
        <f>VLOOKUP(HEALTH_CARE[[#This Row],[Customer ID]],'MEDICAL EXAMINATION ANSWER'!A:J,6,FALSE)</f>
        <v>No</v>
      </c>
      <c r="F1432" t="str">
        <f>VLOOKUP(HEALTH_CARE[[#This Row],[Customer ID]],'MEDICAL EXAMINATION ANSWER'!A:J,7,FALSE)</f>
        <v>No</v>
      </c>
      <c r="G1432" t="str">
        <f>VLOOKUP(HEALTH_CARE[[#This Row],[Customer ID]],'MEDICAL EXAMINATION ANSWER'!A:J,8,FALSE)</f>
        <v>Yes</v>
      </c>
      <c r="H1432" s="10">
        <f>VLOOKUP(HEALTH_CARE[[#This Row],[Customer ID]],'MEDICAL EXAMINATION ANSWER'!A:J,9,FALSE)</f>
        <v>1</v>
      </c>
      <c r="I1432" t="str">
        <f>VLOOKUP(HEALTH_CARE[[#This Row],[Customer ID]],'MEDICAL EXAMINATION ANSWER'!A:J,10,FALSE)</f>
        <v>No</v>
      </c>
      <c r="J1432" t="str">
        <f>VLOOKUP(HEALTH_CARE[[#This Row],[Customer ID]],'MEDICAL EXAMINATION ANSWER'!A:J,3,FALSE)</f>
        <v>Obesity</v>
      </c>
      <c r="K1432" t="str">
        <f>VLOOKUP(HEALTH_CARE[[#This Row],[Customer ID]],'MEDICAL EXAMINATION ANSWER'!A:J,5,FALSE)</f>
        <v>Normal</v>
      </c>
      <c r="L1432" s="11" t="str">
        <f>VLOOKUP(HEALTH_CARE[[#This Row],[Customer ID]],'HOSPITAL DETAILS ANSWERS'!A:K,5,TRUE)</f>
        <v>22-Jul-1993</v>
      </c>
      <c r="M1432" s="14">
        <f>VLOOKUP(HEALTH_CARE[[#This Row],[Customer ID]],'HOSPITAL DETAILS ANSWERS'!A:K,8,TRUE)</f>
        <v>7389</v>
      </c>
      <c r="N1432" t="str">
        <f>VLOOKUP(HEALTH_CARE[[#This Row],[Customer ID]],'HOSPITAL DETAILS ANSWERS'!A:K,9,TRUE)</f>
        <v>Tier - 2</v>
      </c>
      <c r="O1432" t="str">
        <f>VLOOKUP(HEALTH_CARE[[#This Row],[Customer ID]],'HOSPITAL DETAILS ANSWERS'!A:K,10,TRUE)</f>
        <v>Tier - 2</v>
      </c>
      <c r="P1432" t="str">
        <f>VLOOKUP(HEALTH_CARE[[#This Row],[Customer ID]],'HOSPITAL DETAILS ANSWERS'!A:K,11,TRUE)</f>
        <v>R1026</v>
      </c>
      <c r="Q1432" s="10">
        <f>VLOOKUP(HEALTH_CARE[[#This Row],[Customer ID]],'HOSPITAL DETAILS ANSWERS'!A:K,6,TRUE)</f>
        <v>29</v>
      </c>
    </row>
    <row r="1433" spans="1:17" x14ac:dyDescent="0.25">
      <c r="A1433" t="s">
        <v>939</v>
      </c>
      <c r="B1433" t="str">
        <f>VLOOKUP(HEALTH_CARE[[#This Row],[Customer ID]],'CUSTOMER_NAMES ANSWER'!A:D,3,FALSE)</f>
        <v>Nicole</v>
      </c>
      <c r="C1433" s="9">
        <f>VLOOKUP(HEALTH_CARE[[#This Row],[Customer ID]],'MEDICAL EXAMINATION ANSWER'!A:J,2,FALSE)</f>
        <v>37.1</v>
      </c>
      <c r="D1433" s="9">
        <f>VLOOKUP(HEALTH_CARE[[#This Row],[Customer ID]],'MEDICAL EXAMINATION ANSWER'!A:J,4,FALSE)</f>
        <v>8.8699999999999992</v>
      </c>
      <c r="E1433" t="str">
        <f>VLOOKUP(HEALTH_CARE[[#This Row],[Customer ID]],'MEDICAL EXAMINATION ANSWER'!A:J,6,FALSE)</f>
        <v>Yes</v>
      </c>
      <c r="F1433" t="str">
        <f>VLOOKUP(HEALTH_CARE[[#This Row],[Customer ID]],'MEDICAL EXAMINATION ANSWER'!A:J,7,FALSE)</f>
        <v>No</v>
      </c>
      <c r="G1433" t="str">
        <f>VLOOKUP(HEALTH_CARE[[#This Row],[Customer ID]],'MEDICAL EXAMINATION ANSWER'!A:J,8,FALSE)</f>
        <v>No</v>
      </c>
      <c r="H1433" s="10">
        <f>VLOOKUP(HEALTH_CARE[[#This Row],[Customer ID]],'MEDICAL EXAMINATION ANSWER'!A:J,9,FALSE)</f>
        <v>0</v>
      </c>
      <c r="I1433" t="str">
        <f>VLOOKUP(HEALTH_CARE[[#This Row],[Customer ID]],'MEDICAL EXAMINATION ANSWER'!A:J,10,FALSE)</f>
        <v>No</v>
      </c>
      <c r="J1433" t="str">
        <f>VLOOKUP(HEALTH_CARE[[#This Row],[Customer ID]],'MEDICAL EXAMINATION ANSWER'!A:J,3,FALSE)</f>
        <v>Obesity</v>
      </c>
      <c r="K1433" t="str">
        <f>VLOOKUP(HEALTH_CARE[[#This Row],[Customer ID]],'MEDICAL EXAMINATION ANSWER'!A:J,5,FALSE)</f>
        <v>Diabetes</v>
      </c>
      <c r="L1433" s="11" t="str">
        <f>VLOOKUP(HEALTH_CARE[[#This Row],[Customer ID]],'HOSPITAL DETAILS ANSWERS'!A:K,5,TRUE)</f>
        <v>24-Nov-1981</v>
      </c>
      <c r="M1433" s="14">
        <f>VLOOKUP(HEALTH_CARE[[#This Row],[Customer ID]],'HOSPITAL DETAILS ANSWERS'!A:K,8,TRUE)</f>
        <v>7372</v>
      </c>
      <c r="N1433" t="str">
        <f>VLOOKUP(HEALTH_CARE[[#This Row],[Customer ID]],'HOSPITAL DETAILS ANSWERS'!A:K,9,TRUE)</f>
        <v>Tier - 2</v>
      </c>
      <c r="O1433" t="str">
        <f>VLOOKUP(HEALTH_CARE[[#This Row],[Customer ID]],'HOSPITAL DETAILS ANSWERS'!A:K,10,TRUE)</f>
        <v>Tier - 1</v>
      </c>
      <c r="P1433" t="str">
        <f>VLOOKUP(HEALTH_CARE[[#This Row],[Customer ID]],'HOSPITAL DETAILS ANSWERS'!A:K,11,TRUE)</f>
        <v>R1011</v>
      </c>
      <c r="Q1433" s="10">
        <f>VLOOKUP(HEALTH_CARE[[#This Row],[Customer ID]],'HOSPITAL DETAILS ANSWERS'!A:K,6,TRUE)</f>
        <v>41</v>
      </c>
    </row>
    <row r="1434" spans="1:17" x14ac:dyDescent="0.25">
      <c r="A1434" t="s">
        <v>938</v>
      </c>
      <c r="B1434" t="str">
        <f>VLOOKUP(HEALTH_CARE[[#This Row],[Customer ID]],'CUSTOMER_NAMES ANSWER'!A:D,3,FALSE)</f>
        <v>Shelby</v>
      </c>
      <c r="C1434" s="9">
        <f>VLOOKUP(HEALTH_CARE[[#This Row],[Customer ID]],'MEDICAL EXAMINATION ANSWER'!A:J,2,FALSE)</f>
        <v>16.79</v>
      </c>
      <c r="D1434" s="9">
        <f>VLOOKUP(HEALTH_CARE[[#This Row],[Customer ID]],'MEDICAL EXAMINATION ANSWER'!A:J,4,FALSE)</f>
        <v>11.4</v>
      </c>
      <c r="E1434" t="str">
        <f>VLOOKUP(HEALTH_CARE[[#This Row],[Customer ID]],'MEDICAL EXAMINATION ANSWER'!A:J,6,FALSE)</f>
        <v>No</v>
      </c>
      <c r="F1434" t="str">
        <f>VLOOKUP(HEALTH_CARE[[#This Row],[Customer ID]],'MEDICAL EXAMINATION ANSWER'!A:J,7,FALSE)</f>
        <v>No</v>
      </c>
      <c r="G1434" t="str">
        <f>VLOOKUP(HEALTH_CARE[[#This Row],[Customer ID]],'MEDICAL EXAMINATION ANSWER'!A:J,8,FALSE)</f>
        <v>No</v>
      </c>
      <c r="H1434" s="10">
        <f>VLOOKUP(HEALTH_CARE[[#This Row],[Customer ID]],'MEDICAL EXAMINATION ANSWER'!A:J,9,FALSE)</f>
        <v>0</v>
      </c>
      <c r="I1434" t="str">
        <f>VLOOKUP(HEALTH_CARE[[#This Row],[Customer ID]],'MEDICAL EXAMINATION ANSWER'!A:J,10,FALSE)</f>
        <v>No</v>
      </c>
      <c r="J1434" t="str">
        <f>VLOOKUP(HEALTH_CARE[[#This Row],[Customer ID]],'MEDICAL EXAMINATION ANSWER'!A:J,3,FALSE)</f>
        <v>Under Weight</v>
      </c>
      <c r="K1434" t="str">
        <f>VLOOKUP(HEALTH_CARE[[#This Row],[Customer ID]],'MEDICAL EXAMINATION ANSWER'!A:J,5,FALSE)</f>
        <v>Diabetes</v>
      </c>
      <c r="L1434" s="11" t="str">
        <f>VLOOKUP(HEALTH_CARE[[#This Row],[Customer ID]],'HOSPITAL DETAILS ANSWERS'!A:K,5,TRUE)</f>
        <v>9-Dec-1965</v>
      </c>
      <c r="M1434" s="14">
        <f>VLOOKUP(HEALTH_CARE[[#This Row],[Customer ID]],'HOSPITAL DETAILS ANSWERS'!A:K,8,TRUE)</f>
        <v>7363</v>
      </c>
      <c r="N1434" t="str">
        <f>VLOOKUP(HEALTH_CARE[[#This Row],[Customer ID]],'HOSPITAL DETAILS ANSWERS'!A:K,9,TRUE)</f>
        <v>Tier - 3</v>
      </c>
      <c r="O1434" t="str">
        <f>VLOOKUP(HEALTH_CARE[[#This Row],[Customer ID]],'HOSPITAL DETAILS ANSWERS'!A:K,10,TRUE)</f>
        <v>Tier - 3</v>
      </c>
      <c r="P1434" t="str">
        <f>VLOOKUP(HEALTH_CARE[[#This Row],[Customer ID]],'HOSPITAL DETAILS ANSWERS'!A:K,11,TRUE)</f>
        <v>R1013</v>
      </c>
      <c r="Q1434" s="10">
        <f>VLOOKUP(HEALTH_CARE[[#This Row],[Customer ID]],'HOSPITAL DETAILS ANSWERS'!A:K,6,TRUE)</f>
        <v>57</v>
      </c>
    </row>
    <row r="1435" spans="1:17" x14ac:dyDescent="0.25">
      <c r="A1435" t="s">
        <v>937</v>
      </c>
      <c r="B1435" t="str">
        <f>VLOOKUP(HEALTH_CARE[[#This Row],[Customer ID]],'CUSTOMER_NAMES ANSWER'!A:D,3,FALSE)</f>
        <v>Allison</v>
      </c>
      <c r="C1435" s="9">
        <f>VLOOKUP(HEALTH_CARE[[#This Row],[Customer ID]],'MEDICAL EXAMINATION ANSWER'!A:J,2,FALSE)</f>
        <v>31.64</v>
      </c>
      <c r="D1435" s="9">
        <f>VLOOKUP(HEALTH_CARE[[#This Row],[Customer ID]],'MEDICAL EXAMINATION ANSWER'!A:J,4,FALSE)</f>
        <v>9.1300000000000008</v>
      </c>
      <c r="E1435" t="str">
        <f>VLOOKUP(HEALTH_CARE[[#This Row],[Customer ID]],'MEDICAL EXAMINATION ANSWER'!A:J,6,FALSE)</f>
        <v>Yes</v>
      </c>
      <c r="F1435" t="str">
        <f>VLOOKUP(HEALTH_CARE[[#This Row],[Customer ID]],'MEDICAL EXAMINATION ANSWER'!A:J,7,FALSE)</f>
        <v>No</v>
      </c>
      <c r="G1435" t="str">
        <f>VLOOKUP(HEALTH_CARE[[#This Row],[Customer ID]],'MEDICAL EXAMINATION ANSWER'!A:J,8,FALSE)</f>
        <v>No</v>
      </c>
      <c r="H1435" s="10">
        <f>VLOOKUP(HEALTH_CARE[[#This Row],[Customer ID]],'MEDICAL EXAMINATION ANSWER'!A:J,9,FALSE)</f>
        <v>0</v>
      </c>
      <c r="I1435" t="str">
        <f>VLOOKUP(HEALTH_CARE[[#This Row],[Customer ID]],'MEDICAL EXAMINATION ANSWER'!A:J,10,FALSE)</f>
        <v>No</v>
      </c>
      <c r="J1435" t="str">
        <f>VLOOKUP(HEALTH_CARE[[#This Row],[Customer ID]],'MEDICAL EXAMINATION ANSWER'!A:J,3,FALSE)</f>
        <v>Obesity</v>
      </c>
      <c r="K1435" t="str">
        <f>VLOOKUP(HEALTH_CARE[[#This Row],[Customer ID]],'MEDICAL EXAMINATION ANSWER'!A:J,5,FALSE)</f>
        <v>Diabetes</v>
      </c>
      <c r="L1435" s="11" t="str">
        <f>VLOOKUP(HEALTH_CARE[[#This Row],[Customer ID]],'HOSPITAL DETAILS ANSWERS'!A:K,5,TRUE)</f>
        <v>16-Jul-1981</v>
      </c>
      <c r="M1435" s="14">
        <f>VLOOKUP(HEALTH_CARE[[#This Row],[Customer ID]],'HOSPITAL DETAILS ANSWERS'!A:K,8,TRUE)</f>
        <v>7359</v>
      </c>
      <c r="N1435" t="str">
        <f>VLOOKUP(HEALTH_CARE[[#This Row],[Customer ID]],'HOSPITAL DETAILS ANSWERS'!A:K,9,TRUE)</f>
        <v>Tier - 2</v>
      </c>
      <c r="O1435" t="str">
        <f>VLOOKUP(HEALTH_CARE[[#This Row],[Customer ID]],'HOSPITAL DETAILS ANSWERS'!A:K,10,TRUE)</f>
        <v>Tier - 3</v>
      </c>
      <c r="P1435" t="str">
        <f>VLOOKUP(HEALTH_CARE[[#This Row],[Customer ID]],'HOSPITAL DETAILS ANSWERS'!A:K,11,TRUE)</f>
        <v>R1024</v>
      </c>
      <c r="Q1435" s="10">
        <f>VLOOKUP(HEALTH_CARE[[#This Row],[Customer ID]],'HOSPITAL DETAILS ANSWERS'!A:K,6,TRUE)</f>
        <v>41</v>
      </c>
    </row>
    <row r="1436" spans="1:17" x14ac:dyDescent="0.25">
      <c r="A1436" t="s">
        <v>936</v>
      </c>
      <c r="B1436" t="str">
        <f>VLOOKUP(HEALTH_CARE[[#This Row],[Customer ID]],'CUSTOMER_NAMES ANSWER'!A:D,3,FALSE)</f>
        <v>Leticia</v>
      </c>
      <c r="C1436" s="9">
        <f>VLOOKUP(HEALTH_CARE[[#This Row],[Customer ID]],'MEDICAL EXAMINATION ANSWER'!A:J,2,FALSE)</f>
        <v>24.19</v>
      </c>
      <c r="D1436" s="9">
        <f>VLOOKUP(HEALTH_CARE[[#This Row],[Customer ID]],'MEDICAL EXAMINATION ANSWER'!A:J,4,FALSE)</f>
        <v>6.22</v>
      </c>
      <c r="E1436" t="str">
        <f>VLOOKUP(HEALTH_CARE[[#This Row],[Customer ID]],'MEDICAL EXAMINATION ANSWER'!A:J,6,FALSE)</f>
        <v>Yes</v>
      </c>
      <c r="F1436" t="str">
        <f>VLOOKUP(HEALTH_CARE[[#This Row],[Customer ID]],'MEDICAL EXAMINATION ANSWER'!A:J,7,FALSE)</f>
        <v>No</v>
      </c>
      <c r="G1436" t="str">
        <f>VLOOKUP(HEALTH_CARE[[#This Row],[Customer ID]],'MEDICAL EXAMINATION ANSWER'!A:J,8,FALSE)</f>
        <v>Yes</v>
      </c>
      <c r="H1436" s="10">
        <f>VLOOKUP(HEALTH_CARE[[#This Row],[Customer ID]],'MEDICAL EXAMINATION ANSWER'!A:J,9,FALSE)</f>
        <v>1</v>
      </c>
      <c r="I1436" t="str">
        <f>VLOOKUP(HEALTH_CARE[[#This Row],[Customer ID]],'MEDICAL EXAMINATION ANSWER'!A:J,10,FALSE)</f>
        <v>No</v>
      </c>
      <c r="J1436" t="str">
        <f>VLOOKUP(HEALTH_CARE[[#This Row],[Customer ID]],'MEDICAL EXAMINATION ANSWER'!A:J,3,FALSE)</f>
        <v>Normal Weight</v>
      </c>
      <c r="K1436" t="str">
        <f>VLOOKUP(HEALTH_CARE[[#This Row],[Customer ID]],'MEDICAL EXAMINATION ANSWER'!A:J,5,FALSE)</f>
        <v>Prediabetes</v>
      </c>
      <c r="L1436" s="11" t="str">
        <f>VLOOKUP(HEALTH_CARE[[#This Row],[Customer ID]],'HOSPITAL DETAILS ANSWERS'!A:K,5,TRUE)</f>
        <v>21-Jun-1983</v>
      </c>
      <c r="M1436" s="14">
        <f>VLOOKUP(HEALTH_CARE[[#This Row],[Customer ID]],'HOSPITAL DETAILS ANSWERS'!A:K,8,TRUE)</f>
        <v>7358</v>
      </c>
      <c r="N1436" t="str">
        <f>VLOOKUP(HEALTH_CARE[[#This Row],[Customer ID]],'HOSPITAL DETAILS ANSWERS'!A:K,9,TRUE)</f>
        <v>Tier - 2</v>
      </c>
      <c r="O1436" t="str">
        <f>VLOOKUP(HEALTH_CARE[[#This Row],[Customer ID]],'HOSPITAL DETAILS ANSWERS'!A:K,10,TRUE)</f>
        <v>Tier - 2</v>
      </c>
      <c r="P1436" t="str">
        <f>VLOOKUP(HEALTH_CARE[[#This Row],[Customer ID]],'HOSPITAL DETAILS ANSWERS'!A:K,11,TRUE)</f>
        <v>R1012</v>
      </c>
      <c r="Q1436" s="10">
        <f>VLOOKUP(HEALTH_CARE[[#This Row],[Customer ID]],'HOSPITAL DETAILS ANSWERS'!A:K,6,TRUE)</f>
        <v>39</v>
      </c>
    </row>
    <row r="1437" spans="1:17" x14ac:dyDescent="0.25">
      <c r="A1437" t="s">
        <v>935</v>
      </c>
      <c r="B1437" t="str">
        <f>VLOOKUP(HEALTH_CARE[[#This Row],[Customer ID]],'CUSTOMER_NAMES ANSWER'!A:D,3,FALSE)</f>
        <v>John S</v>
      </c>
      <c r="C1437" s="9">
        <f>VLOOKUP(HEALTH_CARE[[#This Row],[Customer ID]],'MEDICAL EXAMINATION ANSWER'!A:J,2,FALSE)</f>
        <v>35.29</v>
      </c>
      <c r="D1437" s="9">
        <f>VLOOKUP(HEALTH_CARE[[#This Row],[Customer ID]],'MEDICAL EXAMINATION ANSWER'!A:J,4,FALSE)</f>
        <v>5.9</v>
      </c>
      <c r="E1437" t="str">
        <f>VLOOKUP(HEALTH_CARE[[#This Row],[Customer ID]],'MEDICAL EXAMINATION ANSWER'!A:J,6,FALSE)</f>
        <v>No</v>
      </c>
      <c r="F1437" t="str">
        <f>VLOOKUP(HEALTH_CARE[[#This Row],[Customer ID]],'MEDICAL EXAMINATION ANSWER'!A:J,7,FALSE)</f>
        <v>No</v>
      </c>
      <c r="G1437" t="str">
        <f>VLOOKUP(HEALTH_CARE[[#This Row],[Customer ID]],'MEDICAL EXAMINATION ANSWER'!A:J,8,FALSE)</f>
        <v>Yes</v>
      </c>
      <c r="H1437" s="10">
        <f>VLOOKUP(HEALTH_CARE[[#This Row],[Customer ID]],'MEDICAL EXAMINATION ANSWER'!A:J,9,FALSE)</f>
        <v>1</v>
      </c>
      <c r="I1437" t="str">
        <f>VLOOKUP(HEALTH_CARE[[#This Row],[Customer ID]],'MEDICAL EXAMINATION ANSWER'!A:J,10,FALSE)</f>
        <v>No</v>
      </c>
      <c r="J1437" t="str">
        <f>VLOOKUP(HEALTH_CARE[[#This Row],[Customer ID]],'MEDICAL EXAMINATION ANSWER'!A:J,3,FALSE)</f>
        <v>Obesity</v>
      </c>
      <c r="K1437" t="str">
        <f>VLOOKUP(HEALTH_CARE[[#This Row],[Customer ID]],'MEDICAL EXAMINATION ANSWER'!A:J,5,FALSE)</f>
        <v>Prediabetes</v>
      </c>
      <c r="L1437" s="11" t="str">
        <f>VLOOKUP(HEALTH_CARE[[#This Row],[Customer ID]],'HOSPITAL DETAILS ANSWERS'!A:K,5,TRUE)</f>
        <v>5-Oct-1993</v>
      </c>
      <c r="M1437" s="14">
        <f>VLOOKUP(HEALTH_CARE[[#This Row],[Customer ID]],'HOSPITAL DETAILS ANSWERS'!A:K,8,TRUE)</f>
        <v>7350</v>
      </c>
      <c r="N1437" t="str">
        <f>VLOOKUP(HEALTH_CARE[[#This Row],[Customer ID]],'HOSPITAL DETAILS ANSWERS'!A:K,9,TRUE)</f>
        <v>Tier - 2</v>
      </c>
      <c r="O1437" t="str">
        <f>VLOOKUP(HEALTH_CARE[[#This Row],[Customer ID]],'HOSPITAL DETAILS ANSWERS'!A:K,10,TRUE)</f>
        <v>Tier - 2</v>
      </c>
      <c r="P1437" t="str">
        <f>VLOOKUP(HEALTH_CARE[[#This Row],[Customer ID]],'HOSPITAL DETAILS ANSWERS'!A:K,11,TRUE)</f>
        <v>R1021</v>
      </c>
      <c r="Q1437" s="10">
        <f>VLOOKUP(HEALTH_CARE[[#This Row],[Customer ID]],'HOSPITAL DETAILS ANSWERS'!A:K,6,TRUE)</f>
        <v>29</v>
      </c>
    </row>
    <row r="1438" spans="1:17" x14ac:dyDescent="0.25">
      <c r="A1438" t="s">
        <v>934</v>
      </c>
      <c r="B1438" t="str">
        <f>VLOOKUP(HEALTH_CARE[[#This Row],[Customer ID]],'CUSTOMER_NAMES ANSWER'!A:D,3,FALSE)</f>
        <v>April</v>
      </c>
      <c r="C1438" s="9">
        <f>VLOOKUP(HEALTH_CARE[[#This Row],[Customer ID]],'MEDICAL EXAMINATION ANSWER'!A:J,2,FALSE)</f>
        <v>35.299999999999997</v>
      </c>
      <c r="D1438" s="9">
        <f>VLOOKUP(HEALTH_CARE[[#This Row],[Customer ID]],'MEDICAL EXAMINATION ANSWER'!A:J,4,FALSE)</f>
        <v>4.45</v>
      </c>
      <c r="E1438" t="str">
        <f>VLOOKUP(HEALTH_CARE[[#This Row],[Customer ID]],'MEDICAL EXAMINATION ANSWER'!A:J,6,FALSE)</f>
        <v>No</v>
      </c>
      <c r="F1438" t="str">
        <f>VLOOKUP(HEALTH_CARE[[#This Row],[Customer ID]],'MEDICAL EXAMINATION ANSWER'!A:J,7,FALSE)</f>
        <v>No</v>
      </c>
      <c r="G1438" t="str">
        <f>VLOOKUP(HEALTH_CARE[[#This Row],[Customer ID]],'MEDICAL EXAMINATION ANSWER'!A:J,8,FALSE)</f>
        <v>No</v>
      </c>
      <c r="H1438" s="10">
        <f>VLOOKUP(HEALTH_CARE[[#This Row],[Customer ID]],'MEDICAL EXAMINATION ANSWER'!A:J,9,FALSE)</f>
        <v>0</v>
      </c>
      <c r="I1438" t="str">
        <f>VLOOKUP(HEALTH_CARE[[#This Row],[Customer ID]],'MEDICAL EXAMINATION ANSWER'!A:J,10,FALSE)</f>
        <v>No</v>
      </c>
      <c r="J1438" t="str">
        <f>VLOOKUP(HEALTH_CARE[[#This Row],[Customer ID]],'MEDICAL EXAMINATION ANSWER'!A:J,3,FALSE)</f>
        <v>Obesity</v>
      </c>
      <c r="K1438" t="str">
        <f>VLOOKUP(HEALTH_CARE[[#This Row],[Customer ID]],'MEDICAL EXAMINATION ANSWER'!A:J,5,FALSE)</f>
        <v>Normal</v>
      </c>
      <c r="L1438" s="11" t="str">
        <f>VLOOKUP(HEALTH_CARE[[#This Row],[Customer ID]],'HOSPITAL DETAILS ANSWERS'!A:K,5,TRUE)</f>
        <v>1-Dec-1977</v>
      </c>
      <c r="M1438" s="14">
        <f>VLOOKUP(HEALTH_CARE[[#This Row],[Customer ID]],'HOSPITAL DETAILS ANSWERS'!A:K,8,TRUE)</f>
        <v>7349</v>
      </c>
      <c r="N1438" t="str">
        <f>VLOOKUP(HEALTH_CARE[[#This Row],[Customer ID]],'HOSPITAL DETAILS ANSWERS'!A:K,9,TRUE)</f>
        <v>Tier - 2</v>
      </c>
      <c r="O1438" t="str">
        <f>VLOOKUP(HEALTH_CARE[[#This Row],[Customer ID]],'HOSPITAL DETAILS ANSWERS'!A:K,10,TRUE)</f>
        <v>Tier - 1</v>
      </c>
      <c r="P1438" t="str">
        <f>VLOOKUP(HEALTH_CARE[[#This Row],[Customer ID]],'HOSPITAL DETAILS ANSWERS'!A:K,11,TRUE)</f>
        <v>R1011</v>
      </c>
      <c r="Q1438" s="10">
        <f>VLOOKUP(HEALTH_CARE[[#This Row],[Customer ID]],'HOSPITAL DETAILS ANSWERS'!A:K,6,TRUE)</f>
        <v>45</v>
      </c>
    </row>
    <row r="1439" spans="1:17" x14ac:dyDescent="0.25">
      <c r="A1439" t="s">
        <v>933</v>
      </c>
      <c r="B1439" t="str">
        <f>VLOOKUP(HEALTH_CARE[[#This Row],[Customer ID]],'CUSTOMER_NAMES ANSWER'!A:D,3,FALSE)</f>
        <v>Ashley N</v>
      </c>
      <c r="C1439" s="9">
        <f>VLOOKUP(HEALTH_CARE[[#This Row],[Customer ID]],'MEDICAL EXAMINATION ANSWER'!A:J,2,FALSE)</f>
        <v>35.64</v>
      </c>
      <c r="D1439" s="9">
        <f>VLOOKUP(HEALTH_CARE[[#This Row],[Customer ID]],'MEDICAL EXAMINATION ANSWER'!A:J,4,FALSE)</f>
        <v>6.17</v>
      </c>
      <c r="E1439" t="str">
        <f>VLOOKUP(HEALTH_CARE[[#This Row],[Customer ID]],'MEDICAL EXAMINATION ANSWER'!A:J,6,FALSE)</f>
        <v>No</v>
      </c>
      <c r="F1439" t="str">
        <f>VLOOKUP(HEALTH_CARE[[#This Row],[Customer ID]],'MEDICAL EXAMINATION ANSWER'!A:J,7,FALSE)</f>
        <v>No</v>
      </c>
      <c r="G1439" t="str">
        <f>VLOOKUP(HEALTH_CARE[[#This Row],[Customer ID]],'MEDICAL EXAMINATION ANSWER'!A:J,8,FALSE)</f>
        <v>Yes</v>
      </c>
      <c r="H1439" s="10">
        <f>VLOOKUP(HEALTH_CARE[[#This Row],[Customer ID]],'MEDICAL EXAMINATION ANSWER'!A:J,9,FALSE)</f>
        <v>1</v>
      </c>
      <c r="I1439" t="str">
        <f>VLOOKUP(HEALTH_CARE[[#This Row],[Customer ID]],'MEDICAL EXAMINATION ANSWER'!A:J,10,FALSE)</f>
        <v>No</v>
      </c>
      <c r="J1439" t="str">
        <f>VLOOKUP(HEALTH_CARE[[#This Row],[Customer ID]],'MEDICAL EXAMINATION ANSWER'!A:J,3,FALSE)</f>
        <v>Obesity</v>
      </c>
      <c r="K1439" t="str">
        <f>VLOOKUP(HEALTH_CARE[[#This Row],[Customer ID]],'MEDICAL EXAMINATION ANSWER'!A:J,5,FALSE)</f>
        <v>Prediabetes</v>
      </c>
      <c r="L1439" s="11" t="str">
        <f>VLOOKUP(HEALTH_CARE[[#This Row],[Customer ID]],'HOSPITAL DETAILS ANSWERS'!A:K,5,TRUE)</f>
        <v>26-Jun-1979</v>
      </c>
      <c r="M1439" s="14">
        <f>VLOOKUP(HEALTH_CARE[[#This Row],[Customer ID]],'HOSPITAL DETAILS ANSWERS'!A:K,8,TRUE)</f>
        <v>7346</v>
      </c>
      <c r="N1439" t="str">
        <f>VLOOKUP(HEALTH_CARE[[#This Row],[Customer ID]],'HOSPITAL DETAILS ANSWERS'!A:K,9,TRUE)</f>
        <v>Tier - 2</v>
      </c>
      <c r="O1439" t="str">
        <f>VLOOKUP(HEALTH_CARE[[#This Row],[Customer ID]],'HOSPITAL DETAILS ANSWERS'!A:K,10,TRUE)</f>
        <v>Tier - 1</v>
      </c>
      <c r="P1439" t="str">
        <f>VLOOKUP(HEALTH_CARE[[#This Row],[Customer ID]],'HOSPITAL DETAILS ANSWERS'!A:K,11,TRUE)</f>
        <v>R1013</v>
      </c>
      <c r="Q1439" s="10">
        <f>VLOOKUP(HEALTH_CARE[[#This Row],[Customer ID]],'HOSPITAL DETAILS ANSWERS'!A:K,6,TRUE)</f>
        <v>43</v>
      </c>
    </row>
    <row r="1440" spans="1:17" x14ac:dyDescent="0.25">
      <c r="A1440" t="s">
        <v>932</v>
      </c>
      <c r="B1440" t="str">
        <f>VLOOKUP(HEALTH_CARE[[#This Row],[Customer ID]],'CUSTOMER_NAMES ANSWER'!A:D,3,FALSE)</f>
        <v>Madeleine</v>
      </c>
      <c r="C1440" s="9">
        <f>VLOOKUP(HEALTH_CARE[[#This Row],[Customer ID]],'MEDICAL EXAMINATION ANSWER'!A:J,2,FALSE)</f>
        <v>33.1</v>
      </c>
      <c r="D1440" s="9">
        <f>VLOOKUP(HEALTH_CARE[[#This Row],[Customer ID]],'MEDICAL EXAMINATION ANSWER'!A:J,4,FALSE)</f>
        <v>4.93</v>
      </c>
      <c r="E1440" t="str">
        <f>VLOOKUP(HEALTH_CARE[[#This Row],[Customer ID]],'MEDICAL EXAMINATION ANSWER'!A:J,6,FALSE)</f>
        <v>No</v>
      </c>
      <c r="F1440" t="str">
        <f>VLOOKUP(HEALTH_CARE[[#This Row],[Customer ID]],'MEDICAL EXAMINATION ANSWER'!A:J,7,FALSE)</f>
        <v>No</v>
      </c>
      <c r="G1440" t="str">
        <f>VLOOKUP(HEALTH_CARE[[#This Row],[Customer ID]],'MEDICAL EXAMINATION ANSWER'!A:J,8,FALSE)</f>
        <v>No</v>
      </c>
      <c r="H1440" s="10">
        <f>VLOOKUP(HEALTH_CARE[[#This Row],[Customer ID]],'MEDICAL EXAMINATION ANSWER'!A:J,9,FALSE)</f>
        <v>0</v>
      </c>
      <c r="I1440" t="str">
        <f>VLOOKUP(HEALTH_CARE[[#This Row],[Customer ID]],'MEDICAL EXAMINATION ANSWER'!A:J,10,FALSE)</f>
        <v>No</v>
      </c>
      <c r="J1440" t="str">
        <f>VLOOKUP(HEALTH_CARE[[#This Row],[Customer ID]],'MEDICAL EXAMINATION ANSWER'!A:J,3,FALSE)</f>
        <v>Obesity</v>
      </c>
      <c r="K1440" t="str">
        <f>VLOOKUP(HEALTH_CARE[[#This Row],[Customer ID]],'MEDICAL EXAMINATION ANSWER'!A:J,5,FALSE)</f>
        <v>Normal</v>
      </c>
      <c r="L1440" s="11" t="str">
        <f>VLOOKUP(HEALTH_CARE[[#This Row],[Customer ID]],'HOSPITAL DETAILS ANSWERS'!A:K,5,TRUE)</f>
        <v>18-Dec-1977</v>
      </c>
      <c r="M1440" s="14">
        <f>VLOOKUP(HEALTH_CARE[[#This Row],[Customer ID]],'HOSPITAL DETAILS ANSWERS'!A:K,8,TRUE)</f>
        <v>7346</v>
      </c>
      <c r="N1440" t="str">
        <f>VLOOKUP(HEALTH_CARE[[#This Row],[Customer ID]],'HOSPITAL DETAILS ANSWERS'!A:K,9,TRUE)</f>
        <v>Tier - 2</v>
      </c>
      <c r="O1440" t="str">
        <f>VLOOKUP(HEALTH_CARE[[#This Row],[Customer ID]],'HOSPITAL DETAILS ANSWERS'!A:K,10,TRUE)</f>
        <v>Tier - 1</v>
      </c>
      <c r="P1440" t="str">
        <f>VLOOKUP(HEALTH_CARE[[#This Row],[Customer ID]],'HOSPITAL DETAILS ANSWERS'!A:K,11,TRUE)</f>
        <v>R1011</v>
      </c>
      <c r="Q1440" s="10">
        <f>VLOOKUP(HEALTH_CARE[[#This Row],[Customer ID]],'HOSPITAL DETAILS ANSWERS'!A:K,6,TRUE)</f>
        <v>45</v>
      </c>
    </row>
    <row r="1441" spans="1:17" x14ac:dyDescent="0.25">
      <c r="A1441" t="s">
        <v>931</v>
      </c>
      <c r="B1441" t="str">
        <f>VLOOKUP(HEALTH_CARE[[#This Row],[Customer ID]],'CUSTOMER_NAMES ANSWER'!A:D,3,FALSE)</f>
        <v>Nelly S</v>
      </c>
      <c r="C1441" s="9">
        <f>VLOOKUP(HEALTH_CARE[[#This Row],[Customer ID]],'MEDICAL EXAMINATION ANSWER'!A:J,2,FALSE)</f>
        <v>26.41</v>
      </c>
      <c r="D1441" s="9">
        <f>VLOOKUP(HEALTH_CARE[[#This Row],[Customer ID]],'MEDICAL EXAMINATION ANSWER'!A:J,4,FALSE)</f>
        <v>7.32</v>
      </c>
      <c r="E1441" t="str">
        <f>VLOOKUP(HEALTH_CARE[[#This Row],[Customer ID]],'MEDICAL EXAMINATION ANSWER'!A:J,6,FALSE)</f>
        <v>Yes</v>
      </c>
      <c r="F1441" t="str">
        <f>VLOOKUP(HEALTH_CARE[[#This Row],[Customer ID]],'MEDICAL EXAMINATION ANSWER'!A:J,7,FALSE)</f>
        <v>No</v>
      </c>
      <c r="G1441" t="str">
        <f>VLOOKUP(HEALTH_CARE[[#This Row],[Customer ID]],'MEDICAL EXAMINATION ANSWER'!A:J,8,FALSE)</f>
        <v>No</v>
      </c>
      <c r="H1441" s="10">
        <f>VLOOKUP(HEALTH_CARE[[#This Row],[Customer ID]],'MEDICAL EXAMINATION ANSWER'!A:J,9,FALSE)</f>
        <v>1</v>
      </c>
      <c r="I1441" t="str">
        <f>VLOOKUP(HEALTH_CARE[[#This Row],[Customer ID]],'MEDICAL EXAMINATION ANSWER'!A:J,10,FALSE)</f>
        <v>No</v>
      </c>
      <c r="J1441" t="str">
        <f>VLOOKUP(HEALTH_CARE[[#This Row],[Customer ID]],'MEDICAL EXAMINATION ANSWER'!A:J,3,FALSE)</f>
        <v>Over Weight</v>
      </c>
      <c r="K1441" t="str">
        <f>VLOOKUP(HEALTH_CARE[[#This Row],[Customer ID]],'MEDICAL EXAMINATION ANSWER'!A:J,5,FALSE)</f>
        <v>Diabetes</v>
      </c>
      <c r="L1441" s="11" t="str">
        <f>VLOOKUP(HEALTH_CARE[[#This Row],[Customer ID]],'HOSPITAL DETAILS ANSWERS'!A:K,5,TRUE)</f>
        <v>15-Jun-1986</v>
      </c>
      <c r="M1441" s="14">
        <f>VLOOKUP(HEALTH_CARE[[#This Row],[Customer ID]],'HOSPITAL DETAILS ANSWERS'!A:K,8,TRUE)</f>
        <v>7340</v>
      </c>
      <c r="N1441" t="str">
        <f>VLOOKUP(HEALTH_CARE[[#This Row],[Customer ID]],'HOSPITAL DETAILS ANSWERS'!A:K,9,TRUE)</f>
        <v>Tier - 2</v>
      </c>
      <c r="O1441" t="str">
        <f>VLOOKUP(HEALTH_CARE[[#This Row],[Customer ID]],'HOSPITAL DETAILS ANSWERS'!A:K,10,TRUE)</f>
        <v>Tier - 2</v>
      </c>
      <c r="P1441" t="str">
        <f>VLOOKUP(HEALTH_CARE[[#This Row],[Customer ID]],'HOSPITAL DETAILS ANSWERS'!A:K,11,TRUE)</f>
        <v>R1012</v>
      </c>
      <c r="Q1441" s="10">
        <f>VLOOKUP(HEALTH_CARE[[#This Row],[Customer ID]],'HOSPITAL DETAILS ANSWERS'!A:K,6,TRUE)</f>
        <v>36</v>
      </c>
    </row>
    <row r="1442" spans="1:17" x14ac:dyDescent="0.25">
      <c r="A1442" t="s">
        <v>930</v>
      </c>
      <c r="B1442" t="str">
        <f>VLOOKUP(HEALTH_CARE[[#This Row],[Customer ID]],'CUSTOMER_NAMES ANSWER'!A:D,3,FALSE)</f>
        <v>Meredith S</v>
      </c>
      <c r="C1442" s="9">
        <f>VLOOKUP(HEALTH_CARE[[#This Row],[Customer ID]],'MEDICAL EXAMINATION ANSWER'!A:J,2,FALSE)</f>
        <v>29.9</v>
      </c>
      <c r="D1442" s="9">
        <f>VLOOKUP(HEALTH_CARE[[#This Row],[Customer ID]],'MEDICAL EXAMINATION ANSWER'!A:J,4,FALSE)</f>
        <v>5.27</v>
      </c>
      <c r="E1442" t="str">
        <f>VLOOKUP(HEALTH_CARE[[#This Row],[Customer ID]],'MEDICAL EXAMINATION ANSWER'!A:J,6,FALSE)</f>
        <v>No</v>
      </c>
      <c r="F1442" t="str">
        <f>VLOOKUP(HEALTH_CARE[[#This Row],[Customer ID]],'MEDICAL EXAMINATION ANSWER'!A:J,7,FALSE)</f>
        <v>No</v>
      </c>
      <c r="G1442" t="str">
        <f>VLOOKUP(HEALTH_CARE[[#This Row],[Customer ID]],'MEDICAL EXAMINATION ANSWER'!A:J,8,FALSE)</f>
        <v>Yes</v>
      </c>
      <c r="H1442" s="10">
        <f>VLOOKUP(HEALTH_CARE[[#This Row],[Customer ID]],'MEDICAL EXAMINATION ANSWER'!A:J,9,FALSE)</f>
        <v>1</v>
      </c>
      <c r="I1442" t="str">
        <f>VLOOKUP(HEALTH_CARE[[#This Row],[Customer ID]],'MEDICAL EXAMINATION ANSWER'!A:J,10,FALSE)</f>
        <v>No</v>
      </c>
      <c r="J1442" t="str">
        <f>VLOOKUP(HEALTH_CARE[[#This Row],[Customer ID]],'MEDICAL EXAMINATION ANSWER'!A:J,3,FALSE)</f>
        <v>Over Weight</v>
      </c>
      <c r="K1442" t="str">
        <f>VLOOKUP(HEALTH_CARE[[#This Row],[Customer ID]],'MEDICAL EXAMINATION ANSWER'!A:J,5,FALSE)</f>
        <v>Normal</v>
      </c>
      <c r="L1442" s="11" t="str">
        <f>VLOOKUP(HEALTH_CARE[[#This Row],[Customer ID]],'HOSPITAL DETAILS ANSWERS'!A:K,5,TRUE)</f>
        <v>19-Sep-1979</v>
      </c>
      <c r="M1442" s="14">
        <f>VLOOKUP(HEALTH_CARE[[#This Row],[Customer ID]],'HOSPITAL DETAILS ANSWERS'!A:K,8,TRUE)</f>
        <v>7338</v>
      </c>
      <c r="N1442" t="str">
        <f>VLOOKUP(HEALTH_CARE[[#This Row],[Customer ID]],'HOSPITAL DETAILS ANSWERS'!A:K,9,TRUE)</f>
        <v>Tier - 2</v>
      </c>
      <c r="O1442" t="str">
        <f>VLOOKUP(HEALTH_CARE[[#This Row],[Customer ID]],'HOSPITAL DETAILS ANSWERS'!A:K,10,TRUE)</f>
        <v>Tier - 3</v>
      </c>
      <c r="P1442" t="str">
        <f>VLOOKUP(HEALTH_CARE[[#This Row],[Customer ID]],'HOSPITAL DETAILS ANSWERS'!A:K,11,TRUE)</f>
        <v>R1011</v>
      </c>
      <c r="Q1442" s="10">
        <f>VLOOKUP(HEALTH_CARE[[#This Row],[Customer ID]],'HOSPITAL DETAILS ANSWERS'!A:K,6,TRUE)</f>
        <v>43</v>
      </c>
    </row>
    <row r="1443" spans="1:17" x14ac:dyDescent="0.25">
      <c r="A1443" t="s">
        <v>929</v>
      </c>
      <c r="B1443" t="str">
        <f>VLOOKUP(HEALTH_CARE[[#This Row],[Customer ID]],'CUSTOMER_NAMES ANSWER'!A:D,3,FALSE)</f>
        <v>Kevin</v>
      </c>
      <c r="C1443" s="9">
        <f>VLOOKUP(HEALTH_CARE[[#This Row],[Customer ID]],'MEDICAL EXAMINATION ANSWER'!A:J,2,FALSE)</f>
        <v>25.24</v>
      </c>
      <c r="D1443" s="9">
        <f>VLOOKUP(HEALTH_CARE[[#This Row],[Customer ID]],'MEDICAL EXAMINATION ANSWER'!A:J,4,FALSE)</f>
        <v>5.82</v>
      </c>
      <c r="E1443" t="str">
        <f>VLOOKUP(HEALTH_CARE[[#This Row],[Customer ID]],'MEDICAL EXAMINATION ANSWER'!A:J,6,FALSE)</f>
        <v>No</v>
      </c>
      <c r="F1443" t="str">
        <f>VLOOKUP(HEALTH_CARE[[#This Row],[Customer ID]],'MEDICAL EXAMINATION ANSWER'!A:J,7,FALSE)</f>
        <v>No</v>
      </c>
      <c r="G1443" t="str">
        <f>VLOOKUP(HEALTH_CARE[[#This Row],[Customer ID]],'MEDICAL EXAMINATION ANSWER'!A:J,8,FALSE)</f>
        <v>No</v>
      </c>
      <c r="H1443" s="10">
        <f>VLOOKUP(HEALTH_CARE[[#This Row],[Customer ID]],'MEDICAL EXAMINATION ANSWER'!A:J,9,FALSE)</f>
        <v>1</v>
      </c>
      <c r="I1443" t="str">
        <f>VLOOKUP(HEALTH_CARE[[#This Row],[Customer ID]],'MEDICAL EXAMINATION ANSWER'!A:J,10,FALSE)</f>
        <v>No</v>
      </c>
      <c r="J1443" t="str">
        <f>VLOOKUP(HEALTH_CARE[[#This Row],[Customer ID]],'MEDICAL EXAMINATION ANSWER'!A:J,3,FALSE)</f>
        <v>Over Weight</v>
      </c>
      <c r="K1443" t="str">
        <f>VLOOKUP(HEALTH_CARE[[#This Row],[Customer ID]],'MEDICAL EXAMINATION ANSWER'!A:J,5,FALSE)</f>
        <v>Prediabetes</v>
      </c>
      <c r="L1443" s="11" t="str">
        <f>VLOOKUP(HEALTH_CARE[[#This Row],[Customer ID]],'HOSPITAL DETAILS ANSWERS'!A:K,5,TRUE)</f>
        <v>25-Jul-1984</v>
      </c>
      <c r="M1443" s="14">
        <f>VLOOKUP(HEALTH_CARE[[#This Row],[Customer ID]],'HOSPITAL DETAILS ANSWERS'!A:K,8,TRUE)</f>
        <v>7326</v>
      </c>
      <c r="N1443" t="str">
        <f>VLOOKUP(HEALTH_CARE[[#This Row],[Customer ID]],'HOSPITAL DETAILS ANSWERS'!A:K,9,TRUE)</f>
        <v>Tier - 2</v>
      </c>
      <c r="O1443" t="str">
        <f>VLOOKUP(HEALTH_CARE[[#This Row],[Customer ID]],'HOSPITAL DETAILS ANSWERS'!A:K,10,TRUE)</f>
        <v>Tier - 1</v>
      </c>
      <c r="P1443" t="str">
        <f>VLOOKUP(HEALTH_CARE[[#This Row],[Customer ID]],'HOSPITAL DETAILS ANSWERS'!A:K,11,TRUE)</f>
        <v>R1012</v>
      </c>
      <c r="Q1443" s="10">
        <f>VLOOKUP(HEALTH_CARE[[#This Row],[Customer ID]],'HOSPITAL DETAILS ANSWERS'!A:K,6,TRUE)</f>
        <v>38</v>
      </c>
    </row>
    <row r="1444" spans="1:17" x14ac:dyDescent="0.25">
      <c r="A1444" t="s">
        <v>928</v>
      </c>
      <c r="B1444" t="str">
        <f>VLOOKUP(HEALTH_CARE[[#This Row],[Customer ID]],'CUSTOMER_NAMES ANSWER'!A:D,3,FALSE)</f>
        <v>Lisa</v>
      </c>
      <c r="C1444" s="9">
        <f>VLOOKUP(HEALTH_CARE[[#This Row],[Customer ID]],'MEDICAL EXAMINATION ANSWER'!A:J,2,FALSE)</f>
        <v>25.08</v>
      </c>
      <c r="D1444" s="9">
        <f>VLOOKUP(HEALTH_CARE[[#This Row],[Customer ID]],'MEDICAL EXAMINATION ANSWER'!A:J,4,FALSE)</f>
        <v>5.8</v>
      </c>
      <c r="E1444" t="str">
        <f>VLOOKUP(HEALTH_CARE[[#This Row],[Customer ID]],'MEDICAL EXAMINATION ANSWER'!A:J,6,FALSE)</f>
        <v>No</v>
      </c>
      <c r="F1444" t="str">
        <f>VLOOKUP(HEALTH_CARE[[#This Row],[Customer ID]],'MEDICAL EXAMINATION ANSWER'!A:J,7,FALSE)</f>
        <v>No</v>
      </c>
      <c r="G1444" t="str">
        <f>VLOOKUP(HEALTH_CARE[[#This Row],[Customer ID]],'MEDICAL EXAMINATION ANSWER'!A:J,8,FALSE)</f>
        <v>Yes</v>
      </c>
      <c r="H1444" s="10">
        <f>VLOOKUP(HEALTH_CARE[[#This Row],[Customer ID]],'MEDICAL EXAMINATION ANSWER'!A:J,9,FALSE)</f>
        <v>1</v>
      </c>
      <c r="I1444" t="str">
        <f>VLOOKUP(HEALTH_CARE[[#This Row],[Customer ID]],'MEDICAL EXAMINATION ANSWER'!A:J,10,FALSE)</f>
        <v>No</v>
      </c>
      <c r="J1444" t="str">
        <f>VLOOKUP(HEALTH_CARE[[#This Row],[Customer ID]],'MEDICAL EXAMINATION ANSWER'!A:J,3,FALSE)</f>
        <v>Over Weight</v>
      </c>
      <c r="K1444" t="str">
        <f>VLOOKUP(HEALTH_CARE[[#This Row],[Customer ID]],'MEDICAL EXAMINATION ANSWER'!A:J,5,FALSE)</f>
        <v>Prediabetes</v>
      </c>
      <c r="L1444" s="11" t="str">
        <f>VLOOKUP(HEALTH_CARE[[#This Row],[Customer ID]],'HOSPITAL DETAILS ANSWERS'!A:K,5,TRUE)</f>
        <v>19-Jun-1979</v>
      </c>
      <c r="M1444" s="14">
        <f>VLOOKUP(HEALTH_CARE[[#This Row],[Customer ID]],'HOSPITAL DETAILS ANSWERS'!A:K,8,TRUE)</f>
        <v>7326</v>
      </c>
      <c r="N1444" t="str">
        <f>VLOOKUP(HEALTH_CARE[[#This Row],[Customer ID]],'HOSPITAL DETAILS ANSWERS'!A:K,9,TRUE)</f>
        <v>Tier - 2</v>
      </c>
      <c r="O1444" t="str">
        <f>VLOOKUP(HEALTH_CARE[[#This Row],[Customer ID]],'HOSPITAL DETAILS ANSWERS'!A:K,10,TRUE)</f>
        <v>Tier - 3</v>
      </c>
      <c r="P1444" t="str">
        <f>VLOOKUP(HEALTH_CARE[[#This Row],[Customer ID]],'HOSPITAL DETAILS ANSWERS'!A:K,11,TRUE)</f>
        <v>R1024</v>
      </c>
      <c r="Q1444" s="10">
        <f>VLOOKUP(HEALTH_CARE[[#This Row],[Customer ID]],'HOSPITAL DETAILS ANSWERS'!A:K,6,TRUE)</f>
        <v>43</v>
      </c>
    </row>
    <row r="1445" spans="1:17" x14ac:dyDescent="0.25">
      <c r="A1445" t="s">
        <v>927</v>
      </c>
      <c r="B1445" t="str">
        <f>VLOOKUP(HEALTH_CARE[[#This Row],[Customer ID]],'CUSTOMER_NAMES ANSWER'!A:D,3,FALSE)</f>
        <v>Katherine A</v>
      </c>
      <c r="C1445" s="9">
        <f>VLOOKUP(HEALTH_CARE[[#This Row],[Customer ID]],'MEDICAL EXAMINATION ANSWER'!A:J,2,FALSE)</f>
        <v>29.16</v>
      </c>
      <c r="D1445" s="9">
        <f>VLOOKUP(HEALTH_CARE[[#This Row],[Customer ID]],'MEDICAL EXAMINATION ANSWER'!A:J,4,FALSE)</f>
        <v>4.87</v>
      </c>
      <c r="E1445" t="str">
        <f>VLOOKUP(HEALTH_CARE[[#This Row],[Customer ID]],'MEDICAL EXAMINATION ANSWER'!A:J,6,FALSE)</f>
        <v>No</v>
      </c>
      <c r="F1445" t="str">
        <f>VLOOKUP(HEALTH_CARE[[#This Row],[Customer ID]],'MEDICAL EXAMINATION ANSWER'!A:J,7,FALSE)</f>
        <v>Yes</v>
      </c>
      <c r="G1445" t="str">
        <f>VLOOKUP(HEALTH_CARE[[#This Row],[Customer ID]],'MEDICAL EXAMINATION ANSWER'!A:J,8,FALSE)</f>
        <v>No</v>
      </c>
      <c r="H1445" s="10">
        <f>VLOOKUP(HEALTH_CARE[[#This Row],[Customer ID]],'MEDICAL EXAMINATION ANSWER'!A:J,9,FALSE)</f>
        <v>1</v>
      </c>
      <c r="I1445" t="str">
        <f>VLOOKUP(HEALTH_CARE[[#This Row],[Customer ID]],'MEDICAL EXAMINATION ANSWER'!A:J,10,FALSE)</f>
        <v>No</v>
      </c>
      <c r="J1445" t="str">
        <f>VLOOKUP(HEALTH_CARE[[#This Row],[Customer ID]],'MEDICAL EXAMINATION ANSWER'!A:J,3,FALSE)</f>
        <v>Over Weight</v>
      </c>
      <c r="K1445" t="str">
        <f>VLOOKUP(HEALTH_CARE[[#This Row],[Customer ID]],'MEDICAL EXAMINATION ANSWER'!A:J,5,FALSE)</f>
        <v>Normal</v>
      </c>
      <c r="L1445" s="11" t="str">
        <f>VLOOKUP(HEALTH_CARE[[#This Row],[Customer ID]],'HOSPITAL DETAILS ANSWERS'!A:K,5,TRUE)</f>
        <v>15-Nov-2004</v>
      </c>
      <c r="M1445" s="14">
        <f>VLOOKUP(HEALTH_CARE[[#This Row],[Customer ID]],'HOSPITAL DETAILS ANSWERS'!A:K,8,TRUE)</f>
        <v>7324</v>
      </c>
      <c r="N1445" t="str">
        <f>VLOOKUP(HEALTH_CARE[[#This Row],[Customer ID]],'HOSPITAL DETAILS ANSWERS'!A:K,9,TRUE)</f>
        <v>Tier - 2</v>
      </c>
      <c r="O1445" t="str">
        <f>VLOOKUP(HEALTH_CARE[[#This Row],[Customer ID]],'HOSPITAL DETAILS ANSWERS'!A:K,10,TRUE)</f>
        <v>Tier - 2</v>
      </c>
      <c r="P1445" t="str">
        <f>VLOOKUP(HEALTH_CARE[[#This Row],[Customer ID]],'HOSPITAL DETAILS ANSWERS'!A:K,11,TRUE)</f>
        <v>R1024</v>
      </c>
      <c r="Q1445" s="10">
        <f>VLOOKUP(HEALTH_CARE[[#This Row],[Customer ID]],'HOSPITAL DETAILS ANSWERS'!A:K,6,TRUE)</f>
        <v>18</v>
      </c>
    </row>
    <row r="1446" spans="1:17" x14ac:dyDescent="0.25">
      <c r="A1446" t="s">
        <v>926</v>
      </c>
      <c r="B1446" t="str">
        <f>VLOOKUP(HEALTH_CARE[[#This Row],[Customer ID]],'CUSTOMER_NAMES ANSWER'!A:D,3,FALSE)</f>
        <v>Steve</v>
      </c>
      <c r="C1446" s="9">
        <f>VLOOKUP(HEALTH_CARE[[#This Row],[Customer ID]],'MEDICAL EXAMINATION ANSWER'!A:J,2,FALSE)</f>
        <v>15.05</v>
      </c>
      <c r="D1446" s="9">
        <f>VLOOKUP(HEALTH_CARE[[#This Row],[Customer ID]],'MEDICAL EXAMINATION ANSWER'!A:J,4,FALSE)</f>
        <v>8.1199999999999992</v>
      </c>
      <c r="E1446" t="str">
        <f>VLOOKUP(HEALTH_CARE[[#This Row],[Customer ID]],'MEDICAL EXAMINATION ANSWER'!A:J,6,FALSE)</f>
        <v>No</v>
      </c>
      <c r="F1446" t="str">
        <f>VLOOKUP(HEALTH_CARE[[#This Row],[Customer ID]],'MEDICAL EXAMINATION ANSWER'!A:J,7,FALSE)</f>
        <v>No</v>
      </c>
      <c r="G1446" t="str">
        <f>VLOOKUP(HEALTH_CARE[[#This Row],[Customer ID]],'MEDICAL EXAMINATION ANSWER'!A:J,8,FALSE)</f>
        <v>No</v>
      </c>
      <c r="H1446" s="10">
        <f>VLOOKUP(HEALTH_CARE[[#This Row],[Customer ID]],'MEDICAL EXAMINATION ANSWER'!A:J,9,FALSE)</f>
        <v>0</v>
      </c>
      <c r="I1446" t="str">
        <f>VLOOKUP(HEALTH_CARE[[#This Row],[Customer ID]],'MEDICAL EXAMINATION ANSWER'!A:J,10,FALSE)</f>
        <v>No</v>
      </c>
      <c r="J1446" t="str">
        <f>VLOOKUP(HEALTH_CARE[[#This Row],[Customer ID]],'MEDICAL EXAMINATION ANSWER'!A:J,3,FALSE)</f>
        <v>Under Weight</v>
      </c>
      <c r="K1446" t="str">
        <f>VLOOKUP(HEALTH_CARE[[#This Row],[Customer ID]],'MEDICAL EXAMINATION ANSWER'!A:J,5,FALSE)</f>
        <v>Diabetes</v>
      </c>
      <c r="L1446" s="11" t="str">
        <f>VLOOKUP(HEALTH_CARE[[#This Row],[Customer ID]],'HOSPITAL DETAILS ANSWERS'!A:K,5,TRUE)</f>
        <v>11-Jul-1965</v>
      </c>
      <c r="M1446" s="14">
        <f>VLOOKUP(HEALTH_CARE[[#This Row],[Customer ID]],'HOSPITAL DETAILS ANSWERS'!A:K,8,TRUE)</f>
        <v>7323</v>
      </c>
      <c r="N1446" t="str">
        <f>VLOOKUP(HEALTH_CARE[[#This Row],[Customer ID]],'HOSPITAL DETAILS ANSWERS'!A:K,9,TRUE)</f>
        <v>Tier - 3</v>
      </c>
      <c r="O1446" t="str">
        <f>VLOOKUP(HEALTH_CARE[[#This Row],[Customer ID]],'HOSPITAL DETAILS ANSWERS'!A:K,10,TRUE)</f>
        <v>Tier - 3</v>
      </c>
      <c r="P1446" t="str">
        <f>VLOOKUP(HEALTH_CARE[[#This Row],[Customer ID]],'HOSPITAL DETAILS ANSWERS'!A:K,11,TRUE)</f>
        <v>R1012</v>
      </c>
      <c r="Q1446" s="10">
        <f>VLOOKUP(HEALTH_CARE[[#This Row],[Customer ID]],'HOSPITAL DETAILS ANSWERS'!A:K,6,TRUE)</f>
        <v>57</v>
      </c>
    </row>
    <row r="1447" spans="1:17" x14ac:dyDescent="0.25">
      <c r="A1447" t="s">
        <v>925</v>
      </c>
      <c r="B1447" t="str">
        <f>VLOOKUP(HEALTH_CARE[[#This Row],[Customer ID]],'CUSTOMER_NAMES ANSWER'!A:D,3,FALSE)</f>
        <v>Kate L</v>
      </c>
      <c r="C1447" s="9">
        <f>VLOOKUP(HEALTH_CARE[[#This Row],[Customer ID]],'MEDICAL EXAMINATION ANSWER'!A:J,2,FALSE)</f>
        <v>19.95</v>
      </c>
      <c r="D1447" s="9">
        <f>VLOOKUP(HEALTH_CARE[[#This Row],[Customer ID]],'MEDICAL EXAMINATION ANSWER'!A:J,4,FALSE)</f>
        <v>4.3600000000000003</v>
      </c>
      <c r="E1447" t="str">
        <f>VLOOKUP(HEALTH_CARE[[#This Row],[Customer ID]],'MEDICAL EXAMINATION ANSWER'!A:J,6,FALSE)</f>
        <v>No</v>
      </c>
      <c r="F1447" t="str">
        <f>VLOOKUP(HEALTH_CARE[[#This Row],[Customer ID]],'MEDICAL EXAMINATION ANSWER'!A:J,7,FALSE)</f>
        <v>No</v>
      </c>
      <c r="G1447" t="str">
        <f>VLOOKUP(HEALTH_CARE[[#This Row],[Customer ID]],'MEDICAL EXAMINATION ANSWER'!A:J,8,FALSE)</f>
        <v>No</v>
      </c>
      <c r="H1447" s="10">
        <f>VLOOKUP(HEALTH_CARE[[#This Row],[Customer ID]],'MEDICAL EXAMINATION ANSWER'!A:J,9,FALSE)</f>
        <v>2</v>
      </c>
      <c r="I1447" t="str">
        <f>VLOOKUP(HEALTH_CARE[[#This Row],[Customer ID]],'MEDICAL EXAMINATION ANSWER'!A:J,10,FALSE)</f>
        <v>No</v>
      </c>
      <c r="J1447" t="str">
        <f>VLOOKUP(HEALTH_CARE[[#This Row],[Customer ID]],'MEDICAL EXAMINATION ANSWER'!A:J,3,FALSE)</f>
        <v>Normal Weight</v>
      </c>
      <c r="K1447" t="str">
        <f>VLOOKUP(HEALTH_CARE[[#This Row],[Customer ID]],'MEDICAL EXAMINATION ANSWER'!A:J,5,FALSE)</f>
        <v>Normal</v>
      </c>
      <c r="L1447" s="11" t="str">
        <f>VLOOKUP(HEALTH_CARE[[#This Row],[Customer ID]],'HOSPITAL DETAILS ANSWERS'!A:K,5,TRUE)</f>
        <v>11-Aug-1972</v>
      </c>
      <c r="M1447" s="14">
        <f>VLOOKUP(HEALTH_CARE[[#This Row],[Customer ID]],'HOSPITAL DETAILS ANSWERS'!A:K,8,TRUE)</f>
        <v>7319</v>
      </c>
      <c r="N1447" t="str">
        <f>VLOOKUP(HEALTH_CARE[[#This Row],[Customer ID]],'HOSPITAL DETAILS ANSWERS'!A:K,9,TRUE)</f>
        <v>Tier - 2</v>
      </c>
      <c r="O1447" t="str">
        <f>VLOOKUP(HEALTH_CARE[[#This Row],[Customer ID]],'HOSPITAL DETAILS ANSWERS'!A:K,10,TRUE)</f>
        <v>Tier - 3</v>
      </c>
      <c r="P1447" t="str">
        <f>VLOOKUP(HEALTH_CARE[[#This Row],[Customer ID]],'HOSPITAL DETAILS ANSWERS'!A:K,11,TRUE)</f>
        <v>R1012</v>
      </c>
      <c r="Q1447" s="10">
        <f>VLOOKUP(HEALTH_CARE[[#This Row],[Customer ID]],'HOSPITAL DETAILS ANSWERS'!A:K,6,TRUE)</f>
        <v>50</v>
      </c>
    </row>
    <row r="1448" spans="1:17" x14ac:dyDescent="0.25">
      <c r="A1448" t="s">
        <v>924</v>
      </c>
      <c r="B1448" t="str">
        <f>VLOOKUP(HEALTH_CARE[[#This Row],[Customer ID]],'CUSTOMER_NAMES ANSWER'!A:D,3,FALSE)</f>
        <v>Beth</v>
      </c>
      <c r="C1448" s="9">
        <f>VLOOKUP(HEALTH_CARE[[#This Row],[Customer ID]],'MEDICAL EXAMINATION ANSWER'!A:J,2,FALSE)</f>
        <v>16.66</v>
      </c>
      <c r="D1448" s="9">
        <f>VLOOKUP(HEALTH_CARE[[#This Row],[Customer ID]],'MEDICAL EXAMINATION ANSWER'!A:J,4,FALSE)</f>
        <v>9.16</v>
      </c>
      <c r="E1448" t="str">
        <f>VLOOKUP(HEALTH_CARE[[#This Row],[Customer ID]],'MEDICAL EXAMINATION ANSWER'!A:J,6,FALSE)</f>
        <v>No</v>
      </c>
      <c r="F1448" t="str">
        <f>VLOOKUP(HEALTH_CARE[[#This Row],[Customer ID]],'MEDICAL EXAMINATION ANSWER'!A:J,7,FALSE)</f>
        <v>No</v>
      </c>
      <c r="G1448" t="str">
        <f>VLOOKUP(HEALTH_CARE[[#This Row],[Customer ID]],'MEDICAL EXAMINATION ANSWER'!A:J,8,FALSE)</f>
        <v>No</v>
      </c>
      <c r="H1448" s="10">
        <f>VLOOKUP(HEALTH_CARE[[#This Row],[Customer ID]],'MEDICAL EXAMINATION ANSWER'!A:J,9,FALSE)</f>
        <v>0</v>
      </c>
      <c r="I1448" t="str">
        <f>VLOOKUP(HEALTH_CARE[[#This Row],[Customer ID]],'MEDICAL EXAMINATION ANSWER'!A:J,10,FALSE)</f>
        <v>No</v>
      </c>
      <c r="J1448" t="str">
        <f>VLOOKUP(HEALTH_CARE[[#This Row],[Customer ID]],'MEDICAL EXAMINATION ANSWER'!A:J,3,FALSE)</f>
        <v>Under Weight</v>
      </c>
      <c r="K1448" t="str">
        <f>VLOOKUP(HEALTH_CARE[[#This Row],[Customer ID]],'MEDICAL EXAMINATION ANSWER'!A:J,5,FALSE)</f>
        <v>Diabetes</v>
      </c>
      <c r="L1448" s="11" t="str">
        <f>VLOOKUP(HEALTH_CARE[[#This Row],[Customer ID]],'HOSPITAL DETAILS ANSWERS'!A:K,5,TRUE)</f>
        <v>25-Jun-1965</v>
      </c>
      <c r="M1448" s="14">
        <f>VLOOKUP(HEALTH_CARE[[#This Row],[Customer ID]],'HOSPITAL DETAILS ANSWERS'!A:K,8,TRUE)</f>
        <v>7319</v>
      </c>
      <c r="N1448" t="str">
        <f>VLOOKUP(HEALTH_CARE[[#This Row],[Customer ID]],'HOSPITAL DETAILS ANSWERS'!A:K,9,TRUE)</f>
        <v>Tier - 3</v>
      </c>
      <c r="O1448" t="str">
        <f>VLOOKUP(HEALTH_CARE[[#This Row],[Customer ID]],'HOSPITAL DETAILS ANSWERS'!A:K,10,TRUE)</f>
        <v>Tier - 1</v>
      </c>
      <c r="P1448" t="str">
        <f>VLOOKUP(HEALTH_CARE[[#This Row],[Customer ID]],'HOSPITAL DETAILS ANSWERS'!A:K,11,TRUE)</f>
        <v>R1013</v>
      </c>
      <c r="Q1448" s="10">
        <f>VLOOKUP(HEALTH_CARE[[#This Row],[Customer ID]],'HOSPITAL DETAILS ANSWERS'!A:K,6,TRUE)</f>
        <v>57</v>
      </c>
    </row>
    <row r="1449" spans="1:17" x14ac:dyDescent="0.25">
      <c r="A1449" t="s">
        <v>923</v>
      </c>
      <c r="B1449" t="str">
        <f>VLOOKUP(HEALTH_CARE[[#This Row],[Customer ID]],'CUSTOMER_NAMES ANSWER'!A:D,3,FALSE)</f>
        <v>Katharine</v>
      </c>
      <c r="C1449" s="9">
        <f>VLOOKUP(HEALTH_CARE[[#This Row],[Customer ID]],'MEDICAL EXAMINATION ANSWER'!A:J,2,FALSE)</f>
        <v>16.62</v>
      </c>
      <c r="D1449" s="9">
        <f>VLOOKUP(HEALTH_CARE[[#This Row],[Customer ID]],'MEDICAL EXAMINATION ANSWER'!A:J,4,FALSE)</f>
        <v>9.14</v>
      </c>
      <c r="E1449" t="str">
        <f>VLOOKUP(HEALTH_CARE[[#This Row],[Customer ID]],'MEDICAL EXAMINATION ANSWER'!A:J,6,FALSE)</f>
        <v>No</v>
      </c>
      <c r="F1449" t="str">
        <f>VLOOKUP(HEALTH_CARE[[#This Row],[Customer ID]],'MEDICAL EXAMINATION ANSWER'!A:J,7,FALSE)</f>
        <v>No</v>
      </c>
      <c r="G1449" t="str">
        <f>VLOOKUP(HEALTH_CARE[[#This Row],[Customer ID]],'MEDICAL EXAMINATION ANSWER'!A:J,8,FALSE)</f>
        <v>No</v>
      </c>
      <c r="H1449" s="10">
        <f>VLOOKUP(HEALTH_CARE[[#This Row],[Customer ID]],'MEDICAL EXAMINATION ANSWER'!A:J,9,FALSE)</f>
        <v>0</v>
      </c>
      <c r="I1449" t="str">
        <f>VLOOKUP(HEALTH_CARE[[#This Row],[Customer ID]],'MEDICAL EXAMINATION ANSWER'!A:J,10,FALSE)</f>
        <v>No</v>
      </c>
      <c r="J1449" t="str">
        <f>VLOOKUP(HEALTH_CARE[[#This Row],[Customer ID]],'MEDICAL EXAMINATION ANSWER'!A:J,3,FALSE)</f>
        <v>Under Weight</v>
      </c>
      <c r="K1449" t="str">
        <f>VLOOKUP(HEALTH_CARE[[#This Row],[Customer ID]],'MEDICAL EXAMINATION ANSWER'!A:J,5,FALSE)</f>
        <v>Diabetes</v>
      </c>
      <c r="L1449" s="11" t="str">
        <f>VLOOKUP(HEALTH_CARE[[#This Row],[Customer ID]],'HOSPITAL DETAILS ANSWERS'!A:K,5,TRUE)</f>
        <v>6-Jun-1965</v>
      </c>
      <c r="M1449" s="14">
        <f>VLOOKUP(HEALTH_CARE[[#This Row],[Customer ID]],'HOSPITAL DETAILS ANSWERS'!A:K,8,TRUE)</f>
        <v>7305</v>
      </c>
      <c r="N1449" t="str">
        <f>VLOOKUP(HEALTH_CARE[[#This Row],[Customer ID]],'HOSPITAL DETAILS ANSWERS'!A:K,9,TRUE)</f>
        <v>Tier - 3</v>
      </c>
      <c r="O1449" t="str">
        <f>VLOOKUP(HEALTH_CARE[[#This Row],[Customer ID]],'HOSPITAL DETAILS ANSWERS'!A:K,10,TRUE)</f>
        <v>Tier - 3</v>
      </c>
      <c r="P1449" t="str">
        <f>VLOOKUP(HEALTH_CARE[[#This Row],[Customer ID]],'HOSPITAL DETAILS ANSWERS'!A:K,11,TRUE)</f>
        <v>R1013</v>
      </c>
      <c r="Q1449" s="10">
        <f>VLOOKUP(HEALTH_CARE[[#This Row],[Customer ID]],'HOSPITAL DETAILS ANSWERS'!A:K,6,TRUE)</f>
        <v>58</v>
      </c>
    </row>
    <row r="1450" spans="1:17" x14ac:dyDescent="0.25">
      <c r="A1450" t="s">
        <v>922</v>
      </c>
      <c r="B1450" t="str">
        <f>VLOOKUP(HEALTH_CARE[[#This Row],[Customer ID]],'CUSTOMER_NAMES ANSWER'!A:D,3,FALSE)</f>
        <v>Heather L</v>
      </c>
      <c r="C1450" s="9">
        <f>VLOOKUP(HEALTH_CARE[[#This Row],[Customer ID]],'MEDICAL EXAMINATION ANSWER'!A:J,2,FALSE)</f>
        <v>15.36</v>
      </c>
      <c r="D1450" s="9">
        <f>VLOOKUP(HEALTH_CARE[[#This Row],[Customer ID]],'MEDICAL EXAMINATION ANSWER'!A:J,4,FALSE)</f>
        <v>5.49</v>
      </c>
      <c r="E1450" t="str">
        <f>VLOOKUP(HEALTH_CARE[[#This Row],[Customer ID]],'MEDICAL EXAMINATION ANSWER'!A:J,6,FALSE)</f>
        <v>Yes</v>
      </c>
      <c r="F1450" t="str">
        <f>VLOOKUP(HEALTH_CARE[[#This Row],[Customer ID]],'MEDICAL EXAMINATION ANSWER'!A:J,7,FALSE)</f>
        <v>No</v>
      </c>
      <c r="G1450" t="str">
        <f>VLOOKUP(HEALTH_CARE[[#This Row],[Customer ID]],'MEDICAL EXAMINATION ANSWER'!A:J,8,FALSE)</f>
        <v>No</v>
      </c>
      <c r="H1450" s="10">
        <f>VLOOKUP(HEALTH_CARE[[#This Row],[Customer ID]],'MEDICAL EXAMINATION ANSWER'!A:J,9,FALSE)</f>
        <v>2</v>
      </c>
      <c r="I1450" t="str">
        <f>VLOOKUP(HEALTH_CARE[[#This Row],[Customer ID]],'MEDICAL EXAMINATION ANSWER'!A:J,10,FALSE)</f>
        <v>No</v>
      </c>
      <c r="J1450" t="str">
        <f>VLOOKUP(HEALTH_CARE[[#This Row],[Customer ID]],'MEDICAL EXAMINATION ANSWER'!A:J,3,FALSE)</f>
        <v>Under Weight</v>
      </c>
      <c r="K1450" t="str">
        <f>VLOOKUP(HEALTH_CARE[[#This Row],[Customer ID]],'MEDICAL EXAMINATION ANSWER'!A:J,5,FALSE)</f>
        <v>Normal</v>
      </c>
      <c r="L1450" s="11" t="str">
        <f>VLOOKUP(HEALTH_CARE[[#This Row],[Customer ID]],'HOSPITAL DETAILS ANSWERS'!A:K,5,TRUE)</f>
        <v>26-Dec-1966</v>
      </c>
      <c r="M1450" s="14">
        <f>VLOOKUP(HEALTH_CARE[[#This Row],[Customer ID]],'HOSPITAL DETAILS ANSWERS'!A:K,8,TRUE)</f>
        <v>7303</v>
      </c>
      <c r="N1450" t="str">
        <f>VLOOKUP(HEALTH_CARE[[#This Row],[Customer ID]],'HOSPITAL DETAILS ANSWERS'!A:K,9,TRUE)</f>
        <v>Tier - 3</v>
      </c>
      <c r="O1450" t="str">
        <f>VLOOKUP(HEALTH_CARE[[#This Row],[Customer ID]],'HOSPITAL DETAILS ANSWERS'!A:K,10,TRUE)</f>
        <v>Tier - 1</v>
      </c>
      <c r="P1450" t="str">
        <f>VLOOKUP(HEALTH_CARE[[#This Row],[Customer ID]],'HOSPITAL DETAILS ANSWERS'!A:K,11,TRUE)</f>
        <v>R1012</v>
      </c>
      <c r="Q1450" s="10">
        <f>VLOOKUP(HEALTH_CARE[[#This Row],[Customer ID]],'HOSPITAL DETAILS ANSWERS'!A:K,6,TRUE)</f>
        <v>56</v>
      </c>
    </row>
    <row r="1451" spans="1:17" x14ac:dyDescent="0.25">
      <c r="A1451" t="s">
        <v>921</v>
      </c>
      <c r="B1451" t="str">
        <f>VLOOKUP(HEALTH_CARE[[#This Row],[Customer ID]],'CUSTOMER_NAMES ANSWER'!A:D,3,FALSE)</f>
        <v>Desiree</v>
      </c>
      <c r="C1451" s="9">
        <f>VLOOKUP(HEALTH_CARE[[#This Row],[Customer ID]],'MEDICAL EXAMINATION ANSWER'!A:J,2,FALSE)</f>
        <v>27.74</v>
      </c>
      <c r="D1451" s="9">
        <f>VLOOKUP(HEALTH_CARE[[#This Row],[Customer ID]],'MEDICAL EXAMINATION ANSWER'!A:J,4,FALSE)</f>
        <v>5.96</v>
      </c>
      <c r="E1451" t="str">
        <f>VLOOKUP(HEALTH_CARE[[#This Row],[Customer ID]],'MEDICAL EXAMINATION ANSWER'!A:J,6,FALSE)</f>
        <v>Yes</v>
      </c>
      <c r="F1451" t="str">
        <f>VLOOKUP(HEALTH_CARE[[#This Row],[Customer ID]],'MEDICAL EXAMINATION ANSWER'!A:J,7,FALSE)</f>
        <v>No</v>
      </c>
      <c r="G1451" t="str">
        <f>VLOOKUP(HEALTH_CARE[[#This Row],[Customer ID]],'MEDICAL EXAMINATION ANSWER'!A:J,8,FALSE)</f>
        <v>No</v>
      </c>
      <c r="H1451" s="10">
        <f>VLOOKUP(HEALTH_CARE[[#This Row],[Customer ID]],'MEDICAL EXAMINATION ANSWER'!A:J,9,FALSE)</f>
        <v>0</v>
      </c>
      <c r="I1451" t="str">
        <f>VLOOKUP(HEALTH_CARE[[#This Row],[Customer ID]],'MEDICAL EXAMINATION ANSWER'!A:J,10,FALSE)</f>
        <v>No</v>
      </c>
      <c r="J1451" t="str">
        <f>VLOOKUP(HEALTH_CARE[[#This Row],[Customer ID]],'MEDICAL EXAMINATION ANSWER'!A:J,3,FALSE)</f>
        <v>Over Weight</v>
      </c>
      <c r="K1451" t="str">
        <f>VLOOKUP(HEALTH_CARE[[#This Row],[Customer ID]],'MEDICAL EXAMINATION ANSWER'!A:J,5,FALSE)</f>
        <v>Prediabetes</v>
      </c>
      <c r="L1451" s="11" t="str">
        <f>VLOOKUP(HEALTH_CARE[[#This Row],[Customer ID]],'HOSPITAL DETAILS ANSWERS'!A:K,5,TRUE)</f>
        <v>2-Nov-1985</v>
      </c>
      <c r="M1451" s="14">
        <f>VLOOKUP(HEALTH_CARE[[#This Row],[Customer ID]],'HOSPITAL DETAILS ANSWERS'!A:K,8,TRUE)</f>
        <v>7282</v>
      </c>
      <c r="N1451" t="str">
        <f>VLOOKUP(HEALTH_CARE[[#This Row],[Customer ID]],'HOSPITAL DETAILS ANSWERS'!A:K,9,TRUE)</f>
        <v>Tier - 2</v>
      </c>
      <c r="O1451" t="str">
        <f>VLOOKUP(HEALTH_CARE[[#This Row],[Customer ID]],'HOSPITAL DETAILS ANSWERS'!A:K,10,TRUE)</f>
        <v>Tier - 1</v>
      </c>
      <c r="P1451" t="str">
        <f>VLOOKUP(HEALTH_CARE[[#This Row],[Customer ID]],'HOSPITAL DETAILS ANSWERS'!A:K,11,TRUE)</f>
        <v>R1012</v>
      </c>
      <c r="Q1451" s="10">
        <f>VLOOKUP(HEALTH_CARE[[#This Row],[Customer ID]],'HOSPITAL DETAILS ANSWERS'!A:K,6,TRUE)</f>
        <v>37</v>
      </c>
    </row>
    <row r="1452" spans="1:17" x14ac:dyDescent="0.25">
      <c r="A1452" t="s">
        <v>920</v>
      </c>
      <c r="B1452" t="str">
        <f>VLOOKUP(HEALTH_CARE[[#This Row],[Customer ID]],'CUSTOMER_NAMES ANSWER'!A:D,3,FALSE)</f>
        <v>Peter B</v>
      </c>
      <c r="C1452" s="9">
        <f>VLOOKUP(HEALTH_CARE[[#This Row],[Customer ID]],'MEDICAL EXAMINATION ANSWER'!A:J,2,FALSE)</f>
        <v>22.44</v>
      </c>
      <c r="D1452" s="9">
        <f>VLOOKUP(HEALTH_CARE[[#This Row],[Customer ID]],'MEDICAL EXAMINATION ANSWER'!A:J,4,FALSE)</f>
        <v>4.62</v>
      </c>
      <c r="E1452" t="str">
        <f>VLOOKUP(HEALTH_CARE[[#This Row],[Customer ID]],'MEDICAL EXAMINATION ANSWER'!A:J,6,FALSE)</f>
        <v>Yes</v>
      </c>
      <c r="F1452" t="str">
        <f>VLOOKUP(HEALTH_CARE[[#This Row],[Customer ID]],'MEDICAL EXAMINATION ANSWER'!A:J,7,FALSE)</f>
        <v>No</v>
      </c>
      <c r="G1452" t="str">
        <f>VLOOKUP(HEALTH_CARE[[#This Row],[Customer ID]],'MEDICAL EXAMINATION ANSWER'!A:J,8,FALSE)</f>
        <v>No</v>
      </c>
      <c r="H1452" s="10">
        <f>VLOOKUP(HEALTH_CARE[[#This Row],[Customer ID]],'MEDICAL EXAMINATION ANSWER'!A:J,9,FALSE)</f>
        <v>0</v>
      </c>
      <c r="I1452" t="str">
        <f>VLOOKUP(HEALTH_CARE[[#This Row],[Customer ID]],'MEDICAL EXAMINATION ANSWER'!A:J,10,FALSE)</f>
        <v>No</v>
      </c>
      <c r="J1452" t="str">
        <f>VLOOKUP(HEALTH_CARE[[#This Row],[Customer ID]],'MEDICAL EXAMINATION ANSWER'!A:J,3,FALSE)</f>
        <v>Normal Weight</v>
      </c>
      <c r="K1452" t="str">
        <f>VLOOKUP(HEALTH_CARE[[#This Row],[Customer ID]],'MEDICAL EXAMINATION ANSWER'!A:J,5,FALSE)</f>
        <v>Normal</v>
      </c>
      <c r="L1452" s="11" t="str">
        <f>VLOOKUP(HEALTH_CARE[[#This Row],[Customer ID]],'HOSPITAL DETAILS ANSWERS'!A:K,5,TRUE)</f>
        <v>18-Dec-1976</v>
      </c>
      <c r="M1452" s="14">
        <f>VLOOKUP(HEALTH_CARE[[#This Row],[Customer ID]],'HOSPITAL DETAILS ANSWERS'!A:K,8,TRUE)</f>
        <v>7274</v>
      </c>
      <c r="N1452" t="str">
        <f>VLOOKUP(HEALTH_CARE[[#This Row],[Customer ID]],'HOSPITAL DETAILS ANSWERS'!A:K,9,TRUE)</f>
        <v>Tier - 2</v>
      </c>
      <c r="O1452" t="str">
        <f>VLOOKUP(HEALTH_CARE[[#This Row],[Customer ID]],'HOSPITAL DETAILS ANSWERS'!A:K,10,TRUE)</f>
        <v>Tier - 1</v>
      </c>
      <c r="P1452" t="str">
        <f>VLOOKUP(HEALTH_CARE[[#This Row],[Customer ID]],'HOSPITAL DETAILS ANSWERS'!A:K,11,TRUE)</f>
        <v>R1013</v>
      </c>
      <c r="Q1452" s="10">
        <f>VLOOKUP(HEALTH_CARE[[#This Row],[Customer ID]],'HOSPITAL DETAILS ANSWERS'!A:K,6,TRUE)</f>
        <v>46</v>
      </c>
    </row>
    <row r="1453" spans="1:17" x14ac:dyDescent="0.25">
      <c r="A1453" t="s">
        <v>919</v>
      </c>
      <c r="B1453" t="str">
        <f>VLOOKUP(HEALTH_CARE[[#This Row],[Customer ID]],'CUSTOMER_NAMES ANSWER'!A:D,3,FALSE)</f>
        <v>Adam</v>
      </c>
      <c r="C1453" s="9">
        <f>VLOOKUP(HEALTH_CARE[[#This Row],[Customer ID]],'MEDICAL EXAMINATION ANSWER'!A:J,2,FALSE)</f>
        <v>37.049999999999997</v>
      </c>
      <c r="D1453" s="9">
        <f>VLOOKUP(HEALTH_CARE[[#This Row],[Customer ID]],'MEDICAL EXAMINATION ANSWER'!A:J,4,FALSE)</f>
        <v>9.9600000000000009</v>
      </c>
      <c r="E1453" t="str">
        <f>VLOOKUP(HEALTH_CARE[[#This Row],[Customer ID]],'MEDICAL EXAMINATION ANSWER'!A:J,6,FALSE)</f>
        <v>Yes</v>
      </c>
      <c r="F1453" t="str">
        <f>VLOOKUP(HEALTH_CARE[[#This Row],[Customer ID]],'MEDICAL EXAMINATION ANSWER'!A:J,7,FALSE)</f>
        <v>No</v>
      </c>
      <c r="G1453" t="str">
        <f>VLOOKUP(HEALTH_CARE[[#This Row],[Customer ID]],'MEDICAL EXAMINATION ANSWER'!A:J,8,FALSE)</f>
        <v>No</v>
      </c>
      <c r="H1453" s="10">
        <f>VLOOKUP(HEALTH_CARE[[#This Row],[Customer ID]],'MEDICAL EXAMINATION ANSWER'!A:J,9,FALSE)</f>
        <v>0</v>
      </c>
      <c r="I1453" t="str">
        <f>VLOOKUP(HEALTH_CARE[[#This Row],[Customer ID]],'MEDICAL EXAMINATION ANSWER'!A:J,10,FALSE)</f>
        <v>No</v>
      </c>
      <c r="J1453" t="str">
        <f>VLOOKUP(HEALTH_CARE[[#This Row],[Customer ID]],'MEDICAL EXAMINATION ANSWER'!A:J,3,FALSE)</f>
        <v>Obesity</v>
      </c>
      <c r="K1453" t="str">
        <f>VLOOKUP(HEALTH_CARE[[#This Row],[Customer ID]],'MEDICAL EXAMINATION ANSWER'!A:J,5,FALSE)</f>
        <v>Diabetes</v>
      </c>
      <c r="L1453" s="11" t="str">
        <f>VLOOKUP(HEALTH_CARE[[#This Row],[Customer ID]],'HOSPITAL DETAILS ANSWERS'!A:K,5,TRUE)</f>
        <v>4-Aug-1981</v>
      </c>
      <c r="M1453" s="14">
        <f>VLOOKUP(HEALTH_CARE[[#This Row],[Customer ID]],'HOSPITAL DETAILS ANSWERS'!A:K,8,TRUE)</f>
        <v>7266</v>
      </c>
      <c r="N1453" t="str">
        <f>VLOOKUP(HEALTH_CARE[[#This Row],[Customer ID]],'HOSPITAL DETAILS ANSWERS'!A:K,9,TRUE)</f>
        <v>Tier - 3</v>
      </c>
      <c r="O1453" t="str">
        <f>VLOOKUP(HEALTH_CARE[[#This Row],[Customer ID]],'HOSPITAL DETAILS ANSWERS'!A:K,10,TRUE)</f>
        <v>Tier - 3</v>
      </c>
      <c r="P1453" t="str">
        <f>VLOOKUP(HEALTH_CARE[[#This Row],[Customer ID]],'HOSPITAL DETAILS ANSWERS'!A:K,11,TRUE)</f>
        <v>R1012</v>
      </c>
      <c r="Q1453" s="10">
        <f>VLOOKUP(HEALTH_CARE[[#This Row],[Customer ID]],'HOSPITAL DETAILS ANSWERS'!A:K,6,TRUE)</f>
        <v>41</v>
      </c>
    </row>
    <row r="1454" spans="1:17" x14ac:dyDescent="0.25">
      <c r="A1454" t="s">
        <v>918</v>
      </c>
      <c r="B1454" t="str">
        <f>VLOOKUP(HEALTH_CARE[[#This Row],[Customer ID]],'CUSTOMER_NAMES ANSWER'!A:D,3,FALSE)</f>
        <v>Jeremy J</v>
      </c>
      <c r="C1454" s="9">
        <f>VLOOKUP(HEALTH_CARE[[#This Row],[Customer ID]],'MEDICAL EXAMINATION ANSWER'!A:J,2,FALSE)</f>
        <v>22.95</v>
      </c>
      <c r="D1454" s="9">
        <f>VLOOKUP(HEALTH_CARE[[#This Row],[Customer ID]],'MEDICAL EXAMINATION ANSWER'!A:J,4,FALSE)</f>
        <v>10.53</v>
      </c>
      <c r="E1454" t="str">
        <f>VLOOKUP(HEALTH_CARE[[#This Row],[Customer ID]],'MEDICAL EXAMINATION ANSWER'!A:J,6,FALSE)</f>
        <v>No</v>
      </c>
      <c r="F1454" t="str">
        <f>VLOOKUP(HEALTH_CARE[[#This Row],[Customer ID]],'MEDICAL EXAMINATION ANSWER'!A:J,7,FALSE)</f>
        <v>No</v>
      </c>
      <c r="G1454" t="str">
        <f>VLOOKUP(HEALTH_CARE[[#This Row],[Customer ID]],'MEDICAL EXAMINATION ANSWER'!A:J,8,FALSE)</f>
        <v>No</v>
      </c>
      <c r="H1454" s="10">
        <f>VLOOKUP(HEALTH_CARE[[#This Row],[Customer ID]],'MEDICAL EXAMINATION ANSWER'!A:J,9,FALSE)</f>
        <v>2</v>
      </c>
      <c r="I1454" t="str">
        <f>VLOOKUP(HEALTH_CARE[[#This Row],[Customer ID]],'MEDICAL EXAMINATION ANSWER'!A:J,10,FALSE)</f>
        <v>No</v>
      </c>
      <c r="J1454" t="str">
        <f>VLOOKUP(HEALTH_CARE[[#This Row],[Customer ID]],'MEDICAL EXAMINATION ANSWER'!A:J,3,FALSE)</f>
        <v>Normal Weight</v>
      </c>
      <c r="K1454" t="str">
        <f>VLOOKUP(HEALTH_CARE[[#This Row],[Customer ID]],'MEDICAL EXAMINATION ANSWER'!A:J,5,FALSE)</f>
        <v>Diabetes</v>
      </c>
      <c r="L1454" s="11" t="str">
        <f>VLOOKUP(HEALTH_CARE[[#This Row],[Customer ID]],'HOSPITAL DETAILS ANSWERS'!A:K,5,TRUE)</f>
        <v>25-Oct-1973</v>
      </c>
      <c r="M1454" s="14">
        <f>VLOOKUP(HEALTH_CARE[[#This Row],[Customer ID]],'HOSPITAL DETAILS ANSWERS'!A:K,8,TRUE)</f>
        <v>7266</v>
      </c>
      <c r="N1454" t="str">
        <f>VLOOKUP(HEALTH_CARE[[#This Row],[Customer ID]],'HOSPITAL DETAILS ANSWERS'!A:K,9,TRUE)</f>
        <v>Tier - 2</v>
      </c>
      <c r="O1454" t="str">
        <f>VLOOKUP(HEALTH_CARE[[#This Row],[Customer ID]],'HOSPITAL DETAILS ANSWERS'!A:K,10,TRUE)</f>
        <v>Tier - 2</v>
      </c>
      <c r="P1454" t="str">
        <f>VLOOKUP(HEALTH_CARE[[#This Row],[Customer ID]],'HOSPITAL DETAILS ANSWERS'!A:K,11,TRUE)</f>
        <v>R1013</v>
      </c>
      <c r="Q1454" s="10">
        <f>VLOOKUP(HEALTH_CARE[[#This Row],[Customer ID]],'HOSPITAL DETAILS ANSWERS'!A:K,6,TRUE)</f>
        <v>49</v>
      </c>
    </row>
    <row r="1455" spans="1:17" x14ac:dyDescent="0.25">
      <c r="A1455" t="s">
        <v>917</v>
      </c>
      <c r="B1455" t="str">
        <f>VLOOKUP(HEALTH_CARE[[#This Row],[Customer ID]],'CUSTOMER_NAMES ANSWER'!A:D,3,FALSE)</f>
        <v>Adam C</v>
      </c>
      <c r="C1455" s="9">
        <f>VLOOKUP(HEALTH_CARE[[#This Row],[Customer ID]],'MEDICAL EXAMINATION ANSWER'!A:J,2,FALSE)</f>
        <v>34.200000000000003</v>
      </c>
      <c r="D1455" s="9">
        <f>VLOOKUP(HEALTH_CARE[[#This Row],[Customer ID]],'MEDICAL EXAMINATION ANSWER'!A:J,4,FALSE)</f>
        <v>6.69</v>
      </c>
      <c r="E1455" t="str">
        <f>VLOOKUP(HEALTH_CARE[[#This Row],[Customer ID]],'MEDICAL EXAMINATION ANSWER'!A:J,6,FALSE)</f>
        <v>Yes</v>
      </c>
      <c r="F1455" t="str">
        <f>VLOOKUP(HEALTH_CARE[[#This Row],[Customer ID]],'MEDICAL EXAMINATION ANSWER'!A:J,7,FALSE)</f>
        <v>No</v>
      </c>
      <c r="G1455" t="str">
        <f>VLOOKUP(HEALTH_CARE[[#This Row],[Customer ID]],'MEDICAL EXAMINATION ANSWER'!A:J,8,FALSE)</f>
        <v>No</v>
      </c>
      <c r="H1455" s="10">
        <f>VLOOKUP(HEALTH_CARE[[#This Row],[Customer ID]],'MEDICAL EXAMINATION ANSWER'!A:J,9,FALSE)</f>
        <v>0</v>
      </c>
      <c r="I1455" t="str">
        <f>VLOOKUP(HEALTH_CARE[[#This Row],[Customer ID]],'MEDICAL EXAMINATION ANSWER'!A:J,10,FALSE)</f>
        <v>No</v>
      </c>
      <c r="J1455" t="str">
        <f>VLOOKUP(HEALTH_CARE[[#This Row],[Customer ID]],'MEDICAL EXAMINATION ANSWER'!A:J,3,FALSE)</f>
        <v>Obesity</v>
      </c>
      <c r="K1455" t="str">
        <f>VLOOKUP(HEALTH_CARE[[#This Row],[Customer ID]],'MEDICAL EXAMINATION ANSWER'!A:J,5,FALSE)</f>
        <v>Diabetes</v>
      </c>
      <c r="L1455" s="11" t="str">
        <f>VLOOKUP(HEALTH_CARE[[#This Row],[Customer ID]],'HOSPITAL DETAILS ANSWERS'!A:K,5,TRUE)</f>
        <v>13-Jun-1981</v>
      </c>
      <c r="M1455" s="14">
        <f>VLOOKUP(HEALTH_CARE[[#This Row],[Customer ID]],'HOSPITAL DETAILS ANSWERS'!A:K,8,TRUE)</f>
        <v>7262</v>
      </c>
      <c r="N1455" t="str">
        <f>VLOOKUP(HEALTH_CARE[[#This Row],[Customer ID]],'HOSPITAL DETAILS ANSWERS'!A:K,9,TRUE)</f>
        <v>Tier - 3</v>
      </c>
      <c r="O1455" t="str">
        <f>VLOOKUP(HEALTH_CARE[[#This Row],[Customer ID]],'HOSPITAL DETAILS ANSWERS'!A:K,10,TRUE)</f>
        <v>Tier - 3</v>
      </c>
      <c r="P1455" t="str">
        <f>VLOOKUP(HEALTH_CARE[[#This Row],[Customer ID]],'HOSPITAL DETAILS ANSWERS'!A:K,11,TRUE)</f>
        <v>R1012</v>
      </c>
      <c r="Q1455" s="10">
        <f>VLOOKUP(HEALTH_CARE[[#This Row],[Customer ID]],'HOSPITAL DETAILS ANSWERS'!A:K,6,TRUE)</f>
        <v>41</v>
      </c>
    </row>
    <row r="1456" spans="1:17" x14ac:dyDescent="0.25">
      <c r="A1456" t="s">
        <v>916</v>
      </c>
      <c r="B1456" t="str">
        <f>VLOOKUP(HEALTH_CARE[[#This Row],[Customer ID]],'CUSTOMER_NAMES ANSWER'!A:D,3,FALSE)</f>
        <v>Jon</v>
      </c>
      <c r="C1456" s="9">
        <f>VLOOKUP(HEALTH_CARE[[#This Row],[Customer ID]],'MEDICAL EXAMINATION ANSWER'!A:J,2,FALSE)</f>
        <v>30.59</v>
      </c>
      <c r="D1456" s="9">
        <f>VLOOKUP(HEALTH_CARE[[#This Row],[Customer ID]],'MEDICAL EXAMINATION ANSWER'!A:J,4,FALSE)</f>
        <v>9.5500000000000007</v>
      </c>
      <c r="E1456" t="str">
        <f>VLOOKUP(HEALTH_CARE[[#This Row],[Customer ID]],'MEDICAL EXAMINATION ANSWER'!A:J,6,FALSE)</f>
        <v>Yes</v>
      </c>
      <c r="F1456" t="str">
        <f>VLOOKUP(HEALTH_CARE[[#This Row],[Customer ID]],'MEDICAL EXAMINATION ANSWER'!A:J,7,FALSE)</f>
        <v>No</v>
      </c>
      <c r="G1456" t="str">
        <f>VLOOKUP(HEALTH_CARE[[#This Row],[Customer ID]],'MEDICAL EXAMINATION ANSWER'!A:J,8,FALSE)</f>
        <v>No</v>
      </c>
      <c r="H1456" s="10">
        <f>VLOOKUP(HEALTH_CARE[[#This Row],[Customer ID]],'MEDICAL EXAMINATION ANSWER'!A:J,9,FALSE)</f>
        <v>0</v>
      </c>
      <c r="I1456" t="str">
        <f>VLOOKUP(HEALTH_CARE[[#This Row],[Customer ID]],'MEDICAL EXAMINATION ANSWER'!A:J,10,FALSE)</f>
        <v>No</v>
      </c>
      <c r="J1456" t="str">
        <f>VLOOKUP(HEALTH_CARE[[#This Row],[Customer ID]],'MEDICAL EXAMINATION ANSWER'!A:J,3,FALSE)</f>
        <v>Obesity</v>
      </c>
      <c r="K1456" t="str">
        <f>VLOOKUP(HEALTH_CARE[[#This Row],[Customer ID]],'MEDICAL EXAMINATION ANSWER'!A:J,5,FALSE)</f>
        <v>Diabetes</v>
      </c>
      <c r="L1456" s="11" t="str">
        <f>VLOOKUP(HEALTH_CARE[[#This Row],[Customer ID]],'HOSPITAL DETAILS ANSWERS'!A:K,5,TRUE)</f>
        <v>14-Aug-1981</v>
      </c>
      <c r="M1456" s="14">
        <f>VLOOKUP(HEALTH_CARE[[#This Row],[Customer ID]],'HOSPITAL DETAILS ANSWERS'!A:K,8,TRUE)</f>
        <v>7257</v>
      </c>
      <c r="N1456" t="str">
        <f>VLOOKUP(HEALTH_CARE[[#This Row],[Customer ID]],'HOSPITAL DETAILS ANSWERS'!A:K,9,TRUE)</f>
        <v>Tier - 3</v>
      </c>
      <c r="O1456" t="str">
        <f>VLOOKUP(HEALTH_CARE[[#This Row],[Customer ID]],'HOSPITAL DETAILS ANSWERS'!A:K,10,TRUE)</f>
        <v>Tier - 2</v>
      </c>
      <c r="P1456" t="str">
        <f>VLOOKUP(HEALTH_CARE[[#This Row],[Customer ID]],'HOSPITAL DETAILS ANSWERS'!A:K,11,TRUE)</f>
        <v>R1012</v>
      </c>
      <c r="Q1456" s="10">
        <f>VLOOKUP(HEALTH_CARE[[#This Row],[Customer ID]],'HOSPITAL DETAILS ANSWERS'!A:K,6,TRUE)</f>
        <v>41</v>
      </c>
    </row>
    <row r="1457" spans="1:17" x14ac:dyDescent="0.25">
      <c r="A1457" t="s">
        <v>915</v>
      </c>
      <c r="B1457" t="str">
        <f>VLOOKUP(HEALTH_CARE[[#This Row],[Customer ID]],'CUSTOMER_NAMES ANSWER'!A:D,3,FALSE)</f>
        <v>Steven J</v>
      </c>
      <c r="C1457" s="9">
        <f>VLOOKUP(HEALTH_CARE[[#This Row],[Customer ID]],'MEDICAL EXAMINATION ANSWER'!A:J,2,FALSE)</f>
        <v>25.51</v>
      </c>
      <c r="D1457" s="9">
        <f>VLOOKUP(HEALTH_CARE[[#This Row],[Customer ID]],'MEDICAL EXAMINATION ANSWER'!A:J,4,FALSE)</f>
        <v>6.05</v>
      </c>
      <c r="E1457" t="str">
        <f>VLOOKUP(HEALTH_CARE[[#This Row],[Customer ID]],'MEDICAL EXAMINATION ANSWER'!A:J,6,FALSE)</f>
        <v>No</v>
      </c>
      <c r="F1457" t="str">
        <f>VLOOKUP(HEALTH_CARE[[#This Row],[Customer ID]],'MEDICAL EXAMINATION ANSWER'!A:J,7,FALSE)</f>
        <v>No</v>
      </c>
      <c r="G1457" t="str">
        <f>VLOOKUP(HEALTH_CARE[[#This Row],[Customer ID]],'MEDICAL EXAMINATION ANSWER'!A:J,8,FALSE)</f>
        <v>No</v>
      </c>
      <c r="H1457" s="10">
        <f>VLOOKUP(HEALTH_CARE[[#This Row],[Customer ID]],'MEDICAL EXAMINATION ANSWER'!A:J,9,FALSE)</f>
        <v>0</v>
      </c>
      <c r="I1457" t="str">
        <f>VLOOKUP(HEALTH_CARE[[#This Row],[Customer ID]],'MEDICAL EXAMINATION ANSWER'!A:J,10,FALSE)</f>
        <v>No</v>
      </c>
      <c r="J1457" t="str">
        <f>VLOOKUP(HEALTH_CARE[[#This Row],[Customer ID]],'MEDICAL EXAMINATION ANSWER'!A:J,3,FALSE)</f>
        <v>Over Weight</v>
      </c>
      <c r="K1457" t="str">
        <f>VLOOKUP(HEALTH_CARE[[#This Row],[Customer ID]],'MEDICAL EXAMINATION ANSWER'!A:J,5,FALSE)</f>
        <v>Prediabetes</v>
      </c>
      <c r="L1457" s="11" t="str">
        <f>VLOOKUP(HEALTH_CARE[[#This Row],[Customer ID]],'HOSPITAL DETAILS ANSWERS'!A:K,5,TRUE)</f>
        <v>24-Jul-1982</v>
      </c>
      <c r="M1457" s="14">
        <f>VLOOKUP(HEALTH_CARE[[#This Row],[Customer ID]],'HOSPITAL DETAILS ANSWERS'!A:K,8,TRUE)</f>
        <v>7249</v>
      </c>
      <c r="N1457" t="str">
        <f>VLOOKUP(HEALTH_CARE[[#This Row],[Customer ID]],'HOSPITAL DETAILS ANSWERS'!A:K,9,TRUE)</f>
        <v>Tier - 2</v>
      </c>
      <c r="O1457" t="str">
        <f>VLOOKUP(HEALTH_CARE[[#This Row],[Customer ID]],'HOSPITAL DETAILS ANSWERS'!A:K,10,TRUE)</f>
        <v>Tier - 1</v>
      </c>
      <c r="P1457" t="str">
        <f>VLOOKUP(HEALTH_CARE[[#This Row],[Customer ID]],'HOSPITAL DETAILS ANSWERS'!A:K,11,TRUE)</f>
        <v>R1013</v>
      </c>
      <c r="Q1457" s="10">
        <f>VLOOKUP(HEALTH_CARE[[#This Row],[Customer ID]],'HOSPITAL DETAILS ANSWERS'!A:K,6,TRUE)</f>
        <v>40</v>
      </c>
    </row>
    <row r="1458" spans="1:17" x14ac:dyDescent="0.25">
      <c r="A1458" t="s">
        <v>914</v>
      </c>
      <c r="B1458" t="str">
        <f>VLOOKUP(HEALTH_CARE[[#This Row],[Customer ID]],'CUSTOMER_NAMES ANSWER'!A:D,3,FALSE)</f>
        <v>Jessica P</v>
      </c>
      <c r="C1458" s="9">
        <f>VLOOKUP(HEALTH_CARE[[#This Row],[Customer ID]],'MEDICAL EXAMINATION ANSWER'!A:J,2,FALSE)</f>
        <v>29.04</v>
      </c>
      <c r="D1458" s="9">
        <f>VLOOKUP(HEALTH_CARE[[#This Row],[Customer ID]],'MEDICAL EXAMINATION ANSWER'!A:J,4,FALSE)</f>
        <v>10.56</v>
      </c>
      <c r="E1458" t="str">
        <f>VLOOKUP(HEALTH_CARE[[#This Row],[Customer ID]],'MEDICAL EXAMINATION ANSWER'!A:J,6,FALSE)</f>
        <v>Yes</v>
      </c>
      <c r="F1458" t="str">
        <f>VLOOKUP(HEALTH_CARE[[#This Row],[Customer ID]],'MEDICAL EXAMINATION ANSWER'!A:J,7,FALSE)</f>
        <v>No</v>
      </c>
      <c r="G1458" t="str">
        <f>VLOOKUP(HEALTH_CARE[[#This Row],[Customer ID]],'MEDICAL EXAMINATION ANSWER'!A:J,8,FALSE)</f>
        <v>No</v>
      </c>
      <c r="H1458" s="10">
        <f>VLOOKUP(HEALTH_CARE[[#This Row],[Customer ID]],'MEDICAL EXAMINATION ANSWER'!A:J,9,FALSE)</f>
        <v>1</v>
      </c>
      <c r="I1458" t="str">
        <f>VLOOKUP(HEALTH_CARE[[#This Row],[Customer ID]],'MEDICAL EXAMINATION ANSWER'!A:J,10,FALSE)</f>
        <v>No</v>
      </c>
      <c r="J1458" t="str">
        <f>VLOOKUP(HEALTH_CARE[[#This Row],[Customer ID]],'MEDICAL EXAMINATION ANSWER'!A:J,3,FALSE)</f>
        <v>Over Weight</v>
      </c>
      <c r="K1458" t="str">
        <f>VLOOKUP(HEALTH_CARE[[#This Row],[Customer ID]],'MEDICAL EXAMINATION ANSWER'!A:J,5,FALSE)</f>
        <v>Diabetes</v>
      </c>
      <c r="L1458" s="11" t="str">
        <f>VLOOKUP(HEALTH_CARE[[#This Row],[Customer ID]],'HOSPITAL DETAILS ANSWERS'!A:K,5,TRUE)</f>
        <v>2-Sep-1986</v>
      </c>
      <c r="M1458" s="14">
        <f>VLOOKUP(HEALTH_CARE[[#This Row],[Customer ID]],'HOSPITAL DETAILS ANSWERS'!A:K,8,TRUE)</f>
        <v>7244</v>
      </c>
      <c r="N1458" t="str">
        <f>VLOOKUP(HEALTH_CARE[[#This Row],[Customer ID]],'HOSPITAL DETAILS ANSWERS'!A:K,9,TRUE)</f>
        <v>Tier - 2</v>
      </c>
      <c r="O1458" t="str">
        <f>VLOOKUP(HEALTH_CARE[[#This Row],[Customer ID]],'HOSPITAL DETAILS ANSWERS'!A:K,10,TRUE)</f>
        <v>Tier - 3</v>
      </c>
      <c r="P1458" t="str">
        <f>VLOOKUP(HEALTH_CARE[[#This Row],[Customer ID]],'HOSPITAL DETAILS ANSWERS'!A:K,11,TRUE)</f>
        <v>R1013</v>
      </c>
      <c r="Q1458" s="10">
        <f>VLOOKUP(HEALTH_CARE[[#This Row],[Customer ID]],'HOSPITAL DETAILS ANSWERS'!A:K,6,TRUE)</f>
        <v>36</v>
      </c>
    </row>
    <row r="1459" spans="1:17" x14ac:dyDescent="0.25">
      <c r="A1459" t="s">
        <v>913</v>
      </c>
      <c r="B1459" t="str">
        <f>VLOOKUP(HEALTH_CARE[[#This Row],[Customer ID]],'CUSTOMER_NAMES ANSWER'!A:D,3,FALSE)</f>
        <v>Ashley</v>
      </c>
      <c r="C1459" s="9">
        <f>VLOOKUP(HEALTH_CARE[[#This Row],[Customer ID]],'MEDICAL EXAMINATION ANSWER'!A:J,2,FALSE)</f>
        <v>22.14</v>
      </c>
      <c r="D1459" s="9">
        <f>VLOOKUP(HEALTH_CARE[[#This Row],[Customer ID]],'MEDICAL EXAMINATION ANSWER'!A:J,4,FALSE)</f>
        <v>10.81</v>
      </c>
      <c r="E1459" t="str">
        <f>VLOOKUP(HEALTH_CARE[[#This Row],[Customer ID]],'MEDICAL EXAMINATION ANSWER'!A:J,6,FALSE)</f>
        <v>Yes</v>
      </c>
      <c r="F1459" t="str">
        <f>VLOOKUP(HEALTH_CARE[[#This Row],[Customer ID]],'MEDICAL EXAMINATION ANSWER'!A:J,7,FALSE)</f>
        <v>No</v>
      </c>
      <c r="G1459" t="str">
        <f>VLOOKUP(HEALTH_CARE[[#This Row],[Customer ID]],'MEDICAL EXAMINATION ANSWER'!A:J,8,FALSE)</f>
        <v>No</v>
      </c>
      <c r="H1459" s="10">
        <f>VLOOKUP(HEALTH_CARE[[#This Row],[Customer ID]],'MEDICAL EXAMINATION ANSWER'!A:J,9,FALSE)</f>
        <v>1</v>
      </c>
      <c r="I1459" t="str">
        <f>VLOOKUP(HEALTH_CARE[[#This Row],[Customer ID]],'MEDICAL EXAMINATION ANSWER'!A:J,10,FALSE)</f>
        <v>No</v>
      </c>
      <c r="J1459" t="str">
        <f>VLOOKUP(HEALTH_CARE[[#This Row],[Customer ID]],'MEDICAL EXAMINATION ANSWER'!A:J,3,FALSE)</f>
        <v>Normal Weight</v>
      </c>
      <c r="K1459" t="str">
        <f>VLOOKUP(HEALTH_CARE[[#This Row],[Customer ID]],'MEDICAL EXAMINATION ANSWER'!A:J,5,FALSE)</f>
        <v>Diabetes</v>
      </c>
      <c r="L1459" s="11" t="str">
        <f>VLOOKUP(HEALTH_CARE[[#This Row],[Customer ID]],'HOSPITAL DETAILS ANSWERS'!A:K,5,TRUE)</f>
        <v>13-Jul-1986</v>
      </c>
      <c r="M1459" s="14">
        <f>VLOOKUP(HEALTH_CARE[[#This Row],[Customer ID]],'HOSPITAL DETAILS ANSWERS'!A:K,8,TRUE)</f>
        <v>7229</v>
      </c>
      <c r="N1459" t="str">
        <f>VLOOKUP(HEALTH_CARE[[#This Row],[Customer ID]],'HOSPITAL DETAILS ANSWERS'!A:K,9,TRUE)</f>
        <v>Tier - 2</v>
      </c>
      <c r="O1459" t="str">
        <f>VLOOKUP(HEALTH_CARE[[#This Row],[Customer ID]],'HOSPITAL DETAILS ANSWERS'!A:K,10,TRUE)</f>
        <v>Tier - 1</v>
      </c>
      <c r="P1459" t="str">
        <f>VLOOKUP(HEALTH_CARE[[#This Row],[Customer ID]],'HOSPITAL DETAILS ANSWERS'!A:K,11,TRUE)</f>
        <v>R1024</v>
      </c>
      <c r="Q1459" s="10">
        <f>VLOOKUP(HEALTH_CARE[[#This Row],[Customer ID]],'HOSPITAL DETAILS ANSWERS'!A:K,6,TRUE)</f>
        <v>36</v>
      </c>
    </row>
    <row r="1460" spans="1:17" x14ac:dyDescent="0.25">
      <c r="A1460" t="s">
        <v>912</v>
      </c>
      <c r="B1460" t="str">
        <f>VLOOKUP(HEALTH_CARE[[#This Row],[Customer ID]],'CUSTOMER_NAMES ANSWER'!A:D,3,FALSE)</f>
        <v>Arturo H</v>
      </c>
      <c r="C1460" s="9">
        <f>VLOOKUP(HEALTH_CARE[[#This Row],[Customer ID]],'MEDICAL EXAMINATION ANSWER'!A:J,2,FALSE)</f>
        <v>21.38</v>
      </c>
      <c r="D1460" s="9">
        <f>VLOOKUP(HEALTH_CARE[[#This Row],[Customer ID]],'MEDICAL EXAMINATION ANSWER'!A:J,4,FALSE)</f>
        <v>4.32</v>
      </c>
      <c r="E1460" t="str">
        <f>VLOOKUP(HEALTH_CARE[[#This Row],[Customer ID]],'MEDICAL EXAMINATION ANSWER'!A:J,6,FALSE)</f>
        <v>No</v>
      </c>
      <c r="F1460" t="str">
        <f>VLOOKUP(HEALTH_CARE[[#This Row],[Customer ID]],'MEDICAL EXAMINATION ANSWER'!A:J,7,FALSE)</f>
        <v>No</v>
      </c>
      <c r="G1460" t="str">
        <f>VLOOKUP(HEALTH_CARE[[#This Row],[Customer ID]],'MEDICAL EXAMINATION ANSWER'!A:J,8,FALSE)</f>
        <v>No</v>
      </c>
      <c r="H1460" s="10">
        <f>VLOOKUP(HEALTH_CARE[[#This Row],[Customer ID]],'MEDICAL EXAMINATION ANSWER'!A:J,9,FALSE)</f>
        <v>0</v>
      </c>
      <c r="I1460" t="str">
        <f>VLOOKUP(HEALTH_CARE[[#This Row],[Customer ID]],'MEDICAL EXAMINATION ANSWER'!A:J,10,FALSE)</f>
        <v>No</v>
      </c>
      <c r="J1460" t="str">
        <f>VLOOKUP(HEALTH_CARE[[#This Row],[Customer ID]],'MEDICAL EXAMINATION ANSWER'!A:J,3,FALSE)</f>
        <v>Normal Weight</v>
      </c>
      <c r="K1460" t="str">
        <f>VLOOKUP(HEALTH_CARE[[#This Row],[Customer ID]],'MEDICAL EXAMINATION ANSWER'!A:J,5,FALSE)</f>
        <v>Normal</v>
      </c>
      <c r="L1460" s="11" t="str">
        <f>VLOOKUP(HEALTH_CARE[[#This Row],[Customer ID]],'HOSPITAL DETAILS ANSWERS'!A:K,5,TRUE)</f>
        <v>15-Sep-1977</v>
      </c>
      <c r="M1460" s="14">
        <f>VLOOKUP(HEALTH_CARE[[#This Row],[Customer ID]],'HOSPITAL DETAILS ANSWERS'!A:K,8,TRUE)</f>
        <v>7223</v>
      </c>
      <c r="N1460" t="str">
        <f>VLOOKUP(HEALTH_CARE[[#This Row],[Customer ID]],'HOSPITAL DETAILS ANSWERS'!A:K,9,TRUE)</f>
        <v>Tier - 3</v>
      </c>
      <c r="O1460" t="str">
        <f>VLOOKUP(HEALTH_CARE[[#This Row],[Customer ID]],'HOSPITAL DETAILS ANSWERS'!A:K,10,TRUE)</f>
        <v>Tier - 3</v>
      </c>
      <c r="P1460" t="str">
        <f>VLOOKUP(HEALTH_CARE[[#This Row],[Customer ID]],'HOSPITAL DETAILS ANSWERS'!A:K,11,TRUE)</f>
        <v>R1012</v>
      </c>
      <c r="Q1460" s="10">
        <f>VLOOKUP(HEALTH_CARE[[#This Row],[Customer ID]],'HOSPITAL DETAILS ANSWERS'!A:K,6,TRUE)</f>
        <v>45</v>
      </c>
    </row>
    <row r="1461" spans="1:17" x14ac:dyDescent="0.25">
      <c r="A1461" t="s">
        <v>911</v>
      </c>
      <c r="B1461" t="str">
        <f>VLOOKUP(HEALTH_CARE[[#This Row],[Customer ID]],'CUSTOMER_NAMES ANSWER'!A:D,3,FALSE)</f>
        <v>Ketil</v>
      </c>
      <c r="C1461" s="9">
        <f>VLOOKUP(HEALTH_CARE[[#This Row],[Customer ID]],'MEDICAL EXAMINATION ANSWER'!A:J,2,FALSE)</f>
        <v>29.19</v>
      </c>
      <c r="D1461" s="9">
        <f>VLOOKUP(HEALTH_CARE[[#This Row],[Customer ID]],'MEDICAL EXAMINATION ANSWER'!A:J,4,FALSE)</f>
        <v>4.37</v>
      </c>
      <c r="E1461" t="str">
        <f>VLOOKUP(HEALTH_CARE[[#This Row],[Customer ID]],'MEDICAL EXAMINATION ANSWER'!A:J,6,FALSE)</f>
        <v>No</v>
      </c>
      <c r="F1461" t="str">
        <f>VLOOKUP(HEALTH_CARE[[#This Row],[Customer ID]],'MEDICAL EXAMINATION ANSWER'!A:J,7,FALSE)</f>
        <v>No</v>
      </c>
      <c r="G1461" t="str">
        <f>VLOOKUP(HEALTH_CARE[[#This Row],[Customer ID]],'MEDICAL EXAMINATION ANSWER'!A:J,8,FALSE)</f>
        <v>No</v>
      </c>
      <c r="H1461" s="10">
        <f>VLOOKUP(HEALTH_CARE[[#This Row],[Customer ID]],'MEDICAL EXAMINATION ANSWER'!A:J,9,FALSE)</f>
        <v>0</v>
      </c>
      <c r="I1461" t="str">
        <f>VLOOKUP(HEALTH_CARE[[#This Row],[Customer ID]],'MEDICAL EXAMINATION ANSWER'!A:J,10,FALSE)</f>
        <v>No</v>
      </c>
      <c r="J1461" t="str">
        <f>VLOOKUP(HEALTH_CARE[[#This Row],[Customer ID]],'MEDICAL EXAMINATION ANSWER'!A:J,3,FALSE)</f>
        <v>Over Weight</v>
      </c>
      <c r="K1461" t="str">
        <f>VLOOKUP(HEALTH_CARE[[#This Row],[Customer ID]],'MEDICAL EXAMINATION ANSWER'!A:J,5,FALSE)</f>
        <v>Normal</v>
      </c>
      <c r="L1461" s="11" t="str">
        <f>VLOOKUP(HEALTH_CARE[[#This Row],[Customer ID]],'HOSPITAL DETAILS ANSWERS'!A:K,5,TRUE)</f>
        <v>28-Jun-1991</v>
      </c>
      <c r="M1461" s="14">
        <f>VLOOKUP(HEALTH_CARE[[#This Row],[Customer ID]],'HOSPITAL DETAILS ANSWERS'!A:K,8,TRUE)</f>
        <v>7221</v>
      </c>
      <c r="N1461" t="str">
        <f>VLOOKUP(HEALTH_CARE[[#This Row],[Customer ID]],'HOSPITAL DETAILS ANSWERS'!A:K,9,TRUE)</f>
        <v>Tier - 2</v>
      </c>
      <c r="O1461" t="str">
        <f>VLOOKUP(HEALTH_CARE[[#This Row],[Customer ID]],'HOSPITAL DETAILS ANSWERS'!A:K,10,TRUE)</f>
        <v>Tier - 2</v>
      </c>
      <c r="P1461" t="str">
        <f>VLOOKUP(HEALTH_CARE[[#This Row],[Customer ID]],'HOSPITAL DETAILS ANSWERS'!A:K,11,TRUE)</f>
        <v>R1021</v>
      </c>
      <c r="Q1461" s="10">
        <f>VLOOKUP(HEALTH_CARE[[#This Row],[Customer ID]],'HOSPITAL DETAILS ANSWERS'!A:K,6,TRUE)</f>
        <v>31</v>
      </c>
    </row>
    <row r="1462" spans="1:17" x14ac:dyDescent="0.25">
      <c r="A1462" t="s">
        <v>910</v>
      </c>
      <c r="B1462" t="str">
        <f>VLOOKUP(HEALTH_CARE[[#This Row],[Customer ID]],'CUSTOMER_NAMES ANSWER'!A:D,3,FALSE)</f>
        <v>Katie</v>
      </c>
      <c r="C1462" s="9">
        <f>VLOOKUP(HEALTH_CARE[[#This Row],[Customer ID]],'MEDICAL EXAMINATION ANSWER'!A:J,2,FALSE)</f>
        <v>31.92</v>
      </c>
      <c r="D1462" s="9">
        <f>VLOOKUP(HEALTH_CARE[[#This Row],[Customer ID]],'MEDICAL EXAMINATION ANSWER'!A:J,4,FALSE)</f>
        <v>4.8099999999999996</v>
      </c>
      <c r="E1462" t="str">
        <f>VLOOKUP(HEALTH_CARE[[#This Row],[Customer ID]],'MEDICAL EXAMINATION ANSWER'!A:J,6,FALSE)</f>
        <v>Yes</v>
      </c>
      <c r="F1462" t="str">
        <f>VLOOKUP(HEALTH_CARE[[#This Row],[Customer ID]],'MEDICAL EXAMINATION ANSWER'!A:J,7,FALSE)</f>
        <v>No</v>
      </c>
      <c r="G1462" t="str">
        <f>VLOOKUP(HEALTH_CARE[[#This Row],[Customer ID]],'MEDICAL EXAMINATION ANSWER'!A:J,8,FALSE)</f>
        <v>Yes</v>
      </c>
      <c r="H1462" s="10">
        <f>VLOOKUP(HEALTH_CARE[[#This Row],[Customer ID]],'MEDICAL EXAMINATION ANSWER'!A:J,9,FALSE)</f>
        <v>1</v>
      </c>
      <c r="I1462" t="str">
        <f>VLOOKUP(HEALTH_CARE[[#This Row],[Customer ID]],'MEDICAL EXAMINATION ANSWER'!A:J,10,FALSE)</f>
        <v>No</v>
      </c>
      <c r="J1462" t="str">
        <f>VLOOKUP(HEALTH_CARE[[#This Row],[Customer ID]],'MEDICAL EXAMINATION ANSWER'!A:J,3,FALSE)</f>
        <v>Obesity</v>
      </c>
      <c r="K1462" t="str">
        <f>VLOOKUP(HEALTH_CARE[[#This Row],[Customer ID]],'MEDICAL EXAMINATION ANSWER'!A:J,5,FALSE)</f>
        <v>Normal</v>
      </c>
      <c r="L1462" s="11" t="str">
        <f>VLOOKUP(HEALTH_CARE[[#This Row],[Customer ID]],'HOSPITAL DETAILS ANSWERS'!A:K,5,TRUE)</f>
        <v>21-Nov-1983</v>
      </c>
      <c r="M1462" s="14">
        <f>VLOOKUP(HEALTH_CARE[[#This Row],[Customer ID]],'HOSPITAL DETAILS ANSWERS'!A:K,8,TRUE)</f>
        <v>7210</v>
      </c>
      <c r="N1462" t="str">
        <f>VLOOKUP(HEALTH_CARE[[#This Row],[Customer ID]],'HOSPITAL DETAILS ANSWERS'!A:K,9,TRUE)</f>
        <v>Tier - 2</v>
      </c>
      <c r="O1462" t="str">
        <f>VLOOKUP(HEALTH_CARE[[#This Row],[Customer ID]],'HOSPITAL DETAILS ANSWERS'!A:K,10,TRUE)</f>
        <v>Tier - 3</v>
      </c>
      <c r="P1462" t="str">
        <f>VLOOKUP(HEALTH_CARE[[#This Row],[Customer ID]],'HOSPITAL DETAILS ANSWERS'!A:K,11,TRUE)</f>
        <v>R1012</v>
      </c>
      <c r="Q1462" s="10">
        <f>VLOOKUP(HEALTH_CARE[[#This Row],[Customer ID]],'HOSPITAL DETAILS ANSWERS'!A:K,6,TRUE)</f>
        <v>39</v>
      </c>
    </row>
    <row r="1463" spans="1:17" x14ac:dyDescent="0.25">
      <c r="A1463" t="s">
        <v>909</v>
      </c>
      <c r="B1463" t="str">
        <f>VLOOKUP(HEALTH_CARE[[#This Row],[Customer ID]],'CUSTOMER_NAMES ANSWER'!A:D,3,FALSE)</f>
        <v>Christi</v>
      </c>
      <c r="C1463" s="9">
        <f>VLOOKUP(HEALTH_CARE[[#This Row],[Customer ID]],'MEDICAL EXAMINATION ANSWER'!A:J,2,FALSE)</f>
        <v>26.32</v>
      </c>
      <c r="D1463" s="9">
        <f>VLOOKUP(HEALTH_CARE[[#This Row],[Customer ID]],'MEDICAL EXAMINATION ANSWER'!A:J,4,FALSE)</f>
        <v>4.5599999999999996</v>
      </c>
      <c r="E1463" t="str">
        <f>VLOOKUP(HEALTH_CARE[[#This Row],[Customer ID]],'MEDICAL EXAMINATION ANSWER'!A:J,6,FALSE)</f>
        <v>Yes</v>
      </c>
      <c r="F1463" t="str">
        <f>VLOOKUP(HEALTH_CARE[[#This Row],[Customer ID]],'MEDICAL EXAMINATION ANSWER'!A:J,7,FALSE)</f>
        <v>No</v>
      </c>
      <c r="G1463" t="str">
        <f>VLOOKUP(HEALTH_CARE[[#This Row],[Customer ID]],'MEDICAL EXAMINATION ANSWER'!A:J,8,FALSE)</f>
        <v>Yes</v>
      </c>
      <c r="H1463" s="10">
        <f>VLOOKUP(HEALTH_CARE[[#This Row],[Customer ID]],'MEDICAL EXAMINATION ANSWER'!A:J,9,FALSE)</f>
        <v>1</v>
      </c>
      <c r="I1463" t="str">
        <f>VLOOKUP(HEALTH_CARE[[#This Row],[Customer ID]],'MEDICAL EXAMINATION ANSWER'!A:J,10,FALSE)</f>
        <v>No</v>
      </c>
      <c r="J1463" t="str">
        <f>VLOOKUP(HEALTH_CARE[[#This Row],[Customer ID]],'MEDICAL EXAMINATION ANSWER'!A:J,3,FALSE)</f>
        <v>Over Weight</v>
      </c>
      <c r="K1463" t="str">
        <f>VLOOKUP(HEALTH_CARE[[#This Row],[Customer ID]],'MEDICAL EXAMINATION ANSWER'!A:J,5,FALSE)</f>
        <v>Normal</v>
      </c>
      <c r="L1463" s="11" t="str">
        <f>VLOOKUP(HEALTH_CARE[[#This Row],[Customer ID]],'HOSPITAL DETAILS ANSWERS'!A:K,5,TRUE)</f>
        <v>11-Aug-1983</v>
      </c>
      <c r="M1463" s="14">
        <f>VLOOKUP(HEALTH_CARE[[#This Row],[Customer ID]],'HOSPITAL DETAILS ANSWERS'!A:K,8,TRUE)</f>
        <v>7202</v>
      </c>
      <c r="N1463" t="str">
        <f>VLOOKUP(HEALTH_CARE[[#This Row],[Customer ID]],'HOSPITAL DETAILS ANSWERS'!A:K,9,TRUE)</f>
        <v>Tier - 2</v>
      </c>
      <c r="O1463" t="str">
        <f>VLOOKUP(HEALTH_CARE[[#This Row],[Customer ID]],'HOSPITAL DETAILS ANSWERS'!A:K,10,TRUE)</f>
        <v>Tier - 3</v>
      </c>
      <c r="P1463" t="str">
        <f>VLOOKUP(HEALTH_CARE[[#This Row],[Customer ID]],'HOSPITAL DETAILS ANSWERS'!A:K,11,TRUE)</f>
        <v>R1012</v>
      </c>
      <c r="Q1463" s="10">
        <f>VLOOKUP(HEALTH_CARE[[#This Row],[Customer ID]],'HOSPITAL DETAILS ANSWERS'!A:K,6,TRUE)</f>
        <v>39</v>
      </c>
    </row>
    <row r="1464" spans="1:17" x14ac:dyDescent="0.25">
      <c r="A1464" t="s">
        <v>908</v>
      </c>
      <c r="B1464" t="str">
        <f>VLOOKUP(HEALTH_CARE[[#This Row],[Customer ID]],'CUSTOMER_NAMES ANSWER'!A:D,3,FALSE)</f>
        <v>Alan</v>
      </c>
      <c r="C1464" s="9">
        <f>VLOOKUP(HEALTH_CARE[[#This Row],[Customer ID]],'MEDICAL EXAMINATION ANSWER'!A:J,2,FALSE)</f>
        <v>35.299999999999997</v>
      </c>
      <c r="D1464" s="9">
        <f>VLOOKUP(HEALTH_CARE[[#This Row],[Customer ID]],'MEDICAL EXAMINATION ANSWER'!A:J,4,FALSE)</f>
        <v>4.3899999999999997</v>
      </c>
      <c r="E1464" t="str">
        <f>VLOOKUP(HEALTH_CARE[[#This Row],[Customer ID]],'MEDICAL EXAMINATION ANSWER'!A:J,6,FALSE)</f>
        <v>No</v>
      </c>
      <c r="F1464" t="str">
        <f>VLOOKUP(HEALTH_CARE[[#This Row],[Customer ID]],'MEDICAL EXAMINATION ANSWER'!A:J,7,FALSE)</f>
        <v>No</v>
      </c>
      <c r="G1464" t="str">
        <f>VLOOKUP(HEALTH_CARE[[#This Row],[Customer ID]],'MEDICAL EXAMINATION ANSWER'!A:J,8,FALSE)</f>
        <v>No</v>
      </c>
      <c r="H1464" s="10">
        <f>VLOOKUP(HEALTH_CARE[[#This Row],[Customer ID]],'MEDICAL EXAMINATION ANSWER'!A:J,9,FALSE)</f>
        <v>0</v>
      </c>
      <c r="I1464" t="str">
        <f>VLOOKUP(HEALTH_CARE[[#This Row],[Customer ID]],'MEDICAL EXAMINATION ANSWER'!A:J,10,FALSE)</f>
        <v>No</v>
      </c>
      <c r="J1464" t="str">
        <f>VLOOKUP(HEALTH_CARE[[#This Row],[Customer ID]],'MEDICAL EXAMINATION ANSWER'!A:J,3,FALSE)</f>
        <v>Obesity</v>
      </c>
      <c r="K1464" t="str">
        <f>VLOOKUP(HEALTH_CARE[[#This Row],[Customer ID]],'MEDICAL EXAMINATION ANSWER'!A:J,5,FALSE)</f>
        <v>Normal</v>
      </c>
      <c r="L1464" s="11" t="str">
        <f>VLOOKUP(HEALTH_CARE[[#This Row],[Customer ID]],'HOSPITAL DETAILS ANSWERS'!A:K,5,TRUE)</f>
        <v>14-Sep-1982</v>
      </c>
      <c r="M1464" s="14">
        <f>VLOOKUP(HEALTH_CARE[[#This Row],[Customer ID]],'HOSPITAL DETAILS ANSWERS'!A:K,8,TRUE)</f>
        <v>7197</v>
      </c>
      <c r="N1464" t="str">
        <f>VLOOKUP(HEALTH_CARE[[#This Row],[Customer ID]],'HOSPITAL DETAILS ANSWERS'!A:K,9,TRUE)</f>
        <v>Tier - 3</v>
      </c>
      <c r="O1464" t="str">
        <f>VLOOKUP(HEALTH_CARE[[#This Row],[Customer ID]],'HOSPITAL DETAILS ANSWERS'!A:K,10,TRUE)</f>
        <v>Tier - 2</v>
      </c>
      <c r="P1464" t="str">
        <f>VLOOKUP(HEALTH_CARE[[#This Row],[Customer ID]],'HOSPITAL DETAILS ANSWERS'!A:K,11,TRUE)</f>
        <v>R1011</v>
      </c>
      <c r="Q1464" s="10">
        <f>VLOOKUP(HEALTH_CARE[[#This Row],[Customer ID]],'HOSPITAL DETAILS ANSWERS'!A:K,6,TRUE)</f>
        <v>40</v>
      </c>
    </row>
    <row r="1465" spans="1:17" x14ac:dyDescent="0.25">
      <c r="A1465" t="s">
        <v>907</v>
      </c>
      <c r="B1465" t="str">
        <f>VLOOKUP(HEALTH_CARE[[#This Row],[Customer ID]],'CUSTOMER_NAMES ANSWER'!A:D,3,FALSE)</f>
        <v>Edivaldo B</v>
      </c>
      <c r="C1465" s="9">
        <f>VLOOKUP(HEALTH_CARE[[#This Row],[Customer ID]],'MEDICAL EXAMINATION ANSWER'!A:J,2,FALSE)</f>
        <v>18.91</v>
      </c>
      <c r="D1465" s="9">
        <f>VLOOKUP(HEALTH_CARE[[#This Row],[Customer ID]],'MEDICAL EXAMINATION ANSWER'!A:J,4,FALSE)</f>
        <v>11.44</v>
      </c>
      <c r="E1465" t="str">
        <f>VLOOKUP(HEALTH_CARE[[#This Row],[Customer ID]],'MEDICAL EXAMINATION ANSWER'!A:J,6,FALSE)</f>
        <v>No</v>
      </c>
      <c r="F1465" t="str">
        <f>VLOOKUP(HEALTH_CARE[[#This Row],[Customer ID]],'MEDICAL EXAMINATION ANSWER'!A:J,7,FALSE)</f>
        <v>No</v>
      </c>
      <c r="G1465" t="str">
        <f>VLOOKUP(HEALTH_CARE[[#This Row],[Customer ID]],'MEDICAL EXAMINATION ANSWER'!A:J,8,FALSE)</f>
        <v>No</v>
      </c>
      <c r="H1465" s="10">
        <f>VLOOKUP(HEALTH_CARE[[#This Row],[Customer ID]],'MEDICAL EXAMINATION ANSWER'!A:J,9,FALSE)</f>
        <v>0</v>
      </c>
      <c r="I1465" t="str">
        <f>VLOOKUP(HEALTH_CARE[[#This Row],[Customer ID]],'MEDICAL EXAMINATION ANSWER'!A:J,10,FALSE)</f>
        <v>No</v>
      </c>
      <c r="J1465" t="str">
        <f>VLOOKUP(HEALTH_CARE[[#This Row],[Customer ID]],'MEDICAL EXAMINATION ANSWER'!A:J,3,FALSE)</f>
        <v>Normal Weight</v>
      </c>
      <c r="K1465" t="str">
        <f>VLOOKUP(HEALTH_CARE[[#This Row],[Customer ID]],'MEDICAL EXAMINATION ANSWER'!A:J,5,FALSE)</f>
        <v>Diabetes</v>
      </c>
      <c r="L1465" s="11" t="str">
        <f>VLOOKUP(HEALTH_CARE[[#This Row],[Customer ID]],'HOSPITAL DETAILS ANSWERS'!A:K,5,TRUE)</f>
        <v>26-Aug-1968</v>
      </c>
      <c r="M1465" s="14">
        <f>VLOOKUP(HEALTH_CARE[[#This Row],[Customer ID]],'HOSPITAL DETAILS ANSWERS'!A:K,8,TRUE)</f>
        <v>7180</v>
      </c>
      <c r="N1465" t="str">
        <f>VLOOKUP(HEALTH_CARE[[#This Row],[Customer ID]],'HOSPITAL DETAILS ANSWERS'!A:K,9,TRUE)</f>
        <v>Tier - 3</v>
      </c>
      <c r="O1465" t="str">
        <f>VLOOKUP(HEALTH_CARE[[#This Row],[Customer ID]],'HOSPITAL DETAILS ANSWERS'!A:K,10,TRUE)</f>
        <v>Tier - 3</v>
      </c>
      <c r="P1465" t="str">
        <f>VLOOKUP(HEALTH_CARE[[#This Row],[Customer ID]],'HOSPITAL DETAILS ANSWERS'!A:K,11,TRUE)</f>
        <v>R1013</v>
      </c>
      <c r="Q1465" s="10">
        <f>VLOOKUP(HEALTH_CARE[[#This Row],[Customer ID]],'HOSPITAL DETAILS ANSWERS'!A:K,6,TRUE)</f>
        <v>54</v>
      </c>
    </row>
    <row r="1466" spans="1:17" x14ac:dyDescent="0.25">
      <c r="A1466" t="s">
        <v>906</v>
      </c>
      <c r="B1466" t="str">
        <f>VLOOKUP(HEALTH_CARE[[#This Row],[Customer ID]],'CUSTOMER_NAMES ANSWER'!A:D,3,FALSE)</f>
        <v>Eve</v>
      </c>
      <c r="C1466" s="9">
        <f>VLOOKUP(HEALTH_CARE[[#This Row],[Customer ID]],'MEDICAL EXAMINATION ANSWER'!A:J,2,FALSE)</f>
        <v>22.41</v>
      </c>
      <c r="D1466" s="9">
        <f>VLOOKUP(HEALTH_CARE[[#This Row],[Customer ID]],'MEDICAL EXAMINATION ANSWER'!A:J,4,FALSE)</f>
        <v>11.37</v>
      </c>
      <c r="E1466" t="str">
        <f>VLOOKUP(HEALTH_CARE[[#This Row],[Customer ID]],'MEDICAL EXAMINATION ANSWER'!A:J,6,FALSE)</f>
        <v>Yes</v>
      </c>
      <c r="F1466" t="str">
        <f>VLOOKUP(HEALTH_CARE[[#This Row],[Customer ID]],'MEDICAL EXAMINATION ANSWER'!A:J,7,FALSE)</f>
        <v>No</v>
      </c>
      <c r="G1466" t="str">
        <f>VLOOKUP(HEALTH_CARE[[#This Row],[Customer ID]],'MEDICAL EXAMINATION ANSWER'!A:J,8,FALSE)</f>
        <v>No</v>
      </c>
      <c r="H1466" s="10">
        <f>VLOOKUP(HEALTH_CARE[[#This Row],[Customer ID]],'MEDICAL EXAMINATION ANSWER'!A:J,9,FALSE)</f>
        <v>1</v>
      </c>
      <c r="I1466" t="str">
        <f>VLOOKUP(HEALTH_CARE[[#This Row],[Customer ID]],'MEDICAL EXAMINATION ANSWER'!A:J,10,FALSE)</f>
        <v>No</v>
      </c>
      <c r="J1466" t="str">
        <f>VLOOKUP(HEALTH_CARE[[#This Row],[Customer ID]],'MEDICAL EXAMINATION ANSWER'!A:J,3,FALSE)</f>
        <v>Normal Weight</v>
      </c>
      <c r="K1466" t="str">
        <f>VLOOKUP(HEALTH_CARE[[#This Row],[Customer ID]],'MEDICAL EXAMINATION ANSWER'!A:J,5,FALSE)</f>
        <v>Diabetes</v>
      </c>
      <c r="L1466" s="11" t="str">
        <f>VLOOKUP(HEALTH_CARE[[#This Row],[Customer ID]],'HOSPITAL DETAILS ANSWERS'!A:K,5,TRUE)</f>
        <v>19-Jul-1975</v>
      </c>
      <c r="M1466" s="14">
        <f>VLOOKUP(HEALTH_CARE[[#This Row],[Customer ID]],'HOSPITAL DETAILS ANSWERS'!A:K,8,TRUE)</f>
        <v>7176</v>
      </c>
      <c r="N1466" t="str">
        <f>VLOOKUP(HEALTH_CARE[[#This Row],[Customer ID]],'HOSPITAL DETAILS ANSWERS'!A:K,9,TRUE)</f>
        <v>Tier - 2</v>
      </c>
      <c r="O1466" t="str">
        <f>VLOOKUP(HEALTH_CARE[[#This Row],[Customer ID]],'HOSPITAL DETAILS ANSWERS'!A:K,10,TRUE)</f>
        <v>Tier - 3</v>
      </c>
      <c r="P1466" t="str">
        <f>VLOOKUP(HEALTH_CARE[[#This Row],[Customer ID]],'HOSPITAL DETAILS ANSWERS'!A:K,11,TRUE)</f>
        <v>R1013</v>
      </c>
      <c r="Q1466" s="10">
        <f>VLOOKUP(HEALTH_CARE[[#This Row],[Customer ID]],'HOSPITAL DETAILS ANSWERS'!A:K,6,TRUE)</f>
        <v>47</v>
      </c>
    </row>
    <row r="1467" spans="1:17" x14ac:dyDescent="0.25">
      <c r="A1467" t="s">
        <v>905</v>
      </c>
      <c r="B1467" t="str">
        <f>VLOOKUP(HEALTH_CARE[[#This Row],[Customer ID]],'CUSTOMER_NAMES ANSWER'!A:D,3,FALSE)</f>
        <v>Devin</v>
      </c>
      <c r="C1467" s="9">
        <f>VLOOKUP(HEALTH_CARE[[#This Row],[Customer ID]],'MEDICAL EXAMINATION ANSWER'!A:J,2,FALSE)</f>
        <v>22.7</v>
      </c>
      <c r="D1467" s="9">
        <f>VLOOKUP(HEALTH_CARE[[#This Row],[Customer ID]],'MEDICAL EXAMINATION ANSWER'!A:J,4,FALSE)</f>
        <v>6.14</v>
      </c>
      <c r="E1467" t="str">
        <f>VLOOKUP(HEALTH_CARE[[#This Row],[Customer ID]],'MEDICAL EXAMINATION ANSWER'!A:J,6,FALSE)</f>
        <v>No</v>
      </c>
      <c r="F1467" t="str">
        <f>VLOOKUP(HEALTH_CARE[[#This Row],[Customer ID]],'MEDICAL EXAMINATION ANSWER'!A:J,7,FALSE)</f>
        <v>No</v>
      </c>
      <c r="G1467" t="str">
        <f>VLOOKUP(HEALTH_CARE[[#This Row],[Customer ID]],'MEDICAL EXAMINATION ANSWER'!A:J,8,FALSE)</f>
        <v>No</v>
      </c>
      <c r="H1467" s="10">
        <f>VLOOKUP(HEALTH_CARE[[#This Row],[Customer ID]],'MEDICAL EXAMINATION ANSWER'!A:J,9,FALSE)</f>
        <v>0</v>
      </c>
      <c r="I1467" t="str">
        <f>VLOOKUP(HEALTH_CARE[[#This Row],[Customer ID]],'MEDICAL EXAMINATION ANSWER'!A:J,10,FALSE)</f>
        <v>No</v>
      </c>
      <c r="J1467" t="str">
        <f>VLOOKUP(HEALTH_CARE[[#This Row],[Customer ID]],'MEDICAL EXAMINATION ANSWER'!A:J,3,FALSE)</f>
        <v>Normal Weight</v>
      </c>
      <c r="K1467" t="str">
        <f>VLOOKUP(HEALTH_CARE[[#This Row],[Customer ID]],'MEDICAL EXAMINATION ANSWER'!A:J,5,FALSE)</f>
        <v>Prediabetes</v>
      </c>
      <c r="L1467" s="11" t="str">
        <f>VLOOKUP(HEALTH_CARE[[#This Row],[Customer ID]],'HOSPITAL DETAILS ANSWERS'!A:K,5,TRUE)</f>
        <v>16-Aug-1982</v>
      </c>
      <c r="M1467" s="14">
        <f>VLOOKUP(HEALTH_CARE[[#This Row],[Customer ID]],'HOSPITAL DETAILS ANSWERS'!A:K,8,TRUE)</f>
        <v>7174</v>
      </c>
      <c r="N1467" t="str">
        <f>VLOOKUP(HEALTH_CARE[[#This Row],[Customer ID]],'HOSPITAL DETAILS ANSWERS'!A:K,9,TRUE)</f>
        <v>Tier - 3</v>
      </c>
      <c r="O1467" t="str">
        <f>VLOOKUP(HEALTH_CARE[[#This Row],[Customer ID]],'HOSPITAL DETAILS ANSWERS'!A:K,10,TRUE)</f>
        <v>Tier - 2</v>
      </c>
      <c r="P1467" t="str">
        <f>VLOOKUP(HEALTH_CARE[[#This Row],[Customer ID]],'HOSPITAL DETAILS ANSWERS'!A:K,11,TRUE)</f>
        <v>R1016</v>
      </c>
      <c r="Q1467" s="10">
        <f>VLOOKUP(HEALTH_CARE[[#This Row],[Customer ID]],'HOSPITAL DETAILS ANSWERS'!A:K,6,TRUE)</f>
        <v>40</v>
      </c>
    </row>
    <row r="1468" spans="1:17" x14ac:dyDescent="0.25">
      <c r="A1468" t="s">
        <v>904</v>
      </c>
      <c r="B1468" t="str">
        <f>VLOOKUP(HEALTH_CARE[[#This Row],[Customer ID]],'CUSTOMER_NAMES ANSWER'!A:D,3,FALSE)</f>
        <v>Shaun R</v>
      </c>
      <c r="C1468" s="9">
        <f>VLOOKUP(HEALTH_CARE[[#This Row],[Customer ID]],'MEDICAL EXAMINATION ANSWER'!A:J,2,FALSE)</f>
        <v>37.18</v>
      </c>
      <c r="D1468" s="9">
        <f>VLOOKUP(HEALTH_CARE[[#This Row],[Customer ID]],'MEDICAL EXAMINATION ANSWER'!A:J,4,FALSE)</f>
        <v>4.8899999999999997</v>
      </c>
      <c r="E1468" t="str">
        <f>VLOOKUP(HEALTH_CARE[[#This Row],[Customer ID]],'MEDICAL EXAMINATION ANSWER'!A:J,6,FALSE)</f>
        <v>No</v>
      </c>
      <c r="F1468" t="str">
        <f>VLOOKUP(HEALTH_CARE[[#This Row],[Customer ID]],'MEDICAL EXAMINATION ANSWER'!A:J,7,FALSE)</f>
        <v>No</v>
      </c>
      <c r="G1468" t="str">
        <f>VLOOKUP(HEALTH_CARE[[#This Row],[Customer ID]],'MEDICAL EXAMINATION ANSWER'!A:J,8,FALSE)</f>
        <v>No</v>
      </c>
      <c r="H1468" s="10">
        <f>VLOOKUP(HEALTH_CARE[[#This Row],[Customer ID]],'MEDICAL EXAMINATION ANSWER'!A:J,9,FALSE)</f>
        <v>0</v>
      </c>
      <c r="I1468" t="str">
        <f>VLOOKUP(HEALTH_CARE[[#This Row],[Customer ID]],'MEDICAL EXAMINATION ANSWER'!A:J,10,FALSE)</f>
        <v>No</v>
      </c>
      <c r="J1468" t="str">
        <f>VLOOKUP(HEALTH_CARE[[#This Row],[Customer ID]],'MEDICAL EXAMINATION ANSWER'!A:J,3,FALSE)</f>
        <v>Obesity</v>
      </c>
      <c r="K1468" t="str">
        <f>VLOOKUP(HEALTH_CARE[[#This Row],[Customer ID]],'MEDICAL EXAMINATION ANSWER'!A:J,5,FALSE)</f>
        <v>Normal</v>
      </c>
      <c r="L1468" s="11" t="str">
        <f>VLOOKUP(HEALTH_CARE[[#This Row],[Customer ID]],'HOSPITAL DETAILS ANSWERS'!A:K,5,TRUE)</f>
        <v>30-Sep-1980</v>
      </c>
      <c r="M1468" s="14">
        <f>VLOOKUP(HEALTH_CARE[[#This Row],[Customer ID]],'HOSPITAL DETAILS ANSWERS'!A:K,8,TRUE)</f>
        <v>7163</v>
      </c>
      <c r="N1468" t="str">
        <f>VLOOKUP(HEALTH_CARE[[#This Row],[Customer ID]],'HOSPITAL DETAILS ANSWERS'!A:K,9,TRUE)</f>
        <v>Tier - 2</v>
      </c>
      <c r="O1468" t="str">
        <f>VLOOKUP(HEALTH_CARE[[#This Row],[Customer ID]],'HOSPITAL DETAILS ANSWERS'!A:K,10,TRUE)</f>
        <v>Tier - 3</v>
      </c>
      <c r="P1468" t="str">
        <f>VLOOKUP(HEALTH_CARE[[#This Row],[Customer ID]],'HOSPITAL DETAILS ANSWERS'!A:K,11,TRUE)</f>
        <v>R1013</v>
      </c>
      <c r="Q1468" s="10">
        <f>VLOOKUP(HEALTH_CARE[[#This Row],[Customer ID]],'HOSPITAL DETAILS ANSWERS'!A:K,6,TRUE)</f>
        <v>42</v>
      </c>
    </row>
    <row r="1469" spans="1:17" x14ac:dyDescent="0.25">
      <c r="A1469" t="s">
        <v>903</v>
      </c>
      <c r="B1469" t="str">
        <f>VLOOKUP(HEALTH_CARE[[#This Row],[Customer ID]],'CUSTOMER_NAMES ANSWER'!A:D,3,FALSE)</f>
        <v>Adrian</v>
      </c>
      <c r="C1469" s="9">
        <f>VLOOKUP(HEALTH_CARE[[#This Row],[Customer ID]],'MEDICAL EXAMINATION ANSWER'!A:J,2,FALSE)</f>
        <v>35.97</v>
      </c>
      <c r="D1469" s="9">
        <f>VLOOKUP(HEALTH_CARE[[#This Row],[Customer ID]],'MEDICAL EXAMINATION ANSWER'!A:J,4,FALSE)</f>
        <v>4.5999999999999996</v>
      </c>
      <c r="E1469" t="str">
        <f>VLOOKUP(HEALTH_CARE[[#This Row],[Customer ID]],'MEDICAL EXAMINATION ANSWER'!A:J,6,FALSE)</f>
        <v>No</v>
      </c>
      <c r="F1469" t="str">
        <f>VLOOKUP(HEALTH_CARE[[#This Row],[Customer ID]],'MEDICAL EXAMINATION ANSWER'!A:J,7,FALSE)</f>
        <v>No</v>
      </c>
      <c r="G1469" t="str">
        <f>VLOOKUP(HEALTH_CARE[[#This Row],[Customer ID]],'MEDICAL EXAMINATION ANSWER'!A:J,8,FALSE)</f>
        <v>No</v>
      </c>
      <c r="H1469" s="10">
        <f>VLOOKUP(HEALTH_CARE[[#This Row],[Customer ID]],'MEDICAL EXAMINATION ANSWER'!A:J,9,FALSE)</f>
        <v>0</v>
      </c>
      <c r="I1469" t="str">
        <f>VLOOKUP(HEALTH_CARE[[#This Row],[Customer ID]],'MEDICAL EXAMINATION ANSWER'!A:J,10,FALSE)</f>
        <v>No</v>
      </c>
      <c r="J1469" t="str">
        <f>VLOOKUP(HEALTH_CARE[[#This Row],[Customer ID]],'MEDICAL EXAMINATION ANSWER'!A:J,3,FALSE)</f>
        <v>Obesity</v>
      </c>
      <c r="K1469" t="str">
        <f>VLOOKUP(HEALTH_CARE[[#This Row],[Customer ID]],'MEDICAL EXAMINATION ANSWER'!A:J,5,FALSE)</f>
        <v>Normal</v>
      </c>
      <c r="L1469" s="11" t="str">
        <f>VLOOKUP(HEALTH_CARE[[#This Row],[Customer ID]],'HOSPITAL DETAILS ANSWERS'!A:K,5,TRUE)</f>
        <v>7-Oct-1980</v>
      </c>
      <c r="M1469" s="14">
        <f>VLOOKUP(HEALTH_CARE[[#This Row],[Customer ID]],'HOSPITAL DETAILS ANSWERS'!A:K,8,TRUE)</f>
        <v>7161</v>
      </c>
      <c r="N1469" t="str">
        <f>VLOOKUP(HEALTH_CARE[[#This Row],[Customer ID]],'HOSPITAL DETAILS ANSWERS'!A:K,9,TRUE)</f>
        <v>Tier - 2</v>
      </c>
      <c r="O1469" t="str">
        <f>VLOOKUP(HEALTH_CARE[[#This Row],[Customer ID]],'HOSPITAL DETAILS ANSWERS'!A:K,10,TRUE)</f>
        <v>Tier - 1</v>
      </c>
      <c r="P1469" t="str">
        <f>VLOOKUP(HEALTH_CARE[[#This Row],[Customer ID]],'HOSPITAL DETAILS ANSWERS'!A:K,11,TRUE)</f>
        <v>R1013</v>
      </c>
      <c r="Q1469" s="10">
        <f>VLOOKUP(HEALTH_CARE[[#This Row],[Customer ID]],'HOSPITAL DETAILS ANSWERS'!A:K,6,TRUE)</f>
        <v>42</v>
      </c>
    </row>
    <row r="1470" spans="1:17" x14ac:dyDescent="0.25">
      <c r="A1470" t="s">
        <v>902</v>
      </c>
      <c r="B1470" t="str">
        <f>VLOOKUP(HEALTH_CARE[[#This Row],[Customer ID]],'CUSTOMER_NAMES ANSWER'!A:D,3,FALSE)</f>
        <v>Andrew</v>
      </c>
      <c r="C1470" s="9">
        <f>VLOOKUP(HEALTH_CARE[[#This Row],[Customer ID]],'MEDICAL EXAMINATION ANSWER'!A:J,2,FALSE)</f>
        <v>35.799999999999997</v>
      </c>
      <c r="D1470" s="9">
        <f>VLOOKUP(HEALTH_CARE[[#This Row],[Customer ID]],'MEDICAL EXAMINATION ANSWER'!A:J,4,FALSE)</f>
        <v>4.42</v>
      </c>
      <c r="E1470" t="str">
        <f>VLOOKUP(HEALTH_CARE[[#This Row],[Customer ID]],'MEDICAL EXAMINATION ANSWER'!A:J,6,FALSE)</f>
        <v>No</v>
      </c>
      <c r="F1470" t="str">
        <f>VLOOKUP(HEALTH_CARE[[#This Row],[Customer ID]],'MEDICAL EXAMINATION ANSWER'!A:J,7,FALSE)</f>
        <v>No</v>
      </c>
      <c r="G1470" t="str">
        <f>VLOOKUP(HEALTH_CARE[[#This Row],[Customer ID]],'MEDICAL EXAMINATION ANSWER'!A:J,8,FALSE)</f>
        <v>No</v>
      </c>
      <c r="H1470" s="10">
        <f>VLOOKUP(HEALTH_CARE[[#This Row],[Customer ID]],'MEDICAL EXAMINATION ANSWER'!A:J,9,FALSE)</f>
        <v>0</v>
      </c>
      <c r="I1470" t="str">
        <f>VLOOKUP(HEALTH_CARE[[#This Row],[Customer ID]],'MEDICAL EXAMINATION ANSWER'!A:J,10,FALSE)</f>
        <v>No</v>
      </c>
      <c r="J1470" t="str">
        <f>VLOOKUP(HEALTH_CARE[[#This Row],[Customer ID]],'MEDICAL EXAMINATION ANSWER'!A:J,3,FALSE)</f>
        <v>Obesity</v>
      </c>
      <c r="K1470" t="str">
        <f>VLOOKUP(HEALTH_CARE[[#This Row],[Customer ID]],'MEDICAL EXAMINATION ANSWER'!A:J,5,FALSE)</f>
        <v>Normal</v>
      </c>
      <c r="L1470" s="11" t="str">
        <f>VLOOKUP(HEALTH_CARE[[#This Row],[Customer ID]],'HOSPITAL DETAILS ANSWERS'!A:K,5,TRUE)</f>
        <v>22-Jun-1980</v>
      </c>
      <c r="M1470" s="14">
        <f>VLOOKUP(HEALTH_CARE[[#This Row],[Customer ID]],'HOSPITAL DETAILS ANSWERS'!A:K,8,TRUE)</f>
        <v>7161</v>
      </c>
      <c r="N1470" t="str">
        <f>VLOOKUP(HEALTH_CARE[[#This Row],[Customer ID]],'HOSPITAL DETAILS ANSWERS'!A:K,9,TRUE)</f>
        <v>Tier - 2</v>
      </c>
      <c r="O1470" t="str">
        <f>VLOOKUP(HEALTH_CARE[[#This Row],[Customer ID]],'HOSPITAL DETAILS ANSWERS'!A:K,10,TRUE)</f>
        <v>Tier - 2</v>
      </c>
      <c r="P1470" t="str">
        <f>VLOOKUP(HEALTH_CARE[[#This Row],[Customer ID]],'HOSPITAL DETAILS ANSWERS'!A:K,11,TRUE)</f>
        <v>R1011</v>
      </c>
      <c r="Q1470" s="10">
        <f>VLOOKUP(HEALTH_CARE[[#This Row],[Customer ID]],'HOSPITAL DETAILS ANSWERS'!A:K,6,TRUE)</f>
        <v>42</v>
      </c>
    </row>
    <row r="1471" spans="1:17" x14ac:dyDescent="0.25">
      <c r="A1471" t="s">
        <v>901</v>
      </c>
      <c r="B1471" t="str">
        <f>VLOOKUP(HEALTH_CARE[[#This Row],[Customer ID]],'CUSTOMER_NAMES ANSWER'!A:D,3,FALSE)</f>
        <v>Mallory</v>
      </c>
      <c r="C1471" s="9">
        <f>VLOOKUP(HEALTH_CARE[[#This Row],[Customer ID]],'MEDICAL EXAMINATION ANSWER'!A:J,2,FALSE)</f>
        <v>28.31</v>
      </c>
      <c r="D1471" s="9">
        <f>VLOOKUP(HEALTH_CARE[[#This Row],[Customer ID]],'MEDICAL EXAMINATION ANSWER'!A:J,4,FALSE)</f>
        <v>7.48</v>
      </c>
      <c r="E1471" t="str">
        <f>VLOOKUP(HEALTH_CARE[[#This Row],[Customer ID]],'MEDICAL EXAMINATION ANSWER'!A:J,6,FALSE)</f>
        <v>Yes</v>
      </c>
      <c r="F1471" t="str">
        <f>VLOOKUP(HEALTH_CARE[[#This Row],[Customer ID]],'MEDICAL EXAMINATION ANSWER'!A:J,7,FALSE)</f>
        <v>No</v>
      </c>
      <c r="G1471" t="str">
        <f>VLOOKUP(HEALTH_CARE[[#This Row],[Customer ID]],'MEDICAL EXAMINATION ANSWER'!A:J,8,FALSE)</f>
        <v>No</v>
      </c>
      <c r="H1471" s="10">
        <f>VLOOKUP(HEALTH_CARE[[#This Row],[Customer ID]],'MEDICAL EXAMINATION ANSWER'!A:J,9,FALSE)</f>
        <v>0</v>
      </c>
      <c r="I1471" t="str">
        <f>VLOOKUP(HEALTH_CARE[[#This Row],[Customer ID]],'MEDICAL EXAMINATION ANSWER'!A:J,10,FALSE)</f>
        <v>No</v>
      </c>
      <c r="J1471" t="str">
        <f>VLOOKUP(HEALTH_CARE[[#This Row],[Customer ID]],'MEDICAL EXAMINATION ANSWER'!A:J,3,FALSE)</f>
        <v>Over Weight</v>
      </c>
      <c r="K1471" t="str">
        <f>VLOOKUP(HEALTH_CARE[[#This Row],[Customer ID]],'MEDICAL EXAMINATION ANSWER'!A:J,5,FALSE)</f>
        <v>Diabetes</v>
      </c>
      <c r="L1471" s="11" t="str">
        <f>VLOOKUP(HEALTH_CARE[[#This Row],[Customer ID]],'HOSPITAL DETAILS ANSWERS'!A:K,5,TRUE)</f>
        <v>17-Jul-1981</v>
      </c>
      <c r="M1471" s="14">
        <f>VLOOKUP(HEALTH_CARE[[#This Row],[Customer ID]],'HOSPITAL DETAILS ANSWERS'!A:K,8,TRUE)</f>
        <v>7154</v>
      </c>
      <c r="N1471" t="str">
        <f>VLOOKUP(HEALTH_CARE[[#This Row],[Customer ID]],'HOSPITAL DETAILS ANSWERS'!A:K,9,TRUE)</f>
        <v>Tier - 2</v>
      </c>
      <c r="O1471" t="str">
        <f>VLOOKUP(HEALTH_CARE[[#This Row],[Customer ID]],'HOSPITAL DETAILS ANSWERS'!A:K,10,TRUE)</f>
        <v>Tier - 1</v>
      </c>
      <c r="P1471" t="str">
        <f>VLOOKUP(HEALTH_CARE[[#This Row],[Customer ID]],'HOSPITAL DETAILS ANSWERS'!A:K,11,TRUE)</f>
        <v>R1012</v>
      </c>
      <c r="Q1471" s="10">
        <f>VLOOKUP(HEALTH_CARE[[#This Row],[Customer ID]],'HOSPITAL DETAILS ANSWERS'!A:K,6,TRUE)</f>
        <v>41</v>
      </c>
    </row>
    <row r="1472" spans="1:17" x14ac:dyDescent="0.25">
      <c r="A1472" t="s">
        <v>900</v>
      </c>
      <c r="B1472" t="str">
        <f>VLOOKUP(HEALTH_CARE[[#This Row],[Customer ID]],'CUSTOMER_NAMES ANSWER'!A:D,3,FALSE)</f>
        <v>Shawn E</v>
      </c>
      <c r="C1472" s="9">
        <f>VLOOKUP(HEALTH_CARE[[#This Row],[Customer ID]],'MEDICAL EXAMINATION ANSWER'!A:J,2,FALSE)</f>
        <v>38.06</v>
      </c>
      <c r="D1472" s="9">
        <f>VLOOKUP(HEALTH_CARE[[#This Row],[Customer ID]],'MEDICAL EXAMINATION ANSWER'!A:J,4,FALSE)</f>
        <v>10.74</v>
      </c>
      <c r="E1472" t="str">
        <f>VLOOKUP(HEALTH_CARE[[#This Row],[Customer ID]],'MEDICAL EXAMINATION ANSWER'!A:J,6,FALSE)</f>
        <v>No</v>
      </c>
      <c r="F1472" t="str">
        <f>VLOOKUP(HEALTH_CARE[[#This Row],[Customer ID]],'MEDICAL EXAMINATION ANSWER'!A:J,7,FALSE)</f>
        <v>No</v>
      </c>
      <c r="G1472" t="str">
        <f>VLOOKUP(HEALTH_CARE[[#This Row],[Customer ID]],'MEDICAL EXAMINATION ANSWER'!A:J,8,FALSE)</f>
        <v>No</v>
      </c>
      <c r="H1472" s="10">
        <f>VLOOKUP(HEALTH_CARE[[#This Row],[Customer ID]],'MEDICAL EXAMINATION ANSWER'!A:J,9,FALSE)</f>
        <v>0</v>
      </c>
      <c r="I1472" t="str">
        <f>VLOOKUP(HEALTH_CARE[[#This Row],[Customer ID]],'MEDICAL EXAMINATION ANSWER'!A:J,10,FALSE)</f>
        <v>No</v>
      </c>
      <c r="J1472" t="str">
        <f>VLOOKUP(HEALTH_CARE[[#This Row],[Customer ID]],'MEDICAL EXAMINATION ANSWER'!A:J,3,FALSE)</f>
        <v>Obesity</v>
      </c>
      <c r="K1472" t="str">
        <f>VLOOKUP(HEALTH_CARE[[#This Row],[Customer ID]],'MEDICAL EXAMINATION ANSWER'!A:J,5,FALSE)</f>
        <v>Diabetes</v>
      </c>
      <c r="L1472" s="11" t="str">
        <f>VLOOKUP(HEALTH_CARE[[#This Row],[Customer ID]],'HOSPITAL DETAILS ANSWERS'!A:K,5,TRUE)</f>
        <v>6-Sep-1978</v>
      </c>
      <c r="M1472" s="14">
        <f>VLOOKUP(HEALTH_CARE[[#This Row],[Customer ID]],'HOSPITAL DETAILS ANSWERS'!A:K,8,TRUE)</f>
        <v>7153</v>
      </c>
      <c r="N1472" t="str">
        <f>VLOOKUP(HEALTH_CARE[[#This Row],[Customer ID]],'HOSPITAL DETAILS ANSWERS'!A:K,9,TRUE)</f>
        <v>Tier - 3</v>
      </c>
      <c r="O1472" t="str">
        <f>VLOOKUP(HEALTH_CARE[[#This Row],[Customer ID]],'HOSPITAL DETAILS ANSWERS'!A:K,10,TRUE)</f>
        <v>Tier - 2</v>
      </c>
      <c r="P1472" t="str">
        <f>VLOOKUP(HEALTH_CARE[[#This Row],[Customer ID]],'HOSPITAL DETAILS ANSWERS'!A:K,11,TRUE)</f>
        <v>R1013</v>
      </c>
      <c r="Q1472" s="10">
        <f>VLOOKUP(HEALTH_CARE[[#This Row],[Customer ID]],'HOSPITAL DETAILS ANSWERS'!A:K,6,TRUE)</f>
        <v>44</v>
      </c>
    </row>
    <row r="1473" spans="1:17" x14ac:dyDescent="0.25">
      <c r="A1473" t="s">
        <v>899</v>
      </c>
      <c r="B1473" t="str">
        <f>VLOOKUP(HEALTH_CARE[[#This Row],[Customer ID]],'CUSTOMER_NAMES ANSWER'!A:D,3,FALSE)</f>
        <v>Sarah E</v>
      </c>
      <c r="C1473" s="9">
        <f>VLOOKUP(HEALTH_CARE[[#This Row],[Customer ID]],'MEDICAL EXAMINATION ANSWER'!A:J,2,FALSE)</f>
        <v>28</v>
      </c>
      <c r="D1473" s="9">
        <f>VLOOKUP(HEALTH_CARE[[#This Row],[Customer ID]],'MEDICAL EXAMINATION ANSWER'!A:J,4,FALSE)</f>
        <v>5.19</v>
      </c>
      <c r="E1473" t="str">
        <f>VLOOKUP(HEALTH_CARE[[#This Row],[Customer ID]],'MEDICAL EXAMINATION ANSWER'!A:J,6,FALSE)</f>
        <v>No</v>
      </c>
      <c r="F1473" t="str">
        <f>VLOOKUP(HEALTH_CARE[[#This Row],[Customer ID]],'MEDICAL EXAMINATION ANSWER'!A:J,7,FALSE)</f>
        <v>No</v>
      </c>
      <c r="G1473" t="str">
        <f>VLOOKUP(HEALTH_CARE[[#This Row],[Customer ID]],'MEDICAL EXAMINATION ANSWER'!A:J,8,FALSE)</f>
        <v>No</v>
      </c>
      <c r="H1473" s="10">
        <f>VLOOKUP(HEALTH_CARE[[#This Row],[Customer ID]],'MEDICAL EXAMINATION ANSWER'!A:J,9,FALSE)</f>
        <v>1</v>
      </c>
      <c r="I1473" t="str">
        <f>VLOOKUP(HEALTH_CARE[[#This Row],[Customer ID]],'MEDICAL EXAMINATION ANSWER'!A:J,10,FALSE)</f>
        <v>No</v>
      </c>
      <c r="J1473" t="str">
        <f>VLOOKUP(HEALTH_CARE[[#This Row],[Customer ID]],'MEDICAL EXAMINATION ANSWER'!A:J,3,FALSE)</f>
        <v>Over Weight</v>
      </c>
      <c r="K1473" t="str">
        <f>VLOOKUP(HEALTH_CARE[[#This Row],[Customer ID]],'MEDICAL EXAMINATION ANSWER'!A:J,5,FALSE)</f>
        <v>Normal</v>
      </c>
      <c r="L1473" s="11" t="str">
        <f>VLOOKUP(HEALTH_CARE[[#This Row],[Customer ID]],'HOSPITAL DETAILS ANSWERS'!A:K,5,TRUE)</f>
        <v>29-Jun-1984</v>
      </c>
      <c r="M1473" s="14">
        <f>VLOOKUP(HEALTH_CARE[[#This Row],[Customer ID]],'HOSPITAL DETAILS ANSWERS'!A:K,8,TRUE)</f>
        <v>7152</v>
      </c>
      <c r="N1473" t="str">
        <f>VLOOKUP(HEALTH_CARE[[#This Row],[Customer ID]],'HOSPITAL DETAILS ANSWERS'!A:K,9,TRUE)</f>
        <v>Tier - 2</v>
      </c>
      <c r="O1473" t="str">
        <f>VLOOKUP(HEALTH_CARE[[#This Row],[Customer ID]],'HOSPITAL DETAILS ANSWERS'!A:K,10,TRUE)</f>
        <v>Tier - 2</v>
      </c>
      <c r="P1473" t="str">
        <f>VLOOKUP(HEALTH_CARE[[#This Row],[Customer ID]],'HOSPITAL DETAILS ANSWERS'!A:K,11,TRUE)</f>
        <v>R1011</v>
      </c>
      <c r="Q1473" s="10">
        <f>VLOOKUP(HEALTH_CARE[[#This Row],[Customer ID]],'HOSPITAL DETAILS ANSWERS'!A:K,6,TRUE)</f>
        <v>38</v>
      </c>
    </row>
    <row r="1474" spans="1:17" x14ac:dyDescent="0.25">
      <c r="A1474" t="s">
        <v>898</v>
      </c>
      <c r="B1474" t="str">
        <f>VLOOKUP(HEALTH_CARE[[#This Row],[Customer ID]],'CUSTOMER_NAMES ANSWER'!A:D,3,FALSE)</f>
        <v>Josh</v>
      </c>
      <c r="C1474" s="9">
        <f>VLOOKUP(HEALTH_CARE[[#This Row],[Customer ID]],'MEDICAL EXAMINATION ANSWER'!A:J,2,FALSE)</f>
        <v>34.32</v>
      </c>
      <c r="D1474" s="9">
        <f>VLOOKUP(HEALTH_CARE[[#This Row],[Customer ID]],'MEDICAL EXAMINATION ANSWER'!A:J,4,FALSE)</f>
        <v>9.17</v>
      </c>
      <c r="E1474" t="str">
        <f>VLOOKUP(HEALTH_CARE[[#This Row],[Customer ID]],'MEDICAL EXAMINATION ANSWER'!A:J,6,FALSE)</f>
        <v>No</v>
      </c>
      <c r="F1474" t="str">
        <f>VLOOKUP(HEALTH_CARE[[#This Row],[Customer ID]],'MEDICAL EXAMINATION ANSWER'!A:J,7,FALSE)</f>
        <v>No</v>
      </c>
      <c r="G1474" t="str">
        <f>VLOOKUP(HEALTH_CARE[[#This Row],[Customer ID]],'MEDICAL EXAMINATION ANSWER'!A:J,8,FALSE)</f>
        <v>No</v>
      </c>
      <c r="H1474" s="10">
        <f>VLOOKUP(HEALTH_CARE[[#This Row],[Customer ID]],'MEDICAL EXAMINATION ANSWER'!A:J,9,FALSE)</f>
        <v>0</v>
      </c>
      <c r="I1474" t="str">
        <f>VLOOKUP(HEALTH_CARE[[#This Row],[Customer ID]],'MEDICAL EXAMINATION ANSWER'!A:J,10,FALSE)</f>
        <v>No</v>
      </c>
      <c r="J1474" t="str">
        <f>VLOOKUP(HEALTH_CARE[[#This Row],[Customer ID]],'MEDICAL EXAMINATION ANSWER'!A:J,3,FALSE)</f>
        <v>Obesity</v>
      </c>
      <c r="K1474" t="str">
        <f>VLOOKUP(HEALTH_CARE[[#This Row],[Customer ID]],'MEDICAL EXAMINATION ANSWER'!A:J,5,FALSE)</f>
        <v>Diabetes</v>
      </c>
      <c r="L1474" s="11" t="str">
        <f>VLOOKUP(HEALTH_CARE[[#This Row],[Customer ID]],'HOSPITAL DETAILS ANSWERS'!A:K,5,TRUE)</f>
        <v>30-Jul-1978</v>
      </c>
      <c r="M1474" s="14">
        <f>VLOOKUP(HEALTH_CARE[[#This Row],[Customer ID]],'HOSPITAL DETAILS ANSWERS'!A:K,8,TRUE)</f>
        <v>7148</v>
      </c>
      <c r="N1474" t="str">
        <f>VLOOKUP(HEALTH_CARE[[#This Row],[Customer ID]],'HOSPITAL DETAILS ANSWERS'!A:K,9,TRUE)</f>
        <v>Tier - 2</v>
      </c>
      <c r="O1474" t="str">
        <f>VLOOKUP(HEALTH_CARE[[#This Row],[Customer ID]],'HOSPITAL DETAILS ANSWERS'!A:K,10,TRUE)</f>
        <v>Tier - 3</v>
      </c>
      <c r="P1474" t="str">
        <f>VLOOKUP(HEALTH_CARE[[#This Row],[Customer ID]],'HOSPITAL DETAILS ANSWERS'!A:K,11,TRUE)</f>
        <v>R1013</v>
      </c>
      <c r="Q1474" s="10">
        <f>VLOOKUP(HEALTH_CARE[[#This Row],[Customer ID]],'HOSPITAL DETAILS ANSWERS'!A:K,6,TRUE)</f>
        <v>44</v>
      </c>
    </row>
    <row r="1475" spans="1:17" x14ac:dyDescent="0.25">
      <c r="A1475" t="s">
        <v>897</v>
      </c>
      <c r="B1475" t="str">
        <f>VLOOKUP(HEALTH_CARE[[#This Row],[Customer ID]],'CUSTOMER_NAMES ANSWER'!A:D,3,FALSE)</f>
        <v>Johann A</v>
      </c>
      <c r="C1475" s="9">
        <f>VLOOKUP(HEALTH_CARE[[#This Row],[Customer ID]],'MEDICAL EXAMINATION ANSWER'!A:J,2,FALSE)</f>
        <v>22.3</v>
      </c>
      <c r="D1475" s="9">
        <f>VLOOKUP(HEALTH_CARE[[#This Row],[Customer ID]],'MEDICAL EXAMINATION ANSWER'!A:J,4,FALSE)</f>
        <v>4.95</v>
      </c>
      <c r="E1475" t="str">
        <f>VLOOKUP(HEALTH_CARE[[#This Row],[Customer ID]],'MEDICAL EXAMINATION ANSWER'!A:J,6,FALSE)</f>
        <v>Yes</v>
      </c>
      <c r="F1475" t="str">
        <f>VLOOKUP(HEALTH_CARE[[#This Row],[Customer ID]],'MEDICAL EXAMINATION ANSWER'!A:J,7,FALSE)</f>
        <v>No</v>
      </c>
      <c r="G1475" t="str">
        <f>VLOOKUP(HEALTH_CARE[[#This Row],[Customer ID]],'MEDICAL EXAMINATION ANSWER'!A:J,8,FALSE)</f>
        <v>No</v>
      </c>
      <c r="H1475" s="10">
        <f>VLOOKUP(HEALTH_CARE[[#This Row],[Customer ID]],'MEDICAL EXAMINATION ANSWER'!A:J,9,FALSE)</f>
        <v>0</v>
      </c>
      <c r="I1475" t="str">
        <f>VLOOKUP(HEALTH_CARE[[#This Row],[Customer ID]],'MEDICAL EXAMINATION ANSWER'!A:J,10,FALSE)</f>
        <v>No</v>
      </c>
      <c r="J1475" t="str">
        <f>VLOOKUP(HEALTH_CARE[[#This Row],[Customer ID]],'MEDICAL EXAMINATION ANSWER'!A:J,3,FALSE)</f>
        <v>Normal Weight</v>
      </c>
      <c r="K1475" t="str">
        <f>VLOOKUP(HEALTH_CARE[[#This Row],[Customer ID]],'MEDICAL EXAMINATION ANSWER'!A:J,5,FALSE)</f>
        <v>Normal</v>
      </c>
      <c r="L1475" s="11" t="str">
        <f>VLOOKUP(HEALTH_CARE[[#This Row],[Customer ID]],'HOSPITAL DETAILS ANSWERS'!A:K,5,TRUE)</f>
        <v>24-Jun-1976</v>
      </c>
      <c r="M1475" s="14">
        <f>VLOOKUP(HEALTH_CARE[[#This Row],[Customer ID]],'HOSPITAL DETAILS ANSWERS'!A:K,8,TRUE)</f>
        <v>7148</v>
      </c>
      <c r="N1475" t="str">
        <f>VLOOKUP(HEALTH_CARE[[#This Row],[Customer ID]],'HOSPITAL DETAILS ANSWERS'!A:K,9,TRUE)</f>
        <v>Tier - 3</v>
      </c>
      <c r="O1475" t="str">
        <f>VLOOKUP(HEALTH_CARE[[#This Row],[Customer ID]],'HOSPITAL DETAILS ANSWERS'!A:K,10,TRUE)</f>
        <v>Tier - 2</v>
      </c>
      <c r="P1475" t="str">
        <f>VLOOKUP(HEALTH_CARE[[#This Row],[Customer ID]],'HOSPITAL DETAILS ANSWERS'!A:K,11,TRUE)</f>
        <v>R1011</v>
      </c>
      <c r="Q1475" s="10">
        <f>VLOOKUP(HEALTH_CARE[[#This Row],[Customer ID]],'HOSPITAL DETAILS ANSWERS'!A:K,6,TRUE)</f>
        <v>46</v>
      </c>
    </row>
    <row r="1476" spans="1:17" x14ac:dyDescent="0.25">
      <c r="A1476" t="s">
        <v>896</v>
      </c>
      <c r="B1476" t="str">
        <f>VLOOKUP(HEALTH_CARE[[#This Row],[Customer ID]],'CUSTOMER_NAMES ANSWER'!A:D,3,FALSE)</f>
        <v>Robin M</v>
      </c>
      <c r="C1476" s="9">
        <f>VLOOKUP(HEALTH_CARE[[#This Row],[Customer ID]],'MEDICAL EXAMINATION ANSWER'!A:J,2,FALSE)</f>
        <v>27.84</v>
      </c>
      <c r="D1476" s="9">
        <f>VLOOKUP(HEALTH_CARE[[#This Row],[Customer ID]],'MEDICAL EXAMINATION ANSWER'!A:J,4,FALSE)</f>
        <v>6.03</v>
      </c>
      <c r="E1476" t="str">
        <f>VLOOKUP(HEALTH_CARE[[#This Row],[Customer ID]],'MEDICAL EXAMINATION ANSWER'!A:J,6,FALSE)</f>
        <v>No</v>
      </c>
      <c r="F1476" t="str">
        <f>VLOOKUP(HEALTH_CARE[[#This Row],[Customer ID]],'MEDICAL EXAMINATION ANSWER'!A:J,7,FALSE)</f>
        <v>No</v>
      </c>
      <c r="G1476" t="str">
        <f>VLOOKUP(HEALTH_CARE[[#This Row],[Customer ID]],'MEDICAL EXAMINATION ANSWER'!A:J,8,FALSE)</f>
        <v>No</v>
      </c>
      <c r="H1476" s="10">
        <f>VLOOKUP(HEALTH_CARE[[#This Row],[Customer ID]],'MEDICAL EXAMINATION ANSWER'!A:J,9,FALSE)</f>
        <v>1</v>
      </c>
      <c r="I1476" t="str">
        <f>VLOOKUP(HEALTH_CARE[[#This Row],[Customer ID]],'MEDICAL EXAMINATION ANSWER'!A:J,10,FALSE)</f>
        <v>No</v>
      </c>
      <c r="J1476" t="str">
        <f>VLOOKUP(HEALTH_CARE[[#This Row],[Customer ID]],'MEDICAL EXAMINATION ANSWER'!A:J,3,FALSE)</f>
        <v>Over Weight</v>
      </c>
      <c r="K1476" t="str">
        <f>VLOOKUP(HEALTH_CARE[[#This Row],[Customer ID]],'MEDICAL EXAMINATION ANSWER'!A:J,5,FALSE)</f>
        <v>Prediabetes</v>
      </c>
      <c r="L1476" s="11" t="str">
        <f>VLOOKUP(HEALTH_CARE[[#This Row],[Customer ID]],'HOSPITAL DETAILS ANSWERS'!A:K,5,TRUE)</f>
        <v>21-Nov-1984</v>
      </c>
      <c r="M1476" s="14">
        <f>VLOOKUP(HEALTH_CARE[[#This Row],[Customer ID]],'HOSPITAL DETAILS ANSWERS'!A:K,8,TRUE)</f>
        <v>7145</v>
      </c>
      <c r="N1476" t="str">
        <f>VLOOKUP(HEALTH_CARE[[#This Row],[Customer ID]],'HOSPITAL DETAILS ANSWERS'!A:K,9,TRUE)</f>
        <v>Tier - 2</v>
      </c>
      <c r="O1476" t="str">
        <f>VLOOKUP(HEALTH_CARE[[#This Row],[Customer ID]],'HOSPITAL DETAILS ANSWERS'!A:K,10,TRUE)</f>
        <v>Tier - 2</v>
      </c>
      <c r="P1476" t="str">
        <f>VLOOKUP(HEALTH_CARE[[#This Row],[Customer ID]],'HOSPITAL DETAILS ANSWERS'!A:K,11,TRUE)</f>
        <v>R1024</v>
      </c>
      <c r="Q1476" s="10">
        <f>VLOOKUP(HEALTH_CARE[[#This Row],[Customer ID]],'HOSPITAL DETAILS ANSWERS'!A:K,6,TRUE)</f>
        <v>38</v>
      </c>
    </row>
    <row r="1477" spans="1:17" x14ac:dyDescent="0.25">
      <c r="A1477" t="s">
        <v>895</v>
      </c>
      <c r="B1477" t="str">
        <f>VLOOKUP(HEALTH_CARE[[#This Row],[Customer ID]],'CUSTOMER_NAMES ANSWER'!A:D,3,FALSE)</f>
        <v>Kyle K</v>
      </c>
      <c r="C1477" s="9">
        <f>VLOOKUP(HEALTH_CARE[[#This Row],[Customer ID]],'MEDICAL EXAMINATION ANSWER'!A:J,2,FALSE)</f>
        <v>39.229999999999997</v>
      </c>
      <c r="D1477" s="9">
        <f>VLOOKUP(HEALTH_CARE[[#This Row],[Customer ID]],'MEDICAL EXAMINATION ANSWER'!A:J,4,FALSE)</f>
        <v>5.36</v>
      </c>
      <c r="E1477" t="str">
        <f>VLOOKUP(HEALTH_CARE[[#This Row],[Customer ID]],'MEDICAL EXAMINATION ANSWER'!A:J,6,FALSE)</f>
        <v>No</v>
      </c>
      <c r="F1477" t="str">
        <f>VLOOKUP(HEALTH_CARE[[#This Row],[Customer ID]],'MEDICAL EXAMINATION ANSWER'!A:J,7,FALSE)</f>
        <v>No</v>
      </c>
      <c r="G1477" t="str">
        <f>VLOOKUP(HEALTH_CARE[[#This Row],[Customer ID]],'MEDICAL EXAMINATION ANSWER'!A:J,8,FALSE)</f>
        <v>No</v>
      </c>
      <c r="H1477" s="10">
        <f>VLOOKUP(HEALTH_CARE[[#This Row],[Customer ID]],'MEDICAL EXAMINATION ANSWER'!A:J,9,FALSE)</f>
        <v>0</v>
      </c>
      <c r="I1477" t="str">
        <f>VLOOKUP(HEALTH_CARE[[#This Row],[Customer ID]],'MEDICAL EXAMINATION ANSWER'!A:J,10,FALSE)</f>
        <v>No</v>
      </c>
      <c r="J1477" t="str">
        <f>VLOOKUP(HEALTH_CARE[[#This Row],[Customer ID]],'MEDICAL EXAMINATION ANSWER'!A:J,3,FALSE)</f>
        <v>Obesity</v>
      </c>
      <c r="K1477" t="str">
        <f>VLOOKUP(HEALTH_CARE[[#This Row],[Customer ID]],'MEDICAL EXAMINATION ANSWER'!A:J,5,FALSE)</f>
        <v>Normal</v>
      </c>
      <c r="L1477" s="11" t="str">
        <f>VLOOKUP(HEALTH_CARE[[#This Row],[Customer ID]],'HOSPITAL DETAILS ANSWERS'!A:K,5,TRUE)</f>
        <v>8-Aug-1999</v>
      </c>
      <c r="M1477" s="14">
        <f>VLOOKUP(HEALTH_CARE[[#This Row],[Customer ID]],'HOSPITAL DETAILS ANSWERS'!A:K,8,TRUE)</f>
        <v>7145</v>
      </c>
      <c r="N1477" t="str">
        <f>VLOOKUP(HEALTH_CARE[[#This Row],[Customer ID]],'HOSPITAL DETAILS ANSWERS'!A:K,9,TRUE)</f>
        <v>Tier - 2</v>
      </c>
      <c r="O1477" t="str">
        <f>VLOOKUP(HEALTH_CARE[[#This Row],[Customer ID]],'HOSPITAL DETAILS ANSWERS'!A:K,10,TRUE)</f>
        <v>Tier - 1</v>
      </c>
      <c r="P1477" t="str">
        <f>VLOOKUP(HEALTH_CARE[[#This Row],[Customer ID]],'HOSPITAL DETAILS ANSWERS'!A:K,11,TRUE)</f>
        <v>R1022</v>
      </c>
      <c r="Q1477" s="10">
        <f>VLOOKUP(HEALTH_CARE[[#This Row],[Customer ID]],'HOSPITAL DETAILS ANSWERS'!A:K,6,TRUE)</f>
        <v>23</v>
      </c>
    </row>
    <row r="1478" spans="1:17" x14ac:dyDescent="0.25">
      <c r="A1478" t="s">
        <v>894</v>
      </c>
      <c r="B1478" t="str">
        <f>VLOOKUP(HEALTH_CARE[[#This Row],[Customer ID]],'CUSTOMER_NAMES ANSWER'!A:D,3,FALSE)</f>
        <v>Alison</v>
      </c>
      <c r="C1478" s="9">
        <f>VLOOKUP(HEALTH_CARE[[#This Row],[Customer ID]],'MEDICAL EXAMINATION ANSWER'!A:J,2,FALSE)</f>
        <v>19.95</v>
      </c>
      <c r="D1478" s="9">
        <f>VLOOKUP(HEALTH_CARE[[#This Row],[Customer ID]],'MEDICAL EXAMINATION ANSWER'!A:J,4,FALSE)</f>
        <v>6.11</v>
      </c>
      <c r="E1478" t="str">
        <f>VLOOKUP(HEALTH_CARE[[#This Row],[Customer ID]],'MEDICAL EXAMINATION ANSWER'!A:J,6,FALSE)</f>
        <v>No</v>
      </c>
      <c r="F1478" t="str">
        <f>VLOOKUP(HEALTH_CARE[[#This Row],[Customer ID]],'MEDICAL EXAMINATION ANSWER'!A:J,7,FALSE)</f>
        <v>No</v>
      </c>
      <c r="G1478" t="str">
        <f>VLOOKUP(HEALTH_CARE[[#This Row],[Customer ID]],'MEDICAL EXAMINATION ANSWER'!A:J,8,FALSE)</f>
        <v>No</v>
      </c>
      <c r="H1478" s="10">
        <f>VLOOKUP(HEALTH_CARE[[#This Row],[Customer ID]],'MEDICAL EXAMINATION ANSWER'!A:J,9,FALSE)</f>
        <v>1</v>
      </c>
      <c r="I1478" t="str">
        <f>VLOOKUP(HEALTH_CARE[[#This Row],[Customer ID]],'MEDICAL EXAMINATION ANSWER'!A:J,10,FALSE)</f>
        <v>No</v>
      </c>
      <c r="J1478" t="str">
        <f>VLOOKUP(HEALTH_CARE[[#This Row],[Customer ID]],'MEDICAL EXAMINATION ANSWER'!A:J,3,FALSE)</f>
        <v>Normal Weight</v>
      </c>
      <c r="K1478" t="str">
        <f>VLOOKUP(HEALTH_CARE[[#This Row],[Customer ID]],'MEDICAL EXAMINATION ANSWER'!A:J,5,FALSE)</f>
        <v>Prediabetes</v>
      </c>
      <c r="L1478" s="11" t="str">
        <f>VLOOKUP(HEALTH_CARE[[#This Row],[Customer ID]],'HOSPITAL DETAILS ANSWERS'!A:K,5,TRUE)</f>
        <v>7-Jul-1984</v>
      </c>
      <c r="M1478" s="14">
        <f>VLOOKUP(HEALTH_CARE[[#This Row],[Customer ID]],'HOSPITAL DETAILS ANSWERS'!A:K,8,TRUE)</f>
        <v>7134</v>
      </c>
      <c r="N1478" t="str">
        <f>VLOOKUP(HEALTH_CARE[[#This Row],[Customer ID]],'HOSPITAL DETAILS ANSWERS'!A:K,9,TRUE)</f>
        <v>Tier - 2</v>
      </c>
      <c r="O1478" t="str">
        <f>VLOOKUP(HEALTH_CARE[[#This Row],[Customer ID]],'HOSPITAL DETAILS ANSWERS'!A:K,10,TRUE)</f>
        <v>Tier - 1</v>
      </c>
      <c r="P1478" t="str">
        <f>VLOOKUP(HEALTH_CARE[[#This Row],[Customer ID]],'HOSPITAL DETAILS ANSWERS'!A:K,11,TRUE)</f>
        <v>R1024</v>
      </c>
      <c r="Q1478" s="10">
        <f>VLOOKUP(HEALTH_CARE[[#This Row],[Customer ID]],'HOSPITAL DETAILS ANSWERS'!A:K,6,TRUE)</f>
        <v>38</v>
      </c>
    </row>
    <row r="1479" spans="1:17" x14ac:dyDescent="0.25">
      <c r="A1479" t="s">
        <v>893</v>
      </c>
      <c r="B1479" t="str">
        <f>VLOOKUP(HEALTH_CARE[[#This Row],[Customer ID]],'CUSTOMER_NAMES ANSWER'!A:D,3,FALSE)</f>
        <v>Michael A</v>
      </c>
      <c r="C1479" s="9">
        <f>VLOOKUP(HEALTH_CARE[[#This Row],[Customer ID]],'MEDICAL EXAMINATION ANSWER'!A:J,2,FALSE)</f>
        <v>34.64</v>
      </c>
      <c r="D1479" s="9">
        <f>VLOOKUP(HEALTH_CARE[[#This Row],[Customer ID]],'MEDICAL EXAMINATION ANSWER'!A:J,4,FALSE)</f>
        <v>4.88</v>
      </c>
      <c r="E1479" t="str">
        <f>VLOOKUP(HEALTH_CARE[[#This Row],[Customer ID]],'MEDICAL EXAMINATION ANSWER'!A:J,6,FALSE)</f>
        <v>No</v>
      </c>
      <c r="F1479" t="str">
        <f>VLOOKUP(HEALTH_CARE[[#This Row],[Customer ID]],'MEDICAL EXAMINATION ANSWER'!A:J,7,FALSE)</f>
        <v>No</v>
      </c>
      <c r="G1479" t="str">
        <f>VLOOKUP(HEALTH_CARE[[#This Row],[Customer ID]],'MEDICAL EXAMINATION ANSWER'!A:J,8,FALSE)</f>
        <v>Yes</v>
      </c>
      <c r="H1479" s="10">
        <f>VLOOKUP(HEALTH_CARE[[#This Row],[Customer ID]],'MEDICAL EXAMINATION ANSWER'!A:J,9,FALSE)</f>
        <v>1</v>
      </c>
      <c r="I1479" t="str">
        <f>VLOOKUP(HEALTH_CARE[[#This Row],[Customer ID]],'MEDICAL EXAMINATION ANSWER'!A:J,10,FALSE)</f>
        <v>No</v>
      </c>
      <c r="J1479" t="str">
        <f>VLOOKUP(HEALTH_CARE[[#This Row],[Customer ID]],'MEDICAL EXAMINATION ANSWER'!A:J,3,FALSE)</f>
        <v>Obesity</v>
      </c>
      <c r="K1479" t="str">
        <f>VLOOKUP(HEALTH_CARE[[#This Row],[Customer ID]],'MEDICAL EXAMINATION ANSWER'!A:J,5,FALSE)</f>
        <v>Normal</v>
      </c>
      <c r="L1479" s="11" t="str">
        <f>VLOOKUP(HEALTH_CARE[[#This Row],[Customer ID]],'HOSPITAL DETAILS ANSWERS'!A:K,5,TRUE)</f>
        <v>1-Aug-1993</v>
      </c>
      <c r="M1479" s="14">
        <f>VLOOKUP(HEALTH_CARE[[#This Row],[Customer ID]],'HOSPITAL DETAILS ANSWERS'!A:K,8,TRUE)</f>
        <v>7129</v>
      </c>
      <c r="N1479" t="str">
        <f>VLOOKUP(HEALTH_CARE[[#This Row],[Customer ID]],'HOSPITAL DETAILS ANSWERS'!A:K,9,TRUE)</f>
        <v>Tier - 2</v>
      </c>
      <c r="O1479" t="str">
        <f>VLOOKUP(HEALTH_CARE[[#This Row],[Customer ID]],'HOSPITAL DETAILS ANSWERS'!A:K,10,TRUE)</f>
        <v>Tier - 2</v>
      </c>
      <c r="P1479" t="str">
        <f>VLOOKUP(HEALTH_CARE[[#This Row],[Customer ID]],'HOSPITAL DETAILS ANSWERS'!A:K,11,TRUE)</f>
        <v>R1021</v>
      </c>
      <c r="Q1479" s="10">
        <f>VLOOKUP(HEALTH_CARE[[#This Row],[Customer ID]],'HOSPITAL DETAILS ANSWERS'!A:K,6,TRUE)</f>
        <v>29</v>
      </c>
    </row>
    <row r="1480" spans="1:17" x14ac:dyDescent="0.25">
      <c r="A1480" t="s">
        <v>892</v>
      </c>
      <c r="B1480" t="str">
        <f>VLOOKUP(HEALTH_CARE[[#This Row],[Customer ID]],'CUSTOMER_NAMES ANSWER'!A:D,3,FALSE)</f>
        <v>Byron A</v>
      </c>
      <c r="C1480" s="9">
        <f>VLOOKUP(HEALTH_CARE[[#This Row],[Customer ID]],'MEDICAL EXAMINATION ANSWER'!A:J,2,FALSE)</f>
        <v>18.75</v>
      </c>
      <c r="D1480" s="9">
        <f>VLOOKUP(HEALTH_CARE[[#This Row],[Customer ID]],'MEDICAL EXAMINATION ANSWER'!A:J,4,FALSE)</f>
        <v>6.72</v>
      </c>
      <c r="E1480" t="str">
        <f>VLOOKUP(HEALTH_CARE[[#This Row],[Customer ID]],'MEDICAL EXAMINATION ANSWER'!A:J,6,FALSE)</f>
        <v>No</v>
      </c>
      <c r="F1480" t="str">
        <f>VLOOKUP(HEALTH_CARE[[#This Row],[Customer ID]],'MEDICAL EXAMINATION ANSWER'!A:J,7,FALSE)</f>
        <v>No</v>
      </c>
      <c r="G1480" t="str">
        <f>VLOOKUP(HEALTH_CARE[[#This Row],[Customer ID]],'MEDICAL EXAMINATION ANSWER'!A:J,8,FALSE)</f>
        <v>No</v>
      </c>
      <c r="H1480" s="10">
        <f>VLOOKUP(HEALTH_CARE[[#This Row],[Customer ID]],'MEDICAL EXAMINATION ANSWER'!A:J,9,FALSE)</f>
        <v>0</v>
      </c>
      <c r="I1480" t="str">
        <f>VLOOKUP(HEALTH_CARE[[#This Row],[Customer ID]],'MEDICAL EXAMINATION ANSWER'!A:J,10,FALSE)</f>
        <v>No</v>
      </c>
      <c r="J1480" t="str">
        <f>VLOOKUP(HEALTH_CARE[[#This Row],[Customer ID]],'MEDICAL EXAMINATION ANSWER'!A:J,3,FALSE)</f>
        <v>Normal Weight</v>
      </c>
      <c r="K1480" t="str">
        <f>VLOOKUP(HEALTH_CARE[[#This Row],[Customer ID]],'MEDICAL EXAMINATION ANSWER'!A:J,5,FALSE)</f>
        <v>Diabetes</v>
      </c>
      <c r="L1480" s="11" t="str">
        <f>VLOOKUP(HEALTH_CARE[[#This Row],[Customer ID]],'HOSPITAL DETAILS ANSWERS'!A:K,5,TRUE)</f>
        <v>29-Jun-1968</v>
      </c>
      <c r="M1480" s="14">
        <f>VLOOKUP(HEALTH_CARE[[#This Row],[Customer ID]],'HOSPITAL DETAILS ANSWERS'!A:K,8,TRUE)</f>
        <v>7126</v>
      </c>
      <c r="N1480" t="str">
        <f>VLOOKUP(HEALTH_CARE[[#This Row],[Customer ID]],'HOSPITAL DETAILS ANSWERS'!A:K,9,TRUE)</f>
        <v>Tier - 3</v>
      </c>
      <c r="O1480" t="str">
        <f>VLOOKUP(HEALTH_CARE[[#This Row],[Customer ID]],'HOSPITAL DETAILS ANSWERS'!A:K,10,TRUE)</f>
        <v>Tier - 2</v>
      </c>
      <c r="P1480" t="str">
        <f>VLOOKUP(HEALTH_CARE[[#This Row],[Customer ID]],'HOSPITAL DETAILS ANSWERS'!A:K,11,TRUE)</f>
        <v>R1013</v>
      </c>
      <c r="Q1480" s="10">
        <f>VLOOKUP(HEALTH_CARE[[#This Row],[Customer ID]],'HOSPITAL DETAILS ANSWERS'!A:K,6,TRUE)</f>
        <v>54</v>
      </c>
    </row>
    <row r="1481" spans="1:17" x14ac:dyDescent="0.25">
      <c r="A1481" t="s">
        <v>891</v>
      </c>
      <c r="B1481" t="str">
        <f>VLOOKUP(HEALTH_CARE[[#This Row],[Customer ID]],'CUSTOMER_NAMES ANSWER'!A:D,3,FALSE)</f>
        <v>Carine A</v>
      </c>
      <c r="C1481" s="9">
        <f>VLOOKUP(HEALTH_CARE[[#This Row],[Customer ID]],'MEDICAL EXAMINATION ANSWER'!A:J,2,FALSE)</f>
        <v>26.48</v>
      </c>
      <c r="D1481" s="9">
        <f>VLOOKUP(HEALTH_CARE[[#This Row],[Customer ID]],'MEDICAL EXAMINATION ANSWER'!A:J,4,FALSE)</f>
        <v>4.2</v>
      </c>
      <c r="E1481" t="str">
        <f>VLOOKUP(HEALTH_CARE[[#This Row],[Customer ID]],'MEDICAL EXAMINATION ANSWER'!A:J,6,FALSE)</f>
        <v>No</v>
      </c>
      <c r="F1481" t="str">
        <f>VLOOKUP(HEALTH_CARE[[#This Row],[Customer ID]],'MEDICAL EXAMINATION ANSWER'!A:J,7,FALSE)</f>
        <v>No</v>
      </c>
      <c r="G1481" t="str">
        <f>VLOOKUP(HEALTH_CARE[[#This Row],[Customer ID]],'MEDICAL EXAMINATION ANSWER'!A:J,8,FALSE)</f>
        <v>No</v>
      </c>
      <c r="H1481" s="10">
        <f>VLOOKUP(HEALTH_CARE[[#This Row],[Customer ID]],'MEDICAL EXAMINATION ANSWER'!A:J,9,FALSE)</f>
        <v>1</v>
      </c>
      <c r="I1481" t="str">
        <f>VLOOKUP(HEALTH_CARE[[#This Row],[Customer ID]],'MEDICAL EXAMINATION ANSWER'!A:J,10,FALSE)</f>
        <v>No</v>
      </c>
      <c r="J1481" t="str">
        <f>VLOOKUP(HEALTH_CARE[[#This Row],[Customer ID]],'MEDICAL EXAMINATION ANSWER'!A:J,3,FALSE)</f>
        <v>Over Weight</v>
      </c>
      <c r="K1481" t="str">
        <f>VLOOKUP(HEALTH_CARE[[#This Row],[Customer ID]],'MEDICAL EXAMINATION ANSWER'!A:J,5,FALSE)</f>
        <v>Normal</v>
      </c>
      <c r="L1481" s="11" t="str">
        <f>VLOOKUP(HEALTH_CARE[[#This Row],[Customer ID]],'HOSPITAL DETAILS ANSWERS'!A:K,5,TRUE)</f>
        <v>11-Aug-1987</v>
      </c>
      <c r="M1481" s="14">
        <f>VLOOKUP(HEALTH_CARE[[#This Row],[Customer ID]],'HOSPITAL DETAILS ANSWERS'!A:K,8,TRUE)</f>
        <v>7107</v>
      </c>
      <c r="N1481" t="str">
        <f>VLOOKUP(HEALTH_CARE[[#This Row],[Customer ID]],'HOSPITAL DETAILS ANSWERS'!A:K,9,TRUE)</f>
        <v>Tier - 2</v>
      </c>
      <c r="O1481" t="str">
        <f>VLOOKUP(HEALTH_CARE[[#This Row],[Customer ID]],'HOSPITAL DETAILS ANSWERS'!A:K,10,TRUE)</f>
        <v>Tier - 1</v>
      </c>
      <c r="P1481" t="str">
        <f>VLOOKUP(HEALTH_CARE[[#This Row],[Customer ID]],'HOSPITAL DETAILS ANSWERS'!A:K,11,TRUE)</f>
        <v>R1012</v>
      </c>
      <c r="Q1481" s="10">
        <f>VLOOKUP(HEALTH_CARE[[#This Row],[Customer ID]],'HOSPITAL DETAILS ANSWERS'!A:K,6,TRUE)</f>
        <v>35</v>
      </c>
    </row>
    <row r="1482" spans="1:17" x14ac:dyDescent="0.25">
      <c r="A1482" t="s">
        <v>890</v>
      </c>
      <c r="B1482" t="str">
        <f>VLOOKUP(HEALTH_CARE[[#This Row],[Customer ID]],'CUSTOMER_NAMES ANSWER'!A:D,3,FALSE)</f>
        <v>Nathaniel</v>
      </c>
      <c r="C1482" s="9">
        <f>VLOOKUP(HEALTH_CARE[[#This Row],[Customer ID]],'MEDICAL EXAMINATION ANSWER'!A:J,2,FALSE)</f>
        <v>34.83</v>
      </c>
      <c r="D1482" s="9">
        <f>VLOOKUP(HEALTH_CARE[[#This Row],[Customer ID]],'MEDICAL EXAMINATION ANSWER'!A:J,4,FALSE)</f>
        <v>5.79</v>
      </c>
      <c r="E1482" t="str">
        <f>VLOOKUP(HEALTH_CARE[[#This Row],[Customer ID]],'MEDICAL EXAMINATION ANSWER'!A:J,6,FALSE)</f>
        <v>No</v>
      </c>
      <c r="F1482" t="str">
        <f>VLOOKUP(HEALTH_CARE[[#This Row],[Customer ID]],'MEDICAL EXAMINATION ANSWER'!A:J,7,FALSE)</f>
        <v>No</v>
      </c>
      <c r="G1482" t="str">
        <f>VLOOKUP(HEALTH_CARE[[#This Row],[Customer ID]],'MEDICAL EXAMINATION ANSWER'!A:J,8,FALSE)</f>
        <v>No</v>
      </c>
      <c r="H1482" s="10">
        <f>VLOOKUP(HEALTH_CARE[[#This Row],[Customer ID]],'MEDICAL EXAMINATION ANSWER'!A:J,9,FALSE)</f>
        <v>1</v>
      </c>
      <c r="I1482" t="str">
        <f>VLOOKUP(HEALTH_CARE[[#This Row],[Customer ID]],'MEDICAL EXAMINATION ANSWER'!A:J,10,FALSE)</f>
        <v>No</v>
      </c>
      <c r="J1482" t="str">
        <f>VLOOKUP(HEALTH_CARE[[#This Row],[Customer ID]],'MEDICAL EXAMINATION ANSWER'!A:J,3,FALSE)</f>
        <v>Obesity</v>
      </c>
      <c r="K1482" t="str">
        <f>VLOOKUP(HEALTH_CARE[[#This Row],[Customer ID]],'MEDICAL EXAMINATION ANSWER'!A:J,5,FALSE)</f>
        <v>Prediabetes</v>
      </c>
      <c r="L1482" s="11" t="str">
        <f>VLOOKUP(HEALTH_CARE[[#This Row],[Customer ID]],'HOSPITAL DETAILS ANSWERS'!A:K,5,TRUE)</f>
        <v>18-Jun-1992</v>
      </c>
      <c r="M1482" s="14">
        <f>VLOOKUP(HEALTH_CARE[[#This Row],[Customer ID]],'HOSPITAL DETAILS ANSWERS'!A:K,8,TRUE)</f>
        <v>7097</v>
      </c>
      <c r="N1482" t="str">
        <f>VLOOKUP(HEALTH_CARE[[#This Row],[Customer ID]],'HOSPITAL DETAILS ANSWERS'!A:K,9,TRUE)</f>
        <v>Tier - 2</v>
      </c>
      <c r="O1482" t="str">
        <f>VLOOKUP(HEALTH_CARE[[#This Row],[Customer ID]],'HOSPITAL DETAILS ANSWERS'!A:K,10,TRUE)</f>
        <v>Tier - 2</v>
      </c>
      <c r="P1482" t="str">
        <f>VLOOKUP(HEALTH_CARE[[#This Row],[Customer ID]],'HOSPITAL DETAILS ANSWERS'!A:K,11,TRUE)</f>
        <v>R1012</v>
      </c>
      <c r="Q1482" s="10">
        <f>VLOOKUP(HEALTH_CARE[[#This Row],[Customer ID]],'HOSPITAL DETAILS ANSWERS'!A:K,6,TRUE)</f>
        <v>30</v>
      </c>
    </row>
    <row r="1483" spans="1:17" x14ac:dyDescent="0.25">
      <c r="A1483" t="s">
        <v>889</v>
      </c>
      <c r="B1483" t="str">
        <f>VLOOKUP(HEALTH_CARE[[#This Row],[Customer ID]],'CUSTOMER_NAMES ANSWER'!A:D,3,FALSE)</f>
        <v>Lindsay A</v>
      </c>
      <c r="C1483" s="9">
        <f>VLOOKUP(HEALTH_CARE[[#This Row],[Customer ID]],'MEDICAL EXAMINATION ANSWER'!A:J,2,FALSE)</f>
        <v>25.46</v>
      </c>
      <c r="D1483" s="9">
        <f>VLOOKUP(HEALTH_CARE[[#This Row],[Customer ID]],'MEDICAL EXAMINATION ANSWER'!A:J,4,FALSE)</f>
        <v>4.29</v>
      </c>
      <c r="E1483" t="str">
        <f>VLOOKUP(HEALTH_CARE[[#This Row],[Customer ID]],'MEDICAL EXAMINATION ANSWER'!A:J,6,FALSE)</f>
        <v>No</v>
      </c>
      <c r="F1483" t="str">
        <f>VLOOKUP(HEALTH_CARE[[#This Row],[Customer ID]],'MEDICAL EXAMINATION ANSWER'!A:J,7,FALSE)</f>
        <v>No</v>
      </c>
      <c r="G1483" t="str">
        <f>VLOOKUP(HEALTH_CARE[[#This Row],[Customer ID]],'MEDICAL EXAMINATION ANSWER'!A:J,8,FALSE)</f>
        <v>No</v>
      </c>
      <c r="H1483" s="10">
        <f>VLOOKUP(HEALTH_CARE[[#This Row],[Customer ID]],'MEDICAL EXAMINATION ANSWER'!A:J,9,FALSE)</f>
        <v>0</v>
      </c>
      <c r="I1483" t="str">
        <f>VLOOKUP(HEALTH_CARE[[#This Row],[Customer ID]],'MEDICAL EXAMINATION ANSWER'!A:J,10,FALSE)</f>
        <v>No</v>
      </c>
      <c r="J1483" t="str">
        <f>VLOOKUP(HEALTH_CARE[[#This Row],[Customer ID]],'MEDICAL EXAMINATION ANSWER'!A:J,3,FALSE)</f>
        <v>Over Weight</v>
      </c>
      <c r="K1483" t="str">
        <f>VLOOKUP(HEALTH_CARE[[#This Row],[Customer ID]],'MEDICAL EXAMINATION ANSWER'!A:J,5,FALSE)</f>
        <v>Normal</v>
      </c>
      <c r="L1483" s="11" t="str">
        <f>VLOOKUP(HEALTH_CARE[[#This Row],[Customer ID]],'HOSPITAL DETAILS ANSWERS'!A:K,5,TRUE)</f>
        <v>6-Oct-1982</v>
      </c>
      <c r="M1483" s="14">
        <f>VLOOKUP(HEALTH_CARE[[#This Row],[Customer ID]],'HOSPITAL DETAILS ANSWERS'!A:K,8,TRUE)</f>
        <v>7078</v>
      </c>
      <c r="N1483" t="str">
        <f>VLOOKUP(HEALTH_CARE[[#This Row],[Customer ID]],'HOSPITAL DETAILS ANSWERS'!A:K,9,TRUE)</f>
        <v>Tier - 2</v>
      </c>
      <c r="O1483" t="str">
        <f>VLOOKUP(HEALTH_CARE[[#This Row],[Customer ID]],'HOSPITAL DETAILS ANSWERS'!A:K,10,TRUE)</f>
        <v>Tier - 3</v>
      </c>
      <c r="P1483" t="str">
        <f>VLOOKUP(HEALTH_CARE[[#This Row],[Customer ID]],'HOSPITAL DETAILS ANSWERS'!A:K,11,TRUE)</f>
        <v>R1024</v>
      </c>
      <c r="Q1483" s="10">
        <f>VLOOKUP(HEALTH_CARE[[#This Row],[Customer ID]],'HOSPITAL DETAILS ANSWERS'!A:K,6,TRUE)</f>
        <v>40</v>
      </c>
    </row>
    <row r="1484" spans="1:17" x14ac:dyDescent="0.25">
      <c r="A1484" t="s">
        <v>888</v>
      </c>
      <c r="B1484" t="str">
        <f>VLOOKUP(HEALTH_CARE[[#This Row],[Customer ID]],'CUSTOMER_NAMES ANSWER'!A:D,3,FALSE)</f>
        <v>Justin R</v>
      </c>
      <c r="C1484" s="9">
        <f>VLOOKUP(HEALTH_CARE[[#This Row],[Customer ID]],'MEDICAL EXAMINATION ANSWER'!A:J,2,FALSE)</f>
        <v>23.31</v>
      </c>
      <c r="D1484" s="9">
        <f>VLOOKUP(HEALTH_CARE[[#This Row],[Customer ID]],'MEDICAL EXAMINATION ANSWER'!A:J,4,FALSE)</f>
        <v>8.27</v>
      </c>
      <c r="E1484" t="str">
        <f>VLOOKUP(HEALTH_CARE[[#This Row],[Customer ID]],'MEDICAL EXAMINATION ANSWER'!A:J,6,FALSE)</f>
        <v>No</v>
      </c>
      <c r="F1484" t="str">
        <f>VLOOKUP(HEALTH_CARE[[#This Row],[Customer ID]],'MEDICAL EXAMINATION ANSWER'!A:J,7,FALSE)</f>
        <v>No</v>
      </c>
      <c r="G1484" t="str">
        <f>VLOOKUP(HEALTH_CARE[[#This Row],[Customer ID]],'MEDICAL EXAMINATION ANSWER'!A:J,8,FALSE)</f>
        <v>No</v>
      </c>
      <c r="H1484" s="10">
        <f>VLOOKUP(HEALTH_CARE[[#This Row],[Customer ID]],'MEDICAL EXAMINATION ANSWER'!A:J,9,FALSE)</f>
        <v>0</v>
      </c>
      <c r="I1484" t="str">
        <f>VLOOKUP(HEALTH_CARE[[#This Row],[Customer ID]],'MEDICAL EXAMINATION ANSWER'!A:J,10,FALSE)</f>
        <v>No</v>
      </c>
      <c r="J1484" t="str">
        <f>VLOOKUP(HEALTH_CARE[[#This Row],[Customer ID]],'MEDICAL EXAMINATION ANSWER'!A:J,3,FALSE)</f>
        <v>Normal Weight</v>
      </c>
      <c r="K1484" t="str">
        <f>VLOOKUP(HEALTH_CARE[[#This Row],[Customer ID]],'MEDICAL EXAMINATION ANSWER'!A:J,5,FALSE)</f>
        <v>Diabetes</v>
      </c>
      <c r="L1484" s="11" t="str">
        <f>VLOOKUP(HEALTH_CARE[[#This Row],[Customer ID]],'HOSPITAL DETAILS ANSWERS'!A:K,5,TRUE)</f>
        <v>24-Jun-1978</v>
      </c>
      <c r="M1484" s="14">
        <f>VLOOKUP(HEALTH_CARE[[#This Row],[Customer ID]],'HOSPITAL DETAILS ANSWERS'!A:K,8,TRUE)</f>
        <v>7055</v>
      </c>
      <c r="N1484" t="str">
        <f>VLOOKUP(HEALTH_CARE[[#This Row],[Customer ID]],'HOSPITAL DETAILS ANSWERS'!A:K,9,TRUE)</f>
        <v>Tier - 2</v>
      </c>
      <c r="O1484" t="str">
        <f>VLOOKUP(HEALTH_CARE[[#This Row],[Customer ID]],'HOSPITAL DETAILS ANSWERS'!A:K,10,TRUE)</f>
        <v>Tier - 2</v>
      </c>
      <c r="P1484" t="str">
        <f>VLOOKUP(HEALTH_CARE[[#This Row],[Customer ID]],'HOSPITAL DETAILS ANSWERS'!A:K,11,TRUE)</f>
        <v>R1013</v>
      </c>
      <c r="Q1484" s="10">
        <f>VLOOKUP(HEALTH_CARE[[#This Row],[Customer ID]],'HOSPITAL DETAILS ANSWERS'!A:K,6,TRUE)</f>
        <v>44</v>
      </c>
    </row>
    <row r="1485" spans="1:17" x14ac:dyDescent="0.25">
      <c r="A1485" t="s">
        <v>887</v>
      </c>
      <c r="B1485" t="str">
        <f>VLOOKUP(HEALTH_CARE[[#This Row],[Customer ID]],'CUSTOMER_NAMES ANSWER'!A:D,3,FALSE)</f>
        <v>Casey</v>
      </c>
      <c r="C1485" s="9">
        <f>VLOOKUP(HEALTH_CARE[[#This Row],[Customer ID]],'MEDICAL EXAMINATION ANSWER'!A:J,2,FALSE)</f>
        <v>29</v>
      </c>
      <c r="D1485" s="9">
        <f>VLOOKUP(HEALTH_CARE[[#This Row],[Customer ID]],'MEDICAL EXAMINATION ANSWER'!A:J,4,FALSE)</f>
        <v>4.5599999999999996</v>
      </c>
      <c r="E1485" t="str">
        <f>VLOOKUP(HEALTH_CARE[[#This Row],[Customer ID]],'MEDICAL EXAMINATION ANSWER'!A:J,6,FALSE)</f>
        <v>No</v>
      </c>
      <c r="F1485" t="str">
        <f>VLOOKUP(HEALTH_CARE[[#This Row],[Customer ID]],'MEDICAL EXAMINATION ANSWER'!A:J,7,FALSE)</f>
        <v>No</v>
      </c>
      <c r="G1485" t="str">
        <f>VLOOKUP(HEALTH_CARE[[#This Row],[Customer ID]],'MEDICAL EXAMINATION ANSWER'!A:J,8,FALSE)</f>
        <v>No</v>
      </c>
      <c r="H1485" s="10">
        <f>VLOOKUP(HEALTH_CARE[[#This Row],[Customer ID]],'MEDICAL EXAMINATION ANSWER'!A:J,9,FALSE)</f>
        <v>0</v>
      </c>
      <c r="I1485" t="str">
        <f>VLOOKUP(HEALTH_CARE[[#This Row],[Customer ID]],'MEDICAL EXAMINATION ANSWER'!A:J,10,FALSE)</f>
        <v>No</v>
      </c>
      <c r="J1485" t="str">
        <f>VLOOKUP(HEALTH_CARE[[#This Row],[Customer ID]],'MEDICAL EXAMINATION ANSWER'!A:J,3,FALSE)</f>
        <v>Over Weight</v>
      </c>
      <c r="K1485" t="str">
        <f>VLOOKUP(HEALTH_CARE[[#This Row],[Customer ID]],'MEDICAL EXAMINATION ANSWER'!A:J,5,FALSE)</f>
        <v>Normal</v>
      </c>
      <c r="L1485" s="11" t="str">
        <f>VLOOKUP(HEALTH_CARE[[#This Row],[Customer ID]],'HOSPITAL DETAILS ANSWERS'!A:K,5,TRUE)</f>
        <v>28-Jun-1980</v>
      </c>
      <c r="M1485" s="14">
        <f>VLOOKUP(HEALTH_CARE[[#This Row],[Customer ID]],'HOSPITAL DETAILS ANSWERS'!A:K,8,TRUE)</f>
        <v>7051</v>
      </c>
      <c r="N1485" t="str">
        <f>VLOOKUP(HEALTH_CARE[[#This Row],[Customer ID]],'HOSPITAL DETAILS ANSWERS'!A:K,9,TRUE)</f>
        <v>Tier - 2</v>
      </c>
      <c r="O1485" t="str">
        <f>VLOOKUP(HEALTH_CARE[[#This Row],[Customer ID]],'HOSPITAL DETAILS ANSWERS'!A:K,10,TRUE)</f>
        <v>Tier - 3</v>
      </c>
      <c r="P1485" t="str">
        <f>VLOOKUP(HEALTH_CARE[[#This Row],[Customer ID]],'HOSPITAL DETAILS ANSWERS'!A:K,11,TRUE)</f>
        <v>R1011</v>
      </c>
      <c r="Q1485" s="10">
        <f>VLOOKUP(HEALTH_CARE[[#This Row],[Customer ID]],'HOSPITAL DETAILS ANSWERS'!A:K,6,TRUE)</f>
        <v>42</v>
      </c>
    </row>
    <row r="1486" spans="1:17" x14ac:dyDescent="0.25">
      <c r="A1486" t="s">
        <v>886</v>
      </c>
      <c r="B1486" t="str">
        <f>VLOOKUP(HEALTH_CARE[[#This Row],[Customer ID]],'CUSTOMER_NAMES ANSWER'!A:D,3,FALSE)</f>
        <v>Amanda L</v>
      </c>
      <c r="C1486" s="9">
        <f>VLOOKUP(HEALTH_CARE[[#This Row],[Customer ID]],'MEDICAL EXAMINATION ANSWER'!A:J,2,FALSE)</f>
        <v>32.869999999999997</v>
      </c>
      <c r="D1486" s="9">
        <f>VLOOKUP(HEALTH_CARE[[#This Row],[Customer ID]],'MEDICAL EXAMINATION ANSWER'!A:J,4,FALSE)</f>
        <v>5.33</v>
      </c>
      <c r="E1486" t="str">
        <f>VLOOKUP(HEALTH_CARE[[#This Row],[Customer ID]],'MEDICAL EXAMINATION ANSWER'!A:J,6,FALSE)</f>
        <v>No</v>
      </c>
      <c r="F1486" t="str">
        <f>VLOOKUP(HEALTH_CARE[[#This Row],[Customer ID]],'MEDICAL EXAMINATION ANSWER'!A:J,7,FALSE)</f>
        <v>No</v>
      </c>
      <c r="G1486" t="str">
        <f>VLOOKUP(HEALTH_CARE[[#This Row],[Customer ID]],'MEDICAL EXAMINATION ANSWER'!A:J,8,FALSE)</f>
        <v>No</v>
      </c>
      <c r="H1486" s="10">
        <f>VLOOKUP(HEALTH_CARE[[#This Row],[Customer ID]],'MEDICAL EXAMINATION ANSWER'!A:J,9,FALSE)</f>
        <v>0</v>
      </c>
      <c r="I1486" t="str">
        <f>VLOOKUP(HEALTH_CARE[[#This Row],[Customer ID]],'MEDICAL EXAMINATION ANSWER'!A:J,10,FALSE)</f>
        <v>No</v>
      </c>
      <c r="J1486" t="str">
        <f>VLOOKUP(HEALTH_CARE[[#This Row],[Customer ID]],'MEDICAL EXAMINATION ANSWER'!A:J,3,FALSE)</f>
        <v>Obesity</v>
      </c>
      <c r="K1486" t="str">
        <f>VLOOKUP(HEALTH_CARE[[#This Row],[Customer ID]],'MEDICAL EXAMINATION ANSWER'!A:J,5,FALSE)</f>
        <v>Normal</v>
      </c>
      <c r="L1486" s="11" t="str">
        <f>VLOOKUP(HEALTH_CARE[[#This Row],[Customer ID]],'HOSPITAL DETAILS ANSWERS'!A:K,5,TRUE)</f>
        <v>21-Jul-1980</v>
      </c>
      <c r="M1486" s="14">
        <f>VLOOKUP(HEALTH_CARE[[#This Row],[Customer ID]],'HOSPITAL DETAILS ANSWERS'!A:K,8,TRUE)</f>
        <v>7051</v>
      </c>
      <c r="N1486" t="str">
        <f>VLOOKUP(HEALTH_CARE[[#This Row],[Customer ID]],'HOSPITAL DETAILS ANSWERS'!A:K,9,TRUE)</f>
        <v>Tier - 2</v>
      </c>
      <c r="O1486" t="str">
        <f>VLOOKUP(HEALTH_CARE[[#This Row],[Customer ID]],'HOSPITAL DETAILS ANSWERS'!A:K,10,TRUE)</f>
        <v>Tier - 1</v>
      </c>
      <c r="P1486" t="str">
        <f>VLOOKUP(HEALTH_CARE[[#This Row],[Customer ID]],'HOSPITAL DETAILS ANSWERS'!A:K,11,TRUE)</f>
        <v>R1024</v>
      </c>
      <c r="Q1486" s="10">
        <f>VLOOKUP(HEALTH_CARE[[#This Row],[Customer ID]],'HOSPITAL DETAILS ANSWERS'!A:K,6,TRUE)</f>
        <v>42</v>
      </c>
    </row>
    <row r="1487" spans="1:17" x14ac:dyDescent="0.25">
      <c r="A1487" t="s">
        <v>885</v>
      </c>
      <c r="B1487" t="str">
        <f>VLOOKUP(HEALTH_CARE[[#This Row],[Customer ID]],'CUSTOMER_NAMES ANSWER'!A:D,3,FALSE)</f>
        <v>Ayako N</v>
      </c>
      <c r="C1487" s="9">
        <f>VLOOKUP(HEALTH_CARE[[#This Row],[Customer ID]],'MEDICAL EXAMINATION ANSWER'!A:J,2,FALSE)</f>
        <v>26.18</v>
      </c>
      <c r="D1487" s="9">
        <f>VLOOKUP(HEALTH_CARE[[#This Row],[Customer ID]],'MEDICAL EXAMINATION ANSWER'!A:J,4,FALSE)</f>
        <v>5.63</v>
      </c>
      <c r="E1487" t="str">
        <f>VLOOKUP(HEALTH_CARE[[#This Row],[Customer ID]],'MEDICAL EXAMINATION ANSWER'!A:J,6,FALSE)</f>
        <v>No</v>
      </c>
      <c r="F1487" t="str">
        <f>VLOOKUP(HEALTH_CARE[[#This Row],[Customer ID]],'MEDICAL EXAMINATION ANSWER'!A:J,7,FALSE)</f>
        <v>No</v>
      </c>
      <c r="G1487" t="str">
        <f>VLOOKUP(HEALTH_CARE[[#This Row],[Customer ID]],'MEDICAL EXAMINATION ANSWER'!A:J,8,FALSE)</f>
        <v>No</v>
      </c>
      <c r="H1487" s="10">
        <f>VLOOKUP(HEALTH_CARE[[#This Row],[Customer ID]],'MEDICAL EXAMINATION ANSWER'!A:J,9,FALSE)</f>
        <v>0</v>
      </c>
      <c r="I1487" t="str">
        <f>VLOOKUP(HEALTH_CARE[[#This Row],[Customer ID]],'MEDICAL EXAMINATION ANSWER'!A:J,10,FALSE)</f>
        <v>No</v>
      </c>
      <c r="J1487" t="str">
        <f>VLOOKUP(HEALTH_CARE[[#This Row],[Customer ID]],'MEDICAL EXAMINATION ANSWER'!A:J,3,FALSE)</f>
        <v>Over Weight</v>
      </c>
      <c r="K1487" t="str">
        <f>VLOOKUP(HEALTH_CARE[[#This Row],[Customer ID]],'MEDICAL EXAMINATION ANSWER'!A:J,5,FALSE)</f>
        <v>Normal</v>
      </c>
      <c r="L1487" s="11" t="str">
        <f>VLOOKUP(HEALTH_CARE[[#This Row],[Customer ID]],'HOSPITAL DETAILS ANSWERS'!A:K,5,TRUE)</f>
        <v>22-Oct-1980</v>
      </c>
      <c r="M1487" s="14">
        <f>VLOOKUP(HEALTH_CARE[[#This Row],[Customer ID]],'HOSPITAL DETAILS ANSWERS'!A:K,8,TRUE)</f>
        <v>7047</v>
      </c>
      <c r="N1487" t="str">
        <f>VLOOKUP(HEALTH_CARE[[#This Row],[Customer ID]],'HOSPITAL DETAILS ANSWERS'!A:K,9,TRUE)</f>
        <v>Tier - 2</v>
      </c>
      <c r="O1487" t="str">
        <f>VLOOKUP(HEALTH_CARE[[#This Row],[Customer ID]],'HOSPITAL DETAILS ANSWERS'!A:K,10,TRUE)</f>
        <v>Tier - 3</v>
      </c>
      <c r="P1487" t="str">
        <f>VLOOKUP(HEALTH_CARE[[#This Row],[Customer ID]],'HOSPITAL DETAILS ANSWERS'!A:K,11,TRUE)</f>
        <v>R1013</v>
      </c>
      <c r="Q1487" s="10">
        <f>VLOOKUP(HEALTH_CARE[[#This Row],[Customer ID]],'HOSPITAL DETAILS ANSWERS'!A:K,6,TRUE)</f>
        <v>42</v>
      </c>
    </row>
    <row r="1488" spans="1:17" x14ac:dyDescent="0.25">
      <c r="A1488" t="s">
        <v>884</v>
      </c>
      <c r="B1488" t="str">
        <f>VLOOKUP(HEALTH_CARE[[#This Row],[Customer ID]],'CUSTOMER_NAMES ANSWER'!A:D,3,FALSE)</f>
        <v>Emilee</v>
      </c>
      <c r="C1488" s="9">
        <f>VLOOKUP(HEALTH_CARE[[#This Row],[Customer ID]],'MEDICAL EXAMINATION ANSWER'!A:J,2,FALSE)</f>
        <v>25.3</v>
      </c>
      <c r="D1488" s="9">
        <f>VLOOKUP(HEALTH_CARE[[#This Row],[Customer ID]],'MEDICAL EXAMINATION ANSWER'!A:J,4,FALSE)</f>
        <v>5.12</v>
      </c>
      <c r="E1488" t="str">
        <f>VLOOKUP(HEALTH_CARE[[#This Row],[Customer ID]],'MEDICAL EXAMINATION ANSWER'!A:J,6,FALSE)</f>
        <v>No</v>
      </c>
      <c r="F1488" t="str">
        <f>VLOOKUP(HEALTH_CARE[[#This Row],[Customer ID]],'MEDICAL EXAMINATION ANSWER'!A:J,7,FALSE)</f>
        <v>No</v>
      </c>
      <c r="G1488" t="str">
        <f>VLOOKUP(HEALTH_CARE[[#This Row],[Customer ID]],'MEDICAL EXAMINATION ANSWER'!A:J,8,FALSE)</f>
        <v>No</v>
      </c>
      <c r="H1488" s="10">
        <f>VLOOKUP(HEALTH_CARE[[#This Row],[Customer ID]],'MEDICAL EXAMINATION ANSWER'!A:J,9,FALSE)</f>
        <v>0</v>
      </c>
      <c r="I1488" t="str">
        <f>VLOOKUP(HEALTH_CARE[[#This Row],[Customer ID]],'MEDICAL EXAMINATION ANSWER'!A:J,10,FALSE)</f>
        <v>No</v>
      </c>
      <c r="J1488" t="str">
        <f>VLOOKUP(HEALTH_CARE[[#This Row],[Customer ID]],'MEDICAL EXAMINATION ANSWER'!A:J,3,FALSE)</f>
        <v>Over Weight</v>
      </c>
      <c r="K1488" t="str">
        <f>VLOOKUP(HEALTH_CARE[[#This Row],[Customer ID]],'MEDICAL EXAMINATION ANSWER'!A:J,5,FALSE)</f>
        <v>Normal</v>
      </c>
      <c r="L1488" s="11" t="str">
        <f>VLOOKUP(HEALTH_CARE[[#This Row],[Customer ID]],'HOSPITAL DETAILS ANSWERS'!A:K,5,TRUE)</f>
        <v>26-Jul-1980</v>
      </c>
      <c r="M1488" s="14">
        <f>VLOOKUP(HEALTH_CARE[[#This Row],[Customer ID]],'HOSPITAL DETAILS ANSWERS'!A:K,8,TRUE)</f>
        <v>7046</v>
      </c>
      <c r="N1488" t="str">
        <f>VLOOKUP(HEALTH_CARE[[#This Row],[Customer ID]],'HOSPITAL DETAILS ANSWERS'!A:K,9,TRUE)</f>
        <v>Tier - 2</v>
      </c>
      <c r="O1488" t="str">
        <f>VLOOKUP(HEALTH_CARE[[#This Row],[Customer ID]],'HOSPITAL DETAILS ANSWERS'!A:K,10,TRUE)</f>
        <v>Tier - 1</v>
      </c>
      <c r="P1488" t="str">
        <f>VLOOKUP(HEALTH_CARE[[#This Row],[Customer ID]],'HOSPITAL DETAILS ANSWERS'!A:K,11,TRUE)</f>
        <v>R1011</v>
      </c>
      <c r="Q1488" s="10">
        <f>VLOOKUP(HEALTH_CARE[[#This Row],[Customer ID]],'HOSPITAL DETAILS ANSWERS'!A:K,6,TRUE)</f>
        <v>42</v>
      </c>
    </row>
    <row r="1489" spans="1:17" x14ac:dyDescent="0.25">
      <c r="A1489" t="s">
        <v>883</v>
      </c>
      <c r="B1489" t="str">
        <f>VLOOKUP(HEALTH_CARE[[#This Row],[Customer ID]],'CUSTOMER_NAMES ANSWER'!A:D,3,FALSE)</f>
        <v>Stephen M</v>
      </c>
      <c r="C1489" s="9">
        <f>VLOOKUP(HEALTH_CARE[[#This Row],[Customer ID]],'MEDICAL EXAMINATION ANSWER'!A:J,2,FALSE)</f>
        <v>36.94</v>
      </c>
      <c r="D1489" s="9">
        <f>VLOOKUP(HEALTH_CARE[[#This Row],[Customer ID]],'MEDICAL EXAMINATION ANSWER'!A:J,4,FALSE)</f>
        <v>5.15</v>
      </c>
      <c r="E1489" t="str">
        <f>VLOOKUP(HEALTH_CARE[[#This Row],[Customer ID]],'MEDICAL EXAMINATION ANSWER'!A:J,6,FALSE)</f>
        <v>Yes</v>
      </c>
      <c r="F1489" t="str">
        <f>VLOOKUP(HEALTH_CARE[[#This Row],[Customer ID]],'MEDICAL EXAMINATION ANSWER'!A:J,7,FALSE)</f>
        <v>No</v>
      </c>
      <c r="G1489" t="str">
        <f>VLOOKUP(HEALTH_CARE[[#This Row],[Customer ID]],'MEDICAL EXAMINATION ANSWER'!A:J,8,FALSE)</f>
        <v>No</v>
      </c>
      <c r="H1489" s="10">
        <f>VLOOKUP(HEALTH_CARE[[#This Row],[Customer ID]],'MEDICAL EXAMINATION ANSWER'!A:J,9,FALSE)</f>
        <v>1</v>
      </c>
      <c r="I1489" t="str">
        <f>VLOOKUP(HEALTH_CARE[[#This Row],[Customer ID]],'MEDICAL EXAMINATION ANSWER'!A:J,10,FALSE)</f>
        <v>No</v>
      </c>
      <c r="J1489" t="str">
        <f>VLOOKUP(HEALTH_CARE[[#This Row],[Customer ID]],'MEDICAL EXAMINATION ANSWER'!A:J,3,FALSE)</f>
        <v>Obesity</v>
      </c>
      <c r="K1489" t="str">
        <f>VLOOKUP(HEALTH_CARE[[#This Row],[Customer ID]],'MEDICAL EXAMINATION ANSWER'!A:J,5,FALSE)</f>
        <v>Normal</v>
      </c>
      <c r="L1489" s="11" t="str">
        <f>VLOOKUP(HEALTH_CARE[[#This Row],[Customer ID]],'HOSPITAL DETAILS ANSWERS'!A:K,5,TRUE)</f>
        <v>29-Oct-1995</v>
      </c>
      <c r="M1489" s="14">
        <f>VLOOKUP(HEALTH_CARE[[#This Row],[Customer ID]],'HOSPITAL DETAILS ANSWERS'!A:K,8,TRUE)</f>
        <v>7043</v>
      </c>
      <c r="N1489" t="str">
        <f>VLOOKUP(HEALTH_CARE[[#This Row],[Customer ID]],'HOSPITAL DETAILS ANSWERS'!A:K,9,TRUE)</f>
        <v>Tier - 2</v>
      </c>
      <c r="O1489" t="str">
        <f>VLOOKUP(HEALTH_CARE[[#This Row],[Customer ID]],'HOSPITAL DETAILS ANSWERS'!A:K,10,TRUE)</f>
        <v>Tier - 3</v>
      </c>
      <c r="P1489" t="str">
        <f>VLOOKUP(HEALTH_CARE[[#This Row],[Customer ID]],'HOSPITAL DETAILS ANSWERS'!A:K,11,TRUE)</f>
        <v>R1012</v>
      </c>
      <c r="Q1489" s="10">
        <f>VLOOKUP(HEALTH_CARE[[#This Row],[Customer ID]],'HOSPITAL DETAILS ANSWERS'!A:K,6,TRUE)</f>
        <v>27</v>
      </c>
    </row>
    <row r="1490" spans="1:17" x14ac:dyDescent="0.25">
      <c r="A1490" t="s">
        <v>882</v>
      </c>
      <c r="B1490" t="str">
        <f>VLOOKUP(HEALTH_CARE[[#This Row],[Customer ID]],'CUSTOMER_NAMES ANSWER'!A:D,3,FALSE)</f>
        <v>Annemarie A</v>
      </c>
      <c r="C1490" s="9">
        <f>VLOOKUP(HEALTH_CARE[[#This Row],[Customer ID]],'MEDICAL EXAMINATION ANSWER'!A:J,2,FALSE)</f>
        <v>22.86</v>
      </c>
      <c r="D1490" s="9">
        <f>VLOOKUP(HEALTH_CARE[[#This Row],[Customer ID]],'MEDICAL EXAMINATION ANSWER'!A:J,4,FALSE)</f>
        <v>7.5</v>
      </c>
      <c r="E1490" t="str">
        <f>VLOOKUP(HEALTH_CARE[[#This Row],[Customer ID]],'MEDICAL EXAMINATION ANSWER'!A:J,6,FALSE)</f>
        <v>No</v>
      </c>
      <c r="F1490" t="str">
        <f>VLOOKUP(HEALTH_CARE[[#This Row],[Customer ID]],'MEDICAL EXAMINATION ANSWER'!A:J,7,FALSE)</f>
        <v>No</v>
      </c>
      <c r="G1490" t="str">
        <f>VLOOKUP(HEALTH_CARE[[#This Row],[Customer ID]],'MEDICAL EXAMINATION ANSWER'!A:J,8,FALSE)</f>
        <v>No</v>
      </c>
      <c r="H1490" s="10">
        <f>VLOOKUP(HEALTH_CARE[[#This Row],[Customer ID]],'MEDICAL EXAMINATION ANSWER'!A:J,9,FALSE)</f>
        <v>0</v>
      </c>
      <c r="I1490" t="str">
        <f>VLOOKUP(HEALTH_CARE[[#This Row],[Customer ID]],'MEDICAL EXAMINATION ANSWER'!A:J,10,FALSE)</f>
        <v>No</v>
      </c>
      <c r="J1490" t="str">
        <f>VLOOKUP(HEALTH_CARE[[#This Row],[Customer ID]],'MEDICAL EXAMINATION ANSWER'!A:J,3,FALSE)</f>
        <v>Normal Weight</v>
      </c>
      <c r="K1490" t="str">
        <f>VLOOKUP(HEALTH_CARE[[#This Row],[Customer ID]],'MEDICAL EXAMINATION ANSWER'!A:J,5,FALSE)</f>
        <v>Diabetes</v>
      </c>
      <c r="L1490" s="11" t="str">
        <f>VLOOKUP(HEALTH_CARE[[#This Row],[Customer ID]],'HOSPITAL DETAILS ANSWERS'!A:K,5,TRUE)</f>
        <v>2-Jun-1978</v>
      </c>
      <c r="M1490" s="14">
        <f>VLOOKUP(HEALTH_CARE[[#This Row],[Customer ID]],'HOSPITAL DETAILS ANSWERS'!A:K,8,TRUE)</f>
        <v>7034</v>
      </c>
      <c r="N1490" t="str">
        <f>VLOOKUP(HEALTH_CARE[[#This Row],[Customer ID]],'HOSPITAL DETAILS ANSWERS'!A:K,9,TRUE)</f>
        <v>Tier - 2</v>
      </c>
      <c r="O1490" t="str">
        <f>VLOOKUP(HEALTH_CARE[[#This Row],[Customer ID]],'HOSPITAL DETAILS ANSWERS'!A:K,10,TRUE)</f>
        <v>Tier - 2</v>
      </c>
      <c r="P1490" t="str">
        <f>VLOOKUP(HEALTH_CARE[[#This Row],[Customer ID]],'HOSPITAL DETAILS ANSWERS'!A:K,11,TRUE)</f>
        <v>R1013</v>
      </c>
      <c r="Q1490" s="10">
        <f>VLOOKUP(HEALTH_CARE[[#This Row],[Customer ID]],'HOSPITAL DETAILS ANSWERS'!A:K,6,TRUE)</f>
        <v>45</v>
      </c>
    </row>
    <row r="1491" spans="1:17" x14ac:dyDescent="0.25">
      <c r="A1491" t="s">
        <v>881</v>
      </c>
      <c r="B1491" t="str">
        <f>VLOOKUP(HEALTH_CARE[[#This Row],[Customer ID]],'CUSTOMER_NAMES ANSWER'!A:D,3,FALSE)</f>
        <v>Ashley R</v>
      </c>
      <c r="C1491" s="9">
        <f>VLOOKUP(HEALTH_CARE[[#This Row],[Customer ID]],'MEDICAL EXAMINATION ANSWER'!A:J,2,FALSE)</f>
        <v>18.760000000000002</v>
      </c>
      <c r="D1491" s="9">
        <f>VLOOKUP(HEALTH_CARE[[#This Row],[Customer ID]],'MEDICAL EXAMINATION ANSWER'!A:J,4,FALSE)</f>
        <v>4.88</v>
      </c>
      <c r="E1491" t="str">
        <f>VLOOKUP(HEALTH_CARE[[#This Row],[Customer ID]],'MEDICAL EXAMINATION ANSWER'!A:J,6,FALSE)</f>
        <v>Yes</v>
      </c>
      <c r="F1491" t="str">
        <f>VLOOKUP(HEALTH_CARE[[#This Row],[Customer ID]],'MEDICAL EXAMINATION ANSWER'!A:J,7,FALSE)</f>
        <v>No</v>
      </c>
      <c r="G1491" t="str">
        <f>VLOOKUP(HEALTH_CARE[[#This Row],[Customer ID]],'MEDICAL EXAMINATION ANSWER'!A:J,8,FALSE)</f>
        <v>Yes</v>
      </c>
      <c r="H1491" s="10">
        <f>VLOOKUP(HEALTH_CARE[[#This Row],[Customer ID]],'MEDICAL EXAMINATION ANSWER'!A:J,9,FALSE)</f>
        <v>1</v>
      </c>
      <c r="I1491" t="str">
        <f>VLOOKUP(HEALTH_CARE[[#This Row],[Customer ID]],'MEDICAL EXAMINATION ANSWER'!A:J,10,FALSE)</f>
        <v>No</v>
      </c>
      <c r="J1491" t="str">
        <f>VLOOKUP(HEALTH_CARE[[#This Row],[Customer ID]],'MEDICAL EXAMINATION ANSWER'!A:J,3,FALSE)</f>
        <v>Normal Weight</v>
      </c>
      <c r="K1491" t="str">
        <f>VLOOKUP(HEALTH_CARE[[#This Row],[Customer ID]],'MEDICAL EXAMINATION ANSWER'!A:J,5,FALSE)</f>
        <v>Normal</v>
      </c>
      <c r="L1491" s="11" t="str">
        <f>VLOOKUP(HEALTH_CARE[[#This Row],[Customer ID]],'HOSPITAL DETAILS ANSWERS'!A:K,5,TRUE)</f>
        <v>6-Jul-1969</v>
      </c>
      <c r="M1491" s="14">
        <f>VLOOKUP(HEALTH_CARE[[#This Row],[Customer ID]],'HOSPITAL DETAILS ANSWERS'!A:K,8,TRUE)</f>
        <v>7004</v>
      </c>
      <c r="N1491" t="str">
        <f>VLOOKUP(HEALTH_CARE[[#This Row],[Customer ID]],'HOSPITAL DETAILS ANSWERS'!A:K,9,TRUE)</f>
        <v>Tier - 2</v>
      </c>
      <c r="O1491" t="str">
        <f>VLOOKUP(HEALTH_CARE[[#This Row],[Customer ID]],'HOSPITAL DETAILS ANSWERS'!A:K,10,TRUE)</f>
        <v>Tier - 3</v>
      </c>
      <c r="P1491" t="str">
        <f>VLOOKUP(HEALTH_CARE[[#This Row],[Customer ID]],'HOSPITAL DETAILS ANSWERS'!A:K,11,TRUE)</f>
        <v>R1013</v>
      </c>
      <c r="Q1491" s="10">
        <f>VLOOKUP(HEALTH_CARE[[#This Row],[Customer ID]],'HOSPITAL DETAILS ANSWERS'!A:K,6,TRUE)</f>
        <v>53</v>
      </c>
    </row>
    <row r="1492" spans="1:17" x14ac:dyDescent="0.25">
      <c r="A1492" t="s">
        <v>880</v>
      </c>
      <c r="B1492" t="str">
        <f>VLOOKUP(HEALTH_CARE[[#This Row],[Customer ID]],'CUSTOMER_NAMES ANSWER'!A:D,3,FALSE)</f>
        <v>Leslie A</v>
      </c>
      <c r="C1492" s="9">
        <f>VLOOKUP(HEALTH_CARE[[#This Row],[Customer ID]],'MEDICAL EXAMINATION ANSWER'!A:J,2,FALSE)</f>
        <v>24.36</v>
      </c>
      <c r="D1492" s="9">
        <f>VLOOKUP(HEALTH_CARE[[#This Row],[Customer ID]],'MEDICAL EXAMINATION ANSWER'!A:J,4,FALSE)</f>
        <v>5.57</v>
      </c>
      <c r="E1492" t="str">
        <f>VLOOKUP(HEALTH_CARE[[#This Row],[Customer ID]],'MEDICAL EXAMINATION ANSWER'!A:J,6,FALSE)</f>
        <v>No</v>
      </c>
      <c r="F1492" t="str">
        <f>VLOOKUP(HEALTH_CARE[[#This Row],[Customer ID]],'MEDICAL EXAMINATION ANSWER'!A:J,7,FALSE)</f>
        <v>No</v>
      </c>
      <c r="G1492" t="str">
        <f>VLOOKUP(HEALTH_CARE[[#This Row],[Customer ID]],'MEDICAL EXAMINATION ANSWER'!A:J,8,FALSE)</f>
        <v>No</v>
      </c>
      <c r="H1492" s="10">
        <f>VLOOKUP(HEALTH_CARE[[#This Row],[Customer ID]],'MEDICAL EXAMINATION ANSWER'!A:J,9,FALSE)</f>
        <v>0</v>
      </c>
      <c r="I1492" t="str">
        <f>VLOOKUP(HEALTH_CARE[[#This Row],[Customer ID]],'MEDICAL EXAMINATION ANSWER'!A:J,10,FALSE)</f>
        <v>No</v>
      </c>
      <c r="J1492" t="str">
        <f>VLOOKUP(HEALTH_CARE[[#This Row],[Customer ID]],'MEDICAL EXAMINATION ANSWER'!A:J,3,FALSE)</f>
        <v>Normal Weight</v>
      </c>
      <c r="K1492" t="str">
        <f>VLOOKUP(HEALTH_CARE[[#This Row],[Customer ID]],'MEDICAL EXAMINATION ANSWER'!A:J,5,FALSE)</f>
        <v>Normal</v>
      </c>
      <c r="L1492" s="11" t="str">
        <f>VLOOKUP(HEALTH_CARE[[#This Row],[Customer ID]],'HOSPITAL DETAILS ANSWERS'!A:K,5,TRUE)</f>
        <v>1-Sep-1982</v>
      </c>
      <c r="M1492" s="14">
        <f>VLOOKUP(HEALTH_CARE[[#This Row],[Customer ID]],'HOSPITAL DETAILS ANSWERS'!A:K,8,TRUE)</f>
        <v>6990</v>
      </c>
      <c r="N1492" t="str">
        <f>VLOOKUP(HEALTH_CARE[[#This Row],[Customer ID]],'HOSPITAL DETAILS ANSWERS'!A:K,9,TRUE)</f>
        <v>Tier - 2</v>
      </c>
      <c r="O1492" t="str">
        <f>VLOOKUP(HEALTH_CARE[[#This Row],[Customer ID]],'HOSPITAL DETAILS ANSWERS'!A:K,10,TRUE)</f>
        <v>Tier - 1</v>
      </c>
      <c r="P1492" t="str">
        <f>VLOOKUP(HEALTH_CARE[[#This Row],[Customer ID]],'HOSPITAL DETAILS ANSWERS'!A:K,11,TRUE)</f>
        <v>R1013</v>
      </c>
      <c r="Q1492" s="10">
        <f>VLOOKUP(HEALTH_CARE[[#This Row],[Customer ID]],'HOSPITAL DETAILS ANSWERS'!A:K,6,TRUE)</f>
        <v>40</v>
      </c>
    </row>
    <row r="1493" spans="1:17" x14ac:dyDescent="0.25">
      <c r="A1493" t="s">
        <v>879</v>
      </c>
      <c r="B1493" t="str">
        <f>VLOOKUP(HEALTH_CARE[[#This Row],[Customer ID]],'CUSTOMER_NAMES ANSWER'!A:D,3,FALSE)</f>
        <v>Mauricio J</v>
      </c>
      <c r="C1493" s="9">
        <f>VLOOKUP(HEALTH_CARE[[#This Row],[Customer ID]],'MEDICAL EXAMINATION ANSWER'!A:J,2,FALSE)</f>
        <v>32.299999999999997</v>
      </c>
      <c r="D1493" s="9">
        <f>VLOOKUP(HEALTH_CARE[[#This Row],[Customer ID]],'MEDICAL EXAMINATION ANSWER'!A:J,4,FALSE)</f>
        <v>5.31</v>
      </c>
      <c r="E1493" t="str">
        <f>VLOOKUP(HEALTH_CARE[[#This Row],[Customer ID]],'MEDICAL EXAMINATION ANSWER'!A:J,6,FALSE)</f>
        <v>No</v>
      </c>
      <c r="F1493" t="str">
        <f>VLOOKUP(HEALTH_CARE[[#This Row],[Customer ID]],'MEDICAL EXAMINATION ANSWER'!A:J,7,FALSE)</f>
        <v>No</v>
      </c>
      <c r="G1493" t="str">
        <f>VLOOKUP(HEALTH_CARE[[#This Row],[Customer ID]],'MEDICAL EXAMINATION ANSWER'!A:J,8,FALSE)</f>
        <v>No</v>
      </c>
      <c r="H1493" s="10">
        <f>VLOOKUP(HEALTH_CARE[[#This Row],[Customer ID]],'MEDICAL EXAMINATION ANSWER'!A:J,9,FALSE)</f>
        <v>0</v>
      </c>
      <c r="I1493" t="str">
        <f>VLOOKUP(HEALTH_CARE[[#This Row],[Customer ID]],'MEDICAL EXAMINATION ANSWER'!A:J,10,FALSE)</f>
        <v>No</v>
      </c>
      <c r="J1493" t="str">
        <f>VLOOKUP(HEALTH_CARE[[#This Row],[Customer ID]],'MEDICAL EXAMINATION ANSWER'!A:J,3,FALSE)</f>
        <v>Obesity</v>
      </c>
      <c r="K1493" t="str">
        <f>VLOOKUP(HEALTH_CARE[[#This Row],[Customer ID]],'MEDICAL EXAMINATION ANSWER'!A:J,5,FALSE)</f>
        <v>Normal</v>
      </c>
      <c r="L1493" s="11" t="str">
        <f>VLOOKUP(HEALTH_CARE[[#This Row],[Customer ID]],'HOSPITAL DETAILS ANSWERS'!A:K,5,TRUE)</f>
        <v>18-Oct-1982</v>
      </c>
      <c r="M1493" s="14">
        <f>VLOOKUP(HEALTH_CARE[[#This Row],[Customer ID]],'HOSPITAL DETAILS ANSWERS'!A:K,8,TRUE)</f>
        <v>6987</v>
      </c>
      <c r="N1493" t="str">
        <f>VLOOKUP(HEALTH_CARE[[#This Row],[Customer ID]],'HOSPITAL DETAILS ANSWERS'!A:K,9,TRUE)</f>
        <v>Tier - 3</v>
      </c>
      <c r="O1493" t="str">
        <f>VLOOKUP(HEALTH_CARE[[#This Row],[Customer ID]],'HOSPITAL DETAILS ANSWERS'!A:K,10,TRUE)</f>
        <v>Tier - 1</v>
      </c>
      <c r="P1493" t="str">
        <f>VLOOKUP(HEALTH_CARE[[#This Row],[Customer ID]],'HOSPITAL DETAILS ANSWERS'!A:K,11,TRUE)</f>
        <v>R1012</v>
      </c>
      <c r="Q1493" s="10">
        <f>VLOOKUP(HEALTH_CARE[[#This Row],[Customer ID]],'HOSPITAL DETAILS ANSWERS'!A:K,6,TRUE)</f>
        <v>40</v>
      </c>
    </row>
    <row r="1494" spans="1:17" x14ac:dyDescent="0.25">
      <c r="A1494" t="s">
        <v>878</v>
      </c>
      <c r="B1494" t="str">
        <f>VLOOKUP(HEALTH_CARE[[#This Row],[Customer ID]],'CUSTOMER_NAMES ANSWER'!A:D,3,FALSE)</f>
        <v>Kieran</v>
      </c>
      <c r="C1494" s="9">
        <f>VLOOKUP(HEALTH_CARE[[#This Row],[Customer ID]],'MEDICAL EXAMINATION ANSWER'!A:J,2,FALSE)</f>
        <v>22.7</v>
      </c>
      <c r="D1494" s="9">
        <f>VLOOKUP(HEALTH_CARE[[#This Row],[Customer ID]],'MEDICAL EXAMINATION ANSWER'!A:J,4,FALSE)</f>
        <v>4.57</v>
      </c>
      <c r="E1494" t="str">
        <f>VLOOKUP(HEALTH_CARE[[#This Row],[Customer ID]],'MEDICAL EXAMINATION ANSWER'!A:J,6,FALSE)</f>
        <v>Yes</v>
      </c>
      <c r="F1494" t="str">
        <f>VLOOKUP(HEALTH_CARE[[#This Row],[Customer ID]],'MEDICAL EXAMINATION ANSWER'!A:J,7,FALSE)</f>
        <v>No</v>
      </c>
      <c r="G1494" t="str">
        <f>VLOOKUP(HEALTH_CARE[[#This Row],[Customer ID]],'MEDICAL EXAMINATION ANSWER'!A:J,8,FALSE)</f>
        <v>No</v>
      </c>
      <c r="H1494" s="10">
        <f>VLOOKUP(HEALTH_CARE[[#This Row],[Customer ID]],'MEDICAL EXAMINATION ANSWER'!A:J,9,FALSE)</f>
        <v>0</v>
      </c>
      <c r="I1494" t="str">
        <f>VLOOKUP(HEALTH_CARE[[#This Row],[Customer ID]],'MEDICAL EXAMINATION ANSWER'!A:J,10,FALSE)</f>
        <v>No</v>
      </c>
      <c r="J1494" t="str">
        <f>VLOOKUP(HEALTH_CARE[[#This Row],[Customer ID]],'MEDICAL EXAMINATION ANSWER'!A:J,3,FALSE)</f>
        <v>Normal Weight</v>
      </c>
      <c r="K1494" t="str">
        <f>VLOOKUP(HEALTH_CARE[[#This Row],[Customer ID]],'MEDICAL EXAMINATION ANSWER'!A:J,5,FALSE)</f>
        <v>Normal</v>
      </c>
      <c r="L1494" s="11" t="str">
        <f>VLOOKUP(HEALTH_CARE[[#This Row],[Customer ID]],'HOSPITAL DETAILS ANSWERS'!A:K,5,TRUE)</f>
        <v>10-Dec-1985</v>
      </c>
      <c r="M1494" s="14">
        <f>VLOOKUP(HEALTH_CARE[[#This Row],[Customer ID]],'HOSPITAL DETAILS ANSWERS'!A:K,8,TRUE)</f>
        <v>6986</v>
      </c>
      <c r="N1494" t="str">
        <f>VLOOKUP(HEALTH_CARE[[#This Row],[Customer ID]],'HOSPITAL DETAILS ANSWERS'!A:K,9,TRUE)</f>
        <v>Tier - 2</v>
      </c>
      <c r="O1494" t="str">
        <f>VLOOKUP(HEALTH_CARE[[#This Row],[Customer ID]],'HOSPITAL DETAILS ANSWERS'!A:K,10,TRUE)</f>
        <v>Tier - 2</v>
      </c>
      <c r="P1494" t="str">
        <f>VLOOKUP(HEALTH_CARE[[#This Row],[Customer ID]],'HOSPITAL DETAILS ANSWERS'!A:K,11,TRUE)</f>
        <v>R1019</v>
      </c>
      <c r="Q1494" s="10">
        <f>VLOOKUP(HEALTH_CARE[[#This Row],[Customer ID]],'HOSPITAL DETAILS ANSWERS'!A:K,6,TRUE)</f>
        <v>37</v>
      </c>
    </row>
    <row r="1495" spans="1:17" x14ac:dyDescent="0.25">
      <c r="A1495" t="s">
        <v>877</v>
      </c>
      <c r="B1495" t="str">
        <f>VLOOKUP(HEALTH_CARE[[#This Row],[Customer ID]],'CUSTOMER_NAMES ANSWER'!A:D,3,FALSE)</f>
        <v>Elizabeth A</v>
      </c>
      <c r="C1495" s="9">
        <f>VLOOKUP(HEALTH_CARE[[#This Row],[Customer ID]],'MEDICAL EXAMINATION ANSWER'!A:J,2,FALSE)</f>
        <v>21.79</v>
      </c>
      <c r="D1495" s="9">
        <f>VLOOKUP(HEALTH_CARE[[#This Row],[Customer ID]],'MEDICAL EXAMINATION ANSWER'!A:J,4,FALSE)</f>
        <v>8.6999999999999993</v>
      </c>
      <c r="E1495" t="str">
        <f>VLOOKUP(HEALTH_CARE[[#This Row],[Customer ID]],'MEDICAL EXAMINATION ANSWER'!A:J,6,FALSE)</f>
        <v>Yes</v>
      </c>
      <c r="F1495" t="str">
        <f>VLOOKUP(HEALTH_CARE[[#This Row],[Customer ID]],'MEDICAL EXAMINATION ANSWER'!A:J,7,FALSE)</f>
        <v>No</v>
      </c>
      <c r="G1495" t="str">
        <f>VLOOKUP(HEALTH_CARE[[#This Row],[Customer ID]],'MEDICAL EXAMINATION ANSWER'!A:J,8,FALSE)</f>
        <v>No</v>
      </c>
      <c r="H1495" s="10">
        <f>VLOOKUP(HEALTH_CARE[[#This Row],[Customer ID]],'MEDICAL EXAMINATION ANSWER'!A:J,9,FALSE)</f>
        <v>1</v>
      </c>
      <c r="I1495" t="str">
        <f>VLOOKUP(HEALTH_CARE[[#This Row],[Customer ID]],'MEDICAL EXAMINATION ANSWER'!A:J,10,FALSE)</f>
        <v>No</v>
      </c>
      <c r="J1495" t="str">
        <f>VLOOKUP(HEALTH_CARE[[#This Row],[Customer ID]],'MEDICAL EXAMINATION ANSWER'!A:J,3,FALSE)</f>
        <v>Normal Weight</v>
      </c>
      <c r="K1495" t="str">
        <f>VLOOKUP(HEALTH_CARE[[#This Row],[Customer ID]],'MEDICAL EXAMINATION ANSWER'!A:J,5,FALSE)</f>
        <v>Diabetes</v>
      </c>
      <c r="L1495" s="11" t="str">
        <f>VLOOKUP(HEALTH_CARE[[#This Row],[Customer ID]],'HOSPITAL DETAILS ANSWERS'!A:K,5,TRUE)</f>
        <v>3-Jun-1975</v>
      </c>
      <c r="M1495" s="14">
        <f>VLOOKUP(HEALTH_CARE[[#This Row],[Customer ID]],'HOSPITAL DETAILS ANSWERS'!A:K,8,TRUE)</f>
        <v>6966</v>
      </c>
      <c r="N1495" t="str">
        <f>VLOOKUP(HEALTH_CARE[[#This Row],[Customer ID]],'HOSPITAL DETAILS ANSWERS'!A:K,9,TRUE)</f>
        <v>Tier - 2</v>
      </c>
      <c r="O1495" t="str">
        <f>VLOOKUP(HEALTH_CARE[[#This Row],[Customer ID]],'HOSPITAL DETAILS ANSWERS'!A:K,10,TRUE)</f>
        <v>Tier - 3</v>
      </c>
      <c r="P1495" t="str">
        <f>VLOOKUP(HEALTH_CARE[[#This Row],[Customer ID]],'HOSPITAL DETAILS ANSWERS'!A:K,11,TRUE)</f>
        <v>R1013</v>
      </c>
      <c r="Q1495" s="10">
        <f>VLOOKUP(HEALTH_CARE[[#This Row],[Customer ID]],'HOSPITAL DETAILS ANSWERS'!A:K,6,TRUE)</f>
        <v>48</v>
      </c>
    </row>
    <row r="1496" spans="1:17" x14ac:dyDescent="0.25">
      <c r="A1496" t="s">
        <v>876</v>
      </c>
      <c r="B1496" t="str">
        <f>VLOOKUP(HEALTH_CARE[[#This Row],[Customer ID]],'CUSTOMER_NAMES ANSWER'!A:D,3,FALSE)</f>
        <v>Zeke M</v>
      </c>
      <c r="C1496" s="9">
        <f>VLOOKUP(HEALTH_CARE[[#This Row],[Customer ID]],'MEDICAL EXAMINATION ANSWER'!A:J,2,FALSE)</f>
        <v>24.52</v>
      </c>
      <c r="D1496" s="9">
        <f>VLOOKUP(HEALTH_CARE[[#This Row],[Customer ID]],'MEDICAL EXAMINATION ANSWER'!A:J,4,FALSE)</f>
        <v>4.76</v>
      </c>
      <c r="E1496" t="str">
        <f>VLOOKUP(HEALTH_CARE[[#This Row],[Customer ID]],'MEDICAL EXAMINATION ANSWER'!A:J,6,FALSE)</f>
        <v>No</v>
      </c>
      <c r="F1496" t="str">
        <f>VLOOKUP(HEALTH_CARE[[#This Row],[Customer ID]],'MEDICAL EXAMINATION ANSWER'!A:J,7,FALSE)</f>
        <v>No</v>
      </c>
      <c r="G1496" t="str">
        <f>VLOOKUP(HEALTH_CARE[[#This Row],[Customer ID]],'MEDICAL EXAMINATION ANSWER'!A:J,8,FALSE)</f>
        <v>No</v>
      </c>
      <c r="H1496" s="10">
        <f>VLOOKUP(HEALTH_CARE[[#This Row],[Customer ID]],'MEDICAL EXAMINATION ANSWER'!A:J,9,FALSE)</f>
        <v>0</v>
      </c>
      <c r="I1496" t="str">
        <f>VLOOKUP(HEALTH_CARE[[#This Row],[Customer ID]],'MEDICAL EXAMINATION ANSWER'!A:J,10,FALSE)</f>
        <v>No</v>
      </c>
      <c r="J1496" t="str">
        <f>VLOOKUP(HEALTH_CARE[[#This Row],[Customer ID]],'MEDICAL EXAMINATION ANSWER'!A:J,3,FALSE)</f>
        <v>Normal Weight</v>
      </c>
      <c r="K1496" t="str">
        <f>VLOOKUP(HEALTH_CARE[[#This Row],[Customer ID]],'MEDICAL EXAMINATION ANSWER'!A:J,5,FALSE)</f>
        <v>Normal</v>
      </c>
      <c r="L1496" s="11" t="str">
        <f>VLOOKUP(HEALTH_CARE[[#This Row],[Customer ID]],'HOSPITAL DETAILS ANSWERS'!A:K,5,TRUE)</f>
        <v>18-Aug-1980</v>
      </c>
      <c r="M1496" s="14">
        <f>VLOOKUP(HEALTH_CARE[[#This Row],[Customer ID]],'HOSPITAL DETAILS ANSWERS'!A:K,8,TRUE)</f>
        <v>6952</v>
      </c>
      <c r="N1496" t="str">
        <f>VLOOKUP(HEALTH_CARE[[#This Row],[Customer ID]],'HOSPITAL DETAILS ANSWERS'!A:K,9,TRUE)</f>
        <v>Tier - 2</v>
      </c>
      <c r="O1496" t="str">
        <f>VLOOKUP(HEALTH_CARE[[#This Row],[Customer ID]],'HOSPITAL DETAILS ANSWERS'!A:K,10,TRUE)</f>
        <v>Tier - 2</v>
      </c>
      <c r="P1496" t="str">
        <f>VLOOKUP(HEALTH_CARE[[#This Row],[Customer ID]],'HOSPITAL DETAILS ANSWERS'!A:K,11,TRUE)</f>
        <v>R1013</v>
      </c>
      <c r="Q1496" s="10">
        <f>VLOOKUP(HEALTH_CARE[[#This Row],[Customer ID]],'HOSPITAL DETAILS ANSWERS'!A:K,6,TRUE)</f>
        <v>42</v>
      </c>
    </row>
    <row r="1497" spans="1:17" x14ac:dyDescent="0.25">
      <c r="A1497" t="s">
        <v>875</v>
      </c>
      <c r="B1497" t="str">
        <f>VLOOKUP(HEALTH_CARE[[#This Row],[Customer ID]],'CUSTOMER_NAMES ANSWER'!A:D,3,FALSE)</f>
        <v>Chip</v>
      </c>
      <c r="C1497" s="9">
        <f>VLOOKUP(HEALTH_CARE[[#This Row],[Customer ID]],'MEDICAL EXAMINATION ANSWER'!A:J,2,FALSE)</f>
        <v>39.520000000000003</v>
      </c>
      <c r="D1497" s="9">
        <f>VLOOKUP(HEALTH_CARE[[#This Row],[Customer ID]],'MEDICAL EXAMINATION ANSWER'!A:J,4,FALSE)</f>
        <v>11.81</v>
      </c>
      <c r="E1497" t="str">
        <f>VLOOKUP(HEALTH_CARE[[#This Row],[Customer ID]],'MEDICAL EXAMINATION ANSWER'!A:J,6,FALSE)</f>
        <v>No</v>
      </c>
      <c r="F1497" t="str">
        <f>VLOOKUP(HEALTH_CARE[[#This Row],[Customer ID]],'MEDICAL EXAMINATION ANSWER'!A:J,7,FALSE)</f>
        <v>No</v>
      </c>
      <c r="G1497" t="str">
        <f>VLOOKUP(HEALTH_CARE[[#This Row],[Customer ID]],'MEDICAL EXAMINATION ANSWER'!A:J,8,FALSE)</f>
        <v>No</v>
      </c>
      <c r="H1497" s="10">
        <f>VLOOKUP(HEALTH_CARE[[#This Row],[Customer ID]],'MEDICAL EXAMINATION ANSWER'!A:J,9,FALSE)</f>
        <v>0</v>
      </c>
      <c r="I1497" t="str">
        <f>VLOOKUP(HEALTH_CARE[[#This Row],[Customer ID]],'MEDICAL EXAMINATION ANSWER'!A:J,10,FALSE)</f>
        <v>No</v>
      </c>
      <c r="J1497" t="str">
        <f>VLOOKUP(HEALTH_CARE[[#This Row],[Customer ID]],'MEDICAL EXAMINATION ANSWER'!A:J,3,FALSE)</f>
        <v>Obesity</v>
      </c>
      <c r="K1497" t="str">
        <f>VLOOKUP(HEALTH_CARE[[#This Row],[Customer ID]],'MEDICAL EXAMINATION ANSWER'!A:J,5,FALSE)</f>
        <v>Diabetes</v>
      </c>
      <c r="L1497" s="11" t="str">
        <f>VLOOKUP(HEALTH_CARE[[#This Row],[Customer ID]],'HOSPITAL DETAILS ANSWERS'!A:K,5,TRUE)</f>
        <v>15-Dec-1978</v>
      </c>
      <c r="M1497" s="14">
        <f>VLOOKUP(HEALTH_CARE[[#This Row],[Customer ID]],'HOSPITAL DETAILS ANSWERS'!A:K,8,TRUE)</f>
        <v>6949</v>
      </c>
      <c r="N1497" t="str">
        <f>VLOOKUP(HEALTH_CARE[[#This Row],[Customer ID]],'HOSPITAL DETAILS ANSWERS'!A:K,9,TRUE)</f>
        <v>Tier - 1</v>
      </c>
      <c r="O1497" t="str">
        <f>VLOOKUP(HEALTH_CARE[[#This Row],[Customer ID]],'HOSPITAL DETAILS ANSWERS'!A:K,10,TRUE)</f>
        <v>Tier - 2</v>
      </c>
      <c r="P1497" t="str">
        <f>VLOOKUP(HEALTH_CARE[[#This Row],[Customer ID]],'HOSPITAL DETAILS ANSWERS'!A:K,11,TRUE)</f>
        <v>R1012</v>
      </c>
      <c r="Q1497" s="10">
        <f>VLOOKUP(HEALTH_CARE[[#This Row],[Customer ID]],'HOSPITAL DETAILS ANSWERS'!A:K,6,TRUE)</f>
        <v>44</v>
      </c>
    </row>
    <row r="1498" spans="1:17" x14ac:dyDescent="0.25">
      <c r="A1498" t="s">
        <v>874</v>
      </c>
      <c r="B1498" t="str">
        <f>VLOOKUP(HEALTH_CARE[[#This Row],[Customer ID]],'CUSTOMER_NAMES ANSWER'!A:D,3,FALSE)</f>
        <v>Miguel Angel Sr</v>
      </c>
      <c r="C1498" s="9">
        <f>VLOOKUP(HEALTH_CARE[[#This Row],[Customer ID]],'MEDICAL EXAMINATION ANSWER'!A:J,2,FALSE)</f>
        <v>24.49</v>
      </c>
      <c r="D1498" s="9">
        <f>VLOOKUP(HEALTH_CARE[[#This Row],[Customer ID]],'MEDICAL EXAMINATION ANSWER'!A:J,4,FALSE)</f>
        <v>4.67</v>
      </c>
      <c r="E1498" t="str">
        <f>VLOOKUP(HEALTH_CARE[[#This Row],[Customer ID]],'MEDICAL EXAMINATION ANSWER'!A:J,6,FALSE)</f>
        <v>No</v>
      </c>
      <c r="F1498" t="str">
        <f>VLOOKUP(HEALTH_CARE[[#This Row],[Customer ID]],'MEDICAL EXAMINATION ANSWER'!A:J,7,FALSE)</f>
        <v>No</v>
      </c>
      <c r="G1498" t="str">
        <f>VLOOKUP(HEALTH_CARE[[#This Row],[Customer ID]],'MEDICAL EXAMINATION ANSWER'!A:J,8,FALSE)</f>
        <v>No</v>
      </c>
      <c r="H1498" s="10">
        <f>VLOOKUP(HEALTH_CARE[[#This Row],[Customer ID]],'MEDICAL EXAMINATION ANSWER'!A:J,9,FALSE)</f>
        <v>0</v>
      </c>
      <c r="I1498" t="str">
        <f>VLOOKUP(HEALTH_CARE[[#This Row],[Customer ID]],'MEDICAL EXAMINATION ANSWER'!A:J,10,FALSE)</f>
        <v>No</v>
      </c>
      <c r="J1498" t="str">
        <f>VLOOKUP(HEALTH_CARE[[#This Row],[Customer ID]],'MEDICAL EXAMINATION ANSWER'!A:J,3,FALSE)</f>
        <v>Normal Weight</v>
      </c>
      <c r="K1498" t="str">
        <f>VLOOKUP(HEALTH_CARE[[#This Row],[Customer ID]],'MEDICAL EXAMINATION ANSWER'!A:J,5,FALSE)</f>
        <v>Normal</v>
      </c>
      <c r="L1498" s="11" t="str">
        <f>VLOOKUP(HEALTH_CARE[[#This Row],[Customer ID]],'HOSPITAL DETAILS ANSWERS'!A:K,5,TRUE)</f>
        <v>5-Oct-1980</v>
      </c>
      <c r="M1498" s="14">
        <f>VLOOKUP(HEALTH_CARE[[#This Row],[Customer ID]],'HOSPITAL DETAILS ANSWERS'!A:K,8,TRUE)</f>
        <v>6941</v>
      </c>
      <c r="N1498" t="str">
        <f>VLOOKUP(HEALTH_CARE[[#This Row],[Customer ID]],'HOSPITAL DETAILS ANSWERS'!A:K,9,TRUE)</f>
        <v>Tier - 2</v>
      </c>
      <c r="O1498" t="str">
        <f>VLOOKUP(HEALTH_CARE[[#This Row],[Customer ID]],'HOSPITAL DETAILS ANSWERS'!A:K,10,TRUE)</f>
        <v>Tier - 3</v>
      </c>
      <c r="P1498" t="str">
        <f>VLOOKUP(HEALTH_CARE[[#This Row],[Customer ID]],'HOSPITAL DETAILS ANSWERS'!A:K,11,TRUE)</f>
        <v>R1013</v>
      </c>
      <c r="Q1498" s="10">
        <f>VLOOKUP(HEALTH_CARE[[#This Row],[Customer ID]],'HOSPITAL DETAILS ANSWERS'!A:K,6,TRUE)</f>
        <v>42</v>
      </c>
    </row>
    <row r="1499" spans="1:17" x14ac:dyDescent="0.25">
      <c r="A1499" t="s">
        <v>873</v>
      </c>
      <c r="B1499" t="str">
        <f>VLOOKUP(HEALTH_CARE[[#This Row],[Customer ID]],'CUSTOMER_NAMES ANSWER'!A:D,3,FALSE)</f>
        <v>Brian</v>
      </c>
      <c r="C1499" s="9">
        <f>VLOOKUP(HEALTH_CARE[[#This Row],[Customer ID]],'MEDICAL EXAMINATION ANSWER'!A:J,2,FALSE)</f>
        <v>26.32</v>
      </c>
      <c r="D1499" s="9">
        <f>VLOOKUP(HEALTH_CARE[[#This Row],[Customer ID]],'MEDICAL EXAMINATION ANSWER'!A:J,4,FALSE)</f>
        <v>6.02</v>
      </c>
      <c r="E1499" t="str">
        <f>VLOOKUP(HEALTH_CARE[[#This Row],[Customer ID]],'MEDICAL EXAMINATION ANSWER'!A:J,6,FALSE)</f>
        <v>No</v>
      </c>
      <c r="F1499" t="str">
        <f>VLOOKUP(HEALTH_CARE[[#This Row],[Customer ID]],'MEDICAL EXAMINATION ANSWER'!A:J,7,FALSE)</f>
        <v>No</v>
      </c>
      <c r="G1499" t="str">
        <f>VLOOKUP(HEALTH_CARE[[#This Row],[Customer ID]],'MEDICAL EXAMINATION ANSWER'!A:J,8,FALSE)</f>
        <v>No</v>
      </c>
      <c r="H1499" s="10">
        <f>VLOOKUP(HEALTH_CARE[[#This Row],[Customer ID]],'MEDICAL EXAMINATION ANSWER'!A:J,9,FALSE)</f>
        <v>0</v>
      </c>
      <c r="I1499" t="str">
        <f>VLOOKUP(HEALTH_CARE[[#This Row],[Customer ID]],'MEDICAL EXAMINATION ANSWER'!A:J,10,FALSE)</f>
        <v>No</v>
      </c>
      <c r="J1499" t="str">
        <f>VLOOKUP(HEALTH_CARE[[#This Row],[Customer ID]],'MEDICAL EXAMINATION ANSWER'!A:J,3,FALSE)</f>
        <v>Over Weight</v>
      </c>
      <c r="K1499" t="str">
        <f>VLOOKUP(HEALTH_CARE[[#This Row],[Customer ID]],'MEDICAL EXAMINATION ANSWER'!A:J,5,FALSE)</f>
        <v>Prediabetes</v>
      </c>
      <c r="L1499" s="11" t="str">
        <f>VLOOKUP(HEALTH_CARE[[#This Row],[Customer ID]],'HOSPITAL DETAILS ANSWERS'!A:K,5,TRUE)</f>
        <v>30-Aug-1980</v>
      </c>
      <c r="M1499" s="14">
        <f>VLOOKUP(HEALTH_CARE[[#This Row],[Customer ID]],'HOSPITAL DETAILS ANSWERS'!A:K,8,TRUE)</f>
        <v>6941</v>
      </c>
      <c r="N1499" t="str">
        <f>VLOOKUP(HEALTH_CARE[[#This Row],[Customer ID]],'HOSPITAL DETAILS ANSWERS'!A:K,9,TRUE)</f>
        <v>Tier - 2</v>
      </c>
      <c r="O1499" t="str">
        <f>VLOOKUP(HEALTH_CARE[[#This Row],[Customer ID]],'HOSPITAL DETAILS ANSWERS'!A:K,10,TRUE)</f>
        <v>Tier - 2</v>
      </c>
      <c r="P1499" t="str">
        <f>VLOOKUP(HEALTH_CARE[[#This Row],[Customer ID]],'HOSPITAL DETAILS ANSWERS'!A:K,11,TRUE)</f>
        <v>R1012</v>
      </c>
      <c r="Q1499" s="10">
        <f>VLOOKUP(HEALTH_CARE[[#This Row],[Customer ID]],'HOSPITAL DETAILS ANSWERS'!A:K,6,TRUE)</f>
        <v>42</v>
      </c>
    </row>
    <row r="1500" spans="1:17" x14ac:dyDescent="0.25">
      <c r="A1500" t="s">
        <v>872</v>
      </c>
      <c r="B1500" t="str">
        <f>VLOOKUP(HEALTH_CARE[[#This Row],[Customer ID]],'CUSTOMER_NAMES ANSWER'!A:D,3,FALSE)</f>
        <v>Meghan</v>
      </c>
      <c r="C1500" s="9">
        <f>VLOOKUP(HEALTH_CARE[[#This Row],[Customer ID]],'MEDICAL EXAMINATION ANSWER'!A:J,2,FALSE)</f>
        <v>22.58</v>
      </c>
      <c r="D1500" s="9">
        <f>VLOOKUP(HEALTH_CARE[[#This Row],[Customer ID]],'MEDICAL EXAMINATION ANSWER'!A:J,4,FALSE)</f>
        <v>7.46</v>
      </c>
      <c r="E1500" t="str">
        <f>VLOOKUP(HEALTH_CARE[[#This Row],[Customer ID]],'MEDICAL EXAMINATION ANSWER'!A:J,6,FALSE)</f>
        <v>No</v>
      </c>
      <c r="F1500" t="str">
        <f>VLOOKUP(HEALTH_CARE[[#This Row],[Customer ID]],'MEDICAL EXAMINATION ANSWER'!A:J,7,FALSE)</f>
        <v>No</v>
      </c>
      <c r="G1500" t="str">
        <f>VLOOKUP(HEALTH_CARE[[#This Row],[Customer ID]],'MEDICAL EXAMINATION ANSWER'!A:J,8,FALSE)</f>
        <v>No</v>
      </c>
      <c r="H1500" s="10">
        <f>VLOOKUP(HEALTH_CARE[[#This Row],[Customer ID]],'MEDICAL EXAMINATION ANSWER'!A:J,9,FALSE)</f>
        <v>0</v>
      </c>
      <c r="I1500" t="str">
        <f>VLOOKUP(HEALTH_CARE[[#This Row],[Customer ID]],'MEDICAL EXAMINATION ANSWER'!A:J,10,FALSE)</f>
        <v>No</v>
      </c>
      <c r="J1500" t="str">
        <f>VLOOKUP(HEALTH_CARE[[#This Row],[Customer ID]],'MEDICAL EXAMINATION ANSWER'!A:J,3,FALSE)</f>
        <v>Normal Weight</v>
      </c>
      <c r="K1500" t="str">
        <f>VLOOKUP(HEALTH_CARE[[#This Row],[Customer ID]],'MEDICAL EXAMINATION ANSWER'!A:J,5,FALSE)</f>
        <v>Diabetes</v>
      </c>
      <c r="L1500" s="11" t="str">
        <f>VLOOKUP(HEALTH_CARE[[#This Row],[Customer ID]],'HOSPITAL DETAILS ANSWERS'!A:K,5,TRUE)</f>
        <v>29-Nov-1978</v>
      </c>
      <c r="M1500" s="14">
        <f>VLOOKUP(HEALTH_CARE[[#This Row],[Customer ID]],'HOSPITAL DETAILS ANSWERS'!A:K,8,TRUE)</f>
        <v>6939</v>
      </c>
      <c r="N1500" t="str">
        <f>VLOOKUP(HEALTH_CARE[[#This Row],[Customer ID]],'HOSPITAL DETAILS ANSWERS'!A:K,9,TRUE)</f>
        <v>Tier - 2</v>
      </c>
      <c r="O1500" t="str">
        <f>VLOOKUP(HEALTH_CARE[[#This Row],[Customer ID]],'HOSPITAL DETAILS ANSWERS'!A:K,10,TRUE)</f>
        <v>Tier - 2</v>
      </c>
      <c r="P1500" t="str">
        <f>VLOOKUP(HEALTH_CARE[[#This Row],[Customer ID]],'HOSPITAL DETAILS ANSWERS'!A:K,11,TRUE)</f>
        <v>R1013</v>
      </c>
      <c r="Q1500" s="10">
        <f>VLOOKUP(HEALTH_CARE[[#This Row],[Customer ID]],'HOSPITAL DETAILS ANSWERS'!A:K,6,TRUE)</f>
        <v>44</v>
      </c>
    </row>
    <row r="1501" spans="1:17" x14ac:dyDescent="0.25">
      <c r="A1501" t="s">
        <v>871</v>
      </c>
      <c r="B1501" t="str">
        <f>VLOOKUP(HEALTH_CARE[[#This Row],[Customer ID]],'CUSTOMER_NAMES ANSWER'!A:D,3,FALSE)</f>
        <v>Meredith L</v>
      </c>
      <c r="C1501" s="9">
        <f>VLOOKUP(HEALTH_CARE[[#This Row],[Customer ID]],'MEDICAL EXAMINATION ANSWER'!A:J,2,FALSE)</f>
        <v>19.48</v>
      </c>
      <c r="D1501" s="9">
        <f>VLOOKUP(HEALTH_CARE[[#This Row],[Customer ID]],'MEDICAL EXAMINATION ANSWER'!A:J,4,FALSE)</f>
        <v>4.74</v>
      </c>
      <c r="E1501" t="str">
        <f>VLOOKUP(HEALTH_CARE[[#This Row],[Customer ID]],'MEDICAL EXAMINATION ANSWER'!A:J,6,FALSE)</f>
        <v>No</v>
      </c>
      <c r="F1501" t="str">
        <f>VLOOKUP(HEALTH_CARE[[#This Row],[Customer ID]],'MEDICAL EXAMINATION ANSWER'!A:J,7,FALSE)</f>
        <v>No</v>
      </c>
      <c r="G1501" t="str">
        <f>VLOOKUP(HEALTH_CARE[[#This Row],[Customer ID]],'MEDICAL EXAMINATION ANSWER'!A:J,8,FALSE)</f>
        <v>No</v>
      </c>
      <c r="H1501" s="10">
        <f>VLOOKUP(HEALTH_CARE[[#This Row],[Customer ID]],'MEDICAL EXAMINATION ANSWER'!A:J,9,FALSE)</f>
        <v>1</v>
      </c>
      <c r="I1501" t="str">
        <f>VLOOKUP(HEALTH_CARE[[#This Row],[Customer ID]],'MEDICAL EXAMINATION ANSWER'!A:J,10,FALSE)</f>
        <v>No</v>
      </c>
      <c r="J1501" t="str">
        <f>VLOOKUP(HEALTH_CARE[[#This Row],[Customer ID]],'MEDICAL EXAMINATION ANSWER'!A:J,3,FALSE)</f>
        <v>Normal Weight</v>
      </c>
      <c r="K1501" t="str">
        <f>VLOOKUP(HEALTH_CARE[[#This Row],[Customer ID]],'MEDICAL EXAMINATION ANSWER'!A:J,5,FALSE)</f>
        <v>Normal</v>
      </c>
      <c r="L1501" s="11" t="str">
        <f>VLOOKUP(HEALTH_CARE[[#This Row],[Customer ID]],'HOSPITAL DETAILS ANSWERS'!A:K,5,TRUE)</f>
        <v>5-Sep-1984</v>
      </c>
      <c r="M1501" s="14">
        <f>VLOOKUP(HEALTH_CARE[[#This Row],[Customer ID]],'HOSPITAL DETAILS ANSWERS'!A:K,8,TRUE)</f>
        <v>6934</v>
      </c>
      <c r="N1501" t="str">
        <f>VLOOKUP(HEALTH_CARE[[#This Row],[Customer ID]],'HOSPITAL DETAILS ANSWERS'!A:K,9,TRUE)</f>
        <v>Tier - 2</v>
      </c>
      <c r="O1501" t="str">
        <f>VLOOKUP(HEALTH_CARE[[#This Row],[Customer ID]],'HOSPITAL DETAILS ANSWERS'!A:K,10,TRUE)</f>
        <v>Tier - 3</v>
      </c>
      <c r="P1501" t="str">
        <f>VLOOKUP(HEALTH_CARE[[#This Row],[Customer ID]],'HOSPITAL DETAILS ANSWERS'!A:K,11,TRUE)</f>
        <v>R1012</v>
      </c>
      <c r="Q1501" s="10">
        <f>VLOOKUP(HEALTH_CARE[[#This Row],[Customer ID]],'HOSPITAL DETAILS ANSWERS'!A:K,6,TRUE)</f>
        <v>38</v>
      </c>
    </row>
    <row r="1502" spans="1:17" x14ac:dyDescent="0.25">
      <c r="A1502" t="s">
        <v>870</v>
      </c>
      <c r="B1502" t="str">
        <f>VLOOKUP(HEALTH_CARE[[#This Row],[Customer ID]],'CUSTOMER_NAMES ANSWER'!A:D,3,FALSE)</f>
        <v>Millicent M</v>
      </c>
      <c r="C1502" s="9">
        <f>VLOOKUP(HEALTH_CARE[[#This Row],[Customer ID]],'MEDICAL EXAMINATION ANSWER'!A:J,2,FALSE)</f>
        <v>26.33</v>
      </c>
      <c r="D1502" s="9">
        <f>VLOOKUP(HEALTH_CARE[[#This Row],[Customer ID]],'MEDICAL EXAMINATION ANSWER'!A:J,4,FALSE)</f>
        <v>4.79</v>
      </c>
      <c r="E1502" t="str">
        <f>VLOOKUP(HEALTH_CARE[[#This Row],[Customer ID]],'MEDICAL EXAMINATION ANSWER'!A:J,6,FALSE)</f>
        <v>No</v>
      </c>
      <c r="F1502" t="str">
        <f>VLOOKUP(HEALTH_CARE[[#This Row],[Customer ID]],'MEDICAL EXAMINATION ANSWER'!A:J,7,FALSE)</f>
        <v>No</v>
      </c>
      <c r="G1502" t="str">
        <f>VLOOKUP(HEALTH_CARE[[#This Row],[Customer ID]],'MEDICAL EXAMINATION ANSWER'!A:J,8,FALSE)</f>
        <v>No</v>
      </c>
      <c r="H1502" s="10">
        <f>VLOOKUP(HEALTH_CARE[[#This Row],[Customer ID]],'MEDICAL EXAMINATION ANSWER'!A:J,9,FALSE)</f>
        <v>0</v>
      </c>
      <c r="I1502" t="str">
        <f>VLOOKUP(HEALTH_CARE[[#This Row],[Customer ID]],'MEDICAL EXAMINATION ANSWER'!A:J,10,FALSE)</f>
        <v>No</v>
      </c>
      <c r="J1502" t="str">
        <f>VLOOKUP(HEALTH_CARE[[#This Row],[Customer ID]],'MEDICAL EXAMINATION ANSWER'!A:J,3,FALSE)</f>
        <v>Over Weight</v>
      </c>
      <c r="K1502" t="str">
        <f>VLOOKUP(HEALTH_CARE[[#This Row],[Customer ID]],'MEDICAL EXAMINATION ANSWER'!A:J,5,FALSE)</f>
        <v>Normal</v>
      </c>
      <c r="L1502" s="11" t="str">
        <f>VLOOKUP(HEALTH_CARE[[#This Row],[Customer ID]],'HOSPITAL DETAILS ANSWERS'!A:K,5,TRUE)</f>
        <v>21-Dec-1989</v>
      </c>
      <c r="M1502" s="14">
        <f>VLOOKUP(HEALTH_CARE[[#This Row],[Customer ID]],'HOSPITAL DETAILS ANSWERS'!A:K,8,TRUE)</f>
        <v>6896</v>
      </c>
      <c r="N1502" t="str">
        <f>VLOOKUP(HEALTH_CARE[[#This Row],[Customer ID]],'HOSPITAL DETAILS ANSWERS'!A:K,9,TRUE)</f>
        <v>Tier - 2</v>
      </c>
      <c r="O1502" t="str">
        <f>VLOOKUP(HEALTH_CARE[[#This Row],[Customer ID]],'HOSPITAL DETAILS ANSWERS'!A:K,10,TRUE)</f>
        <v>Tier - 3</v>
      </c>
      <c r="P1502" t="str">
        <f>VLOOKUP(HEALTH_CARE[[#This Row],[Customer ID]],'HOSPITAL DETAILS ANSWERS'!A:K,11,TRUE)</f>
        <v>R1024</v>
      </c>
      <c r="Q1502" s="10">
        <f>VLOOKUP(HEALTH_CARE[[#This Row],[Customer ID]],'HOSPITAL DETAILS ANSWERS'!A:K,6,TRUE)</f>
        <v>33</v>
      </c>
    </row>
    <row r="1503" spans="1:17" x14ac:dyDescent="0.25">
      <c r="A1503" t="s">
        <v>869</v>
      </c>
      <c r="B1503" t="str">
        <f>VLOOKUP(HEALTH_CARE[[#This Row],[Customer ID]],'CUSTOMER_NAMES ANSWER'!A:D,3,FALSE)</f>
        <v>Kathleen</v>
      </c>
      <c r="C1503" s="9">
        <f>VLOOKUP(HEALTH_CARE[[#This Row],[Customer ID]],'MEDICAL EXAMINATION ANSWER'!A:J,2,FALSE)</f>
        <v>17.29</v>
      </c>
      <c r="D1503" s="9">
        <f>VLOOKUP(HEALTH_CARE[[#This Row],[Customer ID]],'MEDICAL EXAMINATION ANSWER'!A:J,4,FALSE)</f>
        <v>5.35</v>
      </c>
      <c r="E1503" t="str">
        <f>VLOOKUP(HEALTH_CARE[[#This Row],[Customer ID]],'MEDICAL EXAMINATION ANSWER'!A:J,6,FALSE)</f>
        <v>Yes</v>
      </c>
      <c r="F1503" t="str">
        <f>VLOOKUP(HEALTH_CARE[[#This Row],[Customer ID]],'MEDICAL EXAMINATION ANSWER'!A:J,7,FALSE)</f>
        <v>No</v>
      </c>
      <c r="G1503" t="str">
        <f>VLOOKUP(HEALTH_CARE[[#This Row],[Customer ID]],'MEDICAL EXAMINATION ANSWER'!A:J,8,FALSE)</f>
        <v>No</v>
      </c>
      <c r="H1503" s="10">
        <f>VLOOKUP(HEALTH_CARE[[#This Row],[Customer ID]],'MEDICAL EXAMINATION ANSWER'!A:J,9,FALSE)</f>
        <v>0</v>
      </c>
      <c r="I1503" t="str">
        <f>VLOOKUP(HEALTH_CARE[[#This Row],[Customer ID]],'MEDICAL EXAMINATION ANSWER'!A:J,10,FALSE)</f>
        <v>No</v>
      </c>
      <c r="J1503" t="str">
        <f>VLOOKUP(HEALTH_CARE[[#This Row],[Customer ID]],'MEDICAL EXAMINATION ANSWER'!A:J,3,FALSE)</f>
        <v>Under Weight</v>
      </c>
      <c r="K1503" t="str">
        <f>VLOOKUP(HEALTH_CARE[[#This Row],[Customer ID]],'MEDICAL EXAMINATION ANSWER'!A:J,5,FALSE)</f>
        <v>Normal</v>
      </c>
      <c r="L1503" s="11" t="str">
        <f>VLOOKUP(HEALTH_CARE[[#This Row],[Customer ID]],'HOSPITAL DETAILS ANSWERS'!A:K,5,TRUE)</f>
        <v>10-Sep-1985</v>
      </c>
      <c r="M1503" s="14">
        <f>VLOOKUP(HEALTH_CARE[[#This Row],[Customer ID]],'HOSPITAL DETAILS ANSWERS'!A:K,8,TRUE)</f>
        <v>6878</v>
      </c>
      <c r="N1503" t="str">
        <f>VLOOKUP(HEALTH_CARE[[#This Row],[Customer ID]],'HOSPITAL DETAILS ANSWERS'!A:K,9,TRUE)</f>
        <v>Tier - 2</v>
      </c>
      <c r="O1503" t="str">
        <f>VLOOKUP(HEALTH_CARE[[#This Row],[Customer ID]],'HOSPITAL DETAILS ANSWERS'!A:K,10,TRUE)</f>
        <v>Tier - 1</v>
      </c>
      <c r="P1503" t="str">
        <f>VLOOKUP(HEALTH_CARE[[#This Row],[Customer ID]],'HOSPITAL DETAILS ANSWERS'!A:K,11,TRUE)</f>
        <v>R1024</v>
      </c>
      <c r="Q1503" s="10">
        <f>VLOOKUP(HEALTH_CARE[[#This Row],[Customer ID]],'HOSPITAL DETAILS ANSWERS'!A:K,6,TRUE)</f>
        <v>37</v>
      </c>
    </row>
    <row r="1504" spans="1:17" x14ac:dyDescent="0.25">
      <c r="A1504" t="s">
        <v>868</v>
      </c>
      <c r="B1504" t="str">
        <f>VLOOKUP(HEALTH_CARE[[#This Row],[Customer ID]],'CUSTOMER_NAMES ANSWER'!A:D,3,FALSE)</f>
        <v>Kimberly K</v>
      </c>
      <c r="C1504" s="9">
        <f>VLOOKUP(HEALTH_CARE[[#This Row],[Customer ID]],'MEDICAL EXAMINATION ANSWER'!A:J,2,FALSE)</f>
        <v>42.88</v>
      </c>
      <c r="D1504" s="9">
        <f>VLOOKUP(HEALTH_CARE[[#This Row],[Customer ID]],'MEDICAL EXAMINATION ANSWER'!A:J,4,FALSE)</f>
        <v>4.87</v>
      </c>
      <c r="E1504" t="str">
        <f>VLOOKUP(HEALTH_CARE[[#This Row],[Customer ID]],'MEDICAL EXAMINATION ANSWER'!A:J,6,FALSE)</f>
        <v>No</v>
      </c>
      <c r="F1504" t="str">
        <f>VLOOKUP(HEALTH_CARE[[#This Row],[Customer ID]],'MEDICAL EXAMINATION ANSWER'!A:J,7,FALSE)</f>
        <v>Yes</v>
      </c>
      <c r="G1504" t="str">
        <f>VLOOKUP(HEALTH_CARE[[#This Row],[Customer ID]],'MEDICAL EXAMINATION ANSWER'!A:J,8,FALSE)</f>
        <v>No</v>
      </c>
      <c r="H1504" s="10">
        <f>VLOOKUP(HEALTH_CARE[[#This Row],[Customer ID]],'MEDICAL EXAMINATION ANSWER'!A:J,9,FALSE)</f>
        <v>1</v>
      </c>
      <c r="I1504" t="str">
        <f>VLOOKUP(HEALTH_CARE[[#This Row],[Customer ID]],'MEDICAL EXAMINATION ANSWER'!A:J,10,FALSE)</f>
        <v>No</v>
      </c>
      <c r="J1504" t="str">
        <f>VLOOKUP(HEALTH_CARE[[#This Row],[Customer ID]],'MEDICAL EXAMINATION ANSWER'!A:J,3,FALSE)</f>
        <v>Obesity</v>
      </c>
      <c r="K1504" t="str">
        <f>VLOOKUP(HEALTH_CARE[[#This Row],[Customer ID]],'MEDICAL EXAMINATION ANSWER'!A:J,5,FALSE)</f>
        <v>Normal</v>
      </c>
      <c r="L1504" s="11" t="str">
        <f>VLOOKUP(HEALTH_CARE[[#This Row],[Customer ID]],'HOSPITAL DETAILS ANSWERS'!A:K,5,TRUE)</f>
        <v>24-Dec-2004</v>
      </c>
      <c r="M1504" s="14">
        <f>VLOOKUP(HEALTH_CARE[[#This Row],[Customer ID]],'HOSPITAL DETAILS ANSWERS'!A:K,8,TRUE)</f>
        <v>6877</v>
      </c>
      <c r="N1504" t="str">
        <f>VLOOKUP(HEALTH_CARE[[#This Row],[Customer ID]],'HOSPITAL DETAILS ANSWERS'!A:K,9,TRUE)</f>
        <v>Tier - 2</v>
      </c>
      <c r="O1504" t="str">
        <f>VLOOKUP(HEALTH_CARE[[#This Row],[Customer ID]],'HOSPITAL DETAILS ANSWERS'!A:K,10,TRUE)</f>
        <v>Tier - 1</v>
      </c>
      <c r="P1504" t="str">
        <f>VLOOKUP(HEALTH_CARE[[#This Row],[Customer ID]],'HOSPITAL DETAILS ANSWERS'!A:K,11,TRUE)</f>
        <v>R1012</v>
      </c>
      <c r="Q1504" s="10">
        <f>VLOOKUP(HEALTH_CARE[[#This Row],[Customer ID]],'HOSPITAL DETAILS ANSWERS'!A:K,6,TRUE)</f>
        <v>18</v>
      </c>
    </row>
    <row r="1505" spans="1:17" x14ac:dyDescent="0.25">
      <c r="A1505" t="s">
        <v>867</v>
      </c>
      <c r="B1505" t="str">
        <f>VLOOKUP(HEALTH_CARE[[#This Row],[Customer ID]],'CUSTOMER_NAMES ANSWER'!A:D,3,FALSE)</f>
        <v>Justin C</v>
      </c>
      <c r="C1505" s="9">
        <f>VLOOKUP(HEALTH_CARE[[#This Row],[Customer ID]],'MEDICAL EXAMINATION ANSWER'!A:J,2,FALSE)</f>
        <v>32.200000000000003</v>
      </c>
      <c r="D1505" s="9">
        <f>VLOOKUP(HEALTH_CARE[[#This Row],[Customer ID]],'MEDICAL EXAMINATION ANSWER'!A:J,4,FALSE)</f>
        <v>10.09</v>
      </c>
      <c r="E1505" t="str">
        <f>VLOOKUP(HEALTH_CARE[[#This Row],[Customer ID]],'MEDICAL EXAMINATION ANSWER'!A:J,6,FALSE)</f>
        <v>Yes</v>
      </c>
      <c r="F1505" t="str">
        <f>VLOOKUP(HEALTH_CARE[[#This Row],[Customer ID]],'MEDICAL EXAMINATION ANSWER'!A:J,7,FALSE)</f>
        <v>No</v>
      </c>
      <c r="G1505" t="str">
        <f>VLOOKUP(HEALTH_CARE[[#This Row],[Customer ID]],'MEDICAL EXAMINATION ANSWER'!A:J,8,FALSE)</f>
        <v>No</v>
      </c>
      <c r="H1505" s="10">
        <f>VLOOKUP(HEALTH_CARE[[#This Row],[Customer ID]],'MEDICAL EXAMINATION ANSWER'!A:J,9,FALSE)</f>
        <v>0</v>
      </c>
      <c r="I1505" t="str">
        <f>VLOOKUP(HEALTH_CARE[[#This Row],[Customer ID]],'MEDICAL EXAMINATION ANSWER'!A:J,10,FALSE)</f>
        <v>No</v>
      </c>
      <c r="J1505" t="str">
        <f>VLOOKUP(HEALTH_CARE[[#This Row],[Customer ID]],'MEDICAL EXAMINATION ANSWER'!A:J,3,FALSE)</f>
        <v>Obesity</v>
      </c>
      <c r="K1505" t="str">
        <f>VLOOKUP(HEALTH_CARE[[#This Row],[Customer ID]],'MEDICAL EXAMINATION ANSWER'!A:J,5,FALSE)</f>
        <v>Diabetes</v>
      </c>
      <c r="L1505" s="11" t="str">
        <f>VLOOKUP(HEALTH_CARE[[#This Row],[Customer ID]],'HOSPITAL DETAILS ANSWERS'!A:K,5,TRUE)</f>
        <v>23-Jun-1981</v>
      </c>
      <c r="M1505" s="14">
        <f>VLOOKUP(HEALTH_CARE[[#This Row],[Customer ID]],'HOSPITAL DETAILS ANSWERS'!A:K,8,TRUE)</f>
        <v>6876</v>
      </c>
      <c r="N1505" t="str">
        <f>VLOOKUP(HEALTH_CARE[[#This Row],[Customer ID]],'HOSPITAL DETAILS ANSWERS'!A:K,9,TRUE)</f>
        <v>Tier - 2</v>
      </c>
      <c r="O1505" t="str">
        <f>VLOOKUP(HEALTH_CARE[[#This Row],[Customer ID]],'HOSPITAL DETAILS ANSWERS'!A:K,10,TRUE)</f>
        <v>Tier - 2</v>
      </c>
      <c r="P1505" t="str">
        <f>VLOOKUP(HEALTH_CARE[[#This Row],[Customer ID]],'HOSPITAL DETAILS ANSWERS'!A:K,11,TRUE)</f>
        <v>R1011</v>
      </c>
      <c r="Q1505" s="10">
        <f>VLOOKUP(HEALTH_CARE[[#This Row],[Customer ID]],'HOSPITAL DETAILS ANSWERS'!A:K,6,TRUE)</f>
        <v>41</v>
      </c>
    </row>
    <row r="1506" spans="1:17" x14ac:dyDescent="0.25">
      <c r="A1506" t="s">
        <v>866</v>
      </c>
      <c r="B1506" t="str">
        <f>VLOOKUP(HEALTH_CARE[[#This Row],[Customer ID]],'CUSTOMER_NAMES ANSWER'!A:D,3,FALSE)</f>
        <v>Tristan P</v>
      </c>
      <c r="C1506" s="9">
        <f>VLOOKUP(HEALTH_CARE[[#This Row],[Customer ID]],'MEDICAL EXAMINATION ANSWER'!A:J,2,FALSE)</f>
        <v>18.75</v>
      </c>
      <c r="D1506" s="9">
        <f>VLOOKUP(HEALTH_CARE[[#This Row],[Customer ID]],'MEDICAL EXAMINATION ANSWER'!A:J,4,FALSE)</f>
        <v>5.47</v>
      </c>
      <c r="E1506" t="str">
        <f>VLOOKUP(HEALTH_CARE[[#This Row],[Customer ID]],'MEDICAL EXAMINATION ANSWER'!A:J,6,FALSE)</f>
        <v>Yes</v>
      </c>
      <c r="F1506" t="str">
        <f>VLOOKUP(HEALTH_CARE[[#This Row],[Customer ID]],'MEDICAL EXAMINATION ANSWER'!A:J,7,FALSE)</f>
        <v>No</v>
      </c>
      <c r="G1506" t="str">
        <f>VLOOKUP(HEALTH_CARE[[#This Row],[Customer ID]],'MEDICAL EXAMINATION ANSWER'!A:J,8,FALSE)</f>
        <v>Yes</v>
      </c>
      <c r="H1506" s="10">
        <f>VLOOKUP(HEALTH_CARE[[#This Row],[Customer ID]],'MEDICAL EXAMINATION ANSWER'!A:J,9,FALSE)</f>
        <v>1</v>
      </c>
      <c r="I1506" t="str">
        <f>VLOOKUP(HEALTH_CARE[[#This Row],[Customer ID]],'MEDICAL EXAMINATION ANSWER'!A:J,10,FALSE)</f>
        <v>No</v>
      </c>
      <c r="J1506" t="str">
        <f>VLOOKUP(HEALTH_CARE[[#This Row],[Customer ID]],'MEDICAL EXAMINATION ANSWER'!A:J,3,FALSE)</f>
        <v>Normal Weight</v>
      </c>
      <c r="K1506" t="str">
        <f>VLOOKUP(HEALTH_CARE[[#This Row],[Customer ID]],'MEDICAL EXAMINATION ANSWER'!A:J,5,FALSE)</f>
        <v>Normal</v>
      </c>
      <c r="L1506" s="11" t="str">
        <f>VLOOKUP(HEALTH_CARE[[#This Row],[Customer ID]],'HOSPITAL DETAILS ANSWERS'!A:K,5,TRUE)</f>
        <v>23-Oct-1969</v>
      </c>
      <c r="M1506" s="14">
        <f>VLOOKUP(HEALTH_CARE[[#This Row],[Customer ID]],'HOSPITAL DETAILS ANSWERS'!A:K,8,TRUE)</f>
        <v>6869</v>
      </c>
      <c r="N1506" t="str">
        <f>VLOOKUP(HEALTH_CARE[[#This Row],[Customer ID]],'HOSPITAL DETAILS ANSWERS'!A:K,9,TRUE)</f>
        <v>Tier - 2</v>
      </c>
      <c r="O1506" t="str">
        <f>VLOOKUP(HEALTH_CARE[[#This Row],[Customer ID]],'HOSPITAL DETAILS ANSWERS'!A:K,10,TRUE)</f>
        <v>Tier - 2</v>
      </c>
      <c r="P1506" t="str">
        <f>VLOOKUP(HEALTH_CARE[[#This Row],[Customer ID]],'HOSPITAL DETAILS ANSWERS'!A:K,11,TRUE)</f>
        <v>R1013</v>
      </c>
      <c r="Q1506" s="10">
        <f>VLOOKUP(HEALTH_CARE[[#This Row],[Customer ID]],'HOSPITAL DETAILS ANSWERS'!A:K,6,TRUE)</f>
        <v>53</v>
      </c>
    </row>
    <row r="1507" spans="1:17" x14ac:dyDescent="0.25">
      <c r="A1507" t="s">
        <v>865</v>
      </c>
      <c r="B1507" t="str">
        <f>VLOOKUP(HEALTH_CARE[[#This Row],[Customer ID]],'CUSTOMER_NAMES ANSWER'!A:D,3,FALSE)</f>
        <v>Traci A</v>
      </c>
      <c r="C1507" s="9">
        <f>VLOOKUP(HEALTH_CARE[[#This Row],[Customer ID]],'MEDICAL EXAMINATION ANSWER'!A:J,2,FALSE)</f>
        <v>22.36</v>
      </c>
      <c r="D1507" s="9">
        <f>VLOOKUP(HEALTH_CARE[[#This Row],[Customer ID]],'MEDICAL EXAMINATION ANSWER'!A:J,4,FALSE)</f>
        <v>8.6</v>
      </c>
      <c r="E1507" t="str">
        <f>VLOOKUP(HEALTH_CARE[[#This Row],[Customer ID]],'MEDICAL EXAMINATION ANSWER'!A:J,6,FALSE)</f>
        <v>No</v>
      </c>
      <c r="F1507" t="str">
        <f>VLOOKUP(HEALTH_CARE[[#This Row],[Customer ID]],'MEDICAL EXAMINATION ANSWER'!A:J,7,FALSE)</f>
        <v>No</v>
      </c>
      <c r="G1507" t="str">
        <f>VLOOKUP(HEALTH_CARE[[#This Row],[Customer ID]],'MEDICAL EXAMINATION ANSWER'!A:J,8,FALSE)</f>
        <v>No</v>
      </c>
      <c r="H1507" s="10">
        <f>VLOOKUP(HEALTH_CARE[[#This Row],[Customer ID]],'MEDICAL EXAMINATION ANSWER'!A:J,9,FALSE)</f>
        <v>0</v>
      </c>
      <c r="I1507" t="str">
        <f>VLOOKUP(HEALTH_CARE[[#This Row],[Customer ID]],'MEDICAL EXAMINATION ANSWER'!A:J,10,FALSE)</f>
        <v>No</v>
      </c>
      <c r="J1507" t="str">
        <f>VLOOKUP(HEALTH_CARE[[#This Row],[Customer ID]],'MEDICAL EXAMINATION ANSWER'!A:J,3,FALSE)</f>
        <v>Normal Weight</v>
      </c>
      <c r="K1507" t="str">
        <f>VLOOKUP(HEALTH_CARE[[#This Row],[Customer ID]],'MEDICAL EXAMINATION ANSWER'!A:J,5,FALSE)</f>
        <v>Diabetes</v>
      </c>
      <c r="L1507" s="11" t="str">
        <f>VLOOKUP(HEALTH_CARE[[#This Row],[Customer ID]],'HOSPITAL DETAILS ANSWERS'!A:K,5,TRUE)</f>
        <v>5-Aug-1978</v>
      </c>
      <c r="M1507" s="14">
        <f>VLOOKUP(HEALTH_CARE[[#This Row],[Customer ID]],'HOSPITAL DETAILS ANSWERS'!A:K,8,TRUE)</f>
        <v>6864</v>
      </c>
      <c r="N1507" t="str">
        <f>VLOOKUP(HEALTH_CARE[[#This Row],[Customer ID]],'HOSPITAL DETAILS ANSWERS'!A:K,9,TRUE)</f>
        <v>Tier - 2</v>
      </c>
      <c r="O1507" t="str">
        <f>VLOOKUP(HEALTH_CARE[[#This Row],[Customer ID]],'HOSPITAL DETAILS ANSWERS'!A:K,10,TRUE)</f>
        <v>Tier - 1</v>
      </c>
      <c r="P1507" t="str">
        <f>VLOOKUP(HEALTH_CARE[[#This Row],[Customer ID]],'HOSPITAL DETAILS ANSWERS'!A:K,11,TRUE)</f>
        <v>R1013</v>
      </c>
      <c r="Q1507" s="10">
        <f>VLOOKUP(HEALTH_CARE[[#This Row],[Customer ID]],'HOSPITAL DETAILS ANSWERS'!A:K,6,TRUE)</f>
        <v>44</v>
      </c>
    </row>
    <row r="1508" spans="1:17" x14ac:dyDescent="0.25">
      <c r="A1508" t="s">
        <v>864</v>
      </c>
      <c r="B1508" t="str">
        <f>VLOOKUP(HEALTH_CARE[[#This Row],[Customer ID]],'CUSTOMER_NAMES ANSWER'!A:D,3,FALSE)</f>
        <v>Justin P</v>
      </c>
      <c r="C1508" s="9">
        <f>VLOOKUP(HEALTH_CARE[[#This Row],[Customer ID]],'MEDICAL EXAMINATION ANSWER'!A:J,2,FALSE)</f>
        <v>23.94</v>
      </c>
      <c r="D1508" s="9">
        <f>VLOOKUP(HEALTH_CARE[[#This Row],[Customer ID]],'MEDICAL EXAMINATION ANSWER'!A:J,4,FALSE)</f>
        <v>10.74</v>
      </c>
      <c r="E1508" t="str">
        <f>VLOOKUP(HEALTH_CARE[[#This Row],[Customer ID]],'MEDICAL EXAMINATION ANSWER'!A:J,6,FALSE)</f>
        <v>Yes</v>
      </c>
      <c r="F1508" t="str">
        <f>VLOOKUP(HEALTH_CARE[[#This Row],[Customer ID]],'MEDICAL EXAMINATION ANSWER'!A:J,7,FALSE)</f>
        <v>No</v>
      </c>
      <c r="G1508" t="str">
        <f>VLOOKUP(HEALTH_CARE[[#This Row],[Customer ID]],'MEDICAL EXAMINATION ANSWER'!A:J,8,FALSE)</f>
        <v>No</v>
      </c>
      <c r="H1508" s="10">
        <f>VLOOKUP(HEALTH_CARE[[#This Row],[Customer ID]],'MEDICAL EXAMINATION ANSWER'!A:J,9,FALSE)</f>
        <v>0</v>
      </c>
      <c r="I1508" t="str">
        <f>VLOOKUP(HEALTH_CARE[[#This Row],[Customer ID]],'MEDICAL EXAMINATION ANSWER'!A:J,10,FALSE)</f>
        <v>No</v>
      </c>
      <c r="J1508" t="str">
        <f>VLOOKUP(HEALTH_CARE[[#This Row],[Customer ID]],'MEDICAL EXAMINATION ANSWER'!A:J,3,FALSE)</f>
        <v>Normal Weight</v>
      </c>
      <c r="K1508" t="str">
        <f>VLOOKUP(HEALTH_CARE[[#This Row],[Customer ID]],'MEDICAL EXAMINATION ANSWER'!A:J,5,FALSE)</f>
        <v>Diabetes</v>
      </c>
      <c r="L1508" s="11" t="str">
        <f>VLOOKUP(HEALTH_CARE[[#This Row],[Customer ID]],'HOSPITAL DETAILS ANSWERS'!A:K,5,TRUE)</f>
        <v>19-Jun-1981</v>
      </c>
      <c r="M1508" s="14">
        <f>VLOOKUP(HEALTH_CARE[[#This Row],[Customer ID]],'HOSPITAL DETAILS ANSWERS'!A:K,8,TRUE)</f>
        <v>6859</v>
      </c>
      <c r="N1508" t="str">
        <f>VLOOKUP(HEALTH_CARE[[#This Row],[Customer ID]],'HOSPITAL DETAILS ANSWERS'!A:K,9,TRUE)</f>
        <v>Tier - 2</v>
      </c>
      <c r="O1508" t="str">
        <f>VLOOKUP(HEALTH_CARE[[#This Row],[Customer ID]],'HOSPITAL DETAILS ANSWERS'!A:K,10,TRUE)</f>
        <v>Tier - 2</v>
      </c>
      <c r="P1508" t="str">
        <f>VLOOKUP(HEALTH_CARE[[#This Row],[Customer ID]],'HOSPITAL DETAILS ANSWERS'!A:K,11,TRUE)</f>
        <v>R1019</v>
      </c>
      <c r="Q1508" s="10">
        <f>VLOOKUP(HEALTH_CARE[[#This Row],[Customer ID]],'HOSPITAL DETAILS ANSWERS'!A:K,6,TRUE)</f>
        <v>41</v>
      </c>
    </row>
    <row r="1509" spans="1:17" x14ac:dyDescent="0.25">
      <c r="A1509" t="s">
        <v>863</v>
      </c>
      <c r="B1509" t="str">
        <f>VLOOKUP(HEALTH_CARE[[#This Row],[Customer ID]],'CUSTOMER_NAMES ANSWER'!A:D,3,FALSE)</f>
        <v>Logan M</v>
      </c>
      <c r="C1509" s="9">
        <f>VLOOKUP(HEALTH_CARE[[#This Row],[Customer ID]],'MEDICAL EXAMINATION ANSWER'!A:J,2,FALSE)</f>
        <v>30.1</v>
      </c>
      <c r="D1509" s="9">
        <f>VLOOKUP(HEALTH_CARE[[#This Row],[Customer ID]],'MEDICAL EXAMINATION ANSWER'!A:J,4,FALSE)</f>
        <v>4.3899999999999997</v>
      </c>
      <c r="E1509" t="str">
        <f>VLOOKUP(HEALTH_CARE[[#This Row],[Customer ID]],'MEDICAL EXAMINATION ANSWER'!A:J,6,FALSE)</f>
        <v>No</v>
      </c>
      <c r="F1509" t="str">
        <f>VLOOKUP(HEALTH_CARE[[#This Row],[Customer ID]],'MEDICAL EXAMINATION ANSWER'!A:J,7,FALSE)</f>
        <v>No</v>
      </c>
      <c r="G1509" t="str">
        <f>VLOOKUP(HEALTH_CARE[[#This Row],[Customer ID]],'MEDICAL EXAMINATION ANSWER'!A:J,8,FALSE)</f>
        <v>Yes</v>
      </c>
      <c r="H1509" s="10">
        <f>VLOOKUP(HEALTH_CARE[[#This Row],[Customer ID]],'MEDICAL EXAMINATION ANSWER'!A:J,9,FALSE)</f>
        <v>1</v>
      </c>
      <c r="I1509" t="str">
        <f>VLOOKUP(HEALTH_CARE[[#This Row],[Customer ID]],'MEDICAL EXAMINATION ANSWER'!A:J,10,FALSE)</f>
        <v>No</v>
      </c>
      <c r="J1509" t="str">
        <f>VLOOKUP(HEALTH_CARE[[#This Row],[Customer ID]],'MEDICAL EXAMINATION ANSWER'!A:J,3,FALSE)</f>
        <v>Obesity</v>
      </c>
      <c r="K1509" t="str">
        <f>VLOOKUP(HEALTH_CARE[[#This Row],[Customer ID]],'MEDICAL EXAMINATION ANSWER'!A:J,5,FALSE)</f>
        <v>Normal</v>
      </c>
      <c r="L1509" s="11" t="str">
        <f>VLOOKUP(HEALTH_CARE[[#This Row],[Customer ID]],'HOSPITAL DETAILS ANSWERS'!A:K,5,TRUE)</f>
        <v>4-Nov-1979</v>
      </c>
      <c r="M1509" s="14">
        <f>VLOOKUP(HEALTH_CARE[[#This Row],[Customer ID]],'HOSPITAL DETAILS ANSWERS'!A:K,8,TRUE)</f>
        <v>6850</v>
      </c>
      <c r="N1509" t="str">
        <f>VLOOKUP(HEALTH_CARE[[#This Row],[Customer ID]],'HOSPITAL DETAILS ANSWERS'!A:K,9,TRUE)</f>
        <v>Tier - 2</v>
      </c>
      <c r="O1509" t="str">
        <f>VLOOKUP(HEALTH_CARE[[#This Row],[Customer ID]],'HOSPITAL DETAILS ANSWERS'!A:K,10,TRUE)</f>
        <v>Tier - 2</v>
      </c>
      <c r="P1509" t="str">
        <f>VLOOKUP(HEALTH_CARE[[#This Row],[Customer ID]],'HOSPITAL DETAILS ANSWERS'!A:K,11,TRUE)</f>
        <v>R1011</v>
      </c>
      <c r="Q1509" s="10">
        <f>VLOOKUP(HEALTH_CARE[[#This Row],[Customer ID]],'HOSPITAL DETAILS ANSWERS'!A:K,6,TRUE)</f>
        <v>43</v>
      </c>
    </row>
    <row r="1510" spans="1:17" x14ac:dyDescent="0.25">
      <c r="A1510" t="s">
        <v>862</v>
      </c>
      <c r="B1510" t="str">
        <f>VLOOKUP(HEALTH_CARE[[#This Row],[Customer ID]],'CUSTOMER_NAMES ANSWER'!A:D,3,FALSE)</f>
        <v>Sebastien</v>
      </c>
      <c r="C1510" s="9">
        <f>VLOOKUP(HEALTH_CARE[[#This Row],[Customer ID]],'MEDICAL EXAMINATION ANSWER'!A:J,2,FALSE)</f>
        <v>21.93</v>
      </c>
      <c r="D1510" s="9">
        <f>VLOOKUP(HEALTH_CARE[[#This Row],[Customer ID]],'MEDICAL EXAMINATION ANSWER'!A:J,4,FALSE)</f>
        <v>6.3</v>
      </c>
      <c r="E1510" t="str">
        <f>VLOOKUP(HEALTH_CARE[[#This Row],[Customer ID]],'MEDICAL EXAMINATION ANSWER'!A:J,6,FALSE)</f>
        <v>No</v>
      </c>
      <c r="F1510" t="str">
        <f>VLOOKUP(HEALTH_CARE[[#This Row],[Customer ID]],'MEDICAL EXAMINATION ANSWER'!A:J,7,FALSE)</f>
        <v>No</v>
      </c>
      <c r="G1510" t="str">
        <f>VLOOKUP(HEALTH_CARE[[#This Row],[Customer ID]],'MEDICAL EXAMINATION ANSWER'!A:J,8,FALSE)</f>
        <v>No</v>
      </c>
      <c r="H1510" s="10">
        <f>VLOOKUP(HEALTH_CARE[[#This Row],[Customer ID]],'MEDICAL EXAMINATION ANSWER'!A:J,9,FALSE)</f>
        <v>0</v>
      </c>
      <c r="I1510" t="str">
        <f>VLOOKUP(HEALTH_CARE[[#This Row],[Customer ID]],'MEDICAL EXAMINATION ANSWER'!A:J,10,FALSE)</f>
        <v>No</v>
      </c>
      <c r="J1510" t="str">
        <f>VLOOKUP(HEALTH_CARE[[#This Row],[Customer ID]],'MEDICAL EXAMINATION ANSWER'!A:J,3,FALSE)</f>
        <v>Normal Weight</v>
      </c>
      <c r="K1510" t="str">
        <f>VLOOKUP(HEALTH_CARE[[#This Row],[Customer ID]],'MEDICAL EXAMINATION ANSWER'!A:J,5,FALSE)</f>
        <v>Prediabetes</v>
      </c>
      <c r="L1510" s="11" t="str">
        <f>VLOOKUP(HEALTH_CARE[[#This Row],[Customer ID]],'HOSPITAL DETAILS ANSWERS'!A:K,5,TRUE)</f>
        <v>15-Jun-1977</v>
      </c>
      <c r="M1510" s="14">
        <f>VLOOKUP(HEALTH_CARE[[#This Row],[Customer ID]],'HOSPITAL DETAILS ANSWERS'!A:K,8,TRUE)</f>
        <v>6844</v>
      </c>
      <c r="N1510" t="str">
        <f>VLOOKUP(HEALTH_CARE[[#This Row],[Customer ID]],'HOSPITAL DETAILS ANSWERS'!A:K,9,TRUE)</f>
        <v>Tier - 2</v>
      </c>
      <c r="O1510" t="str">
        <f>VLOOKUP(HEALTH_CARE[[#This Row],[Customer ID]],'HOSPITAL DETAILS ANSWERS'!A:K,10,TRUE)</f>
        <v>Tier - 1</v>
      </c>
      <c r="P1510" t="str">
        <f>VLOOKUP(HEALTH_CARE[[#This Row],[Customer ID]],'HOSPITAL DETAILS ANSWERS'!A:K,11,TRUE)</f>
        <v>R1013</v>
      </c>
      <c r="Q1510" s="10">
        <f>VLOOKUP(HEALTH_CARE[[#This Row],[Customer ID]],'HOSPITAL DETAILS ANSWERS'!A:K,6,TRUE)</f>
        <v>45</v>
      </c>
    </row>
    <row r="1511" spans="1:17" x14ac:dyDescent="0.25">
      <c r="A1511" t="s">
        <v>861</v>
      </c>
      <c r="B1511" t="str">
        <f>VLOOKUP(HEALTH_CARE[[#This Row],[Customer ID]],'CUSTOMER_NAMES ANSWER'!A:D,3,FALSE)</f>
        <v>Tiffany A</v>
      </c>
      <c r="C1511" s="9">
        <f>VLOOKUP(HEALTH_CARE[[#This Row],[Customer ID]],'MEDICAL EXAMINATION ANSWER'!A:J,2,FALSE)</f>
        <v>39.75</v>
      </c>
      <c r="D1511" s="9">
        <f>VLOOKUP(HEALTH_CARE[[#This Row],[Customer ID]],'MEDICAL EXAMINATION ANSWER'!A:J,4,FALSE)</f>
        <v>5.41</v>
      </c>
      <c r="E1511" t="str">
        <f>VLOOKUP(HEALTH_CARE[[#This Row],[Customer ID]],'MEDICAL EXAMINATION ANSWER'!A:J,6,FALSE)</f>
        <v>No</v>
      </c>
      <c r="F1511" t="str">
        <f>VLOOKUP(HEALTH_CARE[[#This Row],[Customer ID]],'MEDICAL EXAMINATION ANSWER'!A:J,7,FALSE)</f>
        <v>Yes</v>
      </c>
      <c r="G1511" t="str">
        <f>VLOOKUP(HEALTH_CARE[[#This Row],[Customer ID]],'MEDICAL EXAMINATION ANSWER'!A:J,8,FALSE)</f>
        <v>No</v>
      </c>
      <c r="H1511" s="10">
        <f>VLOOKUP(HEALTH_CARE[[#This Row],[Customer ID]],'MEDICAL EXAMINATION ANSWER'!A:J,9,FALSE)</f>
        <v>1</v>
      </c>
      <c r="I1511" t="str">
        <f>VLOOKUP(HEALTH_CARE[[#This Row],[Customer ID]],'MEDICAL EXAMINATION ANSWER'!A:J,10,FALSE)</f>
        <v>No</v>
      </c>
      <c r="J1511" t="str">
        <f>VLOOKUP(HEALTH_CARE[[#This Row],[Customer ID]],'MEDICAL EXAMINATION ANSWER'!A:J,3,FALSE)</f>
        <v>Obesity</v>
      </c>
      <c r="K1511" t="str">
        <f>VLOOKUP(HEALTH_CARE[[#This Row],[Customer ID]],'MEDICAL EXAMINATION ANSWER'!A:J,5,FALSE)</f>
        <v>Normal</v>
      </c>
      <c r="L1511" s="11" t="str">
        <f>VLOOKUP(HEALTH_CARE[[#This Row],[Customer ID]],'HOSPITAL DETAILS ANSWERS'!A:K,5,TRUE)</f>
        <v>30-Nov-2000</v>
      </c>
      <c r="M1511" s="14">
        <f>VLOOKUP(HEALTH_CARE[[#This Row],[Customer ID]],'HOSPITAL DETAILS ANSWERS'!A:K,8,TRUE)</f>
        <v>6843</v>
      </c>
      <c r="N1511" t="str">
        <f>VLOOKUP(HEALTH_CARE[[#This Row],[Customer ID]],'HOSPITAL DETAILS ANSWERS'!A:K,9,TRUE)</f>
        <v>Tier - 2</v>
      </c>
      <c r="O1511" t="str">
        <f>VLOOKUP(HEALTH_CARE[[#This Row],[Customer ID]],'HOSPITAL DETAILS ANSWERS'!A:K,10,TRUE)</f>
        <v>Tier - 1</v>
      </c>
      <c r="P1511" t="str">
        <f>VLOOKUP(HEALTH_CARE[[#This Row],[Customer ID]],'HOSPITAL DETAILS ANSWERS'!A:K,11,TRUE)</f>
        <v>R1012</v>
      </c>
      <c r="Q1511" s="10">
        <f>VLOOKUP(HEALTH_CARE[[#This Row],[Customer ID]],'HOSPITAL DETAILS ANSWERS'!A:K,6,TRUE)</f>
        <v>22</v>
      </c>
    </row>
    <row r="1512" spans="1:17" x14ac:dyDescent="0.25">
      <c r="A1512" t="s">
        <v>860</v>
      </c>
      <c r="B1512" t="str">
        <f>VLOOKUP(HEALTH_CARE[[#This Row],[Customer ID]],'CUSTOMER_NAMES ANSWER'!A:D,3,FALSE)</f>
        <v>Matthew</v>
      </c>
      <c r="C1512" s="9">
        <f>VLOOKUP(HEALTH_CARE[[#This Row],[Customer ID]],'MEDICAL EXAMINATION ANSWER'!A:J,2,FALSE)</f>
        <v>26.03</v>
      </c>
      <c r="D1512" s="9">
        <f>VLOOKUP(HEALTH_CARE[[#This Row],[Customer ID]],'MEDICAL EXAMINATION ANSWER'!A:J,4,FALSE)</f>
        <v>4.47</v>
      </c>
      <c r="E1512" t="str">
        <f>VLOOKUP(HEALTH_CARE[[#This Row],[Customer ID]],'MEDICAL EXAMINATION ANSWER'!A:J,6,FALSE)</f>
        <v>No</v>
      </c>
      <c r="F1512" t="str">
        <f>VLOOKUP(HEALTH_CARE[[#This Row],[Customer ID]],'MEDICAL EXAMINATION ANSWER'!A:J,7,FALSE)</f>
        <v>No</v>
      </c>
      <c r="G1512" t="str">
        <f>VLOOKUP(HEALTH_CARE[[#This Row],[Customer ID]],'MEDICAL EXAMINATION ANSWER'!A:J,8,FALSE)</f>
        <v>Yes</v>
      </c>
      <c r="H1512" s="10">
        <f>VLOOKUP(HEALTH_CARE[[#This Row],[Customer ID]],'MEDICAL EXAMINATION ANSWER'!A:J,9,FALSE)</f>
        <v>1</v>
      </c>
      <c r="I1512" t="str">
        <f>VLOOKUP(HEALTH_CARE[[#This Row],[Customer ID]],'MEDICAL EXAMINATION ANSWER'!A:J,10,FALSE)</f>
        <v>No</v>
      </c>
      <c r="J1512" t="str">
        <f>VLOOKUP(HEALTH_CARE[[#This Row],[Customer ID]],'MEDICAL EXAMINATION ANSWER'!A:J,3,FALSE)</f>
        <v>Over Weight</v>
      </c>
      <c r="K1512" t="str">
        <f>VLOOKUP(HEALTH_CARE[[#This Row],[Customer ID]],'MEDICAL EXAMINATION ANSWER'!A:J,5,FALSE)</f>
        <v>Normal</v>
      </c>
      <c r="L1512" s="11" t="str">
        <f>VLOOKUP(HEALTH_CARE[[#This Row],[Customer ID]],'HOSPITAL DETAILS ANSWERS'!A:K,5,TRUE)</f>
        <v>15-Jul-1979</v>
      </c>
      <c r="M1512" s="14">
        <f>VLOOKUP(HEALTH_CARE[[#This Row],[Customer ID]],'HOSPITAL DETAILS ANSWERS'!A:K,8,TRUE)</f>
        <v>6838</v>
      </c>
      <c r="N1512" t="str">
        <f>VLOOKUP(HEALTH_CARE[[#This Row],[Customer ID]],'HOSPITAL DETAILS ANSWERS'!A:K,9,TRUE)</f>
        <v>Tier - 3</v>
      </c>
      <c r="O1512" t="str">
        <f>VLOOKUP(HEALTH_CARE[[#This Row],[Customer ID]],'HOSPITAL DETAILS ANSWERS'!A:K,10,TRUE)</f>
        <v>Tier - 1</v>
      </c>
      <c r="P1512" t="str">
        <f>VLOOKUP(HEALTH_CARE[[#This Row],[Customer ID]],'HOSPITAL DETAILS ANSWERS'!A:K,11,TRUE)</f>
        <v>R1016</v>
      </c>
      <c r="Q1512" s="10">
        <f>VLOOKUP(HEALTH_CARE[[#This Row],[Customer ID]],'HOSPITAL DETAILS ANSWERS'!A:K,6,TRUE)</f>
        <v>43</v>
      </c>
    </row>
    <row r="1513" spans="1:17" x14ac:dyDescent="0.25">
      <c r="A1513" t="s">
        <v>859</v>
      </c>
      <c r="B1513" t="str">
        <f>VLOOKUP(HEALTH_CARE[[#This Row],[Customer ID]],'CUSTOMER_NAMES ANSWER'!A:D,3,FALSE)</f>
        <v>Luke</v>
      </c>
      <c r="C1513" s="9">
        <f>VLOOKUP(HEALTH_CARE[[#This Row],[Customer ID]],'MEDICAL EXAMINATION ANSWER'!A:J,2,FALSE)</f>
        <v>34.51</v>
      </c>
      <c r="D1513" s="9">
        <f>VLOOKUP(HEALTH_CARE[[#This Row],[Customer ID]],'MEDICAL EXAMINATION ANSWER'!A:J,4,FALSE)</f>
        <v>6.26</v>
      </c>
      <c r="E1513" t="str">
        <f>VLOOKUP(HEALTH_CARE[[#This Row],[Customer ID]],'MEDICAL EXAMINATION ANSWER'!A:J,6,FALSE)</f>
        <v>No</v>
      </c>
      <c r="F1513" t="str">
        <f>VLOOKUP(HEALTH_CARE[[#This Row],[Customer ID]],'MEDICAL EXAMINATION ANSWER'!A:J,7,FALSE)</f>
        <v>No</v>
      </c>
      <c r="G1513" t="str">
        <f>VLOOKUP(HEALTH_CARE[[#This Row],[Customer ID]],'MEDICAL EXAMINATION ANSWER'!A:J,8,FALSE)</f>
        <v>No</v>
      </c>
      <c r="H1513" s="10">
        <f>VLOOKUP(HEALTH_CARE[[#This Row],[Customer ID]],'MEDICAL EXAMINATION ANSWER'!A:J,9,FALSE)</f>
        <v>0</v>
      </c>
      <c r="I1513" t="str">
        <f>VLOOKUP(HEALTH_CARE[[#This Row],[Customer ID]],'MEDICAL EXAMINATION ANSWER'!A:J,10,FALSE)</f>
        <v>No</v>
      </c>
      <c r="J1513" t="str">
        <f>VLOOKUP(HEALTH_CARE[[#This Row],[Customer ID]],'MEDICAL EXAMINATION ANSWER'!A:J,3,FALSE)</f>
        <v>Obesity</v>
      </c>
      <c r="K1513" t="str">
        <f>VLOOKUP(HEALTH_CARE[[#This Row],[Customer ID]],'MEDICAL EXAMINATION ANSWER'!A:J,5,FALSE)</f>
        <v>Prediabetes</v>
      </c>
      <c r="L1513" s="11" t="str">
        <f>VLOOKUP(HEALTH_CARE[[#This Row],[Customer ID]],'HOSPITAL DETAILS ANSWERS'!A:K,5,TRUE)</f>
        <v>8-Jul-1994</v>
      </c>
      <c r="M1513" s="14">
        <f>VLOOKUP(HEALTH_CARE[[#This Row],[Customer ID]],'HOSPITAL DETAILS ANSWERS'!A:K,8,TRUE)</f>
        <v>6828</v>
      </c>
      <c r="N1513" t="str">
        <f>VLOOKUP(HEALTH_CARE[[#This Row],[Customer ID]],'HOSPITAL DETAILS ANSWERS'!A:K,9,TRUE)</f>
        <v>Tier - 2</v>
      </c>
      <c r="O1513" t="str">
        <f>VLOOKUP(HEALTH_CARE[[#This Row],[Customer ID]],'HOSPITAL DETAILS ANSWERS'!A:K,10,TRUE)</f>
        <v>Tier - 2</v>
      </c>
      <c r="P1513" t="str">
        <f>VLOOKUP(HEALTH_CARE[[#This Row],[Customer ID]],'HOSPITAL DETAILS ANSWERS'!A:K,11,TRUE)</f>
        <v>R1021</v>
      </c>
      <c r="Q1513" s="10">
        <f>VLOOKUP(HEALTH_CARE[[#This Row],[Customer ID]],'HOSPITAL DETAILS ANSWERS'!A:K,6,TRUE)</f>
        <v>28</v>
      </c>
    </row>
    <row r="1514" spans="1:17" x14ac:dyDescent="0.25">
      <c r="A1514" t="s">
        <v>858</v>
      </c>
      <c r="B1514" t="str">
        <f>VLOOKUP(HEALTH_CARE[[#This Row],[Customer ID]],'CUSTOMER_NAMES ANSWER'!A:D,3,FALSE)</f>
        <v>Leigh</v>
      </c>
      <c r="C1514" s="9">
        <f>VLOOKUP(HEALTH_CARE[[#This Row],[Customer ID]],'MEDICAL EXAMINATION ANSWER'!A:J,2,FALSE)</f>
        <v>19.32</v>
      </c>
      <c r="D1514" s="9">
        <f>VLOOKUP(HEALTH_CARE[[#This Row],[Customer ID]],'MEDICAL EXAMINATION ANSWER'!A:J,4,FALSE)</f>
        <v>11.58</v>
      </c>
      <c r="E1514" t="str">
        <f>VLOOKUP(HEALTH_CARE[[#This Row],[Customer ID]],'MEDICAL EXAMINATION ANSWER'!A:J,6,FALSE)</f>
        <v>Yes</v>
      </c>
      <c r="F1514" t="str">
        <f>VLOOKUP(HEALTH_CARE[[#This Row],[Customer ID]],'MEDICAL EXAMINATION ANSWER'!A:J,7,FALSE)</f>
        <v>No</v>
      </c>
      <c r="G1514" t="str">
        <f>VLOOKUP(HEALTH_CARE[[#This Row],[Customer ID]],'MEDICAL EXAMINATION ANSWER'!A:J,8,FALSE)</f>
        <v>No</v>
      </c>
      <c r="H1514" s="10">
        <f>VLOOKUP(HEALTH_CARE[[#This Row],[Customer ID]],'MEDICAL EXAMINATION ANSWER'!A:J,9,FALSE)</f>
        <v>1</v>
      </c>
      <c r="I1514" t="str">
        <f>VLOOKUP(HEALTH_CARE[[#This Row],[Customer ID]],'MEDICAL EXAMINATION ANSWER'!A:J,10,FALSE)</f>
        <v>No</v>
      </c>
      <c r="J1514" t="str">
        <f>VLOOKUP(HEALTH_CARE[[#This Row],[Customer ID]],'MEDICAL EXAMINATION ANSWER'!A:J,3,FALSE)</f>
        <v>Normal Weight</v>
      </c>
      <c r="K1514" t="str">
        <f>VLOOKUP(HEALTH_CARE[[#This Row],[Customer ID]],'MEDICAL EXAMINATION ANSWER'!A:J,5,FALSE)</f>
        <v>Diabetes</v>
      </c>
      <c r="L1514" s="11" t="str">
        <f>VLOOKUP(HEALTH_CARE[[#This Row],[Customer ID]],'HOSPITAL DETAILS ANSWERS'!A:K,5,TRUE)</f>
        <v>17-Aug-1975</v>
      </c>
      <c r="M1514" s="14">
        <f>VLOOKUP(HEALTH_CARE[[#This Row],[Customer ID]],'HOSPITAL DETAILS ANSWERS'!A:K,8,TRUE)</f>
        <v>6810</v>
      </c>
      <c r="N1514" t="str">
        <f>VLOOKUP(HEALTH_CARE[[#This Row],[Customer ID]],'HOSPITAL DETAILS ANSWERS'!A:K,9,TRUE)</f>
        <v>Tier - 2</v>
      </c>
      <c r="O1514" t="str">
        <f>VLOOKUP(HEALTH_CARE[[#This Row],[Customer ID]],'HOSPITAL DETAILS ANSWERS'!A:K,10,TRUE)</f>
        <v>Tier - 1</v>
      </c>
      <c r="P1514" t="str">
        <f>VLOOKUP(HEALTH_CARE[[#This Row],[Customer ID]],'HOSPITAL DETAILS ANSWERS'!A:K,11,TRUE)</f>
        <v>R1012</v>
      </c>
      <c r="Q1514" s="10">
        <f>VLOOKUP(HEALTH_CARE[[#This Row],[Customer ID]],'HOSPITAL DETAILS ANSWERS'!A:K,6,TRUE)</f>
        <v>47</v>
      </c>
    </row>
    <row r="1515" spans="1:17" x14ac:dyDescent="0.25">
      <c r="A1515" t="s">
        <v>857</v>
      </c>
      <c r="B1515" t="str">
        <f>VLOOKUP(HEALTH_CARE[[#This Row],[Customer ID]],'CUSTOMER_NAMES ANSWER'!A:D,3,FALSE)</f>
        <v>Yosuke</v>
      </c>
      <c r="C1515" s="9">
        <f>VLOOKUP(HEALTH_CARE[[#This Row],[Customer ID]],'MEDICAL EXAMINATION ANSWER'!A:J,2,FALSE)</f>
        <v>28.5</v>
      </c>
      <c r="D1515" s="9">
        <f>VLOOKUP(HEALTH_CARE[[#This Row],[Customer ID]],'MEDICAL EXAMINATION ANSWER'!A:J,4,FALSE)</f>
        <v>4.3600000000000003</v>
      </c>
      <c r="E1515" t="str">
        <f>VLOOKUP(HEALTH_CARE[[#This Row],[Customer ID]],'MEDICAL EXAMINATION ANSWER'!A:J,6,FALSE)</f>
        <v>No</v>
      </c>
      <c r="F1515" t="str">
        <f>VLOOKUP(HEALTH_CARE[[#This Row],[Customer ID]],'MEDICAL EXAMINATION ANSWER'!A:J,7,FALSE)</f>
        <v>No</v>
      </c>
      <c r="G1515" t="str">
        <f>VLOOKUP(HEALTH_CARE[[#This Row],[Customer ID]],'MEDICAL EXAMINATION ANSWER'!A:J,8,FALSE)</f>
        <v>No</v>
      </c>
      <c r="H1515" s="10">
        <f>VLOOKUP(HEALTH_CARE[[#This Row],[Customer ID]],'MEDICAL EXAMINATION ANSWER'!A:J,9,FALSE)</f>
        <v>0</v>
      </c>
      <c r="I1515" t="str">
        <f>VLOOKUP(HEALTH_CARE[[#This Row],[Customer ID]],'MEDICAL EXAMINATION ANSWER'!A:J,10,FALSE)</f>
        <v>No</v>
      </c>
      <c r="J1515" t="str">
        <f>VLOOKUP(HEALTH_CARE[[#This Row],[Customer ID]],'MEDICAL EXAMINATION ANSWER'!A:J,3,FALSE)</f>
        <v>Over Weight</v>
      </c>
      <c r="K1515" t="str">
        <f>VLOOKUP(HEALTH_CARE[[#This Row],[Customer ID]],'MEDICAL EXAMINATION ANSWER'!A:J,5,FALSE)</f>
        <v>Normal</v>
      </c>
      <c r="L1515" s="11" t="str">
        <f>VLOOKUP(HEALTH_CARE[[#This Row],[Customer ID]],'HOSPITAL DETAILS ANSWERS'!A:K,5,TRUE)</f>
        <v>29-Jun-1991</v>
      </c>
      <c r="M1515" s="14">
        <f>VLOOKUP(HEALTH_CARE[[#This Row],[Customer ID]],'HOSPITAL DETAILS ANSWERS'!A:K,8,TRUE)</f>
        <v>6800</v>
      </c>
      <c r="N1515" t="str">
        <f>VLOOKUP(HEALTH_CARE[[#This Row],[Customer ID]],'HOSPITAL DETAILS ANSWERS'!A:K,9,TRUE)</f>
        <v>Tier - 1</v>
      </c>
      <c r="O1515" t="str">
        <f>VLOOKUP(HEALTH_CARE[[#This Row],[Customer ID]],'HOSPITAL DETAILS ANSWERS'!A:K,10,TRUE)</f>
        <v>Tier - 2</v>
      </c>
      <c r="P1515" t="str">
        <f>VLOOKUP(HEALTH_CARE[[#This Row],[Customer ID]],'HOSPITAL DETAILS ANSWERS'!A:K,11,TRUE)</f>
        <v>R1014</v>
      </c>
      <c r="Q1515" s="10">
        <f>VLOOKUP(HEALTH_CARE[[#This Row],[Customer ID]],'HOSPITAL DETAILS ANSWERS'!A:K,6,TRUE)</f>
        <v>31</v>
      </c>
    </row>
    <row r="1516" spans="1:17" x14ac:dyDescent="0.25">
      <c r="A1516" t="s">
        <v>856</v>
      </c>
      <c r="B1516" t="str">
        <f>VLOOKUP(HEALTH_CARE[[#This Row],[Customer ID]],'CUSTOMER_NAMES ANSWER'!A:D,3,FALSE)</f>
        <v>Matthew</v>
      </c>
      <c r="C1516" s="9">
        <f>VLOOKUP(HEALTH_CARE[[#This Row],[Customer ID]],'MEDICAL EXAMINATION ANSWER'!A:J,2,FALSE)</f>
        <v>30.88</v>
      </c>
      <c r="D1516" s="9">
        <f>VLOOKUP(HEALTH_CARE[[#This Row],[Customer ID]],'MEDICAL EXAMINATION ANSWER'!A:J,4,FALSE)</f>
        <v>4.1399999999999997</v>
      </c>
      <c r="E1516" t="str">
        <f>VLOOKUP(HEALTH_CARE[[#This Row],[Customer ID]],'MEDICAL EXAMINATION ANSWER'!A:J,6,FALSE)</f>
        <v>Yes</v>
      </c>
      <c r="F1516" t="str">
        <f>VLOOKUP(HEALTH_CARE[[#This Row],[Customer ID]],'MEDICAL EXAMINATION ANSWER'!A:J,7,FALSE)</f>
        <v>No</v>
      </c>
      <c r="G1516" t="str">
        <f>VLOOKUP(HEALTH_CARE[[#This Row],[Customer ID]],'MEDICAL EXAMINATION ANSWER'!A:J,8,FALSE)</f>
        <v>No</v>
      </c>
      <c r="H1516" s="10">
        <f>VLOOKUP(HEALTH_CARE[[#This Row],[Customer ID]],'MEDICAL EXAMINATION ANSWER'!A:J,9,FALSE)</f>
        <v>0</v>
      </c>
      <c r="I1516" t="str">
        <f>VLOOKUP(HEALTH_CARE[[#This Row],[Customer ID]],'MEDICAL EXAMINATION ANSWER'!A:J,10,FALSE)</f>
        <v>No</v>
      </c>
      <c r="J1516" t="str">
        <f>VLOOKUP(HEALTH_CARE[[#This Row],[Customer ID]],'MEDICAL EXAMINATION ANSWER'!A:J,3,FALSE)</f>
        <v>Obesity</v>
      </c>
      <c r="K1516" t="str">
        <f>VLOOKUP(HEALTH_CARE[[#This Row],[Customer ID]],'MEDICAL EXAMINATION ANSWER'!A:J,5,FALSE)</f>
        <v>Normal</v>
      </c>
      <c r="L1516" s="11" t="str">
        <f>VLOOKUP(HEALTH_CARE[[#This Row],[Customer ID]],'HOSPITAL DETAILS ANSWERS'!A:K,5,TRUE)</f>
        <v>24-Dec-1985</v>
      </c>
      <c r="M1516" s="14">
        <f>VLOOKUP(HEALTH_CARE[[#This Row],[Customer ID]],'HOSPITAL DETAILS ANSWERS'!A:K,8,TRUE)</f>
        <v>6797</v>
      </c>
      <c r="N1516" t="str">
        <f>VLOOKUP(HEALTH_CARE[[#This Row],[Customer ID]],'HOSPITAL DETAILS ANSWERS'!A:K,9,TRUE)</f>
        <v>Tier - 3</v>
      </c>
      <c r="O1516" t="str">
        <f>VLOOKUP(HEALTH_CARE[[#This Row],[Customer ID]],'HOSPITAL DETAILS ANSWERS'!A:K,10,TRUE)</f>
        <v>Tier - 3</v>
      </c>
      <c r="P1516" t="str">
        <f>VLOOKUP(HEALTH_CARE[[#This Row],[Customer ID]],'HOSPITAL DETAILS ANSWERS'!A:K,11,TRUE)</f>
        <v>R1012</v>
      </c>
      <c r="Q1516" s="10">
        <f>VLOOKUP(HEALTH_CARE[[#This Row],[Customer ID]],'HOSPITAL DETAILS ANSWERS'!A:K,6,TRUE)</f>
        <v>37</v>
      </c>
    </row>
    <row r="1517" spans="1:17" x14ac:dyDescent="0.25">
      <c r="A1517" t="s">
        <v>855</v>
      </c>
      <c r="B1517" t="str">
        <f>VLOOKUP(HEALTH_CARE[[#This Row],[Customer ID]],'CUSTOMER_NAMES ANSWER'!A:D,3,FALSE)</f>
        <v>Jacob</v>
      </c>
      <c r="C1517" s="9">
        <f>VLOOKUP(HEALTH_CARE[[#This Row],[Customer ID]],'MEDICAL EXAMINATION ANSWER'!A:J,2,FALSE)</f>
        <v>24.02</v>
      </c>
      <c r="D1517" s="9">
        <f>VLOOKUP(HEALTH_CARE[[#This Row],[Customer ID]],'MEDICAL EXAMINATION ANSWER'!A:J,4,FALSE)</f>
        <v>4.38</v>
      </c>
      <c r="E1517" t="str">
        <f>VLOOKUP(HEALTH_CARE[[#This Row],[Customer ID]],'MEDICAL EXAMINATION ANSWER'!A:J,6,FALSE)</f>
        <v>No</v>
      </c>
      <c r="F1517" t="str">
        <f>VLOOKUP(HEALTH_CARE[[#This Row],[Customer ID]],'MEDICAL EXAMINATION ANSWER'!A:J,7,FALSE)</f>
        <v>No</v>
      </c>
      <c r="G1517" t="str">
        <f>VLOOKUP(HEALTH_CARE[[#This Row],[Customer ID]],'MEDICAL EXAMINATION ANSWER'!A:J,8,FALSE)</f>
        <v>No</v>
      </c>
      <c r="H1517" s="10">
        <f>VLOOKUP(HEALTH_CARE[[#This Row],[Customer ID]],'MEDICAL EXAMINATION ANSWER'!A:J,9,FALSE)</f>
        <v>0</v>
      </c>
      <c r="I1517" t="str">
        <f>VLOOKUP(HEALTH_CARE[[#This Row],[Customer ID]],'MEDICAL EXAMINATION ANSWER'!A:J,10,FALSE)</f>
        <v>No</v>
      </c>
      <c r="J1517" t="str">
        <f>VLOOKUP(HEALTH_CARE[[#This Row],[Customer ID]],'MEDICAL EXAMINATION ANSWER'!A:J,3,FALSE)</f>
        <v>Normal Weight</v>
      </c>
      <c r="K1517" t="str">
        <f>VLOOKUP(HEALTH_CARE[[#This Row],[Customer ID]],'MEDICAL EXAMINATION ANSWER'!A:J,5,FALSE)</f>
        <v>Normal</v>
      </c>
      <c r="L1517" s="11" t="str">
        <f>VLOOKUP(HEALTH_CARE[[#This Row],[Customer ID]],'HOSPITAL DETAILS ANSWERS'!A:K,5,TRUE)</f>
        <v>23-Nov-1980</v>
      </c>
      <c r="M1517" s="14">
        <f>VLOOKUP(HEALTH_CARE[[#This Row],[Customer ID]],'HOSPITAL DETAILS ANSWERS'!A:K,8,TRUE)</f>
        <v>6782</v>
      </c>
      <c r="N1517" t="str">
        <f>VLOOKUP(HEALTH_CARE[[#This Row],[Customer ID]],'HOSPITAL DETAILS ANSWERS'!A:K,9,TRUE)</f>
        <v>Tier - 2</v>
      </c>
      <c r="O1517" t="str">
        <f>VLOOKUP(HEALTH_CARE[[#This Row],[Customer ID]],'HOSPITAL DETAILS ANSWERS'!A:K,10,TRUE)</f>
        <v>Tier - 2</v>
      </c>
      <c r="P1517" t="str">
        <f>VLOOKUP(HEALTH_CARE[[#This Row],[Customer ID]],'HOSPITAL DETAILS ANSWERS'!A:K,11,TRUE)</f>
        <v>R1013</v>
      </c>
      <c r="Q1517" s="10">
        <f>VLOOKUP(HEALTH_CARE[[#This Row],[Customer ID]],'HOSPITAL DETAILS ANSWERS'!A:K,6,TRUE)</f>
        <v>42</v>
      </c>
    </row>
    <row r="1518" spans="1:17" x14ac:dyDescent="0.25">
      <c r="A1518" t="s">
        <v>854</v>
      </c>
      <c r="B1518" t="str">
        <f>VLOOKUP(HEALTH_CARE[[#This Row],[Customer ID]],'CUSTOMER_NAMES ANSWER'!A:D,3,FALSE)</f>
        <v>Jodi</v>
      </c>
      <c r="C1518" s="9">
        <f>VLOOKUP(HEALTH_CARE[[#This Row],[Customer ID]],'MEDICAL EXAMINATION ANSWER'!A:J,2,FALSE)</f>
        <v>36.08</v>
      </c>
      <c r="D1518" s="9">
        <f>VLOOKUP(HEALTH_CARE[[#This Row],[Customer ID]],'MEDICAL EXAMINATION ANSWER'!A:J,4,FALSE)</f>
        <v>11.61</v>
      </c>
      <c r="E1518" t="str">
        <f>VLOOKUP(HEALTH_CARE[[#This Row],[Customer ID]],'MEDICAL EXAMINATION ANSWER'!A:J,6,FALSE)</f>
        <v>Yes</v>
      </c>
      <c r="F1518" t="str">
        <f>VLOOKUP(HEALTH_CARE[[#This Row],[Customer ID]],'MEDICAL EXAMINATION ANSWER'!A:J,7,FALSE)</f>
        <v>No</v>
      </c>
      <c r="G1518" t="str">
        <f>VLOOKUP(HEALTH_CARE[[#This Row],[Customer ID]],'MEDICAL EXAMINATION ANSWER'!A:J,8,FALSE)</f>
        <v>No</v>
      </c>
      <c r="H1518" s="10">
        <f>VLOOKUP(HEALTH_CARE[[#This Row],[Customer ID]],'MEDICAL EXAMINATION ANSWER'!A:J,9,FALSE)</f>
        <v>0</v>
      </c>
      <c r="I1518" t="str">
        <f>VLOOKUP(HEALTH_CARE[[#This Row],[Customer ID]],'MEDICAL EXAMINATION ANSWER'!A:J,10,FALSE)</f>
        <v>No</v>
      </c>
      <c r="J1518" t="str">
        <f>VLOOKUP(HEALTH_CARE[[#This Row],[Customer ID]],'MEDICAL EXAMINATION ANSWER'!A:J,3,FALSE)</f>
        <v>Obesity</v>
      </c>
      <c r="K1518" t="str">
        <f>VLOOKUP(HEALTH_CARE[[#This Row],[Customer ID]],'MEDICAL EXAMINATION ANSWER'!A:J,5,FALSE)</f>
        <v>Diabetes</v>
      </c>
      <c r="L1518" s="11" t="str">
        <f>VLOOKUP(HEALTH_CARE[[#This Row],[Customer ID]],'HOSPITAL DETAILS ANSWERS'!A:K,5,TRUE)</f>
        <v>8-Oct-1981</v>
      </c>
      <c r="M1518" s="14">
        <f>VLOOKUP(HEALTH_CARE[[#This Row],[Customer ID]],'HOSPITAL DETAILS ANSWERS'!A:K,8,TRUE)</f>
        <v>6782</v>
      </c>
      <c r="N1518" t="str">
        <f>VLOOKUP(HEALTH_CARE[[#This Row],[Customer ID]],'HOSPITAL DETAILS ANSWERS'!A:K,9,TRUE)</f>
        <v>Tier - 2</v>
      </c>
      <c r="O1518" t="str">
        <f>VLOOKUP(HEALTH_CARE[[#This Row],[Customer ID]],'HOSPITAL DETAILS ANSWERS'!A:K,10,TRUE)</f>
        <v>Tier - 1</v>
      </c>
      <c r="P1518" t="str">
        <f>VLOOKUP(HEALTH_CARE[[#This Row],[Customer ID]],'HOSPITAL DETAILS ANSWERS'!A:K,11,TRUE)</f>
        <v>R1013</v>
      </c>
      <c r="Q1518" s="10">
        <f>VLOOKUP(HEALTH_CARE[[#This Row],[Customer ID]],'HOSPITAL DETAILS ANSWERS'!A:K,6,TRUE)</f>
        <v>41</v>
      </c>
    </row>
    <row r="1519" spans="1:17" x14ac:dyDescent="0.25">
      <c r="A1519" t="s">
        <v>853</v>
      </c>
      <c r="B1519" t="str">
        <f>VLOOKUP(HEALTH_CARE[[#This Row],[Customer ID]],'CUSTOMER_NAMES ANSWER'!A:D,3,FALSE)</f>
        <v>Lauren</v>
      </c>
      <c r="C1519" s="9">
        <f>VLOOKUP(HEALTH_CARE[[#This Row],[Customer ID]],'MEDICAL EXAMINATION ANSWER'!A:J,2,FALSE)</f>
        <v>32.200000000000003</v>
      </c>
      <c r="D1519" s="9">
        <f>VLOOKUP(HEALTH_CARE[[#This Row],[Customer ID]],'MEDICAL EXAMINATION ANSWER'!A:J,4,FALSE)</f>
        <v>10.59</v>
      </c>
      <c r="E1519" t="str">
        <f>VLOOKUP(HEALTH_CARE[[#This Row],[Customer ID]],'MEDICAL EXAMINATION ANSWER'!A:J,6,FALSE)</f>
        <v>Yes</v>
      </c>
      <c r="F1519" t="str">
        <f>VLOOKUP(HEALTH_CARE[[#This Row],[Customer ID]],'MEDICAL EXAMINATION ANSWER'!A:J,7,FALSE)</f>
        <v>No</v>
      </c>
      <c r="G1519" t="str">
        <f>VLOOKUP(HEALTH_CARE[[#This Row],[Customer ID]],'MEDICAL EXAMINATION ANSWER'!A:J,8,FALSE)</f>
        <v>No</v>
      </c>
      <c r="H1519" s="10">
        <f>VLOOKUP(HEALTH_CARE[[#This Row],[Customer ID]],'MEDICAL EXAMINATION ANSWER'!A:J,9,FALSE)</f>
        <v>0</v>
      </c>
      <c r="I1519" t="str">
        <f>VLOOKUP(HEALTH_CARE[[#This Row],[Customer ID]],'MEDICAL EXAMINATION ANSWER'!A:J,10,FALSE)</f>
        <v>No</v>
      </c>
      <c r="J1519" t="str">
        <f>VLOOKUP(HEALTH_CARE[[#This Row],[Customer ID]],'MEDICAL EXAMINATION ANSWER'!A:J,3,FALSE)</f>
        <v>Obesity</v>
      </c>
      <c r="K1519" t="str">
        <f>VLOOKUP(HEALTH_CARE[[#This Row],[Customer ID]],'MEDICAL EXAMINATION ANSWER'!A:J,5,FALSE)</f>
        <v>Diabetes</v>
      </c>
      <c r="L1519" s="11" t="str">
        <f>VLOOKUP(HEALTH_CARE[[#This Row],[Customer ID]],'HOSPITAL DETAILS ANSWERS'!A:K,5,TRUE)</f>
        <v>3-Sep-1981</v>
      </c>
      <c r="M1519" s="14">
        <f>VLOOKUP(HEALTH_CARE[[#This Row],[Customer ID]],'HOSPITAL DETAILS ANSWERS'!A:K,8,TRUE)</f>
        <v>6776</v>
      </c>
      <c r="N1519" t="str">
        <f>VLOOKUP(HEALTH_CARE[[#This Row],[Customer ID]],'HOSPITAL DETAILS ANSWERS'!A:K,9,TRUE)</f>
        <v>Tier - 2</v>
      </c>
      <c r="O1519" t="str">
        <f>VLOOKUP(HEALTH_CARE[[#This Row],[Customer ID]],'HOSPITAL DETAILS ANSWERS'!A:K,10,TRUE)</f>
        <v>Tier - 3</v>
      </c>
      <c r="P1519" t="str">
        <f>VLOOKUP(HEALTH_CARE[[#This Row],[Customer ID]],'HOSPITAL DETAILS ANSWERS'!A:K,11,TRUE)</f>
        <v>R1011</v>
      </c>
      <c r="Q1519" s="10">
        <f>VLOOKUP(HEALTH_CARE[[#This Row],[Customer ID]],'HOSPITAL DETAILS ANSWERS'!A:K,6,TRUE)</f>
        <v>41</v>
      </c>
    </row>
    <row r="1520" spans="1:17" x14ac:dyDescent="0.25">
      <c r="A1520" t="s">
        <v>852</v>
      </c>
      <c r="B1520" t="str">
        <f>VLOOKUP(HEALTH_CARE[[#This Row],[Customer ID]],'CUSTOMER_NAMES ANSWER'!A:D,3,FALSE)</f>
        <v>Misti C</v>
      </c>
      <c r="C1520" s="9">
        <f>VLOOKUP(HEALTH_CARE[[#This Row],[Customer ID]],'MEDICAL EXAMINATION ANSWER'!A:J,2,FALSE)</f>
        <v>28.05</v>
      </c>
      <c r="D1520" s="9">
        <f>VLOOKUP(HEALTH_CARE[[#This Row],[Customer ID]],'MEDICAL EXAMINATION ANSWER'!A:J,4,FALSE)</f>
        <v>11.85</v>
      </c>
      <c r="E1520" t="str">
        <f>VLOOKUP(HEALTH_CARE[[#This Row],[Customer ID]],'MEDICAL EXAMINATION ANSWER'!A:J,6,FALSE)</f>
        <v>Yes</v>
      </c>
      <c r="F1520" t="str">
        <f>VLOOKUP(HEALTH_CARE[[#This Row],[Customer ID]],'MEDICAL EXAMINATION ANSWER'!A:J,7,FALSE)</f>
        <v>No</v>
      </c>
      <c r="G1520" t="str">
        <f>VLOOKUP(HEALTH_CARE[[#This Row],[Customer ID]],'MEDICAL EXAMINATION ANSWER'!A:J,8,FALSE)</f>
        <v>No</v>
      </c>
      <c r="H1520" s="10">
        <f>VLOOKUP(HEALTH_CARE[[#This Row],[Customer ID]],'MEDICAL EXAMINATION ANSWER'!A:J,9,FALSE)</f>
        <v>0</v>
      </c>
      <c r="I1520" t="str">
        <f>VLOOKUP(HEALTH_CARE[[#This Row],[Customer ID]],'MEDICAL EXAMINATION ANSWER'!A:J,10,FALSE)</f>
        <v>No</v>
      </c>
      <c r="J1520" t="str">
        <f>VLOOKUP(HEALTH_CARE[[#This Row],[Customer ID]],'MEDICAL EXAMINATION ANSWER'!A:J,3,FALSE)</f>
        <v>Over Weight</v>
      </c>
      <c r="K1520" t="str">
        <f>VLOOKUP(HEALTH_CARE[[#This Row],[Customer ID]],'MEDICAL EXAMINATION ANSWER'!A:J,5,FALSE)</f>
        <v>Diabetes</v>
      </c>
      <c r="L1520" s="11" t="str">
        <f>VLOOKUP(HEALTH_CARE[[#This Row],[Customer ID]],'HOSPITAL DETAILS ANSWERS'!A:K,5,TRUE)</f>
        <v>21-Sep-1981</v>
      </c>
      <c r="M1520" s="14">
        <f>VLOOKUP(HEALTH_CARE[[#This Row],[Customer ID]],'HOSPITAL DETAILS ANSWERS'!A:K,8,TRUE)</f>
        <v>6771</v>
      </c>
      <c r="N1520" t="str">
        <f>VLOOKUP(HEALTH_CARE[[#This Row],[Customer ID]],'HOSPITAL DETAILS ANSWERS'!A:K,9,TRUE)</f>
        <v>Tier - 2</v>
      </c>
      <c r="O1520" t="str">
        <f>VLOOKUP(HEALTH_CARE[[#This Row],[Customer ID]],'HOSPITAL DETAILS ANSWERS'!A:K,10,TRUE)</f>
        <v>Tier - 3</v>
      </c>
      <c r="P1520" t="str">
        <f>VLOOKUP(HEALTH_CARE[[#This Row],[Customer ID]],'HOSPITAL DETAILS ANSWERS'!A:K,11,TRUE)</f>
        <v>R1013</v>
      </c>
      <c r="Q1520" s="10">
        <f>VLOOKUP(HEALTH_CARE[[#This Row],[Customer ID]],'HOSPITAL DETAILS ANSWERS'!A:K,6,TRUE)</f>
        <v>41</v>
      </c>
    </row>
    <row r="1521" spans="1:17" x14ac:dyDescent="0.25">
      <c r="A1521" t="s">
        <v>851</v>
      </c>
      <c r="B1521" t="str">
        <f>VLOOKUP(HEALTH_CARE[[#This Row],[Customer ID]],'CUSTOMER_NAMES ANSWER'!A:D,3,FALSE)</f>
        <v>Angela J</v>
      </c>
      <c r="C1521" s="9">
        <f>VLOOKUP(HEALTH_CARE[[#This Row],[Customer ID]],'MEDICAL EXAMINATION ANSWER'!A:J,2,FALSE)</f>
        <v>19</v>
      </c>
      <c r="D1521" s="9">
        <f>VLOOKUP(HEALTH_CARE[[#This Row],[Customer ID]],'MEDICAL EXAMINATION ANSWER'!A:J,4,FALSE)</f>
        <v>5.46</v>
      </c>
      <c r="E1521" t="str">
        <f>VLOOKUP(HEALTH_CARE[[#This Row],[Customer ID]],'MEDICAL EXAMINATION ANSWER'!A:J,6,FALSE)</f>
        <v>Yes</v>
      </c>
      <c r="F1521" t="str">
        <f>VLOOKUP(HEALTH_CARE[[#This Row],[Customer ID]],'MEDICAL EXAMINATION ANSWER'!A:J,7,FALSE)</f>
        <v>No</v>
      </c>
      <c r="G1521" t="str">
        <f>VLOOKUP(HEALTH_CARE[[#This Row],[Customer ID]],'MEDICAL EXAMINATION ANSWER'!A:J,8,FALSE)</f>
        <v>No</v>
      </c>
      <c r="H1521" s="10">
        <f>VLOOKUP(HEALTH_CARE[[#This Row],[Customer ID]],'MEDICAL EXAMINATION ANSWER'!A:J,9,FALSE)</f>
        <v>1</v>
      </c>
      <c r="I1521" t="str">
        <f>VLOOKUP(HEALTH_CARE[[#This Row],[Customer ID]],'MEDICAL EXAMINATION ANSWER'!A:J,10,FALSE)</f>
        <v>No</v>
      </c>
      <c r="J1521" t="str">
        <f>VLOOKUP(HEALTH_CARE[[#This Row],[Customer ID]],'MEDICAL EXAMINATION ANSWER'!A:J,3,FALSE)</f>
        <v>Normal Weight</v>
      </c>
      <c r="K1521" t="str">
        <f>VLOOKUP(HEALTH_CARE[[#This Row],[Customer ID]],'MEDICAL EXAMINATION ANSWER'!A:J,5,FALSE)</f>
        <v>Normal</v>
      </c>
      <c r="L1521" s="11" t="str">
        <f>VLOOKUP(HEALTH_CARE[[#This Row],[Customer ID]],'HOSPITAL DETAILS ANSWERS'!A:K,5,TRUE)</f>
        <v>10-Oct-1988</v>
      </c>
      <c r="M1521" s="14">
        <f>VLOOKUP(HEALTH_CARE[[#This Row],[Customer ID]],'HOSPITAL DETAILS ANSWERS'!A:K,8,TRUE)</f>
        <v>6754</v>
      </c>
      <c r="N1521" t="str">
        <f>VLOOKUP(HEALTH_CARE[[#This Row],[Customer ID]],'HOSPITAL DETAILS ANSWERS'!A:K,9,TRUE)</f>
        <v>Tier - 2</v>
      </c>
      <c r="O1521" t="str">
        <f>VLOOKUP(HEALTH_CARE[[#This Row],[Customer ID]],'HOSPITAL DETAILS ANSWERS'!A:K,10,TRUE)</f>
        <v>Tier - 2</v>
      </c>
      <c r="P1521" t="str">
        <f>VLOOKUP(HEALTH_CARE[[#This Row],[Customer ID]],'HOSPITAL DETAILS ANSWERS'!A:K,11,TRUE)</f>
        <v>R1024</v>
      </c>
      <c r="Q1521" s="10">
        <f>VLOOKUP(HEALTH_CARE[[#This Row],[Customer ID]],'HOSPITAL DETAILS ANSWERS'!A:K,6,TRUE)</f>
        <v>34</v>
      </c>
    </row>
    <row r="1522" spans="1:17" x14ac:dyDescent="0.25">
      <c r="A1522" t="s">
        <v>850</v>
      </c>
      <c r="B1522" t="str">
        <f>VLOOKUP(HEALTH_CARE[[#This Row],[Customer ID]],'CUSTOMER_NAMES ANSWER'!A:D,3,FALSE)</f>
        <v>Jonathan D</v>
      </c>
      <c r="C1522" s="9">
        <f>VLOOKUP(HEALTH_CARE[[#This Row],[Customer ID]],'MEDICAL EXAMINATION ANSWER'!A:J,2,FALSE)</f>
        <v>16.13</v>
      </c>
      <c r="D1522" s="9">
        <f>VLOOKUP(HEALTH_CARE[[#This Row],[Customer ID]],'MEDICAL EXAMINATION ANSWER'!A:J,4,FALSE)</f>
        <v>4.54</v>
      </c>
      <c r="E1522" t="str">
        <f>VLOOKUP(HEALTH_CARE[[#This Row],[Customer ID]],'MEDICAL EXAMINATION ANSWER'!A:J,6,FALSE)</f>
        <v>Yes</v>
      </c>
      <c r="F1522" t="str">
        <f>VLOOKUP(HEALTH_CARE[[#This Row],[Customer ID]],'MEDICAL EXAMINATION ANSWER'!A:J,7,FALSE)</f>
        <v>No</v>
      </c>
      <c r="G1522" t="str">
        <f>VLOOKUP(HEALTH_CARE[[#This Row],[Customer ID]],'MEDICAL EXAMINATION ANSWER'!A:J,8,FALSE)</f>
        <v>No</v>
      </c>
      <c r="H1522" s="10">
        <f>VLOOKUP(HEALTH_CARE[[#This Row],[Customer ID]],'MEDICAL EXAMINATION ANSWER'!A:J,9,FALSE)</f>
        <v>2</v>
      </c>
      <c r="I1522" t="str">
        <f>VLOOKUP(HEALTH_CARE[[#This Row],[Customer ID]],'MEDICAL EXAMINATION ANSWER'!A:J,10,FALSE)</f>
        <v>No</v>
      </c>
      <c r="J1522" t="str">
        <f>VLOOKUP(HEALTH_CARE[[#This Row],[Customer ID]],'MEDICAL EXAMINATION ANSWER'!A:J,3,FALSE)</f>
        <v>Under Weight</v>
      </c>
      <c r="K1522" t="str">
        <f>VLOOKUP(HEALTH_CARE[[#This Row],[Customer ID]],'MEDICAL EXAMINATION ANSWER'!A:J,5,FALSE)</f>
        <v>Normal</v>
      </c>
      <c r="L1522" s="11" t="str">
        <f>VLOOKUP(HEALTH_CARE[[#This Row],[Customer ID]],'HOSPITAL DETAILS ANSWERS'!A:K,5,TRUE)</f>
        <v>9-Dec-1966</v>
      </c>
      <c r="M1522" s="14">
        <f>VLOOKUP(HEALTH_CARE[[#This Row],[Customer ID]],'HOSPITAL DETAILS ANSWERS'!A:K,8,TRUE)</f>
        <v>6751</v>
      </c>
      <c r="N1522" t="str">
        <f>VLOOKUP(HEALTH_CARE[[#This Row],[Customer ID]],'HOSPITAL DETAILS ANSWERS'!A:K,9,TRUE)</f>
        <v>Tier - 3</v>
      </c>
      <c r="O1522" t="str">
        <f>VLOOKUP(HEALTH_CARE[[#This Row],[Customer ID]],'HOSPITAL DETAILS ANSWERS'!A:K,10,TRUE)</f>
        <v>Tier - 2</v>
      </c>
      <c r="P1522" t="str">
        <f>VLOOKUP(HEALTH_CARE[[#This Row],[Customer ID]],'HOSPITAL DETAILS ANSWERS'!A:K,11,TRUE)</f>
        <v>R1013</v>
      </c>
      <c r="Q1522" s="10">
        <f>VLOOKUP(HEALTH_CARE[[#This Row],[Customer ID]],'HOSPITAL DETAILS ANSWERS'!A:K,6,TRUE)</f>
        <v>56</v>
      </c>
    </row>
    <row r="1523" spans="1:17" x14ac:dyDescent="0.25">
      <c r="A1523" t="s">
        <v>849</v>
      </c>
      <c r="B1523" t="str">
        <f>VLOOKUP(HEALTH_CARE[[#This Row],[Customer ID]],'CUSTOMER_NAMES ANSWER'!A:D,3,FALSE)</f>
        <v>Victoria</v>
      </c>
      <c r="C1523" s="9">
        <f>VLOOKUP(HEALTH_CARE[[#This Row],[Customer ID]],'MEDICAL EXAMINATION ANSWER'!A:J,2,FALSE)</f>
        <v>18.77</v>
      </c>
      <c r="D1523" s="9">
        <f>VLOOKUP(HEALTH_CARE[[#This Row],[Customer ID]],'MEDICAL EXAMINATION ANSWER'!A:J,4,FALSE)</f>
        <v>11.98</v>
      </c>
      <c r="E1523" t="str">
        <f>VLOOKUP(HEALTH_CARE[[#This Row],[Customer ID]],'MEDICAL EXAMINATION ANSWER'!A:J,6,FALSE)</f>
        <v>Yes</v>
      </c>
      <c r="F1523" t="str">
        <f>VLOOKUP(HEALTH_CARE[[#This Row],[Customer ID]],'MEDICAL EXAMINATION ANSWER'!A:J,7,FALSE)</f>
        <v>No</v>
      </c>
      <c r="G1523" t="str">
        <f>VLOOKUP(HEALTH_CARE[[#This Row],[Customer ID]],'MEDICAL EXAMINATION ANSWER'!A:J,8,FALSE)</f>
        <v>No</v>
      </c>
      <c r="H1523" s="10">
        <f>VLOOKUP(HEALTH_CARE[[#This Row],[Customer ID]],'MEDICAL EXAMINATION ANSWER'!A:J,9,FALSE)</f>
        <v>2</v>
      </c>
      <c r="I1523" t="str">
        <f>VLOOKUP(HEALTH_CARE[[#This Row],[Customer ID]],'MEDICAL EXAMINATION ANSWER'!A:J,10,FALSE)</f>
        <v>No</v>
      </c>
      <c r="J1523" t="str">
        <f>VLOOKUP(HEALTH_CARE[[#This Row],[Customer ID]],'MEDICAL EXAMINATION ANSWER'!A:J,3,FALSE)</f>
        <v>Normal Weight</v>
      </c>
      <c r="K1523" t="str">
        <f>VLOOKUP(HEALTH_CARE[[#This Row],[Customer ID]],'MEDICAL EXAMINATION ANSWER'!A:J,5,FALSE)</f>
        <v>Diabetes</v>
      </c>
      <c r="L1523" s="11" t="str">
        <f>VLOOKUP(HEALTH_CARE[[#This Row],[Customer ID]],'HOSPITAL DETAILS ANSWERS'!A:K,5,TRUE)</f>
        <v>17-Jun-1970</v>
      </c>
      <c r="M1523" s="14">
        <f>VLOOKUP(HEALTH_CARE[[#This Row],[Customer ID]],'HOSPITAL DETAILS ANSWERS'!A:K,8,TRUE)</f>
        <v>6750</v>
      </c>
      <c r="N1523" t="str">
        <f>VLOOKUP(HEALTH_CARE[[#This Row],[Customer ID]],'HOSPITAL DETAILS ANSWERS'!A:K,9,TRUE)</f>
        <v>Tier - 2</v>
      </c>
      <c r="O1523" t="str">
        <f>VLOOKUP(HEALTH_CARE[[#This Row],[Customer ID]],'HOSPITAL DETAILS ANSWERS'!A:K,10,TRUE)</f>
        <v>Tier - 1</v>
      </c>
      <c r="P1523" t="str">
        <f>VLOOKUP(HEALTH_CARE[[#This Row],[Customer ID]],'HOSPITAL DETAILS ANSWERS'!A:K,11,TRUE)</f>
        <v>R1013</v>
      </c>
      <c r="Q1523" s="10">
        <f>VLOOKUP(HEALTH_CARE[[#This Row],[Customer ID]],'HOSPITAL DETAILS ANSWERS'!A:K,6,TRUE)</f>
        <v>52</v>
      </c>
    </row>
    <row r="1524" spans="1:17" x14ac:dyDescent="0.25">
      <c r="A1524" t="s">
        <v>848</v>
      </c>
      <c r="B1524" t="str">
        <f>VLOOKUP(HEALTH_CARE[[#This Row],[Customer ID]],'CUSTOMER_NAMES ANSWER'!A:D,3,FALSE)</f>
        <v>Adrian R</v>
      </c>
      <c r="C1524" s="9">
        <f>VLOOKUP(HEALTH_CARE[[#This Row],[Customer ID]],'MEDICAL EXAMINATION ANSWER'!A:J,2,FALSE)</f>
        <v>28.88</v>
      </c>
      <c r="D1524" s="9">
        <f>VLOOKUP(HEALTH_CARE[[#This Row],[Customer ID]],'MEDICAL EXAMINATION ANSWER'!A:J,4,FALSE)</f>
        <v>6.59</v>
      </c>
      <c r="E1524" t="str">
        <f>VLOOKUP(HEALTH_CARE[[#This Row],[Customer ID]],'MEDICAL EXAMINATION ANSWER'!A:J,6,FALSE)</f>
        <v>Yes</v>
      </c>
      <c r="F1524" t="str">
        <f>VLOOKUP(HEALTH_CARE[[#This Row],[Customer ID]],'MEDICAL EXAMINATION ANSWER'!A:J,7,FALSE)</f>
        <v>No</v>
      </c>
      <c r="G1524" t="str">
        <f>VLOOKUP(HEALTH_CARE[[#This Row],[Customer ID]],'MEDICAL EXAMINATION ANSWER'!A:J,8,FALSE)</f>
        <v>No</v>
      </c>
      <c r="H1524" s="10">
        <f>VLOOKUP(HEALTH_CARE[[#This Row],[Customer ID]],'MEDICAL EXAMINATION ANSWER'!A:J,9,FALSE)</f>
        <v>1</v>
      </c>
      <c r="I1524" t="str">
        <f>VLOOKUP(HEALTH_CARE[[#This Row],[Customer ID]],'MEDICAL EXAMINATION ANSWER'!A:J,10,FALSE)</f>
        <v>No</v>
      </c>
      <c r="J1524" t="str">
        <f>VLOOKUP(HEALTH_CARE[[#This Row],[Customer ID]],'MEDICAL EXAMINATION ANSWER'!A:J,3,FALSE)</f>
        <v>Over Weight</v>
      </c>
      <c r="K1524" t="str">
        <f>VLOOKUP(HEALTH_CARE[[#This Row],[Customer ID]],'MEDICAL EXAMINATION ANSWER'!A:J,5,FALSE)</f>
        <v>Diabetes</v>
      </c>
      <c r="L1524" s="11" t="str">
        <f>VLOOKUP(HEALTH_CARE[[#This Row],[Customer ID]],'HOSPITAL DETAILS ANSWERS'!A:K,5,TRUE)</f>
        <v>5-Jun-1986</v>
      </c>
      <c r="M1524" s="14">
        <f>VLOOKUP(HEALTH_CARE[[#This Row],[Customer ID]],'HOSPITAL DETAILS ANSWERS'!A:K,8,TRUE)</f>
        <v>6749</v>
      </c>
      <c r="N1524" t="str">
        <f>VLOOKUP(HEALTH_CARE[[#This Row],[Customer ID]],'HOSPITAL DETAILS ANSWERS'!A:K,9,TRUE)</f>
        <v>Tier - 3</v>
      </c>
      <c r="O1524" t="str">
        <f>VLOOKUP(HEALTH_CARE[[#This Row],[Customer ID]],'HOSPITAL DETAILS ANSWERS'!A:K,10,TRUE)</f>
        <v>Tier - 1</v>
      </c>
      <c r="P1524" t="str">
        <f>VLOOKUP(HEALTH_CARE[[#This Row],[Customer ID]],'HOSPITAL DETAILS ANSWERS'!A:K,11,TRUE)</f>
        <v>R1016</v>
      </c>
      <c r="Q1524" s="10">
        <f>VLOOKUP(HEALTH_CARE[[#This Row],[Customer ID]],'HOSPITAL DETAILS ANSWERS'!A:K,6,TRUE)</f>
        <v>37</v>
      </c>
    </row>
    <row r="1525" spans="1:17" x14ac:dyDescent="0.25">
      <c r="A1525" t="s">
        <v>847</v>
      </c>
      <c r="B1525" t="str">
        <f>VLOOKUP(HEALTH_CARE[[#This Row],[Customer ID]],'CUSTOMER_NAMES ANSWER'!A:D,3,FALSE)</f>
        <v>Andrew</v>
      </c>
      <c r="C1525" s="9">
        <f>VLOOKUP(HEALTH_CARE[[#This Row],[Customer ID]],'MEDICAL EXAMINATION ANSWER'!A:J,2,FALSE)</f>
        <v>27.55</v>
      </c>
      <c r="D1525" s="9">
        <f>VLOOKUP(HEALTH_CARE[[#This Row],[Customer ID]],'MEDICAL EXAMINATION ANSWER'!A:J,4,FALSE)</f>
        <v>10.83</v>
      </c>
      <c r="E1525" t="str">
        <f>VLOOKUP(HEALTH_CARE[[#This Row],[Customer ID]],'MEDICAL EXAMINATION ANSWER'!A:J,6,FALSE)</f>
        <v>Yes</v>
      </c>
      <c r="F1525" t="str">
        <f>VLOOKUP(HEALTH_CARE[[#This Row],[Customer ID]],'MEDICAL EXAMINATION ANSWER'!A:J,7,FALSE)</f>
        <v>No</v>
      </c>
      <c r="G1525" t="str">
        <f>VLOOKUP(HEALTH_CARE[[#This Row],[Customer ID]],'MEDICAL EXAMINATION ANSWER'!A:J,8,FALSE)</f>
        <v>No</v>
      </c>
      <c r="H1525" s="10">
        <f>VLOOKUP(HEALTH_CARE[[#This Row],[Customer ID]],'MEDICAL EXAMINATION ANSWER'!A:J,9,FALSE)</f>
        <v>1</v>
      </c>
      <c r="I1525" t="str">
        <f>VLOOKUP(HEALTH_CARE[[#This Row],[Customer ID]],'MEDICAL EXAMINATION ANSWER'!A:J,10,FALSE)</f>
        <v>No</v>
      </c>
      <c r="J1525" t="str">
        <f>VLOOKUP(HEALTH_CARE[[#This Row],[Customer ID]],'MEDICAL EXAMINATION ANSWER'!A:J,3,FALSE)</f>
        <v>Over Weight</v>
      </c>
      <c r="K1525" t="str">
        <f>VLOOKUP(HEALTH_CARE[[#This Row],[Customer ID]],'MEDICAL EXAMINATION ANSWER'!A:J,5,FALSE)</f>
        <v>Diabetes</v>
      </c>
      <c r="L1525" s="11" t="str">
        <f>VLOOKUP(HEALTH_CARE[[#This Row],[Customer ID]],'HOSPITAL DETAILS ANSWERS'!A:K,5,TRUE)</f>
        <v>7-Aug-1986</v>
      </c>
      <c r="M1525" s="14">
        <f>VLOOKUP(HEALTH_CARE[[#This Row],[Customer ID]],'HOSPITAL DETAILS ANSWERS'!A:K,8,TRUE)</f>
        <v>6747</v>
      </c>
      <c r="N1525" t="str">
        <f>VLOOKUP(HEALTH_CARE[[#This Row],[Customer ID]],'HOSPITAL DETAILS ANSWERS'!A:K,9,TRUE)</f>
        <v>Tier - 3</v>
      </c>
      <c r="O1525" t="str">
        <f>VLOOKUP(HEALTH_CARE[[#This Row],[Customer ID]],'HOSPITAL DETAILS ANSWERS'!A:K,10,TRUE)</f>
        <v>Tier - 2</v>
      </c>
      <c r="P1525" t="str">
        <f>VLOOKUP(HEALTH_CARE[[#This Row],[Customer ID]],'HOSPITAL DETAILS ANSWERS'!A:K,11,TRUE)</f>
        <v>R1016</v>
      </c>
      <c r="Q1525" s="10">
        <f>VLOOKUP(HEALTH_CARE[[#This Row],[Customer ID]],'HOSPITAL DETAILS ANSWERS'!A:K,6,TRUE)</f>
        <v>36</v>
      </c>
    </row>
    <row r="1526" spans="1:17" x14ac:dyDescent="0.25">
      <c r="A1526" t="s">
        <v>846</v>
      </c>
      <c r="B1526" t="str">
        <f>VLOOKUP(HEALTH_CARE[[#This Row],[Customer ID]],'CUSTOMER_NAMES ANSWER'!A:D,3,FALSE)</f>
        <v>Jason A</v>
      </c>
      <c r="C1526" s="9">
        <f>VLOOKUP(HEALTH_CARE[[#This Row],[Customer ID]],'MEDICAL EXAMINATION ANSWER'!A:J,2,FALSE)</f>
        <v>15.6</v>
      </c>
      <c r="D1526" s="9">
        <f>VLOOKUP(HEALTH_CARE[[#This Row],[Customer ID]],'MEDICAL EXAMINATION ANSWER'!A:J,4,FALSE)</f>
        <v>8.6</v>
      </c>
      <c r="E1526" t="str">
        <f>VLOOKUP(HEALTH_CARE[[#This Row],[Customer ID]],'MEDICAL EXAMINATION ANSWER'!A:J,6,FALSE)</f>
        <v>No</v>
      </c>
      <c r="F1526" t="str">
        <f>VLOOKUP(HEALTH_CARE[[#This Row],[Customer ID]],'MEDICAL EXAMINATION ANSWER'!A:J,7,FALSE)</f>
        <v>No</v>
      </c>
      <c r="G1526" t="str">
        <f>VLOOKUP(HEALTH_CARE[[#This Row],[Customer ID]],'MEDICAL EXAMINATION ANSWER'!A:J,8,FALSE)</f>
        <v>No</v>
      </c>
      <c r="H1526" s="10">
        <f>VLOOKUP(HEALTH_CARE[[#This Row],[Customer ID]],'MEDICAL EXAMINATION ANSWER'!A:J,9,FALSE)</f>
        <v>0</v>
      </c>
      <c r="I1526" t="str">
        <f>VLOOKUP(HEALTH_CARE[[#This Row],[Customer ID]],'MEDICAL EXAMINATION ANSWER'!A:J,10,FALSE)</f>
        <v>No</v>
      </c>
      <c r="J1526" t="str">
        <f>VLOOKUP(HEALTH_CARE[[#This Row],[Customer ID]],'MEDICAL EXAMINATION ANSWER'!A:J,3,FALSE)</f>
        <v>Under Weight</v>
      </c>
      <c r="K1526" t="str">
        <f>VLOOKUP(HEALTH_CARE[[#This Row],[Customer ID]],'MEDICAL EXAMINATION ANSWER'!A:J,5,FALSE)</f>
        <v>Diabetes</v>
      </c>
      <c r="L1526" s="11" t="str">
        <f>VLOOKUP(HEALTH_CARE[[#This Row],[Customer ID]],'HOSPITAL DETAILS ANSWERS'!A:K,5,TRUE)</f>
        <v>18-Jul-1968</v>
      </c>
      <c r="M1526" s="14">
        <f>VLOOKUP(HEALTH_CARE[[#This Row],[Customer ID]],'HOSPITAL DETAILS ANSWERS'!A:K,8,TRUE)</f>
        <v>6739</v>
      </c>
      <c r="N1526" t="str">
        <f>VLOOKUP(HEALTH_CARE[[#This Row],[Customer ID]],'HOSPITAL DETAILS ANSWERS'!A:K,9,TRUE)</f>
        <v>Tier - 3</v>
      </c>
      <c r="O1526" t="str">
        <f>VLOOKUP(HEALTH_CARE[[#This Row],[Customer ID]],'HOSPITAL DETAILS ANSWERS'!A:K,10,TRUE)</f>
        <v>Tier - 1</v>
      </c>
      <c r="P1526" t="str">
        <f>VLOOKUP(HEALTH_CARE[[#This Row],[Customer ID]],'HOSPITAL DETAILS ANSWERS'!A:K,11,TRUE)</f>
        <v>R1012</v>
      </c>
      <c r="Q1526" s="10">
        <f>VLOOKUP(HEALTH_CARE[[#This Row],[Customer ID]],'HOSPITAL DETAILS ANSWERS'!A:K,6,TRUE)</f>
        <v>54</v>
      </c>
    </row>
    <row r="1527" spans="1:17" x14ac:dyDescent="0.25">
      <c r="A1527" t="s">
        <v>845</v>
      </c>
      <c r="B1527" t="str">
        <f>VLOOKUP(HEALTH_CARE[[#This Row],[Customer ID]],'CUSTOMER_NAMES ANSWER'!A:D,3,FALSE)</f>
        <v>Rachel</v>
      </c>
      <c r="C1527" s="9">
        <f>VLOOKUP(HEALTH_CARE[[#This Row],[Customer ID]],'MEDICAL EXAMINATION ANSWER'!A:J,2,FALSE)</f>
        <v>21.99</v>
      </c>
      <c r="D1527" s="9">
        <f>VLOOKUP(HEALTH_CARE[[#This Row],[Customer ID]],'MEDICAL EXAMINATION ANSWER'!A:J,4,FALSE)</f>
        <v>11.17</v>
      </c>
      <c r="E1527" t="str">
        <f>VLOOKUP(HEALTH_CARE[[#This Row],[Customer ID]],'MEDICAL EXAMINATION ANSWER'!A:J,6,FALSE)</f>
        <v>No</v>
      </c>
      <c r="F1527" t="str">
        <f>VLOOKUP(HEALTH_CARE[[#This Row],[Customer ID]],'MEDICAL EXAMINATION ANSWER'!A:J,7,FALSE)</f>
        <v>No</v>
      </c>
      <c r="G1527" t="str">
        <f>VLOOKUP(HEALTH_CARE[[#This Row],[Customer ID]],'MEDICAL EXAMINATION ANSWER'!A:J,8,FALSE)</f>
        <v>No</v>
      </c>
      <c r="H1527" s="10">
        <f>VLOOKUP(HEALTH_CARE[[#This Row],[Customer ID]],'MEDICAL EXAMINATION ANSWER'!A:J,9,FALSE)</f>
        <v>0</v>
      </c>
      <c r="I1527" t="str">
        <f>VLOOKUP(HEALTH_CARE[[#This Row],[Customer ID]],'MEDICAL EXAMINATION ANSWER'!A:J,10,FALSE)</f>
        <v>No</v>
      </c>
      <c r="J1527" t="str">
        <f>VLOOKUP(HEALTH_CARE[[#This Row],[Customer ID]],'MEDICAL EXAMINATION ANSWER'!A:J,3,FALSE)</f>
        <v>Normal Weight</v>
      </c>
      <c r="K1527" t="str">
        <f>VLOOKUP(HEALTH_CARE[[#This Row],[Customer ID]],'MEDICAL EXAMINATION ANSWER'!A:J,5,FALSE)</f>
        <v>Diabetes</v>
      </c>
      <c r="L1527" s="11" t="str">
        <f>VLOOKUP(HEALTH_CARE[[#This Row],[Customer ID]],'HOSPITAL DETAILS ANSWERS'!A:K,5,TRUE)</f>
        <v>21-Oct-1978</v>
      </c>
      <c r="M1527" s="14">
        <f>VLOOKUP(HEALTH_CARE[[#This Row],[Customer ID]],'HOSPITAL DETAILS ANSWERS'!A:K,8,TRUE)</f>
        <v>6738</v>
      </c>
      <c r="N1527" t="str">
        <f>VLOOKUP(HEALTH_CARE[[#This Row],[Customer ID]],'HOSPITAL DETAILS ANSWERS'!A:K,9,TRUE)</f>
        <v>Tier - 2</v>
      </c>
      <c r="O1527" t="str">
        <f>VLOOKUP(HEALTH_CARE[[#This Row],[Customer ID]],'HOSPITAL DETAILS ANSWERS'!A:K,10,TRUE)</f>
        <v>Tier - 3</v>
      </c>
      <c r="P1527" t="str">
        <f>VLOOKUP(HEALTH_CARE[[#This Row],[Customer ID]],'HOSPITAL DETAILS ANSWERS'!A:K,11,TRUE)</f>
        <v>R1013</v>
      </c>
      <c r="Q1527" s="10">
        <f>VLOOKUP(HEALTH_CARE[[#This Row],[Customer ID]],'HOSPITAL DETAILS ANSWERS'!A:K,6,TRUE)</f>
        <v>44</v>
      </c>
    </row>
    <row r="1528" spans="1:17" x14ac:dyDescent="0.25">
      <c r="A1528" t="s">
        <v>844</v>
      </c>
      <c r="B1528" t="str">
        <f>VLOOKUP(HEALTH_CARE[[#This Row],[Customer ID]],'CUSTOMER_NAMES ANSWER'!A:D,3,FALSE)</f>
        <v>Susan</v>
      </c>
      <c r="C1528" s="9">
        <f>VLOOKUP(HEALTH_CARE[[#This Row],[Customer ID]],'MEDICAL EXAMINATION ANSWER'!A:J,2,FALSE)</f>
        <v>34.85</v>
      </c>
      <c r="D1528" s="9">
        <f>VLOOKUP(HEALTH_CARE[[#This Row],[Customer ID]],'MEDICAL EXAMINATION ANSWER'!A:J,4,FALSE)</f>
        <v>5.75</v>
      </c>
      <c r="E1528" t="str">
        <f>VLOOKUP(HEALTH_CARE[[#This Row],[Customer ID]],'MEDICAL EXAMINATION ANSWER'!A:J,6,FALSE)</f>
        <v>No</v>
      </c>
      <c r="F1528" t="str">
        <f>VLOOKUP(HEALTH_CARE[[#This Row],[Customer ID]],'MEDICAL EXAMINATION ANSWER'!A:J,7,FALSE)</f>
        <v>No</v>
      </c>
      <c r="G1528" t="str">
        <f>VLOOKUP(HEALTH_CARE[[#This Row],[Customer ID]],'MEDICAL EXAMINATION ANSWER'!A:J,8,FALSE)</f>
        <v>No</v>
      </c>
      <c r="H1528" s="10">
        <f>VLOOKUP(HEALTH_CARE[[#This Row],[Customer ID]],'MEDICAL EXAMINATION ANSWER'!A:J,9,FALSE)</f>
        <v>0</v>
      </c>
      <c r="I1528" t="str">
        <f>VLOOKUP(HEALTH_CARE[[#This Row],[Customer ID]],'MEDICAL EXAMINATION ANSWER'!A:J,10,FALSE)</f>
        <v>No</v>
      </c>
      <c r="J1528" t="str">
        <f>VLOOKUP(HEALTH_CARE[[#This Row],[Customer ID]],'MEDICAL EXAMINATION ANSWER'!A:J,3,FALSE)</f>
        <v>Obesity</v>
      </c>
      <c r="K1528" t="str">
        <f>VLOOKUP(HEALTH_CARE[[#This Row],[Customer ID]],'MEDICAL EXAMINATION ANSWER'!A:J,5,FALSE)</f>
        <v>Prediabetes</v>
      </c>
      <c r="L1528" s="11" t="str">
        <f>VLOOKUP(HEALTH_CARE[[#This Row],[Customer ID]],'HOSPITAL DETAILS ANSWERS'!A:K,5,TRUE)</f>
        <v>13-Jun-1994</v>
      </c>
      <c r="M1528" s="14">
        <f>VLOOKUP(HEALTH_CARE[[#This Row],[Customer ID]],'HOSPITAL DETAILS ANSWERS'!A:K,8,TRUE)</f>
        <v>6722</v>
      </c>
      <c r="N1528" t="str">
        <f>VLOOKUP(HEALTH_CARE[[#This Row],[Customer ID]],'HOSPITAL DETAILS ANSWERS'!A:K,9,TRUE)</f>
        <v>Tier - 2</v>
      </c>
      <c r="O1528" t="str">
        <f>VLOOKUP(HEALTH_CARE[[#This Row],[Customer ID]],'HOSPITAL DETAILS ANSWERS'!A:K,10,TRUE)</f>
        <v>Tier - 1</v>
      </c>
      <c r="P1528" t="str">
        <f>VLOOKUP(HEALTH_CARE[[#This Row],[Customer ID]],'HOSPITAL DETAILS ANSWERS'!A:K,11,TRUE)</f>
        <v>R1012</v>
      </c>
      <c r="Q1528" s="10">
        <f>VLOOKUP(HEALTH_CARE[[#This Row],[Customer ID]],'HOSPITAL DETAILS ANSWERS'!A:K,6,TRUE)</f>
        <v>28</v>
      </c>
    </row>
    <row r="1529" spans="1:17" x14ac:dyDescent="0.25">
      <c r="A1529" t="s">
        <v>843</v>
      </c>
      <c r="B1529" t="str">
        <f>VLOOKUP(HEALTH_CARE[[#This Row],[Customer ID]],'CUSTOMER_NAMES ANSWER'!A:D,3,FALSE)</f>
        <v>Cameron M</v>
      </c>
      <c r="C1529" s="9">
        <f>VLOOKUP(HEALTH_CARE[[#This Row],[Customer ID]],'MEDICAL EXAMINATION ANSWER'!A:J,2,FALSE)</f>
        <v>24.51</v>
      </c>
      <c r="D1529" s="9">
        <f>VLOOKUP(HEALTH_CARE[[#This Row],[Customer ID]],'MEDICAL EXAMINATION ANSWER'!A:J,4,FALSE)</f>
        <v>4.83</v>
      </c>
      <c r="E1529" t="str">
        <f>VLOOKUP(HEALTH_CARE[[#This Row],[Customer ID]],'MEDICAL EXAMINATION ANSWER'!A:J,6,FALSE)</f>
        <v>Yes</v>
      </c>
      <c r="F1529" t="str">
        <f>VLOOKUP(HEALTH_CARE[[#This Row],[Customer ID]],'MEDICAL EXAMINATION ANSWER'!A:J,7,FALSE)</f>
        <v>No</v>
      </c>
      <c r="G1529" t="str">
        <f>VLOOKUP(HEALTH_CARE[[#This Row],[Customer ID]],'MEDICAL EXAMINATION ANSWER'!A:J,8,FALSE)</f>
        <v>Yes</v>
      </c>
      <c r="H1529" s="10">
        <f>VLOOKUP(HEALTH_CARE[[#This Row],[Customer ID]],'MEDICAL EXAMINATION ANSWER'!A:J,9,FALSE)</f>
        <v>1</v>
      </c>
      <c r="I1529" t="str">
        <f>VLOOKUP(HEALTH_CARE[[#This Row],[Customer ID]],'MEDICAL EXAMINATION ANSWER'!A:J,10,FALSE)</f>
        <v>No</v>
      </c>
      <c r="J1529" t="str">
        <f>VLOOKUP(HEALTH_CARE[[#This Row],[Customer ID]],'MEDICAL EXAMINATION ANSWER'!A:J,3,FALSE)</f>
        <v>Normal Weight</v>
      </c>
      <c r="K1529" t="str">
        <f>VLOOKUP(HEALTH_CARE[[#This Row],[Customer ID]],'MEDICAL EXAMINATION ANSWER'!A:J,5,FALSE)</f>
        <v>Normal</v>
      </c>
      <c r="L1529" s="11" t="str">
        <f>VLOOKUP(HEALTH_CARE[[#This Row],[Customer ID]],'HOSPITAL DETAILS ANSWERS'!A:K,5,TRUE)</f>
        <v>12-Jun-1983</v>
      </c>
      <c r="M1529" s="14">
        <f>VLOOKUP(HEALTH_CARE[[#This Row],[Customer ID]],'HOSPITAL DETAILS ANSWERS'!A:K,8,TRUE)</f>
        <v>6711</v>
      </c>
      <c r="N1529" t="str">
        <f>VLOOKUP(HEALTH_CARE[[#This Row],[Customer ID]],'HOSPITAL DETAILS ANSWERS'!A:K,9,TRUE)</f>
        <v>Tier - 3</v>
      </c>
      <c r="O1529" t="str">
        <f>VLOOKUP(HEALTH_CARE[[#This Row],[Customer ID]],'HOSPITAL DETAILS ANSWERS'!A:K,10,TRUE)</f>
        <v>Tier - 3</v>
      </c>
      <c r="P1529" t="str">
        <f>VLOOKUP(HEALTH_CARE[[#This Row],[Customer ID]],'HOSPITAL DETAILS ANSWERS'!A:K,11,TRUE)</f>
        <v>R1012</v>
      </c>
      <c r="Q1529" s="10">
        <f>VLOOKUP(HEALTH_CARE[[#This Row],[Customer ID]],'HOSPITAL DETAILS ANSWERS'!A:K,6,TRUE)</f>
        <v>39</v>
      </c>
    </row>
    <row r="1530" spans="1:17" x14ac:dyDescent="0.25">
      <c r="A1530" t="s">
        <v>842</v>
      </c>
      <c r="B1530" t="str">
        <f>VLOOKUP(HEALTH_CARE[[#This Row],[Customer ID]],'CUSTOMER_NAMES ANSWER'!A:D,3,FALSE)</f>
        <v>Claudia A</v>
      </c>
      <c r="C1530" s="9">
        <f>VLOOKUP(HEALTH_CARE[[#This Row],[Customer ID]],'MEDICAL EXAMINATION ANSWER'!A:J,2,FALSE)</f>
        <v>19.399999999999999</v>
      </c>
      <c r="D1530" s="9">
        <f>VLOOKUP(HEALTH_CARE[[#This Row],[Customer ID]],'MEDICAL EXAMINATION ANSWER'!A:J,4,FALSE)</f>
        <v>11.93</v>
      </c>
      <c r="E1530" t="str">
        <f>VLOOKUP(HEALTH_CARE[[#This Row],[Customer ID]],'MEDICAL EXAMINATION ANSWER'!A:J,6,FALSE)</f>
        <v>No</v>
      </c>
      <c r="F1530" t="str">
        <f>VLOOKUP(HEALTH_CARE[[#This Row],[Customer ID]],'MEDICAL EXAMINATION ANSWER'!A:J,7,FALSE)</f>
        <v>No</v>
      </c>
      <c r="G1530" t="str">
        <f>VLOOKUP(HEALTH_CARE[[#This Row],[Customer ID]],'MEDICAL EXAMINATION ANSWER'!A:J,8,FALSE)</f>
        <v>No</v>
      </c>
      <c r="H1530" s="10">
        <f>VLOOKUP(HEALTH_CARE[[#This Row],[Customer ID]],'MEDICAL EXAMINATION ANSWER'!A:J,9,FALSE)</f>
        <v>0</v>
      </c>
      <c r="I1530" t="str">
        <f>VLOOKUP(HEALTH_CARE[[#This Row],[Customer ID]],'MEDICAL EXAMINATION ANSWER'!A:J,10,FALSE)</f>
        <v>No</v>
      </c>
      <c r="J1530" t="str">
        <f>VLOOKUP(HEALTH_CARE[[#This Row],[Customer ID]],'MEDICAL EXAMINATION ANSWER'!A:J,3,FALSE)</f>
        <v>Normal Weight</v>
      </c>
      <c r="K1530" t="str">
        <f>VLOOKUP(HEALTH_CARE[[#This Row],[Customer ID]],'MEDICAL EXAMINATION ANSWER'!A:J,5,FALSE)</f>
        <v>Diabetes</v>
      </c>
      <c r="L1530" s="11" t="str">
        <f>VLOOKUP(HEALTH_CARE[[#This Row],[Customer ID]],'HOSPITAL DETAILS ANSWERS'!A:K,5,TRUE)</f>
        <v>12-Dec-1971</v>
      </c>
      <c r="M1530" s="14">
        <f>VLOOKUP(HEALTH_CARE[[#This Row],[Customer ID]],'HOSPITAL DETAILS ANSWERS'!A:K,8,TRUE)</f>
        <v>6707</v>
      </c>
      <c r="N1530" t="str">
        <f>VLOOKUP(HEALTH_CARE[[#This Row],[Customer ID]],'HOSPITAL DETAILS ANSWERS'!A:K,9,TRUE)</f>
        <v>Tier - 2</v>
      </c>
      <c r="O1530" t="str">
        <f>VLOOKUP(HEALTH_CARE[[#This Row],[Customer ID]],'HOSPITAL DETAILS ANSWERS'!A:K,10,TRUE)</f>
        <v>Tier - 1</v>
      </c>
      <c r="P1530" t="str">
        <f>VLOOKUP(HEALTH_CARE[[#This Row],[Customer ID]],'HOSPITAL DETAILS ANSWERS'!A:K,11,TRUE)</f>
        <v>R1013</v>
      </c>
      <c r="Q1530" s="10">
        <f>VLOOKUP(HEALTH_CARE[[#This Row],[Customer ID]],'HOSPITAL DETAILS ANSWERS'!A:K,6,TRUE)</f>
        <v>51</v>
      </c>
    </row>
    <row r="1531" spans="1:17" x14ac:dyDescent="0.25">
      <c r="A1531" t="s">
        <v>841</v>
      </c>
      <c r="B1531" t="str">
        <f>VLOOKUP(HEALTH_CARE[[#This Row],[Customer ID]],'CUSTOMER_NAMES ANSWER'!A:D,3,FALSE)</f>
        <v>Kate</v>
      </c>
      <c r="C1531" s="9">
        <f>VLOOKUP(HEALTH_CARE[[#This Row],[Customer ID]],'MEDICAL EXAMINATION ANSWER'!A:J,2,FALSE)</f>
        <v>15.1</v>
      </c>
      <c r="D1531" s="9">
        <f>VLOOKUP(HEALTH_CARE[[#This Row],[Customer ID]],'MEDICAL EXAMINATION ANSWER'!A:J,4,FALSE)</f>
        <v>8.41</v>
      </c>
      <c r="E1531" t="str">
        <f>VLOOKUP(HEALTH_CARE[[#This Row],[Customer ID]],'MEDICAL EXAMINATION ANSWER'!A:J,6,FALSE)</f>
        <v>No</v>
      </c>
      <c r="F1531" t="str">
        <f>VLOOKUP(HEALTH_CARE[[#This Row],[Customer ID]],'MEDICAL EXAMINATION ANSWER'!A:J,7,FALSE)</f>
        <v>No</v>
      </c>
      <c r="G1531" t="str">
        <f>VLOOKUP(HEALTH_CARE[[#This Row],[Customer ID]],'MEDICAL EXAMINATION ANSWER'!A:J,8,FALSE)</f>
        <v>No</v>
      </c>
      <c r="H1531" s="10">
        <f>VLOOKUP(HEALTH_CARE[[#This Row],[Customer ID]],'MEDICAL EXAMINATION ANSWER'!A:J,9,FALSE)</f>
        <v>0</v>
      </c>
      <c r="I1531" t="str">
        <f>VLOOKUP(HEALTH_CARE[[#This Row],[Customer ID]],'MEDICAL EXAMINATION ANSWER'!A:J,10,FALSE)</f>
        <v>No</v>
      </c>
      <c r="J1531" t="str">
        <f>VLOOKUP(HEALTH_CARE[[#This Row],[Customer ID]],'MEDICAL EXAMINATION ANSWER'!A:J,3,FALSE)</f>
        <v>Under Weight</v>
      </c>
      <c r="K1531" t="str">
        <f>VLOOKUP(HEALTH_CARE[[#This Row],[Customer ID]],'MEDICAL EXAMINATION ANSWER'!A:J,5,FALSE)</f>
        <v>Diabetes</v>
      </c>
      <c r="L1531" s="11" t="str">
        <f>VLOOKUP(HEALTH_CARE[[#This Row],[Customer ID]],'HOSPITAL DETAILS ANSWERS'!A:K,5,TRUE)</f>
        <v>13-Jul-1968</v>
      </c>
      <c r="M1531" s="14">
        <f>VLOOKUP(HEALTH_CARE[[#This Row],[Customer ID]],'HOSPITAL DETAILS ANSWERS'!A:K,8,TRUE)</f>
        <v>6701</v>
      </c>
      <c r="N1531" t="str">
        <f>VLOOKUP(HEALTH_CARE[[#This Row],[Customer ID]],'HOSPITAL DETAILS ANSWERS'!A:K,9,TRUE)</f>
        <v>Tier - 3</v>
      </c>
      <c r="O1531" t="str">
        <f>VLOOKUP(HEALTH_CARE[[#This Row],[Customer ID]],'HOSPITAL DETAILS ANSWERS'!A:K,10,TRUE)</f>
        <v>Tier - 1</v>
      </c>
      <c r="P1531" t="str">
        <f>VLOOKUP(HEALTH_CARE[[#This Row],[Customer ID]],'HOSPITAL DETAILS ANSWERS'!A:K,11,TRUE)</f>
        <v>R1012</v>
      </c>
      <c r="Q1531" s="10">
        <f>VLOOKUP(HEALTH_CARE[[#This Row],[Customer ID]],'HOSPITAL DETAILS ANSWERS'!A:K,6,TRUE)</f>
        <v>54</v>
      </c>
    </row>
    <row r="1532" spans="1:17" x14ac:dyDescent="0.25">
      <c r="A1532" t="s">
        <v>840</v>
      </c>
      <c r="B1532" t="str">
        <f>VLOOKUP(HEALTH_CARE[[#This Row],[Customer ID]],'CUSTOMER_NAMES ANSWER'!A:D,3,FALSE)</f>
        <v>Nicole M</v>
      </c>
      <c r="C1532" s="9">
        <f>VLOOKUP(HEALTH_CARE[[#This Row],[Customer ID]],'MEDICAL EXAMINATION ANSWER'!A:J,2,FALSE)</f>
        <v>23.37</v>
      </c>
      <c r="D1532" s="9">
        <f>VLOOKUP(HEALTH_CARE[[#This Row],[Customer ID]],'MEDICAL EXAMINATION ANSWER'!A:J,4,FALSE)</f>
        <v>5.59</v>
      </c>
      <c r="E1532" t="str">
        <f>VLOOKUP(HEALTH_CARE[[#This Row],[Customer ID]],'MEDICAL EXAMINATION ANSWER'!A:J,6,FALSE)</f>
        <v>Yes</v>
      </c>
      <c r="F1532" t="str">
        <f>VLOOKUP(HEALTH_CARE[[#This Row],[Customer ID]],'MEDICAL EXAMINATION ANSWER'!A:J,7,FALSE)</f>
        <v>No</v>
      </c>
      <c r="G1532" t="str">
        <f>VLOOKUP(HEALTH_CARE[[#This Row],[Customer ID]],'MEDICAL EXAMINATION ANSWER'!A:J,8,FALSE)</f>
        <v>No</v>
      </c>
      <c r="H1532" s="10">
        <f>VLOOKUP(HEALTH_CARE[[#This Row],[Customer ID]],'MEDICAL EXAMINATION ANSWER'!A:J,9,FALSE)</f>
        <v>0</v>
      </c>
      <c r="I1532" t="str">
        <f>VLOOKUP(HEALTH_CARE[[#This Row],[Customer ID]],'MEDICAL EXAMINATION ANSWER'!A:J,10,FALSE)</f>
        <v>No</v>
      </c>
      <c r="J1532" t="str">
        <f>VLOOKUP(HEALTH_CARE[[#This Row],[Customer ID]],'MEDICAL EXAMINATION ANSWER'!A:J,3,FALSE)</f>
        <v>Normal Weight</v>
      </c>
      <c r="K1532" t="str">
        <f>VLOOKUP(HEALTH_CARE[[#This Row],[Customer ID]],'MEDICAL EXAMINATION ANSWER'!A:J,5,FALSE)</f>
        <v>Normal</v>
      </c>
      <c r="L1532" s="11" t="str">
        <f>VLOOKUP(HEALTH_CARE[[#This Row],[Customer ID]],'HOSPITAL DETAILS ANSWERS'!A:K,5,TRUE)</f>
        <v>9-Jul-1985</v>
      </c>
      <c r="M1532" s="14">
        <f>VLOOKUP(HEALTH_CARE[[#This Row],[Customer ID]],'HOSPITAL DETAILS ANSWERS'!A:K,8,TRUE)</f>
        <v>6687</v>
      </c>
      <c r="N1532" t="str">
        <f>VLOOKUP(HEALTH_CARE[[#This Row],[Customer ID]],'HOSPITAL DETAILS ANSWERS'!A:K,9,TRUE)</f>
        <v>Tier - 2</v>
      </c>
      <c r="O1532" t="str">
        <f>VLOOKUP(HEALTH_CARE[[#This Row],[Customer ID]],'HOSPITAL DETAILS ANSWERS'!A:K,10,TRUE)</f>
        <v>Tier - 3</v>
      </c>
      <c r="P1532" t="str">
        <f>VLOOKUP(HEALTH_CARE[[#This Row],[Customer ID]],'HOSPITAL DETAILS ANSWERS'!A:K,11,TRUE)</f>
        <v>R1012</v>
      </c>
      <c r="Q1532" s="10">
        <f>VLOOKUP(HEALTH_CARE[[#This Row],[Customer ID]],'HOSPITAL DETAILS ANSWERS'!A:K,6,TRUE)</f>
        <v>37</v>
      </c>
    </row>
    <row r="1533" spans="1:17" x14ac:dyDescent="0.25">
      <c r="A1533" t="s">
        <v>839</v>
      </c>
      <c r="B1533" t="str">
        <f>VLOOKUP(HEALTH_CARE[[#This Row],[Customer ID]],'CUSTOMER_NAMES ANSWER'!A:D,3,FALSE)</f>
        <v>Jack</v>
      </c>
      <c r="C1533" s="9">
        <f>VLOOKUP(HEALTH_CARE[[#This Row],[Customer ID]],'MEDICAL EXAMINATION ANSWER'!A:J,2,FALSE)</f>
        <v>42.4</v>
      </c>
      <c r="D1533" s="9">
        <f>VLOOKUP(HEALTH_CARE[[#This Row],[Customer ID]],'MEDICAL EXAMINATION ANSWER'!A:J,4,FALSE)</f>
        <v>4.0599999999999996</v>
      </c>
      <c r="E1533" t="str">
        <f>VLOOKUP(HEALTH_CARE[[#This Row],[Customer ID]],'MEDICAL EXAMINATION ANSWER'!A:J,6,FALSE)</f>
        <v>No</v>
      </c>
      <c r="F1533" t="str">
        <f>VLOOKUP(HEALTH_CARE[[#This Row],[Customer ID]],'MEDICAL EXAMINATION ANSWER'!A:J,7,FALSE)</f>
        <v>No</v>
      </c>
      <c r="G1533" t="str">
        <f>VLOOKUP(HEALTH_CARE[[#This Row],[Customer ID]],'MEDICAL EXAMINATION ANSWER'!A:J,8,FALSE)</f>
        <v>No</v>
      </c>
      <c r="H1533" s="10">
        <f>VLOOKUP(HEALTH_CARE[[#This Row],[Customer ID]],'MEDICAL EXAMINATION ANSWER'!A:J,9,FALSE)</f>
        <v>0</v>
      </c>
      <c r="I1533" t="str">
        <f>VLOOKUP(HEALTH_CARE[[#This Row],[Customer ID]],'MEDICAL EXAMINATION ANSWER'!A:J,10,FALSE)</f>
        <v>No</v>
      </c>
      <c r="J1533" t="str">
        <f>VLOOKUP(HEALTH_CARE[[#This Row],[Customer ID]],'MEDICAL EXAMINATION ANSWER'!A:J,3,FALSE)</f>
        <v>Obesity</v>
      </c>
      <c r="K1533" t="str">
        <f>VLOOKUP(HEALTH_CARE[[#This Row],[Customer ID]],'MEDICAL EXAMINATION ANSWER'!A:J,5,FALSE)</f>
        <v>Normal</v>
      </c>
      <c r="L1533" s="11" t="str">
        <f>VLOOKUP(HEALTH_CARE[[#This Row],[Customer ID]],'HOSPITAL DETAILS ANSWERS'!A:K,5,TRUE)</f>
        <v>20-Oct-1989</v>
      </c>
      <c r="M1533" s="14">
        <f>VLOOKUP(HEALTH_CARE[[#This Row],[Customer ID]],'HOSPITAL DETAILS ANSWERS'!A:K,8,TRUE)</f>
        <v>6667</v>
      </c>
      <c r="N1533" t="str">
        <f>VLOOKUP(HEALTH_CARE[[#This Row],[Customer ID]],'HOSPITAL DETAILS ANSWERS'!A:K,9,TRUE)</f>
        <v>Tier - 3</v>
      </c>
      <c r="O1533" t="str">
        <f>VLOOKUP(HEALTH_CARE[[#This Row],[Customer ID]],'HOSPITAL DETAILS ANSWERS'!A:K,10,TRUE)</f>
        <v>Tier - 1</v>
      </c>
      <c r="P1533" t="str">
        <f>VLOOKUP(HEALTH_CARE[[#This Row],[Customer ID]],'HOSPITAL DETAILS ANSWERS'!A:K,11,TRUE)</f>
        <v>R1011</v>
      </c>
      <c r="Q1533" s="10">
        <f>VLOOKUP(HEALTH_CARE[[#This Row],[Customer ID]],'HOSPITAL DETAILS ANSWERS'!A:K,6,TRUE)</f>
        <v>33</v>
      </c>
    </row>
    <row r="1534" spans="1:17" x14ac:dyDescent="0.25">
      <c r="A1534" t="s">
        <v>838</v>
      </c>
      <c r="B1534" t="str">
        <f>VLOOKUP(HEALTH_CARE[[#This Row],[Customer ID]],'CUSTOMER_NAMES ANSWER'!A:D,3,FALSE)</f>
        <v>Gregory</v>
      </c>
      <c r="C1534" s="9">
        <f>VLOOKUP(HEALTH_CARE[[#This Row],[Customer ID]],'MEDICAL EXAMINATION ANSWER'!A:J,2,FALSE)</f>
        <v>28.41</v>
      </c>
      <c r="D1534" s="9">
        <f>VLOOKUP(HEALTH_CARE[[#This Row],[Customer ID]],'MEDICAL EXAMINATION ANSWER'!A:J,4,FALSE)</f>
        <v>7.02</v>
      </c>
      <c r="E1534" t="str">
        <f>VLOOKUP(HEALTH_CARE[[#This Row],[Customer ID]],'MEDICAL EXAMINATION ANSWER'!A:J,6,FALSE)</f>
        <v>Yes</v>
      </c>
      <c r="F1534" t="str">
        <f>VLOOKUP(HEALTH_CARE[[#This Row],[Customer ID]],'MEDICAL EXAMINATION ANSWER'!A:J,7,FALSE)</f>
        <v>No</v>
      </c>
      <c r="G1534" t="str">
        <f>VLOOKUP(HEALTH_CARE[[#This Row],[Customer ID]],'MEDICAL EXAMINATION ANSWER'!A:J,8,FALSE)</f>
        <v>No</v>
      </c>
      <c r="H1534" s="10">
        <f>VLOOKUP(HEALTH_CARE[[#This Row],[Customer ID]],'MEDICAL EXAMINATION ANSWER'!A:J,9,FALSE)</f>
        <v>0</v>
      </c>
      <c r="I1534" t="str">
        <f>VLOOKUP(HEALTH_CARE[[#This Row],[Customer ID]],'MEDICAL EXAMINATION ANSWER'!A:J,10,FALSE)</f>
        <v>No</v>
      </c>
      <c r="J1534" t="str">
        <f>VLOOKUP(HEALTH_CARE[[#This Row],[Customer ID]],'MEDICAL EXAMINATION ANSWER'!A:J,3,FALSE)</f>
        <v>Over Weight</v>
      </c>
      <c r="K1534" t="str">
        <f>VLOOKUP(HEALTH_CARE[[#This Row],[Customer ID]],'MEDICAL EXAMINATION ANSWER'!A:J,5,FALSE)</f>
        <v>Diabetes</v>
      </c>
      <c r="L1534" s="11" t="str">
        <f>VLOOKUP(HEALTH_CARE[[#This Row],[Customer ID]],'HOSPITAL DETAILS ANSWERS'!A:K,5,TRUE)</f>
        <v>17-Sep-1981</v>
      </c>
      <c r="M1534" s="14">
        <f>VLOOKUP(HEALTH_CARE[[#This Row],[Customer ID]],'HOSPITAL DETAILS ANSWERS'!A:K,8,TRUE)</f>
        <v>6665</v>
      </c>
      <c r="N1534" t="str">
        <f>VLOOKUP(HEALTH_CARE[[#This Row],[Customer ID]],'HOSPITAL DETAILS ANSWERS'!A:K,9,TRUE)</f>
        <v>Tier - 3</v>
      </c>
      <c r="O1534" t="str">
        <f>VLOOKUP(HEALTH_CARE[[#This Row],[Customer ID]],'HOSPITAL DETAILS ANSWERS'!A:K,10,TRUE)</f>
        <v>Tier - 1</v>
      </c>
      <c r="P1534" t="str">
        <f>VLOOKUP(HEALTH_CARE[[#This Row],[Customer ID]],'HOSPITAL DETAILS ANSWERS'!A:K,11,TRUE)</f>
        <v>R1012</v>
      </c>
      <c r="Q1534" s="10">
        <f>VLOOKUP(HEALTH_CARE[[#This Row],[Customer ID]],'HOSPITAL DETAILS ANSWERS'!A:K,6,TRUE)</f>
        <v>41</v>
      </c>
    </row>
    <row r="1535" spans="1:17" x14ac:dyDescent="0.25">
      <c r="A1535" t="s">
        <v>837</v>
      </c>
      <c r="B1535" t="str">
        <f>VLOOKUP(HEALTH_CARE[[#This Row],[Customer ID]],'CUSTOMER_NAMES ANSWER'!A:D,3,FALSE)</f>
        <v>Rebecca</v>
      </c>
      <c r="C1535" s="9">
        <f>VLOOKUP(HEALTH_CARE[[#This Row],[Customer ID]],'MEDICAL EXAMINATION ANSWER'!A:J,2,FALSE)</f>
        <v>23.4</v>
      </c>
      <c r="D1535" s="9">
        <f>VLOOKUP(HEALTH_CARE[[#This Row],[Customer ID]],'MEDICAL EXAMINATION ANSWER'!A:J,4,FALSE)</f>
        <v>4.47</v>
      </c>
      <c r="E1535" t="str">
        <f>VLOOKUP(HEALTH_CARE[[#This Row],[Customer ID]],'MEDICAL EXAMINATION ANSWER'!A:J,6,FALSE)</f>
        <v>No</v>
      </c>
      <c r="F1535" t="str">
        <f>VLOOKUP(HEALTH_CARE[[#This Row],[Customer ID]],'MEDICAL EXAMINATION ANSWER'!A:J,7,FALSE)</f>
        <v>No</v>
      </c>
      <c r="G1535" t="str">
        <f>VLOOKUP(HEALTH_CARE[[#This Row],[Customer ID]],'MEDICAL EXAMINATION ANSWER'!A:J,8,FALSE)</f>
        <v>No</v>
      </c>
      <c r="H1535" s="10">
        <f>VLOOKUP(HEALTH_CARE[[#This Row],[Customer ID]],'MEDICAL EXAMINATION ANSWER'!A:J,9,FALSE)</f>
        <v>0</v>
      </c>
      <c r="I1535" t="str">
        <f>VLOOKUP(HEALTH_CARE[[#This Row],[Customer ID]],'MEDICAL EXAMINATION ANSWER'!A:J,10,FALSE)</f>
        <v>No</v>
      </c>
      <c r="J1535" t="str">
        <f>VLOOKUP(HEALTH_CARE[[#This Row],[Customer ID]],'MEDICAL EXAMINATION ANSWER'!A:J,3,FALSE)</f>
        <v>Normal Weight</v>
      </c>
      <c r="K1535" t="str">
        <f>VLOOKUP(HEALTH_CARE[[#This Row],[Customer ID]],'MEDICAL EXAMINATION ANSWER'!A:J,5,FALSE)</f>
        <v>Normal</v>
      </c>
      <c r="L1535" s="11" t="str">
        <f>VLOOKUP(HEALTH_CARE[[#This Row],[Customer ID]],'HOSPITAL DETAILS ANSWERS'!A:K,5,TRUE)</f>
        <v>27-Sep-1982</v>
      </c>
      <c r="M1535" s="14">
        <f>VLOOKUP(HEALTH_CARE[[#This Row],[Customer ID]],'HOSPITAL DETAILS ANSWERS'!A:K,8,TRUE)</f>
        <v>6665</v>
      </c>
      <c r="N1535" t="str">
        <f>VLOOKUP(HEALTH_CARE[[#This Row],[Customer ID]],'HOSPITAL DETAILS ANSWERS'!A:K,9,TRUE)</f>
        <v>Tier - 2</v>
      </c>
      <c r="O1535" t="str">
        <f>VLOOKUP(HEALTH_CARE[[#This Row],[Customer ID]],'HOSPITAL DETAILS ANSWERS'!A:K,10,TRUE)</f>
        <v>Tier - 2</v>
      </c>
      <c r="P1535" t="str">
        <f>VLOOKUP(HEALTH_CARE[[#This Row],[Customer ID]],'HOSPITAL DETAILS ANSWERS'!A:K,11,TRUE)</f>
        <v>R1013</v>
      </c>
      <c r="Q1535" s="10">
        <f>VLOOKUP(HEALTH_CARE[[#This Row],[Customer ID]],'HOSPITAL DETAILS ANSWERS'!A:K,6,TRUE)</f>
        <v>40</v>
      </c>
    </row>
    <row r="1536" spans="1:17" x14ac:dyDescent="0.25">
      <c r="A1536" t="s">
        <v>836</v>
      </c>
      <c r="B1536" t="str">
        <f>VLOOKUP(HEALTH_CARE[[#This Row],[Customer ID]],'CUSTOMER_NAMES ANSWER'!A:D,3,FALSE)</f>
        <v>Adam</v>
      </c>
      <c r="C1536" s="9">
        <f>VLOOKUP(HEALTH_CARE[[#This Row],[Customer ID]],'MEDICAL EXAMINATION ANSWER'!A:J,2,FALSE)</f>
        <v>33.44</v>
      </c>
      <c r="D1536" s="9">
        <f>VLOOKUP(HEALTH_CARE[[#This Row],[Customer ID]],'MEDICAL EXAMINATION ANSWER'!A:J,4,FALSE)</f>
        <v>4.54</v>
      </c>
      <c r="E1536" t="str">
        <f>VLOOKUP(HEALTH_CARE[[#This Row],[Customer ID]],'MEDICAL EXAMINATION ANSWER'!A:J,6,FALSE)</f>
        <v>No</v>
      </c>
      <c r="F1536" t="str">
        <f>VLOOKUP(HEALTH_CARE[[#This Row],[Customer ID]],'MEDICAL EXAMINATION ANSWER'!A:J,7,FALSE)</f>
        <v>No</v>
      </c>
      <c r="G1536" t="str">
        <f>VLOOKUP(HEALTH_CARE[[#This Row],[Customer ID]],'MEDICAL EXAMINATION ANSWER'!A:J,8,FALSE)</f>
        <v>No</v>
      </c>
      <c r="H1536" s="10">
        <f>VLOOKUP(HEALTH_CARE[[#This Row],[Customer ID]],'MEDICAL EXAMINATION ANSWER'!A:J,9,FALSE)</f>
        <v>0</v>
      </c>
      <c r="I1536" t="str">
        <f>VLOOKUP(HEALTH_CARE[[#This Row],[Customer ID]],'MEDICAL EXAMINATION ANSWER'!A:J,10,FALSE)</f>
        <v>No</v>
      </c>
      <c r="J1536" t="str">
        <f>VLOOKUP(HEALTH_CARE[[#This Row],[Customer ID]],'MEDICAL EXAMINATION ANSWER'!A:J,3,FALSE)</f>
        <v>Obesity</v>
      </c>
      <c r="K1536" t="str">
        <f>VLOOKUP(HEALTH_CARE[[#This Row],[Customer ID]],'MEDICAL EXAMINATION ANSWER'!A:J,5,FALSE)</f>
        <v>Normal</v>
      </c>
      <c r="L1536" s="11" t="str">
        <f>VLOOKUP(HEALTH_CARE[[#This Row],[Customer ID]],'HOSPITAL DETAILS ANSWERS'!A:K,5,TRUE)</f>
        <v>19-Nov-1989</v>
      </c>
      <c r="M1536" s="14">
        <f>VLOOKUP(HEALTH_CARE[[#This Row],[Customer ID]],'HOSPITAL DETAILS ANSWERS'!A:K,8,TRUE)</f>
        <v>6654</v>
      </c>
      <c r="N1536" t="str">
        <f>VLOOKUP(HEALTH_CARE[[#This Row],[Customer ID]],'HOSPITAL DETAILS ANSWERS'!A:K,9,TRUE)</f>
        <v>Tier - 2</v>
      </c>
      <c r="O1536" t="str">
        <f>VLOOKUP(HEALTH_CARE[[#This Row],[Customer ID]],'HOSPITAL DETAILS ANSWERS'!A:K,10,TRUE)</f>
        <v>Tier - 1</v>
      </c>
      <c r="P1536" t="str">
        <f>VLOOKUP(HEALTH_CARE[[#This Row],[Customer ID]],'HOSPITAL DETAILS ANSWERS'!A:K,11,TRUE)</f>
        <v>R1013</v>
      </c>
      <c r="Q1536" s="10">
        <f>VLOOKUP(HEALTH_CARE[[#This Row],[Customer ID]],'HOSPITAL DETAILS ANSWERS'!A:K,6,TRUE)</f>
        <v>33</v>
      </c>
    </row>
    <row r="1537" spans="1:17" x14ac:dyDescent="0.25">
      <c r="A1537" t="s">
        <v>835</v>
      </c>
      <c r="B1537" t="str">
        <f>VLOOKUP(HEALTH_CARE[[#This Row],[Customer ID]],'CUSTOMER_NAMES ANSWER'!A:D,3,FALSE)</f>
        <v>Ryan</v>
      </c>
      <c r="C1537" s="9">
        <f>VLOOKUP(HEALTH_CARE[[#This Row],[Customer ID]],'MEDICAL EXAMINATION ANSWER'!A:J,2,FALSE)</f>
        <v>21.12</v>
      </c>
      <c r="D1537" s="9">
        <f>VLOOKUP(HEALTH_CARE[[#This Row],[Customer ID]],'MEDICAL EXAMINATION ANSWER'!A:J,4,FALSE)</f>
        <v>4.99</v>
      </c>
      <c r="E1537" t="str">
        <f>VLOOKUP(HEALTH_CARE[[#This Row],[Customer ID]],'MEDICAL EXAMINATION ANSWER'!A:J,6,FALSE)</f>
        <v>No</v>
      </c>
      <c r="F1537" t="str">
        <f>VLOOKUP(HEALTH_CARE[[#This Row],[Customer ID]],'MEDICAL EXAMINATION ANSWER'!A:J,7,FALSE)</f>
        <v>No</v>
      </c>
      <c r="G1537" t="str">
        <f>VLOOKUP(HEALTH_CARE[[#This Row],[Customer ID]],'MEDICAL EXAMINATION ANSWER'!A:J,8,FALSE)</f>
        <v>No</v>
      </c>
      <c r="H1537" s="10">
        <f>VLOOKUP(HEALTH_CARE[[#This Row],[Customer ID]],'MEDICAL EXAMINATION ANSWER'!A:J,9,FALSE)</f>
        <v>1</v>
      </c>
      <c r="I1537" t="str">
        <f>VLOOKUP(HEALTH_CARE[[#This Row],[Customer ID]],'MEDICAL EXAMINATION ANSWER'!A:J,10,FALSE)</f>
        <v>No</v>
      </c>
      <c r="J1537" t="str">
        <f>VLOOKUP(HEALTH_CARE[[#This Row],[Customer ID]],'MEDICAL EXAMINATION ANSWER'!A:J,3,FALSE)</f>
        <v>Normal Weight</v>
      </c>
      <c r="K1537" t="str">
        <f>VLOOKUP(HEALTH_CARE[[#This Row],[Customer ID]],'MEDICAL EXAMINATION ANSWER'!A:J,5,FALSE)</f>
        <v>Normal</v>
      </c>
      <c r="L1537" s="11" t="str">
        <f>VLOOKUP(HEALTH_CARE[[#This Row],[Customer ID]],'HOSPITAL DETAILS ANSWERS'!A:K,5,TRUE)</f>
        <v>1-Jul-1984</v>
      </c>
      <c r="M1537" s="14">
        <f>VLOOKUP(HEALTH_CARE[[#This Row],[Customer ID]],'HOSPITAL DETAILS ANSWERS'!A:K,8,TRUE)</f>
        <v>6653</v>
      </c>
      <c r="N1537" t="str">
        <f>VLOOKUP(HEALTH_CARE[[#This Row],[Customer ID]],'HOSPITAL DETAILS ANSWERS'!A:K,9,TRUE)</f>
        <v>Tier - 3</v>
      </c>
      <c r="O1537" t="str">
        <f>VLOOKUP(HEALTH_CARE[[#This Row],[Customer ID]],'HOSPITAL DETAILS ANSWERS'!A:K,10,TRUE)</f>
        <v>Tier - 2</v>
      </c>
      <c r="P1537" t="str">
        <f>VLOOKUP(HEALTH_CARE[[#This Row],[Customer ID]],'HOSPITAL DETAILS ANSWERS'!A:K,11,TRUE)</f>
        <v>R1013</v>
      </c>
      <c r="Q1537" s="10">
        <f>VLOOKUP(HEALTH_CARE[[#This Row],[Customer ID]],'HOSPITAL DETAILS ANSWERS'!A:K,6,TRUE)</f>
        <v>38</v>
      </c>
    </row>
    <row r="1538" spans="1:17" x14ac:dyDescent="0.25">
      <c r="A1538" t="s">
        <v>834</v>
      </c>
      <c r="B1538" t="str">
        <f>VLOOKUP(HEALTH_CARE[[#This Row],[Customer ID]],'CUSTOMER_NAMES ANSWER'!A:D,3,FALSE)</f>
        <v>Jackie K</v>
      </c>
      <c r="C1538" s="9">
        <f>VLOOKUP(HEALTH_CARE[[#This Row],[Customer ID]],'MEDICAL EXAMINATION ANSWER'!A:J,2,FALSE)</f>
        <v>18.48</v>
      </c>
      <c r="D1538" s="9">
        <f>VLOOKUP(HEALTH_CARE[[#This Row],[Customer ID]],'MEDICAL EXAMINATION ANSWER'!A:J,4,FALSE)</f>
        <v>10.84</v>
      </c>
      <c r="E1538" t="str">
        <f>VLOOKUP(HEALTH_CARE[[#This Row],[Customer ID]],'MEDICAL EXAMINATION ANSWER'!A:J,6,FALSE)</f>
        <v>Yes</v>
      </c>
      <c r="F1538" t="str">
        <f>VLOOKUP(HEALTH_CARE[[#This Row],[Customer ID]],'MEDICAL EXAMINATION ANSWER'!A:J,7,FALSE)</f>
        <v>No</v>
      </c>
      <c r="G1538" t="str">
        <f>VLOOKUP(HEALTH_CARE[[#This Row],[Customer ID]],'MEDICAL EXAMINATION ANSWER'!A:J,8,FALSE)</f>
        <v>No</v>
      </c>
      <c r="H1538" s="10">
        <f>VLOOKUP(HEALTH_CARE[[#This Row],[Customer ID]],'MEDICAL EXAMINATION ANSWER'!A:J,9,FALSE)</f>
        <v>2</v>
      </c>
      <c r="I1538" t="str">
        <f>VLOOKUP(HEALTH_CARE[[#This Row],[Customer ID]],'MEDICAL EXAMINATION ANSWER'!A:J,10,FALSE)</f>
        <v>No</v>
      </c>
      <c r="J1538" t="str">
        <f>VLOOKUP(HEALTH_CARE[[#This Row],[Customer ID]],'MEDICAL EXAMINATION ANSWER'!A:J,3,FALSE)</f>
        <v>Under Weight</v>
      </c>
      <c r="K1538" t="str">
        <f>VLOOKUP(HEALTH_CARE[[#This Row],[Customer ID]],'MEDICAL EXAMINATION ANSWER'!A:J,5,FALSE)</f>
        <v>Diabetes</v>
      </c>
      <c r="L1538" s="11" t="str">
        <f>VLOOKUP(HEALTH_CARE[[#This Row],[Customer ID]],'HOSPITAL DETAILS ANSWERS'!A:K,5,TRUE)</f>
        <v>8-Nov-1970</v>
      </c>
      <c r="M1538" s="14">
        <f>VLOOKUP(HEALTH_CARE[[#This Row],[Customer ID]],'HOSPITAL DETAILS ANSWERS'!A:K,8,TRUE)</f>
        <v>6652</v>
      </c>
      <c r="N1538" t="str">
        <f>VLOOKUP(HEALTH_CARE[[#This Row],[Customer ID]],'HOSPITAL DETAILS ANSWERS'!A:K,9,TRUE)</f>
        <v>Tier - 2</v>
      </c>
      <c r="O1538" t="str">
        <f>VLOOKUP(HEALTH_CARE[[#This Row],[Customer ID]],'HOSPITAL DETAILS ANSWERS'!A:K,10,TRUE)</f>
        <v>Tier - 3</v>
      </c>
      <c r="P1538" t="str">
        <f>VLOOKUP(HEALTH_CARE[[#This Row],[Customer ID]],'HOSPITAL DETAILS ANSWERS'!A:K,11,TRUE)</f>
        <v>R1013</v>
      </c>
      <c r="Q1538" s="10">
        <f>VLOOKUP(HEALTH_CARE[[#This Row],[Customer ID]],'HOSPITAL DETAILS ANSWERS'!A:K,6,TRUE)</f>
        <v>52</v>
      </c>
    </row>
    <row r="1539" spans="1:17" x14ac:dyDescent="0.25">
      <c r="A1539" t="s">
        <v>833</v>
      </c>
      <c r="B1539" t="str">
        <f>VLOOKUP(HEALTH_CARE[[#This Row],[Customer ID]],'CUSTOMER_NAMES ANSWER'!A:D,3,FALSE)</f>
        <v>Chris</v>
      </c>
      <c r="C1539" s="9">
        <f>VLOOKUP(HEALTH_CARE[[#This Row],[Customer ID]],'MEDICAL EXAMINATION ANSWER'!A:J,2,FALSE)</f>
        <v>16.82</v>
      </c>
      <c r="D1539" s="9">
        <f>VLOOKUP(HEALTH_CARE[[#This Row],[Customer ID]],'MEDICAL EXAMINATION ANSWER'!A:J,4,FALSE)</f>
        <v>5.63</v>
      </c>
      <c r="E1539" t="str">
        <f>VLOOKUP(HEALTH_CARE[[#This Row],[Customer ID]],'MEDICAL EXAMINATION ANSWER'!A:J,6,FALSE)</f>
        <v>No</v>
      </c>
      <c r="F1539" t="str">
        <f>VLOOKUP(HEALTH_CARE[[#This Row],[Customer ID]],'MEDICAL EXAMINATION ANSWER'!A:J,7,FALSE)</f>
        <v>No</v>
      </c>
      <c r="G1539" t="str">
        <f>VLOOKUP(HEALTH_CARE[[#This Row],[Customer ID]],'MEDICAL EXAMINATION ANSWER'!A:J,8,FALSE)</f>
        <v>No</v>
      </c>
      <c r="H1539" s="10">
        <f>VLOOKUP(HEALTH_CARE[[#This Row],[Customer ID]],'MEDICAL EXAMINATION ANSWER'!A:J,9,FALSE)</f>
        <v>1</v>
      </c>
      <c r="I1539" t="str">
        <f>VLOOKUP(HEALTH_CARE[[#This Row],[Customer ID]],'MEDICAL EXAMINATION ANSWER'!A:J,10,FALSE)</f>
        <v>No</v>
      </c>
      <c r="J1539" t="str">
        <f>VLOOKUP(HEALTH_CARE[[#This Row],[Customer ID]],'MEDICAL EXAMINATION ANSWER'!A:J,3,FALSE)</f>
        <v>Under Weight</v>
      </c>
      <c r="K1539" t="str">
        <f>VLOOKUP(HEALTH_CARE[[#This Row],[Customer ID]],'MEDICAL EXAMINATION ANSWER'!A:J,5,FALSE)</f>
        <v>Normal</v>
      </c>
      <c r="L1539" s="11" t="str">
        <f>VLOOKUP(HEALTH_CARE[[#This Row],[Customer ID]],'HOSPITAL DETAILS ANSWERS'!A:K,5,TRUE)</f>
        <v>8-Dec-1984</v>
      </c>
      <c r="M1539" s="14">
        <f>VLOOKUP(HEALTH_CARE[[#This Row],[Customer ID]],'HOSPITAL DETAILS ANSWERS'!A:K,8,TRUE)</f>
        <v>6641</v>
      </c>
      <c r="N1539" t="str">
        <f>VLOOKUP(HEALTH_CARE[[#This Row],[Customer ID]],'HOSPITAL DETAILS ANSWERS'!A:K,9,TRUE)</f>
        <v>Tier - 2</v>
      </c>
      <c r="O1539" t="str">
        <f>VLOOKUP(HEALTH_CARE[[#This Row],[Customer ID]],'HOSPITAL DETAILS ANSWERS'!A:K,10,TRUE)</f>
        <v>Tier - 3</v>
      </c>
      <c r="P1539" t="str">
        <f>VLOOKUP(HEALTH_CARE[[#This Row],[Customer ID]],'HOSPITAL DETAILS ANSWERS'!A:K,11,TRUE)</f>
        <v>R1019</v>
      </c>
      <c r="Q1539" s="10">
        <f>VLOOKUP(HEALTH_CARE[[#This Row],[Customer ID]],'HOSPITAL DETAILS ANSWERS'!A:K,6,TRUE)</f>
        <v>38</v>
      </c>
    </row>
    <row r="1540" spans="1:17" x14ac:dyDescent="0.25">
      <c r="A1540" t="s">
        <v>832</v>
      </c>
      <c r="B1540" t="str">
        <f>VLOOKUP(HEALTH_CARE[[#This Row],[Customer ID]],'CUSTOMER_NAMES ANSWER'!A:D,3,FALSE)</f>
        <v>Tyler C</v>
      </c>
      <c r="C1540" s="9">
        <f>VLOOKUP(HEALTH_CARE[[#This Row],[Customer ID]],'MEDICAL EXAMINATION ANSWER'!A:J,2,FALSE)</f>
        <v>26.72</v>
      </c>
      <c r="D1540" s="9">
        <f>VLOOKUP(HEALTH_CARE[[#This Row],[Customer ID]],'MEDICAL EXAMINATION ANSWER'!A:J,4,FALSE)</f>
        <v>4.1399999999999997</v>
      </c>
      <c r="E1540" t="str">
        <f>VLOOKUP(HEALTH_CARE[[#This Row],[Customer ID]],'MEDICAL EXAMINATION ANSWER'!A:J,6,FALSE)</f>
        <v>No</v>
      </c>
      <c r="F1540" t="str">
        <f>VLOOKUP(HEALTH_CARE[[#This Row],[Customer ID]],'MEDICAL EXAMINATION ANSWER'!A:J,7,FALSE)</f>
        <v>No</v>
      </c>
      <c r="G1540" t="str">
        <f>VLOOKUP(HEALTH_CARE[[#This Row],[Customer ID]],'MEDICAL EXAMINATION ANSWER'!A:J,8,FALSE)</f>
        <v>No</v>
      </c>
      <c r="H1540" s="10">
        <f>VLOOKUP(HEALTH_CARE[[#This Row],[Customer ID]],'MEDICAL EXAMINATION ANSWER'!A:J,9,FALSE)</f>
        <v>0</v>
      </c>
      <c r="I1540" t="str">
        <f>VLOOKUP(HEALTH_CARE[[#This Row],[Customer ID]],'MEDICAL EXAMINATION ANSWER'!A:J,10,FALSE)</f>
        <v>No</v>
      </c>
      <c r="J1540" t="str">
        <f>VLOOKUP(HEALTH_CARE[[#This Row],[Customer ID]],'MEDICAL EXAMINATION ANSWER'!A:J,3,FALSE)</f>
        <v>Over Weight</v>
      </c>
      <c r="K1540" t="str">
        <f>VLOOKUP(HEALTH_CARE[[#This Row],[Customer ID]],'MEDICAL EXAMINATION ANSWER'!A:J,5,FALSE)</f>
        <v>Normal</v>
      </c>
      <c r="L1540" s="11" t="str">
        <f>VLOOKUP(HEALTH_CARE[[#This Row],[Customer ID]],'HOSPITAL DETAILS ANSWERS'!A:K,5,TRUE)</f>
        <v>6-Jun-1990</v>
      </c>
      <c r="M1540" s="14">
        <f>VLOOKUP(HEALTH_CARE[[#This Row],[Customer ID]],'HOSPITAL DETAILS ANSWERS'!A:K,8,TRUE)</f>
        <v>6640</v>
      </c>
      <c r="N1540" t="str">
        <f>VLOOKUP(HEALTH_CARE[[#This Row],[Customer ID]],'HOSPITAL DETAILS ANSWERS'!A:K,9,TRUE)</f>
        <v>Tier - 2</v>
      </c>
      <c r="O1540" t="str">
        <f>VLOOKUP(HEALTH_CARE[[#This Row],[Customer ID]],'HOSPITAL DETAILS ANSWERS'!A:K,10,TRUE)</f>
        <v>Tier - 2</v>
      </c>
      <c r="P1540" t="str">
        <f>VLOOKUP(HEALTH_CARE[[#This Row],[Customer ID]],'HOSPITAL DETAILS ANSWERS'!A:K,11,TRUE)</f>
        <v>R1021</v>
      </c>
      <c r="Q1540" s="10">
        <f>VLOOKUP(HEALTH_CARE[[#This Row],[Customer ID]],'HOSPITAL DETAILS ANSWERS'!A:K,6,TRUE)</f>
        <v>33</v>
      </c>
    </row>
    <row r="1541" spans="1:17" x14ac:dyDescent="0.25">
      <c r="A1541" t="s">
        <v>831</v>
      </c>
      <c r="B1541" t="str">
        <f>VLOOKUP(HEALTH_CARE[[#This Row],[Customer ID]],'CUSTOMER_NAMES ANSWER'!A:D,3,FALSE)</f>
        <v>Yoshie</v>
      </c>
      <c r="C1541" s="9">
        <f>VLOOKUP(HEALTH_CARE[[#This Row],[Customer ID]],'MEDICAL EXAMINATION ANSWER'!A:J,2,FALSE)</f>
        <v>41.42</v>
      </c>
      <c r="D1541" s="9">
        <f>VLOOKUP(HEALTH_CARE[[#This Row],[Customer ID]],'MEDICAL EXAMINATION ANSWER'!A:J,4,FALSE)</f>
        <v>5.17</v>
      </c>
      <c r="E1541" t="str">
        <f>VLOOKUP(HEALTH_CARE[[#This Row],[Customer ID]],'MEDICAL EXAMINATION ANSWER'!A:J,6,FALSE)</f>
        <v>No</v>
      </c>
      <c r="F1541" t="str">
        <f>VLOOKUP(HEALTH_CARE[[#This Row],[Customer ID]],'MEDICAL EXAMINATION ANSWER'!A:J,7,FALSE)</f>
        <v>No</v>
      </c>
      <c r="G1541" t="str">
        <f>VLOOKUP(HEALTH_CARE[[#This Row],[Customer ID]],'MEDICAL EXAMINATION ANSWER'!A:J,8,FALSE)</f>
        <v>Yes</v>
      </c>
      <c r="H1541" s="10">
        <f>VLOOKUP(HEALTH_CARE[[#This Row],[Customer ID]],'MEDICAL EXAMINATION ANSWER'!A:J,9,FALSE)</f>
        <v>1</v>
      </c>
      <c r="I1541" t="str">
        <f>VLOOKUP(HEALTH_CARE[[#This Row],[Customer ID]],'MEDICAL EXAMINATION ANSWER'!A:J,10,FALSE)</f>
        <v>No</v>
      </c>
      <c r="J1541" t="str">
        <f>VLOOKUP(HEALTH_CARE[[#This Row],[Customer ID]],'MEDICAL EXAMINATION ANSWER'!A:J,3,FALSE)</f>
        <v>Obesity</v>
      </c>
      <c r="K1541" t="str">
        <f>VLOOKUP(HEALTH_CARE[[#This Row],[Customer ID]],'MEDICAL EXAMINATION ANSWER'!A:J,5,FALSE)</f>
        <v>Normal</v>
      </c>
      <c r="L1541" s="11" t="str">
        <f>VLOOKUP(HEALTH_CARE[[#This Row],[Customer ID]],'HOSPITAL DETAILS ANSWERS'!A:K,5,TRUE)</f>
        <v>4-Sep-2003</v>
      </c>
      <c r="M1541" s="14">
        <f>VLOOKUP(HEALTH_CARE[[#This Row],[Customer ID]],'HOSPITAL DETAILS ANSWERS'!A:K,8,TRUE)</f>
        <v>6639</v>
      </c>
      <c r="N1541" t="str">
        <f>VLOOKUP(HEALTH_CARE[[#This Row],[Customer ID]],'HOSPITAL DETAILS ANSWERS'!A:K,9,TRUE)</f>
        <v>Tier - 2</v>
      </c>
      <c r="O1541" t="str">
        <f>VLOOKUP(HEALTH_CARE[[#This Row],[Customer ID]],'HOSPITAL DETAILS ANSWERS'!A:K,10,TRUE)</f>
        <v>Tier - 1</v>
      </c>
      <c r="P1541" t="str">
        <f>VLOOKUP(HEALTH_CARE[[#This Row],[Customer ID]],'HOSPITAL DETAILS ANSWERS'!A:K,11,TRUE)</f>
        <v>R1012</v>
      </c>
      <c r="Q1541" s="10">
        <f>VLOOKUP(HEALTH_CARE[[#This Row],[Customer ID]],'HOSPITAL DETAILS ANSWERS'!A:K,6,TRUE)</f>
        <v>19</v>
      </c>
    </row>
    <row r="1542" spans="1:17" x14ac:dyDescent="0.25">
      <c r="A1542" t="s">
        <v>830</v>
      </c>
      <c r="B1542" t="str">
        <f>VLOOKUP(HEALTH_CARE[[#This Row],[Customer ID]],'CUSTOMER_NAMES ANSWER'!A:D,3,FALSE)</f>
        <v>Lauren A</v>
      </c>
      <c r="C1542" s="9">
        <f>VLOOKUP(HEALTH_CARE[[#This Row],[Customer ID]],'MEDICAL EXAMINATION ANSWER'!A:J,2,FALSE)</f>
        <v>20.69</v>
      </c>
      <c r="D1542" s="9">
        <f>VLOOKUP(HEALTH_CARE[[#This Row],[Customer ID]],'MEDICAL EXAMINATION ANSWER'!A:J,4,FALSE)</f>
        <v>6.93</v>
      </c>
      <c r="E1542" t="str">
        <f>VLOOKUP(HEALTH_CARE[[#This Row],[Customer ID]],'MEDICAL EXAMINATION ANSWER'!A:J,6,FALSE)</f>
        <v>No</v>
      </c>
      <c r="F1542" t="str">
        <f>VLOOKUP(HEALTH_CARE[[#This Row],[Customer ID]],'MEDICAL EXAMINATION ANSWER'!A:J,7,FALSE)</f>
        <v>No</v>
      </c>
      <c r="G1542" t="str">
        <f>VLOOKUP(HEALTH_CARE[[#This Row],[Customer ID]],'MEDICAL EXAMINATION ANSWER'!A:J,8,FALSE)</f>
        <v>No</v>
      </c>
      <c r="H1542" s="10">
        <f>VLOOKUP(HEALTH_CARE[[#This Row],[Customer ID]],'MEDICAL EXAMINATION ANSWER'!A:J,9,FALSE)</f>
        <v>2</v>
      </c>
      <c r="I1542" t="str">
        <f>VLOOKUP(HEALTH_CARE[[#This Row],[Customer ID]],'MEDICAL EXAMINATION ANSWER'!A:J,10,FALSE)</f>
        <v>No</v>
      </c>
      <c r="J1542" t="str">
        <f>VLOOKUP(HEALTH_CARE[[#This Row],[Customer ID]],'MEDICAL EXAMINATION ANSWER'!A:J,3,FALSE)</f>
        <v>Normal Weight</v>
      </c>
      <c r="K1542" t="str">
        <f>VLOOKUP(HEALTH_CARE[[#This Row],[Customer ID]],'MEDICAL EXAMINATION ANSWER'!A:J,5,FALSE)</f>
        <v>Diabetes</v>
      </c>
      <c r="L1542" s="11" t="str">
        <f>VLOOKUP(HEALTH_CARE[[#This Row],[Customer ID]],'HOSPITAL DETAILS ANSWERS'!A:K,5,TRUE)</f>
        <v>29-Aug-1973</v>
      </c>
      <c r="M1542" s="14">
        <f>VLOOKUP(HEALTH_CARE[[#This Row],[Customer ID]],'HOSPITAL DETAILS ANSWERS'!A:K,8,TRUE)</f>
        <v>6631</v>
      </c>
      <c r="N1542" t="str">
        <f>VLOOKUP(HEALTH_CARE[[#This Row],[Customer ID]],'HOSPITAL DETAILS ANSWERS'!A:K,9,TRUE)</f>
        <v>Tier - 2</v>
      </c>
      <c r="O1542" t="str">
        <f>VLOOKUP(HEALTH_CARE[[#This Row],[Customer ID]],'HOSPITAL DETAILS ANSWERS'!A:K,10,TRUE)</f>
        <v>Tier - 1</v>
      </c>
      <c r="P1542" t="str">
        <f>VLOOKUP(HEALTH_CARE[[#This Row],[Customer ID]],'HOSPITAL DETAILS ANSWERS'!A:K,11,TRUE)</f>
        <v>R1013</v>
      </c>
      <c r="Q1542" s="10">
        <f>VLOOKUP(HEALTH_CARE[[#This Row],[Customer ID]],'HOSPITAL DETAILS ANSWERS'!A:K,6,TRUE)</f>
        <v>49</v>
      </c>
    </row>
    <row r="1543" spans="1:17" x14ac:dyDescent="0.25">
      <c r="A1543" t="s">
        <v>829</v>
      </c>
      <c r="B1543" t="str">
        <f>VLOOKUP(HEALTH_CARE[[#This Row],[Customer ID]],'CUSTOMER_NAMES ANSWER'!A:D,3,FALSE)</f>
        <v>Mason D</v>
      </c>
      <c r="C1543" s="9">
        <f>VLOOKUP(HEALTH_CARE[[#This Row],[Customer ID]],'MEDICAL EXAMINATION ANSWER'!A:J,2,FALSE)</f>
        <v>41.23</v>
      </c>
      <c r="D1543" s="9">
        <f>VLOOKUP(HEALTH_CARE[[#This Row],[Customer ID]],'MEDICAL EXAMINATION ANSWER'!A:J,4,FALSE)</f>
        <v>4.24</v>
      </c>
      <c r="E1543" t="str">
        <f>VLOOKUP(HEALTH_CARE[[#This Row],[Customer ID]],'MEDICAL EXAMINATION ANSWER'!A:J,6,FALSE)</f>
        <v>No</v>
      </c>
      <c r="F1543" t="str">
        <f>VLOOKUP(HEALTH_CARE[[#This Row],[Customer ID]],'MEDICAL EXAMINATION ANSWER'!A:J,7,FALSE)</f>
        <v>No</v>
      </c>
      <c r="G1543" t="str">
        <f>VLOOKUP(HEALTH_CARE[[#This Row],[Customer ID]],'MEDICAL EXAMINATION ANSWER'!A:J,8,FALSE)</f>
        <v>No</v>
      </c>
      <c r="H1543" s="10">
        <f>VLOOKUP(HEALTH_CARE[[#This Row],[Customer ID]],'MEDICAL EXAMINATION ANSWER'!A:J,9,FALSE)</f>
        <v>0</v>
      </c>
      <c r="I1543" t="str">
        <f>VLOOKUP(HEALTH_CARE[[#This Row],[Customer ID]],'MEDICAL EXAMINATION ANSWER'!A:J,10,FALSE)</f>
        <v>No</v>
      </c>
      <c r="J1543" t="str">
        <f>VLOOKUP(HEALTH_CARE[[#This Row],[Customer ID]],'MEDICAL EXAMINATION ANSWER'!A:J,3,FALSE)</f>
        <v>Obesity</v>
      </c>
      <c r="K1543" t="str">
        <f>VLOOKUP(HEALTH_CARE[[#This Row],[Customer ID]],'MEDICAL EXAMINATION ANSWER'!A:J,5,FALSE)</f>
        <v>Normal</v>
      </c>
      <c r="L1543" s="11" t="str">
        <f>VLOOKUP(HEALTH_CARE[[#This Row],[Customer ID]],'HOSPITAL DETAILS ANSWERS'!A:K,5,TRUE)</f>
        <v>28-Aug-1982</v>
      </c>
      <c r="M1543" s="14">
        <f>VLOOKUP(HEALTH_CARE[[#This Row],[Customer ID]],'HOSPITAL DETAILS ANSWERS'!A:K,8,TRUE)</f>
        <v>6611</v>
      </c>
      <c r="N1543" t="str">
        <f>VLOOKUP(HEALTH_CARE[[#This Row],[Customer ID]],'HOSPITAL DETAILS ANSWERS'!A:K,9,TRUE)</f>
        <v>Tier - 3</v>
      </c>
      <c r="O1543" t="str">
        <f>VLOOKUP(HEALTH_CARE[[#This Row],[Customer ID]],'HOSPITAL DETAILS ANSWERS'!A:K,10,TRUE)</f>
        <v>Tier - 2</v>
      </c>
      <c r="P1543" t="str">
        <f>VLOOKUP(HEALTH_CARE[[#This Row],[Customer ID]],'HOSPITAL DETAILS ANSWERS'!A:K,11,TRUE)</f>
        <v>R1015</v>
      </c>
      <c r="Q1543" s="10">
        <f>VLOOKUP(HEALTH_CARE[[#This Row],[Customer ID]],'HOSPITAL DETAILS ANSWERS'!A:K,6,TRUE)</f>
        <v>40</v>
      </c>
    </row>
    <row r="1544" spans="1:17" x14ac:dyDescent="0.25">
      <c r="A1544" t="s">
        <v>828</v>
      </c>
      <c r="B1544" t="str">
        <f>VLOOKUP(HEALTH_CARE[[#This Row],[Customer ID]],'CUSTOMER_NAMES ANSWER'!A:D,3,FALSE)</f>
        <v>Ryan</v>
      </c>
      <c r="C1544" s="9">
        <f>VLOOKUP(HEALTH_CARE[[#This Row],[Customer ID]],'MEDICAL EXAMINATION ANSWER'!A:J,2,FALSE)</f>
        <v>29.9</v>
      </c>
      <c r="D1544" s="9">
        <f>VLOOKUP(HEALTH_CARE[[#This Row],[Customer ID]],'MEDICAL EXAMINATION ANSWER'!A:J,4,FALSE)</f>
        <v>5.91</v>
      </c>
      <c r="E1544" t="str">
        <f>VLOOKUP(HEALTH_CARE[[#This Row],[Customer ID]],'MEDICAL EXAMINATION ANSWER'!A:J,6,FALSE)</f>
        <v>No</v>
      </c>
      <c r="F1544" t="str">
        <f>VLOOKUP(HEALTH_CARE[[#This Row],[Customer ID]],'MEDICAL EXAMINATION ANSWER'!A:J,7,FALSE)</f>
        <v>No</v>
      </c>
      <c r="G1544" t="str">
        <f>VLOOKUP(HEALTH_CARE[[#This Row],[Customer ID]],'MEDICAL EXAMINATION ANSWER'!A:J,8,FALSE)</f>
        <v>No</v>
      </c>
      <c r="H1544" s="10">
        <f>VLOOKUP(HEALTH_CARE[[#This Row],[Customer ID]],'MEDICAL EXAMINATION ANSWER'!A:J,9,FALSE)</f>
        <v>0</v>
      </c>
      <c r="I1544" t="str">
        <f>VLOOKUP(HEALTH_CARE[[#This Row],[Customer ID]],'MEDICAL EXAMINATION ANSWER'!A:J,10,FALSE)</f>
        <v>No</v>
      </c>
      <c r="J1544" t="str">
        <f>VLOOKUP(HEALTH_CARE[[#This Row],[Customer ID]],'MEDICAL EXAMINATION ANSWER'!A:J,3,FALSE)</f>
        <v>Over Weight</v>
      </c>
      <c r="K1544" t="str">
        <f>VLOOKUP(HEALTH_CARE[[#This Row],[Customer ID]],'MEDICAL EXAMINATION ANSWER'!A:J,5,FALSE)</f>
        <v>Prediabetes</v>
      </c>
      <c r="L1544" s="11" t="str">
        <f>VLOOKUP(HEALTH_CARE[[#This Row],[Customer ID]],'HOSPITAL DETAILS ANSWERS'!A:K,5,TRUE)</f>
        <v>7-Nov-1982</v>
      </c>
      <c r="M1544" s="14">
        <f>VLOOKUP(HEALTH_CARE[[#This Row],[Customer ID]],'HOSPITAL DETAILS ANSWERS'!A:K,8,TRUE)</f>
        <v>6601</v>
      </c>
      <c r="N1544" t="str">
        <f>VLOOKUP(HEALTH_CARE[[#This Row],[Customer ID]],'HOSPITAL DETAILS ANSWERS'!A:K,9,TRUE)</f>
        <v>Tier - 2</v>
      </c>
      <c r="O1544" t="str">
        <f>VLOOKUP(HEALTH_CARE[[#This Row],[Customer ID]],'HOSPITAL DETAILS ANSWERS'!A:K,10,TRUE)</f>
        <v>Tier - 3</v>
      </c>
      <c r="P1544" t="str">
        <f>VLOOKUP(HEALTH_CARE[[#This Row],[Customer ID]],'HOSPITAL DETAILS ANSWERS'!A:K,11,TRUE)</f>
        <v>R1011</v>
      </c>
      <c r="Q1544" s="10">
        <f>VLOOKUP(HEALTH_CARE[[#This Row],[Customer ID]],'HOSPITAL DETAILS ANSWERS'!A:K,6,TRUE)</f>
        <v>40</v>
      </c>
    </row>
    <row r="1545" spans="1:17" x14ac:dyDescent="0.25">
      <c r="A1545" t="s">
        <v>827</v>
      </c>
      <c r="B1545" t="str">
        <f>VLOOKUP(HEALTH_CARE[[#This Row],[Customer ID]],'CUSTOMER_NAMES ANSWER'!A:D,3,FALSE)</f>
        <v>Arturo</v>
      </c>
      <c r="C1545" s="9">
        <f>VLOOKUP(HEALTH_CARE[[#This Row],[Customer ID]],'MEDICAL EXAMINATION ANSWER'!A:J,2,FALSE)</f>
        <v>34.1</v>
      </c>
      <c r="D1545" s="9">
        <f>VLOOKUP(HEALTH_CARE[[#This Row],[Customer ID]],'MEDICAL EXAMINATION ANSWER'!A:J,4,FALSE)</f>
        <v>5.93</v>
      </c>
      <c r="E1545" t="str">
        <f>VLOOKUP(HEALTH_CARE[[#This Row],[Customer ID]],'MEDICAL EXAMINATION ANSWER'!A:J,6,FALSE)</f>
        <v>No</v>
      </c>
      <c r="F1545" t="str">
        <f>VLOOKUP(HEALTH_CARE[[#This Row],[Customer ID]],'MEDICAL EXAMINATION ANSWER'!A:J,7,FALSE)</f>
        <v>No</v>
      </c>
      <c r="G1545" t="str">
        <f>VLOOKUP(HEALTH_CARE[[#This Row],[Customer ID]],'MEDICAL EXAMINATION ANSWER'!A:J,8,FALSE)</f>
        <v>No</v>
      </c>
      <c r="H1545" s="10">
        <f>VLOOKUP(HEALTH_CARE[[#This Row],[Customer ID]],'MEDICAL EXAMINATION ANSWER'!A:J,9,FALSE)</f>
        <v>0</v>
      </c>
      <c r="I1545" t="str">
        <f>VLOOKUP(HEALTH_CARE[[#This Row],[Customer ID]],'MEDICAL EXAMINATION ANSWER'!A:J,10,FALSE)</f>
        <v>No</v>
      </c>
      <c r="J1545" t="str">
        <f>VLOOKUP(HEALTH_CARE[[#This Row],[Customer ID]],'MEDICAL EXAMINATION ANSWER'!A:J,3,FALSE)</f>
        <v>Obesity</v>
      </c>
      <c r="K1545" t="str">
        <f>VLOOKUP(HEALTH_CARE[[#This Row],[Customer ID]],'MEDICAL EXAMINATION ANSWER'!A:J,5,FALSE)</f>
        <v>Prediabetes</v>
      </c>
      <c r="L1545" s="11" t="str">
        <f>VLOOKUP(HEALTH_CARE[[#This Row],[Customer ID]],'HOSPITAL DETAILS ANSWERS'!A:K,5,TRUE)</f>
        <v>29-Dec-1982</v>
      </c>
      <c r="M1545" s="14">
        <f>VLOOKUP(HEALTH_CARE[[#This Row],[Customer ID]],'HOSPITAL DETAILS ANSWERS'!A:K,8,TRUE)</f>
        <v>6601</v>
      </c>
      <c r="N1545" t="str">
        <f>VLOOKUP(HEALTH_CARE[[#This Row],[Customer ID]],'HOSPITAL DETAILS ANSWERS'!A:K,9,TRUE)</f>
        <v>Tier - 3</v>
      </c>
      <c r="O1545" t="str">
        <f>VLOOKUP(HEALTH_CARE[[#This Row],[Customer ID]],'HOSPITAL DETAILS ANSWERS'!A:K,10,TRUE)</f>
        <v>Tier - 2</v>
      </c>
      <c r="P1545" t="str">
        <f>VLOOKUP(HEALTH_CARE[[#This Row],[Customer ID]],'HOSPITAL DETAILS ANSWERS'!A:K,11,TRUE)</f>
        <v>R1016</v>
      </c>
      <c r="Q1545" s="10">
        <f>VLOOKUP(HEALTH_CARE[[#This Row],[Customer ID]],'HOSPITAL DETAILS ANSWERS'!A:K,6,TRUE)</f>
        <v>40</v>
      </c>
    </row>
    <row r="1546" spans="1:17" x14ac:dyDescent="0.25">
      <c r="A1546" t="s">
        <v>826</v>
      </c>
      <c r="B1546" t="str">
        <f>VLOOKUP(HEALTH_CARE[[#This Row],[Customer ID]],'CUSTOMER_NAMES ANSWER'!A:D,3,FALSE)</f>
        <v>Jake</v>
      </c>
      <c r="C1546" s="9">
        <f>VLOOKUP(HEALTH_CARE[[#This Row],[Customer ID]],'MEDICAL EXAMINATION ANSWER'!A:J,2,FALSE)</f>
        <v>24.97</v>
      </c>
      <c r="D1546" s="9">
        <f>VLOOKUP(HEALTH_CARE[[#This Row],[Customer ID]],'MEDICAL EXAMINATION ANSWER'!A:J,4,FALSE)</f>
        <v>5.66</v>
      </c>
      <c r="E1546" t="str">
        <f>VLOOKUP(HEALTH_CARE[[#This Row],[Customer ID]],'MEDICAL EXAMINATION ANSWER'!A:J,6,FALSE)</f>
        <v>No</v>
      </c>
      <c r="F1546" t="str">
        <f>VLOOKUP(HEALTH_CARE[[#This Row],[Customer ID]],'MEDICAL EXAMINATION ANSWER'!A:J,7,FALSE)</f>
        <v>No</v>
      </c>
      <c r="G1546" t="str">
        <f>VLOOKUP(HEALTH_CARE[[#This Row],[Customer ID]],'MEDICAL EXAMINATION ANSWER'!A:J,8,FALSE)</f>
        <v>No</v>
      </c>
      <c r="H1546" s="10">
        <f>VLOOKUP(HEALTH_CARE[[#This Row],[Customer ID]],'MEDICAL EXAMINATION ANSWER'!A:J,9,FALSE)</f>
        <v>0</v>
      </c>
      <c r="I1546" t="str">
        <f>VLOOKUP(HEALTH_CARE[[#This Row],[Customer ID]],'MEDICAL EXAMINATION ANSWER'!A:J,10,FALSE)</f>
        <v>No</v>
      </c>
      <c r="J1546" t="str">
        <f>VLOOKUP(HEALTH_CARE[[#This Row],[Customer ID]],'MEDICAL EXAMINATION ANSWER'!A:J,3,FALSE)</f>
        <v>Over Weight</v>
      </c>
      <c r="K1546" t="str">
        <f>VLOOKUP(HEALTH_CARE[[#This Row],[Customer ID]],'MEDICAL EXAMINATION ANSWER'!A:J,5,FALSE)</f>
        <v>Normal</v>
      </c>
      <c r="L1546" s="11" t="str">
        <f>VLOOKUP(HEALTH_CARE[[#This Row],[Customer ID]],'HOSPITAL DETAILS ANSWERS'!A:K,5,TRUE)</f>
        <v>22-Nov-1982</v>
      </c>
      <c r="M1546" s="14">
        <f>VLOOKUP(HEALTH_CARE[[#This Row],[Customer ID]],'HOSPITAL DETAILS ANSWERS'!A:K,8,TRUE)</f>
        <v>6594</v>
      </c>
      <c r="N1546" t="str">
        <f>VLOOKUP(HEALTH_CARE[[#This Row],[Customer ID]],'HOSPITAL DETAILS ANSWERS'!A:K,9,TRUE)</f>
        <v>Tier - 2</v>
      </c>
      <c r="O1546" t="str">
        <f>VLOOKUP(HEALTH_CARE[[#This Row],[Customer ID]],'HOSPITAL DETAILS ANSWERS'!A:K,10,TRUE)</f>
        <v>Tier - 1</v>
      </c>
      <c r="P1546" t="str">
        <f>VLOOKUP(HEALTH_CARE[[#This Row],[Customer ID]],'HOSPITAL DETAILS ANSWERS'!A:K,11,TRUE)</f>
        <v>R1013</v>
      </c>
      <c r="Q1546" s="10">
        <f>VLOOKUP(HEALTH_CARE[[#This Row],[Customer ID]],'HOSPITAL DETAILS ANSWERS'!A:K,6,TRUE)</f>
        <v>40</v>
      </c>
    </row>
    <row r="1547" spans="1:17" x14ac:dyDescent="0.25">
      <c r="A1547" t="s">
        <v>825</v>
      </c>
      <c r="B1547" t="str">
        <f>VLOOKUP(HEALTH_CARE[[#This Row],[Customer ID]],'CUSTOMER_NAMES ANSWER'!A:D,3,FALSE)</f>
        <v>Sarah E</v>
      </c>
      <c r="C1547" s="9">
        <f>VLOOKUP(HEALTH_CARE[[#This Row],[Customer ID]],'MEDICAL EXAMINATION ANSWER'!A:J,2,FALSE)</f>
        <v>34.799999999999997</v>
      </c>
      <c r="D1547" s="9">
        <f>VLOOKUP(HEALTH_CARE[[#This Row],[Customer ID]],'MEDICAL EXAMINATION ANSWER'!A:J,4,FALSE)</f>
        <v>4.1900000000000004</v>
      </c>
      <c r="E1547" t="str">
        <f>VLOOKUP(HEALTH_CARE[[#This Row],[Customer ID]],'MEDICAL EXAMINATION ANSWER'!A:J,6,FALSE)</f>
        <v>No</v>
      </c>
      <c r="F1547" t="str">
        <f>VLOOKUP(HEALTH_CARE[[#This Row],[Customer ID]],'MEDICAL EXAMINATION ANSWER'!A:J,7,FALSE)</f>
        <v>No</v>
      </c>
      <c r="G1547" t="str">
        <f>VLOOKUP(HEALTH_CARE[[#This Row],[Customer ID]],'MEDICAL EXAMINATION ANSWER'!A:J,8,FALSE)</f>
        <v>No</v>
      </c>
      <c r="H1547" s="10">
        <f>VLOOKUP(HEALTH_CARE[[#This Row],[Customer ID]],'MEDICAL EXAMINATION ANSWER'!A:J,9,FALSE)</f>
        <v>1</v>
      </c>
      <c r="I1547" t="str">
        <f>VLOOKUP(HEALTH_CARE[[#This Row],[Customer ID]],'MEDICAL EXAMINATION ANSWER'!A:J,10,FALSE)</f>
        <v>No</v>
      </c>
      <c r="J1547" t="str">
        <f>VLOOKUP(HEALTH_CARE[[#This Row],[Customer ID]],'MEDICAL EXAMINATION ANSWER'!A:J,3,FALSE)</f>
        <v>Obesity</v>
      </c>
      <c r="K1547" t="str">
        <f>VLOOKUP(HEALTH_CARE[[#This Row],[Customer ID]],'MEDICAL EXAMINATION ANSWER'!A:J,5,FALSE)</f>
        <v>Normal</v>
      </c>
      <c r="L1547" s="11" t="str">
        <f>VLOOKUP(HEALTH_CARE[[#This Row],[Customer ID]],'HOSPITAL DETAILS ANSWERS'!A:K,5,TRUE)</f>
        <v>5-Oct-1984</v>
      </c>
      <c r="M1547" s="14">
        <f>VLOOKUP(HEALTH_CARE[[#This Row],[Customer ID]],'HOSPITAL DETAILS ANSWERS'!A:K,8,TRUE)</f>
        <v>6572</v>
      </c>
      <c r="N1547" t="str">
        <f>VLOOKUP(HEALTH_CARE[[#This Row],[Customer ID]],'HOSPITAL DETAILS ANSWERS'!A:K,9,TRUE)</f>
        <v>Tier - 2</v>
      </c>
      <c r="O1547" t="str">
        <f>VLOOKUP(HEALTH_CARE[[#This Row],[Customer ID]],'HOSPITAL DETAILS ANSWERS'!A:K,10,TRUE)</f>
        <v>Tier - 3</v>
      </c>
      <c r="P1547" t="str">
        <f>VLOOKUP(HEALTH_CARE[[#This Row],[Customer ID]],'HOSPITAL DETAILS ANSWERS'!A:K,11,TRUE)</f>
        <v>R1011</v>
      </c>
      <c r="Q1547" s="10">
        <f>VLOOKUP(HEALTH_CARE[[#This Row],[Customer ID]],'HOSPITAL DETAILS ANSWERS'!A:K,6,TRUE)</f>
        <v>38</v>
      </c>
    </row>
    <row r="1548" spans="1:17" x14ac:dyDescent="0.25">
      <c r="A1548" t="s">
        <v>824</v>
      </c>
      <c r="B1548" t="str">
        <f>VLOOKUP(HEALTH_CARE[[#This Row],[Customer ID]],'CUSTOMER_NAMES ANSWER'!A:D,3,FALSE)</f>
        <v>Alison L</v>
      </c>
      <c r="C1548" s="9">
        <f>VLOOKUP(HEALTH_CARE[[#This Row],[Customer ID]],'MEDICAL EXAMINATION ANSWER'!A:J,2,FALSE)</f>
        <v>32.97</v>
      </c>
      <c r="D1548" s="9">
        <f>VLOOKUP(HEALTH_CARE[[#This Row],[Customer ID]],'MEDICAL EXAMINATION ANSWER'!A:J,4,FALSE)</f>
        <v>9.2100000000000009</v>
      </c>
      <c r="E1548" t="str">
        <f>VLOOKUP(HEALTH_CARE[[#This Row],[Customer ID]],'MEDICAL EXAMINATION ANSWER'!A:J,6,FALSE)</f>
        <v>Yes</v>
      </c>
      <c r="F1548" t="str">
        <f>VLOOKUP(HEALTH_CARE[[#This Row],[Customer ID]],'MEDICAL EXAMINATION ANSWER'!A:J,7,FALSE)</f>
        <v>No</v>
      </c>
      <c r="G1548" t="str">
        <f>VLOOKUP(HEALTH_CARE[[#This Row],[Customer ID]],'MEDICAL EXAMINATION ANSWER'!A:J,8,FALSE)</f>
        <v>No</v>
      </c>
      <c r="H1548" s="10">
        <f>VLOOKUP(HEALTH_CARE[[#This Row],[Customer ID]],'MEDICAL EXAMINATION ANSWER'!A:J,9,FALSE)</f>
        <v>0</v>
      </c>
      <c r="I1548" t="str">
        <f>VLOOKUP(HEALTH_CARE[[#This Row],[Customer ID]],'MEDICAL EXAMINATION ANSWER'!A:J,10,FALSE)</f>
        <v>No</v>
      </c>
      <c r="J1548" t="str">
        <f>VLOOKUP(HEALTH_CARE[[#This Row],[Customer ID]],'MEDICAL EXAMINATION ANSWER'!A:J,3,FALSE)</f>
        <v>Obesity</v>
      </c>
      <c r="K1548" t="str">
        <f>VLOOKUP(HEALTH_CARE[[#This Row],[Customer ID]],'MEDICAL EXAMINATION ANSWER'!A:J,5,FALSE)</f>
        <v>Diabetes</v>
      </c>
      <c r="L1548" s="11" t="str">
        <f>VLOOKUP(HEALTH_CARE[[#This Row],[Customer ID]],'HOSPITAL DETAILS ANSWERS'!A:K,5,TRUE)</f>
        <v>20-Jul-1981</v>
      </c>
      <c r="M1548" s="14">
        <f>VLOOKUP(HEALTH_CARE[[#This Row],[Customer ID]],'HOSPITAL DETAILS ANSWERS'!A:K,8,TRUE)</f>
        <v>6572</v>
      </c>
      <c r="N1548" t="str">
        <f>VLOOKUP(HEALTH_CARE[[#This Row],[Customer ID]],'HOSPITAL DETAILS ANSWERS'!A:K,9,TRUE)</f>
        <v>Tier - 2</v>
      </c>
      <c r="O1548" t="str">
        <f>VLOOKUP(HEALTH_CARE[[#This Row],[Customer ID]],'HOSPITAL DETAILS ANSWERS'!A:K,10,TRUE)</f>
        <v>Tier - 1</v>
      </c>
      <c r="P1548" t="str">
        <f>VLOOKUP(HEALTH_CARE[[#This Row],[Customer ID]],'HOSPITAL DETAILS ANSWERS'!A:K,11,TRUE)</f>
        <v>R1012</v>
      </c>
      <c r="Q1548" s="10">
        <f>VLOOKUP(HEALTH_CARE[[#This Row],[Customer ID]],'HOSPITAL DETAILS ANSWERS'!A:K,6,TRUE)</f>
        <v>41</v>
      </c>
    </row>
    <row r="1549" spans="1:17" x14ac:dyDescent="0.25">
      <c r="A1549" t="s">
        <v>823</v>
      </c>
      <c r="B1549" t="str">
        <f>VLOOKUP(HEALTH_CARE[[#This Row],[Customer ID]],'CUSTOMER_NAMES ANSWER'!A:D,3,FALSE)</f>
        <v>Karen A</v>
      </c>
      <c r="C1549" s="9">
        <f>VLOOKUP(HEALTH_CARE[[#This Row],[Customer ID]],'MEDICAL EXAMINATION ANSWER'!A:J,2,FALSE)</f>
        <v>27.27</v>
      </c>
      <c r="D1549" s="9">
        <f>VLOOKUP(HEALTH_CARE[[#This Row],[Customer ID]],'MEDICAL EXAMINATION ANSWER'!A:J,4,FALSE)</f>
        <v>5.51</v>
      </c>
      <c r="E1549" t="str">
        <f>VLOOKUP(HEALTH_CARE[[#This Row],[Customer ID]],'MEDICAL EXAMINATION ANSWER'!A:J,6,FALSE)</f>
        <v>No</v>
      </c>
      <c r="F1549" t="str">
        <f>VLOOKUP(HEALTH_CARE[[#This Row],[Customer ID]],'MEDICAL EXAMINATION ANSWER'!A:J,7,FALSE)</f>
        <v>No</v>
      </c>
      <c r="G1549" t="str">
        <f>VLOOKUP(HEALTH_CARE[[#This Row],[Customer ID]],'MEDICAL EXAMINATION ANSWER'!A:J,8,FALSE)</f>
        <v>No</v>
      </c>
      <c r="H1549" s="10">
        <f>VLOOKUP(HEALTH_CARE[[#This Row],[Customer ID]],'MEDICAL EXAMINATION ANSWER'!A:J,9,FALSE)</f>
        <v>1</v>
      </c>
      <c r="I1549" t="str">
        <f>VLOOKUP(HEALTH_CARE[[#This Row],[Customer ID]],'MEDICAL EXAMINATION ANSWER'!A:J,10,FALSE)</f>
        <v>No</v>
      </c>
      <c r="J1549" t="str">
        <f>VLOOKUP(HEALTH_CARE[[#This Row],[Customer ID]],'MEDICAL EXAMINATION ANSWER'!A:J,3,FALSE)</f>
        <v>Over Weight</v>
      </c>
      <c r="K1549" t="str">
        <f>VLOOKUP(HEALTH_CARE[[#This Row],[Customer ID]],'MEDICAL EXAMINATION ANSWER'!A:J,5,FALSE)</f>
        <v>Normal</v>
      </c>
      <c r="L1549" s="11" t="str">
        <f>VLOOKUP(HEALTH_CARE[[#This Row],[Customer ID]],'HOSPITAL DETAILS ANSWERS'!A:K,5,TRUE)</f>
        <v>20-Sep-1984</v>
      </c>
      <c r="M1549" s="14">
        <f>VLOOKUP(HEALTH_CARE[[#This Row],[Customer ID]],'HOSPITAL DETAILS ANSWERS'!A:K,8,TRUE)</f>
        <v>6556</v>
      </c>
      <c r="N1549" t="str">
        <f>VLOOKUP(HEALTH_CARE[[#This Row],[Customer ID]],'HOSPITAL DETAILS ANSWERS'!A:K,9,TRUE)</f>
        <v>Tier - 2</v>
      </c>
      <c r="O1549" t="str">
        <f>VLOOKUP(HEALTH_CARE[[#This Row],[Customer ID]],'HOSPITAL DETAILS ANSWERS'!A:K,10,TRUE)</f>
        <v>Tier - 2</v>
      </c>
      <c r="P1549" t="str">
        <f>VLOOKUP(HEALTH_CARE[[#This Row],[Customer ID]],'HOSPITAL DETAILS ANSWERS'!A:K,11,TRUE)</f>
        <v>R1024</v>
      </c>
      <c r="Q1549" s="10">
        <f>VLOOKUP(HEALTH_CARE[[#This Row],[Customer ID]],'HOSPITAL DETAILS ANSWERS'!A:K,6,TRUE)</f>
        <v>38</v>
      </c>
    </row>
    <row r="1550" spans="1:17" x14ac:dyDescent="0.25">
      <c r="A1550" t="s">
        <v>822</v>
      </c>
      <c r="B1550" t="str">
        <f>VLOOKUP(HEALTH_CARE[[#This Row],[Customer ID]],'CUSTOMER_NAMES ANSWER'!A:D,3,FALSE)</f>
        <v>Thomas R</v>
      </c>
      <c r="C1550" s="9">
        <f>VLOOKUP(HEALTH_CARE[[#This Row],[Customer ID]],'MEDICAL EXAMINATION ANSWER'!A:J,2,FALSE)</f>
        <v>17.059999999999999</v>
      </c>
      <c r="D1550" s="9">
        <f>VLOOKUP(HEALTH_CARE[[#This Row],[Customer ID]],'MEDICAL EXAMINATION ANSWER'!A:J,4,FALSE)</f>
        <v>8.5</v>
      </c>
      <c r="E1550" t="str">
        <f>VLOOKUP(HEALTH_CARE[[#This Row],[Customer ID]],'MEDICAL EXAMINATION ANSWER'!A:J,6,FALSE)</f>
        <v>No</v>
      </c>
      <c r="F1550" t="str">
        <f>VLOOKUP(HEALTH_CARE[[#This Row],[Customer ID]],'MEDICAL EXAMINATION ANSWER'!A:J,7,FALSE)</f>
        <v>No</v>
      </c>
      <c r="G1550" t="str">
        <f>VLOOKUP(HEALTH_CARE[[#This Row],[Customer ID]],'MEDICAL EXAMINATION ANSWER'!A:J,8,FALSE)</f>
        <v>No</v>
      </c>
      <c r="H1550" s="10">
        <f>VLOOKUP(HEALTH_CARE[[#This Row],[Customer ID]],'MEDICAL EXAMINATION ANSWER'!A:J,9,FALSE)</f>
        <v>0</v>
      </c>
      <c r="I1550" t="str">
        <f>VLOOKUP(HEALTH_CARE[[#This Row],[Customer ID]],'MEDICAL EXAMINATION ANSWER'!A:J,10,FALSE)</f>
        <v>No</v>
      </c>
      <c r="J1550" t="str">
        <f>VLOOKUP(HEALTH_CARE[[#This Row],[Customer ID]],'MEDICAL EXAMINATION ANSWER'!A:J,3,FALSE)</f>
        <v>Under Weight</v>
      </c>
      <c r="K1550" t="str">
        <f>VLOOKUP(HEALTH_CARE[[#This Row],[Customer ID]],'MEDICAL EXAMINATION ANSWER'!A:J,5,FALSE)</f>
        <v>Diabetes</v>
      </c>
      <c r="L1550" s="11" t="str">
        <f>VLOOKUP(HEALTH_CARE[[#This Row],[Customer ID]],'HOSPITAL DETAILS ANSWERS'!A:K,5,TRUE)</f>
        <v>11-Dec-1968</v>
      </c>
      <c r="M1550" s="14">
        <f>VLOOKUP(HEALTH_CARE[[#This Row],[Customer ID]],'HOSPITAL DETAILS ANSWERS'!A:K,8,TRUE)</f>
        <v>6553</v>
      </c>
      <c r="N1550" t="str">
        <f>VLOOKUP(HEALTH_CARE[[#This Row],[Customer ID]],'HOSPITAL DETAILS ANSWERS'!A:K,9,TRUE)</f>
        <v>Tier - 3</v>
      </c>
      <c r="O1550" t="str">
        <f>VLOOKUP(HEALTH_CARE[[#This Row],[Customer ID]],'HOSPITAL DETAILS ANSWERS'!A:K,10,TRUE)</f>
        <v>Tier - 2</v>
      </c>
      <c r="P1550" t="str">
        <f>VLOOKUP(HEALTH_CARE[[#This Row],[Customer ID]],'HOSPITAL DETAILS ANSWERS'!A:K,11,TRUE)</f>
        <v>R1013</v>
      </c>
      <c r="Q1550" s="10">
        <f>VLOOKUP(HEALTH_CARE[[#This Row],[Customer ID]],'HOSPITAL DETAILS ANSWERS'!A:K,6,TRUE)</f>
        <v>54</v>
      </c>
    </row>
    <row r="1551" spans="1:17" x14ac:dyDescent="0.25">
      <c r="A1551" t="s">
        <v>821</v>
      </c>
      <c r="B1551" t="str">
        <f>VLOOKUP(HEALTH_CARE[[#This Row],[Customer ID]],'CUSTOMER_NAMES ANSWER'!A:D,3,FALSE)</f>
        <v>Stephanie W</v>
      </c>
      <c r="C1551" s="9">
        <f>VLOOKUP(HEALTH_CARE[[#This Row],[Customer ID]],'MEDICAL EXAMINATION ANSWER'!A:J,2,FALSE)</f>
        <v>36.29</v>
      </c>
      <c r="D1551" s="9">
        <f>VLOOKUP(HEALTH_CARE[[#This Row],[Customer ID]],'MEDICAL EXAMINATION ANSWER'!A:J,4,FALSE)</f>
        <v>6.23</v>
      </c>
      <c r="E1551" t="str">
        <f>VLOOKUP(HEALTH_CARE[[#This Row],[Customer ID]],'MEDICAL EXAMINATION ANSWER'!A:J,6,FALSE)</f>
        <v>No</v>
      </c>
      <c r="F1551" t="str">
        <f>VLOOKUP(HEALTH_CARE[[#This Row],[Customer ID]],'MEDICAL EXAMINATION ANSWER'!A:J,7,FALSE)</f>
        <v>No</v>
      </c>
      <c r="G1551" t="str">
        <f>VLOOKUP(HEALTH_CARE[[#This Row],[Customer ID]],'MEDICAL EXAMINATION ANSWER'!A:J,8,FALSE)</f>
        <v>No</v>
      </c>
      <c r="H1551" s="10">
        <f>VLOOKUP(HEALTH_CARE[[#This Row],[Customer ID]],'MEDICAL EXAMINATION ANSWER'!A:J,9,FALSE)</f>
        <v>0</v>
      </c>
      <c r="I1551" t="str">
        <f>VLOOKUP(HEALTH_CARE[[#This Row],[Customer ID]],'MEDICAL EXAMINATION ANSWER'!A:J,10,FALSE)</f>
        <v>No</v>
      </c>
      <c r="J1551" t="str">
        <f>VLOOKUP(HEALTH_CARE[[#This Row],[Customer ID]],'MEDICAL EXAMINATION ANSWER'!A:J,3,FALSE)</f>
        <v>Obesity</v>
      </c>
      <c r="K1551" t="str">
        <f>VLOOKUP(HEALTH_CARE[[#This Row],[Customer ID]],'MEDICAL EXAMINATION ANSWER'!A:J,5,FALSE)</f>
        <v>Prediabetes</v>
      </c>
      <c r="L1551" s="11" t="str">
        <f>VLOOKUP(HEALTH_CARE[[#This Row],[Customer ID]],'HOSPITAL DETAILS ANSWERS'!A:K,5,TRUE)</f>
        <v>6-Aug-1989</v>
      </c>
      <c r="M1551" s="14">
        <f>VLOOKUP(HEALTH_CARE[[#This Row],[Customer ID]],'HOSPITAL DETAILS ANSWERS'!A:K,8,TRUE)</f>
        <v>6552</v>
      </c>
      <c r="N1551" t="str">
        <f>VLOOKUP(HEALTH_CARE[[#This Row],[Customer ID]],'HOSPITAL DETAILS ANSWERS'!A:K,9,TRUE)</f>
        <v>Tier - 2</v>
      </c>
      <c r="O1551" t="str">
        <f>VLOOKUP(HEALTH_CARE[[#This Row],[Customer ID]],'HOSPITAL DETAILS ANSWERS'!A:K,10,TRUE)</f>
        <v>Tier - 2</v>
      </c>
      <c r="P1551" t="str">
        <f>VLOOKUP(HEALTH_CARE[[#This Row],[Customer ID]],'HOSPITAL DETAILS ANSWERS'!A:K,11,TRUE)</f>
        <v>R1024</v>
      </c>
      <c r="Q1551" s="10">
        <f>VLOOKUP(HEALTH_CARE[[#This Row],[Customer ID]],'HOSPITAL DETAILS ANSWERS'!A:K,6,TRUE)</f>
        <v>33</v>
      </c>
    </row>
    <row r="1552" spans="1:17" x14ac:dyDescent="0.25">
      <c r="A1552" t="s">
        <v>820</v>
      </c>
      <c r="B1552" t="str">
        <f>VLOOKUP(HEALTH_CARE[[#This Row],[Customer ID]],'CUSTOMER_NAMES ANSWER'!A:D,3,FALSE)</f>
        <v>Ezra</v>
      </c>
      <c r="C1552" s="9">
        <f>VLOOKUP(HEALTH_CARE[[#This Row],[Customer ID]],'MEDICAL EXAMINATION ANSWER'!A:J,2,FALSE)</f>
        <v>28.59</v>
      </c>
      <c r="D1552" s="9">
        <f>VLOOKUP(HEALTH_CARE[[#This Row],[Customer ID]],'MEDICAL EXAMINATION ANSWER'!A:J,4,FALSE)</f>
        <v>8.5299999999999994</v>
      </c>
      <c r="E1552" t="str">
        <f>VLOOKUP(HEALTH_CARE[[#This Row],[Customer ID]],'MEDICAL EXAMINATION ANSWER'!A:J,6,FALSE)</f>
        <v>Yes</v>
      </c>
      <c r="F1552" t="str">
        <f>VLOOKUP(HEALTH_CARE[[#This Row],[Customer ID]],'MEDICAL EXAMINATION ANSWER'!A:J,7,FALSE)</f>
        <v>No</v>
      </c>
      <c r="G1552" t="str">
        <f>VLOOKUP(HEALTH_CARE[[#This Row],[Customer ID]],'MEDICAL EXAMINATION ANSWER'!A:J,8,FALSE)</f>
        <v>No</v>
      </c>
      <c r="H1552" s="10">
        <f>VLOOKUP(HEALTH_CARE[[#This Row],[Customer ID]],'MEDICAL EXAMINATION ANSWER'!A:J,9,FALSE)</f>
        <v>1</v>
      </c>
      <c r="I1552" t="str">
        <f>VLOOKUP(HEALTH_CARE[[#This Row],[Customer ID]],'MEDICAL EXAMINATION ANSWER'!A:J,10,FALSE)</f>
        <v>No</v>
      </c>
      <c r="J1552" t="str">
        <f>VLOOKUP(HEALTH_CARE[[#This Row],[Customer ID]],'MEDICAL EXAMINATION ANSWER'!A:J,3,FALSE)</f>
        <v>Over Weight</v>
      </c>
      <c r="K1552" t="str">
        <f>VLOOKUP(HEALTH_CARE[[#This Row],[Customer ID]],'MEDICAL EXAMINATION ANSWER'!A:J,5,FALSE)</f>
        <v>Diabetes</v>
      </c>
      <c r="L1552" s="11" t="str">
        <f>VLOOKUP(HEALTH_CARE[[#This Row],[Customer ID]],'HOSPITAL DETAILS ANSWERS'!A:K,5,TRUE)</f>
        <v>18-Dec-1986</v>
      </c>
      <c r="M1552" s="14">
        <f>VLOOKUP(HEALTH_CARE[[#This Row],[Customer ID]],'HOSPITAL DETAILS ANSWERS'!A:K,8,TRUE)</f>
        <v>6549</v>
      </c>
      <c r="N1552" t="str">
        <f>VLOOKUP(HEALTH_CARE[[#This Row],[Customer ID]],'HOSPITAL DETAILS ANSWERS'!A:K,9,TRUE)</f>
        <v>Tier - 2</v>
      </c>
      <c r="O1552" t="str">
        <f>VLOOKUP(HEALTH_CARE[[#This Row],[Customer ID]],'HOSPITAL DETAILS ANSWERS'!A:K,10,TRUE)</f>
        <v>Tier - 3</v>
      </c>
      <c r="P1552" t="str">
        <f>VLOOKUP(HEALTH_CARE[[#This Row],[Customer ID]],'HOSPITAL DETAILS ANSWERS'!A:K,11,TRUE)</f>
        <v>R1012</v>
      </c>
      <c r="Q1552" s="10">
        <f>VLOOKUP(HEALTH_CARE[[#This Row],[Customer ID]],'HOSPITAL DETAILS ANSWERS'!A:K,6,TRUE)</f>
        <v>36</v>
      </c>
    </row>
    <row r="1553" spans="1:17" x14ac:dyDescent="0.25">
      <c r="A1553" t="s">
        <v>819</v>
      </c>
      <c r="B1553" t="str">
        <f>VLOOKUP(HEALTH_CARE[[#This Row],[Customer ID]],'CUSTOMER_NAMES ANSWER'!A:D,3,FALSE)</f>
        <v>Jim</v>
      </c>
      <c r="C1553" s="9">
        <f>VLOOKUP(HEALTH_CARE[[#This Row],[Customer ID]],'MEDICAL EXAMINATION ANSWER'!A:J,2,FALSE)</f>
        <v>17.8</v>
      </c>
      <c r="D1553" s="9">
        <f>VLOOKUP(HEALTH_CARE[[#This Row],[Customer ID]],'MEDICAL EXAMINATION ANSWER'!A:J,4,FALSE)</f>
        <v>5.75</v>
      </c>
      <c r="E1553" t="str">
        <f>VLOOKUP(HEALTH_CARE[[#This Row],[Customer ID]],'MEDICAL EXAMINATION ANSWER'!A:J,6,FALSE)</f>
        <v>Yes</v>
      </c>
      <c r="F1553" t="str">
        <f>VLOOKUP(HEALTH_CARE[[#This Row],[Customer ID]],'MEDICAL EXAMINATION ANSWER'!A:J,7,FALSE)</f>
        <v>No</v>
      </c>
      <c r="G1553" t="str">
        <f>VLOOKUP(HEALTH_CARE[[#This Row],[Customer ID]],'MEDICAL EXAMINATION ANSWER'!A:J,8,FALSE)</f>
        <v>Yes</v>
      </c>
      <c r="H1553" s="10">
        <f>VLOOKUP(HEALTH_CARE[[#This Row],[Customer ID]],'MEDICAL EXAMINATION ANSWER'!A:J,9,FALSE)</f>
        <v>1</v>
      </c>
      <c r="I1553" t="str">
        <f>VLOOKUP(HEALTH_CARE[[#This Row],[Customer ID]],'MEDICAL EXAMINATION ANSWER'!A:J,10,FALSE)</f>
        <v>No</v>
      </c>
      <c r="J1553" t="str">
        <f>VLOOKUP(HEALTH_CARE[[#This Row],[Customer ID]],'MEDICAL EXAMINATION ANSWER'!A:J,3,FALSE)</f>
        <v>Under Weight</v>
      </c>
      <c r="K1553" t="str">
        <f>VLOOKUP(HEALTH_CARE[[#This Row],[Customer ID]],'MEDICAL EXAMINATION ANSWER'!A:J,5,FALSE)</f>
        <v>Prediabetes</v>
      </c>
      <c r="L1553" s="11" t="str">
        <f>VLOOKUP(HEALTH_CARE[[#This Row],[Customer ID]],'HOSPITAL DETAILS ANSWERS'!A:K,5,TRUE)</f>
        <v>3-Dec-1969</v>
      </c>
      <c r="M1553" s="14">
        <f>VLOOKUP(HEALTH_CARE[[#This Row],[Customer ID]],'HOSPITAL DETAILS ANSWERS'!A:K,8,TRUE)</f>
        <v>6547</v>
      </c>
      <c r="N1553" t="str">
        <f>VLOOKUP(HEALTH_CARE[[#This Row],[Customer ID]],'HOSPITAL DETAILS ANSWERS'!A:K,9,TRUE)</f>
        <v>Tier - 2</v>
      </c>
      <c r="O1553" t="str">
        <f>VLOOKUP(HEALTH_CARE[[#This Row],[Customer ID]],'HOSPITAL DETAILS ANSWERS'!A:K,10,TRUE)</f>
        <v>Tier - 3</v>
      </c>
      <c r="P1553" t="str">
        <f>VLOOKUP(HEALTH_CARE[[#This Row],[Customer ID]],'HOSPITAL DETAILS ANSWERS'!A:K,11,TRUE)</f>
        <v>R1013</v>
      </c>
      <c r="Q1553" s="10">
        <f>VLOOKUP(HEALTH_CARE[[#This Row],[Customer ID]],'HOSPITAL DETAILS ANSWERS'!A:K,6,TRUE)</f>
        <v>53</v>
      </c>
    </row>
    <row r="1554" spans="1:17" x14ac:dyDescent="0.25">
      <c r="A1554" t="s">
        <v>818</v>
      </c>
      <c r="B1554" t="str">
        <f>VLOOKUP(HEALTH_CARE[[#This Row],[Customer ID]],'CUSTOMER_NAMES ANSWER'!A:D,3,FALSE)</f>
        <v>Ari L</v>
      </c>
      <c r="C1554" s="9">
        <f>VLOOKUP(HEALTH_CARE[[#This Row],[Customer ID]],'MEDICAL EXAMINATION ANSWER'!A:J,2,FALSE)</f>
        <v>21.4</v>
      </c>
      <c r="D1554" s="9">
        <f>VLOOKUP(HEALTH_CARE[[#This Row],[Customer ID]],'MEDICAL EXAMINATION ANSWER'!A:J,4,FALSE)</f>
        <v>5.6</v>
      </c>
      <c r="E1554" t="str">
        <f>VLOOKUP(HEALTH_CARE[[#This Row],[Customer ID]],'MEDICAL EXAMINATION ANSWER'!A:J,6,FALSE)</f>
        <v>No</v>
      </c>
      <c r="F1554" t="str">
        <f>VLOOKUP(HEALTH_CARE[[#This Row],[Customer ID]],'MEDICAL EXAMINATION ANSWER'!A:J,7,FALSE)</f>
        <v>No</v>
      </c>
      <c r="G1554" t="str">
        <f>VLOOKUP(HEALTH_CARE[[#This Row],[Customer ID]],'MEDICAL EXAMINATION ANSWER'!A:J,8,FALSE)</f>
        <v>No</v>
      </c>
      <c r="H1554" s="10">
        <f>VLOOKUP(HEALTH_CARE[[#This Row],[Customer ID]],'MEDICAL EXAMINATION ANSWER'!A:J,9,FALSE)</f>
        <v>0</v>
      </c>
      <c r="I1554" t="str">
        <f>VLOOKUP(HEALTH_CARE[[#This Row],[Customer ID]],'MEDICAL EXAMINATION ANSWER'!A:J,10,FALSE)</f>
        <v>No</v>
      </c>
      <c r="J1554" t="str">
        <f>VLOOKUP(HEALTH_CARE[[#This Row],[Customer ID]],'MEDICAL EXAMINATION ANSWER'!A:J,3,FALSE)</f>
        <v>Normal Weight</v>
      </c>
      <c r="K1554" t="str">
        <f>VLOOKUP(HEALTH_CARE[[#This Row],[Customer ID]],'MEDICAL EXAMINATION ANSWER'!A:J,5,FALSE)</f>
        <v>Normal</v>
      </c>
      <c r="L1554" s="11" t="str">
        <f>VLOOKUP(HEALTH_CARE[[#This Row],[Customer ID]],'HOSPITAL DETAILS ANSWERS'!A:K,5,TRUE)</f>
        <v>2-Oct-1982</v>
      </c>
      <c r="M1554" s="14">
        <f>VLOOKUP(HEALTH_CARE[[#This Row],[Customer ID]],'HOSPITAL DETAILS ANSWERS'!A:K,8,TRUE)</f>
        <v>6537</v>
      </c>
      <c r="N1554" t="str">
        <f>VLOOKUP(HEALTH_CARE[[#This Row],[Customer ID]],'HOSPITAL DETAILS ANSWERS'!A:K,9,TRUE)</f>
        <v>Tier - 2</v>
      </c>
      <c r="O1554" t="str">
        <f>VLOOKUP(HEALTH_CARE[[#This Row],[Customer ID]],'HOSPITAL DETAILS ANSWERS'!A:K,10,TRUE)</f>
        <v>Tier - 2</v>
      </c>
      <c r="P1554" t="str">
        <f>VLOOKUP(HEALTH_CARE[[#This Row],[Customer ID]],'HOSPITAL DETAILS ANSWERS'!A:K,11,TRUE)</f>
        <v>R1012</v>
      </c>
      <c r="Q1554" s="10">
        <f>VLOOKUP(HEALTH_CARE[[#This Row],[Customer ID]],'HOSPITAL DETAILS ANSWERS'!A:K,6,TRUE)</f>
        <v>40</v>
      </c>
    </row>
    <row r="1555" spans="1:17" x14ac:dyDescent="0.25">
      <c r="A1555" t="s">
        <v>817</v>
      </c>
      <c r="B1555" t="str">
        <f>VLOOKUP(HEALTH_CARE[[#This Row],[Customer ID]],'CUSTOMER_NAMES ANSWER'!A:D,3,FALSE)</f>
        <v>Fanny</v>
      </c>
      <c r="C1555" s="9">
        <f>VLOOKUP(HEALTH_CARE[[#This Row],[Customer ID]],'MEDICAL EXAMINATION ANSWER'!A:J,2,FALSE)</f>
        <v>23.01</v>
      </c>
      <c r="D1555" s="9">
        <f>VLOOKUP(HEALTH_CARE[[#This Row],[Customer ID]],'MEDICAL EXAMINATION ANSWER'!A:J,4,FALSE)</f>
        <v>4.68</v>
      </c>
      <c r="E1555" t="str">
        <f>VLOOKUP(HEALTH_CARE[[#This Row],[Customer ID]],'MEDICAL EXAMINATION ANSWER'!A:J,6,FALSE)</f>
        <v>No</v>
      </c>
      <c r="F1555" t="str">
        <f>VLOOKUP(HEALTH_CARE[[#This Row],[Customer ID]],'MEDICAL EXAMINATION ANSWER'!A:J,7,FALSE)</f>
        <v>No</v>
      </c>
      <c r="G1555" t="str">
        <f>VLOOKUP(HEALTH_CARE[[#This Row],[Customer ID]],'MEDICAL EXAMINATION ANSWER'!A:J,8,FALSE)</f>
        <v>No</v>
      </c>
      <c r="H1555" s="10">
        <f>VLOOKUP(HEALTH_CARE[[#This Row],[Customer ID]],'MEDICAL EXAMINATION ANSWER'!A:J,9,FALSE)</f>
        <v>0</v>
      </c>
      <c r="I1555" t="str">
        <f>VLOOKUP(HEALTH_CARE[[#This Row],[Customer ID]],'MEDICAL EXAMINATION ANSWER'!A:J,10,FALSE)</f>
        <v>No</v>
      </c>
      <c r="J1555" t="str">
        <f>VLOOKUP(HEALTH_CARE[[#This Row],[Customer ID]],'MEDICAL EXAMINATION ANSWER'!A:J,3,FALSE)</f>
        <v>Normal Weight</v>
      </c>
      <c r="K1555" t="str">
        <f>VLOOKUP(HEALTH_CARE[[#This Row],[Customer ID]],'MEDICAL EXAMINATION ANSWER'!A:J,5,FALSE)</f>
        <v>Normal</v>
      </c>
      <c r="L1555" s="11" t="str">
        <f>VLOOKUP(HEALTH_CARE[[#This Row],[Customer ID]],'HOSPITAL DETAILS ANSWERS'!A:K,5,TRUE)</f>
        <v>12-Aug-1982</v>
      </c>
      <c r="M1555" s="14">
        <f>VLOOKUP(HEALTH_CARE[[#This Row],[Customer ID]],'HOSPITAL DETAILS ANSWERS'!A:K,8,TRUE)</f>
        <v>6533</v>
      </c>
      <c r="N1555" t="str">
        <f>VLOOKUP(HEALTH_CARE[[#This Row],[Customer ID]],'HOSPITAL DETAILS ANSWERS'!A:K,9,TRUE)</f>
        <v>Tier - 2</v>
      </c>
      <c r="O1555" t="str">
        <f>VLOOKUP(HEALTH_CARE[[#This Row],[Customer ID]],'HOSPITAL DETAILS ANSWERS'!A:K,10,TRUE)</f>
        <v>Tier - 1</v>
      </c>
      <c r="P1555" t="str">
        <f>VLOOKUP(HEALTH_CARE[[#This Row],[Customer ID]],'HOSPITAL DETAILS ANSWERS'!A:K,11,TRUE)</f>
        <v>R1013</v>
      </c>
      <c r="Q1555" s="10">
        <f>VLOOKUP(HEALTH_CARE[[#This Row],[Customer ID]],'HOSPITAL DETAILS ANSWERS'!A:K,6,TRUE)</f>
        <v>40</v>
      </c>
    </row>
    <row r="1556" spans="1:17" x14ac:dyDescent="0.25">
      <c r="A1556" t="s">
        <v>816</v>
      </c>
      <c r="B1556" t="str">
        <f>VLOOKUP(HEALTH_CARE[[#This Row],[Customer ID]],'CUSTOMER_NAMES ANSWER'!A:D,3,FALSE)</f>
        <v>Heather</v>
      </c>
      <c r="C1556" s="9">
        <f>VLOOKUP(HEALTH_CARE[[#This Row],[Customer ID]],'MEDICAL EXAMINATION ANSWER'!A:J,2,FALSE)</f>
        <v>19.86</v>
      </c>
      <c r="D1556" s="9">
        <f>VLOOKUP(HEALTH_CARE[[#This Row],[Customer ID]],'MEDICAL EXAMINATION ANSWER'!A:J,4,FALSE)</f>
        <v>5.62</v>
      </c>
      <c r="E1556" t="str">
        <f>VLOOKUP(HEALTH_CARE[[#This Row],[Customer ID]],'MEDICAL EXAMINATION ANSWER'!A:J,6,FALSE)</f>
        <v>Yes</v>
      </c>
      <c r="F1556" t="str">
        <f>VLOOKUP(HEALTH_CARE[[#This Row],[Customer ID]],'MEDICAL EXAMINATION ANSWER'!A:J,7,FALSE)</f>
        <v>No</v>
      </c>
      <c r="G1556" t="str">
        <f>VLOOKUP(HEALTH_CARE[[#This Row],[Customer ID]],'MEDICAL EXAMINATION ANSWER'!A:J,8,FALSE)</f>
        <v>No</v>
      </c>
      <c r="H1556" s="10">
        <f>VLOOKUP(HEALTH_CARE[[#This Row],[Customer ID]],'MEDICAL EXAMINATION ANSWER'!A:J,9,FALSE)</f>
        <v>0</v>
      </c>
      <c r="I1556" t="str">
        <f>VLOOKUP(HEALTH_CARE[[#This Row],[Customer ID]],'MEDICAL EXAMINATION ANSWER'!A:J,10,FALSE)</f>
        <v>No</v>
      </c>
      <c r="J1556" t="str">
        <f>VLOOKUP(HEALTH_CARE[[#This Row],[Customer ID]],'MEDICAL EXAMINATION ANSWER'!A:J,3,FALSE)</f>
        <v>Normal Weight</v>
      </c>
      <c r="K1556" t="str">
        <f>VLOOKUP(HEALTH_CARE[[#This Row],[Customer ID]],'MEDICAL EXAMINATION ANSWER'!A:J,5,FALSE)</f>
        <v>Normal</v>
      </c>
      <c r="L1556" s="11" t="str">
        <f>VLOOKUP(HEALTH_CARE[[#This Row],[Customer ID]],'HOSPITAL DETAILS ANSWERS'!A:K,5,TRUE)</f>
        <v>23-Oct-1976</v>
      </c>
      <c r="M1556" s="14">
        <f>VLOOKUP(HEALTH_CARE[[#This Row],[Customer ID]],'HOSPITAL DETAILS ANSWERS'!A:K,8,TRUE)</f>
        <v>6530</v>
      </c>
      <c r="N1556" t="str">
        <f>VLOOKUP(HEALTH_CARE[[#This Row],[Customer ID]],'HOSPITAL DETAILS ANSWERS'!A:K,9,TRUE)</f>
        <v>Tier - 2</v>
      </c>
      <c r="O1556" t="str">
        <f>VLOOKUP(HEALTH_CARE[[#This Row],[Customer ID]],'HOSPITAL DETAILS ANSWERS'!A:K,10,TRUE)</f>
        <v>Tier - 1</v>
      </c>
      <c r="P1556" t="str">
        <f>VLOOKUP(HEALTH_CARE[[#This Row],[Customer ID]],'HOSPITAL DETAILS ANSWERS'!A:K,11,TRUE)</f>
        <v>R1013</v>
      </c>
      <c r="Q1556" s="10">
        <f>VLOOKUP(HEALTH_CARE[[#This Row],[Customer ID]],'HOSPITAL DETAILS ANSWERS'!A:K,6,TRUE)</f>
        <v>46</v>
      </c>
    </row>
    <row r="1557" spans="1:17" x14ac:dyDescent="0.25">
      <c r="A1557" t="s">
        <v>815</v>
      </c>
      <c r="B1557" t="str">
        <f>VLOOKUP(HEALTH_CARE[[#This Row],[Customer ID]],'CUSTOMER_NAMES ANSWER'!A:D,3,FALSE)</f>
        <v>Peter W</v>
      </c>
      <c r="C1557" s="9">
        <f>VLOOKUP(HEALTH_CARE[[#This Row],[Customer ID]],'MEDICAL EXAMINATION ANSWER'!A:J,2,FALSE)</f>
        <v>33.58</v>
      </c>
      <c r="D1557" s="9">
        <f>VLOOKUP(HEALTH_CARE[[#This Row],[Customer ID]],'MEDICAL EXAMINATION ANSWER'!A:J,4,FALSE)</f>
        <v>5.08</v>
      </c>
      <c r="E1557" t="str">
        <f>VLOOKUP(HEALTH_CARE[[#This Row],[Customer ID]],'MEDICAL EXAMINATION ANSWER'!A:J,6,FALSE)</f>
        <v>No</v>
      </c>
      <c r="F1557" t="str">
        <f>VLOOKUP(HEALTH_CARE[[#This Row],[Customer ID]],'MEDICAL EXAMINATION ANSWER'!A:J,7,FALSE)</f>
        <v>No</v>
      </c>
      <c r="G1557" t="str">
        <f>VLOOKUP(HEALTH_CARE[[#This Row],[Customer ID]],'MEDICAL EXAMINATION ANSWER'!A:J,8,FALSE)</f>
        <v>No</v>
      </c>
      <c r="H1557" s="10">
        <f>VLOOKUP(HEALTH_CARE[[#This Row],[Customer ID]],'MEDICAL EXAMINATION ANSWER'!A:J,9,FALSE)</f>
        <v>0</v>
      </c>
      <c r="I1557" t="str">
        <f>VLOOKUP(HEALTH_CARE[[#This Row],[Customer ID]],'MEDICAL EXAMINATION ANSWER'!A:J,10,FALSE)</f>
        <v>No</v>
      </c>
      <c r="J1557" t="str">
        <f>VLOOKUP(HEALTH_CARE[[#This Row],[Customer ID]],'MEDICAL EXAMINATION ANSWER'!A:J,3,FALSE)</f>
        <v>Obesity</v>
      </c>
      <c r="K1557" t="str">
        <f>VLOOKUP(HEALTH_CARE[[#This Row],[Customer ID]],'MEDICAL EXAMINATION ANSWER'!A:J,5,FALSE)</f>
        <v>Normal</v>
      </c>
      <c r="L1557" s="11" t="str">
        <f>VLOOKUP(HEALTH_CARE[[#This Row],[Customer ID]],'HOSPITAL DETAILS ANSWERS'!A:K,5,TRUE)</f>
        <v>7-Jul-1994</v>
      </c>
      <c r="M1557" s="14">
        <f>VLOOKUP(HEALTH_CARE[[#This Row],[Customer ID]],'HOSPITAL DETAILS ANSWERS'!A:K,8,TRUE)</f>
        <v>6513</v>
      </c>
      <c r="N1557" t="str">
        <f>VLOOKUP(HEALTH_CARE[[#This Row],[Customer ID]],'HOSPITAL DETAILS ANSWERS'!A:K,9,TRUE)</f>
        <v>Tier - 2</v>
      </c>
      <c r="O1557" t="str">
        <f>VLOOKUP(HEALTH_CARE[[#This Row],[Customer ID]],'HOSPITAL DETAILS ANSWERS'!A:K,10,TRUE)</f>
        <v>Tier - 1</v>
      </c>
      <c r="P1557" t="str">
        <f>VLOOKUP(HEALTH_CARE[[#This Row],[Customer ID]],'HOSPITAL DETAILS ANSWERS'!A:K,11,TRUE)</f>
        <v>R1021</v>
      </c>
      <c r="Q1557" s="10">
        <f>VLOOKUP(HEALTH_CARE[[#This Row],[Customer ID]],'HOSPITAL DETAILS ANSWERS'!A:K,6,TRUE)</f>
        <v>28</v>
      </c>
    </row>
    <row r="1558" spans="1:17" x14ac:dyDescent="0.25">
      <c r="A1558" t="s">
        <v>814</v>
      </c>
      <c r="B1558" t="str">
        <f>VLOOKUP(HEALTH_CARE[[#This Row],[Customer ID]],'CUSTOMER_NAMES ANSWER'!A:D,3,FALSE)</f>
        <v>Catherine A</v>
      </c>
      <c r="C1558" s="9">
        <f>VLOOKUP(HEALTH_CARE[[#This Row],[Customer ID]],'MEDICAL EXAMINATION ANSWER'!A:J,2,FALSE)</f>
        <v>29.81</v>
      </c>
      <c r="D1558" s="9">
        <f>VLOOKUP(HEALTH_CARE[[#This Row],[Customer ID]],'MEDICAL EXAMINATION ANSWER'!A:J,4,FALSE)</f>
        <v>5.28</v>
      </c>
      <c r="E1558" t="str">
        <f>VLOOKUP(HEALTH_CARE[[#This Row],[Customer ID]],'MEDICAL EXAMINATION ANSWER'!A:J,6,FALSE)</f>
        <v>No</v>
      </c>
      <c r="F1558" t="str">
        <f>VLOOKUP(HEALTH_CARE[[#This Row],[Customer ID]],'MEDICAL EXAMINATION ANSWER'!A:J,7,FALSE)</f>
        <v>No</v>
      </c>
      <c r="G1558" t="str">
        <f>VLOOKUP(HEALTH_CARE[[#This Row],[Customer ID]],'MEDICAL EXAMINATION ANSWER'!A:J,8,FALSE)</f>
        <v>No</v>
      </c>
      <c r="H1558" s="10">
        <f>VLOOKUP(HEALTH_CARE[[#This Row],[Customer ID]],'MEDICAL EXAMINATION ANSWER'!A:J,9,FALSE)</f>
        <v>0</v>
      </c>
      <c r="I1558" t="str">
        <f>VLOOKUP(HEALTH_CARE[[#This Row],[Customer ID]],'MEDICAL EXAMINATION ANSWER'!A:J,10,FALSE)</f>
        <v>No</v>
      </c>
      <c r="J1558" t="str">
        <f>VLOOKUP(HEALTH_CARE[[#This Row],[Customer ID]],'MEDICAL EXAMINATION ANSWER'!A:J,3,FALSE)</f>
        <v>Over Weight</v>
      </c>
      <c r="K1558" t="str">
        <f>VLOOKUP(HEALTH_CARE[[#This Row],[Customer ID]],'MEDICAL EXAMINATION ANSWER'!A:J,5,FALSE)</f>
        <v>Normal</v>
      </c>
      <c r="L1558" s="11" t="str">
        <f>VLOOKUP(HEALTH_CARE[[#This Row],[Customer ID]],'HOSPITAL DETAILS ANSWERS'!A:K,5,TRUE)</f>
        <v>28-Aug-1982</v>
      </c>
      <c r="M1558" s="14">
        <f>VLOOKUP(HEALTH_CARE[[#This Row],[Customer ID]],'HOSPITAL DETAILS ANSWERS'!A:K,8,TRUE)</f>
        <v>6501</v>
      </c>
      <c r="N1558" t="str">
        <f>VLOOKUP(HEALTH_CARE[[#This Row],[Customer ID]],'HOSPITAL DETAILS ANSWERS'!A:K,9,TRUE)</f>
        <v>Tier - 2</v>
      </c>
      <c r="O1558" t="str">
        <f>VLOOKUP(HEALTH_CARE[[#This Row],[Customer ID]],'HOSPITAL DETAILS ANSWERS'!A:K,10,TRUE)</f>
        <v>Tier - 2</v>
      </c>
      <c r="P1558" t="str">
        <f>VLOOKUP(HEALTH_CARE[[#This Row],[Customer ID]],'HOSPITAL DETAILS ANSWERS'!A:K,11,TRUE)</f>
        <v>R1013</v>
      </c>
      <c r="Q1558" s="10">
        <f>VLOOKUP(HEALTH_CARE[[#This Row],[Customer ID]],'HOSPITAL DETAILS ANSWERS'!A:K,6,TRUE)</f>
        <v>40</v>
      </c>
    </row>
    <row r="1559" spans="1:17" x14ac:dyDescent="0.25">
      <c r="A1559" t="s">
        <v>813</v>
      </c>
      <c r="B1559" t="str">
        <f>VLOOKUP(HEALTH_CARE[[#This Row],[Customer ID]],'CUSTOMER_NAMES ANSWER'!A:D,3,FALSE)</f>
        <v>Kelly A</v>
      </c>
      <c r="C1559" s="9">
        <f>VLOOKUP(HEALTH_CARE[[#This Row],[Customer ID]],'MEDICAL EXAMINATION ANSWER'!A:J,2,FALSE)</f>
        <v>27.4</v>
      </c>
      <c r="D1559" s="9">
        <f>VLOOKUP(HEALTH_CARE[[#This Row],[Customer ID]],'MEDICAL EXAMINATION ANSWER'!A:J,4,FALSE)</f>
        <v>4.6100000000000003</v>
      </c>
      <c r="E1559" t="str">
        <f>VLOOKUP(HEALTH_CARE[[#This Row],[Customer ID]],'MEDICAL EXAMINATION ANSWER'!A:J,6,FALSE)</f>
        <v>No</v>
      </c>
      <c r="F1559" t="str">
        <f>VLOOKUP(HEALTH_CARE[[#This Row],[Customer ID]],'MEDICAL EXAMINATION ANSWER'!A:J,7,FALSE)</f>
        <v>No</v>
      </c>
      <c r="G1559" t="str">
        <f>VLOOKUP(HEALTH_CARE[[#This Row],[Customer ID]],'MEDICAL EXAMINATION ANSWER'!A:J,8,FALSE)</f>
        <v>No</v>
      </c>
      <c r="H1559" s="10">
        <f>VLOOKUP(HEALTH_CARE[[#This Row],[Customer ID]],'MEDICAL EXAMINATION ANSWER'!A:J,9,FALSE)</f>
        <v>0</v>
      </c>
      <c r="I1559" t="str">
        <f>VLOOKUP(HEALTH_CARE[[#This Row],[Customer ID]],'MEDICAL EXAMINATION ANSWER'!A:J,10,FALSE)</f>
        <v>No</v>
      </c>
      <c r="J1559" t="str">
        <f>VLOOKUP(HEALTH_CARE[[#This Row],[Customer ID]],'MEDICAL EXAMINATION ANSWER'!A:J,3,FALSE)</f>
        <v>Over Weight</v>
      </c>
      <c r="K1559" t="str">
        <f>VLOOKUP(HEALTH_CARE[[#This Row],[Customer ID]],'MEDICAL EXAMINATION ANSWER'!A:J,5,FALSE)</f>
        <v>Normal</v>
      </c>
      <c r="L1559" s="11" t="str">
        <f>VLOOKUP(HEALTH_CARE[[#This Row],[Customer ID]],'HOSPITAL DETAILS ANSWERS'!A:K,5,TRUE)</f>
        <v>9-Oct-1982</v>
      </c>
      <c r="M1559" s="14">
        <f>VLOOKUP(HEALTH_CARE[[#This Row],[Customer ID]],'HOSPITAL DETAILS ANSWERS'!A:K,8,TRUE)</f>
        <v>6497</v>
      </c>
      <c r="N1559" t="str">
        <f>VLOOKUP(HEALTH_CARE[[#This Row],[Customer ID]],'HOSPITAL DETAILS ANSWERS'!A:K,9,TRUE)</f>
        <v>Tier - 2</v>
      </c>
      <c r="O1559" t="str">
        <f>VLOOKUP(HEALTH_CARE[[#This Row],[Customer ID]],'HOSPITAL DETAILS ANSWERS'!A:K,10,TRUE)</f>
        <v>Tier - 3</v>
      </c>
      <c r="P1559" t="str">
        <f>VLOOKUP(HEALTH_CARE[[#This Row],[Customer ID]],'HOSPITAL DETAILS ANSWERS'!A:K,11,TRUE)</f>
        <v>R1011</v>
      </c>
      <c r="Q1559" s="10">
        <f>VLOOKUP(HEALTH_CARE[[#This Row],[Customer ID]],'HOSPITAL DETAILS ANSWERS'!A:K,6,TRUE)</f>
        <v>40</v>
      </c>
    </row>
    <row r="1560" spans="1:17" x14ac:dyDescent="0.25">
      <c r="A1560" t="s">
        <v>812</v>
      </c>
      <c r="B1560" t="str">
        <f>VLOOKUP(HEALTH_CARE[[#This Row],[Customer ID]],'CUSTOMER_NAMES ANSWER'!A:D,3,FALSE)</f>
        <v>Janel N</v>
      </c>
      <c r="C1560" s="9">
        <f>VLOOKUP(HEALTH_CARE[[#This Row],[Customer ID]],'MEDICAL EXAMINATION ANSWER'!A:J,2,FALSE)</f>
        <v>17.98</v>
      </c>
      <c r="D1560" s="9">
        <f>VLOOKUP(HEALTH_CARE[[#This Row],[Customer ID]],'MEDICAL EXAMINATION ANSWER'!A:J,4,FALSE)</f>
        <v>6.57</v>
      </c>
      <c r="E1560" t="str">
        <f>VLOOKUP(HEALTH_CARE[[#This Row],[Customer ID]],'MEDICAL EXAMINATION ANSWER'!A:J,6,FALSE)</f>
        <v>Yes</v>
      </c>
      <c r="F1560" t="str">
        <f>VLOOKUP(HEALTH_CARE[[#This Row],[Customer ID]],'MEDICAL EXAMINATION ANSWER'!A:J,7,FALSE)</f>
        <v>No</v>
      </c>
      <c r="G1560" t="str">
        <f>VLOOKUP(HEALTH_CARE[[#This Row],[Customer ID]],'MEDICAL EXAMINATION ANSWER'!A:J,8,FALSE)</f>
        <v>No</v>
      </c>
      <c r="H1560" s="10">
        <f>VLOOKUP(HEALTH_CARE[[#This Row],[Customer ID]],'MEDICAL EXAMINATION ANSWER'!A:J,9,FALSE)</f>
        <v>2</v>
      </c>
      <c r="I1560" t="str">
        <f>VLOOKUP(HEALTH_CARE[[#This Row],[Customer ID]],'MEDICAL EXAMINATION ANSWER'!A:J,10,FALSE)</f>
        <v>No</v>
      </c>
      <c r="J1560" t="str">
        <f>VLOOKUP(HEALTH_CARE[[#This Row],[Customer ID]],'MEDICAL EXAMINATION ANSWER'!A:J,3,FALSE)</f>
        <v>Under Weight</v>
      </c>
      <c r="K1560" t="str">
        <f>VLOOKUP(HEALTH_CARE[[#This Row],[Customer ID]],'MEDICAL EXAMINATION ANSWER'!A:J,5,FALSE)</f>
        <v>Diabetes</v>
      </c>
      <c r="L1560" s="11" t="str">
        <f>VLOOKUP(HEALTH_CARE[[#This Row],[Customer ID]],'HOSPITAL DETAILS ANSWERS'!A:K,5,TRUE)</f>
        <v>1-Dec-1970</v>
      </c>
      <c r="M1560" s="14">
        <f>VLOOKUP(HEALTH_CARE[[#This Row],[Customer ID]],'HOSPITAL DETAILS ANSWERS'!A:K,8,TRUE)</f>
        <v>6482</v>
      </c>
      <c r="N1560" t="str">
        <f>VLOOKUP(HEALTH_CARE[[#This Row],[Customer ID]],'HOSPITAL DETAILS ANSWERS'!A:K,9,TRUE)</f>
        <v>Tier - 2</v>
      </c>
      <c r="O1560" t="str">
        <f>VLOOKUP(HEALTH_CARE[[#This Row],[Customer ID]],'HOSPITAL DETAILS ANSWERS'!A:K,10,TRUE)</f>
        <v>Tier - 2</v>
      </c>
      <c r="P1560" t="str">
        <f>VLOOKUP(HEALTH_CARE[[#This Row],[Customer ID]],'HOSPITAL DETAILS ANSWERS'!A:K,11,TRUE)</f>
        <v>R1013</v>
      </c>
      <c r="Q1560" s="10">
        <f>VLOOKUP(HEALTH_CARE[[#This Row],[Customer ID]],'HOSPITAL DETAILS ANSWERS'!A:K,6,TRUE)</f>
        <v>52</v>
      </c>
    </row>
    <row r="1561" spans="1:17" x14ac:dyDescent="0.25">
      <c r="A1561" t="s">
        <v>811</v>
      </c>
      <c r="B1561" t="str">
        <f>VLOOKUP(HEALTH_CARE[[#This Row],[Customer ID]],'CUSTOMER_NAMES ANSWER'!A:D,3,FALSE)</f>
        <v>Yann Kai</v>
      </c>
      <c r="C1561" s="9">
        <f>VLOOKUP(HEALTH_CARE[[#This Row],[Customer ID]],'MEDICAL EXAMINATION ANSWER'!A:J,2,FALSE)</f>
        <v>37.9</v>
      </c>
      <c r="D1561" s="9">
        <f>VLOOKUP(HEALTH_CARE[[#This Row],[Customer ID]],'MEDICAL EXAMINATION ANSWER'!A:J,4,FALSE)</f>
        <v>5.83</v>
      </c>
      <c r="E1561" t="str">
        <f>VLOOKUP(HEALTH_CARE[[#This Row],[Customer ID]],'MEDICAL EXAMINATION ANSWER'!A:J,6,FALSE)</f>
        <v>No</v>
      </c>
      <c r="F1561" t="str">
        <f>VLOOKUP(HEALTH_CARE[[#This Row],[Customer ID]],'MEDICAL EXAMINATION ANSWER'!A:J,7,FALSE)</f>
        <v>No</v>
      </c>
      <c r="G1561" t="str">
        <f>VLOOKUP(HEALTH_CARE[[#This Row],[Customer ID]],'MEDICAL EXAMINATION ANSWER'!A:J,8,FALSE)</f>
        <v>No</v>
      </c>
      <c r="H1561" s="10">
        <f>VLOOKUP(HEALTH_CARE[[#This Row],[Customer ID]],'MEDICAL EXAMINATION ANSWER'!A:J,9,FALSE)</f>
        <v>0</v>
      </c>
      <c r="I1561" t="str">
        <f>VLOOKUP(HEALTH_CARE[[#This Row],[Customer ID]],'MEDICAL EXAMINATION ANSWER'!A:J,10,FALSE)</f>
        <v>No</v>
      </c>
      <c r="J1561" t="str">
        <f>VLOOKUP(HEALTH_CARE[[#This Row],[Customer ID]],'MEDICAL EXAMINATION ANSWER'!A:J,3,FALSE)</f>
        <v>Obesity</v>
      </c>
      <c r="K1561" t="str">
        <f>VLOOKUP(HEALTH_CARE[[#This Row],[Customer ID]],'MEDICAL EXAMINATION ANSWER'!A:J,5,FALSE)</f>
        <v>Prediabetes</v>
      </c>
      <c r="L1561" s="11" t="str">
        <f>VLOOKUP(HEALTH_CARE[[#This Row],[Customer ID]],'HOSPITAL DETAILS ANSWERS'!A:K,5,TRUE)</f>
        <v>8-Jun-1980</v>
      </c>
      <c r="M1561" s="14">
        <f>VLOOKUP(HEALTH_CARE[[#This Row],[Customer ID]],'HOSPITAL DETAILS ANSWERS'!A:K,8,TRUE)</f>
        <v>6475</v>
      </c>
      <c r="N1561" t="str">
        <f>VLOOKUP(HEALTH_CARE[[#This Row],[Customer ID]],'HOSPITAL DETAILS ANSWERS'!A:K,9,TRUE)</f>
        <v>Tier - 2</v>
      </c>
      <c r="O1561" t="str">
        <f>VLOOKUP(HEALTH_CARE[[#This Row],[Customer ID]],'HOSPITAL DETAILS ANSWERS'!A:K,10,TRUE)</f>
        <v>Tier - 3</v>
      </c>
      <c r="P1561" t="str">
        <f>VLOOKUP(HEALTH_CARE[[#This Row],[Customer ID]],'HOSPITAL DETAILS ANSWERS'!A:K,11,TRUE)</f>
        <v>R1011</v>
      </c>
      <c r="Q1561" s="10">
        <f>VLOOKUP(HEALTH_CARE[[#This Row],[Customer ID]],'HOSPITAL DETAILS ANSWERS'!A:K,6,TRUE)</f>
        <v>43</v>
      </c>
    </row>
    <row r="1562" spans="1:17" x14ac:dyDescent="0.25">
      <c r="A1562" t="s">
        <v>810</v>
      </c>
      <c r="B1562" t="str">
        <f>VLOOKUP(HEALTH_CARE[[#This Row],[Customer ID]],'CUSTOMER_NAMES ANSWER'!A:D,3,FALSE)</f>
        <v>Zachary R</v>
      </c>
      <c r="C1562" s="9">
        <f>VLOOKUP(HEALTH_CARE[[#This Row],[Customer ID]],'MEDICAL EXAMINATION ANSWER'!A:J,2,FALSE)</f>
        <v>25.27</v>
      </c>
      <c r="D1562" s="9">
        <f>VLOOKUP(HEALTH_CARE[[#This Row],[Customer ID]],'MEDICAL EXAMINATION ANSWER'!A:J,4,FALSE)</f>
        <v>6.98</v>
      </c>
      <c r="E1562" t="str">
        <f>VLOOKUP(HEALTH_CARE[[#This Row],[Customer ID]],'MEDICAL EXAMINATION ANSWER'!A:J,6,FALSE)</f>
        <v>Yes</v>
      </c>
      <c r="F1562" t="str">
        <f>VLOOKUP(HEALTH_CARE[[#This Row],[Customer ID]],'MEDICAL EXAMINATION ANSWER'!A:J,7,FALSE)</f>
        <v>No</v>
      </c>
      <c r="G1562" t="str">
        <f>VLOOKUP(HEALTH_CARE[[#This Row],[Customer ID]],'MEDICAL EXAMINATION ANSWER'!A:J,8,FALSE)</f>
        <v>No</v>
      </c>
      <c r="H1562" s="10">
        <f>VLOOKUP(HEALTH_CARE[[#This Row],[Customer ID]],'MEDICAL EXAMINATION ANSWER'!A:J,9,FALSE)</f>
        <v>0</v>
      </c>
      <c r="I1562" t="str">
        <f>VLOOKUP(HEALTH_CARE[[#This Row],[Customer ID]],'MEDICAL EXAMINATION ANSWER'!A:J,10,FALSE)</f>
        <v>No</v>
      </c>
      <c r="J1562" t="str">
        <f>VLOOKUP(HEALTH_CARE[[#This Row],[Customer ID]],'MEDICAL EXAMINATION ANSWER'!A:J,3,FALSE)</f>
        <v>Over Weight</v>
      </c>
      <c r="K1562" t="str">
        <f>VLOOKUP(HEALTH_CARE[[#This Row],[Customer ID]],'MEDICAL EXAMINATION ANSWER'!A:J,5,FALSE)</f>
        <v>Diabetes</v>
      </c>
      <c r="L1562" s="11" t="str">
        <f>VLOOKUP(HEALTH_CARE[[#This Row],[Customer ID]],'HOSPITAL DETAILS ANSWERS'!A:K,5,TRUE)</f>
        <v>27-Jul-1981</v>
      </c>
      <c r="M1562" s="14">
        <f>VLOOKUP(HEALTH_CARE[[#This Row],[Customer ID]],'HOSPITAL DETAILS ANSWERS'!A:K,8,TRUE)</f>
        <v>6474</v>
      </c>
      <c r="N1562" t="str">
        <f>VLOOKUP(HEALTH_CARE[[#This Row],[Customer ID]],'HOSPITAL DETAILS ANSWERS'!A:K,9,TRUE)</f>
        <v>Tier - 2</v>
      </c>
      <c r="O1562" t="str">
        <f>VLOOKUP(HEALTH_CARE[[#This Row],[Customer ID]],'HOSPITAL DETAILS ANSWERS'!A:K,10,TRUE)</f>
        <v>Tier - 2</v>
      </c>
      <c r="P1562" t="str">
        <f>VLOOKUP(HEALTH_CARE[[#This Row],[Customer ID]],'HOSPITAL DETAILS ANSWERS'!A:K,11,TRUE)</f>
        <v>R1013</v>
      </c>
      <c r="Q1562" s="10">
        <f>VLOOKUP(HEALTH_CARE[[#This Row],[Customer ID]],'HOSPITAL DETAILS ANSWERS'!A:K,6,TRUE)</f>
        <v>41</v>
      </c>
    </row>
    <row r="1563" spans="1:17" x14ac:dyDescent="0.25">
      <c r="A1563" t="s">
        <v>809</v>
      </c>
      <c r="B1563" t="str">
        <f>VLOOKUP(HEALTH_CARE[[#This Row],[Customer ID]],'CUSTOMER_NAMES ANSWER'!A:D,3,FALSE)</f>
        <v>Alejandro Sr</v>
      </c>
      <c r="C1563" s="9">
        <f>VLOOKUP(HEALTH_CARE[[#This Row],[Customer ID]],'MEDICAL EXAMINATION ANSWER'!A:J,2,FALSE)</f>
        <v>29.26</v>
      </c>
      <c r="D1563" s="9">
        <f>VLOOKUP(HEALTH_CARE[[#This Row],[Customer ID]],'MEDICAL EXAMINATION ANSWER'!A:J,4,FALSE)</f>
        <v>4.03</v>
      </c>
      <c r="E1563" t="str">
        <f>VLOOKUP(HEALTH_CARE[[#This Row],[Customer ID]],'MEDICAL EXAMINATION ANSWER'!A:J,6,FALSE)</f>
        <v>No</v>
      </c>
      <c r="F1563" t="str">
        <f>VLOOKUP(HEALTH_CARE[[#This Row],[Customer ID]],'MEDICAL EXAMINATION ANSWER'!A:J,7,FALSE)</f>
        <v>No</v>
      </c>
      <c r="G1563" t="str">
        <f>VLOOKUP(HEALTH_CARE[[#This Row],[Customer ID]],'MEDICAL EXAMINATION ANSWER'!A:J,8,FALSE)</f>
        <v>No</v>
      </c>
      <c r="H1563" s="10">
        <f>VLOOKUP(HEALTH_CARE[[#This Row],[Customer ID]],'MEDICAL EXAMINATION ANSWER'!A:J,9,FALSE)</f>
        <v>1</v>
      </c>
      <c r="I1563" t="str">
        <f>VLOOKUP(HEALTH_CARE[[#This Row],[Customer ID]],'MEDICAL EXAMINATION ANSWER'!A:J,10,FALSE)</f>
        <v>No</v>
      </c>
      <c r="J1563" t="str">
        <f>VLOOKUP(HEALTH_CARE[[#This Row],[Customer ID]],'MEDICAL EXAMINATION ANSWER'!A:J,3,FALSE)</f>
        <v>Over Weight</v>
      </c>
      <c r="K1563" t="str">
        <f>VLOOKUP(HEALTH_CARE[[#This Row],[Customer ID]],'MEDICAL EXAMINATION ANSWER'!A:J,5,FALSE)</f>
        <v>Normal</v>
      </c>
      <c r="L1563" s="11" t="str">
        <f>VLOOKUP(HEALTH_CARE[[#This Row],[Customer ID]],'HOSPITAL DETAILS ANSWERS'!A:K,5,TRUE)</f>
        <v>1-Nov-1984</v>
      </c>
      <c r="M1563" s="14">
        <f>VLOOKUP(HEALTH_CARE[[#This Row],[Customer ID]],'HOSPITAL DETAILS ANSWERS'!A:K,8,TRUE)</f>
        <v>6458</v>
      </c>
      <c r="N1563" t="str">
        <f>VLOOKUP(HEALTH_CARE[[#This Row],[Customer ID]],'HOSPITAL DETAILS ANSWERS'!A:K,9,TRUE)</f>
        <v>Tier - 2</v>
      </c>
      <c r="O1563" t="str">
        <f>VLOOKUP(HEALTH_CARE[[#This Row],[Customer ID]],'HOSPITAL DETAILS ANSWERS'!A:K,10,TRUE)</f>
        <v>Tier - 3</v>
      </c>
      <c r="P1563" t="str">
        <f>VLOOKUP(HEALTH_CARE[[#This Row],[Customer ID]],'HOSPITAL DETAILS ANSWERS'!A:K,11,TRUE)</f>
        <v>R1012</v>
      </c>
      <c r="Q1563" s="10">
        <f>VLOOKUP(HEALTH_CARE[[#This Row],[Customer ID]],'HOSPITAL DETAILS ANSWERS'!A:K,6,TRUE)</f>
        <v>38</v>
      </c>
    </row>
    <row r="1564" spans="1:17" x14ac:dyDescent="0.25">
      <c r="A1564" t="s">
        <v>808</v>
      </c>
      <c r="B1564" t="str">
        <f>VLOOKUP(HEALTH_CARE[[#This Row],[Customer ID]],'CUSTOMER_NAMES ANSWER'!A:D,3,FALSE)</f>
        <v>Nicholas R</v>
      </c>
      <c r="C1564" s="9">
        <f>VLOOKUP(HEALTH_CARE[[#This Row],[Customer ID]],'MEDICAL EXAMINATION ANSWER'!A:J,2,FALSE)</f>
        <v>27.84</v>
      </c>
      <c r="D1564" s="9">
        <f>VLOOKUP(HEALTH_CARE[[#This Row],[Customer ID]],'MEDICAL EXAMINATION ANSWER'!A:J,4,FALSE)</f>
        <v>4.5599999999999996</v>
      </c>
      <c r="E1564" t="str">
        <f>VLOOKUP(HEALTH_CARE[[#This Row],[Customer ID]],'MEDICAL EXAMINATION ANSWER'!A:J,6,FALSE)</f>
        <v>No</v>
      </c>
      <c r="F1564" t="str">
        <f>VLOOKUP(HEALTH_CARE[[#This Row],[Customer ID]],'MEDICAL EXAMINATION ANSWER'!A:J,7,FALSE)</f>
        <v>No</v>
      </c>
      <c r="G1564" t="str">
        <f>VLOOKUP(HEALTH_CARE[[#This Row],[Customer ID]],'MEDICAL EXAMINATION ANSWER'!A:J,8,FALSE)</f>
        <v>No</v>
      </c>
      <c r="H1564" s="10">
        <f>VLOOKUP(HEALTH_CARE[[#This Row],[Customer ID]],'MEDICAL EXAMINATION ANSWER'!A:J,9,FALSE)</f>
        <v>1</v>
      </c>
      <c r="I1564" t="str">
        <f>VLOOKUP(HEALTH_CARE[[#This Row],[Customer ID]],'MEDICAL EXAMINATION ANSWER'!A:J,10,FALSE)</f>
        <v>No</v>
      </c>
      <c r="J1564" t="str">
        <f>VLOOKUP(HEALTH_CARE[[#This Row],[Customer ID]],'MEDICAL EXAMINATION ANSWER'!A:J,3,FALSE)</f>
        <v>Over Weight</v>
      </c>
      <c r="K1564" t="str">
        <f>VLOOKUP(HEALTH_CARE[[#This Row],[Customer ID]],'MEDICAL EXAMINATION ANSWER'!A:J,5,FALSE)</f>
        <v>Normal</v>
      </c>
      <c r="L1564" s="11" t="str">
        <f>VLOOKUP(HEALTH_CARE[[#This Row],[Customer ID]],'HOSPITAL DETAILS ANSWERS'!A:K,5,TRUE)</f>
        <v>26-Aug-1984</v>
      </c>
      <c r="M1564" s="14">
        <f>VLOOKUP(HEALTH_CARE[[#This Row],[Customer ID]],'HOSPITAL DETAILS ANSWERS'!A:K,8,TRUE)</f>
        <v>6456</v>
      </c>
      <c r="N1564" t="str">
        <f>VLOOKUP(HEALTH_CARE[[#This Row],[Customer ID]],'HOSPITAL DETAILS ANSWERS'!A:K,9,TRUE)</f>
        <v>Tier - 3</v>
      </c>
      <c r="O1564" t="str">
        <f>VLOOKUP(HEALTH_CARE[[#This Row],[Customer ID]],'HOSPITAL DETAILS ANSWERS'!A:K,10,TRUE)</f>
        <v>Tier - 3</v>
      </c>
      <c r="P1564" t="str">
        <f>VLOOKUP(HEALTH_CARE[[#This Row],[Customer ID]],'HOSPITAL DETAILS ANSWERS'!A:K,11,TRUE)</f>
        <v>R1012</v>
      </c>
      <c r="Q1564" s="10">
        <f>VLOOKUP(HEALTH_CARE[[#This Row],[Customer ID]],'HOSPITAL DETAILS ANSWERS'!A:K,6,TRUE)</f>
        <v>38</v>
      </c>
    </row>
    <row r="1565" spans="1:17" x14ac:dyDescent="0.25">
      <c r="A1565" t="s">
        <v>807</v>
      </c>
      <c r="B1565" t="str">
        <f>VLOOKUP(HEALTH_CARE[[#This Row],[Customer ID]],'CUSTOMER_NAMES ANSWER'!A:D,3,FALSE)</f>
        <v>Paul</v>
      </c>
      <c r="C1565" s="9">
        <f>VLOOKUP(HEALTH_CARE[[#This Row],[Customer ID]],'MEDICAL EXAMINATION ANSWER'!A:J,2,FALSE)</f>
        <v>46.53</v>
      </c>
      <c r="D1565" s="9">
        <f>VLOOKUP(HEALTH_CARE[[#This Row],[Customer ID]],'MEDICAL EXAMINATION ANSWER'!A:J,4,FALSE)</f>
        <v>5.38</v>
      </c>
      <c r="E1565" t="str">
        <f>VLOOKUP(HEALTH_CARE[[#This Row],[Customer ID]],'MEDICAL EXAMINATION ANSWER'!A:J,6,FALSE)</f>
        <v>Yes</v>
      </c>
      <c r="F1565" t="str">
        <f>VLOOKUP(HEALTH_CARE[[#This Row],[Customer ID]],'MEDICAL EXAMINATION ANSWER'!A:J,7,FALSE)</f>
        <v>No</v>
      </c>
      <c r="G1565" t="str">
        <f>VLOOKUP(HEALTH_CARE[[#This Row],[Customer ID]],'MEDICAL EXAMINATION ANSWER'!A:J,8,FALSE)</f>
        <v>No</v>
      </c>
      <c r="H1565" s="10">
        <f>VLOOKUP(HEALTH_CARE[[#This Row],[Customer ID]],'MEDICAL EXAMINATION ANSWER'!A:J,9,FALSE)</f>
        <v>0</v>
      </c>
      <c r="I1565" t="str">
        <f>VLOOKUP(HEALTH_CARE[[#This Row],[Customer ID]],'MEDICAL EXAMINATION ANSWER'!A:J,10,FALSE)</f>
        <v>No</v>
      </c>
      <c r="J1565" t="str">
        <f>VLOOKUP(HEALTH_CARE[[#This Row],[Customer ID]],'MEDICAL EXAMINATION ANSWER'!A:J,3,FALSE)</f>
        <v>Obesity</v>
      </c>
      <c r="K1565" t="str">
        <f>VLOOKUP(HEALTH_CARE[[#This Row],[Customer ID]],'MEDICAL EXAMINATION ANSWER'!A:J,5,FALSE)</f>
        <v>Normal</v>
      </c>
      <c r="L1565" s="11" t="str">
        <f>VLOOKUP(HEALTH_CARE[[#This Row],[Customer ID]],'HOSPITAL DETAILS ANSWERS'!A:K,5,TRUE)</f>
        <v>22-Jul-1985</v>
      </c>
      <c r="M1565" s="14">
        <f>VLOOKUP(HEALTH_CARE[[#This Row],[Customer ID]],'HOSPITAL DETAILS ANSWERS'!A:K,8,TRUE)</f>
        <v>6436</v>
      </c>
      <c r="N1565" t="str">
        <f>VLOOKUP(HEALTH_CARE[[#This Row],[Customer ID]],'HOSPITAL DETAILS ANSWERS'!A:K,9,TRUE)</f>
        <v>Tier - 3</v>
      </c>
      <c r="O1565" t="str">
        <f>VLOOKUP(HEALTH_CARE[[#This Row],[Customer ID]],'HOSPITAL DETAILS ANSWERS'!A:K,10,TRUE)</f>
        <v>Tier - 2</v>
      </c>
      <c r="P1565" t="str">
        <f>VLOOKUP(HEALTH_CARE[[#This Row],[Customer ID]],'HOSPITAL DETAILS ANSWERS'!A:K,11,TRUE)</f>
        <v>R1013</v>
      </c>
      <c r="Q1565" s="10">
        <f>VLOOKUP(HEALTH_CARE[[#This Row],[Customer ID]],'HOSPITAL DETAILS ANSWERS'!A:K,6,TRUE)</f>
        <v>37</v>
      </c>
    </row>
    <row r="1566" spans="1:17" x14ac:dyDescent="0.25">
      <c r="A1566" t="s">
        <v>806</v>
      </c>
      <c r="B1566" t="str">
        <f>VLOOKUP(HEALTH_CARE[[#This Row],[Customer ID]],'CUSTOMER_NAMES ANSWER'!A:D,3,FALSE)</f>
        <v>Michael D</v>
      </c>
      <c r="C1566" s="9">
        <f>VLOOKUP(HEALTH_CARE[[#This Row],[Customer ID]],'MEDICAL EXAMINATION ANSWER'!A:J,2,FALSE)</f>
        <v>20.58</v>
      </c>
      <c r="D1566" s="9">
        <f>VLOOKUP(HEALTH_CARE[[#This Row],[Customer ID]],'MEDICAL EXAMINATION ANSWER'!A:J,4,FALSE)</f>
        <v>11.04</v>
      </c>
      <c r="E1566" t="str">
        <f>VLOOKUP(HEALTH_CARE[[#This Row],[Customer ID]],'MEDICAL EXAMINATION ANSWER'!A:J,6,FALSE)</f>
        <v>Yes</v>
      </c>
      <c r="F1566" t="str">
        <f>VLOOKUP(HEALTH_CARE[[#This Row],[Customer ID]],'MEDICAL EXAMINATION ANSWER'!A:J,7,FALSE)</f>
        <v>No</v>
      </c>
      <c r="G1566" t="str">
        <f>VLOOKUP(HEALTH_CARE[[#This Row],[Customer ID]],'MEDICAL EXAMINATION ANSWER'!A:J,8,FALSE)</f>
        <v>No</v>
      </c>
      <c r="H1566" s="10">
        <f>VLOOKUP(HEALTH_CARE[[#This Row],[Customer ID]],'MEDICAL EXAMINATION ANSWER'!A:J,9,FALSE)</f>
        <v>1</v>
      </c>
      <c r="I1566" t="str">
        <f>VLOOKUP(HEALTH_CARE[[#This Row],[Customer ID]],'MEDICAL EXAMINATION ANSWER'!A:J,10,FALSE)</f>
        <v>No</v>
      </c>
      <c r="J1566" t="str">
        <f>VLOOKUP(HEALTH_CARE[[#This Row],[Customer ID]],'MEDICAL EXAMINATION ANSWER'!A:J,3,FALSE)</f>
        <v>Normal Weight</v>
      </c>
      <c r="K1566" t="str">
        <f>VLOOKUP(HEALTH_CARE[[#This Row],[Customer ID]],'MEDICAL EXAMINATION ANSWER'!A:J,5,FALSE)</f>
        <v>Diabetes</v>
      </c>
      <c r="L1566" s="11" t="str">
        <f>VLOOKUP(HEALTH_CARE[[#This Row],[Customer ID]],'HOSPITAL DETAILS ANSWERS'!A:K,5,TRUE)</f>
        <v>5-Aug-1975</v>
      </c>
      <c r="M1566" s="14">
        <f>VLOOKUP(HEALTH_CARE[[#This Row],[Customer ID]],'HOSPITAL DETAILS ANSWERS'!A:K,8,TRUE)</f>
        <v>6424</v>
      </c>
      <c r="N1566" t="str">
        <f>VLOOKUP(HEALTH_CARE[[#This Row],[Customer ID]],'HOSPITAL DETAILS ANSWERS'!A:K,9,TRUE)</f>
        <v>Tier - 2</v>
      </c>
      <c r="O1566" t="str">
        <f>VLOOKUP(HEALTH_CARE[[#This Row],[Customer ID]],'HOSPITAL DETAILS ANSWERS'!A:K,10,TRUE)</f>
        <v>Tier - 3</v>
      </c>
      <c r="P1566" t="str">
        <f>VLOOKUP(HEALTH_CARE[[#This Row],[Customer ID]],'HOSPITAL DETAILS ANSWERS'!A:K,11,TRUE)</f>
        <v>R1013</v>
      </c>
      <c r="Q1566" s="10">
        <f>VLOOKUP(HEALTH_CARE[[#This Row],[Customer ID]],'HOSPITAL DETAILS ANSWERS'!A:K,6,TRUE)</f>
        <v>47</v>
      </c>
    </row>
    <row r="1567" spans="1:17" x14ac:dyDescent="0.25">
      <c r="A1567" t="s">
        <v>805</v>
      </c>
      <c r="B1567" t="str">
        <f>VLOOKUP(HEALTH_CARE[[#This Row],[Customer ID]],'CUSTOMER_NAMES ANSWER'!A:D,3,FALSE)</f>
        <v>Marina</v>
      </c>
      <c r="C1567" s="9">
        <f>VLOOKUP(HEALTH_CARE[[#This Row],[Customer ID]],'MEDICAL EXAMINATION ANSWER'!A:J,2,FALSE)</f>
        <v>19.53</v>
      </c>
      <c r="D1567" s="9">
        <f>VLOOKUP(HEALTH_CARE[[#This Row],[Customer ID]],'MEDICAL EXAMINATION ANSWER'!A:J,4,FALSE)</f>
        <v>6.09</v>
      </c>
      <c r="E1567" t="str">
        <f>VLOOKUP(HEALTH_CARE[[#This Row],[Customer ID]],'MEDICAL EXAMINATION ANSWER'!A:J,6,FALSE)</f>
        <v>Yes</v>
      </c>
      <c r="F1567" t="str">
        <f>VLOOKUP(HEALTH_CARE[[#This Row],[Customer ID]],'MEDICAL EXAMINATION ANSWER'!A:J,7,FALSE)</f>
        <v>No</v>
      </c>
      <c r="G1567" t="str">
        <f>VLOOKUP(HEALTH_CARE[[#This Row],[Customer ID]],'MEDICAL EXAMINATION ANSWER'!A:J,8,FALSE)</f>
        <v>No</v>
      </c>
      <c r="H1567" s="10">
        <f>VLOOKUP(HEALTH_CARE[[#This Row],[Customer ID]],'MEDICAL EXAMINATION ANSWER'!A:J,9,FALSE)</f>
        <v>0</v>
      </c>
      <c r="I1567" t="str">
        <f>VLOOKUP(HEALTH_CARE[[#This Row],[Customer ID]],'MEDICAL EXAMINATION ANSWER'!A:J,10,FALSE)</f>
        <v>No</v>
      </c>
      <c r="J1567" t="str">
        <f>VLOOKUP(HEALTH_CARE[[#This Row],[Customer ID]],'MEDICAL EXAMINATION ANSWER'!A:J,3,FALSE)</f>
        <v>Normal Weight</v>
      </c>
      <c r="K1567" t="str">
        <f>VLOOKUP(HEALTH_CARE[[#This Row],[Customer ID]],'MEDICAL EXAMINATION ANSWER'!A:J,5,FALSE)</f>
        <v>Prediabetes</v>
      </c>
      <c r="L1567" s="11" t="str">
        <f>VLOOKUP(HEALTH_CARE[[#This Row],[Customer ID]],'HOSPITAL DETAILS ANSWERS'!A:K,5,TRUE)</f>
        <v>30-Dec-1976</v>
      </c>
      <c r="M1567" s="14">
        <f>VLOOKUP(HEALTH_CARE[[#This Row],[Customer ID]],'HOSPITAL DETAILS ANSWERS'!A:K,8,TRUE)</f>
        <v>6418</v>
      </c>
      <c r="N1567" t="str">
        <f>VLOOKUP(HEALTH_CARE[[#This Row],[Customer ID]],'HOSPITAL DETAILS ANSWERS'!A:K,9,TRUE)</f>
        <v>Tier - 2</v>
      </c>
      <c r="O1567" t="str">
        <f>VLOOKUP(HEALTH_CARE[[#This Row],[Customer ID]],'HOSPITAL DETAILS ANSWERS'!A:K,10,TRUE)</f>
        <v>Tier - 3</v>
      </c>
      <c r="P1567" t="str">
        <f>VLOOKUP(HEALTH_CARE[[#This Row],[Customer ID]],'HOSPITAL DETAILS ANSWERS'!A:K,11,TRUE)</f>
        <v>R1013</v>
      </c>
      <c r="Q1567" s="10">
        <f>VLOOKUP(HEALTH_CARE[[#This Row],[Customer ID]],'HOSPITAL DETAILS ANSWERS'!A:K,6,TRUE)</f>
        <v>46</v>
      </c>
    </row>
    <row r="1568" spans="1:17" x14ac:dyDescent="0.25">
      <c r="A1568" t="s">
        <v>804</v>
      </c>
      <c r="B1568" t="str">
        <f>VLOOKUP(HEALTH_CARE[[#This Row],[Customer ID]],'CUSTOMER_NAMES ANSWER'!A:D,3,FALSE)</f>
        <v>Caroline</v>
      </c>
      <c r="C1568" s="9">
        <f>VLOOKUP(HEALTH_CARE[[#This Row],[Customer ID]],'MEDICAL EXAMINATION ANSWER'!A:J,2,FALSE)</f>
        <v>27.7</v>
      </c>
      <c r="D1568" s="9">
        <f>VLOOKUP(HEALTH_CARE[[#This Row],[Customer ID]],'MEDICAL EXAMINATION ANSWER'!A:J,4,FALSE)</f>
        <v>4.71</v>
      </c>
      <c r="E1568" t="str">
        <f>VLOOKUP(HEALTH_CARE[[#This Row],[Customer ID]],'MEDICAL EXAMINATION ANSWER'!A:J,6,FALSE)</f>
        <v>No</v>
      </c>
      <c r="F1568" t="str">
        <f>VLOOKUP(HEALTH_CARE[[#This Row],[Customer ID]],'MEDICAL EXAMINATION ANSWER'!A:J,7,FALSE)</f>
        <v>No</v>
      </c>
      <c r="G1568" t="str">
        <f>VLOOKUP(HEALTH_CARE[[#This Row],[Customer ID]],'MEDICAL EXAMINATION ANSWER'!A:J,8,FALSE)</f>
        <v>No</v>
      </c>
      <c r="H1568" s="10">
        <f>VLOOKUP(HEALTH_CARE[[#This Row],[Customer ID]],'MEDICAL EXAMINATION ANSWER'!A:J,9,FALSE)</f>
        <v>1</v>
      </c>
      <c r="I1568" t="str">
        <f>VLOOKUP(HEALTH_CARE[[#This Row],[Customer ID]],'MEDICAL EXAMINATION ANSWER'!A:J,10,FALSE)</f>
        <v>No</v>
      </c>
      <c r="J1568" t="str">
        <f>VLOOKUP(HEALTH_CARE[[#This Row],[Customer ID]],'MEDICAL EXAMINATION ANSWER'!A:J,3,FALSE)</f>
        <v>Over Weight</v>
      </c>
      <c r="K1568" t="str">
        <f>VLOOKUP(HEALTH_CARE[[#This Row],[Customer ID]],'MEDICAL EXAMINATION ANSWER'!A:J,5,FALSE)</f>
        <v>Normal</v>
      </c>
      <c r="L1568" s="11" t="str">
        <f>VLOOKUP(HEALTH_CARE[[#This Row],[Customer ID]],'HOSPITAL DETAILS ANSWERS'!A:K,5,TRUE)</f>
        <v>4-Sep-1987</v>
      </c>
      <c r="M1568" s="14">
        <f>VLOOKUP(HEALTH_CARE[[#This Row],[Customer ID]],'HOSPITAL DETAILS ANSWERS'!A:K,8,TRUE)</f>
        <v>6415</v>
      </c>
      <c r="N1568" t="str">
        <f>VLOOKUP(HEALTH_CARE[[#This Row],[Customer ID]],'HOSPITAL DETAILS ANSWERS'!A:K,9,TRUE)</f>
        <v>Tier - 2</v>
      </c>
      <c r="O1568" t="str">
        <f>VLOOKUP(HEALTH_CARE[[#This Row],[Customer ID]],'HOSPITAL DETAILS ANSWERS'!A:K,10,TRUE)</f>
        <v>Tier - 2</v>
      </c>
      <c r="P1568" t="str">
        <f>VLOOKUP(HEALTH_CARE[[#This Row],[Customer ID]],'HOSPITAL DETAILS ANSWERS'!A:K,11,TRUE)</f>
        <v>R1011</v>
      </c>
      <c r="Q1568" s="10">
        <f>VLOOKUP(HEALTH_CARE[[#This Row],[Customer ID]],'HOSPITAL DETAILS ANSWERS'!A:K,6,TRUE)</f>
        <v>35</v>
      </c>
    </row>
    <row r="1569" spans="1:17" x14ac:dyDescent="0.25">
      <c r="A1569" t="s">
        <v>803</v>
      </c>
      <c r="B1569" t="str">
        <f>VLOOKUP(HEALTH_CARE[[#This Row],[Customer ID]],'CUSTOMER_NAMES ANSWER'!A:D,3,FALSE)</f>
        <v>Ross P</v>
      </c>
      <c r="C1569" s="9">
        <f>VLOOKUP(HEALTH_CARE[[#This Row],[Customer ID]],'MEDICAL EXAMINATION ANSWER'!A:J,2,FALSE)</f>
        <v>18.920000000000002</v>
      </c>
      <c r="D1569" s="9">
        <f>VLOOKUP(HEALTH_CARE[[#This Row],[Customer ID]],'MEDICAL EXAMINATION ANSWER'!A:J,4,FALSE)</f>
        <v>8.18</v>
      </c>
      <c r="E1569" t="str">
        <f>VLOOKUP(HEALTH_CARE[[#This Row],[Customer ID]],'MEDICAL EXAMINATION ANSWER'!A:J,6,FALSE)</f>
        <v>No</v>
      </c>
      <c r="F1569" t="str">
        <f>VLOOKUP(HEALTH_CARE[[#This Row],[Customer ID]],'MEDICAL EXAMINATION ANSWER'!A:J,7,FALSE)</f>
        <v>No</v>
      </c>
      <c r="G1569" t="str">
        <f>VLOOKUP(HEALTH_CARE[[#This Row],[Customer ID]],'MEDICAL EXAMINATION ANSWER'!A:J,8,FALSE)</f>
        <v>No</v>
      </c>
      <c r="H1569" s="10">
        <f>VLOOKUP(HEALTH_CARE[[#This Row],[Customer ID]],'MEDICAL EXAMINATION ANSWER'!A:J,9,FALSE)</f>
        <v>0</v>
      </c>
      <c r="I1569" t="str">
        <f>VLOOKUP(HEALTH_CARE[[#This Row],[Customer ID]],'MEDICAL EXAMINATION ANSWER'!A:J,10,FALSE)</f>
        <v>No</v>
      </c>
      <c r="J1569" t="str">
        <f>VLOOKUP(HEALTH_CARE[[#This Row],[Customer ID]],'MEDICAL EXAMINATION ANSWER'!A:J,3,FALSE)</f>
        <v>Normal Weight</v>
      </c>
      <c r="K1569" t="str">
        <f>VLOOKUP(HEALTH_CARE[[#This Row],[Customer ID]],'MEDICAL EXAMINATION ANSWER'!A:J,5,FALSE)</f>
        <v>Diabetes</v>
      </c>
      <c r="L1569" s="11" t="str">
        <f>VLOOKUP(HEALTH_CARE[[#This Row],[Customer ID]],'HOSPITAL DETAILS ANSWERS'!A:K,5,TRUE)</f>
        <v>22-Aug-1971</v>
      </c>
      <c r="M1569" s="14">
        <f>VLOOKUP(HEALTH_CARE[[#This Row],[Customer ID]],'HOSPITAL DETAILS ANSWERS'!A:K,8,TRUE)</f>
        <v>6413</v>
      </c>
      <c r="N1569" t="str">
        <f>VLOOKUP(HEALTH_CARE[[#This Row],[Customer ID]],'HOSPITAL DETAILS ANSWERS'!A:K,9,TRUE)</f>
        <v>Tier - 2</v>
      </c>
      <c r="O1569" t="str">
        <f>VLOOKUP(HEALTH_CARE[[#This Row],[Customer ID]],'HOSPITAL DETAILS ANSWERS'!A:K,10,TRUE)</f>
        <v>Tier - 3</v>
      </c>
      <c r="P1569" t="str">
        <f>VLOOKUP(HEALTH_CARE[[#This Row],[Customer ID]],'HOSPITAL DETAILS ANSWERS'!A:K,11,TRUE)</f>
        <v>R1013</v>
      </c>
      <c r="Q1569" s="10">
        <f>VLOOKUP(HEALTH_CARE[[#This Row],[Customer ID]],'HOSPITAL DETAILS ANSWERS'!A:K,6,TRUE)</f>
        <v>51</v>
      </c>
    </row>
    <row r="1570" spans="1:17" x14ac:dyDescent="0.25">
      <c r="A1570" t="s">
        <v>802</v>
      </c>
      <c r="B1570" t="str">
        <f>VLOOKUP(HEALTH_CARE[[#This Row],[Customer ID]],'CUSTOMER_NAMES ANSWER'!A:D,3,FALSE)</f>
        <v>Aoife</v>
      </c>
      <c r="C1570" s="9">
        <f>VLOOKUP(HEALTH_CARE[[#This Row],[Customer ID]],'MEDICAL EXAMINATION ANSWER'!A:J,2,FALSE)</f>
        <v>17.760000000000002</v>
      </c>
      <c r="D1570" s="9">
        <f>VLOOKUP(HEALTH_CARE[[#This Row],[Customer ID]],'MEDICAL EXAMINATION ANSWER'!A:J,4,FALSE)</f>
        <v>11.18</v>
      </c>
      <c r="E1570" t="str">
        <f>VLOOKUP(HEALTH_CARE[[#This Row],[Customer ID]],'MEDICAL EXAMINATION ANSWER'!A:J,6,FALSE)</f>
        <v>Yes</v>
      </c>
      <c r="F1570" t="str">
        <f>VLOOKUP(HEALTH_CARE[[#This Row],[Customer ID]],'MEDICAL EXAMINATION ANSWER'!A:J,7,FALSE)</f>
        <v>No</v>
      </c>
      <c r="G1570" t="str">
        <f>VLOOKUP(HEALTH_CARE[[#This Row],[Customer ID]],'MEDICAL EXAMINATION ANSWER'!A:J,8,FALSE)</f>
        <v>No</v>
      </c>
      <c r="H1570" s="10">
        <f>VLOOKUP(HEALTH_CARE[[#This Row],[Customer ID]],'MEDICAL EXAMINATION ANSWER'!A:J,9,FALSE)</f>
        <v>2</v>
      </c>
      <c r="I1570" t="str">
        <f>VLOOKUP(HEALTH_CARE[[#This Row],[Customer ID]],'MEDICAL EXAMINATION ANSWER'!A:J,10,FALSE)</f>
        <v>No</v>
      </c>
      <c r="J1570" t="str">
        <f>VLOOKUP(HEALTH_CARE[[#This Row],[Customer ID]],'MEDICAL EXAMINATION ANSWER'!A:J,3,FALSE)</f>
        <v>Under Weight</v>
      </c>
      <c r="K1570" t="str">
        <f>VLOOKUP(HEALTH_CARE[[#This Row],[Customer ID]],'MEDICAL EXAMINATION ANSWER'!A:J,5,FALSE)</f>
        <v>Diabetes</v>
      </c>
      <c r="L1570" s="11" t="str">
        <f>VLOOKUP(HEALTH_CARE[[#This Row],[Customer ID]],'HOSPITAL DETAILS ANSWERS'!A:K,5,TRUE)</f>
        <v>20-Aug-1970</v>
      </c>
      <c r="M1570" s="14">
        <f>VLOOKUP(HEALTH_CARE[[#This Row],[Customer ID]],'HOSPITAL DETAILS ANSWERS'!A:K,8,TRUE)</f>
        <v>6408</v>
      </c>
      <c r="N1570" t="str">
        <f>VLOOKUP(HEALTH_CARE[[#This Row],[Customer ID]],'HOSPITAL DETAILS ANSWERS'!A:K,9,TRUE)</f>
        <v>Tier - 2</v>
      </c>
      <c r="O1570" t="str">
        <f>VLOOKUP(HEALTH_CARE[[#This Row],[Customer ID]],'HOSPITAL DETAILS ANSWERS'!A:K,10,TRUE)</f>
        <v>Tier - 1</v>
      </c>
      <c r="P1570" t="str">
        <f>VLOOKUP(HEALTH_CARE[[#This Row],[Customer ID]],'HOSPITAL DETAILS ANSWERS'!A:K,11,TRUE)</f>
        <v>R1013</v>
      </c>
      <c r="Q1570" s="10">
        <f>VLOOKUP(HEALTH_CARE[[#This Row],[Customer ID]],'HOSPITAL DETAILS ANSWERS'!A:K,6,TRUE)</f>
        <v>52</v>
      </c>
    </row>
    <row r="1571" spans="1:17" x14ac:dyDescent="0.25">
      <c r="A1571" t="s">
        <v>801</v>
      </c>
      <c r="B1571" t="str">
        <f>VLOOKUP(HEALTH_CARE[[#This Row],[Customer ID]],'CUSTOMER_NAMES ANSWER'!A:D,3,FALSE)</f>
        <v>Wesley</v>
      </c>
      <c r="C1571" s="9">
        <f>VLOOKUP(HEALTH_CARE[[#This Row],[Customer ID]],'MEDICAL EXAMINATION ANSWER'!A:J,2,FALSE)</f>
        <v>29.83</v>
      </c>
      <c r="D1571" s="9">
        <f>VLOOKUP(HEALTH_CARE[[#This Row],[Customer ID]],'MEDICAL EXAMINATION ANSWER'!A:J,4,FALSE)</f>
        <v>5.03</v>
      </c>
      <c r="E1571" t="str">
        <f>VLOOKUP(HEALTH_CARE[[#This Row],[Customer ID]],'MEDICAL EXAMINATION ANSWER'!A:J,6,FALSE)</f>
        <v>Yes</v>
      </c>
      <c r="F1571" t="str">
        <f>VLOOKUP(HEALTH_CARE[[#This Row],[Customer ID]],'MEDICAL EXAMINATION ANSWER'!A:J,7,FALSE)</f>
        <v>No</v>
      </c>
      <c r="G1571" t="str">
        <f>VLOOKUP(HEALTH_CARE[[#This Row],[Customer ID]],'MEDICAL EXAMINATION ANSWER'!A:J,8,FALSE)</f>
        <v>No</v>
      </c>
      <c r="H1571" s="10">
        <f>VLOOKUP(HEALTH_CARE[[#This Row],[Customer ID]],'MEDICAL EXAMINATION ANSWER'!A:J,9,FALSE)</f>
        <v>0</v>
      </c>
      <c r="I1571" t="str">
        <f>VLOOKUP(HEALTH_CARE[[#This Row],[Customer ID]],'MEDICAL EXAMINATION ANSWER'!A:J,10,FALSE)</f>
        <v>No</v>
      </c>
      <c r="J1571" t="str">
        <f>VLOOKUP(HEALTH_CARE[[#This Row],[Customer ID]],'MEDICAL EXAMINATION ANSWER'!A:J,3,FALSE)</f>
        <v>Over Weight</v>
      </c>
      <c r="K1571" t="str">
        <f>VLOOKUP(HEALTH_CARE[[#This Row],[Customer ID]],'MEDICAL EXAMINATION ANSWER'!A:J,5,FALSE)</f>
        <v>Normal</v>
      </c>
      <c r="L1571" s="11" t="str">
        <f>VLOOKUP(HEALTH_CARE[[#This Row],[Customer ID]],'HOSPITAL DETAILS ANSWERS'!A:K,5,TRUE)</f>
        <v>10-Dec-1985</v>
      </c>
      <c r="M1571" s="14">
        <f>VLOOKUP(HEALTH_CARE[[#This Row],[Customer ID]],'HOSPITAL DETAILS ANSWERS'!A:K,8,TRUE)</f>
        <v>6407</v>
      </c>
      <c r="N1571" t="str">
        <f>VLOOKUP(HEALTH_CARE[[#This Row],[Customer ID]],'HOSPITAL DETAILS ANSWERS'!A:K,9,TRUE)</f>
        <v>Tier - 1</v>
      </c>
      <c r="O1571" t="str">
        <f>VLOOKUP(HEALTH_CARE[[#This Row],[Customer ID]],'HOSPITAL DETAILS ANSWERS'!A:K,10,TRUE)</f>
        <v>Tier - 3</v>
      </c>
      <c r="P1571" t="str">
        <f>VLOOKUP(HEALTH_CARE[[#This Row],[Customer ID]],'HOSPITAL DETAILS ANSWERS'!A:K,11,TRUE)</f>
        <v>R1014</v>
      </c>
      <c r="Q1571" s="10">
        <f>VLOOKUP(HEALTH_CARE[[#This Row],[Customer ID]],'HOSPITAL DETAILS ANSWERS'!A:K,6,TRUE)</f>
        <v>37</v>
      </c>
    </row>
    <row r="1572" spans="1:17" x14ac:dyDescent="0.25">
      <c r="A1572" t="s">
        <v>800</v>
      </c>
      <c r="B1572" t="str">
        <f>VLOOKUP(HEALTH_CARE[[#This Row],[Customer ID]],'CUSTOMER_NAMES ANSWER'!A:D,3,FALSE)</f>
        <v>Rebecca J</v>
      </c>
      <c r="C1572" s="9">
        <f>VLOOKUP(HEALTH_CARE[[#This Row],[Customer ID]],'MEDICAL EXAMINATION ANSWER'!A:J,2,FALSE)</f>
        <v>23.46</v>
      </c>
      <c r="D1572" s="9">
        <f>VLOOKUP(HEALTH_CARE[[#This Row],[Customer ID]],'MEDICAL EXAMINATION ANSWER'!A:J,4,FALSE)</f>
        <v>5.56</v>
      </c>
      <c r="E1572" t="str">
        <f>VLOOKUP(HEALTH_CARE[[#This Row],[Customer ID]],'MEDICAL EXAMINATION ANSWER'!A:J,6,FALSE)</f>
        <v>No</v>
      </c>
      <c r="F1572" t="str">
        <f>VLOOKUP(HEALTH_CARE[[#This Row],[Customer ID]],'MEDICAL EXAMINATION ANSWER'!A:J,7,FALSE)</f>
        <v>No</v>
      </c>
      <c r="G1572" t="str">
        <f>VLOOKUP(HEALTH_CARE[[#This Row],[Customer ID]],'MEDICAL EXAMINATION ANSWER'!A:J,8,FALSE)</f>
        <v>No</v>
      </c>
      <c r="H1572" s="10">
        <f>VLOOKUP(HEALTH_CARE[[#This Row],[Customer ID]],'MEDICAL EXAMINATION ANSWER'!A:J,9,FALSE)</f>
        <v>1</v>
      </c>
      <c r="I1572" t="str">
        <f>VLOOKUP(HEALTH_CARE[[#This Row],[Customer ID]],'MEDICAL EXAMINATION ANSWER'!A:J,10,FALSE)</f>
        <v>No</v>
      </c>
      <c r="J1572" t="str">
        <f>VLOOKUP(HEALTH_CARE[[#This Row],[Customer ID]],'MEDICAL EXAMINATION ANSWER'!A:J,3,FALSE)</f>
        <v>Normal Weight</v>
      </c>
      <c r="K1572" t="str">
        <f>VLOOKUP(HEALTH_CARE[[#This Row],[Customer ID]],'MEDICAL EXAMINATION ANSWER'!A:J,5,FALSE)</f>
        <v>Normal</v>
      </c>
      <c r="L1572" s="11" t="str">
        <f>VLOOKUP(HEALTH_CARE[[#This Row],[Customer ID]],'HOSPITAL DETAILS ANSWERS'!A:K,5,TRUE)</f>
        <v>9-Sep-1987</v>
      </c>
      <c r="M1572" s="14">
        <f>VLOOKUP(HEALTH_CARE[[#This Row],[Customer ID]],'HOSPITAL DETAILS ANSWERS'!A:K,8,TRUE)</f>
        <v>6403</v>
      </c>
      <c r="N1572" t="str">
        <f>VLOOKUP(HEALTH_CARE[[#This Row],[Customer ID]],'HOSPITAL DETAILS ANSWERS'!A:K,9,TRUE)</f>
        <v>Tier - 2</v>
      </c>
      <c r="O1572" t="str">
        <f>VLOOKUP(HEALTH_CARE[[#This Row],[Customer ID]],'HOSPITAL DETAILS ANSWERS'!A:K,10,TRUE)</f>
        <v>Tier - 3</v>
      </c>
      <c r="P1572" t="str">
        <f>VLOOKUP(HEALTH_CARE[[#This Row],[Customer ID]],'HOSPITAL DETAILS ANSWERS'!A:K,11,TRUE)</f>
        <v>R1024</v>
      </c>
      <c r="Q1572" s="10">
        <f>VLOOKUP(HEALTH_CARE[[#This Row],[Customer ID]],'HOSPITAL DETAILS ANSWERS'!A:K,6,TRUE)</f>
        <v>35</v>
      </c>
    </row>
    <row r="1573" spans="1:17" x14ac:dyDescent="0.25">
      <c r="A1573" t="s">
        <v>799</v>
      </c>
      <c r="B1573" t="str">
        <f>VLOOKUP(HEALTH_CARE[[#This Row],[Customer ID]],'CUSTOMER_NAMES ANSWER'!A:D,3,FALSE)</f>
        <v>Barry P</v>
      </c>
      <c r="C1573" s="9">
        <f>VLOOKUP(HEALTH_CARE[[#This Row],[Customer ID]],'MEDICAL EXAMINATION ANSWER'!A:J,2,FALSE)</f>
        <v>29.36</v>
      </c>
      <c r="D1573" s="9">
        <f>VLOOKUP(HEALTH_CARE[[#This Row],[Customer ID]],'MEDICAL EXAMINATION ANSWER'!A:J,4,FALSE)</f>
        <v>4.33</v>
      </c>
      <c r="E1573" t="str">
        <f>VLOOKUP(HEALTH_CARE[[#This Row],[Customer ID]],'MEDICAL EXAMINATION ANSWER'!A:J,6,FALSE)</f>
        <v>No</v>
      </c>
      <c r="F1573" t="str">
        <f>VLOOKUP(HEALTH_CARE[[#This Row],[Customer ID]],'MEDICAL EXAMINATION ANSWER'!A:J,7,FALSE)</f>
        <v>No</v>
      </c>
      <c r="G1573" t="str">
        <f>VLOOKUP(HEALTH_CARE[[#This Row],[Customer ID]],'MEDICAL EXAMINATION ANSWER'!A:J,8,FALSE)</f>
        <v>No</v>
      </c>
      <c r="H1573" s="10">
        <f>VLOOKUP(HEALTH_CARE[[#This Row],[Customer ID]],'MEDICAL EXAMINATION ANSWER'!A:J,9,FALSE)</f>
        <v>0</v>
      </c>
      <c r="I1573" t="str">
        <f>VLOOKUP(HEALTH_CARE[[#This Row],[Customer ID]],'MEDICAL EXAMINATION ANSWER'!A:J,10,FALSE)</f>
        <v>No</v>
      </c>
      <c r="J1573" t="str">
        <f>VLOOKUP(HEALTH_CARE[[#This Row],[Customer ID]],'MEDICAL EXAMINATION ANSWER'!A:J,3,FALSE)</f>
        <v>Over Weight</v>
      </c>
      <c r="K1573" t="str">
        <f>VLOOKUP(HEALTH_CARE[[#This Row],[Customer ID]],'MEDICAL EXAMINATION ANSWER'!A:J,5,FALSE)</f>
        <v>Normal</v>
      </c>
      <c r="L1573" s="11" t="str">
        <f>VLOOKUP(HEALTH_CARE[[#This Row],[Customer ID]],'HOSPITAL DETAILS ANSWERS'!A:K,5,TRUE)</f>
        <v>28-Oct-1982</v>
      </c>
      <c r="M1573" s="14">
        <f>VLOOKUP(HEALTH_CARE[[#This Row],[Customer ID]],'HOSPITAL DETAILS ANSWERS'!A:K,8,TRUE)</f>
        <v>6394</v>
      </c>
      <c r="N1573" t="str">
        <f>VLOOKUP(HEALTH_CARE[[#This Row],[Customer ID]],'HOSPITAL DETAILS ANSWERS'!A:K,9,TRUE)</f>
        <v>Tier - 2</v>
      </c>
      <c r="O1573" t="str">
        <f>VLOOKUP(HEALTH_CARE[[#This Row],[Customer ID]],'HOSPITAL DETAILS ANSWERS'!A:K,10,TRUE)</f>
        <v>Tier - 1</v>
      </c>
      <c r="P1573" t="str">
        <f>VLOOKUP(HEALTH_CARE[[#This Row],[Customer ID]],'HOSPITAL DETAILS ANSWERS'!A:K,11,TRUE)</f>
        <v>R1012</v>
      </c>
      <c r="Q1573" s="10">
        <f>VLOOKUP(HEALTH_CARE[[#This Row],[Customer ID]],'HOSPITAL DETAILS ANSWERS'!A:K,6,TRUE)</f>
        <v>40</v>
      </c>
    </row>
    <row r="1574" spans="1:17" x14ac:dyDescent="0.25">
      <c r="A1574" t="s">
        <v>798</v>
      </c>
      <c r="B1574" t="str">
        <f>VLOOKUP(HEALTH_CARE[[#This Row],[Customer ID]],'CUSTOMER_NAMES ANSWER'!A:D,3,FALSE)</f>
        <v>Maciej</v>
      </c>
      <c r="C1574" s="9">
        <f>VLOOKUP(HEALTH_CARE[[#This Row],[Customer ID]],'MEDICAL EXAMINATION ANSWER'!A:J,2,FALSE)</f>
        <v>35.49</v>
      </c>
      <c r="D1574" s="9">
        <f>VLOOKUP(HEALTH_CARE[[#This Row],[Customer ID]],'MEDICAL EXAMINATION ANSWER'!A:J,4,FALSE)</f>
        <v>5.21</v>
      </c>
      <c r="E1574" t="str">
        <f>VLOOKUP(HEALTH_CARE[[#This Row],[Customer ID]],'MEDICAL EXAMINATION ANSWER'!A:J,6,FALSE)</f>
        <v>Yes</v>
      </c>
      <c r="F1574" t="str">
        <f>VLOOKUP(HEALTH_CARE[[#This Row],[Customer ID]],'MEDICAL EXAMINATION ANSWER'!A:J,7,FALSE)</f>
        <v>No</v>
      </c>
      <c r="G1574" t="str">
        <f>VLOOKUP(HEALTH_CARE[[#This Row],[Customer ID]],'MEDICAL EXAMINATION ANSWER'!A:J,8,FALSE)</f>
        <v>Yes</v>
      </c>
      <c r="H1574" s="10">
        <f>VLOOKUP(HEALTH_CARE[[#This Row],[Customer ID]],'MEDICAL EXAMINATION ANSWER'!A:J,9,FALSE)</f>
        <v>1</v>
      </c>
      <c r="I1574" t="str">
        <f>VLOOKUP(HEALTH_CARE[[#This Row],[Customer ID]],'MEDICAL EXAMINATION ANSWER'!A:J,10,FALSE)</f>
        <v>No</v>
      </c>
      <c r="J1574" t="str">
        <f>VLOOKUP(HEALTH_CARE[[#This Row],[Customer ID]],'MEDICAL EXAMINATION ANSWER'!A:J,3,FALSE)</f>
        <v>Obesity</v>
      </c>
      <c r="K1574" t="str">
        <f>VLOOKUP(HEALTH_CARE[[#This Row],[Customer ID]],'MEDICAL EXAMINATION ANSWER'!A:J,5,FALSE)</f>
        <v>Normal</v>
      </c>
      <c r="L1574" s="11" t="str">
        <f>VLOOKUP(HEALTH_CARE[[#This Row],[Customer ID]],'HOSPITAL DETAILS ANSWERS'!A:K,5,TRUE)</f>
        <v>16-Aug-1997</v>
      </c>
      <c r="M1574" s="14">
        <f>VLOOKUP(HEALTH_CARE[[#This Row],[Customer ID]],'HOSPITAL DETAILS ANSWERS'!A:K,8,TRUE)</f>
        <v>6390</v>
      </c>
      <c r="N1574" t="str">
        <f>VLOOKUP(HEALTH_CARE[[#This Row],[Customer ID]],'HOSPITAL DETAILS ANSWERS'!A:K,9,TRUE)</f>
        <v>Tier - 2</v>
      </c>
      <c r="O1574" t="str">
        <f>VLOOKUP(HEALTH_CARE[[#This Row],[Customer ID]],'HOSPITAL DETAILS ANSWERS'!A:K,10,TRUE)</f>
        <v>Tier - 2</v>
      </c>
      <c r="P1574" t="str">
        <f>VLOOKUP(HEALTH_CARE[[#This Row],[Customer ID]],'HOSPITAL DETAILS ANSWERS'!A:K,11,TRUE)</f>
        <v>R1021</v>
      </c>
      <c r="Q1574" s="10">
        <f>VLOOKUP(HEALTH_CARE[[#This Row],[Customer ID]],'HOSPITAL DETAILS ANSWERS'!A:K,6,TRUE)</f>
        <v>25</v>
      </c>
    </row>
    <row r="1575" spans="1:17" x14ac:dyDescent="0.25">
      <c r="A1575" t="s">
        <v>797</v>
      </c>
      <c r="B1575" t="str">
        <f>VLOOKUP(HEALTH_CARE[[#This Row],[Customer ID]],'CUSTOMER_NAMES ANSWER'!A:D,3,FALSE)</f>
        <v>Jerry D</v>
      </c>
      <c r="C1575" s="9">
        <f>VLOOKUP(HEALTH_CARE[[#This Row],[Customer ID]],'MEDICAL EXAMINATION ANSWER'!A:J,2,FALSE)</f>
        <v>26.32</v>
      </c>
      <c r="D1575" s="9">
        <f>VLOOKUP(HEALTH_CARE[[#This Row],[Customer ID]],'MEDICAL EXAMINATION ANSWER'!A:J,4,FALSE)</f>
        <v>5.89</v>
      </c>
      <c r="E1575" t="str">
        <f>VLOOKUP(HEALTH_CARE[[#This Row],[Customer ID]],'MEDICAL EXAMINATION ANSWER'!A:J,6,FALSE)</f>
        <v>No</v>
      </c>
      <c r="F1575" t="str">
        <f>VLOOKUP(HEALTH_CARE[[#This Row],[Customer ID]],'MEDICAL EXAMINATION ANSWER'!A:J,7,FALSE)</f>
        <v>No</v>
      </c>
      <c r="G1575" t="str">
        <f>VLOOKUP(HEALTH_CARE[[#This Row],[Customer ID]],'MEDICAL EXAMINATION ANSWER'!A:J,8,FALSE)</f>
        <v>No</v>
      </c>
      <c r="H1575" s="10">
        <f>VLOOKUP(HEALTH_CARE[[#This Row],[Customer ID]],'MEDICAL EXAMINATION ANSWER'!A:J,9,FALSE)</f>
        <v>0</v>
      </c>
      <c r="I1575" t="str">
        <f>VLOOKUP(HEALTH_CARE[[#This Row],[Customer ID]],'MEDICAL EXAMINATION ANSWER'!A:J,10,FALSE)</f>
        <v>No</v>
      </c>
      <c r="J1575" t="str">
        <f>VLOOKUP(HEALTH_CARE[[#This Row],[Customer ID]],'MEDICAL EXAMINATION ANSWER'!A:J,3,FALSE)</f>
        <v>Over Weight</v>
      </c>
      <c r="K1575" t="str">
        <f>VLOOKUP(HEALTH_CARE[[#This Row],[Customer ID]],'MEDICAL EXAMINATION ANSWER'!A:J,5,FALSE)</f>
        <v>Prediabetes</v>
      </c>
      <c r="L1575" s="11" t="str">
        <f>VLOOKUP(HEALTH_CARE[[#This Row],[Customer ID]],'HOSPITAL DETAILS ANSWERS'!A:K,5,TRUE)</f>
        <v>6-Aug-1982</v>
      </c>
      <c r="M1575" s="14">
        <f>VLOOKUP(HEALTH_CARE[[#This Row],[Customer ID]],'HOSPITAL DETAILS ANSWERS'!A:K,8,TRUE)</f>
        <v>6390</v>
      </c>
      <c r="N1575" t="str">
        <f>VLOOKUP(HEALTH_CARE[[#This Row],[Customer ID]],'HOSPITAL DETAILS ANSWERS'!A:K,9,TRUE)</f>
        <v>Tier - 1</v>
      </c>
      <c r="O1575" t="str">
        <f>VLOOKUP(HEALTH_CARE[[#This Row],[Customer ID]],'HOSPITAL DETAILS ANSWERS'!A:K,10,TRUE)</f>
        <v>Tier - 2</v>
      </c>
      <c r="P1575" t="str">
        <f>VLOOKUP(HEALTH_CARE[[#This Row],[Customer ID]],'HOSPITAL DETAILS ANSWERS'!A:K,11,TRUE)</f>
        <v>R1012</v>
      </c>
      <c r="Q1575" s="10">
        <f>VLOOKUP(HEALTH_CARE[[#This Row],[Customer ID]],'HOSPITAL DETAILS ANSWERS'!A:K,6,TRUE)</f>
        <v>40</v>
      </c>
    </row>
    <row r="1576" spans="1:17" x14ac:dyDescent="0.25">
      <c r="A1576" t="s">
        <v>796</v>
      </c>
      <c r="B1576" t="str">
        <f>VLOOKUP(HEALTH_CARE[[#This Row],[Customer ID]],'CUSTOMER_NAMES ANSWER'!A:D,3,FALSE)</f>
        <v>Eric A</v>
      </c>
      <c r="C1576" s="9">
        <f>VLOOKUP(HEALTH_CARE[[#This Row],[Customer ID]],'MEDICAL EXAMINATION ANSWER'!A:J,2,FALSE)</f>
        <v>19.79</v>
      </c>
      <c r="D1576" s="9">
        <f>VLOOKUP(HEALTH_CARE[[#This Row],[Customer ID]],'MEDICAL EXAMINATION ANSWER'!A:J,4,FALSE)</f>
        <v>4.8099999999999996</v>
      </c>
      <c r="E1576" t="str">
        <f>VLOOKUP(HEALTH_CARE[[#This Row],[Customer ID]],'MEDICAL EXAMINATION ANSWER'!A:J,6,FALSE)</f>
        <v>Yes</v>
      </c>
      <c r="F1576" t="str">
        <f>VLOOKUP(HEALTH_CARE[[#This Row],[Customer ID]],'MEDICAL EXAMINATION ANSWER'!A:J,7,FALSE)</f>
        <v>No</v>
      </c>
      <c r="G1576" t="str">
        <f>VLOOKUP(HEALTH_CARE[[#This Row],[Customer ID]],'MEDICAL EXAMINATION ANSWER'!A:J,8,FALSE)</f>
        <v>No</v>
      </c>
      <c r="H1576" s="10">
        <f>VLOOKUP(HEALTH_CARE[[#This Row],[Customer ID]],'MEDICAL EXAMINATION ANSWER'!A:J,9,FALSE)</f>
        <v>0</v>
      </c>
      <c r="I1576" t="str">
        <f>VLOOKUP(HEALTH_CARE[[#This Row],[Customer ID]],'MEDICAL EXAMINATION ANSWER'!A:J,10,FALSE)</f>
        <v>No</v>
      </c>
      <c r="J1576" t="str">
        <f>VLOOKUP(HEALTH_CARE[[#This Row],[Customer ID]],'MEDICAL EXAMINATION ANSWER'!A:J,3,FALSE)</f>
        <v>Normal Weight</v>
      </c>
      <c r="K1576" t="str">
        <f>VLOOKUP(HEALTH_CARE[[#This Row],[Customer ID]],'MEDICAL EXAMINATION ANSWER'!A:J,5,FALSE)</f>
        <v>Normal</v>
      </c>
      <c r="L1576" s="11" t="str">
        <f>VLOOKUP(HEALTH_CARE[[#This Row],[Customer ID]],'HOSPITAL DETAILS ANSWERS'!A:K,5,TRUE)</f>
        <v>18-Nov-1976</v>
      </c>
      <c r="M1576" s="14">
        <f>VLOOKUP(HEALTH_CARE[[#This Row],[Customer ID]],'HOSPITAL DETAILS ANSWERS'!A:K,8,TRUE)</f>
        <v>6375</v>
      </c>
      <c r="N1576" t="str">
        <f>VLOOKUP(HEALTH_CARE[[#This Row],[Customer ID]],'HOSPITAL DETAILS ANSWERS'!A:K,9,TRUE)</f>
        <v>Tier - 2</v>
      </c>
      <c r="O1576" t="str">
        <f>VLOOKUP(HEALTH_CARE[[#This Row],[Customer ID]],'HOSPITAL DETAILS ANSWERS'!A:K,10,TRUE)</f>
        <v>Tier - 2</v>
      </c>
      <c r="P1576" t="str">
        <f>VLOOKUP(HEALTH_CARE[[#This Row],[Customer ID]],'HOSPITAL DETAILS ANSWERS'!A:K,11,TRUE)</f>
        <v>R1013</v>
      </c>
      <c r="Q1576" s="10">
        <f>VLOOKUP(HEALTH_CARE[[#This Row],[Customer ID]],'HOSPITAL DETAILS ANSWERS'!A:K,6,TRUE)</f>
        <v>46</v>
      </c>
    </row>
    <row r="1577" spans="1:17" x14ac:dyDescent="0.25">
      <c r="A1577" t="s">
        <v>795</v>
      </c>
      <c r="B1577" t="str">
        <f>VLOOKUP(HEALTH_CARE[[#This Row],[Customer ID]],'CUSTOMER_NAMES ANSWER'!A:D,3,FALSE)</f>
        <v>Cathi</v>
      </c>
      <c r="C1577" s="9">
        <f>VLOOKUP(HEALTH_CARE[[#This Row],[Customer ID]],'MEDICAL EXAMINATION ANSWER'!A:J,2,FALSE)</f>
        <v>40.56</v>
      </c>
      <c r="D1577" s="9">
        <f>VLOOKUP(HEALTH_CARE[[#This Row],[Customer ID]],'MEDICAL EXAMINATION ANSWER'!A:J,4,FALSE)</f>
        <v>5.66</v>
      </c>
      <c r="E1577" t="str">
        <f>VLOOKUP(HEALTH_CARE[[#This Row],[Customer ID]],'MEDICAL EXAMINATION ANSWER'!A:J,6,FALSE)</f>
        <v>No</v>
      </c>
      <c r="F1577" t="str">
        <f>VLOOKUP(HEALTH_CARE[[#This Row],[Customer ID]],'MEDICAL EXAMINATION ANSWER'!A:J,7,FALSE)</f>
        <v>No</v>
      </c>
      <c r="G1577" t="str">
        <f>VLOOKUP(HEALTH_CARE[[#This Row],[Customer ID]],'MEDICAL EXAMINATION ANSWER'!A:J,8,FALSE)</f>
        <v>No</v>
      </c>
      <c r="H1577" s="10">
        <f>VLOOKUP(HEALTH_CARE[[#This Row],[Customer ID]],'MEDICAL EXAMINATION ANSWER'!A:J,9,FALSE)</f>
        <v>1</v>
      </c>
      <c r="I1577" t="str">
        <f>VLOOKUP(HEALTH_CARE[[#This Row],[Customer ID]],'MEDICAL EXAMINATION ANSWER'!A:J,10,FALSE)</f>
        <v>No</v>
      </c>
      <c r="J1577" t="str">
        <f>VLOOKUP(HEALTH_CARE[[#This Row],[Customer ID]],'MEDICAL EXAMINATION ANSWER'!A:J,3,FALSE)</f>
        <v>Obesity</v>
      </c>
      <c r="K1577" t="str">
        <f>VLOOKUP(HEALTH_CARE[[#This Row],[Customer ID]],'MEDICAL EXAMINATION ANSWER'!A:J,5,FALSE)</f>
        <v>Normal</v>
      </c>
      <c r="L1577" s="11" t="str">
        <f>VLOOKUP(HEALTH_CARE[[#This Row],[Customer ID]],'HOSPITAL DETAILS ANSWERS'!A:K,5,TRUE)</f>
        <v>13-Aug-1984</v>
      </c>
      <c r="M1577" s="14">
        <f>VLOOKUP(HEALTH_CARE[[#This Row],[Customer ID]],'HOSPITAL DETAILS ANSWERS'!A:K,8,TRUE)</f>
        <v>6374</v>
      </c>
      <c r="N1577" t="str">
        <f>VLOOKUP(HEALTH_CARE[[#This Row],[Customer ID]],'HOSPITAL DETAILS ANSWERS'!A:K,9,TRUE)</f>
        <v>Tier - 2</v>
      </c>
      <c r="O1577" t="str">
        <f>VLOOKUP(HEALTH_CARE[[#This Row],[Customer ID]],'HOSPITAL DETAILS ANSWERS'!A:K,10,TRUE)</f>
        <v>Tier - 1</v>
      </c>
      <c r="P1577" t="str">
        <f>VLOOKUP(HEALTH_CARE[[#This Row],[Customer ID]],'HOSPITAL DETAILS ANSWERS'!A:K,11,TRUE)</f>
        <v>R1012</v>
      </c>
      <c r="Q1577" s="10">
        <f>VLOOKUP(HEALTH_CARE[[#This Row],[Customer ID]],'HOSPITAL DETAILS ANSWERS'!A:K,6,TRUE)</f>
        <v>38</v>
      </c>
    </row>
    <row r="1578" spans="1:17" x14ac:dyDescent="0.25">
      <c r="A1578" t="s">
        <v>794</v>
      </c>
      <c r="B1578" t="str">
        <f>VLOOKUP(HEALTH_CARE[[#This Row],[Customer ID]],'CUSTOMER_NAMES ANSWER'!A:D,3,FALSE)</f>
        <v>Alex M</v>
      </c>
      <c r="C1578" s="9">
        <f>VLOOKUP(HEALTH_CARE[[#This Row],[Customer ID]],'MEDICAL EXAMINATION ANSWER'!A:J,2,FALSE)</f>
        <v>18.03</v>
      </c>
      <c r="D1578" s="9">
        <f>VLOOKUP(HEALTH_CARE[[#This Row],[Customer ID]],'MEDICAL EXAMINATION ANSWER'!A:J,4,FALSE)</f>
        <v>10.66</v>
      </c>
      <c r="E1578" t="str">
        <f>VLOOKUP(HEALTH_CARE[[#This Row],[Customer ID]],'MEDICAL EXAMINATION ANSWER'!A:J,6,FALSE)</f>
        <v>Yes</v>
      </c>
      <c r="F1578" t="str">
        <f>VLOOKUP(HEALTH_CARE[[#This Row],[Customer ID]],'MEDICAL EXAMINATION ANSWER'!A:J,7,FALSE)</f>
        <v>No</v>
      </c>
      <c r="G1578" t="str">
        <f>VLOOKUP(HEALTH_CARE[[#This Row],[Customer ID]],'MEDICAL EXAMINATION ANSWER'!A:J,8,FALSE)</f>
        <v>No</v>
      </c>
      <c r="H1578" s="10">
        <f>VLOOKUP(HEALTH_CARE[[#This Row],[Customer ID]],'MEDICAL EXAMINATION ANSWER'!A:J,9,FALSE)</f>
        <v>2</v>
      </c>
      <c r="I1578" t="str">
        <f>VLOOKUP(HEALTH_CARE[[#This Row],[Customer ID]],'MEDICAL EXAMINATION ANSWER'!A:J,10,FALSE)</f>
        <v>No</v>
      </c>
      <c r="J1578" t="str">
        <f>VLOOKUP(HEALTH_CARE[[#This Row],[Customer ID]],'MEDICAL EXAMINATION ANSWER'!A:J,3,FALSE)</f>
        <v>Under Weight</v>
      </c>
      <c r="K1578" t="str">
        <f>VLOOKUP(HEALTH_CARE[[#This Row],[Customer ID]],'MEDICAL EXAMINATION ANSWER'!A:J,5,FALSE)</f>
        <v>Diabetes</v>
      </c>
      <c r="L1578" s="11" t="str">
        <f>VLOOKUP(HEALTH_CARE[[#This Row],[Customer ID]],'HOSPITAL DETAILS ANSWERS'!A:K,5,TRUE)</f>
        <v>9-Nov-1970</v>
      </c>
      <c r="M1578" s="14">
        <f>VLOOKUP(HEALTH_CARE[[#This Row],[Customer ID]],'HOSPITAL DETAILS ANSWERS'!A:K,8,TRUE)</f>
        <v>6368</v>
      </c>
      <c r="N1578" t="str">
        <f>VLOOKUP(HEALTH_CARE[[#This Row],[Customer ID]],'HOSPITAL DETAILS ANSWERS'!A:K,9,TRUE)</f>
        <v>Tier - 2</v>
      </c>
      <c r="O1578" t="str">
        <f>VLOOKUP(HEALTH_CARE[[#This Row],[Customer ID]],'HOSPITAL DETAILS ANSWERS'!A:K,10,TRUE)</f>
        <v>Tier - 1</v>
      </c>
      <c r="P1578" t="str">
        <f>VLOOKUP(HEALTH_CARE[[#This Row],[Customer ID]],'HOSPITAL DETAILS ANSWERS'!A:K,11,TRUE)</f>
        <v>R1013</v>
      </c>
      <c r="Q1578" s="10">
        <f>VLOOKUP(HEALTH_CARE[[#This Row],[Customer ID]],'HOSPITAL DETAILS ANSWERS'!A:K,6,TRUE)</f>
        <v>52</v>
      </c>
    </row>
    <row r="1579" spans="1:17" x14ac:dyDescent="0.25">
      <c r="A1579" t="s">
        <v>793</v>
      </c>
      <c r="B1579" t="str">
        <f>VLOOKUP(HEALTH_CARE[[#This Row],[Customer ID]],'CUSTOMER_NAMES ANSWER'!A:D,3,FALSE)</f>
        <v>Liang</v>
      </c>
      <c r="C1579" s="9">
        <f>VLOOKUP(HEALTH_CARE[[#This Row],[Customer ID]],'MEDICAL EXAMINATION ANSWER'!A:J,2,FALSE)</f>
        <v>34.65</v>
      </c>
      <c r="D1579" s="9">
        <f>VLOOKUP(HEALTH_CARE[[#This Row],[Customer ID]],'MEDICAL EXAMINATION ANSWER'!A:J,4,FALSE)</f>
        <v>5.98</v>
      </c>
      <c r="E1579" t="str">
        <f>VLOOKUP(HEALTH_CARE[[#This Row],[Customer ID]],'MEDICAL EXAMINATION ANSWER'!A:J,6,FALSE)</f>
        <v>Yes</v>
      </c>
      <c r="F1579" t="str">
        <f>VLOOKUP(HEALTH_CARE[[#This Row],[Customer ID]],'MEDICAL EXAMINATION ANSWER'!A:J,7,FALSE)</f>
        <v>No</v>
      </c>
      <c r="G1579" t="str">
        <f>VLOOKUP(HEALTH_CARE[[#This Row],[Customer ID]],'MEDICAL EXAMINATION ANSWER'!A:J,8,FALSE)</f>
        <v>No</v>
      </c>
      <c r="H1579" s="10">
        <f>VLOOKUP(HEALTH_CARE[[#This Row],[Customer ID]],'MEDICAL EXAMINATION ANSWER'!A:J,9,FALSE)</f>
        <v>0</v>
      </c>
      <c r="I1579" t="str">
        <f>VLOOKUP(HEALTH_CARE[[#This Row],[Customer ID]],'MEDICAL EXAMINATION ANSWER'!A:J,10,FALSE)</f>
        <v>No</v>
      </c>
      <c r="J1579" t="str">
        <f>VLOOKUP(HEALTH_CARE[[#This Row],[Customer ID]],'MEDICAL EXAMINATION ANSWER'!A:J,3,FALSE)</f>
        <v>Obesity</v>
      </c>
      <c r="K1579" t="str">
        <f>VLOOKUP(HEALTH_CARE[[#This Row],[Customer ID]],'MEDICAL EXAMINATION ANSWER'!A:J,5,FALSE)</f>
        <v>Prediabetes</v>
      </c>
      <c r="L1579" s="11" t="str">
        <f>VLOOKUP(HEALTH_CARE[[#This Row],[Customer ID]],'HOSPITAL DETAILS ANSWERS'!A:K,5,TRUE)</f>
        <v>7-Jul-1996</v>
      </c>
      <c r="M1579" s="14">
        <f>VLOOKUP(HEALTH_CARE[[#This Row],[Customer ID]],'HOSPITAL DETAILS ANSWERS'!A:K,8,TRUE)</f>
        <v>6362</v>
      </c>
      <c r="N1579" t="str">
        <f>VLOOKUP(HEALTH_CARE[[#This Row],[Customer ID]],'HOSPITAL DETAILS ANSWERS'!A:K,9,TRUE)</f>
        <v>Tier - 2</v>
      </c>
      <c r="O1579" t="str">
        <f>VLOOKUP(HEALTH_CARE[[#This Row],[Customer ID]],'HOSPITAL DETAILS ANSWERS'!A:K,10,TRUE)</f>
        <v>Tier - 3</v>
      </c>
      <c r="P1579" t="str">
        <f>VLOOKUP(HEALTH_CARE[[#This Row],[Customer ID]],'HOSPITAL DETAILS ANSWERS'!A:K,11,TRUE)</f>
        <v>R1021</v>
      </c>
      <c r="Q1579" s="10">
        <f>VLOOKUP(HEALTH_CARE[[#This Row],[Customer ID]],'HOSPITAL DETAILS ANSWERS'!A:K,6,TRUE)</f>
        <v>26</v>
      </c>
    </row>
    <row r="1580" spans="1:17" x14ac:dyDescent="0.25">
      <c r="A1580" t="s">
        <v>792</v>
      </c>
      <c r="B1580" t="str">
        <f>VLOOKUP(HEALTH_CARE[[#This Row],[Customer ID]],'CUSTOMER_NAMES ANSWER'!A:D,3,FALSE)</f>
        <v>Lexy</v>
      </c>
      <c r="C1580" s="9">
        <f>VLOOKUP(HEALTH_CARE[[#This Row],[Customer ID]],'MEDICAL EXAMINATION ANSWER'!A:J,2,FALSE)</f>
        <v>42.94</v>
      </c>
      <c r="D1580" s="9">
        <f>VLOOKUP(HEALTH_CARE[[#This Row],[Customer ID]],'MEDICAL EXAMINATION ANSWER'!A:J,4,FALSE)</f>
        <v>4.34</v>
      </c>
      <c r="E1580" t="str">
        <f>VLOOKUP(HEALTH_CARE[[#This Row],[Customer ID]],'MEDICAL EXAMINATION ANSWER'!A:J,6,FALSE)</f>
        <v>No</v>
      </c>
      <c r="F1580" t="str">
        <f>VLOOKUP(HEALTH_CARE[[#This Row],[Customer ID]],'MEDICAL EXAMINATION ANSWER'!A:J,7,FALSE)</f>
        <v>No</v>
      </c>
      <c r="G1580" t="str">
        <f>VLOOKUP(HEALTH_CARE[[#This Row],[Customer ID]],'MEDICAL EXAMINATION ANSWER'!A:J,8,FALSE)</f>
        <v>No</v>
      </c>
      <c r="H1580" s="10">
        <f>VLOOKUP(HEALTH_CARE[[#This Row],[Customer ID]],'MEDICAL EXAMINATION ANSWER'!A:J,9,FALSE)</f>
        <v>0</v>
      </c>
      <c r="I1580" t="str">
        <f>VLOOKUP(HEALTH_CARE[[#This Row],[Customer ID]],'MEDICAL EXAMINATION ANSWER'!A:J,10,FALSE)</f>
        <v>No</v>
      </c>
      <c r="J1580" t="str">
        <f>VLOOKUP(HEALTH_CARE[[#This Row],[Customer ID]],'MEDICAL EXAMINATION ANSWER'!A:J,3,FALSE)</f>
        <v>Obesity</v>
      </c>
      <c r="K1580" t="str">
        <f>VLOOKUP(HEALTH_CARE[[#This Row],[Customer ID]],'MEDICAL EXAMINATION ANSWER'!A:J,5,FALSE)</f>
        <v>Normal</v>
      </c>
      <c r="L1580" s="11" t="str">
        <f>VLOOKUP(HEALTH_CARE[[#This Row],[Customer ID]],'HOSPITAL DETAILS ANSWERS'!A:K,5,TRUE)</f>
        <v>24-Jun-1989</v>
      </c>
      <c r="M1580" s="14">
        <f>VLOOKUP(HEALTH_CARE[[#This Row],[Customer ID]],'HOSPITAL DETAILS ANSWERS'!A:K,8,TRUE)</f>
        <v>6361</v>
      </c>
      <c r="N1580" t="str">
        <f>VLOOKUP(HEALTH_CARE[[#This Row],[Customer ID]],'HOSPITAL DETAILS ANSWERS'!A:K,9,TRUE)</f>
        <v>Tier - 2</v>
      </c>
      <c r="O1580" t="str">
        <f>VLOOKUP(HEALTH_CARE[[#This Row],[Customer ID]],'HOSPITAL DETAILS ANSWERS'!A:K,10,TRUE)</f>
        <v>Tier - 2</v>
      </c>
      <c r="P1580" t="str">
        <f>VLOOKUP(HEALTH_CARE[[#This Row],[Customer ID]],'HOSPITAL DETAILS ANSWERS'!A:K,11,TRUE)</f>
        <v>R1012</v>
      </c>
      <c r="Q1580" s="10">
        <f>VLOOKUP(HEALTH_CARE[[#This Row],[Customer ID]],'HOSPITAL DETAILS ANSWERS'!A:K,6,TRUE)</f>
        <v>33</v>
      </c>
    </row>
    <row r="1581" spans="1:17" x14ac:dyDescent="0.25">
      <c r="A1581" t="s">
        <v>791</v>
      </c>
      <c r="B1581" t="str">
        <f>VLOOKUP(HEALTH_CARE[[#This Row],[Customer ID]],'CUSTOMER_NAMES ANSWER'!A:D,3,FALSE)</f>
        <v>Michael</v>
      </c>
      <c r="C1581" s="9">
        <f>VLOOKUP(HEALTH_CARE[[#This Row],[Customer ID]],'MEDICAL EXAMINATION ANSWER'!A:J,2,FALSE)</f>
        <v>31.25</v>
      </c>
      <c r="D1581" s="9">
        <f>VLOOKUP(HEALTH_CARE[[#This Row],[Customer ID]],'MEDICAL EXAMINATION ANSWER'!A:J,4,FALSE)</f>
        <v>5.17</v>
      </c>
      <c r="E1581" t="str">
        <f>VLOOKUP(HEALTH_CARE[[#This Row],[Customer ID]],'MEDICAL EXAMINATION ANSWER'!A:J,6,FALSE)</f>
        <v>No</v>
      </c>
      <c r="F1581" t="str">
        <f>VLOOKUP(HEALTH_CARE[[#This Row],[Customer ID]],'MEDICAL EXAMINATION ANSWER'!A:J,7,FALSE)</f>
        <v>No</v>
      </c>
      <c r="G1581" t="str">
        <f>VLOOKUP(HEALTH_CARE[[#This Row],[Customer ID]],'MEDICAL EXAMINATION ANSWER'!A:J,8,FALSE)</f>
        <v>No</v>
      </c>
      <c r="H1581" s="10">
        <f>VLOOKUP(HEALTH_CARE[[#This Row],[Customer ID]],'MEDICAL EXAMINATION ANSWER'!A:J,9,FALSE)</f>
        <v>0</v>
      </c>
      <c r="I1581" t="str">
        <f>VLOOKUP(HEALTH_CARE[[#This Row],[Customer ID]],'MEDICAL EXAMINATION ANSWER'!A:J,10,FALSE)</f>
        <v>No</v>
      </c>
      <c r="J1581" t="str">
        <f>VLOOKUP(HEALTH_CARE[[#This Row],[Customer ID]],'MEDICAL EXAMINATION ANSWER'!A:J,3,FALSE)</f>
        <v>Obesity</v>
      </c>
      <c r="K1581" t="str">
        <f>VLOOKUP(HEALTH_CARE[[#This Row],[Customer ID]],'MEDICAL EXAMINATION ANSWER'!A:J,5,FALSE)</f>
        <v>Normal</v>
      </c>
      <c r="L1581" s="11" t="str">
        <f>VLOOKUP(HEALTH_CARE[[#This Row],[Customer ID]],'HOSPITAL DETAILS ANSWERS'!A:K,5,TRUE)</f>
        <v>30-Oct-1980</v>
      </c>
      <c r="M1581" s="14">
        <f>VLOOKUP(HEALTH_CARE[[#This Row],[Customer ID]],'HOSPITAL DETAILS ANSWERS'!A:K,8,TRUE)</f>
        <v>6359</v>
      </c>
      <c r="N1581" t="str">
        <f>VLOOKUP(HEALTH_CARE[[#This Row],[Customer ID]],'HOSPITAL DETAILS ANSWERS'!A:K,9,TRUE)</f>
        <v>Tier - 2</v>
      </c>
      <c r="O1581" t="str">
        <f>VLOOKUP(HEALTH_CARE[[#This Row],[Customer ID]],'HOSPITAL DETAILS ANSWERS'!A:K,10,TRUE)</f>
        <v>Tier - 1</v>
      </c>
      <c r="P1581" t="str">
        <f>VLOOKUP(HEALTH_CARE[[#This Row],[Customer ID]],'HOSPITAL DETAILS ANSWERS'!A:K,11,TRUE)</f>
        <v>R1012</v>
      </c>
      <c r="Q1581" s="10">
        <f>VLOOKUP(HEALTH_CARE[[#This Row],[Customer ID]],'HOSPITAL DETAILS ANSWERS'!A:K,6,TRUE)</f>
        <v>42</v>
      </c>
    </row>
    <row r="1582" spans="1:17" x14ac:dyDescent="0.25">
      <c r="A1582" t="s">
        <v>790</v>
      </c>
      <c r="B1582" t="str">
        <f>VLOOKUP(HEALTH_CARE[[#This Row],[Customer ID]],'CUSTOMER_NAMES ANSWER'!A:D,3,FALSE)</f>
        <v>Samuel L</v>
      </c>
      <c r="C1582" s="9">
        <f>VLOOKUP(HEALTH_CARE[[#This Row],[Customer ID]],'MEDICAL EXAMINATION ANSWER'!A:J,2,FALSE)</f>
        <v>45.43</v>
      </c>
      <c r="D1582" s="9">
        <f>VLOOKUP(HEALTH_CARE[[#This Row],[Customer ID]],'MEDICAL EXAMINATION ANSWER'!A:J,4,FALSE)</f>
        <v>4.2300000000000004</v>
      </c>
      <c r="E1582" t="str">
        <f>VLOOKUP(HEALTH_CARE[[#This Row],[Customer ID]],'MEDICAL EXAMINATION ANSWER'!A:J,6,FALSE)</f>
        <v>Yes</v>
      </c>
      <c r="F1582" t="str">
        <f>VLOOKUP(HEALTH_CARE[[#This Row],[Customer ID]],'MEDICAL EXAMINATION ANSWER'!A:J,7,FALSE)</f>
        <v>No</v>
      </c>
      <c r="G1582" t="str">
        <f>VLOOKUP(HEALTH_CARE[[#This Row],[Customer ID]],'MEDICAL EXAMINATION ANSWER'!A:J,8,FALSE)</f>
        <v>Yes</v>
      </c>
      <c r="H1582" s="10">
        <f>VLOOKUP(HEALTH_CARE[[#This Row],[Customer ID]],'MEDICAL EXAMINATION ANSWER'!A:J,9,FALSE)</f>
        <v>1</v>
      </c>
      <c r="I1582" t="str">
        <f>VLOOKUP(HEALTH_CARE[[#This Row],[Customer ID]],'MEDICAL EXAMINATION ANSWER'!A:J,10,FALSE)</f>
        <v>No</v>
      </c>
      <c r="J1582" t="str">
        <f>VLOOKUP(HEALTH_CARE[[#This Row],[Customer ID]],'MEDICAL EXAMINATION ANSWER'!A:J,3,FALSE)</f>
        <v>Obesity</v>
      </c>
      <c r="K1582" t="str">
        <f>VLOOKUP(HEALTH_CARE[[#This Row],[Customer ID]],'MEDICAL EXAMINATION ANSWER'!A:J,5,FALSE)</f>
        <v>Normal</v>
      </c>
      <c r="L1582" s="11" t="str">
        <f>VLOOKUP(HEALTH_CARE[[#This Row],[Customer ID]],'HOSPITAL DETAILS ANSWERS'!A:K,5,TRUE)</f>
        <v>19-Aug-1983</v>
      </c>
      <c r="M1582" s="14">
        <f>VLOOKUP(HEALTH_CARE[[#This Row],[Customer ID]],'HOSPITAL DETAILS ANSWERS'!A:K,8,TRUE)</f>
        <v>6357</v>
      </c>
      <c r="N1582" t="str">
        <f>VLOOKUP(HEALTH_CARE[[#This Row],[Customer ID]],'HOSPITAL DETAILS ANSWERS'!A:K,9,TRUE)</f>
        <v>Tier - 3</v>
      </c>
      <c r="O1582" t="str">
        <f>VLOOKUP(HEALTH_CARE[[#This Row],[Customer ID]],'HOSPITAL DETAILS ANSWERS'!A:K,10,TRUE)</f>
        <v>Tier - 2</v>
      </c>
      <c r="P1582" t="str">
        <f>VLOOKUP(HEALTH_CARE[[#This Row],[Customer ID]],'HOSPITAL DETAILS ANSWERS'!A:K,11,TRUE)</f>
        <v>R1013</v>
      </c>
      <c r="Q1582" s="10">
        <f>VLOOKUP(HEALTH_CARE[[#This Row],[Customer ID]],'HOSPITAL DETAILS ANSWERS'!A:K,6,TRUE)</f>
        <v>39</v>
      </c>
    </row>
    <row r="1583" spans="1:17" x14ac:dyDescent="0.25">
      <c r="A1583" t="s">
        <v>789</v>
      </c>
      <c r="B1583" t="str">
        <f>VLOOKUP(HEALTH_CARE[[#This Row],[Customer ID]],'CUSTOMER_NAMES ANSWER'!A:D,3,FALSE)</f>
        <v>Spencer A</v>
      </c>
      <c r="C1583" s="9">
        <f>VLOOKUP(HEALTH_CARE[[#This Row],[Customer ID]],'MEDICAL EXAMINATION ANSWER'!A:J,2,FALSE)</f>
        <v>32.340000000000003</v>
      </c>
      <c r="D1583" s="9">
        <f>VLOOKUP(HEALTH_CARE[[#This Row],[Customer ID]],'MEDICAL EXAMINATION ANSWER'!A:J,4,FALSE)</f>
        <v>4.88</v>
      </c>
      <c r="E1583" t="str">
        <f>VLOOKUP(HEALTH_CARE[[#This Row],[Customer ID]],'MEDICAL EXAMINATION ANSWER'!A:J,6,FALSE)</f>
        <v>Yes</v>
      </c>
      <c r="F1583" t="str">
        <f>VLOOKUP(HEALTH_CARE[[#This Row],[Customer ID]],'MEDICAL EXAMINATION ANSWER'!A:J,7,FALSE)</f>
        <v>No</v>
      </c>
      <c r="G1583" t="str">
        <f>VLOOKUP(HEALTH_CARE[[#This Row],[Customer ID]],'MEDICAL EXAMINATION ANSWER'!A:J,8,FALSE)</f>
        <v>Yes</v>
      </c>
      <c r="H1583" s="10">
        <f>VLOOKUP(HEALTH_CARE[[#This Row],[Customer ID]],'MEDICAL EXAMINATION ANSWER'!A:J,9,FALSE)</f>
        <v>1</v>
      </c>
      <c r="I1583" t="str">
        <f>VLOOKUP(HEALTH_CARE[[#This Row],[Customer ID]],'MEDICAL EXAMINATION ANSWER'!A:J,10,FALSE)</f>
        <v>No</v>
      </c>
      <c r="J1583" t="str">
        <f>VLOOKUP(HEALTH_CARE[[#This Row],[Customer ID]],'MEDICAL EXAMINATION ANSWER'!A:J,3,FALSE)</f>
        <v>Obesity</v>
      </c>
      <c r="K1583" t="str">
        <f>VLOOKUP(HEALTH_CARE[[#This Row],[Customer ID]],'MEDICAL EXAMINATION ANSWER'!A:J,5,FALSE)</f>
        <v>Normal</v>
      </c>
      <c r="L1583" s="11" t="str">
        <f>VLOOKUP(HEALTH_CARE[[#This Row],[Customer ID]],'HOSPITAL DETAILS ANSWERS'!A:K,5,TRUE)</f>
        <v>21-Oct-1983</v>
      </c>
      <c r="M1583" s="14">
        <f>VLOOKUP(HEALTH_CARE[[#This Row],[Customer ID]],'HOSPITAL DETAILS ANSWERS'!A:K,8,TRUE)</f>
        <v>6339</v>
      </c>
      <c r="N1583" t="str">
        <f>VLOOKUP(HEALTH_CARE[[#This Row],[Customer ID]],'HOSPITAL DETAILS ANSWERS'!A:K,9,TRUE)</f>
        <v>Tier - 2</v>
      </c>
      <c r="O1583" t="str">
        <f>VLOOKUP(HEALTH_CARE[[#This Row],[Customer ID]],'HOSPITAL DETAILS ANSWERS'!A:K,10,TRUE)</f>
        <v>Tier - 1</v>
      </c>
      <c r="P1583" t="str">
        <f>VLOOKUP(HEALTH_CARE[[#This Row],[Customer ID]],'HOSPITAL DETAILS ANSWERS'!A:K,11,TRUE)</f>
        <v>R1013</v>
      </c>
      <c r="Q1583" s="10">
        <f>VLOOKUP(HEALTH_CARE[[#This Row],[Customer ID]],'HOSPITAL DETAILS ANSWERS'!A:K,6,TRUE)</f>
        <v>39</v>
      </c>
    </row>
    <row r="1584" spans="1:17" x14ac:dyDescent="0.25">
      <c r="A1584" t="s">
        <v>788</v>
      </c>
      <c r="B1584" t="str">
        <f>VLOOKUP(HEALTH_CARE[[#This Row],[Customer ID]],'CUSTOMER_NAMES ANSWER'!A:D,3,FALSE)</f>
        <v>Rochelle</v>
      </c>
      <c r="C1584" s="9">
        <f>VLOOKUP(HEALTH_CARE[[#This Row],[Customer ID]],'MEDICAL EXAMINATION ANSWER'!A:J,2,FALSE)</f>
        <v>25.46</v>
      </c>
      <c r="D1584" s="9">
        <f>VLOOKUP(HEALTH_CARE[[#This Row],[Customer ID]],'MEDICAL EXAMINATION ANSWER'!A:J,4,FALSE)</f>
        <v>9.7100000000000009</v>
      </c>
      <c r="E1584" t="str">
        <f>VLOOKUP(HEALTH_CARE[[#This Row],[Customer ID]],'MEDICAL EXAMINATION ANSWER'!A:J,6,FALSE)</f>
        <v>Yes</v>
      </c>
      <c r="F1584" t="str">
        <f>VLOOKUP(HEALTH_CARE[[#This Row],[Customer ID]],'MEDICAL EXAMINATION ANSWER'!A:J,7,FALSE)</f>
        <v>No</v>
      </c>
      <c r="G1584" t="str">
        <f>VLOOKUP(HEALTH_CARE[[#This Row],[Customer ID]],'MEDICAL EXAMINATION ANSWER'!A:J,8,FALSE)</f>
        <v>No</v>
      </c>
      <c r="H1584" s="10">
        <f>VLOOKUP(HEALTH_CARE[[#This Row],[Customer ID]],'MEDICAL EXAMINATION ANSWER'!A:J,9,FALSE)</f>
        <v>1</v>
      </c>
      <c r="I1584" t="str">
        <f>VLOOKUP(HEALTH_CARE[[#This Row],[Customer ID]],'MEDICAL EXAMINATION ANSWER'!A:J,10,FALSE)</f>
        <v>No</v>
      </c>
      <c r="J1584" t="str">
        <f>VLOOKUP(HEALTH_CARE[[#This Row],[Customer ID]],'MEDICAL EXAMINATION ANSWER'!A:J,3,FALSE)</f>
        <v>Over Weight</v>
      </c>
      <c r="K1584" t="str">
        <f>VLOOKUP(HEALTH_CARE[[#This Row],[Customer ID]],'MEDICAL EXAMINATION ANSWER'!A:J,5,FALSE)</f>
        <v>Diabetes</v>
      </c>
      <c r="L1584" s="11" t="str">
        <f>VLOOKUP(HEALTH_CARE[[#This Row],[Customer ID]],'HOSPITAL DETAILS ANSWERS'!A:K,5,TRUE)</f>
        <v>25-Sep-1986</v>
      </c>
      <c r="M1584" s="14">
        <f>VLOOKUP(HEALTH_CARE[[#This Row],[Customer ID]],'HOSPITAL DETAILS ANSWERS'!A:K,8,TRUE)</f>
        <v>6336</v>
      </c>
      <c r="N1584" t="str">
        <f>VLOOKUP(HEALTH_CARE[[#This Row],[Customer ID]],'HOSPITAL DETAILS ANSWERS'!A:K,9,TRUE)</f>
        <v>Tier - 2</v>
      </c>
      <c r="O1584" t="str">
        <f>VLOOKUP(HEALTH_CARE[[#This Row],[Customer ID]],'HOSPITAL DETAILS ANSWERS'!A:K,10,TRUE)</f>
        <v>Tier - 2</v>
      </c>
      <c r="P1584" t="str">
        <f>VLOOKUP(HEALTH_CARE[[#This Row],[Customer ID]],'HOSPITAL DETAILS ANSWERS'!A:K,11,TRUE)</f>
        <v>R1013</v>
      </c>
      <c r="Q1584" s="10">
        <f>VLOOKUP(HEALTH_CARE[[#This Row],[Customer ID]],'HOSPITAL DETAILS ANSWERS'!A:K,6,TRUE)</f>
        <v>36</v>
      </c>
    </row>
    <row r="1585" spans="1:17" x14ac:dyDescent="0.25">
      <c r="A1585" t="s">
        <v>787</v>
      </c>
      <c r="B1585" t="str">
        <f>VLOOKUP(HEALTH_CARE[[#This Row],[Customer ID]],'CUSTOMER_NAMES ANSWER'!A:D,3,FALSE)</f>
        <v>Paula</v>
      </c>
      <c r="C1585" s="9">
        <f>VLOOKUP(HEALTH_CARE[[#This Row],[Customer ID]],'MEDICAL EXAMINATION ANSWER'!A:J,2,FALSE)</f>
        <v>37.15</v>
      </c>
      <c r="D1585" s="9">
        <f>VLOOKUP(HEALTH_CARE[[#This Row],[Customer ID]],'MEDICAL EXAMINATION ANSWER'!A:J,4,FALSE)</f>
        <v>5.32</v>
      </c>
      <c r="E1585" t="str">
        <f>VLOOKUP(HEALTH_CARE[[#This Row],[Customer ID]],'MEDICAL EXAMINATION ANSWER'!A:J,6,FALSE)</f>
        <v>No</v>
      </c>
      <c r="F1585" t="str">
        <f>VLOOKUP(HEALTH_CARE[[#This Row],[Customer ID]],'MEDICAL EXAMINATION ANSWER'!A:J,7,FALSE)</f>
        <v>No</v>
      </c>
      <c r="G1585" t="str">
        <f>VLOOKUP(HEALTH_CARE[[#This Row],[Customer ID]],'MEDICAL EXAMINATION ANSWER'!A:J,8,FALSE)</f>
        <v>No</v>
      </c>
      <c r="H1585" s="10">
        <f>VLOOKUP(HEALTH_CARE[[#This Row],[Customer ID]],'MEDICAL EXAMINATION ANSWER'!A:J,9,FALSE)</f>
        <v>0</v>
      </c>
      <c r="I1585" t="str">
        <f>VLOOKUP(HEALTH_CARE[[#This Row],[Customer ID]],'MEDICAL EXAMINATION ANSWER'!A:J,10,FALSE)</f>
        <v>No</v>
      </c>
      <c r="J1585" t="str">
        <f>VLOOKUP(HEALTH_CARE[[#This Row],[Customer ID]],'MEDICAL EXAMINATION ANSWER'!A:J,3,FALSE)</f>
        <v>Obesity</v>
      </c>
      <c r="K1585" t="str">
        <f>VLOOKUP(HEALTH_CARE[[#This Row],[Customer ID]],'MEDICAL EXAMINATION ANSWER'!A:J,5,FALSE)</f>
        <v>Normal</v>
      </c>
      <c r="L1585" s="11" t="str">
        <f>VLOOKUP(HEALTH_CARE[[#This Row],[Customer ID]],'HOSPITAL DETAILS ANSWERS'!A:K,5,TRUE)</f>
        <v>13-Aug-1990</v>
      </c>
      <c r="M1585" s="14">
        <f>VLOOKUP(HEALTH_CARE[[#This Row],[Customer ID]],'HOSPITAL DETAILS ANSWERS'!A:K,8,TRUE)</f>
        <v>6335</v>
      </c>
      <c r="N1585" t="str">
        <f>VLOOKUP(HEALTH_CARE[[#This Row],[Customer ID]],'HOSPITAL DETAILS ANSWERS'!A:K,9,TRUE)</f>
        <v>Tier - 2</v>
      </c>
      <c r="O1585" t="str">
        <f>VLOOKUP(HEALTH_CARE[[#This Row],[Customer ID]],'HOSPITAL DETAILS ANSWERS'!A:K,10,TRUE)</f>
        <v>Tier - 2</v>
      </c>
      <c r="P1585" t="str">
        <f>VLOOKUP(HEALTH_CARE[[#This Row],[Customer ID]],'HOSPITAL DETAILS ANSWERS'!A:K,11,TRUE)</f>
        <v>R1024</v>
      </c>
      <c r="Q1585" s="10">
        <f>VLOOKUP(HEALTH_CARE[[#This Row],[Customer ID]],'HOSPITAL DETAILS ANSWERS'!A:K,6,TRUE)</f>
        <v>32</v>
      </c>
    </row>
    <row r="1586" spans="1:17" x14ac:dyDescent="0.25">
      <c r="A1586" t="s">
        <v>786</v>
      </c>
      <c r="B1586" t="str">
        <f>VLOOKUP(HEALTH_CARE[[#This Row],[Customer ID]],'CUSTOMER_NAMES ANSWER'!A:D,3,FALSE)</f>
        <v>Madeline E</v>
      </c>
      <c r="C1586" s="9">
        <f>VLOOKUP(HEALTH_CARE[[#This Row],[Customer ID]],'MEDICAL EXAMINATION ANSWER'!A:J,2,FALSE)</f>
        <v>30.8</v>
      </c>
      <c r="D1586" s="9">
        <f>VLOOKUP(HEALTH_CARE[[#This Row],[Customer ID]],'MEDICAL EXAMINATION ANSWER'!A:J,4,FALSE)</f>
        <v>5.83</v>
      </c>
      <c r="E1586" t="str">
        <f>VLOOKUP(HEALTH_CARE[[#This Row],[Customer ID]],'MEDICAL EXAMINATION ANSWER'!A:J,6,FALSE)</f>
        <v>Yes</v>
      </c>
      <c r="F1586" t="str">
        <f>VLOOKUP(HEALTH_CARE[[#This Row],[Customer ID]],'MEDICAL EXAMINATION ANSWER'!A:J,7,FALSE)</f>
        <v>No</v>
      </c>
      <c r="G1586" t="str">
        <f>VLOOKUP(HEALTH_CARE[[#This Row],[Customer ID]],'MEDICAL EXAMINATION ANSWER'!A:J,8,FALSE)</f>
        <v>No</v>
      </c>
      <c r="H1586" s="10">
        <f>VLOOKUP(HEALTH_CARE[[#This Row],[Customer ID]],'MEDICAL EXAMINATION ANSWER'!A:J,9,FALSE)</f>
        <v>0</v>
      </c>
      <c r="I1586" t="str">
        <f>VLOOKUP(HEALTH_CARE[[#This Row],[Customer ID]],'MEDICAL EXAMINATION ANSWER'!A:J,10,FALSE)</f>
        <v>No</v>
      </c>
      <c r="J1586" t="str">
        <f>VLOOKUP(HEALTH_CARE[[#This Row],[Customer ID]],'MEDICAL EXAMINATION ANSWER'!A:J,3,FALSE)</f>
        <v>Obesity</v>
      </c>
      <c r="K1586" t="str">
        <f>VLOOKUP(HEALTH_CARE[[#This Row],[Customer ID]],'MEDICAL EXAMINATION ANSWER'!A:J,5,FALSE)</f>
        <v>Prediabetes</v>
      </c>
      <c r="L1586" s="11" t="str">
        <f>VLOOKUP(HEALTH_CARE[[#This Row],[Customer ID]],'HOSPITAL DETAILS ANSWERS'!A:K,5,TRUE)</f>
        <v>15-Dec-1985</v>
      </c>
      <c r="M1586" s="14">
        <f>VLOOKUP(HEALTH_CARE[[#This Row],[Customer ID]],'HOSPITAL DETAILS ANSWERS'!A:K,8,TRUE)</f>
        <v>6314</v>
      </c>
      <c r="N1586" t="str">
        <f>VLOOKUP(HEALTH_CARE[[#This Row],[Customer ID]],'HOSPITAL DETAILS ANSWERS'!A:K,9,TRUE)</f>
        <v>Tier - 2</v>
      </c>
      <c r="O1586" t="str">
        <f>VLOOKUP(HEALTH_CARE[[#This Row],[Customer ID]],'HOSPITAL DETAILS ANSWERS'!A:K,10,TRUE)</f>
        <v>Tier - 1</v>
      </c>
      <c r="P1586" t="str">
        <f>VLOOKUP(HEALTH_CARE[[#This Row],[Customer ID]],'HOSPITAL DETAILS ANSWERS'!A:K,11,TRUE)</f>
        <v>R1013</v>
      </c>
      <c r="Q1586" s="10">
        <f>VLOOKUP(HEALTH_CARE[[#This Row],[Customer ID]],'HOSPITAL DETAILS ANSWERS'!A:K,6,TRUE)</f>
        <v>37</v>
      </c>
    </row>
    <row r="1587" spans="1:17" x14ac:dyDescent="0.25">
      <c r="A1587" t="s">
        <v>785</v>
      </c>
      <c r="B1587" t="str">
        <f>VLOOKUP(HEALTH_CARE[[#This Row],[Customer ID]],'CUSTOMER_NAMES ANSWER'!A:D,3,FALSE)</f>
        <v>Maria Isabel</v>
      </c>
      <c r="C1587" s="9">
        <f>VLOOKUP(HEALTH_CARE[[#This Row],[Customer ID]],'MEDICAL EXAMINATION ANSWER'!A:J,2,FALSE)</f>
        <v>29.5</v>
      </c>
      <c r="D1587" s="9">
        <f>VLOOKUP(HEALTH_CARE[[#This Row],[Customer ID]],'MEDICAL EXAMINATION ANSWER'!A:J,4,FALSE)</f>
        <v>5.54</v>
      </c>
      <c r="E1587" t="str">
        <f>VLOOKUP(HEALTH_CARE[[#This Row],[Customer ID]],'MEDICAL EXAMINATION ANSWER'!A:J,6,FALSE)</f>
        <v>Yes</v>
      </c>
      <c r="F1587" t="str">
        <f>VLOOKUP(HEALTH_CARE[[#This Row],[Customer ID]],'MEDICAL EXAMINATION ANSWER'!A:J,7,FALSE)</f>
        <v>No</v>
      </c>
      <c r="G1587" t="str">
        <f>VLOOKUP(HEALTH_CARE[[#This Row],[Customer ID]],'MEDICAL EXAMINATION ANSWER'!A:J,8,FALSE)</f>
        <v>No</v>
      </c>
      <c r="H1587" s="10">
        <f>VLOOKUP(HEALTH_CARE[[#This Row],[Customer ID]],'MEDICAL EXAMINATION ANSWER'!A:J,9,FALSE)</f>
        <v>0</v>
      </c>
      <c r="I1587" t="str">
        <f>VLOOKUP(HEALTH_CARE[[#This Row],[Customer ID]],'MEDICAL EXAMINATION ANSWER'!A:J,10,FALSE)</f>
        <v>No</v>
      </c>
      <c r="J1587" t="str">
        <f>VLOOKUP(HEALTH_CARE[[#This Row],[Customer ID]],'MEDICAL EXAMINATION ANSWER'!A:J,3,FALSE)</f>
        <v>Over Weight</v>
      </c>
      <c r="K1587" t="str">
        <f>VLOOKUP(HEALTH_CARE[[#This Row],[Customer ID]],'MEDICAL EXAMINATION ANSWER'!A:J,5,FALSE)</f>
        <v>Normal</v>
      </c>
      <c r="L1587" s="11" t="str">
        <f>VLOOKUP(HEALTH_CARE[[#This Row],[Customer ID]],'HOSPITAL DETAILS ANSWERS'!A:K,5,TRUE)</f>
        <v>19-Nov-1985</v>
      </c>
      <c r="M1587" s="14">
        <f>VLOOKUP(HEALTH_CARE[[#This Row],[Customer ID]],'HOSPITAL DETAILS ANSWERS'!A:K,8,TRUE)</f>
        <v>6312</v>
      </c>
      <c r="N1587" t="str">
        <f>VLOOKUP(HEALTH_CARE[[#This Row],[Customer ID]],'HOSPITAL DETAILS ANSWERS'!A:K,9,TRUE)</f>
        <v>Tier - 2</v>
      </c>
      <c r="O1587" t="str">
        <f>VLOOKUP(HEALTH_CARE[[#This Row],[Customer ID]],'HOSPITAL DETAILS ANSWERS'!A:K,10,TRUE)</f>
        <v>Tier - 1</v>
      </c>
      <c r="P1587" t="str">
        <f>VLOOKUP(HEALTH_CARE[[#This Row],[Customer ID]],'HOSPITAL DETAILS ANSWERS'!A:K,11,TRUE)</f>
        <v>R1011</v>
      </c>
      <c r="Q1587" s="10">
        <f>VLOOKUP(HEALTH_CARE[[#This Row],[Customer ID]],'HOSPITAL DETAILS ANSWERS'!A:K,6,TRUE)</f>
        <v>37</v>
      </c>
    </row>
    <row r="1588" spans="1:17" x14ac:dyDescent="0.25">
      <c r="A1588" t="s">
        <v>784</v>
      </c>
      <c r="B1588" t="str">
        <f>VLOOKUP(HEALTH_CARE[[#This Row],[Customer ID]],'CUSTOMER_NAMES ANSWER'!A:D,3,FALSE)</f>
        <v>Arthur M</v>
      </c>
      <c r="C1588" s="9">
        <f>VLOOKUP(HEALTH_CARE[[#This Row],[Customer ID]],'MEDICAL EXAMINATION ANSWER'!A:J,2,FALSE)</f>
        <v>43.39</v>
      </c>
      <c r="D1588" s="9">
        <f>VLOOKUP(HEALTH_CARE[[#This Row],[Customer ID]],'MEDICAL EXAMINATION ANSWER'!A:J,4,FALSE)</f>
        <v>5.85</v>
      </c>
      <c r="E1588" t="str">
        <f>VLOOKUP(HEALTH_CARE[[#This Row],[Customer ID]],'MEDICAL EXAMINATION ANSWER'!A:J,6,FALSE)</f>
        <v>No</v>
      </c>
      <c r="F1588" t="str">
        <f>VLOOKUP(HEALTH_CARE[[#This Row],[Customer ID]],'MEDICAL EXAMINATION ANSWER'!A:J,7,FALSE)</f>
        <v>Yes</v>
      </c>
      <c r="G1588" t="str">
        <f>VLOOKUP(HEALTH_CARE[[#This Row],[Customer ID]],'MEDICAL EXAMINATION ANSWER'!A:J,8,FALSE)</f>
        <v>No</v>
      </c>
      <c r="H1588" s="10">
        <f>VLOOKUP(HEALTH_CARE[[#This Row],[Customer ID]],'MEDICAL EXAMINATION ANSWER'!A:J,9,FALSE)</f>
        <v>1</v>
      </c>
      <c r="I1588" t="str">
        <f>VLOOKUP(HEALTH_CARE[[#This Row],[Customer ID]],'MEDICAL EXAMINATION ANSWER'!A:J,10,FALSE)</f>
        <v>No</v>
      </c>
      <c r="J1588" t="str">
        <f>VLOOKUP(HEALTH_CARE[[#This Row],[Customer ID]],'MEDICAL EXAMINATION ANSWER'!A:J,3,FALSE)</f>
        <v>Obesity</v>
      </c>
      <c r="K1588" t="str">
        <f>VLOOKUP(HEALTH_CARE[[#This Row],[Customer ID]],'MEDICAL EXAMINATION ANSWER'!A:J,5,FALSE)</f>
        <v>Prediabetes</v>
      </c>
      <c r="L1588" s="11" t="str">
        <f>VLOOKUP(HEALTH_CARE[[#This Row],[Customer ID]],'HOSPITAL DETAILS ANSWERS'!A:K,5,TRUE)</f>
        <v>27-Jul-2004</v>
      </c>
      <c r="M1588" s="14">
        <f>VLOOKUP(HEALTH_CARE[[#This Row],[Customer ID]],'HOSPITAL DETAILS ANSWERS'!A:K,8,TRUE)</f>
        <v>6312</v>
      </c>
      <c r="N1588" t="str">
        <f>VLOOKUP(HEALTH_CARE[[#This Row],[Customer ID]],'HOSPITAL DETAILS ANSWERS'!A:K,9,TRUE)</f>
        <v>Tier - 2</v>
      </c>
      <c r="O1588" t="str">
        <f>VLOOKUP(HEALTH_CARE[[#This Row],[Customer ID]],'HOSPITAL DETAILS ANSWERS'!A:K,10,TRUE)</f>
        <v>Tier - 2</v>
      </c>
      <c r="P1588" t="str">
        <f>VLOOKUP(HEALTH_CARE[[#This Row],[Customer ID]],'HOSPITAL DETAILS ANSWERS'!A:K,11,TRUE)</f>
        <v>R1011</v>
      </c>
      <c r="Q1588" s="10">
        <f>VLOOKUP(HEALTH_CARE[[#This Row],[Customer ID]],'HOSPITAL DETAILS ANSWERS'!A:K,6,TRUE)</f>
        <v>18</v>
      </c>
    </row>
    <row r="1589" spans="1:17" x14ac:dyDescent="0.25">
      <c r="A1589" t="s">
        <v>783</v>
      </c>
      <c r="B1589" t="str">
        <f>VLOOKUP(HEALTH_CARE[[#This Row],[Customer ID]],'CUSTOMER_NAMES ANSWER'!A:D,3,FALSE)</f>
        <v>Joseph R</v>
      </c>
      <c r="C1589" s="9">
        <f>VLOOKUP(HEALTH_CARE[[#This Row],[Customer ID]],'MEDICAL EXAMINATION ANSWER'!A:J,2,FALSE)</f>
        <v>15.08</v>
      </c>
      <c r="D1589" s="9">
        <f>VLOOKUP(HEALTH_CARE[[#This Row],[Customer ID]],'MEDICAL EXAMINATION ANSWER'!A:J,4,FALSE)</f>
        <v>4.8499999999999996</v>
      </c>
      <c r="E1589" t="str">
        <f>VLOOKUP(HEALTH_CARE[[#This Row],[Customer ID]],'MEDICAL EXAMINATION ANSWER'!A:J,6,FALSE)</f>
        <v>Yes</v>
      </c>
      <c r="F1589" t="str">
        <f>VLOOKUP(HEALTH_CARE[[#This Row],[Customer ID]],'MEDICAL EXAMINATION ANSWER'!A:J,7,FALSE)</f>
        <v>No</v>
      </c>
      <c r="G1589" t="str">
        <f>VLOOKUP(HEALTH_CARE[[#This Row],[Customer ID]],'MEDICAL EXAMINATION ANSWER'!A:J,8,FALSE)</f>
        <v>Yes</v>
      </c>
      <c r="H1589" s="10">
        <f>VLOOKUP(HEALTH_CARE[[#This Row],[Customer ID]],'MEDICAL EXAMINATION ANSWER'!A:J,9,FALSE)</f>
        <v>1</v>
      </c>
      <c r="I1589" t="str">
        <f>VLOOKUP(HEALTH_CARE[[#This Row],[Customer ID]],'MEDICAL EXAMINATION ANSWER'!A:J,10,FALSE)</f>
        <v>No</v>
      </c>
      <c r="J1589" t="str">
        <f>VLOOKUP(HEALTH_CARE[[#This Row],[Customer ID]],'MEDICAL EXAMINATION ANSWER'!A:J,3,FALSE)</f>
        <v>Under Weight</v>
      </c>
      <c r="K1589" t="str">
        <f>VLOOKUP(HEALTH_CARE[[#This Row],[Customer ID]],'MEDICAL EXAMINATION ANSWER'!A:J,5,FALSE)</f>
        <v>Normal</v>
      </c>
      <c r="L1589" s="11" t="str">
        <f>VLOOKUP(HEALTH_CARE[[#This Row],[Customer ID]],'HOSPITAL DETAILS ANSWERS'!A:K,5,TRUE)</f>
        <v>4-Sep-1969</v>
      </c>
      <c r="M1589" s="14">
        <f>VLOOKUP(HEALTH_CARE[[#This Row],[Customer ID]],'HOSPITAL DETAILS ANSWERS'!A:K,8,TRUE)</f>
        <v>6306</v>
      </c>
      <c r="N1589" t="str">
        <f>VLOOKUP(HEALTH_CARE[[#This Row],[Customer ID]],'HOSPITAL DETAILS ANSWERS'!A:K,9,TRUE)</f>
        <v>Tier - 2</v>
      </c>
      <c r="O1589" t="str">
        <f>VLOOKUP(HEALTH_CARE[[#This Row],[Customer ID]],'HOSPITAL DETAILS ANSWERS'!A:K,10,TRUE)</f>
        <v>Tier - 2</v>
      </c>
      <c r="P1589" t="str">
        <f>VLOOKUP(HEALTH_CARE[[#This Row],[Customer ID]],'HOSPITAL DETAILS ANSWERS'!A:K,11,TRUE)</f>
        <v>R1012</v>
      </c>
      <c r="Q1589" s="10">
        <f>VLOOKUP(HEALTH_CARE[[#This Row],[Customer ID]],'HOSPITAL DETAILS ANSWERS'!A:K,6,TRUE)</f>
        <v>53</v>
      </c>
    </row>
    <row r="1590" spans="1:17" x14ac:dyDescent="0.25">
      <c r="A1590" t="s">
        <v>782</v>
      </c>
      <c r="B1590" t="str">
        <f>VLOOKUP(HEALTH_CARE[[#This Row],[Customer ID]],'CUSTOMER_NAMES ANSWER'!A:D,3,FALSE)</f>
        <v>Sachiko</v>
      </c>
      <c r="C1590" s="9">
        <f>VLOOKUP(HEALTH_CARE[[#This Row],[Customer ID]],'MEDICAL EXAMINATION ANSWER'!A:J,2,FALSE)</f>
        <v>20.48</v>
      </c>
      <c r="D1590" s="9">
        <f>VLOOKUP(HEALTH_CARE[[#This Row],[Customer ID]],'MEDICAL EXAMINATION ANSWER'!A:J,4,FALSE)</f>
        <v>11.09</v>
      </c>
      <c r="E1590" t="str">
        <f>VLOOKUP(HEALTH_CARE[[#This Row],[Customer ID]],'MEDICAL EXAMINATION ANSWER'!A:J,6,FALSE)</f>
        <v>No</v>
      </c>
      <c r="F1590" t="str">
        <f>VLOOKUP(HEALTH_CARE[[#This Row],[Customer ID]],'MEDICAL EXAMINATION ANSWER'!A:J,7,FALSE)</f>
        <v>No</v>
      </c>
      <c r="G1590" t="str">
        <f>VLOOKUP(HEALTH_CARE[[#This Row],[Customer ID]],'MEDICAL EXAMINATION ANSWER'!A:J,8,FALSE)</f>
        <v>No</v>
      </c>
      <c r="H1590" s="10">
        <f>VLOOKUP(HEALTH_CARE[[#This Row],[Customer ID]],'MEDICAL EXAMINATION ANSWER'!A:J,9,FALSE)</f>
        <v>0</v>
      </c>
      <c r="I1590" t="str">
        <f>VLOOKUP(HEALTH_CARE[[#This Row],[Customer ID]],'MEDICAL EXAMINATION ANSWER'!A:J,10,FALSE)</f>
        <v>No</v>
      </c>
      <c r="J1590" t="str">
        <f>VLOOKUP(HEALTH_CARE[[#This Row],[Customer ID]],'MEDICAL EXAMINATION ANSWER'!A:J,3,FALSE)</f>
        <v>Normal Weight</v>
      </c>
      <c r="K1590" t="str">
        <f>VLOOKUP(HEALTH_CARE[[#This Row],[Customer ID]],'MEDICAL EXAMINATION ANSWER'!A:J,5,FALSE)</f>
        <v>Diabetes</v>
      </c>
      <c r="L1590" s="11" t="str">
        <f>VLOOKUP(HEALTH_CARE[[#This Row],[Customer ID]],'HOSPITAL DETAILS ANSWERS'!A:K,5,TRUE)</f>
        <v>17-Sep-1974</v>
      </c>
      <c r="M1590" s="14">
        <f>VLOOKUP(HEALTH_CARE[[#This Row],[Customer ID]],'HOSPITAL DETAILS ANSWERS'!A:K,8,TRUE)</f>
        <v>6303</v>
      </c>
      <c r="N1590" t="str">
        <f>VLOOKUP(HEALTH_CARE[[#This Row],[Customer ID]],'HOSPITAL DETAILS ANSWERS'!A:K,9,TRUE)</f>
        <v>Tier - 2</v>
      </c>
      <c r="O1590" t="str">
        <f>VLOOKUP(HEALTH_CARE[[#This Row],[Customer ID]],'HOSPITAL DETAILS ANSWERS'!A:K,10,TRUE)</f>
        <v>Tier - 1</v>
      </c>
      <c r="P1590" t="str">
        <f>VLOOKUP(HEALTH_CARE[[#This Row],[Customer ID]],'HOSPITAL DETAILS ANSWERS'!A:K,11,TRUE)</f>
        <v>R1013</v>
      </c>
      <c r="Q1590" s="10">
        <f>VLOOKUP(HEALTH_CARE[[#This Row],[Customer ID]],'HOSPITAL DETAILS ANSWERS'!A:K,6,TRUE)</f>
        <v>48</v>
      </c>
    </row>
    <row r="1591" spans="1:17" x14ac:dyDescent="0.25">
      <c r="A1591" t="s">
        <v>781</v>
      </c>
      <c r="B1591" t="str">
        <f>VLOOKUP(HEALTH_CARE[[#This Row],[Customer ID]],'CUSTOMER_NAMES ANSWER'!A:D,3,FALSE)</f>
        <v>Christopher</v>
      </c>
      <c r="C1591" s="9">
        <f>VLOOKUP(HEALTH_CARE[[#This Row],[Customer ID]],'MEDICAL EXAMINATION ANSWER'!A:J,2,FALSE)</f>
        <v>34.450000000000003</v>
      </c>
      <c r="D1591" s="9">
        <f>VLOOKUP(HEALTH_CARE[[#This Row],[Customer ID]],'MEDICAL EXAMINATION ANSWER'!A:J,4,FALSE)</f>
        <v>5.58</v>
      </c>
      <c r="E1591" t="str">
        <f>VLOOKUP(HEALTH_CARE[[#This Row],[Customer ID]],'MEDICAL EXAMINATION ANSWER'!A:J,6,FALSE)</f>
        <v>Yes</v>
      </c>
      <c r="F1591" t="str">
        <f>VLOOKUP(HEALTH_CARE[[#This Row],[Customer ID]],'MEDICAL EXAMINATION ANSWER'!A:J,7,FALSE)</f>
        <v>No</v>
      </c>
      <c r="G1591" t="str">
        <f>VLOOKUP(HEALTH_CARE[[#This Row],[Customer ID]],'MEDICAL EXAMINATION ANSWER'!A:J,8,FALSE)</f>
        <v>No</v>
      </c>
      <c r="H1591" s="10">
        <f>VLOOKUP(HEALTH_CARE[[#This Row],[Customer ID]],'MEDICAL EXAMINATION ANSWER'!A:J,9,FALSE)</f>
        <v>0</v>
      </c>
      <c r="I1591" t="str">
        <f>VLOOKUP(HEALTH_CARE[[#This Row],[Customer ID]],'MEDICAL EXAMINATION ANSWER'!A:J,10,FALSE)</f>
        <v>No</v>
      </c>
      <c r="J1591" t="str">
        <f>VLOOKUP(HEALTH_CARE[[#This Row],[Customer ID]],'MEDICAL EXAMINATION ANSWER'!A:J,3,FALSE)</f>
        <v>Obesity</v>
      </c>
      <c r="K1591" t="str">
        <f>VLOOKUP(HEALTH_CARE[[#This Row],[Customer ID]],'MEDICAL EXAMINATION ANSWER'!A:J,5,FALSE)</f>
        <v>Normal</v>
      </c>
      <c r="L1591" s="11" t="str">
        <f>VLOOKUP(HEALTH_CARE[[#This Row],[Customer ID]],'HOSPITAL DETAILS ANSWERS'!A:K,5,TRUE)</f>
        <v>4-Jul-1996</v>
      </c>
      <c r="M1591" s="14">
        <f>VLOOKUP(HEALTH_CARE[[#This Row],[Customer ID]],'HOSPITAL DETAILS ANSWERS'!A:K,8,TRUE)</f>
        <v>6294</v>
      </c>
      <c r="N1591" t="str">
        <f>VLOOKUP(HEALTH_CARE[[#This Row],[Customer ID]],'HOSPITAL DETAILS ANSWERS'!A:K,9,TRUE)</f>
        <v>Tier - 2</v>
      </c>
      <c r="O1591" t="str">
        <f>VLOOKUP(HEALTH_CARE[[#This Row],[Customer ID]],'HOSPITAL DETAILS ANSWERS'!A:K,10,TRUE)</f>
        <v>Tier - 3</v>
      </c>
      <c r="P1591" t="str">
        <f>VLOOKUP(HEALTH_CARE[[#This Row],[Customer ID]],'HOSPITAL DETAILS ANSWERS'!A:K,11,TRUE)</f>
        <v>R1021</v>
      </c>
      <c r="Q1591" s="10">
        <f>VLOOKUP(HEALTH_CARE[[#This Row],[Customer ID]],'HOSPITAL DETAILS ANSWERS'!A:K,6,TRUE)</f>
        <v>26</v>
      </c>
    </row>
    <row r="1592" spans="1:17" x14ac:dyDescent="0.25">
      <c r="A1592" t="s">
        <v>780</v>
      </c>
      <c r="B1592" t="str">
        <f>VLOOKUP(HEALTH_CARE[[#This Row],[Customer ID]],'CUSTOMER_NAMES ANSWER'!A:D,3,FALSE)</f>
        <v>Joseph</v>
      </c>
      <c r="C1592" s="9">
        <f>VLOOKUP(HEALTH_CARE[[#This Row],[Customer ID]],'MEDICAL EXAMINATION ANSWER'!A:J,2,FALSE)</f>
        <v>34.21</v>
      </c>
      <c r="D1592" s="9">
        <f>VLOOKUP(HEALTH_CARE[[#This Row],[Customer ID]],'MEDICAL EXAMINATION ANSWER'!A:J,4,FALSE)</f>
        <v>9.7200000000000006</v>
      </c>
      <c r="E1592" t="str">
        <f>VLOOKUP(HEALTH_CARE[[#This Row],[Customer ID]],'MEDICAL EXAMINATION ANSWER'!A:J,6,FALSE)</f>
        <v>Yes</v>
      </c>
      <c r="F1592" t="str">
        <f>VLOOKUP(HEALTH_CARE[[#This Row],[Customer ID]],'MEDICAL EXAMINATION ANSWER'!A:J,7,FALSE)</f>
        <v>No</v>
      </c>
      <c r="G1592" t="str">
        <f>VLOOKUP(HEALTH_CARE[[#This Row],[Customer ID]],'MEDICAL EXAMINATION ANSWER'!A:J,8,FALSE)</f>
        <v>No</v>
      </c>
      <c r="H1592" s="10">
        <f>VLOOKUP(HEALTH_CARE[[#This Row],[Customer ID]],'MEDICAL EXAMINATION ANSWER'!A:J,9,FALSE)</f>
        <v>0</v>
      </c>
      <c r="I1592" t="str">
        <f>VLOOKUP(HEALTH_CARE[[#This Row],[Customer ID]],'MEDICAL EXAMINATION ANSWER'!A:J,10,FALSE)</f>
        <v>No</v>
      </c>
      <c r="J1592" t="str">
        <f>VLOOKUP(HEALTH_CARE[[#This Row],[Customer ID]],'MEDICAL EXAMINATION ANSWER'!A:J,3,FALSE)</f>
        <v>Obesity</v>
      </c>
      <c r="K1592" t="str">
        <f>VLOOKUP(HEALTH_CARE[[#This Row],[Customer ID]],'MEDICAL EXAMINATION ANSWER'!A:J,5,FALSE)</f>
        <v>Diabetes</v>
      </c>
      <c r="L1592" s="11" t="str">
        <f>VLOOKUP(HEALTH_CARE[[#This Row],[Customer ID]],'HOSPITAL DETAILS ANSWERS'!A:K,5,TRUE)</f>
        <v>26-Aug-1981</v>
      </c>
      <c r="M1592" s="14">
        <f>VLOOKUP(HEALTH_CARE[[#This Row],[Customer ID]],'HOSPITAL DETAILS ANSWERS'!A:K,8,TRUE)</f>
        <v>6290</v>
      </c>
      <c r="N1592" t="str">
        <f>VLOOKUP(HEALTH_CARE[[#This Row],[Customer ID]],'HOSPITAL DETAILS ANSWERS'!A:K,9,TRUE)</f>
        <v>Tier - 2</v>
      </c>
      <c r="O1592" t="str">
        <f>VLOOKUP(HEALTH_CARE[[#This Row],[Customer ID]],'HOSPITAL DETAILS ANSWERS'!A:K,10,TRUE)</f>
        <v>Tier - 3</v>
      </c>
      <c r="P1592" t="str">
        <f>VLOOKUP(HEALTH_CARE[[#This Row],[Customer ID]],'HOSPITAL DETAILS ANSWERS'!A:K,11,TRUE)</f>
        <v>R1013</v>
      </c>
      <c r="Q1592" s="10">
        <f>VLOOKUP(HEALTH_CARE[[#This Row],[Customer ID]],'HOSPITAL DETAILS ANSWERS'!A:K,6,TRUE)</f>
        <v>41</v>
      </c>
    </row>
    <row r="1593" spans="1:17" x14ac:dyDescent="0.25">
      <c r="A1593" t="s">
        <v>779</v>
      </c>
      <c r="B1593" t="str">
        <f>VLOOKUP(HEALTH_CARE[[#This Row],[Customer ID]],'CUSTOMER_NAMES ANSWER'!A:D,3,FALSE)</f>
        <v>Lawrence</v>
      </c>
      <c r="C1593" s="9">
        <f>VLOOKUP(HEALTH_CARE[[#This Row],[Customer ID]],'MEDICAL EXAMINATION ANSWER'!A:J,2,FALSE)</f>
        <v>28.8</v>
      </c>
      <c r="D1593" s="9">
        <f>VLOOKUP(HEALTH_CARE[[#This Row],[Customer ID]],'MEDICAL EXAMINATION ANSWER'!A:J,4,FALSE)</f>
        <v>11.41</v>
      </c>
      <c r="E1593" t="str">
        <f>VLOOKUP(HEALTH_CARE[[#This Row],[Customer ID]],'MEDICAL EXAMINATION ANSWER'!A:J,6,FALSE)</f>
        <v>Yes</v>
      </c>
      <c r="F1593" t="str">
        <f>VLOOKUP(HEALTH_CARE[[#This Row],[Customer ID]],'MEDICAL EXAMINATION ANSWER'!A:J,7,FALSE)</f>
        <v>No</v>
      </c>
      <c r="G1593" t="str">
        <f>VLOOKUP(HEALTH_CARE[[#This Row],[Customer ID]],'MEDICAL EXAMINATION ANSWER'!A:J,8,FALSE)</f>
        <v>No</v>
      </c>
      <c r="H1593" s="10">
        <f>VLOOKUP(HEALTH_CARE[[#This Row],[Customer ID]],'MEDICAL EXAMINATION ANSWER'!A:J,9,FALSE)</f>
        <v>0</v>
      </c>
      <c r="I1593" t="str">
        <f>VLOOKUP(HEALTH_CARE[[#This Row],[Customer ID]],'MEDICAL EXAMINATION ANSWER'!A:J,10,FALSE)</f>
        <v>No</v>
      </c>
      <c r="J1593" t="str">
        <f>VLOOKUP(HEALTH_CARE[[#This Row],[Customer ID]],'MEDICAL EXAMINATION ANSWER'!A:J,3,FALSE)</f>
        <v>Over Weight</v>
      </c>
      <c r="K1593" t="str">
        <f>VLOOKUP(HEALTH_CARE[[#This Row],[Customer ID]],'MEDICAL EXAMINATION ANSWER'!A:J,5,FALSE)</f>
        <v>Diabetes</v>
      </c>
      <c r="L1593" s="11" t="str">
        <f>VLOOKUP(HEALTH_CARE[[#This Row],[Customer ID]],'HOSPITAL DETAILS ANSWERS'!A:K,5,TRUE)</f>
        <v>24-Nov-1981</v>
      </c>
      <c r="M1593" s="14">
        <f>VLOOKUP(HEALTH_CARE[[#This Row],[Customer ID]],'HOSPITAL DETAILS ANSWERS'!A:K,8,TRUE)</f>
        <v>6283</v>
      </c>
      <c r="N1593" t="str">
        <f>VLOOKUP(HEALTH_CARE[[#This Row],[Customer ID]],'HOSPITAL DETAILS ANSWERS'!A:K,9,TRUE)</f>
        <v>Tier - 2</v>
      </c>
      <c r="O1593" t="str">
        <f>VLOOKUP(HEALTH_CARE[[#This Row],[Customer ID]],'HOSPITAL DETAILS ANSWERS'!A:K,10,TRUE)</f>
        <v>Tier - 1</v>
      </c>
      <c r="P1593" t="str">
        <f>VLOOKUP(HEALTH_CARE[[#This Row],[Customer ID]],'HOSPITAL DETAILS ANSWERS'!A:K,11,TRUE)</f>
        <v>R1011</v>
      </c>
      <c r="Q1593" s="10">
        <f>VLOOKUP(HEALTH_CARE[[#This Row],[Customer ID]],'HOSPITAL DETAILS ANSWERS'!A:K,6,TRUE)</f>
        <v>41</v>
      </c>
    </row>
    <row r="1594" spans="1:17" x14ac:dyDescent="0.25">
      <c r="A1594" t="s">
        <v>778</v>
      </c>
      <c r="B1594" t="str">
        <f>VLOOKUP(HEALTH_CARE[[#This Row],[Customer ID]],'CUSTOMER_NAMES ANSWER'!A:D,3,FALSE)</f>
        <v>Katie</v>
      </c>
      <c r="C1594" s="9">
        <f>VLOOKUP(HEALTH_CARE[[#This Row],[Customer ID]],'MEDICAL EXAMINATION ANSWER'!A:J,2,FALSE)</f>
        <v>31.74</v>
      </c>
      <c r="D1594" s="9">
        <f>VLOOKUP(HEALTH_CARE[[#This Row],[Customer ID]],'MEDICAL EXAMINATION ANSWER'!A:J,4,FALSE)</f>
        <v>4.46</v>
      </c>
      <c r="E1594" t="str">
        <f>VLOOKUP(HEALTH_CARE[[#This Row],[Customer ID]],'MEDICAL EXAMINATION ANSWER'!A:J,6,FALSE)</f>
        <v>No</v>
      </c>
      <c r="F1594" t="str">
        <f>VLOOKUP(HEALTH_CARE[[#This Row],[Customer ID]],'MEDICAL EXAMINATION ANSWER'!A:J,7,FALSE)</f>
        <v>No</v>
      </c>
      <c r="G1594" t="str">
        <f>VLOOKUP(HEALTH_CARE[[#This Row],[Customer ID]],'MEDICAL EXAMINATION ANSWER'!A:J,8,FALSE)</f>
        <v>Yes</v>
      </c>
      <c r="H1594" s="10">
        <f>VLOOKUP(HEALTH_CARE[[#This Row],[Customer ID]],'MEDICAL EXAMINATION ANSWER'!A:J,9,FALSE)</f>
        <v>1</v>
      </c>
      <c r="I1594" t="str">
        <f>VLOOKUP(HEALTH_CARE[[#This Row],[Customer ID]],'MEDICAL EXAMINATION ANSWER'!A:J,10,FALSE)</f>
        <v>No</v>
      </c>
      <c r="J1594" t="str">
        <f>VLOOKUP(HEALTH_CARE[[#This Row],[Customer ID]],'MEDICAL EXAMINATION ANSWER'!A:J,3,FALSE)</f>
        <v>Obesity</v>
      </c>
      <c r="K1594" t="str">
        <f>VLOOKUP(HEALTH_CARE[[#This Row],[Customer ID]],'MEDICAL EXAMINATION ANSWER'!A:J,5,FALSE)</f>
        <v>Normal</v>
      </c>
      <c r="L1594" s="11" t="str">
        <f>VLOOKUP(HEALTH_CARE[[#This Row],[Customer ID]],'HOSPITAL DETAILS ANSWERS'!A:K,5,TRUE)</f>
        <v>16-Oct-1993</v>
      </c>
      <c r="M1594" s="14">
        <f>VLOOKUP(HEALTH_CARE[[#This Row],[Customer ID]],'HOSPITAL DETAILS ANSWERS'!A:K,8,TRUE)</f>
        <v>6277</v>
      </c>
      <c r="N1594" t="str">
        <f>VLOOKUP(HEALTH_CARE[[#This Row],[Customer ID]],'HOSPITAL DETAILS ANSWERS'!A:K,9,TRUE)</f>
        <v>Tier - 2</v>
      </c>
      <c r="O1594" t="str">
        <f>VLOOKUP(HEALTH_CARE[[#This Row],[Customer ID]],'HOSPITAL DETAILS ANSWERS'!A:K,10,TRUE)</f>
        <v>Tier - 1</v>
      </c>
      <c r="P1594" t="str">
        <f>VLOOKUP(HEALTH_CARE[[#This Row],[Customer ID]],'HOSPITAL DETAILS ANSWERS'!A:K,11,TRUE)</f>
        <v>R1025</v>
      </c>
      <c r="Q1594" s="10">
        <f>VLOOKUP(HEALTH_CARE[[#This Row],[Customer ID]],'HOSPITAL DETAILS ANSWERS'!A:K,6,TRUE)</f>
        <v>29</v>
      </c>
    </row>
    <row r="1595" spans="1:17" x14ac:dyDescent="0.25">
      <c r="A1595" t="s">
        <v>777</v>
      </c>
      <c r="B1595" t="str">
        <f>VLOOKUP(HEALTH_CARE[[#This Row],[Customer ID]],'CUSTOMER_NAMES ANSWER'!A:D,3,FALSE)</f>
        <v>Ruben</v>
      </c>
      <c r="C1595" s="9">
        <f>VLOOKUP(HEALTH_CARE[[#This Row],[Customer ID]],'MEDICAL EXAMINATION ANSWER'!A:J,2,FALSE)</f>
        <v>21.78</v>
      </c>
      <c r="D1595" s="9">
        <f>VLOOKUP(HEALTH_CARE[[#This Row],[Customer ID]],'MEDICAL EXAMINATION ANSWER'!A:J,4,FALSE)</f>
        <v>9.31</v>
      </c>
      <c r="E1595" t="str">
        <f>VLOOKUP(HEALTH_CARE[[#This Row],[Customer ID]],'MEDICAL EXAMINATION ANSWER'!A:J,6,FALSE)</f>
        <v>Yes</v>
      </c>
      <c r="F1595" t="str">
        <f>VLOOKUP(HEALTH_CARE[[#This Row],[Customer ID]],'MEDICAL EXAMINATION ANSWER'!A:J,7,FALSE)</f>
        <v>No</v>
      </c>
      <c r="G1595" t="str">
        <f>VLOOKUP(HEALTH_CARE[[#This Row],[Customer ID]],'MEDICAL EXAMINATION ANSWER'!A:J,8,FALSE)</f>
        <v>No</v>
      </c>
      <c r="H1595" s="10">
        <f>VLOOKUP(HEALTH_CARE[[#This Row],[Customer ID]],'MEDICAL EXAMINATION ANSWER'!A:J,9,FALSE)</f>
        <v>0</v>
      </c>
      <c r="I1595" t="str">
        <f>VLOOKUP(HEALTH_CARE[[#This Row],[Customer ID]],'MEDICAL EXAMINATION ANSWER'!A:J,10,FALSE)</f>
        <v>No</v>
      </c>
      <c r="J1595" t="str">
        <f>VLOOKUP(HEALTH_CARE[[#This Row],[Customer ID]],'MEDICAL EXAMINATION ANSWER'!A:J,3,FALSE)</f>
        <v>Normal Weight</v>
      </c>
      <c r="K1595" t="str">
        <f>VLOOKUP(HEALTH_CARE[[#This Row],[Customer ID]],'MEDICAL EXAMINATION ANSWER'!A:J,5,FALSE)</f>
        <v>Diabetes</v>
      </c>
      <c r="L1595" s="11" t="str">
        <f>VLOOKUP(HEALTH_CARE[[#This Row],[Customer ID]],'HOSPITAL DETAILS ANSWERS'!A:K,5,TRUE)</f>
        <v>30-Jun-1981</v>
      </c>
      <c r="M1595" s="14">
        <f>VLOOKUP(HEALTH_CARE[[#This Row],[Customer ID]],'HOSPITAL DETAILS ANSWERS'!A:K,8,TRUE)</f>
        <v>6273</v>
      </c>
      <c r="N1595" t="str">
        <f>VLOOKUP(HEALTH_CARE[[#This Row],[Customer ID]],'HOSPITAL DETAILS ANSWERS'!A:K,9,TRUE)</f>
        <v>Tier - 1</v>
      </c>
      <c r="O1595" t="str">
        <f>VLOOKUP(HEALTH_CARE[[#This Row],[Customer ID]],'HOSPITAL DETAILS ANSWERS'!A:K,10,TRUE)</f>
        <v>Tier - 3</v>
      </c>
      <c r="P1595" t="str">
        <f>VLOOKUP(HEALTH_CARE[[#This Row],[Customer ID]],'HOSPITAL DETAILS ANSWERS'!A:K,11,TRUE)</f>
        <v>R1013</v>
      </c>
      <c r="Q1595" s="10">
        <f>VLOOKUP(HEALTH_CARE[[#This Row],[Customer ID]],'HOSPITAL DETAILS ANSWERS'!A:K,6,TRUE)</f>
        <v>41</v>
      </c>
    </row>
    <row r="1596" spans="1:17" x14ac:dyDescent="0.25">
      <c r="A1596" t="s">
        <v>776</v>
      </c>
      <c r="B1596" t="str">
        <f>VLOOKUP(HEALTH_CARE[[#This Row],[Customer ID]],'CUSTOMER_NAMES ANSWER'!A:D,3,FALSE)</f>
        <v>Sarah</v>
      </c>
      <c r="C1596" s="9">
        <f>VLOOKUP(HEALTH_CARE[[#This Row],[Customer ID]],'MEDICAL EXAMINATION ANSWER'!A:J,2,FALSE)</f>
        <v>23.75</v>
      </c>
      <c r="D1596" s="9">
        <f>VLOOKUP(HEALTH_CARE[[#This Row],[Customer ID]],'MEDICAL EXAMINATION ANSWER'!A:J,4,FALSE)</f>
        <v>5.03</v>
      </c>
      <c r="E1596" t="str">
        <f>VLOOKUP(HEALTH_CARE[[#This Row],[Customer ID]],'MEDICAL EXAMINATION ANSWER'!A:J,6,FALSE)</f>
        <v>No</v>
      </c>
      <c r="F1596" t="str">
        <f>VLOOKUP(HEALTH_CARE[[#This Row],[Customer ID]],'MEDICAL EXAMINATION ANSWER'!A:J,7,FALSE)</f>
        <v>No</v>
      </c>
      <c r="G1596" t="str">
        <f>VLOOKUP(HEALTH_CARE[[#This Row],[Customer ID]],'MEDICAL EXAMINATION ANSWER'!A:J,8,FALSE)</f>
        <v>No</v>
      </c>
      <c r="H1596" s="10">
        <f>VLOOKUP(HEALTH_CARE[[#This Row],[Customer ID]],'MEDICAL EXAMINATION ANSWER'!A:J,9,FALSE)</f>
        <v>1</v>
      </c>
      <c r="I1596" t="str">
        <f>VLOOKUP(HEALTH_CARE[[#This Row],[Customer ID]],'MEDICAL EXAMINATION ANSWER'!A:J,10,FALSE)</f>
        <v>No</v>
      </c>
      <c r="J1596" t="str">
        <f>VLOOKUP(HEALTH_CARE[[#This Row],[Customer ID]],'MEDICAL EXAMINATION ANSWER'!A:J,3,FALSE)</f>
        <v>Normal Weight</v>
      </c>
      <c r="K1596" t="str">
        <f>VLOOKUP(HEALTH_CARE[[#This Row],[Customer ID]],'MEDICAL EXAMINATION ANSWER'!A:J,5,FALSE)</f>
        <v>Normal</v>
      </c>
      <c r="L1596" s="11" t="str">
        <f>VLOOKUP(HEALTH_CARE[[#This Row],[Customer ID]],'HOSPITAL DETAILS ANSWERS'!A:K,5,TRUE)</f>
        <v>25-Sep-1984</v>
      </c>
      <c r="M1596" s="14">
        <f>VLOOKUP(HEALTH_CARE[[#This Row],[Customer ID]],'HOSPITAL DETAILS ANSWERS'!A:K,8,TRUE)</f>
        <v>6270</v>
      </c>
      <c r="N1596" t="str">
        <f>VLOOKUP(HEALTH_CARE[[#This Row],[Customer ID]],'HOSPITAL DETAILS ANSWERS'!A:K,9,TRUE)</f>
        <v>Tier - 2</v>
      </c>
      <c r="O1596" t="str">
        <f>VLOOKUP(HEALTH_CARE[[#This Row],[Customer ID]],'HOSPITAL DETAILS ANSWERS'!A:K,10,TRUE)</f>
        <v>Tier - 1</v>
      </c>
      <c r="P1596" t="str">
        <f>VLOOKUP(HEALTH_CARE[[#This Row],[Customer ID]],'HOSPITAL DETAILS ANSWERS'!A:K,11,TRUE)</f>
        <v>R1013</v>
      </c>
      <c r="Q1596" s="10">
        <f>VLOOKUP(HEALTH_CARE[[#This Row],[Customer ID]],'HOSPITAL DETAILS ANSWERS'!A:K,6,TRUE)</f>
        <v>38</v>
      </c>
    </row>
    <row r="1597" spans="1:17" x14ac:dyDescent="0.25">
      <c r="A1597" t="s">
        <v>775</v>
      </c>
      <c r="B1597" t="str">
        <f>VLOOKUP(HEALTH_CARE[[#This Row],[Customer ID]],'CUSTOMER_NAMES ANSWER'!A:D,3,FALSE)</f>
        <v>Angela R</v>
      </c>
      <c r="C1597" s="9">
        <f>VLOOKUP(HEALTH_CARE[[#This Row],[Customer ID]],'MEDICAL EXAMINATION ANSWER'!A:J,2,FALSE)</f>
        <v>33.21</v>
      </c>
      <c r="D1597" s="9">
        <f>VLOOKUP(HEALTH_CARE[[#This Row],[Customer ID]],'MEDICAL EXAMINATION ANSWER'!A:J,4,FALSE)</f>
        <v>5.07</v>
      </c>
      <c r="E1597" t="str">
        <f>VLOOKUP(HEALTH_CARE[[#This Row],[Customer ID]],'MEDICAL EXAMINATION ANSWER'!A:J,6,FALSE)</f>
        <v>Yes</v>
      </c>
      <c r="F1597" t="str">
        <f>VLOOKUP(HEALTH_CARE[[#This Row],[Customer ID]],'MEDICAL EXAMINATION ANSWER'!A:J,7,FALSE)</f>
        <v>No</v>
      </c>
      <c r="G1597" t="str">
        <f>VLOOKUP(HEALTH_CARE[[#This Row],[Customer ID]],'MEDICAL EXAMINATION ANSWER'!A:J,8,FALSE)</f>
        <v>No</v>
      </c>
      <c r="H1597" s="10">
        <f>VLOOKUP(HEALTH_CARE[[#This Row],[Customer ID]],'MEDICAL EXAMINATION ANSWER'!A:J,9,FALSE)</f>
        <v>1</v>
      </c>
      <c r="I1597" t="str">
        <f>VLOOKUP(HEALTH_CARE[[#This Row],[Customer ID]],'MEDICAL EXAMINATION ANSWER'!A:J,10,FALSE)</f>
        <v>No</v>
      </c>
      <c r="J1597" t="str">
        <f>VLOOKUP(HEALTH_CARE[[#This Row],[Customer ID]],'MEDICAL EXAMINATION ANSWER'!A:J,3,FALSE)</f>
        <v>Obesity</v>
      </c>
      <c r="K1597" t="str">
        <f>VLOOKUP(HEALTH_CARE[[#This Row],[Customer ID]],'MEDICAL EXAMINATION ANSWER'!A:J,5,FALSE)</f>
        <v>Normal</v>
      </c>
      <c r="L1597" s="11" t="str">
        <f>VLOOKUP(HEALTH_CARE[[#This Row],[Customer ID]],'HOSPITAL DETAILS ANSWERS'!A:K,5,TRUE)</f>
        <v>17-Oct-1995</v>
      </c>
      <c r="M1597" s="14">
        <f>VLOOKUP(HEALTH_CARE[[#This Row],[Customer ID]],'HOSPITAL DETAILS ANSWERS'!A:K,8,TRUE)</f>
        <v>6262</v>
      </c>
      <c r="N1597" t="str">
        <f>VLOOKUP(HEALTH_CARE[[#This Row],[Customer ID]],'HOSPITAL DETAILS ANSWERS'!A:K,9,TRUE)</f>
        <v>Tier - 2</v>
      </c>
      <c r="O1597" t="str">
        <f>VLOOKUP(HEALTH_CARE[[#This Row],[Customer ID]],'HOSPITAL DETAILS ANSWERS'!A:K,10,TRUE)</f>
        <v>Tier - 1</v>
      </c>
      <c r="P1597" t="str">
        <f>VLOOKUP(HEALTH_CARE[[#This Row],[Customer ID]],'HOSPITAL DETAILS ANSWERS'!A:K,11,TRUE)</f>
        <v>R1026</v>
      </c>
      <c r="Q1597" s="10">
        <f>VLOOKUP(HEALTH_CARE[[#This Row],[Customer ID]],'HOSPITAL DETAILS ANSWERS'!A:K,6,TRUE)</f>
        <v>27</v>
      </c>
    </row>
    <row r="1598" spans="1:17" x14ac:dyDescent="0.25">
      <c r="A1598" t="s">
        <v>774</v>
      </c>
      <c r="B1598" t="str">
        <f>VLOOKUP(HEALTH_CARE[[#This Row],[Customer ID]],'CUSTOMER_NAMES ANSWER'!A:D,3,FALSE)</f>
        <v>Chatham</v>
      </c>
      <c r="C1598" s="9">
        <f>VLOOKUP(HEALTH_CARE[[#This Row],[Customer ID]],'MEDICAL EXAMINATION ANSWER'!A:J,2,FALSE)</f>
        <v>17.7</v>
      </c>
      <c r="D1598" s="9">
        <f>VLOOKUP(HEALTH_CARE[[#This Row],[Customer ID]],'MEDICAL EXAMINATION ANSWER'!A:J,4,FALSE)</f>
        <v>10.42</v>
      </c>
      <c r="E1598" t="str">
        <f>VLOOKUP(HEALTH_CARE[[#This Row],[Customer ID]],'MEDICAL EXAMINATION ANSWER'!A:J,6,FALSE)</f>
        <v>Yes</v>
      </c>
      <c r="F1598" t="str">
        <f>VLOOKUP(HEALTH_CARE[[#This Row],[Customer ID]],'MEDICAL EXAMINATION ANSWER'!A:J,7,FALSE)</f>
        <v>No</v>
      </c>
      <c r="G1598" t="str">
        <f>VLOOKUP(HEALTH_CARE[[#This Row],[Customer ID]],'MEDICAL EXAMINATION ANSWER'!A:J,8,FALSE)</f>
        <v>No</v>
      </c>
      <c r="H1598" s="10">
        <f>VLOOKUP(HEALTH_CARE[[#This Row],[Customer ID]],'MEDICAL EXAMINATION ANSWER'!A:J,9,FALSE)</f>
        <v>2</v>
      </c>
      <c r="I1598" t="str">
        <f>VLOOKUP(HEALTH_CARE[[#This Row],[Customer ID]],'MEDICAL EXAMINATION ANSWER'!A:J,10,FALSE)</f>
        <v>No</v>
      </c>
      <c r="J1598" t="str">
        <f>VLOOKUP(HEALTH_CARE[[#This Row],[Customer ID]],'MEDICAL EXAMINATION ANSWER'!A:J,3,FALSE)</f>
        <v>Under Weight</v>
      </c>
      <c r="K1598" t="str">
        <f>VLOOKUP(HEALTH_CARE[[#This Row],[Customer ID]],'MEDICAL EXAMINATION ANSWER'!A:J,5,FALSE)</f>
        <v>Diabetes</v>
      </c>
      <c r="L1598" s="11" t="str">
        <f>VLOOKUP(HEALTH_CARE[[#This Row],[Customer ID]],'HOSPITAL DETAILS ANSWERS'!A:K,5,TRUE)</f>
        <v>11-Oct-1970</v>
      </c>
      <c r="M1598" s="14">
        <f>VLOOKUP(HEALTH_CARE[[#This Row],[Customer ID]],'HOSPITAL DETAILS ANSWERS'!A:K,8,TRUE)</f>
        <v>6256</v>
      </c>
      <c r="N1598" t="str">
        <f>VLOOKUP(HEALTH_CARE[[#This Row],[Customer ID]],'HOSPITAL DETAILS ANSWERS'!A:K,9,TRUE)</f>
        <v>Tier - 2</v>
      </c>
      <c r="O1598" t="str">
        <f>VLOOKUP(HEALTH_CARE[[#This Row],[Customer ID]],'HOSPITAL DETAILS ANSWERS'!A:K,10,TRUE)</f>
        <v>Tier - 2</v>
      </c>
      <c r="P1598" t="str">
        <f>VLOOKUP(HEALTH_CARE[[#This Row],[Customer ID]],'HOSPITAL DETAILS ANSWERS'!A:K,11,TRUE)</f>
        <v>R1013</v>
      </c>
      <c r="Q1598" s="10">
        <f>VLOOKUP(HEALTH_CARE[[#This Row],[Customer ID]],'HOSPITAL DETAILS ANSWERS'!A:K,6,TRUE)</f>
        <v>52</v>
      </c>
    </row>
    <row r="1599" spans="1:17" x14ac:dyDescent="0.25">
      <c r="A1599" t="s">
        <v>773</v>
      </c>
      <c r="B1599" t="str">
        <f>VLOOKUP(HEALTH_CARE[[#This Row],[Customer ID]],'CUSTOMER_NAMES ANSWER'!A:D,3,FALSE)</f>
        <v>Derek</v>
      </c>
      <c r="C1599" s="9">
        <f>VLOOKUP(HEALTH_CARE[[#This Row],[Customer ID]],'MEDICAL EXAMINATION ANSWER'!A:J,2,FALSE)</f>
        <v>17.2</v>
      </c>
      <c r="D1599" s="9">
        <f>VLOOKUP(HEALTH_CARE[[#This Row],[Customer ID]],'MEDICAL EXAMINATION ANSWER'!A:J,4,FALSE)</f>
        <v>6.45</v>
      </c>
      <c r="E1599" t="str">
        <f>VLOOKUP(HEALTH_CARE[[#This Row],[Customer ID]],'MEDICAL EXAMINATION ANSWER'!A:J,6,FALSE)</f>
        <v>No</v>
      </c>
      <c r="F1599" t="str">
        <f>VLOOKUP(HEALTH_CARE[[#This Row],[Customer ID]],'MEDICAL EXAMINATION ANSWER'!A:J,7,FALSE)</f>
        <v>No</v>
      </c>
      <c r="G1599" t="str">
        <f>VLOOKUP(HEALTH_CARE[[#This Row],[Customer ID]],'MEDICAL EXAMINATION ANSWER'!A:J,8,FALSE)</f>
        <v>No</v>
      </c>
      <c r="H1599" s="10">
        <f>VLOOKUP(HEALTH_CARE[[#This Row],[Customer ID]],'MEDICAL EXAMINATION ANSWER'!A:J,9,FALSE)</f>
        <v>2</v>
      </c>
      <c r="I1599" t="str">
        <f>VLOOKUP(HEALTH_CARE[[#This Row],[Customer ID]],'MEDICAL EXAMINATION ANSWER'!A:J,10,FALSE)</f>
        <v>No</v>
      </c>
      <c r="J1599" t="str">
        <f>VLOOKUP(HEALTH_CARE[[#This Row],[Customer ID]],'MEDICAL EXAMINATION ANSWER'!A:J,3,FALSE)</f>
        <v>Under Weight</v>
      </c>
      <c r="K1599" t="str">
        <f>VLOOKUP(HEALTH_CARE[[#This Row],[Customer ID]],'MEDICAL EXAMINATION ANSWER'!A:J,5,FALSE)</f>
        <v>Diabetes</v>
      </c>
      <c r="L1599" s="11" t="str">
        <f>VLOOKUP(HEALTH_CARE[[#This Row],[Customer ID]],'HOSPITAL DETAILS ANSWERS'!A:K,5,TRUE)</f>
        <v>8-Sep-1972</v>
      </c>
      <c r="M1599" s="14">
        <f>VLOOKUP(HEALTH_CARE[[#This Row],[Customer ID]],'HOSPITAL DETAILS ANSWERS'!A:K,8,TRUE)</f>
        <v>6255</v>
      </c>
      <c r="N1599" t="str">
        <f>VLOOKUP(HEALTH_CARE[[#This Row],[Customer ID]],'HOSPITAL DETAILS ANSWERS'!A:K,9,TRUE)</f>
        <v>Tier - 2</v>
      </c>
      <c r="O1599" t="str">
        <f>VLOOKUP(HEALTH_CARE[[#This Row],[Customer ID]],'HOSPITAL DETAILS ANSWERS'!A:K,10,TRUE)</f>
        <v>Tier - 2</v>
      </c>
      <c r="P1599" t="str">
        <f>VLOOKUP(HEALTH_CARE[[#This Row],[Customer ID]],'HOSPITAL DETAILS ANSWERS'!A:K,11,TRUE)</f>
        <v>R1012</v>
      </c>
      <c r="Q1599" s="10">
        <f>VLOOKUP(HEALTH_CARE[[#This Row],[Customer ID]],'HOSPITAL DETAILS ANSWERS'!A:K,6,TRUE)</f>
        <v>50</v>
      </c>
    </row>
    <row r="1600" spans="1:17" x14ac:dyDescent="0.25">
      <c r="A1600" t="s">
        <v>772</v>
      </c>
      <c r="B1600" t="str">
        <f>VLOOKUP(HEALTH_CARE[[#This Row],[Customer ID]],'CUSTOMER_NAMES ANSWER'!A:D,3,FALSE)</f>
        <v>Kalvin J</v>
      </c>
      <c r="C1600" s="9">
        <f>VLOOKUP(HEALTH_CARE[[#This Row],[Customer ID]],'MEDICAL EXAMINATION ANSWER'!A:J,2,FALSE)</f>
        <v>19.21</v>
      </c>
      <c r="D1600" s="9">
        <f>VLOOKUP(HEALTH_CARE[[#This Row],[Customer ID]],'MEDICAL EXAMINATION ANSWER'!A:J,4,FALSE)</f>
        <v>5.52</v>
      </c>
      <c r="E1600" t="str">
        <f>VLOOKUP(HEALTH_CARE[[#This Row],[Customer ID]],'MEDICAL EXAMINATION ANSWER'!A:J,6,FALSE)</f>
        <v>No</v>
      </c>
      <c r="F1600" t="str">
        <f>VLOOKUP(HEALTH_CARE[[#This Row],[Customer ID]],'MEDICAL EXAMINATION ANSWER'!A:J,7,FALSE)</f>
        <v>No</v>
      </c>
      <c r="G1600" t="str">
        <f>VLOOKUP(HEALTH_CARE[[#This Row],[Customer ID]],'MEDICAL EXAMINATION ANSWER'!A:J,8,FALSE)</f>
        <v>No</v>
      </c>
      <c r="H1600" s="10">
        <f>VLOOKUP(HEALTH_CARE[[#This Row],[Customer ID]],'MEDICAL EXAMINATION ANSWER'!A:J,9,FALSE)</f>
        <v>2</v>
      </c>
      <c r="I1600" t="str">
        <f>VLOOKUP(HEALTH_CARE[[#This Row],[Customer ID]],'MEDICAL EXAMINATION ANSWER'!A:J,10,FALSE)</f>
        <v>No</v>
      </c>
      <c r="J1600" t="str">
        <f>VLOOKUP(HEALTH_CARE[[#This Row],[Customer ID]],'MEDICAL EXAMINATION ANSWER'!A:J,3,FALSE)</f>
        <v>Normal Weight</v>
      </c>
      <c r="K1600" t="str">
        <f>VLOOKUP(HEALTH_CARE[[#This Row],[Customer ID]],'MEDICAL EXAMINATION ANSWER'!A:J,5,FALSE)</f>
        <v>Normal</v>
      </c>
      <c r="L1600" s="11" t="str">
        <f>VLOOKUP(HEALTH_CARE[[#This Row],[Customer ID]],'HOSPITAL DETAILS ANSWERS'!A:K,5,TRUE)</f>
        <v>11-Nov-1972</v>
      </c>
      <c r="M1600" s="14">
        <f>VLOOKUP(HEALTH_CARE[[#This Row],[Customer ID]],'HOSPITAL DETAILS ANSWERS'!A:K,8,TRUE)</f>
        <v>6254</v>
      </c>
      <c r="N1600" t="str">
        <f>VLOOKUP(HEALTH_CARE[[#This Row],[Customer ID]],'HOSPITAL DETAILS ANSWERS'!A:K,9,TRUE)</f>
        <v>Tier - 2</v>
      </c>
      <c r="O1600" t="str">
        <f>VLOOKUP(HEALTH_CARE[[#This Row],[Customer ID]],'HOSPITAL DETAILS ANSWERS'!A:K,10,TRUE)</f>
        <v>Tier - 2</v>
      </c>
      <c r="P1600" t="str">
        <f>VLOOKUP(HEALTH_CARE[[#This Row],[Customer ID]],'HOSPITAL DETAILS ANSWERS'!A:K,11,TRUE)</f>
        <v>R1013</v>
      </c>
      <c r="Q1600" s="10">
        <f>VLOOKUP(HEALTH_CARE[[#This Row],[Customer ID]],'HOSPITAL DETAILS ANSWERS'!A:K,6,TRUE)</f>
        <v>50</v>
      </c>
    </row>
    <row r="1601" spans="1:17" x14ac:dyDescent="0.25">
      <c r="A1601" t="s">
        <v>771</v>
      </c>
      <c r="B1601" t="str">
        <f>VLOOKUP(HEALTH_CARE[[#This Row],[Customer ID]],'CUSTOMER_NAMES ANSWER'!A:D,3,FALSE)</f>
        <v>Dave</v>
      </c>
      <c r="C1601" s="9">
        <f>VLOOKUP(HEALTH_CARE[[#This Row],[Customer ID]],'MEDICAL EXAMINATION ANSWER'!A:J,2,FALSE)</f>
        <v>23.2</v>
      </c>
      <c r="D1601" s="9">
        <f>VLOOKUP(HEALTH_CARE[[#This Row],[Customer ID]],'MEDICAL EXAMINATION ANSWER'!A:J,4,FALSE)</f>
        <v>4.41</v>
      </c>
      <c r="E1601" t="str">
        <f>VLOOKUP(HEALTH_CARE[[#This Row],[Customer ID]],'MEDICAL EXAMINATION ANSWER'!A:J,6,FALSE)</f>
        <v>No</v>
      </c>
      <c r="F1601" t="str">
        <f>VLOOKUP(HEALTH_CARE[[#This Row],[Customer ID]],'MEDICAL EXAMINATION ANSWER'!A:J,7,FALSE)</f>
        <v>No</v>
      </c>
      <c r="G1601" t="str">
        <f>VLOOKUP(HEALTH_CARE[[#This Row],[Customer ID]],'MEDICAL EXAMINATION ANSWER'!A:J,8,FALSE)</f>
        <v>Yes</v>
      </c>
      <c r="H1601" s="10">
        <f>VLOOKUP(HEALTH_CARE[[#This Row],[Customer ID]],'MEDICAL EXAMINATION ANSWER'!A:J,9,FALSE)</f>
        <v>1</v>
      </c>
      <c r="I1601" t="str">
        <f>VLOOKUP(HEALTH_CARE[[#This Row],[Customer ID]],'MEDICAL EXAMINATION ANSWER'!A:J,10,FALSE)</f>
        <v>No</v>
      </c>
      <c r="J1601" t="str">
        <f>VLOOKUP(HEALTH_CARE[[#This Row],[Customer ID]],'MEDICAL EXAMINATION ANSWER'!A:J,3,FALSE)</f>
        <v>Normal Weight</v>
      </c>
      <c r="K1601" t="str">
        <f>VLOOKUP(HEALTH_CARE[[#This Row],[Customer ID]],'MEDICAL EXAMINATION ANSWER'!A:J,5,FALSE)</f>
        <v>Normal</v>
      </c>
      <c r="L1601" s="11" t="str">
        <f>VLOOKUP(HEALTH_CARE[[#This Row],[Customer ID]],'HOSPITAL DETAILS ANSWERS'!A:K,5,TRUE)</f>
        <v>10-Oct-1979</v>
      </c>
      <c r="M1601" s="14">
        <f>VLOOKUP(HEALTH_CARE[[#This Row],[Customer ID]],'HOSPITAL DETAILS ANSWERS'!A:K,8,TRUE)</f>
        <v>6251</v>
      </c>
      <c r="N1601" t="str">
        <f>VLOOKUP(HEALTH_CARE[[#This Row],[Customer ID]],'HOSPITAL DETAILS ANSWERS'!A:K,9,TRUE)</f>
        <v>Tier - 2</v>
      </c>
      <c r="O1601" t="str">
        <f>VLOOKUP(HEALTH_CARE[[#This Row],[Customer ID]],'HOSPITAL DETAILS ANSWERS'!A:K,10,TRUE)</f>
        <v>Tier - 1</v>
      </c>
      <c r="P1601" t="str">
        <f>VLOOKUP(HEALTH_CARE[[#This Row],[Customer ID]],'HOSPITAL DETAILS ANSWERS'!A:K,11,TRUE)</f>
        <v>R1011</v>
      </c>
      <c r="Q1601" s="10">
        <f>VLOOKUP(HEALTH_CARE[[#This Row],[Customer ID]],'HOSPITAL DETAILS ANSWERS'!A:K,6,TRUE)</f>
        <v>43</v>
      </c>
    </row>
    <row r="1602" spans="1:17" x14ac:dyDescent="0.25">
      <c r="A1602" t="s">
        <v>770</v>
      </c>
      <c r="B1602" t="str">
        <f>VLOOKUP(HEALTH_CARE[[#This Row],[Customer ID]],'CUSTOMER_NAMES ANSWER'!A:D,3,FALSE)</f>
        <v>Barbara G</v>
      </c>
      <c r="C1602" s="9">
        <f>VLOOKUP(HEALTH_CARE[[#This Row],[Customer ID]],'MEDICAL EXAMINATION ANSWER'!A:J,2,FALSE)</f>
        <v>32.5</v>
      </c>
      <c r="D1602" s="9">
        <f>VLOOKUP(HEALTH_CARE[[#This Row],[Customer ID]],'MEDICAL EXAMINATION ANSWER'!A:J,4,FALSE)</f>
        <v>4.6900000000000004</v>
      </c>
      <c r="E1602" t="str">
        <f>VLOOKUP(HEALTH_CARE[[#This Row],[Customer ID]],'MEDICAL EXAMINATION ANSWER'!A:J,6,FALSE)</f>
        <v>Yes</v>
      </c>
      <c r="F1602" t="str">
        <f>VLOOKUP(HEALTH_CARE[[#This Row],[Customer ID]],'MEDICAL EXAMINATION ANSWER'!A:J,7,FALSE)</f>
        <v>No</v>
      </c>
      <c r="G1602" t="str">
        <f>VLOOKUP(HEALTH_CARE[[#This Row],[Customer ID]],'MEDICAL EXAMINATION ANSWER'!A:J,8,FALSE)</f>
        <v>Yes</v>
      </c>
      <c r="H1602" s="10">
        <f>VLOOKUP(HEALTH_CARE[[#This Row],[Customer ID]],'MEDICAL EXAMINATION ANSWER'!A:J,9,FALSE)</f>
        <v>1</v>
      </c>
      <c r="I1602" t="str">
        <f>VLOOKUP(HEALTH_CARE[[#This Row],[Customer ID]],'MEDICAL EXAMINATION ANSWER'!A:J,10,FALSE)</f>
        <v>No</v>
      </c>
      <c r="J1602" t="str">
        <f>VLOOKUP(HEALTH_CARE[[#This Row],[Customer ID]],'MEDICAL EXAMINATION ANSWER'!A:J,3,FALSE)</f>
        <v>Obesity</v>
      </c>
      <c r="K1602" t="str">
        <f>VLOOKUP(HEALTH_CARE[[#This Row],[Customer ID]],'MEDICAL EXAMINATION ANSWER'!A:J,5,FALSE)</f>
        <v>Normal</v>
      </c>
      <c r="L1602" s="11" t="str">
        <f>VLOOKUP(HEALTH_CARE[[#This Row],[Customer ID]],'HOSPITAL DETAILS ANSWERS'!A:K,5,TRUE)</f>
        <v>11-Aug-1983</v>
      </c>
      <c r="M1602" s="14">
        <f>VLOOKUP(HEALTH_CARE[[#This Row],[Customer ID]],'HOSPITAL DETAILS ANSWERS'!A:K,8,TRUE)</f>
        <v>6239</v>
      </c>
      <c r="N1602" t="str">
        <f>VLOOKUP(HEALTH_CARE[[#This Row],[Customer ID]],'HOSPITAL DETAILS ANSWERS'!A:K,9,TRUE)</f>
        <v>Tier - 2</v>
      </c>
      <c r="O1602" t="str">
        <f>VLOOKUP(HEALTH_CARE[[#This Row],[Customer ID]],'HOSPITAL DETAILS ANSWERS'!A:K,10,TRUE)</f>
        <v>Tier - 1</v>
      </c>
      <c r="P1602" t="str">
        <f>VLOOKUP(HEALTH_CARE[[#This Row],[Customer ID]],'HOSPITAL DETAILS ANSWERS'!A:K,11,TRUE)</f>
        <v>R1011</v>
      </c>
      <c r="Q1602" s="10">
        <f>VLOOKUP(HEALTH_CARE[[#This Row],[Customer ID]],'HOSPITAL DETAILS ANSWERS'!A:K,6,TRUE)</f>
        <v>39</v>
      </c>
    </row>
    <row r="1603" spans="1:17" x14ac:dyDescent="0.25">
      <c r="A1603" t="s">
        <v>769</v>
      </c>
      <c r="B1603" t="str">
        <f>VLOOKUP(HEALTH_CARE[[#This Row],[Customer ID]],'CUSTOMER_NAMES ANSWER'!A:D,3,FALSE)</f>
        <v>Skylar</v>
      </c>
      <c r="C1603" s="9">
        <f>VLOOKUP(HEALTH_CARE[[#This Row],[Customer ID]],'MEDICAL EXAMINATION ANSWER'!A:J,2,FALSE)</f>
        <v>20.9</v>
      </c>
      <c r="D1603" s="9">
        <f>VLOOKUP(HEALTH_CARE[[#This Row],[Customer ID]],'MEDICAL EXAMINATION ANSWER'!A:J,4,FALSE)</f>
        <v>6.94</v>
      </c>
      <c r="E1603" t="str">
        <f>VLOOKUP(HEALTH_CARE[[#This Row],[Customer ID]],'MEDICAL EXAMINATION ANSWER'!A:J,6,FALSE)</f>
        <v>No</v>
      </c>
      <c r="F1603" t="str">
        <f>VLOOKUP(HEALTH_CARE[[#This Row],[Customer ID]],'MEDICAL EXAMINATION ANSWER'!A:J,7,FALSE)</f>
        <v>No</v>
      </c>
      <c r="G1603" t="str">
        <f>VLOOKUP(HEALTH_CARE[[#This Row],[Customer ID]],'MEDICAL EXAMINATION ANSWER'!A:J,8,FALSE)</f>
        <v>No</v>
      </c>
      <c r="H1603" s="10">
        <f>VLOOKUP(HEALTH_CARE[[#This Row],[Customer ID]],'MEDICAL EXAMINATION ANSWER'!A:J,9,FALSE)</f>
        <v>0</v>
      </c>
      <c r="I1603" t="str">
        <f>VLOOKUP(HEALTH_CARE[[#This Row],[Customer ID]],'MEDICAL EXAMINATION ANSWER'!A:J,10,FALSE)</f>
        <v>No</v>
      </c>
      <c r="J1603" t="str">
        <f>VLOOKUP(HEALTH_CARE[[#This Row],[Customer ID]],'MEDICAL EXAMINATION ANSWER'!A:J,3,FALSE)</f>
        <v>Normal Weight</v>
      </c>
      <c r="K1603" t="str">
        <f>VLOOKUP(HEALTH_CARE[[#This Row],[Customer ID]],'MEDICAL EXAMINATION ANSWER'!A:J,5,FALSE)</f>
        <v>Diabetes</v>
      </c>
      <c r="L1603" s="11" t="str">
        <f>VLOOKUP(HEALTH_CARE[[#This Row],[Customer ID]],'HOSPITAL DETAILS ANSWERS'!A:K,5,TRUE)</f>
        <v>19-Sep-1978</v>
      </c>
      <c r="M1603" s="14">
        <f>VLOOKUP(HEALTH_CARE[[#This Row],[Customer ID]],'HOSPITAL DETAILS ANSWERS'!A:K,8,TRUE)</f>
        <v>6237</v>
      </c>
      <c r="N1603" t="str">
        <f>VLOOKUP(HEALTH_CARE[[#This Row],[Customer ID]],'HOSPITAL DETAILS ANSWERS'!A:K,9,TRUE)</f>
        <v>Tier - 2</v>
      </c>
      <c r="O1603" t="str">
        <f>VLOOKUP(HEALTH_CARE[[#This Row],[Customer ID]],'HOSPITAL DETAILS ANSWERS'!A:K,10,TRUE)</f>
        <v>Tier - 2</v>
      </c>
      <c r="P1603" t="str">
        <f>VLOOKUP(HEALTH_CARE[[#This Row],[Customer ID]],'HOSPITAL DETAILS ANSWERS'!A:K,11,TRUE)</f>
        <v>R1013</v>
      </c>
      <c r="Q1603" s="10">
        <f>VLOOKUP(HEALTH_CARE[[#This Row],[Customer ID]],'HOSPITAL DETAILS ANSWERS'!A:K,6,TRUE)</f>
        <v>44</v>
      </c>
    </row>
    <row r="1604" spans="1:17" x14ac:dyDescent="0.25">
      <c r="A1604" t="s">
        <v>768</v>
      </c>
      <c r="B1604" t="str">
        <f>VLOOKUP(HEALTH_CARE[[#This Row],[Customer ID]],'CUSTOMER_NAMES ANSWER'!A:D,3,FALSE)</f>
        <v>Nick</v>
      </c>
      <c r="C1604" s="9">
        <f>VLOOKUP(HEALTH_CARE[[#This Row],[Customer ID]],'MEDICAL EXAMINATION ANSWER'!A:J,2,FALSE)</f>
        <v>19.11</v>
      </c>
      <c r="D1604" s="9">
        <f>VLOOKUP(HEALTH_CARE[[#This Row],[Customer ID]],'MEDICAL EXAMINATION ANSWER'!A:J,4,FALSE)</f>
        <v>4.3499999999999996</v>
      </c>
      <c r="E1604" t="str">
        <f>VLOOKUP(HEALTH_CARE[[#This Row],[Customer ID]],'MEDICAL EXAMINATION ANSWER'!A:J,6,FALSE)</f>
        <v>No</v>
      </c>
      <c r="F1604" t="str">
        <f>VLOOKUP(HEALTH_CARE[[#This Row],[Customer ID]],'MEDICAL EXAMINATION ANSWER'!A:J,7,FALSE)</f>
        <v>No</v>
      </c>
      <c r="G1604" t="str">
        <f>VLOOKUP(HEALTH_CARE[[#This Row],[Customer ID]],'MEDICAL EXAMINATION ANSWER'!A:J,8,FALSE)</f>
        <v>No</v>
      </c>
      <c r="H1604" s="10">
        <f>VLOOKUP(HEALTH_CARE[[#This Row],[Customer ID]],'MEDICAL EXAMINATION ANSWER'!A:J,9,FALSE)</f>
        <v>2</v>
      </c>
      <c r="I1604" t="str">
        <f>VLOOKUP(HEALTH_CARE[[#This Row],[Customer ID]],'MEDICAL EXAMINATION ANSWER'!A:J,10,FALSE)</f>
        <v>No</v>
      </c>
      <c r="J1604" t="str">
        <f>VLOOKUP(HEALTH_CARE[[#This Row],[Customer ID]],'MEDICAL EXAMINATION ANSWER'!A:J,3,FALSE)</f>
        <v>Normal Weight</v>
      </c>
      <c r="K1604" t="str">
        <f>VLOOKUP(HEALTH_CARE[[#This Row],[Customer ID]],'MEDICAL EXAMINATION ANSWER'!A:J,5,FALSE)</f>
        <v>Normal</v>
      </c>
      <c r="L1604" s="11" t="str">
        <f>VLOOKUP(HEALTH_CARE[[#This Row],[Customer ID]],'HOSPITAL DETAILS ANSWERS'!A:K,5,TRUE)</f>
        <v>29-Jun-1972</v>
      </c>
      <c r="M1604" s="14">
        <f>VLOOKUP(HEALTH_CARE[[#This Row],[Customer ID]],'HOSPITAL DETAILS ANSWERS'!A:K,8,TRUE)</f>
        <v>6220</v>
      </c>
      <c r="N1604" t="str">
        <f>VLOOKUP(HEALTH_CARE[[#This Row],[Customer ID]],'HOSPITAL DETAILS ANSWERS'!A:K,9,TRUE)</f>
        <v>Tier - 2</v>
      </c>
      <c r="O1604" t="str">
        <f>VLOOKUP(HEALTH_CARE[[#This Row],[Customer ID]],'HOSPITAL DETAILS ANSWERS'!A:K,10,TRUE)</f>
        <v>Tier - 2</v>
      </c>
      <c r="P1604" t="str">
        <f>VLOOKUP(HEALTH_CARE[[#This Row],[Customer ID]],'HOSPITAL DETAILS ANSWERS'!A:K,11,TRUE)</f>
        <v>R1013</v>
      </c>
      <c r="Q1604" s="10">
        <f>VLOOKUP(HEALTH_CARE[[#This Row],[Customer ID]],'HOSPITAL DETAILS ANSWERS'!A:K,6,TRUE)</f>
        <v>50</v>
      </c>
    </row>
    <row r="1605" spans="1:17" x14ac:dyDescent="0.25">
      <c r="A1605" t="s">
        <v>767</v>
      </c>
      <c r="B1605" t="str">
        <f>VLOOKUP(HEALTH_CARE[[#This Row],[Customer ID]],'CUSTOMER_NAMES ANSWER'!A:D,3,FALSE)</f>
        <v>Sunny S</v>
      </c>
      <c r="C1605" s="9">
        <f>VLOOKUP(HEALTH_CARE[[#This Row],[Customer ID]],'MEDICAL EXAMINATION ANSWER'!A:J,2,FALSE)</f>
        <v>31.17</v>
      </c>
      <c r="D1605" s="9">
        <f>VLOOKUP(HEALTH_CARE[[#This Row],[Customer ID]],'MEDICAL EXAMINATION ANSWER'!A:J,4,FALSE)</f>
        <v>5.28</v>
      </c>
      <c r="E1605" t="str">
        <f>VLOOKUP(HEALTH_CARE[[#This Row],[Customer ID]],'MEDICAL EXAMINATION ANSWER'!A:J,6,FALSE)</f>
        <v>No</v>
      </c>
      <c r="F1605" t="str">
        <f>VLOOKUP(HEALTH_CARE[[#This Row],[Customer ID]],'MEDICAL EXAMINATION ANSWER'!A:J,7,FALSE)</f>
        <v>No</v>
      </c>
      <c r="G1605" t="str">
        <f>VLOOKUP(HEALTH_CARE[[#This Row],[Customer ID]],'MEDICAL EXAMINATION ANSWER'!A:J,8,FALSE)</f>
        <v>No</v>
      </c>
      <c r="H1605" s="10">
        <f>VLOOKUP(HEALTH_CARE[[#This Row],[Customer ID]],'MEDICAL EXAMINATION ANSWER'!A:J,9,FALSE)</f>
        <v>1</v>
      </c>
      <c r="I1605" t="str">
        <f>VLOOKUP(HEALTH_CARE[[#This Row],[Customer ID]],'MEDICAL EXAMINATION ANSWER'!A:J,10,FALSE)</f>
        <v>No</v>
      </c>
      <c r="J1605" t="str">
        <f>VLOOKUP(HEALTH_CARE[[#This Row],[Customer ID]],'MEDICAL EXAMINATION ANSWER'!A:J,3,FALSE)</f>
        <v>Obesity</v>
      </c>
      <c r="K1605" t="str">
        <f>VLOOKUP(HEALTH_CARE[[#This Row],[Customer ID]],'MEDICAL EXAMINATION ANSWER'!A:J,5,FALSE)</f>
        <v>Normal</v>
      </c>
      <c r="L1605" s="11" t="str">
        <f>VLOOKUP(HEALTH_CARE[[#This Row],[Customer ID]],'HOSPITAL DETAILS ANSWERS'!A:K,5,TRUE)</f>
        <v>12-Aug-1992</v>
      </c>
      <c r="M1605" s="14">
        <f>VLOOKUP(HEALTH_CARE[[#This Row],[Customer ID]],'HOSPITAL DETAILS ANSWERS'!A:K,8,TRUE)</f>
        <v>6209</v>
      </c>
      <c r="N1605" t="str">
        <f>VLOOKUP(HEALTH_CARE[[#This Row],[Customer ID]],'HOSPITAL DETAILS ANSWERS'!A:K,9,TRUE)</f>
        <v>Tier - 2</v>
      </c>
      <c r="O1605" t="str">
        <f>VLOOKUP(HEALTH_CARE[[#This Row],[Customer ID]],'HOSPITAL DETAILS ANSWERS'!A:K,10,TRUE)</f>
        <v>Tier - 1</v>
      </c>
      <c r="P1605" t="str">
        <f>VLOOKUP(HEALTH_CARE[[#This Row],[Customer ID]],'HOSPITAL DETAILS ANSWERS'!A:K,11,TRUE)</f>
        <v>R1021</v>
      </c>
      <c r="Q1605" s="10">
        <f>VLOOKUP(HEALTH_CARE[[#This Row],[Customer ID]],'HOSPITAL DETAILS ANSWERS'!A:K,6,TRUE)</f>
        <v>30</v>
      </c>
    </row>
    <row r="1606" spans="1:17" x14ac:dyDescent="0.25">
      <c r="A1606" t="s">
        <v>766</v>
      </c>
      <c r="B1606" t="str">
        <f>VLOOKUP(HEALTH_CARE[[#This Row],[Customer ID]],'CUSTOMER_NAMES ANSWER'!A:D,3,FALSE)</f>
        <v>Anne-Marie</v>
      </c>
      <c r="C1606" s="9">
        <f>VLOOKUP(HEALTH_CARE[[#This Row],[Customer ID]],'MEDICAL EXAMINATION ANSWER'!A:J,2,FALSE)</f>
        <v>36.08</v>
      </c>
      <c r="D1606" s="9">
        <f>VLOOKUP(HEALTH_CARE[[#This Row],[Customer ID]],'MEDICAL EXAMINATION ANSWER'!A:J,4,FALSE)</f>
        <v>4.29</v>
      </c>
      <c r="E1606" t="str">
        <f>VLOOKUP(HEALTH_CARE[[#This Row],[Customer ID]],'MEDICAL EXAMINATION ANSWER'!A:J,6,FALSE)</f>
        <v>No</v>
      </c>
      <c r="F1606" t="str">
        <f>VLOOKUP(HEALTH_CARE[[#This Row],[Customer ID]],'MEDICAL EXAMINATION ANSWER'!A:J,7,FALSE)</f>
        <v>No</v>
      </c>
      <c r="G1606" t="str">
        <f>VLOOKUP(HEALTH_CARE[[#This Row],[Customer ID]],'MEDICAL EXAMINATION ANSWER'!A:J,8,FALSE)</f>
        <v>No</v>
      </c>
      <c r="H1606" s="10">
        <f>VLOOKUP(HEALTH_CARE[[#This Row],[Customer ID]],'MEDICAL EXAMINATION ANSWER'!A:J,9,FALSE)</f>
        <v>0</v>
      </c>
      <c r="I1606" t="str">
        <f>VLOOKUP(HEALTH_CARE[[#This Row],[Customer ID]],'MEDICAL EXAMINATION ANSWER'!A:J,10,FALSE)</f>
        <v>No</v>
      </c>
      <c r="J1606" t="str">
        <f>VLOOKUP(HEALTH_CARE[[#This Row],[Customer ID]],'MEDICAL EXAMINATION ANSWER'!A:J,3,FALSE)</f>
        <v>Obesity</v>
      </c>
      <c r="K1606" t="str">
        <f>VLOOKUP(HEALTH_CARE[[#This Row],[Customer ID]],'MEDICAL EXAMINATION ANSWER'!A:J,5,FALSE)</f>
        <v>Normal</v>
      </c>
      <c r="L1606" s="11" t="str">
        <f>VLOOKUP(HEALTH_CARE[[#This Row],[Customer ID]],'HOSPITAL DETAILS ANSWERS'!A:K,5,TRUE)</f>
        <v>10-Sep-1999</v>
      </c>
      <c r="M1606" s="14">
        <f>VLOOKUP(HEALTH_CARE[[#This Row],[Customer ID]],'HOSPITAL DETAILS ANSWERS'!A:K,8,TRUE)</f>
        <v>6208</v>
      </c>
      <c r="N1606" t="str">
        <f>VLOOKUP(HEALTH_CARE[[#This Row],[Customer ID]],'HOSPITAL DETAILS ANSWERS'!A:K,9,TRUE)</f>
        <v>Tier - 2</v>
      </c>
      <c r="O1606" t="str">
        <f>VLOOKUP(HEALTH_CARE[[#This Row],[Customer ID]],'HOSPITAL DETAILS ANSWERS'!A:K,10,TRUE)</f>
        <v>Tier - 2</v>
      </c>
      <c r="P1606" t="str">
        <f>VLOOKUP(HEALTH_CARE[[#This Row],[Customer ID]],'HOSPITAL DETAILS ANSWERS'!A:K,11,TRUE)</f>
        <v>R1026</v>
      </c>
      <c r="Q1606" s="10">
        <f>VLOOKUP(HEALTH_CARE[[#This Row],[Customer ID]],'HOSPITAL DETAILS ANSWERS'!A:K,6,TRUE)</f>
        <v>23</v>
      </c>
    </row>
    <row r="1607" spans="1:17" x14ac:dyDescent="0.25">
      <c r="A1607" t="s">
        <v>765</v>
      </c>
      <c r="B1607" t="str">
        <f>VLOOKUP(HEALTH_CARE[[#This Row],[Customer ID]],'CUSTOMER_NAMES ANSWER'!A:D,3,FALSE)</f>
        <v>Nicholas</v>
      </c>
      <c r="C1607" s="9">
        <f>VLOOKUP(HEALTH_CARE[[#This Row],[Customer ID]],'MEDICAL EXAMINATION ANSWER'!A:J,2,FALSE)</f>
        <v>28.02</v>
      </c>
      <c r="D1607" s="9">
        <f>VLOOKUP(HEALTH_CARE[[#This Row],[Customer ID]],'MEDICAL EXAMINATION ANSWER'!A:J,4,FALSE)</f>
        <v>5.69</v>
      </c>
      <c r="E1607" t="str">
        <f>VLOOKUP(HEALTH_CARE[[#This Row],[Customer ID]],'MEDICAL EXAMINATION ANSWER'!A:J,6,FALSE)</f>
        <v>Yes</v>
      </c>
      <c r="F1607" t="str">
        <f>VLOOKUP(HEALTH_CARE[[#This Row],[Customer ID]],'MEDICAL EXAMINATION ANSWER'!A:J,7,FALSE)</f>
        <v>No</v>
      </c>
      <c r="G1607" t="str">
        <f>VLOOKUP(HEALTH_CARE[[#This Row],[Customer ID]],'MEDICAL EXAMINATION ANSWER'!A:J,8,FALSE)</f>
        <v>No</v>
      </c>
      <c r="H1607" s="10">
        <f>VLOOKUP(HEALTH_CARE[[#This Row],[Customer ID]],'MEDICAL EXAMINATION ANSWER'!A:J,9,FALSE)</f>
        <v>0</v>
      </c>
      <c r="I1607" t="str">
        <f>VLOOKUP(HEALTH_CARE[[#This Row],[Customer ID]],'MEDICAL EXAMINATION ANSWER'!A:J,10,FALSE)</f>
        <v>No</v>
      </c>
      <c r="J1607" t="str">
        <f>VLOOKUP(HEALTH_CARE[[#This Row],[Customer ID]],'MEDICAL EXAMINATION ANSWER'!A:J,3,FALSE)</f>
        <v>Over Weight</v>
      </c>
      <c r="K1607" t="str">
        <f>VLOOKUP(HEALTH_CARE[[#This Row],[Customer ID]],'MEDICAL EXAMINATION ANSWER'!A:J,5,FALSE)</f>
        <v>Normal</v>
      </c>
      <c r="L1607" s="11" t="str">
        <f>VLOOKUP(HEALTH_CARE[[#This Row],[Customer ID]],'HOSPITAL DETAILS ANSWERS'!A:K,5,TRUE)</f>
        <v>22-Sep-1985</v>
      </c>
      <c r="M1607" s="14">
        <f>VLOOKUP(HEALTH_CARE[[#This Row],[Customer ID]],'HOSPITAL DETAILS ANSWERS'!A:K,8,TRUE)</f>
        <v>6204</v>
      </c>
      <c r="N1607" t="str">
        <f>VLOOKUP(HEALTH_CARE[[#This Row],[Customer ID]],'HOSPITAL DETAILS ANSWERS'!A:K,9,TRUE)</f>
        <v>Tier - 2</v>
      </c>
      <c r="O1607" t="str">
        <f>VLOOKUP(HEALTH_CARE[[#This Row],[Customer ID]],'HOSPITAL DETAILS ANSWERS'!A:K,10,TRUE)</f>
        <v>Tier - 2</v>
      </c>
      <c r="P1607" t="str">
        <f>VLOOKUP(HEALTH_CARE[[#This Row],[Customer ID]],'HOSPITAL DETAILS ANSWERS'!A:K,11,TRUE)</f>
        <v>R1012</v>
      </c>
      <c r="Q1607" s="10">
        <f>VLOOKUP(HEALTH_CARE[[#This Row],[Customer ID]],'HOSPITAL DETAILS ANSWERS'!A:K,6,TRUE)</f>
        <v>37</v>
      </c>
    </row>
    <row r="1608" spans="1:17" x14ac:dyDescent="0.25">
      <c r="A1608" t="s">
        <v>764</v>
      </c>
      <c r="B1608" t="str">
        <f>VLOOKUP(HEALTH_CARE[[#This Row],[Customer ID]],'CUSTOMER_NAMES ANSWER'!A:D,3,FALSE)</f>
        <v>Scott M</v>
      </c>
      <c r="C1608" s="9">
        <f>VLOOKUP(HEALTH_CARE[[#This Row],[Customer ID]],'MEDICAL EXAMINATION ANSWER'!A:J,2,FALSE)</f>
        <v>24.32</v>
      </c>
      <c r="D1608" s="9">
        <f>VLOOKUP(HEALTH_CARE[[#This Row],[Customer ID]],'MEDICAL EXAMINATION ANSWER'!A:J,4,FALSE)</f>
        <v>5.56</v>
      </c>
      <c r="E1608" t="str">
        <f>VLOOKUP(HEALTH_CARE[[#This Row],[Customer ID]],'MEDICAL EXAMINATION ANSWER'!A:J,6,FALSE)</f>
        <v>Yes</v>
      </c>
      <c r="F1608" t="str">
        <f>VLOOKUP(HEALTH_CARE[[#This Row],[Customer ID]],'MEDICAL EXAMINATION ANSWER'!A:J,7,FALSE)</f>
        <v>No</v>
      </c>
      <c r="G1608" t="str">
        <f>VLOOKUP(HEALTH_CARE[[#This Row],[Customer ID]],'MEDICAL EXAMINATION ANSWER'!A:J,8,FALSE)</f>
        <v>No</v>
      </c>
      <c r="H1608" s="10">
        <f>VLOOKUP(HEALTH_CARE[[#This Row],[Customer ID]],'MEDICAL EXAMINATION ANSWER'!A:J,9,FALSE)</f>
        <v>0</v>
      </c>
      <c r="I1608" t="str">
        <f>VLOOKUP(HEALTH_CARE[[#This Row],[Customer ID]],'MEDICAL EXAMINATION ANSWER'!A:J,10,FALSE)</f>
        <v>No</v>
      </c>
      <c r="J1608" t="str">
        <f>VLOOKUP(HEALTH_CARE[[#This Row],[Customer ID]],'MEDICAL EXAMINATION ANSWER'!A:J,3,FALSE)</f>
        <v>Normal Weight</v>
      </c>
      <c r="K1608" t="str">
        <f>VLOOKUP(HEALTH_CARE[[#This Row],[Customer ID]],'MEDICAL EXAMINATION ANSWER'!A:J,5,FALSE)</f>
        <v>Normal</v>
      </c>
      <c r="L1608" s="11" t="str">
        <f>VLOOKUP(HEALTH_CARE[[#This Row],[Customer ID]],'HOSPITAL DETAILS ANSWERS'!A:K,5,TRUE)</f>
        <v>22-Jul-1985</v>
      </c>
      <c r="M1608" s="14">
        <f>VLOOKUP(HEALTH_CARE[[#This Row],[Customer ID]],'HOSPITAL DETAILS ANSWERS'!A:K,8,TRUE)</f>
        <v>6199</v>
      </c>
      <c r="N1608" t="str">
        <f>VLOOKUP(HEALTH_CARE[[#This Row],[Customer ID]],'HOSPITAL DETAILS ANSWERS'!A:K,9,TRUE)</f>
        <v>Tier - 2</v>
      </c>
      <c r="O1608" t="str">
        <f>VLOOKUP(HEALTH_CARE[[#This Row],[Customer ID]],'HOSPITAL DETAILS ANSWERS'!A:K,10,TRUE)</f>
        <v>Tier - 1</v>
      </c>
      <c r="P1608" t="str">
        <f>VLOOKUP(HEALTH_CARE[[#This Row],[Customer ID]],'HOSPITAL DETAILS ANSWERS'!A:K,11,TRUE)</f>
        <v>R1012</v>
      </c>
      <c r="Q1608" s="10">
        <f>VLOOKUP(HEALTH_CARE[[#This Row],[Customer ID]],'HOSPITAL DETAILS ANSWERS'!A:K,6,TRUE)</f>
        <v>37</v>
      </c>
    </row>
    <row r="1609" spans="1:17" x14ac:dyDescent="0.25">
      <c r="A1609" t="s">
        <v>763</v>
      </c>
      <c r="B1609" t="str">
        <f>VLOOKUP(HEALTH_CARE[[#This Row],[Customer ID]],'CUSTOMER_NAMES ANSWER'!A:D,3,FALSE)</f>
        <v>Marisa A</v>
      </c>
      <c r="C1609" s="9">
        <f>VLOOKUP(HEALTH_CARE[[#This Row],[Customer ID]],'MEDICAL EXAMINATION ANSWER'!A:J,2,FALSE)</f>
        <v>38</v>
      </c>
      <c r="D1609" s="9">
        <f>VLOOKUP(HEALTH_CARE[[#This Row],[Customer ID]],'MEDICAL EXAMINATION ANSWER'!A:J,4,FALSE)</f>
        <v>5.41</v>
      </c>
      <c r="E1609" t="str">
        <f>VLOOKUP(HEALTH_CARE[[#This Row],[Customer ID]],'MEDICAL EXAMINATION ANSWER'!A:J,6,FALSE)</f>
        <v>Yes</v>
      </c>
      <c r="F1609" t="str">
        <f>VLOOKUP(HEALTH_CARE[[#This Row],[Customer ID]],'MEDICAL EXAMINATION ANSWER'!A:J,7,FALSE)</f>
        <v>No</v>
      </c>
      <c r="G1609" t="str">
        <f>VLOOKUP(HEALTH_CARE[[#This Row],[Customer ID]],'MEDICAL EXAMINATION ANSWER'!A:J,8,FALSE)</f>
        <v>No</v>
      </c>
      <c r="H1609" s="10">
        <f>VLOOKUP(HEALTH_CARE[[#This Row],[Customer ID]],'MEDICAL EXAMINATION ANSWER'!A:J,9,FALSE)</f>
        <v>1</v>
      </c>
      <c r="I1609" t="str">
        <f>VLOOKUP(HEALTH_CARE[[#This Row],[Customer ID]],'MEDICAL EXAMINATION ANSWER'!A:J,10,FALSE)</f>
        <v>No</v>
      </c>
      <c r="J1609" t="str">
        <f>VLOOKUP(HEALTH_CARE[[#This Row],[Customer ID]],'MEDICAL EXAMINATION ANSWER'!A:J,3,FALSE)</f>
        <v>Obesity</v>
      </c>
      <c r="K1609" t="str">
        <f>VLOOKUP(HEALTH_CARE[[#This Row],[Customer ID]],'MEDICAL EXAMINATION ANSWER'!A:J,5,FALSE)</f>
        <v>Normal</v>
      </c>
      <c r="L1609" s="11" t="str">
        <f>VLOOKUP(HEALTH_CARE[[#This Row],[Customer ID]],'HOSPITAL DETAILS ANSWERS'!A:K,5,TRUE)</f>
        <v>23-Oct-1988</v>
      </c>
      <c r="M1609" s="14">
        <f>VLOOKUP(HEALTH_CARE[[#This Row],[Customer ID]],'HOSPITAL DETAILS ANSWERS'!A:K,8,TRUE)</f>
        <v>6197</v>
      </c>
      <c r="N1609" t="str">
        <f>VLOOKUP(HEALTH_CARE[[#This Row],[Customer ID]],'HOSPITAL DETAILS ANSWERS'!A:K,9,TRUE)</f>
        <v>Tier - 2</v>
      </c>
      <c r="O1609" t="str">
        <f>VLOOKUP(HEALTH_CARE[[#This Row],[Customer ID]],'HOSPITAL DETAILS ANSWERS'!A:K,10,TRUE)</f>
        <v>Tier - 1</v>
      </c>
      <c r="P1609" t="str">
        <f>VLOOKUP(HEALTH_CARE[[#This Row],[Customer ID]],'HOSPITAL DETAILS ANSWERS'!A:K,11,TRUE)</f>
        <v>R1011</v>
      </c>
      <c r="Q1609" s="10">
        <f>VLOOKUP(HEALTH_CARE[[#This Row],[Customer ID]],'HOSPITAL DETAILS ANSWERS'!A:K,6,TRUE)</f>
        <v>34</v>
      </c>
    </row>
    <row r="1610" spans="1:17" x14ac:dyDescent="0.25">
      <c r="A1610" t="s">
        <v>762</v>
      </c>
      <c r="B1610" t="str">
        <f>VLOOKUP(HEALTH_CARE[[#This Row],[Customer ID]],'CUSTOMER_NAMES ANSWER'!A:D,3,FALSE)</f>
        <v>Katie</v>
      </c>
      <c r="C1610" s="9">
        <f>VLOOKUP(HEALTH_CARE[[#This Row],[Customer ID]],'MEDICAL EXAMINATION ANSWER'!A:J,2,FALSE)</f>
        <v>31.6</v>
      </c>
      <c r="D1610" s="9">
        <f>VLOOKUP(HEALTH_CARE[[#This Row],[Customer ID]],'MEDICAL EXAMINATION ANSWER'!A:J,4,FALSE)</f>
        <v>10.85</v>
      </c>
      <c r="E1610" t="str">
        <f>VLOOKUP(HEALTH_CARE[[#This Row],[Customer ID]],'MEDICAL EXAMINATION ANSWER'!A:J,6,FALSE)</f>
        <v>Yes</v>
      </c>
      <c r="F1610" t="str">
        <f>VLOOKUP(HEALTH_CARE[[#This Row],[Customer ID]],'MEDICAL EXAMINATION ANSWER'!A:J,7,FALSE)</f>
        <v>No</v>
      </c>
      <c r="G1610" t="str">
        <f>VLOOKUP(HEALTH_CARE[[#This Row],[Customer ID]],'MEDICAL EXAMINATION ANSWER'!A:J,8,FALSE)</f>
        <v>No</v>
      </c>
      <c r="H1610" s="10">
        <f>VLOOKUP(HEALTH_CARE[[#This Row],[Customer ID]],'MEDICAL EXAMINATION ANSWER'!A:J,9,FALSE)</f>
        <v>0</v>
      </c>
      <c r="I1610" t="str">
        <f>VLOOKUP(HEALTH_CARE[[#This Row],[Customer ID]],'MEDICAL EXAMINATION ANSWER'!A:J,10,FALSE)</f>
        <v>No</v>
      </c>
      <c r="J1610" t="str">
        <f>VLOOKUP(HEALTH_CARE[[#This Row],[Customer ID]],'MEDICAL EXAMINATION ANSWER'!A:J,3,FALSE)</f>
        <v>Obesity</v>
      </c>
      <c r="K1610" t="str">
        <f>VLOOKUP(HEALTH_CARE[[#This Row],[Customer ID]],'MEDICAL EXAMINATION ANSWER'!A:J,5,FALSE)</f>
        <v>Diabetes</v>
      </c>
      <c r="L1610" s="11" t="str">
        <f>VLOOKUP(HEALTH_CARE[[#This Row],[Customer ID]],'HOSPITAL DETAILS ANSWERS'!A:K,5,TRUE)</f>
        <v>1-Oct-1981</v>
      </c>
      <c r="M1610" s="14">
        <f>VLOOKUP(HEALTH_CARE[[#This Row],[Customer ID]],'HOSPITAL DETAILS ANSWERS'!A:K,8,TRUE)</f>
        <v>6187</v>
      </c>
      <c r="N1610" t="str">
        <f>VLOOKUP(HEALTH_CARE[[#This Row],[Customer ID]],'HOSPITAL DETAILS ANSWERS'!A:K,9,TRUE)</f>
        <v>Tier - 2</v>
      </c>
      <c r="O1610" t="str">
        <f>VLOOKUP(HEALTH_CARE[[#This Row],[Customer ID]],'HOSPITAL DETAILS ANSWERS'!A:K,10,TRUE)</f>
        <v>Tier - 3</v>
      </c>
      <c r="P1610" t="str">
        <f>VLOOKUP(HEALTH_CARE[[#This Row],[Customer ID]],'HOSPITAL DETAILS ANSWERS'!A:K,11,TRUE)</f>
        <v>R1011</v>
      </c>
      <c r="Q1610" s="10">
        <f>VLOOKUP(HEALTH_CARE[[#This Row],[Customer ID]],'HOSPITAL DETAILS ANSWERS'!A:K,6,TRUE)</f>
        <v>41</v>
      </c>
    </row>
    <row r="1611" spans="1:17" x14ac:dyDescent="0.25">
      <c r="A1611" t="s">
        <v>761</v>
      </c>
      <c r="B1611" t="str">
        <f>VLOOKUP(HEALTH_CARE[[#This Row],[Customer ID]],'CUSTOMER_NAMES ANSWER'!A:D,3,FALSE)</f>
        <v>Amy L</v>
      </c>
      <c r="C1611" s="9">
        <f>VLOOKUP(HEALTH_CARE[[#This Row],[Customer ID]],'MEDICAL EXAMINATION ANSWER'!A:J,2,FALSE)</f>
        <v>31.02</v>
      </c>
      <c r="D1611" s="9">
        <f>VLOOKUP(HEALTH_CARE[[#This Row],[Customer ID]],'MEDICAL EXAMINATION ANSWER'!A:J,4,FALSE)</f>
        <v>11.63</v>
      </c>
      <c r="E1611" t="str">
        <f>VLOOKUP(HEALTH_CARE[[#This Row],[Customer ID]],'MEDICAL EXAMINATION ANSWER'!A:J,6,FALSE)</f>
        <v>Yes</v>
      </c>
      <c r="F1611" t="str">
        <f>VLOOKUP(HEALTH_CARE[[#This Row],[Customer ID]],'MEDICAL EXAMINATION ANSWER'!A:J,7,FALSE)</f>
        <v>No</v>
      </c>
      <c r="G1611" t="str">
        <f>VLOOKUP(HEALTH_CARE[[#This Row],[Customer ID]],'MEDICAL EXAMINATION ANSWER'!A:J,8,FALSE)</f>
        <v>No</v>
      </c>
      <c r="H1611" s="10">
        <f>VLOOKUP(HEALTH_CARE[[#This Row],[Customer ID]],'MEDICAL EXAMINATION ANSWER'!A:J,9,FALSE)</f>
        <v>0</v>
      </c>
      <c r="I1611" t="str">
        <f>VLOOKUP(HEALTH_CARE[[#This Row],[Customer ID]],'MEDICAL EXAMINATION ANSWER'!A:J,10,FALSE)</f>
        <v>No</v>
      </c>
      <c r="J1611" t="str">
        <f>VLOOKUP(HEALTH_CARE[[#This Row],[Customer ID]],'MEDICAL EXAMINATION ANSWER'!A:J,3,FALSE)</f>
        <v>Obesity</v>
      </c>
      <c r="K1611" t="str">
        <f>VLOOKUP(HEALTH_CARE[[#This Row],[Customer ID]],'MEDICAL EXAMINATION ANSWER'!A:J,5,FALSE)</f>
        <v>Diabetes</v>
      </c>
      <c r="L1611" s="11" t="str">
        <f>VLOOKUP(HEALTH_CARE[[#This Row],[Customer ID]],'HOSPITAL DETAILS ANSWERS'!A:K,5,TRUE)</f>
        <v>22-Nov-1981</v>
      </c>
      <c r="M1611" s="14">
        <f>VLOOKUP(HEALTH_CARE[[#This Row],[Customer ID]],'HOSPITAL DETAILS ANSWERS'!A:K,8,TRUE)</f>
        <v>6186</v>
      </c>
      <c r="N1611" t="str">
        <f>VLOOKUP(HEALTH_CARE[[#This Row],[Customer ID]],'HOSPITAL DETAILS ANSWERS'!A:K,9,TRUE)</f>
        <v>Tier - 2</v>
      </c>
      <c r="O1611" t="str">
        <f>VLOOKUP(HEALTH_CARE[[#This Row],[Customer ID]],'HOSPITAL DETAILS ANSWERS'!A:K,10,TRUE)</f>
        <v>Tier - 1</v>
      </c>
      <c r="P1611" t="str">
        <f>VLOOKUP(HEALTH_CARE[[#This Row],[Customer ID]],'HOSPITAL DETAILS ANSWERS'!A:K,11,TRUE)</f>
        <v>R1013</v>
      </c>
      <c r="Q1611" s="10">
        <f>VLOOKUP(HEALTH_CARE[[#This Row],[Customer ID]],'HOSPITAL DETAILS ANSWERS'!A:K,6,TRUE)</f>
        <v>41</v>
      </c>
    </row>
    <row r="1612" spans="1:17" x14ac:dyDescent="0.25">
      <c r="A1612" t="s">
        <v>760</v>
      </c>
      <c r="B1612" t="str">
        <f>VLOOKUP(HEALTH_CARE[[#This Row],[Customer ID]],'CUSTOMER_NAMES ANSWER'!A:D,3,FALSE)</f>
        <v>Jenna M</v>
      </c>
      <c r="C1612" s="9">
        <f>VLOOKUP(HEALTH_CARE[[#This Row],[Customer ID]],'MEDICAL EXAMINATION ANSWER'!A:J,2,FALSE)</f>
        <v>29.26</v>
      </c>
      <c r="D1612" s="9">
        <f>VLOOKUP(HEALTH_CARE[[#This Row],[Customer ID]],'MEDICAL EXAMINATION ANSWER'!A:J,4,FALSE)</f>
        <v>5.68</v>
      </c>
      <c r="E1612" t="str">
        <f>VLOOKUP(HEALTH_CARE[[#This Row],[Customer ID]],'MEDICAL EXAMINATION ANSWER'!A:J,6,FALSE)</f>
        <v>Yes</v>
      </c>
      <c r="F1612" t="str">
        <f>VLOOKUP(HEALTH_CARE[[#This Row],[Customer ID]],'MEDICAL EXAMINATION ANSWER'!A:J,7,FALSE)</f>
        <v>No</v>
      </c>
      <c r="G1612" t="str">
        <f>VLOOKUP(HEALTH_CARE[[#This Row],[Customer ID]],'MEDICAL EXAMINATION ANSWER'!A:J,8,FALSE)</f>
        <v>No</v>
      </c>
      <c r="H1612" s="10">
        <f>VLOOKUP(HEALTH_CARE[[#This Row],[Customer ID]],'MEDICAL EXAMINATION ANSWER'!A:J,9,FALSE)</f>
        <v>1</v>
      </c>
      <c r="I1612" t="str">
        <f>VLOOKUP(HEALTH_CARE[[#This Row],[Customer ID]],'MEDICAL EXAMINATION ANSWER'!A:J,10,FALSE)</f>
        <v>No</v>
      </c>
      <c r="J1612" t="str">
        <f>VLOOKUP(HEALTH_CARE[[#This Row],[Customer ID]],'MEDICAL EXAMINATION ANSWER'!A:J,3,FALSE)</f>
        <v>Over Weight</v>
      </c>
      <c r="K1612" t="str">
        <f>VLOOKUP(HEALTH_CARE[[#This Row],[Customer ID]],'MEDICAL EXAMINATION ANSWER'!A:J,5,FALSE)</f>
        <v>Normal</v>
      </c>
      <c r="L1612" s="11" t="str">
        <f>VLOOKUP(HEALTH_CARE[[#This Row],[Customer ID]],'HOSPITAL DETAILS ANSWERS'!A:K,5,TRUE)</f>
        <v>1-Nov-1988</v>
      </c>
      <c r="M1612" s="14">
        <f>VLOOKUP(HEALTH_CARE[[#This Row],[Customer ID]],'HOSPITAL DETAILS ANSWERS'!A:K,8,TRUE)</f>
        <v>6185</v>
      </c>
      <c r="N1612" t="str">
        <f>VLOOKUP(HEALTH_CARE[[#This Row],[Customer ID]],'HOSPITAL DETAILS ANSWERS'!A:K,9,TRUE)</f>
        <v>Tier - 2</v>
      </c>
      <c r="O1612" t="str">
        <f>VLOOKUP(HEALTH_CARE[[#This Row],[Customer ID]],'HOSPITAL DETAILS ANSWERS'!A:K,10,TRUE)</f>
        <v>Tier - 3</v>
      </c>
      <c r="P1612" t="str">
        <f>VLOOKUP(HEALTH_CARE[[#This Row],[Customer ID]],'HOSPITAL DETAILS ANSWERS'!A:K,11,TRUE)</f>
        <v>R1013</v>
      </c>
      <c r="Q1612" s="10">
        <f>VLOOKUP(HEALTH_CARE[[#This Row],[Customer ID]],'HOSPITAL DETAILS ANSWERS'!A:K,6,TRUE)</f>
        <v>34</v>
      </c>
    </row>
    <row r="1613" spans="1:17" x14ac:dyDescent="0.25">
      <c r="A1613" t="s">
        <v>759</v>
      </c>
      <c r="B1613" t="str">
        <f>VLOOKUP(HEALTH_CARE[[#This Row],[Customer ID]],'CUSTOMER_NAMES ANSWER'!A:D,3,FALSE)</f>
        <v>Elizabeth M</v>
      </c>
      <c r="C1613" s="9">
        <f>VLOOKUP(HEALTH_CARE[[#This Row],[Customer ID]],'MEDICAL EXAMINATION ANSWER'!A:J,2,FALSE)</f>
        <v>15.09</v>
      </c>
      <c r="D1613" s="9">
        <f>VLOOKUP(HEALTH_CARE[[#This Row],[Customer ID]],'MEDICAL EXAMINATION ANSWER'!A:J,4,FALSE)</f>
        <v>7.59</v>
      </c>
      <c r="E1613" t="str">
        <f>VLOOKUP(HEALTH_CARE[[#This Row],[Customer ID]],'MEDICAL EXAMINATION ANSWER'!A:J,6,FALSE)</f>
        <v>Yes</v>
      </c>
      <c r="F1613" t="str">
        <f>VLOOKUP(HEALTH_CARE[[#This Row],[Customer ID]],'MEDICAL EXAMINATION ANSWER'!A:J,7,FALSE)</f>
        <v>No</v>
      </c>
      <c r="G1613" t="str">
        <f>VLOOKUP(HEALTH_CARE[[#This Row],[Customer ID]],'MEDICAL EXAMINATION ANSWER'!A:J,8,FALSE)</f>
        <v>No</v>
      </c>
      <c r="H1613" s="10">
        <f>VLOOKUP(HEALTH_CARE[[#This Row],[Customer ID]],'MEDICAL EXAMINATION ANSWER'!A:J,9,FALSE)</f>
        <v>2</v>
      </c>
      <c r="I1613" t="str">
        <f>VLOOKUP(HEALTH_CARE[[#This Row],[Customer ID]],'MEDICAL EXAMINATION ANSWER'!A:J,10,FALSE)</f>
        <v>No</v>
      </c>
      <c r="J1613" t="str">
        <f>VLOOKUP(HEALTH_CARE[[#This Row],[Customer ID]],'MEDICAL EXAMINATION ANSWER'!A:J,3,FALSE)</f>
        <v>Under Weight</v>
      </c>
      <c r="K1613" t="str">
        <f>VLOOKUP(HEALTH_CARE[[#This Row],[Customer ID]],'MEDICAL EXAMINATION ANSWER'!A:J,5,FALSE)</f>
        <v>Diabetes</v>
      </c>
      <c r="L1613" s="11" t="str">
        <f>VLOOKUP(HEALTH_CARE[[#This Row],[Customer ID]],'HOSPITAL DETAILS ANSWERS'!A:K,5,TRUE)</f>
        <v>5-Oct-1970</v>
      </c>
      <c r="M1613" s="14">
        <f>VLOOKUP(HEALTH_CARE[[#This Row],[Customer ID]],'HOSPITAL DETAILS ANSWERS'!A:K,8,TRUE)</f>
        <v>6184</v>
      </c>
      <c r="N1613" t="str">
        <f>VLOOKUP(HEALTH_CARE[[#This Row],[Customer ID]],'HOSPITAL DETAILS ANSWERS'!A:K,9,TRUE)</f>
        <v>Tier - 2</v>
      </c>
      <c r="O1613" t="str">
        <f>VLOOKUP(HEALTH_CARE[[#This Row],[Customer ID]],'HOSPITAL DETAILS ANSWERS'!A:K,10,TRUE)</f>
        <v>Tier - 2</v>
      </c>
      <c r="P1613" t="str">
        <f>VLOOKUP(HEALTH_CARE[[#This Row],[Customer ID]],'HOSPITAL DETAILS ANSWERS'!A:K,11,TRUE)</f>
        <v>R1012</v>
      </c>
      <c r="Q1613" s="10">
        <f>VLOOKUP(HEALTH_CARE[[#This Row],[Customer ID]],'HOSPITAL DETAILS ANSWERS'!A:K,6,TRUE)</f>
        <v>52</v>
      </c>
    </row>
    <row r="1614" spans="1:17" x14ac:dyDescent="0.25">
      <c r="A1614" t="s">
        <v>758</v>
      </c>
      <c r="B1614" t="str">
        <f>VLOOKUP(HEALTH_CARE[[#This Row],[Customer ID]],'CUSTOMER_NAMES ANSWER'!A:D,3,FALSE)</f>
        <v>Lyazid</v>
      </c>
      <c r="C1614" s="9">
        <f>VLOOKUP(HEALTH_CARE[[#This Row],[Customer ID]],'MEDICAL EXAMINATION ANSWER'!A:J,2,FALSE)</f>
        <v>22.63</v>
      </c>
      <c r="D1614" s="9">
        <f>VLOOKUP(HEALTH_CARE[[#This Row],[Customer ID]],'MEDICAL EXAMINATION ANSWER'!A:J,4,FALSE)</f>
        <v>5.09</v>
      </c>
      <c r="E1614" t="str">
        <f>VLOOKUP(HEALTH_CARE[[#This Row],[Customer ID]],'MEDICAL EXAMINATION ANSWER'!A:J,6,FALSE)</f>
        <v>Yes</v>
      </c>
      <c r="F1614" t="str">
        <f>VLOOKUP(HEALTH_CARE[[#This Row],[Customer ID]],'MEDICAL EXAMINATION ANSWER'!A:J,7,FALSE)</f>
        <v>No</v>
      </c>
      <c r="G1614" t="str">
        <f>VLOOKUP(HEALTH_CARE[[#This Row],[Customer ID]],'MEDICAL EXAMINATION ANSWER'!A:J,8,FALSE)</f>
        <v>No</v>
      </c>
      <c r="H1614" s="10">
        <f>VLOOKUP(HEALTH_CARE[[#This Row],[Customer ID]],'MEDICAL EXAMINATION ANSWER'!A:J,9,FALSE)</f>
        <v>0</v>
      </c>
      <c r="I1614" t="str">
        <f>VLOOKUP(HEALTH_CARE[[#This Row],[Customer ID]],'MEDICAL EXAMINATION ANSWER'!A:J,10,FALSE)</f>
        <v>No</v>
      </c>
      <c r="J1614" t="str">
        <f>VLOOKUP(HEALTH_CARE[[#This Row],[Customer ID]],'MEDICAL EXAMINATION ANSWER'!A:J,3,FALSE)</f>
        <v>Normal Weight</v>
      </c>
      <c r="K1614" t="str">
        <f>VLOOKUP(HEALTH_CARE[[#This Row],[Customer ID]],'MEDICAL EXAMINATION ANSWER'!A:J,5,FALSE)</f>
        <v>Normal</v>
      </c>
      <c r="L1614" s="11" t="str">
        <f>VLOOKUP(HEALTH_CARE[[#This Row],[Customer ID]],'HOSPITAL DETAILS ANSWERS'!A:K,5,TRUE)</f>
        <v>9-Aug-1985</v>
      </c>
      <c r="M1614" s="14">
        <f>VLOOKUP(HEALTH_CARE[[#This Row],[Customer ID]],'HOSPITAL DETAILS ANSWERS'!A:K,8,TRUE)</f>
        <v>6184</v>
      </c>
      <c r="N1614" t="str">
        <f>VLOOKUP(HEALTH_CARE[[#This Row],[Customer ID]],'HOSPITAL DETAILS ANSWERS'!A:K,9,TRUE)</f>
        <v>Tier - 2</v>
      </c>
      <c r="O1614" t="str">
        <f>VLOOKUP(HEALTH_CARE[[#This Row],[Customer ID]],'HOSPITAL DETAILS ANSWERS'!A:K,10,TRUE)</f>
        <v>Tier - 2</v>
      </c>
      <c r="P1614" t="str">
        <f>VLOOKUP(HEALTH_CARE[[#This Row],[Customer ID]],'HOSPITAL DETAILS ANSWERS'!A:K,11,TRUE)</f>
        <v>R1012</v>
      </c>
      <c r="Q1614" s="10">
        <f>VLOOKUP(HEALTH_CARE[[#This Row],[Customer ID]],'HOSPITAL DETAILS ANSWERS'!A:K,6,TRUE)</f>
        <v>37</v>
      </c>
    </row>
    <row r="1615" spans="1:17" x14ac:dyDescent="0.25">
      <c r="A1615" t="s">
        <v>757</v>
      </c>
      <c r="B1615" t="str">
        <f>VLOOKUP(HEALTH_CARE[[#This Row],[Customer ID]],'CUSTOMER_NAMES ANSWER'!A:D,3,FALSE)</f>
        <v>Lindsey A</v>
      </c>
      <c r="C1615" s="9">
        <f>VLOOKUP(HEALTH_CARE[[#This Row],[Customer ID]],'MEDICAL EXAMINATION ANSWER'!A:J,2,FALSE)</f>
        <v>23.46</v>
      </c>
      <c r="D1615" s="9">
        <f>VLOOKUP(HEALTH_CARE[[#This Row],[Customer ID]],'MEDICAL EXAMINATION ANSWER'!A:J,4,FALSE)</f>
        <v>4.21</v>
      </c>
      <c r="E1615" t="str">
        <f>VLOOKUP(HEALTH_CARE[[#This Row],[Customer ID]],'MEDICAL EXAMINATION ANSWER'!A:J,6,FALSE)</f>
        <v>No</v>
      </c>
      <c r="F1615" t="str">
        <f>VLOOKUP(HEALTH_CARE[[#This Row],[Customer ID]],'MEDICAL EXAMINATION ANSWER'!A:J,7,FALSE)</f>
        <v>No</v>
      </c>
      <c r="G1615" t="str">
        <f>VLOOKUP(HEALTH_CARE[[#This Row],[Customer ID]],'MEDICAL EXAMINATION ANSWER'!A:J,8,FALSE)</f>
        <v>No</v>
      </c>
      <c r="H1615" s="10">
        <f>VLOOKUP(HEALTH_CARE[[#This Row],[Customer ID]],'MEDICAL EXAMINATION ANSWER'!A:J,9,FALSE)</f>
        <v>1</v>
      </c>
      <c r="I1615" t="str">
        <f>VLOOKUP(HEALTH_CARE[[#This Row],[Customer ID]],'MEDICAL EXAMINATION ANSWER'!A:J,10,FALSE)</f>
        <v>No</v>
      </c>
      <c r="J1615" t="str">
        <f>VLOOKUP(HEALTH_CARE[[#This Row],[Customer ID]],'MEDICAL EXAMINATION ANSWER'!A:J,3,FALSE)</f>
        <v>Normal Weight</v>
      </c>
      <c r="K1615" t="str">
        <f>VLOOKUP(HEALTH_CARE[[#This Row],[Customer ID]],'MEDICAL EXAMINATION ANSWER'!A:J,5,FALSE)</f>
        <v>Normal</v>
      </c>
      <c r="L1615" s="11" t="str">
        <f>VLOOKUP(HEALTH_CARE[[#This Row],[Customer ID]],'HOSPITAL DETAILS ANSWERS'!A:K,5,TRUE)</f>
        <v>6-Oct-1984</v>
      </c>
      <c r="M1615" s="14">
        <f>VLOOKUP(HEALTH_CARE[[#This Row],[Customer ID]],'HOSPITAL DETAILS ANSWERS'!A:K,8,TRUE)</f>
        <v>6171</v>
      </c>
      <c r="N1615" t="str">
        <f>VLOOKUP(HEALTH_CARE[[#This Row],[Customer ID]],'HOSPITAL DETAILS ANSWERS'!A:K,9,TRUE)</f>
        <v>Tier - 2</v>
      </c>
      <c r="O1615" t="str">
        <f>VLOOKUP(HEALTH_CARE[[#This Row],[Customer ID]],'HOSPITAL DETAILS ANSWERS'!A:K,10,TRUE)</f>
        <v>Tier - 1</v>
      </c>
      <c r="P1615" t="str">
        <f>VLOOKUP(HEALTH_CARE[[#This Row],[Customer ID]],'HOSPITAL DETAILS ANSWERS'!A:K,11,TRUE)</f>
        <v>R1013</v>
      </c>
      <c r="Q1615" s="10">
        <f>VLOOKUP(HEALTH_CARE[[#This Row],[Customer ID]],'HOSPITAL DETAILS ANSWERS'!A:K,6,TRUE)</f>
        <v>38</v>
      </c>
    </row>
    <row r="1616" spans="1:17" x14ac:dyDescent="0.25">
      <c r="A1616" t="s">
        <v>756</v>
      </c>
      <c r="B1616" t="str">
        <f>VLOOKUP(HEALTH_CARE[[#This Row],[Customer ID]],'CUSTOMER_NAMES ANSWER'!A:D,3,FALSE)</f>
        <v>Chris</v>
      </c>
      <c r="C1616" s="9">
        <f>VLOOKUP(HEALTH_CARE[[#This Row],[Customer ID]],'MEDICAL EXAMINATION ANSWER'!A:J,2,FALSE)</f>
        <v>22.56</v>
      </c>
      <c r="D1616" s="9">
        <f>VLOOKUP(HEALTH_CARE[[#This Row],[Customer ID]],'MEDICAL EXAMINATION ANSWER'!A:J,4,FALSE)</f>
        <v>4.34</v>
      </c>
      <c r="E1616" t="str">
        <f>VLOOKUP(HEALTH_CARE[[#This Row],[Customer ID]],'MEDICAL EXAMINATION ANSWER'!A:J,6,FALSE)</f>
        <v>Yes</v>
      </c>
      <c r="F1616" t="str">
        <f>VLOOKUP(HEALTH_CARE[[#This Row],[Customer ID]],'MEDICAL EXAMINATION ANSWER'!A:J,7,FALSE)</f>
        <v>No</v>
      </c>
      <c r="G1616" t="str">
        <f>VLOOKUP(HEALTH_CARE[[#This Row],[Customer ID]],'MEDICAL EXAMINATION ANSWER'!A:J,8,FALSE)</f>
        <v>No</v>
      </c>
      <c r="H1616" s="10">
        <f>VLOOKUP(HEALTH_CARE[[#This Row],[Customer ID]],'MEDICAL EXAMINATION ANSWER'!A:J,9,FALSE)</f>
        <v>0</v>
      </c>
      <c r="I1616" t="str">
        <f>VLOOKUP(HEALTH_CARE[[#This Row],[Customer ID]],'MEDICAL EXAMINATION ANSWER'!A:J,10,FALSE)</f>
        <v>No</v>
      </c>
      <c r="J1616" t="str">
        <f>VLOOKUP(HEALTH_CARE[[#This Row],[Customer ID]],'MEDICAL EXAMINATION ANSWER'!A:J,3,FALSE)</f>
        <v>Normal Weight</v>
      </c>
      <c r="K1616" t="str">
        <f>VLOOKUP(HEALTH_CARE[[#This Row],[Customer ID]],'MEDICAL EXAMINATION ANSWER'!A:J,5,FALSE)</f>
        <v>Normal</v>
      </c>
      <c r="L1616" s="11" t="str">
        <f>VLOOKUP(HEALTH_CARE[[#This Row],[Customer ID]],'HOSPITAL DETAILS ANSWERS'!A:K,5,TRUE)</f>
        <v>15-Oct-1985</v>
      </c>
      <c r="M1616" s="14">
        <f>VLOOKUP(HEALTH_CARE[[#This Row],[Customer ID]],'HOSPITAL DETAILS ANSWERS'!A:K,8,TRUE)</f>
        <v>6160</v>
      </c>
      <c r="N1616" t="str">
        <f>VLOOKUP(HEALTH_CARE[[#This Row],[Customer ID]],'HOSPITAL DETAILS ANSWERS'!A:K,9,TRUE)</f>
        <v>Tier - 2</v>
      </c>
      <c r="O1616" t="str">
        <f>VLOOKUP(HEALTH_CARE[[#This Row],[Customer ID]],'HOSPITAL DETAILS ANSWERS'!A:K,10,TRUE)</f>
        <v>Tier - 1</v>
      </c>
      <c r="P1616" t="str">
        <f>VLOOKUP(HEALTH_CARE[[#This Row],[Customer ID]],'HOSPITAL DETAILS ANSWERS'!A:K,11,TRUE)</f>
        <v>R1012</v>
      </c>
      <c r="Q1616" s="10">
        <f>VLOOKUP(HEALTH_CARE[[#This Row],[Customer ID]],'HOSPITAL DETAILS ANSWERS'!A:K,6,TRUE)</f>
        <v>37</v>
      </c>
    </row>
    <row r="1617" spans="1:17" x14ac:dyDescent="0.25">
      <c r="A1617" t="s">
        <v>755</v>
      </c>
      <c r="B1617" t="str">
        <f>VLOOKUP(HEALTH_CARE[[#This Row],[Customer ID]],'CUSTOMER_NAMES ANSWER'!A:D,3,FALSE)</f>
        <v>Jennifer A</v>
      </c>
      <c r="C1617" s="9">
        <f>VLOOKUP(HEALTH_CARE[[#This Row],[Customer ID]],'MEDICAL EXAMINATION ANSWER'!A:J,2,FALSE)</f>
        <v>19.28</v>
      </c>
      <c r="D1617" s="9">
        <f>VLOOKUP(HEALTH_CARE[[#This Row],[Customer ID]],'MEDICAL EXAMINATION ANSWER'!A:J,4,FALSE)</f>
        <v>11.85</v>
      </c>
      <c r="E1617" t="str">
        <f>VLOOKUP(HEALTH_CARE[[#This Row],[Customer ID]],'MEDICAL EXAMINATION ANSWER'!A:J,6,FALSE)</f>
        <v>No</v>
      </c>
      <c r="F1617" t="str">
        <f>VLOOKUP(HEALTH_CARE[[#This Row],[Customer ID]],'MEDICAL EXAMINATION ANSWER'!A:J,7,FALSE)</f>
        <v>No</v>
      </c>
      <c r="G1617" t="str">
        <f>VLOOKUP(HEALTH_CARE[[#This Row],[Customer ID]],'MEDICAL EXAMINATION ANSWER'!A:J,8,FALSE)</f>
        <v>No</v>
      </c>
      <c r="H1617" s="10">
        <f>VLOOKUP(HEALTH_CARE[[#This Row],[Customer ID]],'MEDICAL EXAMINATION ANSWER'!A:J,9,FALSE)</f>
        <v>2</v>
      </c>
      <c r="I1617" t="str">
        <f>VLOOKUP(HEALTH_CARE[[#This Row],[Customer ID]],'MEDICAL EXAMINATION ANSWER'!A:J,10,FALSE)</f>
        <v>No</v>
      </c>
      <c r="J1617" t="str">
        <f>VLOOKUP(HEALTH_CARE[[#This Row],[Customer ID]],'MEDICAL EXAMINATION ANSWER'!A:J,3,FALSE)</f>
        <v>Normal Weight</v>
      </c>
      <c r="K1617" t="str">
        <f>VLOOKUP(HEALTH_CARE[[#This Row],[Customer ID]],'MEDICAL EXAMINATION ANSWER'!A:J,5,FALSE)</f>
        <v>Diabetes</v>
      </c>
      <c r="L1617" s="11" t="str">
        <f>VLOOKUP(HEALTH_CARE[[#This Row],[Customer ID]],'HOSPITAL DETAILS ANSWERS'!A:K,5,TRUE)</f>
        <v>6-Nov-1973</v>
      </c>
      <c r="M1617" s="14">
        <f>VLOOKUP(HEALTH_CARE[[#This Row],[Customer ID]],'HOSPITAL DETAILS ANSWERS'!A:K,8,TRUE)</f>
        <v>6153</v>
      </c>
      <c r="N1617" t="str">
        <f>VLOOKUP(HEALTH_CARE[[#This Row],[Customer ID]],'HOSPITAL DETAILS ANSWERS'!A:K,9,TRUE)</f>
        <v>Tier - 2</v>
      </c>
      <c r="O1617" t="str">
        <f>VLOOKUP(HEALTH_CARE[[#This Row],[Customer ID]],'HOSPITAL DETAILS ANSWERS'!A:K,10,TRUE)</f>
        <v>Tier - 3</v>
      </c>
      <c r="P1617" t="str">
        <f>VLOOKUP(HEALTH_CARE[[#This Row],[Customer ID]],'HOSPITAL DETAILS ANSWERS'!A:K,11,TRUE)</f>
        <v>R1013</v>
      </c>
      <c r="Q1617" s="10">
        <f>VLOOKUP(HEALTH_CARE[[#This Row],[Customer ID]],'HOSPITAL DETAILS ANSWERS'!A:K,6,TRUE)</f>
        <v>49</v>
      </c>
    </row>
    <row r="1618" spans="1:17" x14ac:dyDescent="0.25">
      <c r="A1618" t="s">
        <v>754</v>
      </c>
      <c r="B1618" t="str">
        <f>VLOOKUP(HEALTH_CARE[[#This Row],[Customer ID]],'CUSTOMER_NAMES ANSWER'!A:D,3,FALSE)</f>
        <v>Leif S</v>
      </c>
      <c r="C1618" s="9">
        <f>VLOOKUP(HEALTH_CARE[[#This Row],[Customer ID]],'MEDICAL EXAMINATION ANSWER'!A:J,2,FALSE)</f>
        <v>15.37</v>
      </c>
      <c r="D1618" s="9">
        <f>VLOOKUP(HEALTH_CARE[[#This Row],[Customer ID]],'MEDICAL EXAMINATION ANSWER'!A:J,4,FALSE)</f>
        <v>9.61</v>
      </c>
      <c r="E1618" t="str">
        <f>VLOOKUP(HEALTH_CARE[[#This Row],[Customer ID]],'MEDICAL EXAMINATION ANSWER'!A:J,6,FALSE)</f>
        <v>Yes</v>
      </c>
      <c r="F1618" t="str">
        <f>VLOOKUP(HEALTH_CARE[[#This Row],[Customer ID]],'MEDICAL EXAMINATION ANSWER'!A:J,7,FALSE)</f>
        <v>No</v>
      </c>
      <c r="G1618" t="str">
        <f>VLOOKUP(HEALTH_CARE[[#This Row],[Customer ID]],'MEDICAL EXAMINATION ANSWER'!A:J,8,FALSE)</f>
        <v>No</v>
      </c>
      <c r="H1618" s="10">
        <f>VLOOKUP(HEALTH_CARE[[#This Row],[Customer ID]],'MEDICAL EXAMINATION ANSWER'!A:J,9,FALSE)</f>
        <v>2</v>
      </c>
      <c r="I1618" t="str">
        <f>VLOOKUP(HEALTH_CARE[[#This Row],[Customer ID]],'MEDICAL EXAMINATION ANSWER'!A:J,10,FALSE)</f>
        <v>No</v>
      </c>
      <c r="J1618" t="str">
        <f>VLOOKUP(HEALTH_CARE[[#This Row],[Customer ID]],'MEDICAL EXAMINATION ANSWER'!A:J,3,FALSE)</f>
        <v>Under Weight</v>
      </c>
      <c r="K1618" t="str">
        <f>VLOOKUP(HEALTH_CARE[[#This Row],[Customer ID]],'MEDICAL EXAMINATION ANSWER'!A:J,5,FALSE)</f>
        <v>Diabetes</v>
      </c>
      <c r="L1618" s="11" t="str">
        <f>VLOOKUP(HEALTH_CARE[[#This Row],[Customer ID]],'HOSPITAL DETAILS ANSWERS'!A:K,5,TRUE)</f>
        <v>14-Oct-1970</v>
      </c>
      <c r="M1618" s="14">
        <f>VLOOKUP(HEALTH_CARE[[#This Row],[Customer ID]],'HOSPITAL DETAILS ANSWERS'!A:K,8,TRUE)</f>
        <v>6148</v>
      </c>
      <c r="N1618" t="str">
        <f>VLOOKUP(HEALTH_CARE[[#This Row],[Customer ID]],'HOSPITAL DETAILS ANSWERS'!A:K,9,TRUE)</f>
        <v>Tier - 2</v>
      </c>
      <c r="O1618" t="str">
        <f>VLOOKUP(HEALTH_CARE[[#This Row],[Customer ID]],'HOSPITAL DETAILS ANSWERS'!A:K,10,TRUE)</f>
        <v>Tier - 3</v>
      </c>
      <c r="P1618" t="str">
        <f>VLOOKUP(HEALTH_CARE[[#This Row],[Customer ID]],'HOSPITAL DETAILS ANSWERS'!A:K,11,TRUE)</f>
        <v>R1012</v>
      </c>
      <c r="Q1618" s="10">
        <f>VLOOKUP(HEALTH_CARE[[#This Row],[Customer ID]],'HOSPITAL DETAILS ANSWERS'!A:K,6,TRUE)</f>
        <v>52</v>
      </c>
    </row>
    <row r="1619" spans="1:17" x14ac:dyDescent="0.25">
      <c r="A1619" t="s">
        <v>753</v>
      </c>
      <c r="B1619" t="str">
        <f>VLOOKUP(HEALTH_CARE[[#This Row],[Customer ID]],'CUSTOMER_NAMES ANSWER'!A:D,3,FALSE)</f>
        <v>Stephanie A</v>
      </c>
      <c r="C1619" s="9">
        <f>VLOOKUP(HEALTH_CARE[[#This Row],[Customer ID]],'MEDICAL EXAMINATION ANSWER'!A:J,2,FALSE)</f>
        <v>18.71</v>
      </c>
      <c r="D1619" s="9">
        <f>VLOOKUP(HEALTH_CARE[[#This Row],[Customer ID]],'MEDICAL EXAMINATION ANSWER'!A:J,4,FALSE)</f>
        <v>5.29</v>
      </c>
      <c r="E1619" t="str">
        <f>VLOOKUP(HEALTH_CARE[[#This Row],[Customer ID]],'MEDICAL EXAMINATION ANSWER'!A:J,6,FALSE)</f>
        <v>Yes</v>
      </c>
      <c r="F1619" t="str">
        <f>VLOOKUP(HEALTH_CARE[[#This Row],[Customer ID]],'MEDICAL EXAMINATION ANSWER'!A:J,7,FALSE)</f>
        <v>No</v>
      </c>
      <c r="G1619" t="str">
        <f>VLOOKUP(HEALTH_CARE[[#This Row],[Customer ID]],'MEDICAL EXAMINATION ANSWER'!A:J,8,FALSE)</f>
        <v>No</v>
      </c>
      <c r="H1619" s="10">
        <f>VLOOKUP(HEALTH_CARE[[#This Row],[Customer ID]],'MEDICAL EXAMINATION ANSWER'!A:J,9,FALSE)</f>
        <v>0</v>
      </c>
      <c r="I1619" t="str">
        <f>VLOOKUP(HEALTH_CARE[[#This Row],[Customer ID]],'MEDICAL EXAMINATION ANSWER'!A:J,10,FALSE)</f>
        <v>No</v>
      </c>
      <c r="J1619" t="str">
        <f>VLOOKUP(HEALTH_CARE[[#This Row],[Customer ID]],'MEDICAL EXAMINATION ANSWER'!A:J,3,FALSE)</f>
        <v>Normal Weight</v>
      </c>
      <c r="K1619" t="str">
        <f>VLOOKUP(HEALTH_CARE[[#This Row],[Customer ID]],'MEDICAL EXAMINATION ANSWER'!A:J,5,FALSE)</f>
        <v>Normal</v>
      </c>
      <c r="L1619" s="11" t="str">
        <f>VLOOKUP(HEALTH_CARE[[#This Row],[Customer ID]],'HOSPITAL DETAILS ANSWERS'!A:K,5,TRUE)</f>
        <v>12-Dec-1976</v>
      </c>
      <c r="M1619" s="14">
        <f>VLOOKUP(HEALTH_CARE[[#This Row],[Customer ID]],'HOSPITAL DETAILS ANSWERS'!A:K,8,TRUE)</f>
        <v>6140</v>
      </c>
      <c r="N1619" t="str">
        <f>VLOOKUP(HEALTH_CARE[[#This Row],[Customer ID]],'HOSPITAL DETAILS ANSWERS'!A:K,9,TRUE)</f>
        <v>Tier - 2</v>
      </c>
      <c r="O1619" t="str">
        <f>VLOOKUP(HEALTH_CARE[[#This Row],[Customer ID]],'HOSPITAL DETAILS ANSWERS'!A:K,10,TRUE)</f>
        <v>Tier - 3</v>
      </c>
      <c r="P1619" t="str">
        <f>VLOOKUP(HEALTH_CARE[[#This Row],[Customer ID]],'HOSPITAL DETAILS ANSWERS'!A:K,11,TRUE)</f>
        <v>R1013</v>
      </c>
      <c r="Q1619" s="10">
        <f>VLOOKUP(HEALTH_CARE[[#This Row],[Customer ID]],'HOSPITAL DETAILS ANSWERS'!A:K,6,TRUE)</f>
        <v>46</v>
      </c>
    </row>
    <row r="1620" spans="1:17" x14ac:dyDescent="0.25">
      <c r="A1620" t="s">
        <v>752</v>
      </c>
      <c r="B1620" t="str">
        <f>VLOOKUP(HEALTH_CARE[[#This Row],[Customer ID]],'CUSTOMER_NAMES ANSWER'!A:D,3,FALSE)</f>
        <v>Bo</v>
      </c>
      <c r="C1620" s="9">
        <f>VLOOKUP(HEALTH_CARE[[#This Row],[Customer ID]],'MEDICAL EXAMINATION ANSWER'!A:J,2,FALSE)</f>
        <v>20.61</v>
      </c>
      <c r="D1620" s="9">
        <f>VLOOKUP(HEALTH_CARE[[#This Row],[Customer ID]],'MEDICAL EXAMINATION ANSWER'!A:J,4,FALSE)</f>
        <v>6.89</v>
      </c>
      <c r="E1620" t="str">
        <f>VLOOKUP(HEALTH_CARE[[#This Row],[Customer ID]],'MEDICAL EXAMINATION ANSWER'!A:J,6,FALSE)</f>
        <v>No</v>
      </c>
      <c r="F1620" t="str">
        <f>VLOOKUP(HEALTH_CARE[[#This Row],[Customer ID]],'MEDICAL EXAMINATION ANSWER'!A:J,7,FALSE)</f>
        <v>No</v>
      </c>
      <c r="G1620" t="str">
        <f>VLOOKUP(HEALTH_CARE[[#This Row],[Customer ID]],'MEDICAL EXAMINATION ANSWER'!A:J,8,FALSE)</f>
        <v>No</v>
      </c>
      <c r="H1620" s="10">
        <f>VLOOKUP(HEALTH_CARE[[#This Row],[Customer ID]],'MEDICAL EXAMINATION ANSWER'!A:J,9,FALSE)</f>
        <v>0</v>
      </c>
      <c r="I1620" t="str">
        <f>VLOOKUP(HEALTH_CARE[[#This Row],[Customer ID]],'MEDICAL EXAMINATION ANSWER'!A:J,10,FALSE)</f>
        <v>No</v>
      </c>
      <c r="J1620" t="str">
        <f>VLOOKUP(HEALTH_CARE[[#This Row],[Customer ID]],'MEDICAL EXAMINATION ANSWER'!A:J,3,FALSE)</f>
        <v>Normal Weight</v>
      </c>
      <c r="K1620" t="str">
        <f>VLOOKUP(HEALTH_CARE[[#This Row],[Customer ID]],'MEDICAL EXAMINATION ANSWER'!A:J,5,FALSE)</f>
        <v>Diabetes</v>
      </c>
      <c r="L1620" s="11" t="str">
        <f>VLOOKUP(HEALTH_CARE[[#This Row],[Customer ID]],'HOSPITAL DETAILS ANSWERS'!A:K,5,TRUE)</f>
        <v>5-Sep-1978</v>
      </c>
      <c r="M1620" s="14">
        <f>VLOOKUP(HEALTH_CARE[[#This Row],[Customer ID]],'HOSPITAL DETAILS ANSWERS'!A:K,8,TRUE)</f>
        <v>6139</v>
      </c>
      <c r="N1620" t="str">
        <f>VLOOKUP(HEALTH_CARE[[#This Row],[Customer ID]],'HOSPITAL DETAILS ANSWERS'!A:K,9,TRUE)</f>
        <v>Tier - 2</v>
      </c>
      <c r="O1620" t="str">
        <f>VLOOKUP(HEALTH_CARE[[#This Row],[Customer ID]],'HOSPITAL DETAILS ANSWERS'!A:K,10,TRUE)</f>
        <v>Tier - 1</v>
      </c>
      <c r="P1620" t="str">
        <f>VLOOKUP(HEALTH_CARE[[#This Row],[Customer ID]],'HOSPITAL DETAILS ANSWERS'!A:K,11,TRUE)</f>
        <v>R1013</v>
      </c>
      <c r="Q1620" s="10">
        <f>VLOOKUP(HEALTH_CARE[[#This Row],[Customer ID]],'HOSPITAL DETAILS ANSWERS'!A:K,6,TRUE)</f>
        <v>44</v>
      </c>
    </row>
    <row r="1621" spans="1:17" x14ac:dyDescent="0.25">
      <c r="A1621" t="s">
        <v>751</v>
      </c>
      <c r="B1621" t="str">
        <f>VLOOKUP(HEALTH_CARE[[#This Row],[Customer ID]],'CUSTOMER_NAMES ANSWER'!A:D,3,FALSE)</f>
        <v>Leah</v>
      </c>
      <c r="C1621" s="9">
        <f>VLOOKUP(HEALTH_CARE[[#This Row],[Customer ID]],'MEDICAL EXAMINATION ANSWER'!A:J,2,FALSE)</f>
        <v>15.99</v>
      </c>
      <c r="D1621" s="9">
        <f>VLOOKUP(HEALTH_CARE[[#This Row],[Customer ID]],'MEDICAL EXAMINATION ANSWER'!A:J,4,FALSE)</f>
        <v>4.57</v>
      </c>
      <c r="E1621" t="str">
        <f>VLOOKUP(HEALTH_CARE[[#This Row],[Customer ID]],'MEDICAL EXAMINATION ANSWER'!A:J,6,FALSE)</f>
        <v>Yes</v>
      </c>
      <c r="F1621" t="str">
        <f>VLOOKUP(HEALTH_CARE[[#This Row],[Customer ID]],'MEDICAL EXAMINATION ANSWER'!A:J,7,FALSE)</f>
        <v>No</v>
      </c>
      <c r="G1621" t="str">
        <f>VLOOKUP(HEALTH_CARE[[#This Row],[Customer ID]],'MEDICAL EXAMINATION ANSWER'!A:J,8,FALSE)</f>
        <v>Yes</v>
      </c>
      <c r="H1621" s="10">
        <f>VLOOKUP(HEALTH_CARE[[#This Row],[Customer ID]],'MEDICAL EXAMINATION ANSWER'!A:J,9,FALSE)</f>
        <v>1</v>
      </c>
      <c r="I1621" t="str">
        <f>VLOOKUP(HEALTH_CARE[[#This Row],[Customer ID]],'MEDICAL EXAMINATION ANSWER'!A:J,10,FALSE)</f>
        <v>No</v>
      </c>
      <c r="J1621" t="str">
        <f>VLOOKUP(HEALTH_CARE[[#This Row],[Customer ID]],'MEDICAL EXAMINATION ANSWER'!A:J,3,FALSE)</f>
        <v>Under Weight</v>
      </c>
      <c r="K1621" t="str">
        <f>VLOOKUP(HEALTH_CARE[[#This Row],[Customer ID]],'MEDICAL EXAMINATION ANSWER'!A:J,5,FALSE)</f>
        <v>Normal</v>
      </c>
      <c r="L1621" s="11" t="str">
        <f>VLOOKUP(HEALTH_CARE[[#This Row],[Customer ID]],'HOSPITAL DETAILS ANSWERS'!A:K,5,TRUE)</f>
        <v>9-Nov-1969</v>
      </c>
      <c r="M1621" s="14">
        <f>VLOOKUP(HEALTH_CARE[[#This Row],[Customer ID]],'HOSPITAL DETAILS ANSWERS'!A:K,8,TRUE)</f>
        <v>6139</v>
      </c>
      <c r="N1621" t="str">
        <f>VLOOKUP(HEALTH_CARE[[#This Row],[Customer ID]],'HOSPITAL DETAILS ANSWERS'!A:K,9,TRUE)</f>
        <v>Tier - 2</v>
      </c>
      <c r="O1621" t="str">
        <f>VLOOKUP(HEALTH_CARE[[#This Row],[Customer ID]],'HOSPITAL DETAILS ANSWERS'!A:K,10,TRUE)</f>
        <v>Tier - 2</v>
      </c>
      <c r="P1621" t="str">
        <f>VLOOKUP(HEALTH_CARE[[#This Row],[Customer ID]],'HOSPITAL DETAILS ANSWERS'!A:K,11,TRUE)</f>
        <v>R1011</v>
      </c>
      <c r="Q1621" s="10">
        <f>VLOOKUP(HEALTH_CARE[[#This Row],[Customer ID]],'HOSPITAL DETAILS ANSWERS'!A:K,6,TRUE)</f>
        <v>53</v>
      </c>
    </row>
    <row r="1622" spans="1:17" x14ac:dyDescent="0.25">
      <c r="A1622" t="s">
        <v>750</v>
      </c>
      <c r="B1622" t="str">
        <f>VLOOKUP(HEALTH_CARE[[#This Row],[Customer ID]],'CUSTOMER_NAMES ANSWER'!A:D,3,FALSE)</f>
        <v>Kara Lynne</v>
      </c>
      <c r="C1622" s="9">
        <f>VLOOKUP(HEALTH_CARE[[#This Row],[Customer ID]],'MEDICAL EXAMINATION ANSWER'!A:J,2,FALSE)</f>
        <v>33.159999999999997</v>
      </c>
      <c r="D1622" s="9">
        <f>VLOOKUP(HEALTH_CARE[[#This Row],[Customer ID]],'MEDICAL EXAMINATION ANSWER'!A:J,4,FALSE)</f>
        <v>4.32</v>
      </c>
      <c r="E1622" t="str">
        <f>VLOOKUP(HEALTH_CARE[[#This Row],[Customer ID]],'MEDICAL EXAMINATION ANSWER'!A:J,6,FALSE)</f>
        <v>No</v>
      </c>
      <c r="F1622" t="str">
        <f>VLOOKUP(HEALTH_CARE[[#This Row],[Customer ID]],'MEDICAL EXAMINATION ANSWER'!A:J,7,FALSE)</f>
        <v>No</v>
      </c>
      <c r="G1622" t="str">
        <f>VLOOKUP(HEALTH_CARE[[#This Row],[Customer ID]],'MEDICAL EXAMINATION ANSWER'!A:J,8,FALSE)</f>
        <v>No</v>
      </c>
      <c r="H1622" s="10">
        <f>VLOOKUP(HEALTH_CARE[[#This Row],[Customer ID]],'MEDICAL EXAMINATION ANSWER'!A:J,9,FALSE)</f>
        <v>0</v>
      </c>
      <c r="I1622" t="str">
        <f>VLOOKUP(HEALTH_CARE[[#This Row],[Customer ID]],'MEDICAL EXAMINATION ANSWER'!A:J,10,FALSE)</f>
        <v>No</v>
      </c>
      <c r="J1622" t="str">
        <f>VLOOKUP(HEALTH_CARE[[#This Row],[Customer ID]],'MEDICAL EXAMINATION ANSWER'!A:J,3,FALSE)</f>
        <v>Obesity</v>
      </c>
      <c r="K1622" t="str">
        <f>VLOOKUP(HEALTH_CARE[[#This Row],[Customer ID]],'MEDICAL EXAMINATION ANSWER'!A:J,5,FALSE)</f>
        <v>Normal</v>
      </c>
      <c r="L1622" s="11" t="str">
        <f>VLOOKUP(HEALTH_CARE[[#This Row],[Customer ID]],'HOSPITAL DETAILS ANSWERS'!A:K,5,TRUE)</f>
        <v>18-Aug-1990</v>
      </c>
      <c r="M1622" s="14">
        <f>VLOOKUP(HEALTH_CARE[[#This Row],[Customer ID]],'HOSPITAL DETAILS ANSWERS'!A:K,8,TRUE)</f>
        <v>6129</v>
      </c>
      <c r="N1622" t="str">
        <f>VLOOKUP(HEALTH_CARE[[#This Row],[Customer ID]],'HOSPITAL DETAILS ANSWERS'!A:K,9,TRUE)</f>
        <v>Tier - 2</v>
      </c>
      <c r="O1622" t="str">
        <f>VLOOKUP(HEALTH_CARE[[#This Row],[Customer ID]],'HOSPITAL DETAILS ANSWERS'!A:K,10,TRUE)</f>
        <v>Tier - 3</v>
      </c>
      <c r="P1622" t="str">
        <f>VLOOKUP(HEALTH_CARE[[#This Row],[Customer ID]],'HOSPITAL DETAILS ANSWERS'!A:K,11,TRUE)</f>
        <v>R1012</v>
      </c>
      <c r="Q1622" s="10">
        <f>VLOOKUP(HEALTH_CARE[[#This Row],[Customer ID]],'HOSPITAL DETAILS ANSWERS'!A:K,6,TRUE)</f>
        <v>32</v>
      </c>
    </row>
    <row r="1623" spans="1:17" x14ac:dyDescent="0.25">
      <c r="A1623" t="s">
        <v>749</v>
      </c>
      <c r="B1623" t="str">
        <f>VLOOKUP(HEALTH_CARE[[#This Row],[Customer ID]],'CUSTOMER_NAMES ANSWER'!A:D,3,FALSE)</f>
        <v>Jeffrey</v>
      </c>
      <c r="C1623" s="9">
        <f>VLOOKUP(HEALTH_CARE[[#This Row],[Customer ID]],'MEDICAL EXAMINATION ANSWER'!A:J,2,FALSE)</f>
        <v>26.22</v>
      </c>
      <c r="D1623" s="9">
        <f>VLOOKUP(HEALTH_CARE[[#This Row],[Customer ID]],'MEDICAL EXAMINATION ANSWER'!A:J,4,FALSE)</f>
        <v>5.57</v>
      </c>
      <c r="E1623" t="str">
        <f>VLOOKUP(HEALTH_CARE[[#This Row],[Customer ID]],'MEDICAL EXAMINATION ANSWER'!A:J,6,FALSE)</f>
        <v>Yes</v>
      </c>
      <c r="F1623" t="str">
        <f>VLOOKUP(HEALTH_CARE[[#This Row],[Customer ID]],'MEDICAL EXAMINATION ANSWER'!A:J,7,FALSE)</f>
        <v>No</v>
      </c>
      <c r="G1623" t="str">
        <f>VLOOKUP(HEALTH_CARE[[#This Row],[Customer ID]],'MEDICAL EXAMINATION ANSWER'!A:J,8,FALSE)</f>
        <v>Yes</v>
      </c>
      <c r="H1623" s="10">
        <f>VLOOKUP(HEALTH_CARE[[#This Row],[Customer ID]],'MEDICAL EXAMINATION ANSWER'!A:J,9,FALSE)</f>
        <v>1</v>
      </c>
      <c r="I1623" t="str">
        <f>VLOOKUP(HEALTH_CARE[[#This Row],[Customer ID]],'MEDICAL EXAMINATION ANSWER'!A:J,10,FALSE)</f>
        <v>No</v>
      </c>
      <c r="J1623" t="str">
        <f>VLOOKUP(HEALTH_CARE[[#This Row],[Customer ID]],'MEDICAL EXAMINATION ANSWER'!A:J,3,FALSE)</f>
        <v>Over Weight</v>
      </c>
      <c r="K1623" t="str">
        <f>VLOOKUP(HEALTH_CARE[[#This Row],[Customer ID]],'MEDICAL EXAMINATION ANSWER'!A:J,5,FALSE)</f>
        <v>Normal</v>
      </c>
      <c r="L1623" s="11" t="str">
        <f>VLOOKUP(HEALTH_CARE[[#This Row],[Customer ID]],'HOSPITAL DETAILS ANSWERS'!A:K,5,TRUE)</f>
        <v>16-Nov-1983</v>
      </c>
      <c r="M1623" s="14">
        <f>VLOOKUP(HEALTH_CARE[[#This Row],[Customer ID]],'HOSPITAL DETAILS ANSWERS'!A:K,8,TRUE)</f>
        <v>6124</v>
      </c>
      <c r="N1623" t="str">
        <f>VLOOKUP(HEALTH_CARE[[#This Row],[Customer ID]],'HOSPITAL DETAILS ANSWERS'!A:K,9,TRUE)</f>
        <v>Tier - 3</v>
      </c>
      <c r="O1623" t="str">
        <f>VLOOKUP(HEALTH_CARE[[#This Row],[Customer ID]],'HOSPITAL DETAILS ANSWERS'!A:K,10,TRUE)</f>
        <v>Tier - 2</v>
      </c>
      <c r="P1623" t="str">
        <f>VLOOKUP(HEALTH_CARE[[#This Row],[Customer ID]],'HOSPITAL DETAILS ANSWERS'!A:K,11,TRUE)</f>
        <v>R1012</v>
      </c>
      <c r="Q1623" s="10">
        <f>VLOOKUP(HEALTH_CARE[[#This Row],[Customer ID]],'HOSPITAL DETAILS ANSWERS'!A:K,6,TRUE)</f>
        <v>39</v>
      </c>
    </row>
    <row r="1624" spans="1:17" x14ac:dyDescent="0.25">
      <c r="A1624" t="s">
        <v>748</v>
      </c>
      <c r="B1624" t="str">
        <f>VLOOKUP(HEALTH_CARE[[#This Row],[Customer ID]],'CUSTOMER_NAMES ANSWER'!A:D,3,FALSE)</f>
        <v>Justin</v>
      </c>
      <c r="C1624" s="9">
        <f>VLOOKUP(HEALTH_CARE[[#This Row],[Customer ID]],'MEDICAL EXAMINATION ANSWER'!A:J,2,FALSE)</f>
        <v>21.85</v>
      </c>
      <c r="D1624" s="9">
        <f>VLOOKUP(HEALTH_CARE[[#This Row],[Customer ID]],'MEDICAL EXAMINATION ANSWER'!A:J,4,FALSE)</f>
        <v>5.26</v>
      </c>
      <c r="E1624" t="str">
        <f>VLOOKUP(HEALTH_CARE[[#This Row],[Customer ID]],'MEDICAL EXAMINATION ANSWER'!A:J,6,FALSE)</f>
        <v>Yes</v>
      </c>
      <c r="F1624" t="str">
        <f>VLOOKUP(HEALTH_CARE[[#This Row],[Customer ID]],'MEDICAL EXAMINATION ANSWER'!A:J,7,FALSE)</f>
        <v>No</v>
      </c>
      <c r="G1624" t="str">
        <f>VLOOKUP(HEALTH_CARE[[#This Row],[Customer ID]],'MEDICAL EXAMINATION ANSWER'!A:J,8,FALSE)</f>
        <v>Yes</v>
      </c>
      <c r="H1624" s="10">
        <f>VLOOKUP(HEALTH_CARE[[#This Row],[Customer ID]],'MEDICAL EXAMINATION ANSWER'!A:J,9,FALSE)</f>
        <v>1</v>
      </c>
      <c r="I1624" t="str">
        <f>VLOOKUP(HEALTH_CARE[[#This Row],[Customer ID]],'MEDICAL EXAMINATION ANSWER'!A:J,10,FALSE)</f>
        <v>No</v>
      </c>
      <c r="J1624" t="str">
        <f>VLOOKUP(HEALTH_CARE[[#This Row],[Customer ID]],'MEDICAL EXAMINATION ANSWER'!A:J,3,FALSE)</f>
        <v>Normal Weight</v>
      </c>
      <c r="K1624" t="str">
        <f>VLOOKUP(HEALTH_CARE[[#This Row],[Customer ID]],'MEDICAL EXAMINATION ANSWER'!A:J,5,FALSE)</f>
        <v>Normal</v>
      </c>
      <c r="L1624" s="11" t="str">
        <f>VLOOKUP(HEALTH_CARE[[#This Row],[Customer ID]],'HOSPITAL DETAILS ANSWERS'!A:K,5,TRUE)</f>
        <v>11-Aug-1983</v>
      </c>
      <c r="M1624" s="14">
        <f>VLOOKUP(HEALTH_CARE[[#This Row],[Customer ID]],'HOSPITAL DETAILS ANSWERS'!A:K,8,TRUE)</f>
        <v>6118</v>
      </c>
      <c r="N1624" t="str">
        <f>VLOOKUP(HEALTH_CARE[[#This Row],[Customer ID]],'HOSPITAL DETAILS ANSWERS'!A:K,9,TRUE)</f>
        <v>Tier - 2</v>
      </c>
      <c r="O1624" t="str">
        <f>VLOOKUP(HEALTH_CARE[[#This Row],[Customer ID]],'HOSPITAL DETAILS ANSWERS'!A:K,10,TRUE)</f>
        <v>Tier - 3</v>
      </c>
      <c r="P1624" t="str">
        <f>VLOOKUP(HEALTH_CARE[[#This Row],[Customer ID]],'HOSPITAL DETAILS ANSWERS'!A:K,11,TRUE)</f>
        <v>R1012</v>
      </c>
      <c r="Q1624" s="10">
        <f>VLOOKUP(HEALTH_CARE[[#This Row],[Customer ID]],'HOSPITAL DETAILS ANSWERS'!A:K,6,TRUE)</f>
        <v>39</v>
      </c>
    </row>
    <row r="1625" spans="1:17" x14ac:dyDescent="0.25">
      <c r="A1625" t="s">
        <v>747</v>
      </c>
      <c r="B1625" t="str">
        <f>VLOOKUP(HEALTH_CARE[[#This Row],[Customer ID]],'CUSTOMER_NAMES ANSWER'!A:D,3,FALSE)</f>
        <v>Emily</v>
      </c>
      <c r="C1625" s="9">
        <f>VLOOKUP(HEALTH_CARE[[#This Row],[Customer ID]],'MEDICAL EXAMINATION ANSWER'!A:J,2,FALSE)</f>
        <v>30.5</v>
      </c>
      <c r="D1625" s="9">
        <f>VLOOKUP(HEALTH_CARE[[#This Row],[Customer ID]],'MEDICAL EXAMINATION ANSWER'!A:J,4,FALSE)</f>
        <v>6.25</v>
      </c>
      <c r="E1625" t="str">
        <f>VLOOKUP(HEALTH_CARE[[#This Row],[Customer ID]],'MEDICAL EXAMINATION ANSWER'!A:J,6,FALSE)</f>
        <v>No</v>
      </c>
      <c r="F1625" t="str">
        <f>VLOOKUP(HEALTH_CARE[[#This Row],[Customer ID]],'MEDICAL EXAMINATION ANSWER'!A:J,7,FALSE)</f>
        <v>No</v>
      </c>
      <c r="G1625" t="str">
        <f>VLOOKUP(HEALTH_CARE[[#This Row],[Customer ID]],'MEDICAL EXAMINATION ANSWER'!A:J,8,FALSE)</f>
        <v>No</v>
      </c>
      <c r="H1625" s="10">
        <f>VLOOKUP(HEALTH_CARE[[#This Row],[Customer ID]],'MEDICAL EXAMINATION ANSWER'!A:J,9,FALSE)</f>
        <v>0</v>
      </c>
      <c r="I1625" t="str">
        <f>VLOOKUP(HEALTH_CARE[[#This Row],[Customer ID]],'MEDICAL EXAMINATION ANSWER'!A:J,10,FALSE)</f>
        <v>No</v>
      </c>
      <c r="J1625" t="str">
        <f>VLOOKUP(HEALTH_CARE[[#This Row],[Customer ID]],'MEDICAL EXAMINATION ANSWER'!A:J,3,FALSE)</f>
        <v>Obesity</v>
      </c>
      <c r="K1625" t="str">
        <f>VLOOKUP(HEALTH_CARE[[#This Row],[Customer ID]],'MEDICAL EXAMINATION ANSWER'!A:J,5,FALSE)</f>
        <v>Prediabetes</v>
      </c>
      <c r="L1625" s="11" t="str">
        <f>VLOOKUP(HEALTH_CARE[[#This Row],[Customer ID]],'HOSPITAL DETAILS ANSWERS'!A:K,5,TRUE)</f>
        <v>25-Jul-1991</v>
      </c>
      <c r="M1625" s="14">
        <f>VLOOKUP(HEALTH_CARE[[#This Row],[Customer ID]],'HOSPITAL DETAILS ANSWERS'!A:K,8,TRUE)</f>
        <v>6114</v>
      </c>
      <c r="N1625" t="str">
        <f>VLOOKUP(HEALTH_CARE[[#This Row],[Customer ID]],'HOSPITAL DETAILS ANSWERS'!A:K,9,TRUE)</f>
        <v>Tier - 2</v>
      </c>
      <c r="O1625" t="str">
        <f>VLOOKUP(HEALTH_CARE[[#This Row],[Customer ID]],'HOSPITAL DETAILS ANSWERS'!A:K,10,TRUE)</f>
        <v>Tier - 2</v>
      </c>
      <c r="P1625" t="str">
        <f>VLOOKUP(HEALTH_CARE[[#This Row],[Customer ID]],'HOSPITAL DETAILS ANSWERS'!A:K,11,TRUE)</f>
        <v>R1024</v>
      </c>
      <c r="Q1625" s="10">
        <f>VLOOKUP(HEALTH_CARE[[#This Row],[Customer ID]],'HOSPITAL DETAILS ANSWERS'!A:K,6,TRUE)</f>
        <v>31</v>
      </c>
    </row>
    <row r="1626" spans="1:17" x14ac:dyDescent="0.25">
      <c r="A1626" t="s">
        <v>746</v>
      </c>
      <c r="B1626" t="str">
        <f>VLOOKUP(HEALTH_CARE[[#This Row],[Customer ID]],'CUSTOMER_NAMES ANSWER'!A:D,3,FALSE)</f>
        <v>Rebecca</v>
      </c>
      <c r="C1626" s="9">
        <f>VLOOKUP(HEALTH_CARE[[#This Row],[Customer ID]],'MEDICAL EXAMINATION ANSWER'!A:J,2,FALSE)</f>
        <v>34.1</v>
      </c>
      <c r="D1626" s="9">
        <f>VLOOKUP(HEALTH_CARE[[#This Row],[Customer ID]],'MEDICAL EXAMINATION ANSWER'!A:J,4,FALSE)</f>
        <v>5.67</v>
      </c>
      <c r="E1626" t="str">
        <f>VLOOKUP(HEALTH_CARE[[#This Row],[Customer ID]],'MEDICAL EXAMINATION ANSWER'!A:J,6,FALSE)</f>
        <v>Yes</v>
      </c>
      <c r="F1626" t="str">
        <f>VLOOKUP(HEALTH_CARE[[#This Row],[Customer ID]],'MEDICAL EXAMINATION ANSWER'!A:J,7,FALSE)</f>
        <v>No</v>
      </c>
      <c r="G1626" t="str">
        <f>VLOOKUP(HEALTH_CARE[[#This Row],[Customer ID]],'MEDICAL EXAMINATION ANSWER'!A:J,8,FALSE)</f>
        <v>No</v>
      </c>
      <c r="H1626" s="10">
        <f>VLOOKUP(HEALTH_CARE[[#This Row],[Customer ID]],'MEDICAL EXAMINATION ANSWER'!A:J,9,FALSE)</f>
        <v>0</v>
      </c>
      <c r="I1626" t="str">
        <f>VLOOKUP(HEALTH_CARE[[#This Row],[Customer ID]],'MEDICAL EXAMINATION ANSWER'!A:J,10,FALSE)</f>
        <v>No</v>
      </c>
      <c r="J1626" t="str">
        <f>VLOOKUP(HEALTH_CARE[[#This Row],[Customer ID]],'MEDICAL EXAMINATION ANSWER'!A:J,3,FALSE)</f>
        <v>Obesity</v>
      </c>
      <c r="K1626" t="str">
        <f>VLOOKUP(HEALTH_CARE[[#This Row],[Customer ID]],'MEDICAL EXAMINATION ANSWER'!A:J,5,FALSE)</f>
        <v>Normal</v>
      </c>
      <c r="L1626" s="11" t="str">
        <f>VLOOKUP(HEALTH_CARE[[#This Row],[Customer ID]],'HOSPITAL DETAILS ANSWERS'!A:K,5,TRUE)</f>
        <v>21-Jul-1985</v>
      </c>
      <c r="M1626" s="14">
        <f>VLOOKUP(HEALTH_CARE[[#This Row],[Customer ID]],'HOSPITAL DETAILS ANSWERS'!A:K,8,TRUE)</f>
        <v>6113</v>
      </c>
      <c r="N1626" t="str">
        <f>VLOOKUP(HEALTH_CARE[[#This Row],[Customer ID]],'HOSPITAL DETAILS ANSWERS'!A:K,9,TRUE)</f>
        <v>Tier - 2</v>
      </c>
      <c r="O1626" t="str">
        <f>VLOOKUP(HEALTH_CARE[[#This Row],[Customer ID]],'HOSPITAL DETAILS ANSWERS'!A:K,10,TRUE)</f>
        <v>Tier - 1</v>
      </c>
      <c r="P1626" t="str">
        <f>VLOOKUP(HEALTH_CARE[[#This Row],[Customer ID]],'HOSPITAL DETAILS ANSWERS'!A:K,11,TRUE)</f>
        <v>R1012</v>
      </c>
      <c r="Q1626" s="10">
        <f>VLOOKUP(HEALTH_CARE[[#This Row],[Customer ID]],'HOSPITAL DETAILS ANSWERS'!A:K,6,TRUE)</f>
        <v>37</v>
      </c>
    </row>
    <row r="1627" spans="1:17" x14ac:dyDescent="0.25">
      <c r="A1627" t="s">
        <v>745</v>
      </c>
      <c r="B1627" t="str">
        <f>VLOOKUP(HEALTH_CARE[[#This Row],[Customer ID]],'CUSTOMER_NAMES ANSWER'!A:D,3,FALSE)</f>
        <v>Allie</v>
      </c>
      <c r="C1627" s="9">
        <f>VLOOKUP(HEALTH_CARE[[#This Row],[Customer ID]],'MEDICAL EXAMINATION ANSWER'!A:J,2,FALSE)</f>
        <v>32.770000000000003</v>
      </c>
      <c r="D1627" s="9">
        <f>VLOOKUP(HEALTH_CARE[[#This Row],[Customer ID]],'MEDICAL EXAMINATION ANSWER'!A:J,4,FALSE)</f>
        <v>4.42</v>
      </c>
      <c r="E1627" t="str">
        <f>VLOOKUP(HEALTH_CARE[[#This Row],[Customer ID]],'MEDICAL EXAMINATION ANSWER'!A:J,6,FALSE)</f>
        <v>Yes</v>
      </c>
      <c r="F1627" t="str">
        <f>VLOOKUP(HEALTH_CARE[[#This Row],[Customer ID]],'MEDICAL EXAMINATION ANSWER'!A:J,7,FALSE)</f>
        <v>No</v>
      </c>
      <c r="G1627" t="str">
        <f>VLOOKUP(HEALTH_CARE[[#This Row],[Customer ID]],'MEDICAL EXAMINATION ANSWER'!A:J,8,FALSE)</f>
        <v>No</v>
      </c>
      <c r="H1627" s="10">
        <f>VLOOKUP(HEALTH_CARE[[#This Row],[Customer ID]],'MEDICAL EXAMINATION ANSWER'!A:J,9,FALSE)</f>
        <v>1</v>
      </c>
      <c r="I1627" t="str">
        <f>VLOOKUP(HEALTH_CARE[[#This Row],[Customer ID]],'MEDICAL EXAMINATION ANSWER'!A:J,10,FALSE)</f>
        <v>No</v>
      </c>
      <c r="J1627" t="str">
        <f>VLOOKUP(HEALTH_CARE[[#This Row],[Customer ID]],'MEDICAL EXAMINATION ANSWER'!A:J,3,FALSE)</f>
        <v>Obesity</v>
      </c>
      <c r="K1627" t="str">
        <f>VLOOKUP(HEALTH_CARE[[#This Row],[Customer ID]],'MEDICAL EXAMINATION ANSWER'!A:J,5,FALSE)</f>
        <v>Normal</v>
      </c>
      <c r="L1627" s="11" t="str">
        <f>VLOOKUP(HEALTH_CARE[[#This Row],[Customer ID]],'HOSPITAL DETAILS ANSWERS'!A:K,5,TRUE)</f>
        <v>9-Sep-1995</v>
      </c>
      <c r="M1627" s="14">
        <f>VLOOKUP(HEALTH_CARE[[#This Row],[Customer ID]],'HOSPITAL DETAILS ANSWERS'!A:K,8,TRUE)</f>
        <v>6112</v>
      </c>
      <c r="N1627" t="str">
        <f>VLOOKUP(HEALTH_CARE[[#This Row],[Customer ID]],'HOSPITAL DETAILS ANSWERS'!A:K,9,TRUE)</f>
        <v>Tier - 2</v>
      </c>
      <c r="O1627" t="str">
        <f>VLOOKUP(HEALTH_CARE[[#This Row],[Customer ID]],'HOSPITAL DETAILS ANSWERS'!A:K,10,TRUE)</f>
        <v>Tier - 3</v>
      </c>
      <c r="P1627" t="str">
        <f>VLOOKUP(HEALTH_CARE[[#This Row],[Customer ID]],'HOSPITAL DETAILS ANSWERS'!A:K,11,TRUE)</f>
        <v>R1026</v>
      </c>
      <c r="Q1627" s="10">
        <f>VLOOKUP(HEALTH_CARE[[#This Row],[Customer ID]],'HOSPITAL DETAILS ANSWERS'!A:K,6,TRUE)</f>
        <v>27</v>
      </c>
    </row>
    <row r="1628" spans="1:17" x14ac:dyDescent="0.25">
      <c r="A1628" t="s">
        <v>744</v>
      </c>
      <c r="B1628" t="str">
        <f>VLOOKUP(HEALTH_CARE[[#This Row],[Customer ID]],'CUSTOMER_NAMES ANSWER'!A:D,3,FALSE)</f>
        <v>Trasi</v>
      </c>
      <c r="C1628" s="9">
        <f>VLOOKUP(HEALTH_CARE[[#This Row],[Customer ID]],'MEDICAL EXAMINATION ANSWER'!A:J,2,FALSE)</f>
        <v>16.850000000000001</v>
      </c>
      <c r="D1628" s="9">
        <f>VLOOKUP(HEALTH_CARE[[#This Row],[Customer ID]],'MEDICAL EXAMINATION ANSWER'!A:J,4,FALSE)</f>
        <v>11.75</v>
      </c>
      <c r="E1628" t="str">
        <f>VLOOKUP(HEALTH_CARE[[#This Row],[Customer ID]],'MEDICAL EXAMINATION ANSWER'!A:J,6,FALSE)</f>
        <v>Yes</v>
      </c>
      <c r="F1628" t="str">
        <f>VLOOKUP(HEALTH_CARE[[#This Row],[Customer ID]],'MEDICAL EXAMINATION ANSWER'!A:J,7,FALSE)</f>
        <v>No</v>
      </c>
      <c r="G1628" t="str">
        <f>VLOOKUP(HEALTH_CARE[[#This Row],[Customer ID]],'MEDICAL EXAMINATION ANSWER'!A:J,8,FALSE)</f>
        <v>No</v>
      </c>
      <c r="H1628" s="10">
        <f>VLOOKUP(HEALTH_CARE[[#This Row],[Customer ID]],'MEDICAL EXAMINATION ANSWER'!A:J,9,FALSE)</f>
        <v>2</v>
      </c>
      <c r="I1628" t="str">
        <f>VLOOKUP(HEALTH_CARE[[#This Row],[Customer ID]],'MEDICAL EXAMINATION ANSWER'!A:J,10,FALSE)</f>
        <v>No</v>
      </c>
      <c r="J1628" t="str">
        <f>VLOOKUP(HEALTH_CARE[[#This Row],[Customer ID]],'MEDICAL EXAMINATION ANSWER'!A:J,3,FALSE)</f>
        <v>Under Weight</v>
      </c>
      <c r="K1628" t="str">
        <f>VLOOKUP(HEALTH_CARE[[#This Row],[Customer ID]],'MEDICAL EXAMINATION ANSWER'!A:J,5,FALSE)</f>
        <v>Diabetes</v>
      </c>
      <c r="L1628" s="11" t="str">
        <f>VLOOKUP(HEALTH_CARE[[#This Row],[Customer ID]],'HOSPITAL DETAILS ANSWERS'!A:K,5,TRUE)</f>
        <v>9-Jun-1970</v>
      </c>
      <c r="M1628" s="14">
        <f>VLOOKUP(HEALTH_CARE[[#This Row],[Customer ID]],'HOSPITAL DETAILS ANSWERS'!A:K,8,TRUE)</f>
        <v>6099</v>
      </c>
      <c r="N1628" t="str">
        <f>VLOOKUP(HEALTH_CARE[[#This Row],[Customer ID]],'HOSPITAL DETAILS ANSWERS'!A:K,9,TRUE)</f>
        <v>Tier - 2</v>
      </c>
      <c r="O1628" t="str">
        <f>VLOOKUP(HEALTH_CARE[[#This Row],[Customer ID]],'HOSPITAL DETAILS ANSWERS'!A:K,10,TRUE)</f>
        <v>Tier - 2</v>
      </c>
      <c r="P1628" t="str">
        <f>VLOOKUP(HEALTH_CARE[[#This Row],[Customer ID]],'HOSPITAL DETAILS ANSWERS'!A:K,11,TRUE)</f>
        <v>R1013</v>
      </c>
      <c r="Q1628" s="10">
        <f>VLOOKUP(HEALTH_CARE[[#This Row],[Customer ID]],'HOSPITAL DETAILS ANSWERS'!A:K,6,TRUE)</f>
        <v>52</v>
      </c>
    </row>
    <row r="1629" spans="1:17" x14ac:dyDescent="0.25">
      <c r="A1629" t="s">
        <v>743</v>
      </c>
      <c r="B1629" t="str">
        <f>VLOOKUP(HEALTH_CARE[[#This Row],[Customer ID]],'CUSTOMER_NAMES ANSWER'!A:D,3,FALSE)</f>
        <v>Kevin</v>
      </c>
      <c r="C1629" s="9">
        <f>VLOOKUP(HEALTH_CARE[[#This Row],[Customer ID]],'MEDICAL EXAMINATION ANSWER'!A:J,2,FALSE)</f>
        <v>34.700000000000003</v>
      </c>
      <c r="D1629" s="9">
        <f>VLOOKUP(HEALTH_CARE[[#This Row],[Customer ID]],'MEDICAL EXAMINATION ANSWER'!A:J,4,FALSE)</f>
        <v>6.06</v>
      </c>
      <c r="E1629" t="str">
        <f>VLOOKUP(HEALTH_CARE[[#This Row],[Customer ID]],'MEDICAL EXAMINATION ANSWER'!A:J,6,FALSE)</f>
        <v>No</v>
      </c>
      <c r="F1629" t="str">
        <f>VLOOKUP(HEALTH_CARE[[#This Row],[Customer ID]],'MEDICAL EXAMINATION ANSWER'!A:J,7,FALSE)</f>
        <v>No</v>
      </c>
      <c r="G1629" t="str">
        <f>VLOOKUP(HEALTH_CARE[[#This Row],[Customer ID]],'MEDICAL EXAMINATION ANSWER'!A:J,8,FALSE)</f>
        <v>No</v>
      </c>
      <c r="H1629" s="10">
        <f>VLOOKUP(HEALTH_CARE[[#This Row],[Customer ID]],'MEDICAL EXAMINATION ANSWER'!A:J,9,FALSE)</f>
        <v>1</v>
      </c>
      <c r="I1629" t="str">
        <f>VLOOKUP(HEALTH_CARE[[#This Row],[Customer ID]],'MEDICAL EXAMINATION ANSWER'!A:J,10,FALSE)</f>
        <v>No</v>
      </c>
      <c r="J1629" t="str">
        <f>VLOOKUP(HEALTH_CARE[[#This Row],[Customer ID]],'MEDICAL EXAMINATION ANSWER'!A:J,3,FALSE)</f>
        <v>Obesity</v>
      </c>
      <c r="K1629" t="str">
        <f>VLOOKUP(HEALTH_CARE[[#This Row],[Customer ID]],'MEDICAL EXAMINATION ANSWER'!A:J,5,FALSE)</f>
        <v>Prediabetes</v>
      </c>
      <c r="L1629" s="11" t="str">
        <f>VLOOKUP(HEALTH_CARE[[#This Row],[Customer ID]],'HOSPITAL DETAILS ANSWERS'!A:K,5,TRUE)</f>
        <v>25-Jul-1984</v>
      </c>
      <c r="M1629" s="14">
        <f>VLOOKUP(HEALTH_CARE[[#This Row],[Customer ID]],'HOSPITAL DETAILS ANSWERS'!A:K,8,TRUE)</f>
        <v>6083</v>
      </c>
      <c r="N1629" t="str">
        <f>VLOOKUP(HEALTH_CARE[[#This Row],[Customer ID]],'HOSPITAL DETAILS ANSWERS'!A:K,9,TRUE)</f>
        <v>Tier - 1</v>
      </c>
      <c r="O1629" t="str">
        <f>VLOOKUP(HEALTH_CARE[[#This Row],[Customer ID]],'HOSPITAL DETAILS ANSWERS'!A:K,10,TRUE)</f>
        <v>Tier - 2</v>
      </c>
      <c r="P1629" t="str">
        <f>VLOOKUP(HEALTH_CARE[[#This Row],[Customer ID]],'HOSPITAL DETAILS ANSWERS'!A:K,11,TRUE)</f>
        <v>R1011</v>
      </c>
      <c r="Q1629" s="10">
        <f>VLOOKUP(HEALTH_CARE[[#This Row],[Customer ID]],'HOSPITAL DETAILS ANSWERS'!A:K,6,TRUE)</f>
        <v>38</v>
      </c>
    </row>
    <row r="1630" spans="1:17" x14ac:dyDescent="0.25">
      <c r="A1630" t="s">
        <v>742</v>
      </c>
      <c r="B1630" t="str">
        <f>VLOOKUP(HEALTH_CARE[[#This Row],[Customer ID]],'CUSTOMER_NAMES ANSWER'!A:D,3,FALSE)</f>
        <v>Fernando</v>
      </c>
      <c r="C1630" s="9">
        <f>VLOOKUP(HEALTH_CARE[[#This Row],[Customer ID]],'MEDICAL EXAMINATION ANSWER'!A:J,2,FALSE)</f>
        <v>37.049999999999997</v>
      </c>
      <c r="D1630" s="9">
        <f>VLOOKUP(HEALTH_CARE[[#This Row],[Customer ID]],'MEDICAL EXAMINATION ANSWER'!A:J,4,FALSE)</f>
        <v>5.48</v>
      </c>
      <c r="E1630" t="str">
        <f>VLOOKUP(HEALTH_CARE[[#This Row],[Customer ID]],'MEDICAL EXAMINATION ANSWER'!A:J,6,FALSE)</f>
        <v>No</v>
      </c>
      <c r="F1630" t="str">
        <f>VLOOKUP(HEALTH_CARE[[#This Row],[Customer ID]],'MEDICAL EXAMINATION ANSWER'!A:J,7,FALSE)</f>
        <v>No</v>
      </c>
      <c r="G1630" t="str">
        <f>VLOOKUP(HEALTH_CARE[[#This Row],[Customer ID]],'MEDICAL EXAMINATION ANSWER'!A:J,8,FALSE)</f>
        <v>No</v>
      </c>
      <c r="H1630" s="10">
        <f>VLOOKUP(HEALTH_CARE[[#This Row],[Customer ID]],'MEDICAL EXAMINATION ANSWER'!A:J,9,FALSE)</f>
        <v>1</v>
      </c>
      <c r="I1630" t="str">
        <f>VLOOKUP(HEALTH_CARE[[#This Row],[Customer ID]],'MEDICAL EXAMINATION ANSWER'!A:J,10,FALSE)</f>
        <v>No</v>
      </c>
      <c r="J1630" t="str">
        <f>VLOOKUP(HEALTH_CARE[[#This Row],[Customer ID]],'MEDICAL EXAMINATION ANSWER'!A:J,3,FALSE)</f>
        <v>Obesity</v>
      </c>
      <c r="K1630" t="str">
        <f>VLOOKUP(HEALTH_CARE[[#This Row],[Customer ID]],'MEDICAL EXAMINATION ANSWER'!A:J,5,FALSE)</f>
        <v>Normal</v>
      </c>
      <c r="L1630" s="11" t="str">
        <f>VLOOKUP(HEALTH_CARE[[#This Row],[Customer ID]],'HOSPITAL DETAILS ANSWERS'!A:K,5,TRUE)</f>
        <v>14-Oct-1984</v>
      </c>
      <c r="M1630" s="14">
        <f>VLOOKUP(HEALTH_CARE[[#This Row],[Customer ID]],'HOSPITAL DETAILS ANSWERS'!A:K,8,TRUE)</f>
        <v>6080</v>
      </c>
      <c r="N1630" t="str">
        <f>VLOOKUP(HEALTH_CARE[[#This Row],[Customer ID]],'HOSPITAL DETAILS ANSWERS'!A:K,9,TRUE)</f>
        <v>Tier - 1</v>
      </c>
      <c r="O1630" t="str">
        <f>VLOOKUP(HEALTH_CARE[[#This Row],[Customer ID]],'HOSPITAL DETAILS ANSWERS'!A:K,10,TRUE)</f>
        <v>Tier - 1</v>
      </c>
      <c r="P1630" t="str">
        <f>VLOOKUP(HEALTH_CARE[[#This Row],[Customer ID]],'HOSPITAL DETAILS ANSWERS'!A:K,11,TRUE)</f>
        <v>R1014</v>
      </c>
      <c r="Q1630" s="10">
        <f>VLOOKUP(HEALTH_CARE[[#This Row],[Customer ID]],'HOSPITAL DETAILS ANSWERS'!A:K,6,TRUE)</f>
        <v>38</v>
      </c>
    </row>
    <row r="1631" spans="1:17" x14ac:dyDescent="0.25">
      <c r="A1631" t="s">
        <v>741</v>
      </c>
      <c r="B1631" t="str">
        <f>VLOOKUP(HEALTH_CARE[[#This Row],[Customer ID]],'CUSTOMER_NAMES ANSWER'!A:D,3,FALSE)</f>
        <v>Ieva</v>
      </c>
      <c r="C1631" s="9">
        <f>VLOOKUP(HEALTH_CARE[[#This Row],[Customer ID]],'MEDICAL EXAMINATION ANSWER'!A:J,2,FALSE)</f>
        <v>18.78</v>
      </c>
      <c r="D1631" s="9">
        <f>VLOOKUP(HEALTH_CARE[[#This Row],[Customer ID]],'MEDICAL EXAMINATION ANSWER'!A:J,4,FALSE)</f>
        <v>4.45</v>
      </c>
      <c r="E1631" t="str">
        <f>VLOOKUP(HEALTH_CARE[[#This Row],[Customer ID]],'MEDICAL EXAMINATION ANSWER'!A:J,6,FALSE)</f>
        <v>No</v>
      </c>
      <c r="F1631" t="str">
        <f>VLOOKUP(HEALTH_CARE[[#This Row],[Customer ID]],'MEDICAL EXAMINATION ANSWER'!A:J,7,FALSE)</f>
        <v>No</v>
      </c>
      <c r="G1631" t="str">
        <f>VLOOKUP(HEALTH_CARE[[#This Row],[Customer ID]],'MEDICAL EXAMINATION ANSWER'!A:J,8,FALSE)</f>
        <v>Yes</v>
      </c>
      <c r="H1631" s="10">
        <f>VLOOKUP(HEALTH_CARE[[#This Row],[Customer ID]],'MEDICAL EXAMINATION ANSWER'!A:J,9,FALSE)</f>
        <v>1</v>
      </c>
      <c r="I1631" t="str">
        <f>VLOOKUP(HEALTH_CARE[[#This Row],[Customer ID]],'MEDICAL EXAMINATION ANSWER'!A:J,10,FALSE)</f>
        <v>No</v>
      </c>
      <c r="J1631" t="str">
        <f>VLOOKUP(HEALTH_CARE[[#This Row],[Customer ID]],'MEDICAL EXAMINATION ANSWER'!A:J,3,FALSE)</f>
        <v>Normal Weight</v>
      </c>
      <c r="K1631" t="str">
        <f>VLOOKUP(HEALTH_CARE[[#This Row],[Customer ID]],'MEDICAL EXAMINATION ANSWER'!A:J,5,FALSE)</f>
        <v>Normal</v>
      </c>
      <c r="L1631" s="11" t="str">
        <f>VLOOKUP(HEALTH_CARE[[#This Row],[Customer ID]],'HOSPITAL DETAILS ANSWERS'!A:K,5,TRUE)</f>
        <v>8-Aug-1979</v>
      </c>
      <c r="M1631" s="14">
        <f>VLOOKUP(HEALTH_CARE[[#This Row],[Customer ID]],'HOSPITAL DETAILS ANSWERS'!A:K,8,TRUE)</f>
        <v>6075</v>
      </c>
      <c r="N1631" t="str">
        <f>VLOOKUP(HEALTH_CARE[[#This Row],[Customer ID]],'HOSPITAL DETAILS ANSWERS'!A:K,9,TRUE)</f>
        <v>Tier - 2</v>
      </c>
      <c r="O1631" t="str">
        <f>VLOOKUP(HEALTH_CARE[[#This Row],[Customer ID]],'HOSPITAL DETAILS ANSWERS'!A:K,10,TRUE)</f>
        <v>Tier - 2</v>
      </c>
      <c r="P1631" t="str">
        <f>VLOOKUP(HEALTH_CARE[[#This Row],[Customer ID]],'HOSPITAL DETAILS ANSWERS'!A:K,11,TRUE)</f>
        <v>R1012</v>
      </c>
      <c r="Q1631" s="10">
        <f>VLOOKUP(HEALTH_CARE[[#This Row],[Customer ID]],'HOSPITAL DETAILS ANSWERS'!A:K,6,TRUE)</f>
        <v>43</v>
      </c>
    </row>
    <row r="1632" spans="1:17" x14ac:dyDescent="0.25">
      <c r="A1632" t="s">
        <v>740</v>
      </c>
      <c r="B1632" t="str">
        <f>VLOOKUP(HEALTH_CARE[[#This Row],[Customer ID]],'CUSTOMER_NAMES ANSWER'!A:D,3,FALSE)</f>
        <v>Chris</v>
      </c>
      <c r="C1632" s="9">
        <f>VLOOKUP(HEALTH_CARE[[#This Row],[Customer ID]],'MEDICAL EXAMINATION ANSWER'!A:J,2,FALSE)</f>
        <v>28.02</v>
      </c>
      <c r="D1632" s="9">
        <f>VLOOKUP(HEALTH_CARE[[#This Row],[Customer ID]],'MEDICAL EXAMINATION ANSWER'!A:J,4,FALSE)</f>
        <v>5</v>
      </c>
      <c r="E1632" t="str">
        <f>VLOOKUP(HEALTH_CARE[[#This Row],[Customer ID]],'MEDICAL EXAMINATION ANSWER'!A:J,6,FALSE)</f>
        <v>No</v>
      </c>
      <c r="F1632" t="str">
        <f>VLOOKUP(HEALTH_CARE[[#This Row],[Customer ID]],'MEDICAL EXAMINATION ANSWER'!A:J,7,FALSE)</f>
        <v>No</v>
      </c>
      <c r="G1632" t="str">
        <f>VLOOKUP(HEALTH_CARE[[#This Row],[Customer ID]],'MEDICAL EXAMINATION ANSWER'!A:J,8,FALSE)</f>
        <v>No</v>
      </c>
      <c r="H1632" s="10">
        <f>VLOOKUP(HEALTH_CARE[[#This Row],[Customer ID]],'MEDICAL EXAMINATION ANSWER'!A:J,9,FALSE)</f>
        <v>1</v>
      </c>
      <c r="I1632" t="str">
        <f>VLOOKUP(HEALTH_CARE[[#This Row],[Customer ID]],'MEDICAL EXAMINATION ANSWER'!A:J,10,FALSE)</f>
        <v>No</v>
      </c>
      <c r="J1632" t="str">
        <f>VLOOKUP(HEALTH_CARE[[#This Row],[Customer ID]],'MEDICAL EXAMINATION ANSWER'!A:J,3,FALSE)</f>
        <v>Over Weight</v>
      </c>
      <c r="K1632" t="str">
        <f>VLOOKUP(HEALTH_CARE[[#This Row],[Customer ID]],'MEDICAL EXAMINATION ANSWER'!A:J,5,FALSE)</f>
        <v>Normal</v>
      </c>
      <c r="L1632" s="11" t="str">
        <f>VLOOKUP(HEALTH_CARE[[#This Row],[Customer ID]],'HOSPITAL DETAILS ANSWERS'!A:K,5,TRUE)</f>
        <v>21-Sep-1984</v>
      </c>
      <c r="M1632" s="14">
        <f>VLOOKUP(HEALTH_CARE[[#This Row],[Customer ID]],'HOSPITAL DETAILS ANSWERS'!A:K,8,TRUE)</f>
        <v>6068</v>
      </c>
      <c r="N1632" t="str">
        <f>VLOOKUP(HEALTH_CARE[[#This Row],[Customer ID]],'HOSPITAL DETAILS ANSWERS'!A:K,9,TRUE)</f>
        <v>Tier - 3</v>
      </c>
      <c r="O1632" t="str">
        <f>VLOOKUP(HEALTH_CARE[[#This Row],[Customer ID]],'HOSPITAL DETAILS ANSWERS'!A:K,10,TRUE)</f>
        <v>Tier - 1</v>
      </c>
      <c r="P1632" t="str">
        <f>VLOOKUP(HEALTH_CARE[[#This Row],[Customer ID]],'HOSPITAL DETAILS ANSWERS'!A:K,11,TRUE)</f>
        <v>R1016</v>
      </c>
      <c r="Q1632" s="10">
        <f>VLOOKUP(HEALTH_CARE[[#This Row],[Customer ID]],'HOSPITAL DETAILS ANSWERS'!A:K,6,TRUE)</f>
        <v>38</v>
      </c>
    </row>
    <row r="1633" spans="1:17" x14ac:dyDescent="0.25">
      <c r="A1633" t="s">
        <v>739</v>
      </c>
      <c r="B1633" t="str">
        <f>VLOOKUP(HEALTH_CARE[[#This Row],[Customer ID]],'CUSTOMER_NAMES ANSWER'!A:D,3,FALSE)</f>
        <v>Drew L</v>
      </c>
      <c r="C1633" s="9">
        <f>VLOOKUP(HEALTH_CARE[[#This Row],[Customer ID]],'MEDICAL EXAMINATION ANSWER'!A:J,2,FALSE)</f>
        <v>35.090000000000003</v>
      </c>
      <c r="D1633" s="9">
        <f>VLOOKUP(HEALTH_CARE[[#This Row],[Customer ID]],'MEDICAL EXAMINATION ANSWER'!A:J,4,FALSE)</f>
        <v>5.84</v>
      </c>
      <c r="E1633" t="str">
        <f>VLOOKUP(HEALTH_CARE[[#This Row],[Customer ID]],'MEDICAL EXAMINATION ANSWER'!A:J,6,FALSE)</f>
        <v>No</v>
      </c>
      <c r="F1633" t="str">
        <f>VLOOKUP(HEALTH_CARE[[#This Row],[Customer ID]],'MEDICAL EXAMINATION ANSWER'!A:J,7,FALSE)</f>
        <v>No</v>
      </c>
      <c r="G1633" t="str">
        <f>VLOOKUP(HEALTH_CARE[[#This Row],[Customer ID]],'MEDICAL EXAMINATION ANSWER'!A:J,8,FALSE)</f>
        <v>No</v>
      </c>
      <c r="H1633" s="10">
        <f>VLOOKUP(HEALTH_CARE[[#This Row],[Customer ID]],'MEDICAL EXAMINATION ANSWER'!A:J,9,FALSE)</f>
        <v>0</v>
      </c>
      <c r="I1633" t="str">
        <f>VLOOKUP(HEALTH_CARE[[#This Row],[Customer ID]],'MEDICAL EXAMINATION ANSWER'!A:J,10,FALSE)</f>
        <v>No</v>
      </c>
      <c r="J1633" t="str">
        <f>VLOOKUP(HEALTH_CARE[[#This Row],[Customer ID]],'MEDICAL EXAMINATION ANSWER'!A:J,3,FALSE)</f>
        <v>Obesity</v>
      </c>
      <c r="K1633" t="str">
        <f>VLOOKUP(HEALTH_CARE[[#This Row],[Customer ID]],'MEDICAL EXAMINATION ANSWER'!A:J,5,FALSE)</f>
        <v>Prediabetes</v>
      </c>
      <c r="L1633" s="11" t="str">
        <f>VLOOKUP(HEALTH_CARE[[#This Row],[Customer ID]],'HOSPITAL DETAILS ANSWERS'!A:K,5,TRUE)</f>
        <v>8-Nov-1994</v>
      </c>
      <c r="M1633" s="14">
        <f>VLOOKUP(HEALTH_CARE[[#This Row],[Customer ID]],'HOSPITAL DETAILS ANSWERS'!A:K,8,TRUE)</f>
        <v>6065</v>
      </c>
      <c r="N1633" t="str">
        <f>VLOOKUP(HEALTH_CARE[[#This Row],[Customer ID]],'HOSPITAL DETAILS ANSWERS'!A:K,9,TRUE)</f>
        <v>Tier - 2</v>
      </c>
      <c r="O1633" t="str">
        <f>VLOOKUP(HEALTH_CARE[[#This Row],[Customer ID]],'HOSPITAL DETAILS ANSWERS'!A:K,10,TRUE)</f>
        <v>Tier - 2</v>
      </c>
      <c r="P1633" t="str">
        <f>VLOOKUP(HEALTH_CARE[[#This Row],[Customer ID]],'HOSPITAL DETAILS ANSWERS'!A:K,11,TRUE)</f>
        <v>R1011</v>
      </c>
      <c r="Q1633" s="10">
        <f>VLOOKUP(HEALTH_CARE[[#This Row],[Customer ID]],'HOSPITAL DETAILS ANSWERS'!A:K,6,TRUE)</f>
        <v>28</v>
      </c>
    </row>
    <row r="1634" spans="1:17" x14ac:dyDescent="0.25">
      <c r="A1634" t="s">
        <v>738</v>
      </c>
      <c r="B1634" t="str">
        <f>VLOOKUP(HEALTH_CARE[[#This Row],[Customer ID]],'CUSTOMER_NAMES ANSWER'!A:D,3,FALSE)</f>
        <v>Christina</v>
      </c>
      <c r="C1634" s="9">
        <f>VLOOKUP(HEALTH_CARE[[#This Row],[Customer ID]],'MEDICAL EXAMINATION ANSWER'!A:J,2,FALSE)</f>
        <v>34.42</v>
      </c>
      <c r="D1634" s="9">
        <f>VLOOKUP(HEALTH_CARE[[#This Row],[Customer ID]],'MEDICAL EXAMINATION ANSWER'!A:J,4,FALSE)</f>
        <v>5.21</v>
      </c>
      <c r="E1634" t="str">
        <f>VLOOKUP(HEALTH_CARE[[#This Row],[Customer ID]],'MEDICAL EXAMINATION ANSWER'!A:J,6,FALSE)</f>
        <v>Yes</v>
      </c>
      <c r="F1634" t="str">
        <f>VLOOKUP(HEALTH_CARE[[#This Row],[Customer ID]],'MEDICAL EXAMINATION ANSWER'!A:J,7,FALSE)</f>
        <v>No</v>
      </c>
      <c r="G1634" t="str">
        <f>VLOOKUP(HEALTH_CARE[[#This Row],[Customer ID]],'MEDICAL EXAMINATION ANSWER'!A:J,8,FALSE)</f>
        <v>No</v>
      </c>
      <c r="H1634" s="10">
        <f>VLOOKUP(HEALTH_CARE[[#This Row],[Customer ID]],'MEDICAL EXAMINATION ANSWER'!A:J,9,FALSE)</f>
        <v>0</v>
      </c>
      <c r="I1634" t="str">
        <f>VLOOKUP(HEALTH_CARE[[#This Row],[Customer ID]],'MEDICAL EXAMINATION ANSWER'!A:J,10,FALSE)</f>
        <v>No</v>
      </c>
      <c r="J1634" t="str">
        <f>VLOOKUP(HEALTH_CARE[[#This Row],[Customer ID]],'MEDICAL EXAMINATION ANSWER'!A:J,3,FALSE)</f>
        <v>Obesity</v>
      </c>
      <c r="K1634" t="str">
        <f>VLOOKUP(HEALTH_CARE[[#This Row],[Customer ID]],'MEDICAL EXAMINATION ANSWER'!A:J,5,FALSE)</f>
        <v>Normal</v>
      </c>
      <c r="L1634" s="11" t="str">
        <f>VLOOKUP(HEALTH_CARE[[#This Row],[Customer ID]],'HOSPITAL DETAILS ANSWERS'!A:K,5,TRUE)</f>
        <v>28-Jul-1996</v>
      </c>
      <c r="M1634" s="14">
        <f>VLOOKUP(HEALTH_CARE[[#This Row],[Customer ID]],'HOSPITAL DETAILS ANSWERS'!A:K,8,TRUE)</f>
        <v>6062</v>
      </c>
      <c r="N1634" t="str">
        <f>VLOOKUP(HEALTH_CARE[[#This Row],[Customer ID]],'HOSPITAL DETAILS ANSWERS'!A:K,9,TRUE)</f>
        <v>Tier - 2</v>
      </c>
      <c r="O1634" t="str">
        <f>VLOOKUP(HEALTH_CARE[[#This Row],[Customer ID]],'HOSPITAL DETAILS ANSWERS'!A:K,10,TRUE)</f>
        <v>Tier - 3</v>
      </c>
      <c r="P1634" t="str">
        <f>VLOOKUP(HEALTH_CARE[[#This Row],[Customer ID]],'HOSPITAL DETAILS ANSWERS'!A:K,11,TRUE)</f>
        <v>R1012</v>
      </c>
      <c r="Q1634" s="10">
        <f>VLOOKUP(HEALTH_CARE[[#This Row],[Customer ID]],'HOSPITAL DETAILS ANSWERS'!A:K,6,TRUE)</f>
        <v>26</v>
      </c>
    </row>
    <row r="1635" spans="1:17" x14ac:dyDescent="0.25">
      <c r="A1635" t="s">
        <v>737</v>
      </c>
      <c r="B1635" t="str">
        <f>VLOOKUP(HEALTH_CARE[[#This Row],[Customer ID]],'CUSTOMER_NAMES ANSWER'!A:D,3,FALSE)</f>
        <v>Alexander G</v>
      </c>
      <c r="C1635" s="9">
        <f>VLOOKUP(HEALTH_CARE[[#This Row],[Customer ID]],'MEDICAL EXAMINATION ANSWER'!A:J,2,FALSE)</f>
        <v>29.4</v>
      </c>
      <c r="D1635" s="9">
        <f>VLOOKUP(HEALTH_CARE[[#This Row],[Customer ID]],'MEDICAL EXAMINATION ANSWER'!A:J,4,FALSE)</f>
        <v>4.26</v>
      </c>
      <c r="E1635" t="str">
        <f>VLOOKUP(HEALTH_CARE[[#This Row],[Customer ID]],'MEDICAL EXAMINATION ANSWER'!A:J,6,FALSE)</f>
        <v>No</v>
      </c>
      <c r="F1635" t="str">
        <f>VLOOKUP(HEALTH_CARE[[#This Row],[Customer ID]],'MEDICAL EXAMINATION ANSWER'!A:J,7,FALSE)</f>
        <v>No</v>
      </c>
      <c r="G1635" t="str">
        <f>VLOOKUP(HEALTH_CARE[[#This Row],[Customer ID]],'MEDICAL EXAMINATION ANSWER'!A:J,8,FALSE)</f>
        <v>No</v>
      </c>
      <c r="H1635" s="10">
        <f>VLOOKUP(HEALTH_CARE[[#This Row],[Customer ID]],'MEDICAL EXAMINATION ANSWER'!A:J,9,FALSE)</f>
        <v>0</v>
      </c>
      <c r="I1635" t="str">
        <f>VLOOKUP(HEALTH_CARE[[#This Row],[Customer ID]],'MEDICAL EXAMINATION ANSWER'!A:J,10,FALSE)</f>
        <v>No</v>
      </c>
      <c r="J1635" t="str">
        <f>VLOOKUP(HEALTH_CARE[[#This Row],[Customer ID]],'MEDICAL EXAMINATION ANSWER'!A:J,3,FALSE)</f>
        <v>Over Weight</v>
      </c>
      <c r="K1635" t="str">
        <f>VLOOKUP(HEALTH_CARE[[#This Row],[Customer ID]],'MEDICAL EXAMINATION ANSWER'!A:J,5,FALSE)</f>
        <v>Normal</v>
      </c>
      <c r="L1635" s="11" t="str">
        <f>VLOOKUP(HEALTH_CARE[[#This Row],[Customer ID]],'HOSPITAL DETAILS ANSWERS'!A:K,5,TRUE)</f>
        <v>16-Aug-1989</v>
      </c>
      <c r="M1635" s="14">
        <f>VLOOKUP(HEALTH_CARE[[#This Row],[Customer ID]],'HOSPITAL DETAILS ANSWERS'!A:K,8,TRUE)</f>
        <v>6060</v>
      </c>
      <c r="N1635" t="str">
        <f>VLOOKUP(HEALTH_CARE[[#This Row],[Customer ID]],'HOSPITAL DETAILS ANSWERS'!A:K,9,TRUE)</f>
        <v>Tier - 2</v>
      </c>
      <c r="O1635" t="str">
        <f>VLOOKUP(HEALTH_CARE[[#This Row],[Customer ID]],'HOSPITAL DETAILS ANSWERS'!A:K,10,TRUE)</f>
        <v>Tier - 1</v>
      </c>
      <c r="P1635" t="str">
        <f>VLOOKUP(HEALTH_CARE[[#This Row],[Customer ID]],'HOSPITAL DETAILS ANSWERS'!A:K,11,TRUE)</f>
        <v>R1011</v>
      </c>
      <c r="Q1635" s="10">
        <f>VLOOKUP(HEALTH_CARE[[#This Row],[Customer ID]],'HOSPITAL DETAILS ANSWERS'!A:K,6,TRUE)</f>
        <v>33</v>
      </c>
    </row>
    <row r="1636" spans="1:17" x14ac:dyDescent="0.25">
      <c r="A1636" t="s">
        <v>736</v>
      </c>
      <c r="B1636" t="str">
        <f>VLOOKUP(HEALTH_CARE[[#This Row],[Customer ID]],'CUSTOMER_NAMES ANSWER'!A:D,3,FALSE)</f>
        <v>Meaghan</v>
      </c>
      <c r="C1636" s="9">
        <f>VLOOKUP(HEALTH_CARE[[#This Row],[Customer ID]],'MEDICAL EXAMINATION ANSWER'!A:J,2,FALSE)</f>
        <v>21.31</v>
      </c>
      <c r="D1636" s="9">
        <f>VLOOKUP(HEALTH_CARE[[#This Row],[Customer ID]],'MEDICAL EXAMINATION ANSWER'!A:J,4,FALSE)</f>
        <v>4.17</v>
      </c>
      <c r="E1636" t="str">
        <f>VLOOKUP(HEALTH_CARE[[#This Row],[Customer ID]],'MEDICAL EXAMINATION ANSWER'!A:J,6,FALSE)</f>
        <v>No</v>
      </c>
      <c r="F1636" t="str">
        <f>VLOOKUP(HEALTH_CARE[[#This Row],[Customer ID]],'MEDICAL EXAMINATION ANSWER'!A:J,7,FALSE)</f>
        <v>No</v>
      </c>
      <c r="G1636" t="str">
        <f>VLOOKUP(HEALTH_CARE[[#This Row],[Customer ID]],'MEDICAL EXAMINATION ANSWER'!A:J,8,FALSE)</f>
        <v>No</v>
      </c>
      <c r="H1636" s="10">
        <f>VLOOKUP(HEALTH_CARE[[#This Row],[Customer ID]],'MEDICAL EXAMINATION ANSWER'!A:J,9,FALSE)</f>
        <v>0</v>
      </c>
      <c r="I1636" t="str">
        <f>VLOOKUP(HEALTH_CARE[[#This Row],[Customer ID]],'MEDICAL EXAMINATION ANSWER'!A:J,10,FALSE)</f>
        <v>No</v>
      </c>
      <c r="J1636" t="str">
        <f>VLOOKUP(HEALTH_CARE[[#This Row],[Customer ID]],'MEDICAL EXAMINATION ANSWER'!A:J,3,FALSE)</f>
        <v>Normal Weight</v>
      </c>
      <c r="K1636" t="str">
        <f>VLOOKUP(HEALTH_CARE[[#This Row],[Customer ID]],'MEDICAL EXAMINATION ANSWER'!A:J,5,FALSE)</f>
        <v>Normal</v>
      </c>
      <c r="L1636" s="11" t="str">
        <f>VLOOKUP(HEALTH_CARE[[#This Row],[Customer ID]],'HOSPITAL DETAILS ANSWERS'!A:K,5,TRUE)</f>
        <v>8-Aug-1980</v>
      </c>
      <c r="M1636" s="14">
        <f>VLOOKUP(HEALTH_CARE[[#This Row],[Customer ID]],'HOSPITAL DETAILS ANSWERS'!A:K,8,TRUE)</f>
        <v>5994</v>
      </c>
      <c r="N1636" t="str">
        <f>VLOOKUP(HEALTH_CARE[[#This Row],[Customer ID]],'HOSPITAL DETAILS ANSWERS'!A:K,9,TRUE)</f>
        <v>Tier - 2</v>
      </c>
      <c r="O1636" t="str">
        <f>VLOOKUP(HEALTH_CARE[[#This Row],[Customer ID]],'HOSPITAL DETAILS ANSWERS'!A:K,10,TRUE)</f>
        <v>Tier - 3</v>
      </c>
      <c r="P1636" t="str">
        <f>VLOOKUP(HEALTH_CARE[[#This Row],[Customer ID]],'HOSPITAL DETAILS ANSWERS'!A:K,11,TRUE)</f>
        <v>R1013</v>
      </c>
      <c r="Q1636" s="10">
        <f>VLOOKUP(HEALTH_CARE[[#This Row],[Customer ID]],'HOSPITAL DETAILS ANSWERS'!A:K,6,TRUE)</f>
        <v>42</v>
      </c>
    </row>
    <row r="1637" spans="1:17" x14ac:dyDescent="0.25">
      <c r="A1637" t="s">
        <v>735</v>
      </c>
      <c r="B1637" t="str">
        <f>VLOOKUP(HEALTH_CARE[[#This Row],[Customer ID]],'CUSTOMER_NAMES ANSWER'!A:D,3,FALSE)</f>
        <v>Kristin</v>
      </c>
      <c r="C1637" s="9">
        <f>VLOOKUP(HEALTH_CARE[[#This Row],[Customer ID]],'MEDICAL EXAMINATION ANSWER'!A:J,2,FALSE)</f>
        <v>19.559999999999999</v>
      </c>
      <c r="D1637" s="9">
        <f>VLOOKUP(HEALTH_CARE[[#This Row],[Customer ID]],'MEDICAL EXAMINATION ANSWER'!A:J,4,FALSE)</f>
        <v>11.96</v>
      </c>
      <c r="E1637" t="str">
        <f>VLOOKUP(HEALTH_CARE[[#This Row],[Customer ID]],'MEDICAL EXAMINATION ANSWER'!A:J,6,FALSE)</f>
        <v>No</v>
      </c>
      <c r="F1637" t="str">
        <f>VLOOKUP(HEALTH_CARE[[#This Row],[Customer ID]],'MEDICAL EXAMINATION ANSWER'!A:J,7,FALSE)</f>
        <v>No</v>
      </c>
      <c r="G1637" t="str">
        <f>VLOOKUP(HEALTH_CARE[[#This Row],[Customer ID]],'MEDICAL EXAMINATION ANSWER'!A:J,8,FALSE)</f>
        <v>No</v>
      </c>
      <c r="H1637" s="10">
        <f>VLOOKUP(HEALTH_CARE[[#This Row],[Customer ID]],'MEDICAL EXAMINATION ANSWER'!A:J,9,FALSE)</f>
        <v>0</v>
      </c>
      <c r="I1637" t="str">
        <f>VLOOKUP(HEALTH_CARE[[#This Row],[Customer ID]],'MEDICAL EXAMINATION ANSWER'!A:J,10,FALSE)</f>
        <v>No</v>
      </c>
      <c r="J1637" t="str">
        <f>VLOOKUP(HEALTH_CARE[[#This Row],[Customer ID]],'MEDICAL EXAMINATION ANSWER'!A:J,3,FALSE)</f>
        <v>Normal Weight</v>
      </c>
      <c r="K1637" t="str">
        <f>VLOOKUP(HEALTH_CARE[[#This Row],[Customer ID]],'MEDICAL EXAMINATION ANSWER'!A:J,5,FALSE)</f>
        <v>Diabetes</v>
      </c>
      <c r="L1637" s="11" t="str">
        <f>VLOOKUP(HEALTH_CARE[[#This Row],[Customer ID]],'HOSPITAL DETAILS ANSWERS'!A:K,5,TRUE)</f>
        <v>17-Aug-1974</v>
      </c>
      <c r="M1637" s="14">
        <f>VLOOKUP(HEALTH_CARE[[#This Row],[Customer ID]],'HOSPITAL DETAILS ANSWERS'!A:K,8,TRUE)</f>
        <v>5991</v>
      </c>
      <c r="N1637" t="str">
        <f>VLOOKUP(HEALTH_CARE[[#This Row],[Customer ID]],'HOSPITAL DETAILS ANSWERS'!A:K,9,TRUE)</f>
        <v>Tier - 2</v>
      </c>
      <c r="O1637" t="str">
        <f>VLOOKUP(HEALTH_CARE[[#This Row],[Customer ID]],'HOSPITAL DETAILS ANSWERS'!A:K,10,TRUE)</f>
        <v>Tier - 2</v>
      </c>
      <c r="P1637" t="str">
        <f>VLOOKUP(HEALTH_CARE[[#This Row],[Customer ID]],'HOSPITAL DETAILS ANSWERS'!A:K,11,TRUE)</f>
        <v>R1013</v>
      </c>
      <c r="Q1637" s="10">
        <f>VLOOKUP(HEALTH_CARE[[#This Row],[Customer ID]],'HOSPITAL DETAILS ANSWERS'!A:K,6,TRUE)</f>
        <v>48</v>
      </c>
    </row>
    <row r="1638" spans="1:17" x14ac:dyDescent="0.25">
      <c r="A1638" t="s">
        <v>734</v>
      </c>
      <c r="B1638" t="str">
        <f>VLOOKUP(HEALTH_CARE[[#This Row],[Customer ID]],'CUSTOMER_NAMES ANSWER'!A:D,3,FALSE)</f>
        <v>Andrea K</v>
      </c>
      <c r="C1638" s="9">
        <f>VLOOKUP(HEALTH_CARE[[#This Row],[Customer ID]],'MEDICAL EXAMINATION ANSWER'!A:J,2,FALSE)</f>
        <v>37.340000000000003</v>
      </c>
      <c r="D1638" s="9">
        <f>VLOOKUP(HEALTH_CARE[[#This Row],[Customer ID]],'MEDICAL EXAMINATION ANSWER'!A:J,4,FALSE)</f>
        <v>6.26</v>
      </c>
      <c r="E1638" t="str">
        <f>VLOOKUP(HEALTH_CARE[[#This Row],[Customer ID]],'MEDICAL EXAMINATION ANSWER'!A:J,6,FALSE)</f>
        <v>Yes</v>
      </c>
      <c r="F1638" t="str">
        <f>VLOOKUP(HEALTH_CARE[[#This Row],[Customer ID]],'MEDICAL EXAMINATION ANSWER'!A:J,7,FALSE)</f>
        <v>No</v>
      </c>
      <c r="G1638" t="str">
        <f>VLOOKUP(HEALTH_CARE[[#This Row],[Customer ID]],'MEDICAL EXAMINATION ANSWER'!A:J,8,FALSE)</f>
        <v>No</v>
      </c>
      <c r="H1638" s="10">
        <f>VLOOKUP(HEALTH_CARE[[#This Row],[Customer ID]],'MEDICAL EXAMINATION ANSWER'!A:J,9,FALSE)</f>
        <v>1</v>
      </c>
      <c r="I1638" t="str">
        <f>VLOOKUP(HEALTH_CARE[[#This Row],[Customer ID]],'MEDICAL EXAMINATION ANSWER'!A:J,10,FALSE)</f>
        <v>No</v>
      </c>
      <c r="J1638" t="str">
        <f>VLOOKUP(HEALTH_CARE[[#This Row],[Customer ID]],'MEDICAL EXAMINATION ANSWER'!A:J,3,FALSE)</f>
        <v>Obesity</v>
      </c>
      <c r="K1638" t="str">
        <f>VLOOKUP(HEALTH_CARE[[#This Row],[Customer ID]],'MEDICAL EXAMINATION ANSWER'!A:J,5,FALSE)</f>
        <v>Prediabetes</v>
      </c>
      <c r="L1638" s="11" t="str">
        <f>VLOOKUP(HEALTH_CARE[[#This Row],[Customer ID]],'HOSPITAL DETAILS ANSWERS'!A:K,5,TRUE)</f>
        <v>10-Jun-1988</v>
      </c>
      <c r="M1638" s="14">
        <f>VLOOKUP(HEALTH_CARE[[#This Row],[Customer ID]],'HOSPITAL DETAILS ANSWERS'!A:K,8,TRUE)</f>
        <v>5990</v>
      </c>
      <c r="N1638" t="str">
        <f>VLOOKUP(HEALTH_CARE[[#This Row],[Customer ID]],'HOSPITAL DETAILS ANSWERS'!A:K,9,TRUE)</f>
        <v>Tier - 2</v>
      </c>
      <c r="O1638" t="str">
        <f>VLOOKUP(HEALTH_CARE[[#This Row],[Customer ID]],'HOSPITAL DETAILS ANSWERS'!A:K,10,TRUE)</f>
        <v>Tier - 1</v>
      </c>
      <c r="P1638" t="str">
        <f>VLOOKUP(HEALTH_CARE[[#This Row],[Customer ID]],'HOSPITAL DETAILS ANSWERS'!A:K,11,TRUE)</f>
        <v>R1012</v>
      </c>
      <c r="Q1638" s="10">
        <f>VLOOKUP(HEALTH_CARE[[#This Row],[Customer ID]],'HOSPITAL DETAILS ANSWERS'!A:K,6,TRUE)</f>
        <v>34</v>
      </c>
    </row>
    <row r="1639" spans="1:17" x14ac:dyDescent="0.25">
      <c r="A1639" t="s">
        <v>733</v>
      </c>
      <c r="B1639" t="str">
        <f>VLOOKUP(HEALTH_CARE[[#This Row],[Customer ID]],'CUSTOMER_NAMES ANSWER'!A:D,3,FALSE)</f>
        <v>Kris</v>
      </c>
      <c r="C1639" s="9">
        <f>VLOOKUP(HEALTH_CARE[[#This Row],[Customer ID]],'MEDICAL EXAMINATION ANSWER'!A:J,2,FALSE)</f>
        <v>19.53</v>
      </c>
      <c r="D1639" s="9">
        <f>VLOOKUP(HEALTH_CARE[[#This Row],[Customer ID]],'MEDICAL EXAMINATION ANSWER'!A:J,4,FALSE)</f>
        <v>11.68</v>
      </c>
      <c r="E1639" t="str">
        <f>VLOOKUP(HEALTH_CARE[[#This Row],[Customer ID]],'MEDICAL EXAMINATION ANSWER'!A:J,6,FALSE)</f>
        <v>No</v>
      </c>
      <c r="F1639" t="str">
        <f>VLOOKUP(HEALTH_CARE[[#This Row],[Customer ID]],'MEDICAL EXAMINATION ANSWER'!A:J,7,FALSE)</f>
        <v>No</v>
      </c>
      <c r="G1639" t="str">
        <f>VLOOKUP(HEALTH_CARE[[#This Row],[Customer ID]],'MEDICAL EXAMINATION ANSWER'!A:J,8,FALSE)</f>
        <v>No</v>
      </c>
      <c r="H1639" s="10">
        <f>VLOOKUP(HEALTH_CARE[[#This Row],[Customer ID]],'MEDICAL EXAMINATION ANSWER'!A:J,9,FALSE)</f>
        <v>0</v>
      </c>
      <c r="I1639" t="str">
        <f>VLOOKUP(HEALTH_CARE[[#This Row],[Customer ID]],'MEDICAL EXAMINATION ANSWER'!A:J,10,FALSE)</f>
        <v>No</v>
      </c>
      <c r="J1639" t="str">
        <f>VLOOKUP(HEALTH_CARE[[#This Row],[Customer ID]],'MEDICAL EXAMINATION ANSWER'!A:J,3,FALSE)</f>
        <v>Normal Weight</v>
      </c>
      <c r="K1639" t="str">
        <f>VLOOKUP(HEALTH_CARE[[#This Row],[Customer ID]],'MEDICAL EXAMINATION ANSWER'!A:J,5,FALSE)</f>
        <v>Diabetes</v>
      </c>
      <c r="L1639" s="11" t="str">
        <f>VLOOKUP(HEALTH_CARE[[#This Row],[Customer ID]],'HOSPITAL DETAILS ANSWERS'!A:K,5,TRUE)</f>
        <v>11-Oct-1974</v>
      </c>
      <c r="M1639" s="14">
        <f>VLOOKUP(HEALTH_CARE[[#This Row],[Customer ID]],'HOSPITAL DETAILS ANSWERS'!A:K,8,TRUE)</f>
        <v>5980</v>
      </c>
      <c r="N1639" t="str">
        <f>VLOOKUP(HEALTH_CARE[[#This Row],[Customer ID]],'HOSPITAL DETAILS ANSWERS'!A:K,9,TRUE)</f>
        <v>Tier - 2</v>
      </c>
      <c r="O1639" t="str">
        <f>VLOOKUP(HEALTH_CARE[[#This Row],[Customer ID]],'HOSPITAL DETAILS ANSWERS'!A:K,10,TRUE)</f>
        <v>Tier - 3</v>
      </c>
      <c r="P1639" t="str">
        <f>VLOOKUP(HEALTH_CARE[[#This Row],[Customer ID]],'HOSPITAL DETAILS ANSWERS'!A:K,11,TRUE)</f>
        <v>R1013</v>
      </c>
      <c r="Q1639" s="10">
        <f>VLOOKUP(HEALTH_CARE[[#This Row],[Customer ID]],'HOSPITAL DETAILS ANSWERS'!A:K,6,TRUE)</f>
        <v>48</v>
      </c>
    </row>
    <row r="1640" spans="1:17" x14ac:dyDescent="0.25">
      <c r="A1640" t="s">
        <v>732</v>
      </c>
      <c r="B1640" t="str">
        <f>VLOOKUP(HEALTH_CARE[[#This Row],[Customer ID]],'CUSTOMER_NAMES ANSWER'!A:D,3,FALSE)</f>
        <v>Alden W</v>
      </c>
      <c r="C1640" s="9">
        <f>VLOOKUP(HEALTH_CARE[[#This Row],[Customer ID]],'MEDICAL EXAMINATION ANSWER'!A:J,2,FALSE)</f>
        <v>34.1</v>
      </c>
      <c r="D1640" s="9">
        <f>VLOOKUP(HEALTH_CARE[[#This Row],[Customer ID]],'MEDICAL EXAMINATION ANSWER'!A:J,4,FALSE)</f>
        <v>5.16</v>
      </c>
      <c r="E1640" t="str">
        <f>VLOOKUP(HEALTH_CARE[[#This Row],[Customer ID]],'MEDICAL EXAMINATION ANSWER'!A:J,6,FALSE)</f>
        <v>No</v>
      </c>
      <c r="F1640" t="str">
        <f>VLOOKUP(HEALTH_CARE[[#This Row],[Customer ID]],'MEDICAL EXAMINATION ANSWER'!A:J,7,FALSE)</f>
        <v>No</v>
      </c>
      <c r="G1640" t="str">
        <f>VLOOKUP(HEALTH_CARE[[#This Row],[Customer ID]],'MEDICAL EXAMINATION ANSWER'!A:J,8,FALSE)</f>
        <v>No</v>
      </c>
      <c r="H1640" s="10">
        <f>VLOOKUP(HEALTH_CARE[[#This Row],[Customer ID]],'MEDICAL EXAMINATION ANSWER'!A:J,9,FALSE)</f>
        <v>0</v>
      </c>
      <c r="I1640" t="str">
        <f>VLOOKUP(HEALTH_CARE[[#This Row],[Customer ID]],'MEDICAL EXAMINATION ANSWER'!A:J,10,FALSE)</f>
        <v>No</v>
      </c>
      <c r="J1640" t="str">
        <f>VLOOKUP(HEALTH_CARE[[#This Row],[Customer ID]],'MEDICAL EXAMINATION ANSWER'!A:J,3,FALSE)</f>
        <v>Obesity</v>
      </c>
      <c r="K1640" t="str">
        <f>VLOOKUP(HEALTH_CARE[[#This Row],[Customer ID]],'MEDICAL EXAMINATION ANSWER'!A:J,5,FALSE)</f>
        <v>Normal</v>
      </c>
      <c r="L1640" s="11" t="str">
        <f>VLOOKUP(HEALTH_CARE[[#This Row],[Customer ID]],'HOSPITAL DETAILS ANSWERS'!A:K,5,TRUE)</f>
        <v>10-Oct-1980</v>
      </c>
      <c r="M1640" s="14">
        <f>VLOOKUP(HEALTH_CARE[[#This Row],[Customer ID]],'HOSPITAL DETAILS ANSWERS'!A:K,8,TRUE)</f>
        <v>5980</v>
      </c>
      <c r="N1640" t="str">
        <f>VLOOKUP(HEALTH_CARE[[#This Row],[Customer ID]],'HOSPITAL DETAILS ANSWERS'!A:K,9,TRUE)</f>
        <v>Tier - 2</v>
      </c>
      <c r="O1640" t="str">
        <f>VLOOKUP(HEALTH_CARE[[#This Row],[Customer ID]],'HOSPITAL DETAILS ANSWERS'!A:K,10,TRUE)</f>
        <v>Tier - 2</v>
      </c>
      <c r="P1640" t="str">
        <f>VLOOKUP(HEALTH_CARE[[#This Row],[Customer ID]],'HOSPITAL DETAILS ANSWERS'!A:K,11,TRUE)</f>
        <v>R1011</v>
      </c>
      <c r="Q1640" s="10">
        <f>VLOOKUP(HEALTH_CARE[[#This Row],[Customer ID]],'HOSPITAL DETAILS ANSWERS'!A:K,6,TRUE)</f>
        <v>42</v>
      </c>
    </row>
    <row r="1641" spans="1:17" x14ac:dyDescent="0.25">
      <c r="A1641" t="s">
        <v>731</v>
      </c>
      <c r="B1641" t="str">
        <f>VLOOKUP(HEALTH_CARE[[#This Row],[Customer ID]],'CUSTOMER_NAMES ANSWER'!A:D,3,FALSE)</f>
        <v>Suzanne M</v>
      </c>
      <c r="C1641" s="9">
        <f>VLOOKUP(HEALTH_CARE[[#This Row],[Customer ID]],'MEDICAL EXAMINATION ANSWER'!A:J,2,FALSE)</f>
        <v>16.5</v>
      </c>
      <c r="D1641" s="9">
        <f>VLOOKUP(HEALTH_CARE[[#This Row],[Customer ID]],'MEDICAL EXAMINATION ANSWER'!A:J,4,FALSE)</f>
        <v>6.9</v>
      </c>
      <c r="E1641" t="str">
        <f>VLOOKUP(HEALTH_CARE[[#This Row],[Customer ID]],'MEDICAL EXAMINATION ANSWER'!A:J,6,FALSE)</f>
        <v>Yes</v>
      </c>
      <c r="F1641" t="str">
        <f>VLOOKUP(HEALTH_CARE[[#This Row],[Customer ID]],'MEDICAL EXAMINATION ANSWER'!A:J,7,FALSE)</f>
        <v>No</v>
      </c>
      <c r="G1641" t="str">
        <f>VLOOKUP(HEALTH_CARE[[#This Row],[Customer ID]],'MEDICAL EXAMINATION ANSWER'!A:J,8,FALSE)</f>
        <v>No</v>
      </c>
      <c r="H1641" s="10">
        <f>VLOOKUP(HEALTH_CARE[[#This Row],[Customer ID]],'MEDICAL EXAMINATION ANSWER'!A:J,9,FALSE)</f>
        <v>2</v>
      </c>
      <c r="I1641" t="str">
        <f>VLOOKUP(HEALTH_CARE[[#This Row],[Customer ID]],'MEDICAL EXAMINATION ANSWER'!A:J,10,FALSE)</f>
        <v>No</v>
      </c>
      <c r="J1641" t="str">
        <f>VLOOKUP(HEALTH_CARE[[#This Row],[Customer ID]],'MEDICAL EXAMINATION ANSWER'!A:J,3,FALSE)</f>
        <v>Under Weight</v>
      </c>
      <c r="K1641" t="str">
        <f>VLOOKUP(HEALTH_CARE[[#This Row],[Customer ID]],'MEDICAL EXAMINATION ANSWER'!A:J,5,FALSE)</f>
        <v>Diabetes</v>
      </c>
      <c r="L1641" s="11" t="str">
        <f>VLOOKUP(HEALTH_CARE[[#This Row],[Customer ID]],'HOSPITAL DETAILS ANSWERS'!A:K,5,TRUE)</f>
        <v>25-Jun-1970</v>
      </c>
      <c r="M1641" s="14">
        <f>VLOOKUP(HEALTH_CARE[[#This Row],[Customer ID]],'HOSPITAL DETAILS ANSWERS'!A:K,8,TRUE)</f>
        <v>5980</v>
      </c>
      <c r="N1641" t="str">
        <f>VLOOKUP(HEALTH_CARE[[#This Row],[Customer ID]],'HOSPITAL DETAILS ANSWERS'!A:K,9,TRUE)</f>
        <v>Tier - 2</v>
      </c>
      <c r="O1641" t="str">
        <f>VLOOKUP(HEALTH_CARE[[#This Row],[Customer ID]],'HOSPITAL DETAILS ANSWERS'!A:K,10,TRUE)</f>
        <v>Tier - 3</v>
      </c>
      <c r="P1641" t="str">
        <f>VLOOKUP(HEALTH_CARE[[#This Row],[Customer ID]],'HOSPITAL DETAILS ANSWERS'!A:K,11,TRUE)</f>
        <v>R1013</v>
      </c>
      <c r="Q1641" s="10">
        <f>VLOOKUP(HEALTH_CARE[[#This Row],[Customer ID]],'HOSPITAL DETAILS ANSWERS'!A:K,6,TRUE)</f>
        <v>52</v>
      </c>
    </row>
    <row r="1642" spans="1:17" x14ac:dyDescent="0.25">
      <c r="A1642" t="s">
        <v>730</v>
      </c>
      <c r="B1642" t="str">
        <f>VLOOKUP(HEALTH_CARE[[#This Row],[Customer ID]],'CUSTOMER_NAMES ANSWER'!A:D,3,FALSE)</f>
        <v>Heidi Z</v>
      </c>
      <c r="C1642" s="9">
        <f>VLOOKUP(HEALTH_CARE[[#This Row],[Customer ID]],'MEDICAL EXAMINATION ANSWER'!A:J,2,FALSE)</f>
        <v>30.69</v>
      </c>
      <c r="D1642" s="9">
        <f>VLOOKUP(HEALTH_CARE[[#This Row],[Customer ID]],'MEDICAL EXAMINATION ANSWER'!A:J,4,FALSE)</f>
        <v>4.83</v>
      </c>
      <c r="E1642" t="str">
        <f>VLOOKUP(HEALTH_CARE[[#This Row],[Customer ID]],'MEDICAL EXAMINATION ANSWER'!A:J,6,FALSE)</f>
        <v>No</v>
      </c>
      <c r="F1642" t="str">
        <f>VLOOKUP(HEALTH_CARE[[#This Row],[Customer ID]],'MEDICAL EXAMINATION ANSWER'!A:J,7,FALSE)</f>
        <v>No</v>
      </c>
      <c r="G1642" t="str">
        <f>VLOOKUP(HEALTH_CARE[[#This Row],[Customer ID]],'MEDICAL EXAMINATION ANSWER'!A:J,8,FALSE)</f>
        <v>No</v>
      </c>
      <c r="H1642" s="10">
        <f>VLOOKUP(HEALTH_CARE[[#This Row],[Customer ID]],'MEDICAL EXAMINATION ANSWER'!A:J,9,FALSE)</f>
        <v>1</v>
      </c>
      <c r="I1642" t="str">
        <f>VLOOKUP(HEALTH_CARE[[#This Row],[Customer ID]],'MEDICAL EXAMINATION ANSWER'!A:J,10,FALSE)</f>
        <v>No</v>
      </c>
      <c r="J1642" t="str">
        <f>VLOOKUP(HEALTH_CARE[[#This Row],[Customer ID]],'MEDICAL EXAMINATION ANSWER'!A:J,3,FALSE)</f>
        <v>Obesity</v>
      </c>
      <c r="K1642" t="str">
        <f>VLOOKUP(HEALTH_CARE[[#This Row],[Customer ID]],'MEDICAL EXAMINATION ANSWER'!A:J,5,FALSE)</f>
        <v>Normal</v>
      </c>
      <c r="L1642" s="11" t="str">
        <f>VLOOKUP(HEALTH_CARE[[#This Row],[Customer ID]],'HOSPITAL DETAILS ANSWERS'!A:K,5,TRUE)</f>
        <v>11-Nov-1984</v>
      </c>
      <c r="M1642" s="14">
        <f>VLOOKUP(HEALTH_CARE[[#This Row],[Customer ID]],'HOSPITAL DETAILS ANSWERS'!A:K,8,TRUE)</f>
        <v>5977</v>
      </c>
      <c r="N1642" t="str">
        <f>VLOOKUP(HEALTH_CARE[[#This Row],[Customer ID]],'HOSPITAL DETAILS ANSWERS'!A:K,9,TRUE)</f>
        <v>Tier - 2</v>
      </c>
      <c r="O1642" t="str">
        <f>VLOOKUP(HEALTH_CARE[[#This Row],[Customer ID]],'HOSPITAL DETAILS ANSWERS'!A:K,10,TRUE)</f>
        <v>Tier - 2</v>
      </c>
      <c r="P1642" t="str">
        <f>VLOOKUP(HEALTH_CARE[[#This Row],[Customer ID]],'HOSPITAL DETAILS ANSWERS'!A:K,11,TRUE)</f>
        <v>R1013</v>
      </c>
      <c r="Q1642" s="10">
        <f>VLOOKUP(HEALTH_CARE[[#This Row],[Customer ID]],'HOSPITAL DETAILS ANSWERS'!A:K,6,TRUE)</f>
        <v>38</v>
      </c>
    </row>
    <row r="1643" spans="1:17" x14ac:dyDescent="0.25">
      <c r="A1643" t="s">
        <v>729</v>
      </c>
      <c r="B1643" t="str">
        <f>VLOOKUP(HEALTH_CARE[[#This Row],[Customer ID]],'CUSTOMER_NAMES ANSWER'!A:D,3,FALSE)</f>
        <v>Carolyn</v>
      </c>
      <c r="C1643" s="9">
        <f>VLOOKUP(HEALTH_CARE[[#This Row],[Customer ID]],'MEDICAL EXAMINATION ANSWER'!A:J,2,FALSE)</f>
        <v>28.93</v>
      </c>
      <c r="D1643" s="9">
        <f>VLOOKUP(HEALTH_CARE[[#This Row],[Customer ID]],'MEDICAL EXAMINATION ANSWER'!A:J,4,FALSE)</f>
        <v>4.87</v>
      </c>
      <c r="E1643" t="str">
        <f>VLOOKUP(HEALTH_CARE[[#This Row],[Customer ID]],'MEDICAL EXAMINATION ANSWER'!A:J,6,FALSE)</f>
        <v>No</v>
      </c>
      <c r="F1643" t="str">
        <f>VLOOKUP(HEALTH_CARE[[#This Row],[Customer ID]],'MEDICAL EXAMINATION ANSWER'!A:J,7,FALSE)</f>
        <v>No</v>
      </c>
      <c r="G1643" t="str">
        <f>VLOOKUP(HEALTH_CARE[[#This Row],[Customer ID]],'MEDICAL EXAMINATION ANSWER'!A:J,8,FALSE)</f>
        <v>No</v>
      </c>
      <c r="H1643" s="10">
        <f>VLOOKUP(HEALTH_CARE[[#This Row],[Customer ID]],'MEDICAL EXAMINATION ANSWER'!A:J,9,FALSE)</f>
        <v>1</v>
      </c>
      <c r="I1643" t="str">
        <f>VLOOKUP(HEALTH_CARE[[#This Row],[Customer ID]],'MEDICAL EXAMINATION ANSWER'!A:J,10,FALSE)</f>
        <v>No</v>
      </c>
      <c r="J1643" t="str">
        <f>VLOOKUP(HEALTH_CARE[[#This Row],[Customer ID]],'MEDICAL EXAMINATION ANSWER'!A:J,3,FALSE)</f>
        <v>Over Weight</v>
      </c>
      <c r="K1643" t="str">
        <f>VLOOKUP(HEALTH_CARE[[#This Row],[Customer ID]],'MEDICAL EXAMINATION ANSWER'!A:J,5,FALSE)</f>
        <v>Normal</v>
      </c>
      <c r="L1643" s="11" t="str">
        <f>VLOOKUP(HEALTH_CARE[[#This Row],[Customer ID]],'HOSPITAL DETAILS ANSWERS'!A:K,5,TRUE)</f>
        <v>19-Sep-1984</v>
      </c>
      <c r="M1643" s="14">
        <f>VLOOKUP(HEALTH_CARE[[#This Row],[Customer ID]],'HOSPITAL DETAILS ANSWERS'!A:K,8,TRUE)</f>
        <v>5975</v>
      </c>
      <c r="N1643" t="str">
        <f>VLOOKUP(HEALTH_CARE[[#This Row],[Customer ID]],'HOSPITAL DETAILS ANSWERS'!A:K,9,TRUE)</f>
        <v>Tier - 2</v>
      </c>
      <c r="O1643" t="str">
        <f>VLOOKUP(HEALTH_CARE[[#This Row],[Customer ID]],'HOSPITAL DETAILS ANSWERS'!A:K,10,TRUE)</f>
        <v>Tier - 3</v>
      </c>
      <c r="P1643" t="str">
        <f>VLOOKUP(HEALTH_CARE[[#This Row],[Customer ID]],'HOSPITAL DETAILS ANSWERS'!A:K,11,TRUE)</f>
        <v>R1013</v>
      </c>
      <c r="Q1643" s="10">
        <f>VLOOKUP(HEALTH_CARE[[#This Row],[Customer ID]],'HOSPITAL DETAILS ANSWERS'!A:K,6,TRUE)</f>
        <v>38</v>
      </c>
    </row>
    <row r="1644" spans="1:17" x14ac:dyDescent="0.25">
      <c r="A1644" t="s">
        <v>728</v>
      </c>
      <c r="B1644" t="str">
        <f>VLOOKUP(HEALTH_CARE[[#This Row],[Customer ID]],'CUSTOMER_NAMES ANSWER'!A:D,3,FALSE)</f>
        <v>Sabine</v>
      </c>
      <c r="C1644" s="9">
        <f>VLOOKUP(HEALTH_CARE[[#This Row],[Customer ID]],'MEDICAL EXAMINATION ANSWER'!A:J,2,FALSE)</f>
        <v>38.9</v>
      </c>
      <c r="D1644" s="9">
        <f>VLOOKUP(HEALTH_CARE[[#This Row],[Customer ID]],'MEDICAL EXAMINATION ANSWER'!A:J,4,FALSE)</f>
        <v>4.28</v>
      </c>
      <c r="E1644" t="str">
        <f>VLOOKUP(HEALTH_CARE[[#This Row],[Customer ID]],'MEDICAL EXAMINATION ANSWER'!A:J,6,FALSE)</f>
        <v>No</v>
      </c>
      <c r="F1644" t="str">
        <f>VLOOKUP(HEALTH_CARE[[#This Row],[Customer ID]],'MEDICAL EXAMINATION ANSWER'!A:J,7,FALSE)</f>
        <v>No</v>
      </c>
      <c r="G1644" t="str">
        <f>VLOOKUP(HEALTH_CARE[[#This Row],[Customer ID]],'MEDICAL EXAMINATION ANSWER'!A:J,8,FALSE)</f>
        <v>No</v>
      </c>
      <c r="H1644" s="10">
        <f>VLOOKUP(HEALTH_CARE[[#This Row],[Customer ID]],'MEDICAL EXAMINATION ANSWER'!A:J,9,FALSE)</f>
        <v>0</v>
      </c>
      <c r="I1644" t="str">
        <f>VLOOKUP(HEALTH_CARE[[#This Row],[Customer ID]],'MEDICAL EXAMINATION ANSWER'!A:J,10,FALSE)</f>
        <v>No</v>
      </c>
      <c r="J1644" t="str">
        <f>VLOOKUP(HEALTH_CARE[[#This Row],[Customer ID]],'MEDICAL EXAMINATION ANSWER'!A:J,3,FALSE)</f>
        <v>Obesity</v>
      </c>
      <c r="K1644" t="str">
        <f>VLOOKUP(HEALTH_CARE[[#This Row],[Customer ID]],'MEDICAL EXAMINATION ANSWER'!A:J,5,FALSE)</f>
        <v>Normal</v>
      </c>
      <c r="L1644" s="11" t="str">
        <f>VLOOKUP(HEALTH_CARE[[#This Row],[Customer ID]],'HOSPITAL DETAILS ANSWERS'!A:K,5,TRUE)</f>
        <v>22-Jul-1989</v>
      </c>
      <c r="M1644" s="14">
        <f>VLOOKUP(HEALTH_CARE[[#This Row],[Customer ID]],'HOSPITAL DETAILS ANSWERS'!A:K,8,TRUE)</f>
        <v>5973</v>
      </c>
      <c r="N1644" t="str">
        <f>VLOOKUP(HEALTH_CARE[[#This Row],[Customer ID]],'HOSPITAL DETAILS ANSWERS'!A:K,9,TRUE)</f>
        <v>Tier - 2</v>
      </c>
      <c r="O1644" t="str">
        <f>VLOOKUP(HEALTH_CARE[[#This Row],[Customer ID]],'HOSPITAL DETAILS ANSWERS'!A:K,10,TRUE)</f>
        <v>Tier - 2</v>
      </c>
      <c r="P1644" t="str">
        <f>VLOOKUP(HEALTH_CARE[[#This Row],[Customer ID]],'HOSPITAL DETAILS ANSWERS'!A:K,11,TRUE)</f>
        <v>R1011</v>
      </c>
      <c r="Q1644" s="10">
        <f>VLOOKUP(HEALTH_CARE[[#This Row],[Customer ID]],'HOSPITAL DETAILS ANSWERS'!A:K,6,TRUE)</f>
        <v>33</v>
      </c>
    </row>
    <row r="1645" spans="1:17" x14ac:dyDescent="0.25">
      <c r="A1645" t="s">
        <v>727</v>
      </c>
      <c r="B1645" t="str">
        <f>VLOOKUP(HEALTH_CARE[[#This Row],[Customer ID]],'CUSTOMER_NAMES ANSWER'!A:D,3,FALSE)</f>
        <v>Bobby</v>
      </c>
      <c r="C1645" s="9">
        <f>VLOOKUP(HEALTH_CARE[[#This Row],[Customer ID]],'MEDICAL EXAMINATION ANSWER'!A:J,2,FALSE)</f>
        <v>26.9</v>
      </c>
      <c r="D1645" s="9">
        <f>VLOOKUP(HEALTH_CARE[[#This Row],[Customer ID]],'MEDICAL EXAMINATION ANSWER'!A:J,4,FALSE)</f>
        <v>4.07</v>
      </c>
      <c r="E1645" t="str">
        <f>VLOOKUP(HEALTH_CARE[[#This Row],[Customer ID]],'MEDICAL EXAMINATION ANSWER'!A:J,6,FALSE)</f>
        <v>No</v>
      </c>
      <c r="F1645" t="str">
        <f>VLOOKUP(HEALTH_CARE[[#This Row],[Customer ID]],'MEDICAL EXAMINATION ANSWER'!A:J,7,FALSE)</f>
        <v>No</v>
      </c>
      <c r="G1645" t="str">
        <f>VLOOKUP(HEALTH_CARE[[#This Row],[Customer ID]],'MEDICAL EXAMINATION ANSWER'!A:J,8,FALSE)</f>
        <v>No</v>
      </c>
      <c r="H1645" s="10">
        <f>VLOOKUP(HEALTH_CARE[[#This Row],[Customer ID]],'MEDICAL EXAMINATION ANSWER'!A:J,9,FALSE)</f>
        <v>0</v>
      </c>
      <c r="I1645" t="str">
        <f>VLOOKUP(HEALTH_CARE[[#This Row],[Customer ID]],'MEDICAL EXAMINATION ANSWER'!A:J,10,FALSE)</f>
        <v>No</v>
      </c>
      <c r="J1645" t="str">
        <f>VLOOKUP(HEALTH_CARE[[#This Row],[Customer ID]],'MEDICAL EXAMINATION ANSWER'!A:J,3,FALSE)</f>
        <v>Over Weight</v>
      </c>
      <c r="K1645" t="str">
        <f>VLOOKUP(HEALTH_CARE[[#This Row],[Customer ID]],'MEDICAL EXAMINATION ANSWER'!A:J,5,FALSE)</f>
        <v>Normal</v>
      </c>
      <c r="L1645" s="11" t="str">
        <f>VLOOKUP(HEALTH_CARE[[#This Row],[Customer ID]],'HOSPITAL DETAILS ANSWERS'!A:K,5,TRUE)</f>
        <v>21-Jul-1980</v>
      </c>
      <c r="M1645" s="14">
        <f>VLOOKUP(HEALTH_CARE[[#This Row],[Customer ID]],'HOSPITAL DETAILS ANSWERS'!A:K,8,TRUE)</f>
        <v>5970</v>
      </c>
      <c r="N1645" t="str">
        <f>VLOOKUP(HEALTH_CARE[[#This Row],[Customer ID]],'HOSPITAL DETAILS ANSWERS'!A:K,9,TRUE)</f>
        <v>Tier - 3</v>
      </c>
      <c r="O1645" t="str">
        <f>VLOOKUP(HEALTH_CARE[[#This Row],[Customer ID]],'HOSPITAL DETAILS ANSWERS'!A:K,10,TRUE)</f>
        <v>Tier - 3</v>
      </c>
      <c r="P1645" t="str">
        <f>VLOOKUP(HEALTH_CARE[[#This Row],[Customer ID]],'HOSPITAL DETAILS ANSWERS'!A:K,11,TRUE)</f>
        <v>R1011</v>
      </c>
      <c r="Q1645" s="10">
        <f>VLOOKUP(HEALTH_CARE[[#This Row],[Customer ID]],'HOSPITAL DETAILS ANSWERS'!A:K,6,TRUE)</f>
        <v>42</v>
      </c>
    </row>
    <row r="1646" spans="1:17" x14ac:dyDescent="0.25">
      <c r="A1646" t="s">
        <v>726</v>
      </c>
      <c r="B1646" t="str">
        <f>VLOOKUP(HEALTH_CARE[[#This Row],[Customer ID]],'CUSTOMER_NAMES ANSWER'!A:D,3,FALSE)</f>
        <v>Fan</v>
      </c>
      <c r="C1646" s="9">
        <f>VLOOKUP(HEALTH_CARE[[#This Row],[Customer ID]],'MEDICAL EXAMINATION ANSWER'!A:J,2,FALSE)</f>
        <v>24.86</v>
      </c>
      <c r="D1646" s="9">
        <f>VLOOKUP(HEALTH_CARE[[#This Row],[Customer ID]],'MEDICAL EXAMINATION ANSWER'!A:J,4,FALSE)</f>
        <v>6.23</v>
      </c>
      <c r="E1646" t="str">
        <f>VLOOKUP(HEALTH_CARE[[#This Row],[Customer ID]],'MEDICAL EXAMINATION ANSWER'!A:J,6,FALSE)</f>
        <v>No</v>
      </c>
      <c r="F1646" t="str">
        <f>VLOOKUP(HEALTH_CARE[[#This Row],[Customer ID]],'MEDICAL EXAMINATION ANSWER'!A:J,7,FALSE)</f>
        <v>No</v>
      </c>
      <c r="G1646" t="str">
        <f>VLOOKUP(HEALTH_CARE[[#This Row],[Customer ID]],'MEDICAL EXAMINATION ANSWER'!A:J,8,FALSE)</f>
        <v>No</v>
      </c>
      <c r="H1646" s="10">
        <f>VLOOKUP(HEALTH_CARE[[#This Row],[Customer ID]],'MEDICAL EXAMINATION ANSWER'!A:J,9,FALSE)</f>
        <v>0</v>
      </c>
      <c r="I1646" t="str">
        <f>VLOOKUP(HEALTH_CARE[[#This Row],[Customer ID]],'MEDICAL EXAMINATION ANSWER'!A:J,10,FALSE)</f>
        <v>No</v>
      </c>
      <c r="J1646" t="str">
        <f>VLOOKUP(HEALTH_CARE[[#This Row],[Customer ID]],'MEDICAL EXAMINATION ANSWER'!A:J,3,FALSE)</f>
        <v>Normal Weight</v>
      </c>
      <c r="K1646" t="str">
        <f>VLOOKUP(HEALTH_CARE[[#This Row],[Customer ID]],'MEDICAL EXAMINATION ANSWER'!A:J,5,FALSE)</f>
        <v>Prediabetes</v>
      </c>
      <c r="L1646" s="11" t="str">
        <f>VLOOKUP(HEALTH_CARE[[#This Row],[Customer ID]],'HOSPITAL DETAILS ANSWERS'!A:K,5,TRUE)</f>
        <v>5-Aug-1980</v>
      </c>
      <c r="M1646" s="14">
        <f>VLOOKUP(HEALTH_CARE[[#This Row],[Customer ID]],'HOSPITAL DETAILS ANSWERS'!A:K,8,TRUE)</f>
        <v>5967</v>
      </c>
      <c r="N1646" t="str">
        <f>VLOOKUP(HEALTH_CARE[[#This Row],[Customer ID]],'HOSPITAL DETAILS ANSWERS'!A:K,9,TRUE)</f>
        <v>Tier - 2</v>
      </c>
      <c r="O1646" t="str">
        <f>VLOOKUP(HEALTH_CARE[[#This Row],[Customer ID]],'HOSPITAL DETAILS ANSWERS'!A:K,10,TRUE)</f>
        <v>Tier - 3</v>
      </c>
      <c r="P1646" t="str">
        <f>VLOOKUP(HEALTH_CARE[[#This Row],[Customer ID]],'HOSPITAL DETAILS ANSWERS'!A:K,11,TRUE)</f>
        <v>R1013</v>
      </c>
      <c r="Q1646" s="10">
        <f>VLOOKUP(HEALTH_CARE[[#This Row],[Customer ID]],'HOSPITAL DETAILS ANSWERS'!A:K,6,TRUE)</f>
        <v>42</v>
      </c>
    </row>
    <row r="1647" spans="1:17" x14ac:dyDescent="0.25">
      <c r="A1647" t="s">
        <v>725</v>
      </c>
      <c r="B1647" t="str">
        <f>VLOOKUP(HEALTH_CARE[[#This Row],[Customer ID]],'CUSTOMER_NAMES ANSWER'!A:D,3,FALSE)</f>
        <v>Rachel M</v>
      </c>
      <c r="C1647" s="9">
        <f>VLOOKUP(HEALTH_CARE[[#This Row],[Customer ID]],'MEDICAL EXAMINATION ANSWER'!A:J,2,FALSE)</f>
        <v>39.14</v>
      </c>
      <c r="D1647" s="9">
        <f>VLOOKUP(HEALTH_CARE[[#This Row],[Customer ID]],'MEDICAL EXAMINATION ANSWER'!A:J,4,FALSE)</f>
        <v>6.24</v>
      </c>
      <c r="E1647" t="str">
        <f>VLOOKUP(HEALTH_CARE[[#This Row],[Customer ID]],'MEDICAL EXAMINATION ANSWER'!A:J,6,FALSE)</f>
        <v>No</v>
      </c>
      <c r="F1647" t="str">
        <f>VLOOKUP(HEALTH_CARE[[#This Row],[Customer ID]],'MEDICAL EXAMINATION ANSWER'!A:J,7,FALSE)</f>
        <v>Yes</v>
      </c>
      <c r="G1647" t="str">
        <f>VLOOKUP(HEALTH_CARE[[#This Row],[Customer ID]],'MEDICAL EXAMINATION ANSWER'!A:J,8,FALSE)</f>
        <v>No</v>
      </c>
      <c r="H1647" s="10">
        <f>VLOOKUP(HEALTH_CARE[[#This Row],[Customer ID]],'MEDICAL EXAMINATION ANSWER'!A:J,9,FALSE)</f>
        <v>1</v>
      </c>
      <c r="I1647" t="str">
        <f>VLOOKUP(HEALTH_CARE[[#This Row],[Customer ID]],'MEDICAL EXAMINATION ANSWER'!A:J,10,FALSE)</f>
        <v>No</v>
      </c>
      <c r="J1647" t="str">
        <f>VLOOKUP(HEALTH_CARE[[#This Row],[Customer ID]],'MEDICAL EXAMINATION ANSWER'!A:J,3,FALSE)</f>
        <v>Obesity</v>
      </c>
      <c r="K1647" t="str">
        <f>VLOOKUP(HEALTH_CARE[[#This Row],[Customer ID]],'MEDICAL EXAMINATION ANSWER'!A:J,5,FALSE)</f>
        <v>Prediabetes</v>
      </c>
      <c r="L1647" s="11" t="str">
        <f>VLOOKUP(HEALTH_CARE[[#This Row],[Customer ID]],'HOSPITAL DETAILS ANSWERS'!A:K,5,TRUE)</f>
        <v>15-Jul-2004</v>
      </c>
      <c r="M1647" s="14">
        <f>VLOOKUP(HEALTH_CARE[[#This Row],[Customer ID]],'HOSPITAL DETAILS ANSWERS'!A:K,8,TRUE)</f>
        <v>5961</v>
      </c>
      <c r="N1647" t="str">
        <f>VLOOKUP(HEALTH_CARE[[#This Row],[Customer ID]],'HOSPITAL DETAILS ANSWERS'!A:K,9,TRUE)</f>
        <v>Tier - 2</v>
      </c>
      <c r="O1647" t="str">
        <f>VLOOKUP(HEALTH_CARE[[#This Row],[Customer ID]],'HOSPITAL DETAILS ANSWERS'!A:K,10,TRUE)</f>
        <v>Tier - 1</v>
      </c>
      <c r="P1647" t="str">
        <f>VLOOKUP(HEALTH_CARE[[#This Row],[Customer ID]],'HOSPITAL DETAILS ANSWERS'!A:K,11,TRUE)</f>
        <v>R1026</v>
      </c>
      <c r="Q1647" s="10">
        <f>VLOOKUP(HEALTH_CARE[[#This Row],[Customer ID]],'HOSPITAL DETAILS ANSWERS'!A:K,6,TRUE)</f>
        <v>18</v>
      </c>
    </row>
    <row r="1648" spans="1:17" x14ac:dyDescent="0.25">
      <c r="A1648" t="s">
        <v>724</v>
      </c>
      <c r="B1648" t="str">
        <f>VLOOKUP(HEALTH_CARE[[#This Row],[Customer ID]],'CUSTOMER_NAMES ANSWER'!A:D,3,FALSE)</f>
        <v>Greg</v>
      </c>
      <c r="C1648" s="9">
        <f>VLOOKUP(HEALTH_CARE[[#This Row],[Customer ID]],'MEDICAL EXAMINATION ANSWER'!A:J,2,FALSE)</f>
        <v>39.799999999999997</v>
      </c>
      <c r="D1648" s="9">
        <f>VLOOKUP(HEALTH_CARE[[#This Row],[Customer ID]],'MEDICAL EXAMINATION ANSWER'!A:J,4,FALSE)</f>
        <v>6.17</v>
      </c>
      <c r="E1648" t="str">
        <f>VLOOKUP(HEALTH_CARE[[#This Row],[Customer ID]],'MEDICAL EXAMINATION ANSWER'!A:J,6,FALSE)</f>
        <v>No</v>
      </c>
      <c r="F1648" t="str">
        <f>VLOOKUP(HEALTH_CARE[[#This Row],[Customer ID]],'MEDICAL EXAMINATION ANSWER'!A:J,7,FALSE)</f>
        <v>No</v>
      </c>
      <c r="G1648" t="str">
        <f>VLOOKUP(HEALTH_CARE[[#This Row],[Customer ID]],'MEDICAL EXAMINATION ANSWER'!A:J,8,FALSE)</f>
        <v>Yes</v>
      </c>
      <c r="H1648" s="10">
        <f>VLOOKUP(HEALTH_CARE[[#This Row],[Customer ID]],'MEDICAL EXAMINATION ANSWER'!A:J,9,FALSE)</f>
        <v>1</v>
      </c>
      <c r="I1648" t="str">
        <f>VLOOKUP(HEALTH_CARE[[#This Row],[Customer ID]],'MEDICAL EXAMINATION ANSWER'!A:J,10,FALSE)</f>
        <v>No</v>
      </c>
      <c r="J1648" t="str">
        <f>VLOOKUP(HEALTH_CARE[[#This Row],[Customer ID]],'MEDICAL EXAMINATION ANSWER'!A:J,3,FALSE)</f>
        <v>Obesity</v>
      </c>
      <c r="K1648" t="str">
        <f>VLOOKUP(HEALTH_CARE[[#This Row],[Customer ID]],'MEDICAL EXAMINATION ANSWER'!A:J,5,FALSE)</f>
        <v>Prediabetes</v>
      </c>
      <c r="L1648" s="11" t="str">
        <f>VLOOKUP(HEALTH_CARE[[#This Row],[Customer ID]],'HOSPITAL DETAILS ANSWERS'!A:K,5,TRUE)</f>
        <v>13-Aug-2003</v>
      </c>
      <c r="M1648" s="14">
        <f>VLOOKUP(HEALTH_CARE[[#This Row],[Customer ID]],'HOSPITAL DETAILS ANSWERS'!A:K,8,TRUE)</f>
        <v>5958</v>
      </c>
      <c r="N1648" t="str">
        <f>VLOOKUP(HEALTH_CARE[[#This Row],[Customer ID]],'HOSPITAL DETAILS ANSWERS'!A:K,9,TRUE)</f>
        <v>Tier - 2</v>
      </c>
      <c r="O1648" t="str">
        <f>VLOOKUP(HEALTH_CARE[[#This Row],[Customer ID]],'HOSPITAL DETAILS ANSWERS'!A:K,10,TRUE)</f>
        <v>Tier - 2</v>
      </c>
      <c r="P1648" t="str">
        <f>VLOOKUP(HEALTH_CARE[[#This Row],[Customer ID]],'HOSPITAL DETAILS ANSWERS'!A:K,11,TRUE)</f>
        <v>R1012</v>
      </c>
      <c r="Q1648" s="10">
        <f>VLOOKUP(HEALTH_CARE[[#This Row],[Customer ID]],'HOSPITAL DETAILS ANSWERS'!A:K,6,TRUE)</f>
        <v>19</v>
      </c>
    </row>
    <row r="1649" spans="1:17" x14ac:dyDescent="0.25">
      <c r="A1649" t="s">
        <v>723</v>
      </c>
      <c r="B1649" t="str">
        <f>VLOOKUP(HEALTH_CARE[[#This Row],[Customer ID]],'CUSTOMER_NAMES ANSWER'!A:D,3,FALSE)</f>
        <v>Dan</v>
      </c>
      <c r="C1649" s="9">
        <f>VLOOKUP(HEALTH_CARE[[#This Row],[Customer ID]],'MEDICAL EXAMINATION ANSWER'!A:J,2,FALSE)</f>
        <v>34.32</v>
      </c>
      <c r="D1649" s="9">
        <f>VLOOKUP(HEALTH_CARE[[#This Row],[Customer ID]],'MEDICAL EXAMINATION ANSWER'!A:J,4,FALSE)</f>
        <v>5.16</v>
      </c>
      <c r="E1649" t="str">
        <f>VLOOKUP(HEALTH_CARE[[#This Row],[Customer ID]],'MEDICAL EXAMINATION ANSWER'!A:J,6,FALSE)</f>
        <v>No</v>
      </c>
      <c r="F1649" t="str">
        <f>VLOOKUP(HEALTH_CARE[[#This Row],[Customer ID]],'MEDICAL EXAMINATION ANSWER'!A:J,7,FALSE)</f>
        <v>No</v>
      </c>
      <c r="G1649" t="str">
        <f>VLOOKUP(HEALTH_CARE[[#This Row],[Customer ID]],'MEDICAL EXAMINATION ANSWER'!A:J,8,FALSE)</f>
        <v>No</v>
      </c>
      <c r="H1649" s="10">
        <f>VLOOKUP(HEALTH_CARE[[#This Row],[Customer ID]],'MEDICAL EXAMINATION ANSWER'!A:J,9,FALSE)</f>
        <v>1</v>
      </c>
      <c r="I1649" t="str">
        <f>VLOOKUP(HEALTH_CARE[[#This Row],[Customer ID]],'MEDICAL EXAMINATION ANSWER'!A:J,10,FALSE)</f>
        <v>No</v>
      </c>
      <c r="J1649" t="str">
        <f>VLOOKUP(HEALTH_CARE[[#This Row],[Customer ID]],'MEDICAL EXAMINATION ANSWER'!A:J,3,FALSE)</f>
        <v>Obesity</v>
      </c>
      <c r="K1649" t="str">
        <f>VLOOKUP(HEALTH_CARE[[#This Row],[Customer ID]],'MEDICAL EXAMINATION ANSWER'!A:J,5,FALSE)</f>
        <v>Normal</v>
      </c>
      <c r="L1649" s="11" t="str">
        <f>VLOOKUP(HEALTH_CARE[[#This Row],[Customer ID]],'HOSPITAL DETAILS ANSWERS'!A:K,5,TRUE)</f>
        <v>14-Jul-1987</v>
      </c>
      <c r="M1649" s="14">
        <f>VLOOKUP(HEALTH_CARE[[#This Row],[Customer ID]],'HOSPITAL DETAILS ANSWERS'!A:K,8,TRUE)</f>
        <v>5935</v>
      </c>
      <c r="N1649" t="str">
        <f>VLOOKUP(HEALTH_CARE[[#This Row],[Customer ID]],'HOSPITAL DETAILS ANSWERS'!A:K,9,TRUE)</f>
        <v>Tier - 3</v>
      </c>
      <c r="O1649" t="str">
        <f>VLOOKUP(HEALTH_CARE[[#This Row],[Customer ID]],'HOSPITAL DETAILS ANSWERS'!A:K,10,TRUE)</f>
        <v>Tier - 2</v>
      </c>
      <c r="P1649" t="str">
        <f>VLOOKUP(HEALTH_CARE[[#This Row],[Customer ID]],'HOSPITAL DETAILS ANSWERS'!A:K,11,TRUE)</f>
        <v>R1013</v>
      </c>
      <c r="Q1649" s="10">
        <f>VLOOKUP(HEALTH_CARE[[#This Row],[Customer ID]],'HOSPITAL DETAILS ANSWERS'!A:K,6,TRUE)</f>
        <v>35</v>
      </c>
    </row>
    <row r="1650" spans="1:17" x14ac:dyDescent="0.25">
      <c r="A1650" t="s">
        <v>722</v>
      </c>
      <c r="B1650" t="str">
        <f>VLOOKUP(HEALTH_CARE[[#This Row],[Customer ID]],'CUSTOMER_NAMES ANSWER'!A:D,3,FALSE)</f>
        <v>Jennifer A</v>
      </c>
      <c r="C1650" s="9">
        <f>VLOOKUP(HEALTH_CARE[[#This Row],[Customer ID]],'MEDICAL EXAMINATION ANSWER'!A:J,2,FALSE)</f>
        <v>32.51</v>
      </c>
      <c r="D1650" s="9">
        <f>VLOOKUP(HEALTH_CARE[[#This Row],[Customer ID]],'MEDICAL EXAMINATION ANSWER'!A:J,4,FALSE)</f>
        <v>4.3</v>
      </c>
      <c r="E1650" t="str">
        <f>VLOOKUP(HEALTH_CARE[[#This Row],[Customer ID]],'MEDICAL EXAMINATION ANSWER'!A:J,6,FALSE)</f>
        <v>No</v>
      </c>
      <c r="F1650" t="str">
        <f>VLOOKUP(HEALTH_CARE[[#This Row],[Customer ID]],'MEDICAL EXAMINATION ANSWER'!A:J,7,FALSE)</f>
        <v>No</v>
      </c>
      <c r="G1650" t="str">
        <f>VLOOKUP(HEALTH_CARE[[#This Row],[Customer ID]],'MEDICAL EXAMINATION ANSWER'!A:J,8,FALSE)</f>
        <v>No</v>
      </c>
      <c r="H1650" s="10">
        <f>VLOOKUP(HEALTH_CARE[[#This Row],[Customer ID]],'MEDICAL EXAMINATION ANSWER'!A:J,9,FALSE)</f>
        <v>0</v>
      </c>
      <c r="I1650" t="str">
        <f>VLOOKUP(HEALTH_CARE[[#This Row],[Customer ID]],'MEDICAL EXAMINATION ANSWER'!A:J,10,FALSE)</f>
        <v>No</v>
      </c>
      <c r="J1650" t="str">
        <f>VLOOKUP(HEALTH_CARE[[#This Row],[Customer ID]],'MEDICAL EXAMINATION ANSWER'!A:J,3,FALSE)</f>
        <v>Obesity</v>
      </c>
      <c r="K1650" t="str">
        <f>VLOOKUP(HEALTH_CARE[[#This Row],[Customer ID]],'MEDICAL EXAMINATION ANSWER'!A:J,5,FALSE)</f>
        <v>Normal</v>
      </c>
      <c r="L1650" s="11" t="str">
        <f>VLOOKUP(HEALTH_CARE[[#This Row],[Customer ID]],'HOSPITAL DETAILS ANSWERS'!A:K,5,TRUE)</f>
        <v>30-Jul-1994</v>
      </c>
      <c r="M1650" s="14">
        <f>VLOOKUP(HEALTH_CARE[[#This Row],[Customer ID]],'HOSPITAL DETAILS ANSWERS'!A:K,8,TRUE)</f>
        <v>5928</v>
      </c>
      <c r="N1650" t="str">
        <f>VLOOKUP(HEALTH_CARE[[#This Row],[Customer ID]],'HOSPITAL DETAILS ANSWERS'!A:K,9,TRUE)</f>
        <v>Tier - 2</v>
      </c>
      <c r="O1650" t="str">
        <f>VLOOKUP(HEALTH_CARE[[#This Row],[Customer ID]],'HOSPITAL DETAILS ANSWERS'!A:K,10,TRUE)</f>
        <v>Tier - 1</v>
      </c>
      <c r="P1650" t="str">
        <f>VLOOKUP(HEALTH_CARE[[#This Row],[Customer ID]],'HOSPITAL DETAILS ANSWERS'!A:K,11,TRUE)</f>
        <v>R1012</v>
      </c>
      <c r="Q1650" s="10">
        <f>VLOOKUP(HEALTH_CARE[[#This Row],[Customer ID]],'HOSPITAL DETAILS ANSWERS'!A:K,6,TRUE)</f>
        <v>28</v>
      </c>
    </row>
    <row r="1651" spans="1:17" x14ac:dyDescent="0.25">
      <c r="A1651" t="s">
        <v>721</v>
      </c>
      <c r="B1651" t="str">
        <f>VLOOKUP(HEALTH_CARE[[#This Row],[Customer ID]],'CUSTOMER_NAMES ANSWER'!A:D,3,FALSE)</f>
        <v>Jessica</v>
      </c>
      <c r="C1651" s="9">
        <f>VLOOKUP(HEALTH_CARE[[#This Row],[Customer ID]],'MEDICAL EXAMINATION ANSWER'!A:J,2,FALSE)</f>
        <v>30.71</v>
      </c>
      <c r="D1651" s="9">
        <f>VLOOKUP(HEALTH_CARE[[#This Row],[Customer ID]],'MEDICAL EXAMINATION ANSWER'!A:J,4,FALSE)</f>
        <v>6.14</v>
      </c>
      <c r="E1651" t="str">
        <f>VLOOKUP(HEALTH_CARE[[#This Row],[Customer ID]],'MEDICAL EXAMINATION ANSWER'!A:J,6,FALSE)</f>
        <v>No</v>
      </c>
      <c r="F1651" t="str">
        <f>VLOOKUP(HEALTH_CARE[[#This Row],[Customer ID]],'MEDICAL EXAMINATION ANSWER'!A:J,7,FALSE)</f>
        <v>No</v>
      </c>
      <c r="G1651" t="str">
        <f>VLOOKUP(HEALTH_CARE[[#This Row],[Customer ID]],'MEDICAL EXAMINATION ANSWER'!A:J,8,FALSE)</f>
        <v>Yes</v>
      </c>
      <c r="H1651" s="10">
        <f>VLOOKUP(HEALTH_CARE[[#This Row],[Customer ID]],'MEDICAL EXAMINATION ANSWER'!A:J,9,FALSE)</f>
        <v>1</v>
      </c>
      <c r="I1651" t="str">
        <f>VLOOKUP(HEALTH_CARE[[#This Row],[Customer ID]],'MEDICAL EXAMINATION ANSWER'!A:J,10,FALSE)</f>
        <v>No</v>
      </c>
      <c r="J1651" t="str">
        <f>VLOOKUP(HEALTH_CARE[[#This Row],[Customer ID]],'MEDICAL EXAMINATION ANSWER'!A:J,3,FALSE)</f>
        <v>Obesity</v>
      </c>
      <c r="K1651" t="str">
        <f>VLOOKUP(HEALTH_CARE[[#This Row],[Customer ID]],'MEDICAL EXAMINATION ANSWER'!A:J,5,FALSE)</f>
        <v>Prediabetes</v>
      </c>
      <c r="L1651" s="11" t="str">
        <f>VLOOKUP(HEALTH_CARE[[#This Row],[Customer ID]],'HOSPITAL DETAILS ANSWERS'!A:K,5,TRUE)</f>
        <v>13-Aug-1993</v>
      </c>
      <c r="M1651" s="14">
        <f>VLOOKUP(HEALTH_CARE[[#This Row],[Customer ID]],'HOSPITAL DETAILS ANSWERS'!A:K,8,TRUE)</f>
        <v>5927</v>
      </c>
      <c r="N1651" t="str">
        <f>VLOOKUP(HEALTH_CARE[[#This Row],[Customer ID]],'HOSPITAL DETAILS ANSWERS'!A:K,9,TRUE)</f>
        <v>Tier - 2</v>
      </c>
      <c r="O1651" t="str">
        <f>VLOOKUP(HEALTH_CARE[[#This Row],[Customer ID]],'HOSPITAL DETAILS ANSWERS'!A:K,10,TRUE)</f>
        <v>Tier - 2</v>
      </c>
      <c r="P1651" t="str">
        <f>VLOOKUP(HEALTH_CARE[[#This Row],[Customer ID]],'HOSPITAL DETAILS ANSWERS'!A:K,11,TRUE)</f>
        <v>R1025</v>
      </c>
      <c r="Q1651" s="10">
        <f>VLOOKUP(HEALTH_CARE[[#This Row],[Customer ID]],'HOSPITAL DETAILS ANSWERS'!A:K,6,TRUE)</f>
        <v>29</v>
      </c>
    </row>
    <row r="1652" spans="1:17" x14ac:dyDescent="0.25">
      <c r="A1652" t="s">
        <v>720</v>
      </c>
      <c r="B1652" t="str">
        <f>VLOOKUP(HEALTH_CARE[[#This Row],[Customer ID]],'CUSTOMER_NAMES ANSWER'!A:D,3,FALSE)</f>
        <v>Chaiwat</v>
      </c>
      <c r="C1652" s="9">
        <f>VLOOKUP(HEALTH_CARE[[#This Row],[Customer ID]],'MEDICAL EXAMINATION ANSWER'!A:J,2,FALSE)</f>
        <v>28.9</v>
      </c>
      <c r="D1652" s="9">
        <f>VLOOKUP(HEALTH_CARE[[#This Row],[Customer ID]],'MEDICAL EXAMINATION ANSWER'!A:J,4,FALSE)</f>
        <v>5.36</v>
      </c>
      <c r="E1652" t="str">
        <f>VLOOKUP(HEALTH_CARE[[#This Row],[Customer ID]],'MEDICAL EXAMINATION ANSWER'!A:J,6,FALSE)</f>
        <v>No</v>
      </c>
      <c r="F1652" t="str">
        <f>VLOOKUP(HEALTH_CARE[[#This Row],[Customer ID]],'MEDICAL EXAMINATION ANSWER'!A:J,7,FALSE)</f>
        <v>No</v>
      </c>
      <c r="G1652" t="str">
        <f>VLOOKUP(HEALTH_CARE[[#This Row],[Customer ID]],'MEDICAL EXAMINATION ANSWER'!A:J,8,FALSE)</f>
        <v>No</v>
      </c>
      <c r="H1652" s="10">
        <f>VLOOKUP(HEALTH_CARE[[#This Row],[Customer ID]],'MEDICAL EXAMINATION ANSWER'!A:J,9,FALSE)</f>
        <v>1</v>
      </c>
      <c r="I1652" t="str">
        <f>VLOOKUP(HEALTH_CARE[[#This Row],[Customer ID]],'MEDICAL EXAMINATION ANSWER'!A:J,10,FALSE)</f>
        <v>No</v>
      </c>
      <c r="J1652" t="str">
        <f>VLOOKUP(HEALTH_CARE[[#This Row],[Customer ID]],'MEDICAL EXAMINATION ANSWER'!A:J,3,FALSE)</f>
        <v>Over Weight</v>
      </c>
      <c r="K1652" t="str">
        <f>VLOOKUP(HEALTH_CARE[[#This Row],[Customer ID]],'MEDICAL EXAMINATION ANSWER'!A:J,5,FALSE)</f>
        <v>Normal</v>
      </c>
      <c r="L1652" s="11" t="str">
        <f>VLOOKUP(HEALTH_CARE[[#This Row],[Customer ID]],'HOSPITAL DETAILS ANSWERS'!A:K,5,TRUE)</f>
        <v>29-Jul-1987</v>
      </c>
      <c r="M1652" s="14">
        <f>VLOOKUP(HEALTH_CARE[[#This Row],[Customer ID]],'HOSPITAL DETAILS ANSWERS'!A:K,8,TRUE)</f>
        <v>5927</v>
      </c>
      <c r="N1652" t="str">
        <f>VLOOKUP(HEALTH_CARE[[#This Row],[Customer ID]],'HOSPITAL DETAILS ANSWERS'!A:K,9,TRUE)</f>
        <v>Tier - 3</v>
      </c>
      <c r="O1652" t="str">
        <f>VLOOKUP(HEALTH_CARE[[#This Row],[Customer ID]],'HOSPITAL DETAILS ANSWERS'!A:K,10,TRUE)</f>
        <v>Tier - 3</v>
      </c>
      <c r="P1652" t="str">
        <f>VLOOKUP(HEALTH_CARE[[#This Row],[Customer ID]],'HOSPITAL DETAILS ANSWERS'!A:K,11,TRUE)</f>
        <v>R1011</v>
      </c>
      <c r="Q1652" s="10">
        <f>VLOOKUP(HEALTH_CARE[[#This Row],[Customer ID]],'HOSPITAL DETAILS ANSWERS'!A:K,6,TRUE)</f>
        <v>35</v>
      </c>
    </row>
    <row r="1653" spans="1:17" x14ac:dyDescent="0.25">
      <c r="A1653" t="s">
        <v>719</v>
      </c>
      <c r="B1653" t="str">
        <f>VLOOKUP(HEALTH_CARE[[#This Row],[Customer ID]],'CUSTOMER_NAMES ANSWER'!A:D,3,FALSE)</f>
        <v>Kerri</v>
      </c>
      <c r="C1653" s="9">
        <f>VLOOKUP(HEALTH_CARE[[#This Row],[Customer ID]],'MEDICAL EXAMINATION ANSWER'!A:J,2,FALSE)</f>
        <v>36.19</v>
      </c>
      <c r="D1653" s="9">
        <f>VLOOKUP(HEALTH_CARE[[#This Row],[Customer ID]],'MEDICAL EXAMINATION ANSWER'!A:J,4,FALSE)</f>
        <v>4.3</v>
      </c>
      <c r="E1653" t="str">
        <f>VLOOKUP(HEALTH_CARE[[#This Row],[Customer ID]],'MEDICAL EXAMINATION ANSWER'!A:J,6,FALSE)</f>
        <v>No</v>
      </c>
      <c r="F1653" t="str">
        <f>VLOOKUP(HEALTH_CARE[[#This Row],[Customer ID]],'MEDICAL EXAMINATION ANSWER'!A:J,7,FALSE)</f>
        <v>No</v>
      </c>
      <c r="G1653" t="str">
        <f>VLOOKUP(HEALTH_CARE[[#This Row],[Customer ID]],'MEDICAL EXAMINATION ANSWER'!A:J,8,FALSE)</f>
        <v>No</v>
      </c>
      <c r="H1653" s="10">
        <f>VLOOKUP(HEALTH_CARE[[#This Row],[Customer ID]],'MEDICAL EXAMINATION ANSWER'!A:J,9,FALSE)</f>
        <v>0</v>
      </c>
      <c r="I1653" t="str">
        <f>VLOOKUP(HEALTH_CARE[[#This Row],[Customer ID]],'MEDICAL EXAMINATION ANSWER'!A:J,10,FALSE)</f>
        <v>No</v>
      </c>
      <c r="J1653" t="str">
        <f>VLOOKUP(HEALTH_CARE[[#This Row],[Customer ID]],'MEDICAL EXAMINATION ANSWER'!A:J,3,FALSE)</f>
        <v>Obesity</v>
      </c>
      <c r="K1653" t="str">
        <f>VLOOKUP(HEALTH_CARE[[#This Row],[Customer ID]],'MEDICAL EXAMINATION ANSWER'!A:J,5,FALSE)</f>
        <v>Normal</v>
      </c>
      <c r="L1653" s="11" t="str">
        <f>VLOOKUP(HEALTH_CARE[[#This Row],[Customer ID]],'HOSPITAL DETAILS ANSWERS'!A:K,5,TRUE)</f>
        <v>21-Dec-1982</v>
      </c>
      <c r="M1653" s="14">
        <f>VLOOKUP(HEALTH_CARE[[#This Row],[Customer ID]],'HOSPITAL DETAILS ANSWERS'!A:K,8,TRUE)</f>
        <v>5921</v>
      </c>
      <c r="N1653" t="str">
        <f>VLOOKUP(HEALTH_CARE[[#This Row],[Customer ID]],'HOSPITAL DETAILS ANSWERS'!A:K,9,TRUE)</f>
        <v>Tier - 2</v>
      </c>
      <c r="O1653" t="str">
        <f>VLOOKUP(HEALTH_CARE[[#This Row],[Customer ID]],'HOSPITAL DETAILS ANSWERS'!A:K,10,TRUE)</f>
        <v>Tier - 1</v>
      </c>
      <c r="P1653" t="str">
        <f>VLOOKUP(HEALTH_CARE[[#This Row],[Customer ID]],'HOSPITAL DETAILS ANSWERS'!A:K,11,TRUE)</f>
        <v>R1013</v>
      </c>
      <c r="Q1653" s="10">
        <f>VLOOKUP(HEALTH_CARE[[#This Row],[Customer ID]],'HOSPITAL DETAILS ANSWERS'!A:K,6,TRUE)</f>
        <v>40</v>
      </c>
    </row>
    <row r="1654" spans="1:17" x14ac:dyDescent="0.25">
      <c r="A1654" t="s">
        <v>718</v>
      </c>
      <c r="B1654" t="str">
        <f>VLOOKUP(HEALTH_CARE[[#This Row],[Customer ID]],'CUSTOMER_NAMES ANSWER'!A:D,3,FALSE)</f>
        <v>Lisa</v>
      </c>
      <c r="C1654" s="9">
        <f>VLOOKUP(HEALTH_CARE[[#This Row],[Customer ID]],'MEDICAL EXAMINATION ANSWER'!A:J,2,FALSE)</f>
        <v>29.6</v>
      </c>
      <c r="D1654" s="9">
        <f>VLOOKUP(HEALTH_CARE[[#This Row],[Customer ID]],'MEDICAL EXAMINATION ANSWER'!A:J,4,FALSE)</f>
        <v>4.09</v>
      </c>
      <c r="E1654" t="str">
        <f>VLOOKUP(HEALTH_CARE[[#This Row],[Customer ID]],'MEDICAL EXAMINATION ANSWER'!A:J,6,FALSE)</f>
        <v>No</v>
      </c>
      <c r="F1654" t="str">
        <f>VLOOKUP(HEALTH_CARE[[#This Row],[Customer ID]],'MEDICAL EXAMINATION ANSWER'!A:J,7,FALSE)</f>
        <v>No</v>
      </c>
      <c r="G1654" t="str">
        <f>VLOOKUP(HEALTH_CARE[[#This Row],[Customer ID]],'MEDICAL EXAMINATION ANSWER'!A:J,8,FALSE)</f>
        <v>No</v>
      </c>
      <c r="H1654" s="10">
        <f>VLOOKUP(HEALTH_CARE[[#This Row],[Customer ID]],'MEDICAL EXAMINATION ANSWER'!A:J,9,FALSE)</f>
        <v>0</v>
      </c>
      <c r="I1654" t="str">
        <f>VLOOKUP(HEALTH_CARE[[#This Row],[Customer ID]],'MEDICAL EXAMINATION ANSWER'!A:J,10,FALSE)</f>
        <v>No</v>
      </c>
      <c r="J1654" t="str">
        <f>VLOOKUP(HEALTH_CARE[[#This Row],[Customer ID]],'MEDICAL EXAMINATION ANSWER'!A:J,3,FALSE)</f>
        <v>Over Weight</v>
      </c>
      <c r="K1654" t="str">
        <f>VLOOKUP(HEALTH_CARE[[#This Row],[Customer ID]],'MEDICAL EXAMINATION ANSWER'!A:J,5,FALSE)</f>
        <v>Normal</v>
      </c>
      <c r="L1654" s="11" t="str">
        <f>VLOOKUP(HEALTH_CARE[[#This Row],[Customer ID]],'HOSPITAL DETAILS ANSWERS'!A:K,5,TRUE)</f>
        <v>8-Jul-1982</v>
      </c>
      <c r="M1654" s="14">
        <f>VLOOKUP(HEALTH_CARE[[#This Row],[Customer ID]],'HOSPITAL DETAILS ANSWERS'!A:K,8,TRUE)</f>
        <v>5911</v>
      </c>
      <c r="N1654" t="str">
        <f>VLOOKUP(HEALTH_CARE[[#This Row],[Customer ID]],'HOSPITAL DETAILS ANSWERS'!A:K,9,TRUE)</f>
        <v>Tier - 2</v>
      </c>
      <c r="O1654" t="str">
        <f>VLOOKUP(HEALTH_CARE[[#This Row],[Customer ID]],'HOSPITAL DETAILS ANSWERS'!A:K,10,TRUE)</f>
        <v>Tier - 1</v>
      </c>
      <c r="P1654" t="str">
        <f>VLOOKUP(HEALTH_CARE[[#This Row],[Customer ID]],'HOSPITAL DETAILS ANSWERS'!A:K,11,TRUE)</f>
        <v>R1011</v>
      </c>
      <c r="Q1654" s="10">
        <f>VLOOKUP(HEALTH_CARE[[#This Row],[Customer ID]],'HOSPITAL DETAILS ANSWERS'!A:K,6,TRUE)</f>
        <v>40</v>
      </c>
    </row>
    <row r="1655" spans="1:17" x14ac:dyDescent="0.25">
      <c r="A1655" t="s">
        <v>717</v>
      </c>
      <c r="B1655" t="str">
        <f>VLOOKUP(HEALTH_CARE[[#This Row],[Customer ID]],'CUSTOMER_NAMES ANSWER'!A:D,3,FALSE)</f>
        <v>Nicholas G</v>
      </c>
      <c r="C1655" s="9">
        <f>VLOOKUP(HEALTH_CARE[[#This Row],[Customer ID]],'MEDICAL EXAMINATION ANSWER'!A:J,2,FALSE)</f>
        <v>30.95</v>
      </c>
      <c r="D1655" s="9">
        <f>VLOOKUP(HEALTH_CARE[[#This Row],[Customer ID]],'MEDICAL EXAMINATION ANSWER'!A:J,4,FALSE)</f>
        <v>6.27</v>
      </c>
      <c r="E1655" t="str">
        <f>VLOOKUP(HEALTH_CARE[[#This Row],[Customer ID]],'MEDICAL EXAMINATION ANSWER'!A:J,6,FALSE)</f>
        <v>No</v>
      </c>
      <c r="F1655" t="str">
        <f>VLOOKUP(HEALTH_CARE[[#This Row],[Customer ID]],'MEDICAL EXAMINATION ANSWER'!A:J,7,FALSE)</f>
        <v>No</v>
      </c>
      <c r="G1655" t="str">
        <f>VLOOKUP(HEALTH_CARE[[#This Row],[Customer ID]],'MEDICAL EXAMINATION ANSWER'!A:J,8,FALSE)</f>
        <v>Yes</v>
      </c>
      <c r="H1655" s="10">
        <f>VLOOKUP(HEALTH_CARE[[#This Row],[Customer ID]],'MEDICAL EXAMINATION ANSWER'!A:J,9,FALSE)</f>
        <v>1</v>
      </c>
      <c r="I1655" t="str">
        <f>VLOOKUP(HEALTH_CARE[[#This Row],[Customer ID]],'MEDICAL EXAMINATION ANSWER'!A:J,10,FALSE)</f>
        <v>No</v>
      </c>
      <c r="J1655" t="str">
        <f>VLOOKUP(HEALTH_CARE[[#This Row],[Customer ID]],'MEDICAL EXAMINATION ANSWER'!A:J,3,FALSE)</f>
        <v>Obesity</v>
      </c>
      <c r="K1655" t="str">
        <f>VLOOKUP(HEALTH_CARE[[#This Row],[Customer ID]],'MEDICAL EXAMINATION ANSWER'!A:J,5,FALSE)</f>
        <v>Prediabetes</v>
      </c>
      <c r="L1655" s="11" t="str">
        <f>VLOOKUP(HEALTH_CARE[[#This Row],[Customer ID]],'HOSPITAL DETAILS ANSWERS'!A:K,5,TRUE)</f>
        <v>19-Oct-1993</v>
      </c>
      <c r="M1655" s="14">
        <f>VLOOKUP(HEALTH_CARE[[#This Row],[Customer ID]],'HOSPITAL DETAILS ANSWERS'!A:K,8,TRUE)</f>
        <v>5878</v>
      </c>
      <c r="N1655" t="str">
        <f>VLOOKUP(HEALTH_CARE[[#This Row],[Customer ID]],'HOSPITAL DETAILS ANSWERS'!A:K,9,TRUE)</f>
        <v>Tier - 2</v>
      </c>
      <c r="O1655" t="str">
        <f>VLOOKUP(HEALTH_CARE[[#This Row],[Customer ID]],'HOSPITAL DETAILS ANSWERS'!A:K,10,TRUE)</f>
        <v>Tier - 2</v>
      </c>
      <c r="P1655" t="str">
        <f>VLOOKUP(HEALTH_CARE[[#This Row],[Customer ID]],'HOSPITAL DETAILS ANSWERS'!A:K,11,TRUE)</f>
        <v>R1021</v>
      </c>
      <c r="Q1655" s="10">
        <f>VLOOKUP(HEALTH_CARE[[#This Row],[Customer ID]],'HOSPITAL DETAILS ANSWERS'!A:K,6,TRUE)</f>
        <v>29</v>
      </c>
    </row>
    <row r="1656" spans="1:17" x14ac:dyDescent="0.25">
      <c r="A1656" t="s">
        <v>716</v>
      </c>
      <c r="B1656" t="str">
        <f>VLOOKUP(HEALTH_CARE[[#This Row],[Customer ID]],'CUSTOMER_NAMES ANSWER'!A:D,3,FALSE)</f>
        <v>Vasilis S</v>
      </c>
      <c r="C1656" s="9">
        <f>VLOOKUP(HEALTH_CARE[[#This Row],[Customer ID]],'MEDICAL EXAMINATION ANSWER'!A:J,2,FALSE)</f>
        <v>19.95</v>
      </c>
      <c r="D1656" s="9">
        <f>VLOOKUP(HEALTH_CARE[[#This Row],[Customer ID]],'MEDICAL EXAMINATION ANSWER'!A:J,4,FALSE)</f>
        <v>5.39</v>
      </c>
      <c r="E1656" t="str">
        <f>VLOOKUP(HEALTH_CARE[[#This Row],[Customer ID]],'MEDICAL EXAMINATION ANSWER'!A:J,6,FALSE)</f>
        <v>No</v>
      </c>
      <c r="F1656" t="str">
        <f>VLOOKUP(HEALTH_CARE[[#This Row],[Customer ID]],'MEDICAL EXAMINATION ANSWER'!A:J,7,FALSE)</f>
        <v>No</v>
      </c>
      <c r="G1656" t="str">
        <f>VLOOKUP(HEALTH_CARE[[#This Row],[Customer ID]],'MEDICAL EXAMINATION ANSWER'!A:J,8,FALSE)</f>
        <v>No</v>
      </c>
      <c r="H1656" s="10">
        <f>VLOOKUP(HEALTH_CARE[[#This Row],[Customer ID]],'MEDICAL EXAMINATION ANSWER'!A:J,9,FALSE)</f>
        <v>1</v>
      </c>
      <c r="I1656" t="str">
        <f>VLOOKUP(HEALTH_CARE[[#This Row],[Customer ID]],'MEDICAL EXAMINATION ANSWER'!A:J,10,FALSE)</f>
        <v>No</v>
      </c>
      <c r="J1656" t="str">
        <f>VLOOKUP(HEALTH_CARE[[#This Row],[Customer ID]],'MEDICAL EXAMINATION ANSWER'!A:J,3,FALSE)</f>
        <v>Normal Weight</v>
      </c>
      <c r="K1656" t="str">
        <f>VLOOKUP(HEALTH_CARE[[#This Row],[Customer ID]],'MEDICAL EXAMINATION ANSWER'!A:J,5,FALSE)</f>
        <v>Normal</v>
      </c>
      <c r="L1656" s="11" t="str">
        <f>VLOOKUP(HEALTH_CARE[[#This Row],[Customer ID]],'HOSPITAL DETAILS ANSWERS'!A:K,5,TRUE)</f>
        <v>22-Nov-1984</v>
      </c>
      <c r="M1656" s="14">
        <f>VLOOKUP(HEALTH_CARE[[#This Row],[Customer ID]],'HOSPITAL DETAILS ANSWERS'!A:K,8,TRUE)</f>
        <v>5856</v>
      </c>
      <c r="N1656" t="str">
        <f>VLOOKUP(HEALTH_CARE[[#This Row],[Customer ID]],'HOSPITAL DETAILS ANSWERS'!A:K,9,TRUE)</f>
        <v>Tier - 2</v>
      </c>
      <c r="O1656" t="str">
        <f>VLOOKUP(HEALTH_CARE[[#This Row],[Customer ID]],'HOSPITAL DETAILS ANSWERS'!A:K,10,TRUE)</f>
        <v>Tier - 3</v>
      </c>
      <c r="P1656" t="str">
        <f>VLOOKUP(HEALTH_CARE[[#This Row],[Customer ID]],'HOSPITAL DETAILS ANSWERS'!A:K,11,TRUE)</f>
        <v>R1012</v>
      </c>
      <c r="Q1656" s="10">
        <f>VLOOKUP(HEALTH_CARE[[#This Row],[Customer ID]],'HOSPITAL DETAILS ANSWERS'!A:K,6,TRUE)</f>
        <v>38</v>
      </c>
    </row>
    <row r="1657" spans="1:17" x14ac:dyDescent="0.25">
      <c r="A1657" t="s">
        <v>715</v>
      </c>
      <c r="B1657" t="str">
        <f>VLOOKUP(HEALTH_CARE[[#This Row],[Customer ID]],'CUSTOMER_NAMES ANSWER'!A:D,3,FALSE)</f>
        <v>Michael P</v>
      </c>
      <c r="C1657" s="9">
        <f>VLOOKUP(HEALTH_CARE[[#This Row],[Customer ID]],'MEDICAL EXAMINATION ANSWER'!A:J,2,FALSE)</f>
        <v>23.65</v>
      </c>
      <c r="D1657" s="9">
        <f>VLOOKUP(HEALTH_CARE[[#This Row],[Customer ID]],'MEDICAL EXAMINATION ANSWER'!A:J,4,FALSE)</f>
        <v>5.75</v>
      </c>
      <c r="E1657" t="str">
        <f>VLOOKUP(HEALTH_CARE[[#This Row],[Customer ID]],'MEDICAL EXAMINATION ANSWER'!A:J,6,FALSE)</f>
        <v>Yes</v>
      </c>
      <c r="F1657" t="str">
        <f>VLOOKUP(HEALTH_CARE[[#This Row],[Customer ID]],'MEDICAL EXAMINATION ANSWER'!A:J,7,FALSE)</f>
        <v>No</v>
      </c>
      <c r="G1657" t="str">
        <f>VLOOKUP(HEALTH_CARE[[#This Row],[Customer ID]],'MEDICAL EXAMINATION ANSWER'!A:J,8,FALSE)</f>
        <v>No</v>
      </c>
      <c r="H1657" s="10">
        <f>VLOOKUP(HEALTH_CARE[[#This Row],[Customer ID]],'MEDICAL EXAMINATION ANSWER'!A:J,9,FALSE)</f>
        <v>0</v>
      </c>
      <c r="I1657" t="str">
        <f>VLOOKUP(HEALTH_CARE[[#This Row],[Customer ID]],'MEDICAL EXAMINATION ANSWER'!A:J,10,FALSE)</f>
        <v>No</v>
      </c>
      <c r="J1657" t="str">
        <f>VLOOKUP(HEALTH_CARE[[#This Row],[Customer ID]],'MEDICAL EXAMINATION ANSWER'!A:J,3,FALSE)</f>
        <v>Normal Weight</v>
      </c>
      <c r="K1657" t="str">
        <f>VLOOKUP(HEALTH_CARE[[#This Row],[Customer ID]],'MEDICAL EXAMINATION ANSWER'!A:J,5,FALSE)</f>
        <v>Prediabetes</v>
      </c>
      <c r="L1657" s="11" t="str">
        <f>VLOOKUP(HEALTH_CARE[[#This Row],[Customer ID]],'HOSPITAL DETAILS ANSWERS'!A:K,5,TRUE)</f>
        <v>18-Jun-1985</v>
      </c>
      <c r="M1657" s="14">
        <f>VLOOKUP(HEALTH_CARE[[#This Row],[Customer ID]],'HOSPITAL DETAILS ANSWERS'!A:K,8,TRUE)</f>
        <v>5848</v>
      </c>
      <c r="N1657" t="str">
        <f>VLOOKUP(HEALTH_CARE[[#This Row],[Customer ID]],'HOSPITAL DETAILS ANSWERS'!A:K,9,TRUE)</f>
        <v>Tier - 2</v>
      </c>
      <c r="O1657" t="str">
        <f>VLOOKUP(HEALTH_CARE[[#This Row],[Customer ID]],'HOSPITAL DETAILS ANSWERS'!A:K,10,TRUE)</f>
        <v>Tier - 1</v>
      </c>
      <c r="P1657" t="str">
        <f>VLOOKUP(HEALTH_CARE[[#This Row],[Customer ID]],'HOSPITAL DETAILS ANSWERS'!A:K,11,TRUE)</f>
        <v>R1013</v>
      </c>
      <c r="Q1657" s="10">
        <f>VLOOKUP(HEALTH_CARE[[#This Row],[Customer ID]],'HOSPITAL DETAILS ANSWERS'!A:K,6,TRUE)</f>
        <v>37</v>
      </c>
    </row>
    <row r="1658" spans="1:17" x14ac:dyDescent="0.25">
      <c r="A1658" t="s">
        <v>714</v>
      </c>
      <c r="B1658" t="str">
        <f>VLOOKUP(HEALTH_CARE[[#This Row],[Customer ID]],'CUSTOMER_NAMES ANSWER'!A:D,3,FALSE)</f>
        <v>Colleen C</v>
      </c>
      <c r="C1658" s="9">
        <f>VLOOKUP(HEALTH_CARE[[#This Row],[Customer ID]],'MEDICAL EXAMINATION ANSWER'!A:J,2,FALSE)</f>
        <v>43.34</v>
      </c>
      <c r="D1658" s="9">
        <f>VLOOKUP(HEALTH_CARE[[#This Row],[Customer ID]],'MEDICAL EXAMINATION ANSWER'!A:J,4,FALSE)</f>
        <v>4.91</v>
      </c>
      <c r="E1658" t="str">
        <f>VLOOKUP(HEALTH_CARE[[#This Row],[Customer ID]],'MEDICAL EXAMINATION ANSWER'!A:J,6,FALSE)</f>
        <v>No</v>
      </c>
      <c r="F1658" t="str">
        <f>VLOOKUP(HEALTH_CARE[[#This Row],[Customer ID]],'MEDICAL EXAMINATION ANSWER'!A:J,7,FALSE)</f>
        <v>No</v>
      </c>
      <c r="G1658" t="str">
        <f>VLOOKUP(HEALTH_CARE[[#This Row],[Customer ID]],'MEDICAL EXAMINATION ANSWER'!A:J,8,FALSE)</f>
        <v>No</v>
      </c>
      <c r="H1658" s="10">
        <f>VLOOKUP(HEALTH_CARE[[#This Row],[Customer ID]],'MEDICAL EXAMINATION ANSWER'!A:J,9,FALSE)</f>
        <v>1</v>
      </c>
      <c r="I1658" t="str">
        <f>VLOOKUP(HEALTH_CARE[[#This Row],[Customer ID]],'MEDICAL EXAMINATION ANSWER'!A:J,10,FALSE)</f>
        <v>No</v>
      </c>
      <c r="J1658" t="str">
        <f>VLOOKUP(HEALTH_CARE[[#This Row],[Customer ID]],'MEDICAL EXAMINATION ANSWER'!A:J,3,FALSE)</f>
        <v>Obesity</v>
      </c>
      <c r="K1658" t="str">
        <f>VLOOKUP(HEALTH_CARE[[#This Row],[Customer ID]],'MEDICAL EXAMINATION ANSWER'!A:J,5,FALSE)</f>
        <v>Normal</v>
      </c>
      <c r="L1658" s="11" t="str">
        <f>VLOOKUP(HEALTH_CARE[[#This Row],[Customer ID]],'HOSPITAL DETAILS ANSWERS'!A:K,5,TRUE)</f>
        <v>30-Sep-1987</v>
      </c>
      <c r="M1658" s="14">
        <f>VLOOKUP(HEALTH_CARE[[#This Row],[Customer ID]],'HOSPITAL DETAILS ANSWERS'!A:K,8,TRUE)</f>
        <v>5847</v>
      </c>
      <c r="N1658" t="str">
        <f>VLOOKUP(HEALTH_CARE[[#This Row],[Customer ID]],'HOSPITAL DETAILS ANSWERS'!A:K,9,TRUE)</f>
        <v>Tier - 2</v>
      </c>
      <c r="O1658" t="str">
        <f>VLOOKUP(HEALTH_CARE[[#This Row],[Customer ID]],'HOSPITAL DETAILS ANSWERS'!A:K,10,TRUE)</f>
        <v>Tier - 2</v>
      </c>
      <c r="P1658" t="str">
        <f>VLOOKUP(HEALTH_CARE[[#This Row],[Customer ID]],'HOSPITAL DETAILS ANSWERS'!A:K,11,TRUE)</f>
        <v>R1013</v>
      </c>
      <c r="Q1658" s="10">
        <f>VLOOKUP(HEALTH_CARE[[#This Row],[Customer ID]],'HOSPITAL DETAILS ANSWERS'!A:K,6,TRUE)</f>
        <v>35</v>
      </c>
    </row>
    <row r="1659" spans="1:17" x14ac:dyDescent="0.25">
      <c r="A1659" t="s">
        <v>713</v>
      </c>
      <c r="B1659" t="str">
        <f>VLOOKUP(HEALTH_CARE[[#This Row],[Customer ID]],'CUSTOMER_NAMES ANSWER'!A:D,3,FALSE)</f>
        <v>Annika</v>
      </c>
      <c r="C1659" s="9">
        <f>VLOOKUP(HEALTH_CARE[[#This Row],[Customer ID]],'MEDICAL EXAMINATION ANSWER'!A:J,2,FALSE)</f>
        <v>31.98</v>
      </c>
      <c r="D1659" s="9">
        <f>VLOOKUP(HEALTH_CARE[[#This Row],[Customer ID]],'MEDICAL EXAMINATION ANSWER'!A:J,4,FALSE)</f>
        <v>4.46</v>
      </c>
      <c r="E1659" t="str">
        <f>VLOOKUP(HEALTH_CARE[[#This Row],[Customer ID]],'MEDICAL EXAMINATION ANSWER'!A:J,6,FALSE)</f>
        <v>Yes</v>
      </c>
      <c r="F1659" t="str">
        <f>VLOOKUP(HEALTH_CARE[[#This Row],[Customer ID]],'MEDICAL EXAMINATION ANSWER'!A:J,7,FALSE)</f>
        <v>No</v>
      </c>
      <c r="G1659" t="str">
        <f>VLOOKUP(HEALTH_CARE[[#This Row],[Customer ID]],'MEDICAL EXAMINATION ANSWER'!A:J,8,FALSE)</f>
        <v>No</v>
      </c>
      <c r="H1659" s="10">
        <f>VLOOKUP(HEALTH_CARE[[#This Row],[Customer ID]],'MEDICAL EXAMINATION ANSWER'!A:J,9,FALSE)</f>
        <v>1</v>
      </c>
      <c r="I1659" t="str">
        <f>VLOOKUP(HEALTH_CARE[[#This Row],[Customer ID]],'MEDICAL EXAMINATION ANSWER'!A:J,10,FALSE)</f>
        <v>No</v>
      </c>
      <c r="J1659" t="str">
        <f>VLOOKUP(HEALTH_CARE[[#This Row],[Customer ID]],'MEDICAL EXAMINATION ANSWER'!A:J,3,FALSE)</f>
        <v>Obesity</v>
      </c>
      <c r="K1659" t="str">
        <f>VLOOKUP(HEALTH_CARE[[#This Row],[Customer ID]],'MEDICAL EXAMINATION ANSWER'!A:J,5,FALSE)</f>
        <v>Normal</v>
      </c>
      <c r="L1659" s="11" t="str">
        <f>VLOOKUP(HEALTH_CARE[[#This Row],[Customer ID]],'HOSPITAL DETAILS ANSWERS'!A:K,5,TRUE)</f>
        <v>20-Aug-1995</v>
      </c>
      <c r="M1659" s="14">
        <f>VLOOKUP(HEALTH_CARE[[#This Row],[Customer ID]],'HOSPITAL DETAILS ANSWERS'!A:K,8,TRUE)</f>
        <v>5844</v>
      </c>
      <c r="N1659" t="str">
        <f>VLOOKUP(HEALTH_CARE[[#This Row],[Customer ID]],'HOSPITAL DETAILS ANSWERS'!A:K,9,TRUE)</f>
        <v>Tier - 2</v>
      </c>
      <c r="O1659" t="str">
        <f>VLOOKUP(HEALTH_CARE[[#This Row],[Customer ID]],'HOSPITAL DETAILS ANSWERS'!A:K,10,TRUE)</f>
        <v>Tier - 2</v>
      </c>
      <c r="P1659" t="str">
        <f>VLOOKUP(HEALTH_CARE[[#This Row],[Customer ID]],'HOSPITAL DETAILS ANSWERS'!A:K,11,TRUE)</f>
        <v>R1025</v>
      </c>
      <c r="Q1659" s="10">
        <f>VLOOKUP(HEALTH_CARE[[#This Row],[Customer ID]],'HOSPITAL DETAILS ANSWERS'!A:K,6,TRUE)</f>
        <v>27</v>
      </c>
    </row>
    <row r="1660" spans="1:17" x14ac:dyDescent="0.25">
      <c r="A1660" t="s">
        <v>712</v>
      </c>
      <c r="B1660" t="str">
        <f>VLOOKUP(HEALTH_CARE[[#This Row],[Customer ID]],'CUSTOMER_NAMES ANSWER'!A:D,3,FALSE)</f>
        <v>Kelly</v>
      </c>
      <c r="C1660" s="9">
        <f>VLOOKUP(HEALTH_CARE[[#This Row],[Customer ID]],'MEDICAL EXAMINATION ANSWER'!A:J,2,FALSE)</f>
        <v>35.86</v>
      </c>
      <c r="D1660" s="9">
        <f>VLOOKUP(HEALTH_CARE[[#This Row],[Customer ID]],'MEDICAL EXAMINATION ANSWER'!A:J,4,FALSE)</f>
        <v>6.22</v>
      </c>
      <c r="E1660" t="str">
        <f>VLOOKUP(HEALTH_CARE[[#This Row],[Customer ID]],'MEDICAL EXAMINATION ANSWER'!A:J,6,FALSE)</f>
        <v>No</v>
      </c>
      <c r="F1660" t="str">
        <f>VLOOKUP(HEALTH_CARE[[#This Row],[Customer ID]],'MEDICAL EXAMINATION ANSWER'!A:J,7,FALSE)</f>
        <v>No</v>
      </c>
      <c r="G1660" t="str">
        <f>VLOOKUP(HEALTH_CARE[[#This Row],[Customer ID]],'MEDICAL EXAMINATION ANSWER'!A:J,8,FALSE)</f>
        <v>No</v>
      </c>
      <c r="H1660" s="10">
        <f>VLOOKUP(HEALTH_CARE[[#This Row],[Customer ID]],'MEDICAL EXAMINATION ANSWER'!A:J,9,FALSE)</f>
        <v>1</v>
      </c>
      <c r="I1660" t="str">
        <f>VLOOKUP(HEALTH_CARE[[#This Row],[Customer ID]],'MEDICAL EXAMINATION ANSWER'!A:J,10,FALSE)</f>
        <v>No</v>
      </c>
      <c r="J1660" t="str">
        <f>VLOOKUP(HEALTH_CARE[[#This Row],[Customer ID]],'MEDICAL EXAMINATION ANSWER'!A:J,3,FALSE)</f>
        <v>Obesity</v>
      </c>
      <c r="K1660" t="str">
        <f>VLOOKUP(HEALTH_CARE[[#This Row],[Customer ID]],'MEDICAL EXAMINATION ANSWER'!A:J,5,FALSE)</f>
        <v>Prediabetes</v>
      </c>
      <c r="L1660" s="11" t="str">
        <f>VLOOKUP(HEALTH_CARE[[#This Row],[Customer ID]],'HOSPITAL DETAILS ANSWERS'!A:K,5,TRUE)</f>
        <v>27-Jul-1987</v>
      </c>
      <c r="M1660" s="14">
        <f>VLOOKUP(HEALTH_CARE[[#This Row],[Customer ID]],'HOSPITAL DETAILS ANSWERS'!A:K,8,TRUE)</f>
        <v>5837</v>
      </c>
      <c r="N1660" t="str">
        <f>VLOOKUP(HEALTH_CARE[[#This Row],[Customer ID]],'HOSPITAL DETAILS ANSWERS'!A:K,9,TRUE)</f>
        <v>Tier - 2</v>
      </c>
      <c r="O1660" t="str">
        <f>VLOOKUP(HEALTH_CARE[[#This Row],[Customer ID]],'HOSPITAL DETAILS ANSWERS'!A:K,10,TRUE)</f>
        <v>Tier - 3</v>
      </c>
      <c r="P1660" t="str">
        <f>VLOOKUP(HEALTH_CARE[[#This Row],[Customer ID]],'HOSPITAL DETAILS ANSWERS'!A:K,11,TRUE)</f>
        <v>R1013</v>
      </c>
      <c r="Q1660" s="10">
        <f>VLOOKUP(HEALTH_CARE[[#This Row],[Customer ID]],'HOSPITAL DETAILS ANSWERS'!A:K,6,TRUE)</f>
        <v>35</v>
      </c>
    </row>
    <row r="1661" spans="1:17" x14ac:dyDescent="0.25">
      <c r="A1661" t="s">
        <v>711</v>
      </c>
      <c r="B1661" t="str">
        <f>VLOOKUP(HEALTH_CARE[[#This Row],[Customer ID]],'CUSTOMER_NAMES ANSWER'!A:D,3,FALSE)</f>
        <v>Nicholas C</v>
      </c>
      <c r="C1661" s="9">
        <f>VLOOKUP(HEALTH_CARE[[#This Row],[Customer ID]],'MEDICAL EXAMINATION ANSWER'!A:J,2,FALSE)</f>
        <v>15.2</v>
      </c>
      <c r="D1661" s="9">
        <f>VLOOKUP(HEALTH_CARE[[#This Row],[Customer ID]],'MEDICAL EXAMINATION ANSWER'!A:J,4,FALSE)</f>
        <v>8.82</v>
      </c>
      <c r="E1661" t="str">
        <f>VLOOKUP(HEALTH_CARE[[#This Row],[Customer ID]],'MEDICAL EXAMINATION ANSWER'!A:J,6,FALSE)</f>
        <v>No</v>
      </c>
      <c r="F1661" t="str">
        <f>VLOOKUP(HEALTH_CARE[[#This Row],[Customer ID]],'MEDICAL EXAMINATION ANSWER'!A:J,7,FALSE)</f>
        <v>No</v>
      </c>
      <c r="G1661" t="str">
        <f>VLOOKUP(HEALTH_CARE[[#This Row],[Customer ID]],'MEDICAL EXAMINATION ANSWER'!A:J,8,FALSE)</f>
        <v>No</v>
      </c>
      <c r="H1661" s="10">
        <f>VLOOKUP(HEALTH_CARE[[#This Row],[Customer ID]],'MEDICAL EXAMINATION ANSWER'!A:J,9,FALSE)</f>
        <v>0</v>
      </c>
      <c r="I1661" t="str">
        <f>VLOOKUP(HEALTH_CARE[[#This Row],[Customer ID]],'MEDICAL EXAMINATION ANSWER'!A:J,10,FALSE)</f>
        <v>No</v>
      </c>
      <c r="J1661" t="str">
        <f>VLOOKUP(HEALTH_CARE[[#This Row],[Customer ID]],'MEDICAL EXAMINATION ANSWER'!A:J,3,FALSE)</f>
        <v>Under Weight</v>
      </c>
      <c r="K1661" t="str">
        <f>VLOOKUP(HEALTH_CARE[[#This Row],[Customer ID]],'MEDICAL EXAMINATION ANSWER'!A:J,5,FALSE)</f>
        <v>Diabetes</v>
      </c>
      <c r="L1661" s="11" t="str">
        <f>VLOOKUP(HEALTH_CARE[[#This Row],[Customer ID]],'HOSPITAL DETAILS ANSWERS'!A:K,5,TRUE)</f>
        <v>27-Sep-1971</v>
      </c>
      <c r="M1661" s="14">
        <f>VLOOKUP(HEALTH_CARE[[#This Row],[Customer ID]],'HOSPITAL DETAILS ANSWERS'!A:K,8,TRUE)</f>
        <v>5833</v>
      </c>
      <c r="N1661" t="str">
        <f>VLOOKUP(HEALTH_CARE[[#This Row],[Customer ID]],'HOSPITAL DETAILS ANSWERS'!A:K,9,TRUE)</f>
        <v>Tier - 2</v>
      </c>
      <c r="O1661" t="str">
        <f>VLOOKUP(HEALTH_CARE[[#This Row],[Customer ID]],'HOSPITAL DETAILS ANSWERS'!A:K,10,TRUE)</f>
        <v>Tier - 3</v>
      </c>
      <c r="P1661" t="str">
        <f>VLOOKUP(HEALTH_CARE[[#This Row],[Customer ID]],'HOSPITAL DETAILS ANSWERS'!A:K,11,TRUE)</f>
        <v>R1012</v>
      </c>
      <c r="Q1661" s="10">
        <f>VLOOKUP(HEALTH_CARE[[#This Row],[Customer ID]],'HOSPITAL DETAILS ANSWERS'!A:K,6,TRUE)</f>
        <v>51</v>
      </c>
    </row>
    <row r="1662" spans="1:17" x14ac:dyDescent="0.25">
      <c r="A1662" t="s">
        <v>710</v>
      </c>
      <c r="B1662" t="str">
        <f>VLOOKUP(HEALTH_CARE[[#This Row],[Customer ID]],'CUSTOMER_NAMES ANSWER'!A:D,3,FALSE)</f>
        <v>Kelly K</v>
      </c>
      <c r="C1662" s="9">
        <f>VLOOKUP(HEALTH_CARE[[#This Row],[Customer ID]],'MEDICAL EXAMINATION ANSWER'!A:J,2,FALSE)</f>
        <v>37.200000000000003</v>
      </c>
      <c r="D1662" s="9">
        <f>VLOOKUP(HEALTH_CARE[[#This Row],[Customer ID]],'MEDICAL EXAMINATION ANSWER'!A:J,4,FALSE)</f>
        <v>10.14</v>
      </c>
      <c r="E1662" t="str">
        <f>VLOOKUP(HEALTH_CARE[[#This Row],[Customer ID]],'MEDICAL EXAMINATION ANSWER'!A:J,6,FALSE)</f>
        <v>No</v>
      </c>
      <c r="F1662" t="str">
        <f>VLOOKUP(HEALTH_CARE[[#This Row],[Customer ID]],'MEDICAL EXAMINATION ANSWER'!A:J,7,FALSE)</f>
        <v>No</v>
      </c>
      <c r="G1662" t="str">
        <f>VLOOKUP(HEALTH_CARE[[#This Row],[Customer ID]],'MEDICAL EXAMINATION ANSWER'!A:J,8,FALSE)</f>
        <v>No</v>
      </c>
      <c r="H1662" s="10">
        <f>VLOOKUP(HEALTH_CARE[[#This Row],[Customer ID]],'MEDICAL EXAMINATION ANSWER'!A:J,9,FALSE)</f>
        <v>0</v>
      </c>
      <c r="I1662" t="str">
        <f>VLOOKUP(HEALTH_CARE[[#This Row],[Customer ID]],'MEDICAL EXAMINATION ANSWER'!A:J,10,FALSE)</f>
        <v>No</v>
      </c>
      <c r="J1662" t="str">
        <f>VLOOKUP(HEALTH_CARE[[#This Row],[Customer ID]],'MEDICAL EXAMINATION ANSWER'!A:J,3,FALSE)</f>
        <v>Obesity</v>
      </c>
      <c r="K1662" t="str">
        <f>VLOOKUP(HEALTH_CARE[[#This Row],[Customer ID]],'MEDICAL EXAMINATION ANSWER'!A:J,5,FALSE)</f>
        <v>Diabetes</v>
      </c>
      <c r="L1662" s="11" t="str">
        <f>VLOOKUP(HEALTH_CARE[[#This Row],[Customer ID]],'HOSPITAL DETAILS ANSWERS'!A:K,5,TRUE)</f>
        <v>22-Jul-2002</v>
      </c>
      <c r="M1662" s="14">
        <f>VLOOKUP(HEALTH_CARE[[#This Row],[Customer ID]],'HOSPITAL DETAILS ANSWERS'!A:K,8,TRUE)</f>
        <v>5817</v>
      </c>
      <c r="N1662" t="str">
        <f>VLOOKUP(HEALTH_CARE[[#This Row],[Customer ID]],'HOSPITAL DETAILS ANSWERS'!A:K,9,TRUE)</f>
        <v>Tier - 2</v>
      </c>
      <c r="O1662" t="str">
        <f>VLOOKUP(HEALTH_CARE[[#This Row],[Customer ID]],'HOSPITAL DETAILS ANSWERS'!A:K,10,TRUE)</f>
        <v>Tier - 2</v>
      </c>
      <c r="P1662" t="str">
        <f>VLOOKUP(HEALTH_CARE[[#This Row],[Customer ID]],'HOSPITAL DETAILS ANSWERS'!A:K,11,TRUE)</f>
        <v>R1026</v>
      </c>
      <c r="Q1662" s="10">
        <f>VLOOKUP(HEALTH_CARE[[#This Row],[Customer ID]],'HOSPITAL DETAILS ANSWERS'!A:K,6,TRUE)</f>
        <v>20</v>
      </c>
    </row>
    <row r="1663" spans="1:17" x14ac:dyDescent="0.25">
      <c r="A1663" t="s">
        <v>709</v>
      </c>
      <c r="B1663" t="str">
        <f>VLOOKUP(HEALTH_CARE[[#This Row],[Customer ID]],'CUSTOMER_NAMES ANSWER'!A:D,3,FALSE)</f>
        <v>Andrew</v>
      </c>
      <c r="C1663" s="9">
        <f>VLOOKUP(HEALTH_CARE[[#This Row],[Customer ID]],'MEDICAL EXAMINATION ANSWER'!A:J,2,FALSE)</f>
        <v>17.91</v>
      </c>
      <c r="D1663" s="9">
        <f>VLOOKUP(HEALTH_CARE[[#This Row],[Customer ID]],'MEDICAL EXAMINATION ANSWER'!A:J,4,FALSE)</f>
        <v>4.66</v>
      </c>
      <c r="E1663" t="str">
        <f>VLOOKUP(HEALTH_CARE[[#This Row],[Customer ID]],'MEDICAL EXAMINATION ANSWER'!A:J,6,FALSE)</f>
        <v>No</v>
      </c>
      <c r="F1663" t="str">
        <f>VLOOKUP(HEALTH_CARE[[#This Row],[Customer ID]],'MEDICAL EXAMINATION ANSWER'!A:J,7,FALSE)</f>
        <v>No</v>
      </c>
      <c r="G1663" t="str">
        <f>VLOOKUP(HEALTH_CARE[[#This Row],[Customer ID]],'MEDICAL EXAMINATION ANSWER'!A:J,8,FALSE)</f>
        <v>No</v>
      </c>
      <c r="H1663" s="10">
        <f>VLOOKUP(HEALTH_CARE[[#This Row],[Customer ID]],'MEDICAL EXAMINATION ANSWER'!A:J,9,FALSE)</f>
        <v>2</v>
      </c>
      <c r="I1663" t="str">
        <f>VLOOKUP(HEALTH_CARE[[#This Row],[Customer ID]],'MEDICAL EXAMINATION ANSWER'!A:J,10,FALSE)</f>
        <v>No</v>
      </c>
      <c r="J1663" t="str">
        <f>VLOOKUP(HEALTH_CARE[[#This Row],[Customer ID]],'MEDICAL EXAMINATION ANSWER'!A:J,3,FALSE)</f>
        <v>Under Weight</v>
      </c>
      <c r="K1663" t="str">
        <f>VLOOKUP(HEALTH_CARE[[#This Row],[Customer ID]],'MEDICAL EXAMINATION ANSWER'!A:J,5,FALSE)</f>
        <v>Normal</v>
      </c>
      <c r="L1663" s="11" t="str">
        <f>VLOOKUP(HEALTH_CARE[[#This Row],[Customer ID]],'HOSPITAL DETAILS ANSWERS'!A:K,5,TRUE)</f>
        <v>2-Nov-1972</v>
      </c>
      <c r="M1663" s="14">
        <f>VLOOKUP(HEALTH_CARE[[#This Row],[Customer ID]],'HOSPITAL DETAILS ANSWERS'!A:K,8,TRUE)</f>
        <v>5813</v>
      </c>
      <c r="N1663" t="str">
        <f>VLOOKUP(HEALTH_CARE[[#This Row],[Customer ID]],'HOSPITAL DETAILS ANSWERS'!A:K,9,TRUE)</f>
        <v>Tier - 2</v>
      </c>
      <c r="O1663" t="str">
        <f>VLOOKUP(HEALTH_CARE[[#This Row],[Customer ID]],'HOSPITAL DETAILS ANSWERS'!A:K,10,TRUE)</f>
        <v>Tier - 2</v>
      </c>
      <c r="P1663" t="str">
        <f>VLOOKUP(HEALTH_CARE[[#This Row],[Customer ID]],'HOSPITAL DETAILS ANSWERS'!A:K,11,TRUE)</f>
        <v>R1013</v>
      </c>
      <c r="Q1663" s="10">
        <f>VLOOKUP(HEALTH_CARE[[#This Row],[Customer ID]],'HOSPITAL DETAILS ANSWERS'!A:K,6,TRUE)</f>
        <v>50</v>
      </c>
    </row>
    <row r="1664" spans="1:17" x14ac:dyDescent="0.25">
      <c r="A1664" t="s">
        <v>708</v>
      </c>
      <c r="B1664" t="str">
        <f>VLOOKUP(HEALTH_CARE[[#This Row],[Customer ID]],'CUSTOMER_NAMES ANSWER'!A:D,3,FALSE)</f>
        <v>Hannah</v>
      </c>
      <c r="C1664" s="9">
        <f>VLOOKUP(HEALTH_CARE[[#This Row],[Customer ID]],'MEDICAL EXAMINATION ANSWER'!A:J,2,FALSE)</f>
        <v>20.76</v>
      </c>
      <c r="D1664" s="9">
        <f>VLOOKUP(HEALTH_CARE[[#This Row],[Customer ID]],'MEDICAL EXAMINATION ANSWER'!A:J,4,FALSE)</f>
        <v>6.26</v>
      </c>
      <c r="E1664" t="str">
        <f>VLOOKUP(HEALTH_CARE[[#This Row],[Customer ID]],'MEDICAL EXAMINATION ANSWER'!A:J,6,FALSE)</f>
        <v>No</v>
      </c>
      <c r="F1664" t="str">
        <f>VLOOKUP(HEALTH_CARE[[#This Row],[Customer ID]],'MEDICAL EXAMINATION ANSWER'!A:J,7,FALSE)</f>
        <v>No</v>
      </c>
      <c r="G1664" t="str">
        <f>VLOOKUP(HEALTH_CARE[[#This Row],[Customer ID]],'MEDICAL EXAMINATION ANSWER'!A:J,8,FALSE)</f>
        <v>No</v>
      </c>
      <c r="H1664" s="10">
        <f>VLOOKUP(HEALTH_CARE[[#This Row],[Customer ID]],'MEDICAL EXAMINATION ANSWER'!A:J,9,FALSE)</f>
        <v>0</v>
      </c>
      <c r="I1664" t="str">
        <f>VLOOKUP(HEALTH_CARE[[#This Row],[Customer ID]],'MEDICAL EXAMINATION ANSWER'!A:J,10,FALSE)</f>
        <v>No</v>
      </c>
      <c r="J1664" t="str">
        <f>VLOOKUP(HEALTH_CARE[[#This Row],[Customer ID]],'MEDICAL EXAMINATION ANSWER'!A:J,3,FALSE)</f>
        <v>Normal Weight</v>
      </c>
      <c r="K1664" t="str">
        <f>VLOOKUP(HEALTH_CARE[[#This Row],[Customer ID]],'MEDICAL EXAMINATION ANSWER'!A:J,5,FALSE)</f>
        <v>Prediabetes</v>
      </c>
      <c r="L1664" s="11" t="str">
        <f>VLOOKUP(HEALTH_CARE[[#This Row],[Customer ID]],'HOSPITAL DETAILS ANSWERS'!A:K,5,TRUE)</f>
        <v>18-Sep-1980</v>
      </c>
      <c r="M1664" s="14">
        <f>VLOOKUP(HEALTH_CARE[[#This Row],[Customer ID]],'HOSPITAL DETAILS ANSWERS'!A:K,8,TRUE)</f>
        <v>5808</v>
      </c>
      <c r="N1664" t="str">
        <f>VLOOKUP(HEALTH_CARE[[#This Row],[Customer ID]],'HOSPITAL DETAILS ANSWERS'!A:K,9,TRUE)</f>
        <v>Tier - 2</v>
      </c>
      <c r="O1664" t="str">
        <f>VLOOKUP(HEALTH_CARE[[#This Row],[Customer ID]],'HOSPITAL DETAILS ANSWERS'!A:K,10,TRUE)</f>
        <v>Tier - 3</v>
      </c>
      <c r="P1664" t="str">
        <f>VLOOKUP(HEALTH_CARE[[#This Row],[Customer ID]],'HOSPITAL DETAILS ANSWERS'!A:K,11,TRUE)</f>
        <v>R1013</v>
      </c>
      <c r="Q1664" s="10">
        <f>VLOOKUP(HEALTH_CARE[[#This Row],[Customer ID]],'HOSPITAL DETAILS ANSWERS'!A:K,6,TRUE)</f>
        <v>42</v>
      </c>
    </row>
    <row r="1665" spans="1:17" x14ac:dyDescent="0.25">
      <c r="A1665" t="s">
        <v>707</v>
      </c>
      <c r="B1665" t="str">
        <f>VLOOKUP(HEALTH_CARE[[#This Row],[Customer ID]],'CUSTOMER_NAMES ANSWER'!A:D,3,FALSE)</f>
        <v>Patricio Sr</v>
      </c>
      <c r="C1665" s="9">
        <f>VLOOKUP(HEALTH_CARE[[#This Row],[Customer ID]],'MEDICAL EXAMINATION ANSWER'!A:J,2,FALSE)</f>
        <v>38.99</v>
      </c>
      <c r="D1665" s="9">
        <f>VLOOKUP(HEALTH_CARE[[#This Row],[Customer ID]],'MEDICAL EXAMINATION ANSWER'!A:J,4,FALSE)</f>
        <v>5.21</v>
      </c>
      <c r="E1665" t="str">
        <f>VLOOKUP(HEALTH_CARE[[#This Row],[Customer ID]],'MEDICAL EXAMINATION ANSWER'!A:J,6,FALSE)</f>
        <v>No</v>
      </c>
      <c r="F1665" t="str">
        <f>VLOOKUP(HEALTH_CARE[[#This Row],[Customer ID]],'MEDICAL EXAMINATION ANSWER'!A:J,7,FALSE)</f>
        <v>Yes</v>
      </c>
      <c r="G1665" t="str">
        <f>VLOOKUP(HEALTH_CARE[[#This Row],[Customer ID]],'MEDICAL EXAMINATION ANSWER'!A:J,8,FALSE)</f>
        <v>No</v>
      </c>
      <c r="H1665" s="10">
        <f>VLOOKUP(HEALTH_CARE[[#This Row],[Customer ID]],'MEDICAL EXAMINATION ANSWER'!A:J,9,FALSE)</f>
        <v>1</v>
      </c>
      <c r="I1665" t="str">
        <f>VLOOKUP(HEALTH_CARE[[#This Row],[Customer ID]],'MEDICAL EXAMINATION ANSWER'!A:J,10,FALSE)</f>
        <v>No</v>
      </c>
      <c r="J1665" t="str">
        <f>VLOOKUP(HEALTH_CARE[[#This Row],[Customer ID]],'MEDICAL EXAMINATION ANSWER'!A:J,3,FALSE)</f>
        <v>Obesity</v>
      </c>
      <c r="K1665" t="str">
        <f>VLOOKUP(HEALTH_CARE[[#This Row],[Customer ID]],'MEDICAL EXAMINATION ANSWER'!A:J,5,FALSE)</f>
        <v>Normal</v>
      </c>
      <c r="L1665" s="11" t="str">
        <f>VLOOKUP(HEALTH_CARE[[#This Row],[Customer ID]],'HOSPITAL DETAILS ANSWERS'!A:K,5,TRUE)</f>
        <v>1-Nov-2004</v>
      </c>
      <c r="M1665" s="14">
        <f>VLOOKUP(HEALTH_CARE[[#This Row],[Customer ID]],'HOSPITAL DETAILS ANSWERS'!A:K,8,TRUE)</f>
        <v>5779</v>
      </c>
      <c r="N1665" t="str">
        <f>VLOOKUP(HEALTH_CARE[[#This Row],[Customer ID]],'HOSPITAL DETAILS ANSWERS'!A:K,9,TRUE)</f>
        <v>Tier - 2</v>
      </c>
      <c r="O1665" t="str">
        <f>VLOOKUP(HEALTH_CARE[[#This Row],[Customer ID]],'HOSPITAL DETAILS ANSWERS'!A:K,10,TRUE)</f>
        <v>Tier - 3</v>
      </c>
      <c r="P1665" t="str">
        <f>VLOOKUP(HEALTH_CARE[[#This Row],[Customer ID]],'HOSPITAL DETAILS ANSWERS'!A:K,11,TRUE)</f>
        <v>R1022</v>
      </c>
      <c r="Q1665" s="10">
        <f>VLOOKUP(HEALTH_CARE[[#This Row],[Customer ID]],'HOSPITAL DETAILS ANSWERS'!A:K,6,TRUE)</f>
        <v>18</v>
      </c>
    </row>
    <row r="1666" spans="1:17" x14ac:dyDescent="0.25">
      <c r="A1666" t="s">
        <v>706</v>
      </c>
      <c r="B1666" t="str">
        <f>VLOOKUP(HEALTH_CARE[[#This Row],[Customer ID]],'CUSTOMER_NAMES ANSWER'!A:D,3,FALSE)</f>
        <v>Robert B</v>
      </c>
      <c r="C1666" s="9">
        <f>VLOOKUP(HEALTH_CARE[[#This Row],[Customer ID]],'MEDICAL EXAMINATION ANSWER'!A:J,2,FALSE)</f>
        <v>42.66</v>
      </c>
      <c r="D1666" s="9">
        <f>VLOOKUP(HEALTH_CARE[[#This Row],[Customer ID]],'MEDICAL EXAMINATION ANSWER'!A:J,4,FALSE)</f>
        <v>5.94</v>
      </c>
      <c r="E1666" t="str">
        <f>VLOOKUP(HEALTH_CARE[[#This Row],[Customer ID]],'MEDICAL EXAMINATION ANSWER'!A:J,6,FALSE)</f>
        <v>Yes</v>
      </c>
      <c r="F1666" t="str">
        <f>VLOOKUP(HEALTH_CARE[[#This Row],[Customer ID]],'MEDICAL EXAMINATION ANSWER'!A:J,7,FALSE)</f>
        <v>No</v>
      </c>
      <c r="G1666" t="str">
        <f>VLOOKUP(HEALTH_CARE[[#This Row],[Customer ID]],'MEDICAL EXAMINATION ANSWER'!A:J,8,FALSE)</f>
        <v>Yes</v>
      </c>
      <c r="H1666" s="10">
        <f>VLOOKUP(HEALTH_CARE[[#This Row],[Customer ID]],'MEDICAL EXAMINATION ANSWER'!A:J,9,FALSE)</f>
        <v>1</v>
      </c>
      <c r="I1666" t="str">
        <f>VLOOKUP(HEALTH_CARE[[#This Row],[Customer ID]],'MEDICAL EXAMINATION ANSWER'!A:J,10,FALSE)</f>
        <v>No</v>
      </c>
      <c r="J1666" t="str">
        <f>VLOOKUP(HEALTH_CARE[[#This Row],[Customer ID]],'MEDICAL EXAMINATION ANSWER'!A:J,3,FALSE)</f>
        <v>Obesity</v>
      </c>
      <c r="K1666" t="str">
        <f>VLOOKUP(HEALTH_CARE[[#This Row],[Customer ID]],'MEDICAL EXAMINATION ANSWER'!A:J,5,FALSE)</f>
        <v>Prediabetes</v>
      </c>
      <c r="L1666" s="11" t="str">
        <f>VLOOKUP(HEALTH_CARE[[#This Row],[Customer ID]],'HOSPITAL DETAILS ANSWERS'!A:K,5,TRUE)</f>
        <v>30-Aug-1983</v>
      </c>
      <c r="M1666" s="14">
        <f>VLOOKUP(HEALTH_CARE[[#This Row],[Customer ID]],'HOSPITAL DETAILS ANSWERS'!A:K,8,TRUE)</f>
        <v>5758</v>
      </c>
      <c r="N1666" t="str">
        <f>VLOOKUP(HEALTH_CARE[[#This Row],[Customer ID]],'HOSPITAL DETAILS ANSWERS'!A:K,9,TRUE)</f>
        <v>Tier - 2</v>
      </c>
      <c r="O1666" t="str">
        <f>VLOOKUP(HEALTH_CARE[[#This Row],[Customer ID]],'HOSPITAL DETAILS ANSWERS'!A:K,10,TRUE)</f>
        <v>Tier - 3</v>
      </c>
      <c r="P1666" t="str">
        <f>VLOOKUP(HEALTH_CARE[[#This Row],[Customer ID]],'HOSPITAL DETAILS ANSWERS'!A:K,11,TRUE)</f>
        <v>R1019</v>
      </c>
      <c r="Q1666" s="10">
        <f>VLOOKUP(HEALTH_CARE[[#This Row],[Customer ID]],'HOSPITAL DETAILS ANSWERS'!A:K,6,TRUE)</f>
        <v>39</v>
      </c>
    </row>
    <row r="1667" spans="1:17" x14ac:dyDescent="0.25">
      <c r="A1667" t="s">
        <v>705</v>
      </c>
      <c r="B1667" t="str">
        <f>VLOOKUP(HEALTH_CARE[[#This Row],[Customer ID]],'CUSTOMER_NAMES ANSWER'!A:D,3,FALSE)</f>
        <v>Benjamin M</v>
      </c>
      <c r="C1667" s="9">
        <f>VLOOKUP(HEALTH_CARE[[#This Row],[Customer ID]],'MEDICAL EXAMINATION ANSWER'!A:J,2,FALSE)</f>
        <v>30.57</v>
      </c>
      <c r="D1667" s="9">
        <f>VLOOKUP(HEALTH_CARE[[#This Row],[Customer ID]],'MEDICAL EXAMINATION ANSWER'!A:J,4,FALSE)</f>
        <v>5.34</v>
      </c>
      <c r="E1667" t="str">
        <f>VLOOKUP(HEALTH_CARE[[#This Row],[Customer ID]],'MEDICAL EXAMINATION ANSWER'!A:J,6,FALSE)</f>
        <v>No</v>
      </c>
      <c r="F1667" t="str">
        <f>VLOOKUP(HEALTH_CARE[[#This Row],[Customer ID]],'MEDICAL EXAMINATION ANSWER'!A:J,7,FALSE)</f>
        <v>No</v>
      </c>
      <c r="G1667" t="str">
        <f>VLOOKUP(HEALTH_CARE[[#This Row],[Customer ID]],'MEDICAL EXAMINATION ANSWER'!A:J,8,FALSE)</f>
        <v>Yes</v>
      </c>
      <c r="H1667" s="10">
        <f>VLOOKUP(HEALTH_CARE[[#This Row],[Customer ID]],'MEDICAL EXAMINATION ANSWER'!A:J,9,FALSE)</f>
        <v>1</v>
      </c>
      <c r="I1667" t="str">
        <f>VLOOKUP(HEALTH_CARE[[#This Row],[Customer ID]],'MEDICAL EXAMINATION ANSWER'!A:J,10,FALSE)</f>
        <v>No</v>
      </c>
      <c r="J1667" t="str">
        <f>VLOOKUP(HEALTH_CARE[[#This Row],[Customer ID]],'MEDICAL EXAMINATION ANSWER'!A:J,3,FALSE)</f>
        <v>Obesity</v>
      </c>
      <c r="K1667" t="str">
        <f>VLOOKUP(HEALTH_CARE[[#This Row],[Customer ID]],'MEDICAL EXAMINATION ANSWER'!A:J,5,FALSE)</f>
        <v>Normal</v>
      </c>
      <c r="L1667" s="11" t="str">
        <f>VLOOKUP(HEALTH_CARE[[#This Row],[Customer ID]],'HOSPITAL DETAILS ANSWERS'!A:K,5,TRUE)</f>
        <v>10-Jun-1993</v>
      </c>
      <c r="M1667" s="14">
        <f>VLOOKUP(HEALTH_CARE[[#This Row],[Customer ID]],'HOSPITAL DETAILS ANSWERS'!A:K,8,TRUE)</f>
        <v>5749</v>
      </c>
      <c r="N1667" t="str">
        <f>VLOOKUP(HEALTH_CARE[[#This Row],[Customer ID]],'HOSPITAL DETAILS ANSWERS'!A:K,9,TRUE)</f>
        <v>Tier - 2</v>
      </c>
      <c r="O1667" t="str">
        <f>VLOOKUP(HEALTH_CARE[[#This Row],[Customer ID]],'HOSPITAL DETAILS ANSWERS'!A:K,10,TRUE)</f>
        <v>Tier - 1</v>
      </c>
      <c r="P1667" t="str">
        <f>VLOOKUP(HEALTH_CARE[[#This Row],[Customer ID]],'HOSPITAL DETAILS ANSWERS'!A:K,11,TRUE)</f>
        <v>R1021</v>
      </c>
      <c r="Q1667" s="10">
        <f>VLOOKUP(HEALTH_CARE[[#This Row],[Customer ID]],'HOSPITAL DETAILS ANSWERS'!A:K,6,TRUE)</f>
        <v>29</v>
      </c>
    </row>
    <row r="1668" spans="1:17" x14ac:dyDescent="0.25">
      <c r="A1668" t="s">
        <v>704</v>
      </c>
      <c r="B1668" t="str">
        <f>VLOOKUP(HEALTH_CARE[[#This Row],[Customer ID]],'CUSTOMER_NAMES ANSWER'!A:D,3,FALSE)</f>
        <v>Robert</v>
      </c>
      <c r="C1668" s="9">
        <f>VLOOKUP(HEALTH_CARE[[#This Row],[Customer ID]],'MEDICAL EXAMINATION ANSWER'!A:J,2,FALSE)</f>
        <v>17.7</v>
      </c>
      <c r="D1668" s="9">
        <f>VLOOKUP(HEALTH_CARE[[#This Row],[Customer ID]],'MEDICAL EXAMINATION ANSWER'!A:J,4,FALSE)</f>
        <v>6.38</v>
      </c>
      <c r="E1668" t="str">
        <f>VLOOKUP(HEALTH_CARE[[#This Row],[Customer ID]],'MEDICAL EXAMINATION ANSWER'!A:J,6,FALSE)</f>
        <v>No</v>
      </c>
      <c r="F1668" t="str">
        <f>VLOOKUP(HEALTH_CARE[[#This Row],[Customer ID]],'MEDICAL EXAMINATION ANSWER'!A:J,7,FALSE)</f>
        <v>No</v>
      </c>
      <c r="G1668" t="str">
        <f>VLOOKUP(HEALTH_CARE[[#This Row],[Customer ID]],'MEDICAL EXAMINATION ANSWER'!A:J,8,FALSE)</f>
        <v>No</v>
      </c>
      <c r="H1668" s="10">
        <f>VLOOKUP(HEALTH_CARE[[#This Row],[Customer ID]],'MEDICAL EXAMINATION ANSWER'!A:J,9,FALSE)</f>
        <v>2</v>
      </c>
      <c r="I1668" t="str">
        <f>VLOOKUP(HEALTH_CARE[[#This Row],[Customer ID]],'MEDICAL EXAMINATION ANSWER'!A:J,10,FALSE)</f>
        <v>No</v>
      </c>
      <c r="J1668" t="str">
        <f>VLOOKUP(HEALTH_CARE[[#This Row],[Customer ID]],'MEDICAL EXAMINATION ANSWER'!A:J,3,FALSE)</f>
        <v>Under Weight</v>
      </c>
      <c r="K1668" t="str">
        <f>VLOOKUP(HEALTH_CARE[[#This Row],[Customer ID]],'MEDICAL EXAMINATION ANSWER'!A:J,5,FALSE)</f>
        <v>Prediabetes</v>
      </c>
      <c r="L1668" s="11" t="str">
        <f>VLOOKUP(HEALTH_CARE[[#This Row],[Customer ID]],'HOSPITAL DETAILS ANSWERS'!A:K,5,TRUE)</f>
        <v>21-Aug-1972</v>
      </c>
      <c r="M1668" s="14">
        <f>VLOOKUP(HEALTH_CARE[[#This Row],[Customer ID]],'HOSPITAL DETAILS ANSWERS'!A:K,8,TRUE)</f>
        <v>5742</v>
      </c>
      <c r="N1668" t="str">
        <f>VLOOKUP(HEALTH_CARE[[#This Row],[Customer ID]],'HOSPITAL DETAILS ANSWERS'!A:K,9,TRUE)</f>
        <v>Tier - 2</v>
      </c>
      <c r="O1668" t="str">
        <f>VLOOKUP(HEALTH_CARE[[#This Row],[Customer ID]],'HOSPITAL DETAILS ANSWERS'!A:K,10,TRUE)</f>
        <v>Tier - 3</v>
      </c>
      <c r="P1668" t="str">
        <f>VLOOKUP(HEALTH_CARE[[#This Row],[Customer ID]],'HOSPITAL DETAILS ANSWERS'!A:K,11,TRUE)</f>
        <v>R1013</v>
      </c>
      <c r="Q1668" s="10">
        <f>VLOOKUP(HEALTH_CARE[[#This Row],[Customer ID]],'HOSPITAL DETAILS ANSWERS'!A:K,6,TRUE)</f>
        <v>50</v>
      </c>
    </row>
    <row r="1669" spans="1:17" x14ac:dyDescent="0.25">
      <c r="A1669" t="s">
        <v>703</v>
      </c>
      <c r="B1669" t="str">
        <f>VLOOKUP(HEALTH_CARE[[#This Row],[Customer ID]],'CUSTOMER_NAMES ANSWER'!A:D,3,FALSE)</f>
        <v>Eric R</v>
      </c>
      <c r="C1669" s="9">
        <f>VLOOKUP(HEALTH_CARE[[#This Row],[Customer ID]],'MEDICAL EXAMINATION ANSWER'!A:J,2,FALSE)</f>
        <v>34.770000000000003</v>
      </c>
      <c r="D1669" s="9">
        <f>VLOOKUP(HEALTH_CARE[[#This Row],[Customer ID]],'MEDICAL EXAMINATION ANSWER'!A:J,4,FALSE)</f>
        <v>4.47</v>
      </c>
      <c r="E1669" t="str">
        <f>VLOOKUP(HEALTH_CARE[[#This Row],[Customer ID]],'MEDICAL EXAMINATION ANSWER'!A:J,6,FALSE)</f>
        <v>No</v>
      </c>
      <c r="F1669" t="str">
        <f>VLOOKUP(HEALTH_CARE[[#This Row],[Customer ID]],'MEDICAL EXAMINATION ANSWER'!A:J,7,FALSE)</f>
        <v>No</v>
      </c>
      <c r="G1669" t="str">
        <f>VLOOKUP(HEALTH_CARE[[#This Row],[Customer ID]],'MEDICAL EXAMINATION ANSWER'!A:J,8,FALSE)</f>
        <v>No</v>
      </c>
      <c r="H1669" s="10">
        <f>VLOOKUP(HEALTH_CARE[[#This Row],[Customer ID]],'MEDICAL EXAMINATION ANSWER'!A:J,9,FALSE)</f>
        <v>1</v>
      </c>
      <c r="I1669" t="str">
        <f>VLOOKUP(HEALTH_CARE[[#This Row],[Customer ID]],'MEDICAL EXAMINATION ANSWER'!A:J,10,FALSE)</f>
        <v>No</v>
      </c>
      <c r="J1669" t="str">
        <f>VLOOKUP(HEALTH_CARE[[#This Row],[Customer ID]],'MEDICAL EXAMINATION ANSWER'!A:J,3,FALSE)</f>
        <v>Obesity</v>
      </c>
      <c r="K1669" t="str">
        <f>VLOOKUP(HEALTH_CARE[[#This Row],[Customer ID]],'MEDICAL EXAMINATION ANSWER'!A:J,5,FALSE)</f>
        <v>Normal</v>
      </c>
      <c r="L1669" s="11" t="str">
        <f>VLOOKUP(HEALTH_CARE[[#This Row],[Customer ID]],'HOSPITAL DETAILS ANSWERS'!A:K,5,TRUE)</f>
        <v>19-Oct-1987</v>
      </c>
      <c r="M1669" s="14">
        <f>VLOOKUP(HEALTH_CARE[[#This Row],[Customer ID]],'HOSPITAL DETAILS ANSWERS'!A:K,8,TRUE)</f>
        <v>5730</v>
      </c>
      <c r="N1669" t="str">
        <f>VLOOKUP(HEALTH_CARE[[#This Row],[Customer ID]],'HOSPITAL DETAILS ANSWERS'!A:K,9,TRUE)</f>
        <v>Tier - 1</v>
      </c>
      <c r="O1669" t="str">
        <f>VLOOKUP(HEALTH_CARE[[#This Row],[Customer ID]],'HOSPITAL DETAILS ANSWERS'!A:K,10,TRUE)</f>
        <v>Tier - 2</v>
      </c>
      <c r="P1669" t="str">
        <f>VLOOKUP(HEALTH_CARE[[#This Row],[Customer ID]],'HOSPITAL DETAILS ANSWERS'!A:K,11,TRUE)</f>
        <v>R1012</v>
      </c>
      <c r="Q1669" s="10">
        <f>VLOOKUP(HEALTH_CARE[[#This Row],[Customer ID]],'HOSPITAL DETAILS ANSWERS'!A:K,6,TRUE)</f>
        <v>35</v>
      </c>
    </row>
    <row r="1670" spans="1:17" x14ac:dyDescent="0.25">
      <c r="A1670" t="s">
        <v>702</v>
      </c>
      <c r="B1670" t="str">
        <f>VLOOKUP(HEALTH_CARE[[#This Row],[Customer ID]],'CUSTOMER_NAMES ANSWER'!A:D,3,FALSE)</f>
        <v>Matthew</v>
      </c>
      <c r="C1670" s="9">
        <f>VLOOKUP(HEALTH_CARE[[#This Row],[Customer ID]],'MEDICAL EXAMINATION ANSWER'!A:J,2,FALSE)</f>
        <v>16.88</v>
      </c>
      <c r="D1670" s="9">
        <f>VLOOKUP(HEALTH_CARE[[#This Row],[Customer ID]],'MEDICAL EXAMINATION ANSWER'!A:J,4,FALSE)</f>
        <v>9.9600000000000009</v>
      </c>
      <c r="E1670" t="str">
        <f>VLOOKUP(HEALTH_CARE[[#This Row],[Customer ID]],'MEDICAL EXAMINATION ANSWER'!A:J,6,FALSE)</f>
        <v>No</v>
      </c>
      <c r="F1670" t="str">
        <f>VLOOKUP(HEALTH_CARE[[#This Row],[Customer ID]],'MEDICAL EXAMINATION ANSWER'!A:J,7,FALSE)</f>
        <v>No</v>
      </c>
      <c r="G1670" t="str">
        <f>VLOOKUP(HEALTH_CARE[[#This Row],[Customer ID]],'MEDICAL EXAMINATION ANSWER'!A:J,8,FALSE)</f>
        <v>No</v>
      </c>
      <c r="H1670" s="10">
        <f>VLOOKUP(HEALTH_CARE[[#This Row],[Customer ID]],'MEDICAL EXAMINATION ANSWER'!A:J,9,FALSE)</f>
        <v>0</v>
      </c>
      <c r="I1670" t="str">
        <f>VLOOKUP(HEALTH_CARE[[#This Row],[Customer ID]],'MEDICAL EXAMINATION ANSWER'!A:J,10,FALSE)</f>
        <v>No</v>
      </c>
      <c r="J1670" t="str">
        <f>VLOOKUP(HEALTH_CARE[[#This Row],[Customer ID]],'MEDICAL EXAMINATION ANSWER'!A:J,3,FALSE)</f>
        <v>Under Weight</v>
      </c>
      <c r="K1670" t="str">
        <f>VLOOKUP(HEALTH_CARE[[#This Row],[Customer ID]],'MEDICAL EXAMINATION ANSWER'!A:J,5,FALSE)</f>
        <v>Diabetes</v>
      </c>
      <c r="L1670" s="11" t="str">
        <f>VLOOKUP(HEALTH_CARE[[#This Row],[Customer ID]],'HOSPITAL DETAILS ANSWERS'!A:K,5,TRUE)</f>
        <v>18-Dec-1971</v>
      </c>
      <c r="M1670" s="14">
        <f>VLOOKUP(HEALTH_CARE[[#This Row],[Customer ID]],'HOSPITAL DETAILS ANSWERS'!A:K,8,TRUE)</f>
        <v>5721</v>
      </c>
      <c r="N1670" t="str">
        <f>VLOOKUP(HEALTH_CARE[[#This Row],[Customer ID]],'HOSPITAL DETAILS ANSWERS'!A:K,9,TRUE)</f>
        <v>Tier - 2</v>
      </c>
      <c r="O1670" t="str">
        <f>VLOOKUP(HEALTH_CARE[[#This Row],[Customer ID]],'HOSPITAL DETAILS ANSWERS'!A:K,10,TRUE)</f>
        <v>Tier - 1</v>
      </c>
      <c r="P1670" t="str">
        <f>VLOOKUP(HEALTH_CARE[[#This Row],[Customer ID]],'HOSPITAL DETAILS ANSWERS'!A:K,11,TRUE)</f>
        <v>R1013</v>
      </c>
      <c r="Q1670" s="10">
        <f>VLOOKUP(HEALTH_CARE[[#This Row],[Customer ID]],'HOSPITAL DETAILS ANSWERS'!A:K,6,TRUE)</f>
        <v>51</v>
      </c>
    </row>
    <row r="1671" spans="1:17" x14ac:dyDescent="0.25">
      <c r="A1671" t="s">
        <v>701</v>
      </c>
      <c r="B1671" t="str">
        <f>VLOOKUP(HEALTH_CARE[[#This Row],[Customer ID]],'CUSTOMER_NAMES ANSWER'!A:D,3,FALSE)</f>
        <v>Bob R</v>
      </c>
      <c r="C1671" s="9">
        <f>VLOOKUP(HEALTH_CARE[[#This Row],[Customer ID]],'MEDICAL EXAMINATION ANSWER'!A:J,2,FALSE)</f>
        <v>40.26</v>
      </c>
      <c r="D1671" s="9">
        <f>VLOOKUP(HEALTH_CARE[[#This Row],[Customer ID]],'MEDICAL EXAMINATION ANSWER'!A:J,4,FALSE)</f>
        <v>9.92</v>
      </c>
      <c r="E1671" t="str">
        <f>VLOOKUP(HEALTH_CARE[[#This Row],[Customer ID]],'MEDICAL EXAMINATION ANSWER'!A:J,6,FALSE)</f>
        <v>Yes</v>
      </c>
      <c r="F1671" t="str">
        <f>VLOOKUP(HEALTH_CARE[[#This Row],[Customer ID]],'MEDICAL EXAMINATION ANSWER'!A:J,7,FALSE)</f>
        <v>No</v>
      </c>
      <c r="G1671" t="str">
        <f>VLOOKUP(HEALTH_CARE[[#This Row],[Customer ID]],'MEDICAL EXAMINATION ANSWER'!A:J,8,FALSE)</f>
        <v>No</v>
      </c>
      <c r="H1671" s="10">
        <f>VLOOKUP(HEALTH_CARE[[#This Row],[Customer ID]],'MEDICAL EXAMINATION ANSWER'!A:J,9,FALSE)</f>
        <v>0</v>
      </c>
      <c r="I1671" t="str">
        <f>VLOOKUP(HEALTH_CARE[[#This Row],[Customer ID]],'MEDICAL EXAMINATION ANSWER'!A:J,10,FALSE)</f>
        <v>No</v>
      </c>
      <c r="J1671" t="str">
        <f>VLOOKUP(HEALTH_CARE[[#This Row],[Customer ID]],'MEDICAL EXAMINATION ANSWER'!A:J,3,FALSE)</f>
        <v>Obesity</v>
      </c>
      <c r="K1671" t="str">
        <f>VLOOKUP(HEALTH_CARE[[#This Row],[Customer ID]],'MEDICAL EXAMINATION ANSWER'!A:J,5,FALSE)</f>
        <v>Diabetes</v>
      </c>
      <c r="L1671" s="11" t="str">
        <f>VLOOKUP(HEALTH_CARE[[#This Row],[Customer ID]],'HOSPITAL DETAILS ANSWERS'!A:K,5,TRUE)</f>
        <v>30-Aug-1981</v>
      </c>
      <c r="M1671" s="14">
        <f>VLOOKUP(HEALTH_CARE[[#This Row],[Customer ID]],'HOSPITAL DETAILS ANSWERS'!A:K,8,TRUE)</f>
        <v>5710</v>
      </c>
      <c r="N1671" t="str">
        <f>VLOOKUP(HEALTH_CARE[[#This Row],[Customer ID]],'HOSPITAL DETAILS ANSWERS'!A:K,9,TRUE)</f>
        <v>Tier - 3</v>
      </c>
      <c r="O1671" t="str">
        <f>VLOOKUP(HEALTH_CARE[[#This Row],[Customer ID]],'HOSPITAL DETAILS ANSWERS'!A:K,10,TRUE)</f>
        <v>Tier - 3</v>
      </c>
      <c r="P1671" t="str">
        <f>VLOOKUP(HEALTH_CARE[[#This Row],[Customer ID]],'HOSPITAL DETAILS ANSWERS'!A:K,11,TRUE)</f>
        <v>R1013</v>
      </c>
      <c r="Q1671" s="10">
        <f>VLOOKUP(HEALTH_CARE[[#This Row],[Customer ID]],'HOSPITAL DETAILS ANSWERS'!A:K,6,TRUE)</f>
        <v>41</v>
      </c>
    </row>
    <row r="1672" spans="1:17" x14ac:dyDescent="0.25">
      <c r="A1672" t="s">
        <v>700</v>
      </c>
      <c r="B1672" t="str">
        <f>VLOOKUP(HEALTH_CARE[[#This Row],[Customer ID]],'CUSTOMER_NAMES ANSWER'!A:D,3,FALSE)</f>
        <v>Stephanie J</v>
      </c>
      <c r="C1672" s="9">
        <f>VLOOKUP(HEALTH_CARE[[#This Row],[Customer ID]],'MEDICAL EXAMINATION ANSWER'!A:J,2,FALSE)</f>
        <v>25.6</v>
      </c>
      <c r="D1672" s="9">
        <f>VLOOKUP(HEALTH_CARE[[#This Row],[Customer ID]],'MEDICAL EXAMINATION ANSWER'!A:J,4,FALSE)</f>
        <v>6.03</v>
      </c>
      <c r="E1672" t="str">
        <f>VLOOKUP(HEALTH_CARE[[#This Row],[Customer ID]],'MEDICAL EXAMINATION ANSWER'!A:J,6,FALSE)</f>
        <v>No</v>
      </c>
      <c r="F1672" t="str">
        <f>VLOOKUP(HEALTH_CARE[[#This Row],[Customer ID]],'MEDICAL EXAMINATION ANSWER'!A:J,7,FALSE)</f>
        <v>No</v>
      </c>
      <c r="G1672" t="str">
        <f>VLOOKUP(HEALTH_CARE[[#This Row],[Customer ID]],'MEDICAL EXAMINATION ANSWER'!A:J,8,FALSE)</f>
        <v>Yes</v>
      </c>
      <c r="H1672" s="10">
        <f>VLOOKUP(HEALTH_CARE[[#This Row],[Customer ID]],'MEDICAL EXAMINATION ANSWER'!A:J,9,FALSE)</f>
        <v>1</v>
      </c>
      <c r="I1672" t="str">
        <f>VLOOKUP(HEALTH_CARE[[#This Row],[Customer ID]],'MEDICAL EXAMINATION ANSWER'!A:J,10,FALSE)</f>
        <v>No</v>
      </c>
      <c r="J1672" t="str">
        <f>VLOOKUP(HEALTH_CARE[[#This Row],[Customer ID]],'MEDICAL EXAMINATION ANSWER'!A:J,3,FALSE)</f>
        <v>Over Weight</v>
      </c>
      <c r="K1672" t="str">
        <f>VLOOKUP(HEALTH_CARE[[#This Row],[Customer ID]],'MEDICAL EXAMINATION ANSWER'!A:J,5,FALSE)</f>
        <v>Prediabetes</v>
      </c>
      <c r="L1672" s="11" t="str">
        <f>VLOOKUP(HEALTH_CARE[[#This Row],[Customer ID]],'HOSPITAL DETAILS ANSWERS'!A:K,5,TRUE)</f>
        <v>3-Nov-1993</v>
      </c>
      <c r="M1672" s="14">
        <f>VLOOKUP(HEALTH_CARE[[#This Row],[Customer ID]],'HOSPITAL DETAILS ANSWERS'!A:K,8,TRUE)</f>
        <v>5709</v>
      </c>
      <c r="N1672" t="str">
        <f>VLOOKUP(HEALTH_CARE[[#This Row],[Customer ID]],'HOSPITAL DETAILS ANSWERS'!A:K,9,TRUE)</f>
        <v>Tier - 2</v>
      </c>
      <c r="O1672" t="str">
        <f>VLOOKUP(HEALTH_CARE[[#This Row],[Customer ID]],'HOSPITAL DETAILS ANSWERS'!A:K,10,TRUE)</f>
        <v>Tier - 1</v>
      </c>
      <c r="P1672" t="str">
        <f>VLOOKUP(HEALTH_CARE[[#This Row],[Customer ID]],'HOSPITAL DETAILS ANSWERS'!A:K,11,TRUE)</f>
        <v>R1011</v>
      </c>
      <c r="Q1672" s="10">
        <f>VLOOKUP(HEALTH_CARE[[#This Row],[Customer ID]],'HOSPITAL DETAILS ANSWERS'!A:K,6,TRUE)</f>
        <v>29</v>
      </c>
    </row>
    <row r="1673" spans="1:17" x14ac:dyDescent="0.25">
      <c r="A1673" t="s">
        <v>699</v>
      </c>
      <c r="B1673" t="str">
        <f>VLOOKUP(HEALTH_CARE[[#This Row],[Customer ID]],'CUSTOMER_NAMES ANSWER'!A:D,3,FALSE)</f>
        <v>Jake</v>
      </c>
      <c r="C1673" s="9">
        <f>VLOOKUP(HEALTH_CARE[[#This Row],[Customer ID]],'MEDICAL EXAMINATION ANSWER'!A:J,2,FALSE)</f>
        <v>33.549999999999997</v>
      </c>
      <c r="D1673" s="9">
        <f>VLOOKUP(HEALTH_CARE[[#This Row],[Customer ID]],'MEDICAL EXAMINATION ANSWER'!A:J,4,FALSE)</f>
        <v>10.9</v>
      </c>
      <c r="E1673" t="str">
        <f>VLOOKUP(HEALTH_CARE[[#This Row],[Customer ID]],'MEDICAL EXAMINATION ANSWER'!A:J,6,FALSE)</f>
        <v>Yes</v>
      </c>
      <c r="F1673" t="str">
        <f>VLOOKUP(HEALTH_CARE[[#This Row],[Customer ID]],'MEDICAL EXAMINATION ANSWER'!A:J,7,FALSE)</f>
        <v>No</v>
      </c>
      <c r="G1673" t="str">
        <f>VLOOKUP(HEALTH_CARE[[#This Row],[Customer ID]],'MEDICAL EXAMINATION ANSWER'!A:J,8,FALSE)</f>
        <v>No</v>
      </c>
      <c r="H1673" s="10">
        <f>VLOOKUP(HEALTH_CARE[[#This Row],[Customer ID]],'MEDICAL EXAMINATION ANSWER'!A:J,9,FALSE)</f>
        <v>0</v>
      </c>
      <c r="I1673" t="str">
        <f>VLOOKUP(HEALTH_CARE[[#This Row],[Customer ID]],'MEDICAL EXAMINATION ANSWER'!A:J,10,FALSE)</f>
        <v>No</v>
      </c>
      <c r="J1673" t="str">
        <f>VLOOKUP(HEALTH_CARE[[#This Row],[Customer ID]],'MEDICAL EXAMINATION ANSWER'!A:J,3,FALSE)</f>
        <v>Obesity</v>
      </c>
      <c r="K1673" t="str">
        <f>VLOOKUP(HEALTH_CARE[[#This Row],[Customer ID]],'MEDICAL EXAMINATION ANSWER'!A:J,5,FALSE)</f>
        <v>Diabetes</v>
      </c>
      <c r="L1673" s="11" t="str">
        <f>VLOOKUP(HEALTH_CARE[[#This Row],[Customer ID]],'HOSPITAL DETAILS ANSWERS'!A:K,5,TRUE)</f>
        <v>15-Jun-1981</v>
      </c>
      <c r="M1673" s="14">
        <f>VLOOKUP(HEALTH_CARE[[#This Row],[Customer ID]],'HOSPITAL DETAILS ANSWERS'!A:K,8,TRUE)</f>
        <v>5700</v>
      </c>
      <c r="N1673" t="str">
        <f>VLOOKUP(HEALTH_CARE[[#This Row],[Customer ID]],'HOSPITAL DETAILS ANSWERS'!A:K,9,TRUE)</f>
        <v>Tier - 2</v>
      </c>
      <c r="O1673" t="str">
        <f>VLOOKUP(HEALTH_CARE[[#This Row],[Customer ID]],'HOSPITAL DETAILS ANSWERS'!A:K,10,TRUE)</f>
        <v>Tier - 3</v>
      </c>
      <c r="P1673" t="str">
        <f>VLOOKUP(HEALTH_CARE[[#This Row],[Customer ID]],'HOSPITAL DETAILS ANSWERS'!A:K,11,TRUE)</f>
        <v>R1013</v>
      </c>
      <c r="Q1673" s="10">
        <f>VLOOKUP(HEALTH_CARE[[#This Row],[Customer ID]],'HOSPITAL DETAILS ANSWERS'!A:K,6,TRUE)</f>
        <v>41</v>
      </c>
    </row>
    <row r="1674" spans="1:17" x14ac:dyDescent="0.25">
      <c r="A1674" t="s">
        <v>698</v>
      </c>
      <c r="B1674" t="str">
        <f>VLOOKUP(HEALTH_CARE[[#This Row],[Customer ID]],'CUSTOMER_NAMES ANSWER'!A:D,3,FALSE)</f>
        <v>Alison L</v>
      </c>
      <c r="C1674" s="9">
        <f>VLOOKUP(HEALTH_CARE[[#This Row],[Customer ID]],'MEDICAL EXAMINATION ANSWER'!A:J,2,FALSE)</f>
        <v>16.690000000000001</v>
      </c>
      <c r="D1674" s="9">
        <f>VLOOKUP(HEALTH_CARE[[#This Row],[Customer ID]],'MEDICAL EXAMINATION ANSWER'!A:J,4,FALSE)</f>
        <v>10.66</v>
      </c>
      <c r="E1674" t="str">
        <f>VLOOKUP(HEALTH_CARE[[#This Row],[Customer ID]],'MEDICAL EXAMINATION ANSWER'!A:J,6,FALSE)</f>
        <v>No</v>
      </c>
      <c r="F1674" t="str">
        <f>VLOOKUP(HEALTH_CARE[[#This Row],[Customer ID]],'MEDICAL EXAMINATION ANSWER'!A:J,7,FALSE)</f>
        <v>No</v>
      </c>
      <c r="G1674" t="str">
        <f>VLOOKUP(HEALTH_CARE[[#This Row],[Customer ID]],'MEDICAL EXAMINATION ANSWER'!A:J,8,FALSE)</f>
        <v>No</v>
      </c>
      <c r="H1674" s="10">
        <f>VLOOKUP(HEALTH_CARE[[#This Row],[Customer ID]],'MEDICAL EXAMINATION ANSWER'!A:J,9,FALSE)</f>
        <v>0</v>
      </c>
      <c r="I1674" t="str">
        <f>VLOOKUP(HEALTH_CARE[[#This Row],[Customer ID]],'MEDICAL EXAMINATION ANSWER'!A:J,10,FALSE)</f>
        <v>No</v>
      </c>
      <c r="J1674" t="str">
        <f>VLOOKUP(HEALTH_CARE[[#This Row],[Customer ID]],'MEDICAL EXAMINATION ANSWER'!A:J,3,FALSE)</f>
        <v>Under Weight</v>
      </c>
      <c r="K1674" t="str">
        <f>VLOOKUP(HEALTH_CARE[[#This Row],[Customer ID]],'MEDICAL EXAMINATION ANSWER'!A:J,5,FALSE)</f>
        <v>Diabetes</v>
      </c>
      <c r="L1674" s="11" t="str">
        <f>VLOOKUP(HEALTH_CARE[[#This Row],[Customer ID]],'HOSPITAL DETAILS ANSWERS'!A:K,5,TRUE)</f>
        <v>6-Jul-1974</v>
      </c>
      <c r="M1674" s="14">
        <f>VLOOKUP(HEALTH_CARE[[#This Row],[Customer ID]],'HOSPITAL DETAILS ANSWERS'!A:K,8,TRUE)</f>
        <v>5699</v>
      </c>
      <c r="N1674" t="str">
        <f>VLOOKUP(HEALTH_CARE[[#This Row],[Customer ID]],'HOSPITAL DETAILS ANSWERS'!A:K,9,TRUE)</f>
        <v>Tier - 2</v>
      </c>
      <c r="O1674" t="str">
        <f>VLOOKUP(HEALTH_CARE[[#This Row],[Customer ID]],'HOSPITAL DETAILS ANSWERS'!A:K,10,TRUE)</f>
        <v>Tier - 2</v>
      </c>
      <c r="P1674" t="str">
        <f>VLOOKUP(HEALTH_CARE[[#This Row],[Customer ID]],'HOSPITAL DETAILS ANSWERS'!A:K,11,TRUE)</f>
        <v>R1012</v>
      </c>
      <c r="Q1674" s="10">
        <f>VLOOKUP(HEALTH_CARE[[#This Row],[Customer ID]],'HOSPITAL DETAILS ANSWERS'!A:K,6,TRUE)</f>
        <v>48</v>
      </c>
    </row>
    <row r="1675" spans="1:17" x14ac:dyDescent="0.25">
      <c r="A1675" t="s">
        <v>697</v>
      </c>
      <c r="B1675" t="str">
        <f>VLOOKUP(HEALTH_CARE[[#This Row],[Customer ID]],'CUSTOMER_NAMES ANSWER'!A:D,3,FALSE)</f>
        <v>Lindsay M</v>
      </c>
      <c r="C1675" s="9">
        <f>VLOOKUP(HEALTH_CARE[[#This Row],[Customer ID]],'MEDICAL EXAMINATION ANSWER'!A:J,2,FALSE)</f>
        <v>19.95</v>
      </c>
      <c r="D1675" s="9">
        <f>VLOOKUP(HEALTH_CARE[[#This Row],[Customer ID]],'MEDICAL EXAMINATION ANSWER'!A:J,4,FALSE)</f>
        <v>4.05</v>
      </c>
      <c r="E1675" t="str">
        <f>VLOOKUP(HEALTH_CARE[[#This Row],[Customer ID]],'MEDICAL EXAMINATION ANSWER'!A:J,6,FALSE)</f>
        <v>No</v>
      </c>
      <c r="F1675" t="str">
        <f>VLOOKUP(HEALTH_CARE[[#This Row],[Customer ID]],'MEDICAL EXAMINATION ANSWER'!A:J,7,FALSE)</f>
        <v>No</v>
      </c>
      <c r="G1675" t="str">
        <f>VLOOKUP(HEALTH_CARE[[#This Row],[Customer ID]],'MEDICAL EXAMINATION ANSWER'!A:J,8,FALSE)</f>
        <v>No</v>
      </c>
      <c r="H1675" s="10">
        <f>VLOOKUP(HEALTH_CARE[[#This Row],[Customer ID]],'MEDICAL EXAMINATION ANSWER'!A:J,9,FALSE)</f>
        <v>1</v>
      </c>
      <c r="I1675" t="str">
        <f>VLOOKUP(HEALTH_CARE[[#This Row],[Customer ID]],'MEDICAL EXAMINATION ANSWER'!A:J,10,FALSE)</f>
        <v>No</v>
      </c>
      <c r="J1675" t="str">
        <f>VLOOKUP(HEALTH_CARE[[#This Row],[Customer ID]],'MEDICAL EXAMINATION ANSWER'!A:J,3,FALSE)</f>
        <v>Normal Weight</v>
      </c>
      <c r="K1675" t="str">
        <f>VLOOKUP(HEALTH_CARE[[#This Row],[Customer ID]],'MEDICAL EXAMINATION ANSWER'!A:J,5,FALSE)</f>
        <v>Normal</v>
      </c>
      <c r="L1675" s="11" t="str">
        <f>VLOOKUP(HEALTH_CARE[[#This Row],[Customer ID]],'HOSPITAL DETAILS ANSWERS'!A:K,5,TRUE)</f>
        <v>3-Nov-1992</v>
      </c>
      <c r="M1675" s="14">
        <f>VLOOKUP(HEALTH_CARE[[#This Row],[Customer ID]],'HOSPITAL DETAILS ANSWERS'!A:K,8,TRUE)</f>
        <v>5694</v>
      </c>
      <c r="N1675" t="str">
        <f>VLOOKUP(HEALTH_CARE[[#This Row],[Customer ID]],'HOSPITAL DETAILS ANSWERS'!A:K,9,TRUE)</f>
        <v>Tier - 2</v>
      </c>
      <c r="O1675" t="str">
        <f>VLOOKUP(HEALTH_CARE[[#This Row],[Customer ID]],'HOSPITAL DETAILS ANSWERS'!A:K,10,TRUE)</f>
        <v>Tier - 3</v>
      </c>
      <c r="P1675" t="str">
        <f>VLOOKUP(HEALTH_CARE[[#This Row],[Customer ID]],'HOSPITAL DETAILS ANSWERS'!A:K,11,TRUE)</f>
        <v>R1012</v>
      </c>
      <c r="Q1675" s="10">
        <f>VLOOKUP(HEALTH_CARE[[#This Row],[Customer ID]],'HOSPITAL DETAILS ANSWERS'!A:K,6,TRUE)</f>
        <v>30</v>
      </c>
    </row>
    <row r="1676" spans="1:17" x14ac:dyDescent="0.25">
      <c r="A1676" t="s">
        <v>696</v>
      </c>
      <c r="B1676" t="str">
        <f>VLOOKUP(HEALTH_CARE[[#This Row],[Customer ID]],'CUSTOMER_NAMES ANSWER'!A:D,3,FALSE)</f>
        <v>Guillaume</v>
      </c>
      <c r="C1676" s="9">
        <f>VLOOKUP(HEALTH_CARE[[#This Row],[Customer ID]],'MEDICAL EXAMINATION ANSWER'!A:J,2,FALSE)</f>
        <v>17.55</v>
      </c>
      <c r="D1676" s="9">
        <f>VLOOKUP(HEALTH_CARE[[#This Row],[Customer ID]],'MEDICAL EXAMINATION ANSWER'!A:J,4,FALSE)</f>
        <v>4.2300000000000004</v>
      </c>
      <c r="E1676" t="str">
        <f>VLOOKUP(HEALTH_CARE[[#This Row],[Customer ID]],'MEDICAL EXAMINATION ANSWER'!A:J,6,FALSE)</f>
        <v>No</v>
      </c>
      <c r="F1676" t="str">
        <f>VLOOKUP(HEALTH_CARE[[#This Row],[Customer ID]],'MEDICAL EXAMINATION ANSWER'!A:J,7,FALSE)</f>
        <v>No</v>
      </c>
      <c r="G1676" t="str">
        <f>VLOOKUP(HEALTH_CARE[[#This Row],[Customer ID]],'MEDICAL EXAMINATION ANSWER'!A:J,8,FALSE)</f>
        <v>No</v>
      </c>
      <c r="H1676" s="10">
        <f>VLOOKUP(HEALTH_CARE[[#This Row],[Customer ID]],'MEDICAL EXAMINATION ANSWER'!A:J,9,FALSE)</f>
        <v>2</v>
      </c>
      <c r="I1676" t="str">
        <f>VLOOKUP(HEALTH_CARE[[#This Row],[Customer ID]],'MEDICAL EXAMINATION ANSWER'!A:J,10,FALSE)</f>
        <v>No</v>
      </c>
      <c r="J1676" t="str">
        <f>VLOOKUP(HEALTH_CARE[[#This Row],[Customer ID]],'MEDICAL EXAMINATION ANSWER'!A:J,3,FALSE)</f>
        <v>Under Weight</v>
      </c>
      <c r="K1676" t="str">
        <f>VLOOKUP(HEALTH_CARE[[#This Row],[Customer ID]],'MEDICAL EXAMINATION ANSWER'!A:J,5,FALSE)</f>
        <v>Normal</v>
      </c>
      <c r="L1676" s="11" t="str">
        <f>VLOOKUP(HEALTH_CARE[[#This Row],[Customer ID]],'HOSPITAL DETAILS ANSWERS'!A:K,5,TRUE)</f>
        <v>28-Oct-1972</v>
      </c>
      <c r="M1676" s="14">
        <f>VLOOKUP(HEALTH_CARE[[#This Row],[Customer ID]],'HOSPITAL DETAILS ANSWERS'!A:K,8,TRUE)</f>
        <v>5691</v>
      </c>
      <c r="N1676" t="str">
        <f>VLOOKUP(HEALTH_CARE[[#This Row],[Customer ID]],'HOSPITAL DETAILS ANSWERS'!A:K,9,TRUE)</f>
        <v>Tier - 2</v>
      </c>
      <c r="O1676" t="str">
        <f>VLOOKUP(HEALTH_CARE[[#This Row],[Customer ID]],'HOSPITAL DETAILS ANSWERS'!A:K,10,TRUE)</f>
        <v>Tier - 1</v>
      </c>
      <c r="P1676" t="str">
        <f>VLOOKUP(HEALTH_CARE[[#This Row],[Customer ID]],'HOSPITAL DETAILS ANSWERS'!A:K,11,TRUE)</f>
        <v>R1013</v>
      </c>
      <c r="Q1676" s="10">
        <f>VLOOKUP(HEALTH_CARE[[#This Row],[Customer ID]],'HOSPITAL DETAILS ANSWERS'!A:K,6,TRUE)</f>
        <v>50</v>
      </c>
    </row>
    <row r="1677" spans="1:17" x14ac:dyDescent="0.25">
      <c r="A1677" t="s">
        <v>695</v>
      </c>
      <c r="B1677" t="str">
        <f>VLOOKUP(HEALTH_CARE[[#This Row],[Customer ID]],'CUSTOMER_NAMES ANSWER'!A:D,3,FALSE)</f>
        <v>Kaylee</v>
      </c>
      <c r="C1677" s="9">
        <f>VLOOKUP(HEALTH_CARE[[#This Row],[Customer ID]],'MEDICAL EXAMINATION ANSWER'!A:J,2,FALSE)</f>
        <v>22.01</v>
      </c>
      <c r="D1677" s="9">
        <f>VLOOKUP(HEALTH_CARE[[#This Row],[Customer ID]],'MEDICAL EXAMINATION ANSWER'!A:J,4,FALSE)</f>
        <v>5.01</v>
      </c>
      <c r="E1677" t="str">
        <f>VLOOKUP(HEALTH_CARE[[#This Row],[Customer ID]],'MEDICAL EXAMINATION ANSWER'!A:J,6,FALSE)</f>
        <v>No</v>
      </c>
      <c r="F1677" t="str">
        <f>VLOOKUP(HEALTH_CARE[[#This Row],[Customer ID]],'MEDICAL EXAMINATION ANSWER'!A:J,7,FALSE)</f>
        <v>No</v>
      </c>
      <c r="G1677" t="str">
        <f>VLOOKUP(HEALTH_CARE[[#This Row],[Customer ID]],'MEDICAL EXAMINATION ANSWER'!A:J,8,FALSE)</f>
        <v>No</v>
      </c>
      <c r="H1677" s="10">
        <f>VLOOKUP(HEALTH_CARE[[#This Row],[Customer ID]],'MEDICAL EXAMINATION ANSWER'!A:J,9,FALSE)</f>
        <v>1</v>
      </c>
      <c r="I1677" t="str">
        <f>VLOOKUP(HEALTH_CARE[[#This Row],[Customer ID]],'MEDICAL EXAMINATION ANSWER'!A:J,10,FALSE)</f>
        <v>No</v>
      </c>
      <c r="J1677" t="str">
        <f>VLOOKUP(HEALTH_CARE[[#This Row],[Customer ID]],'MEDICAL EXAMINATION ANSWER'!A:J,3,FALSE)</f>
        <v>Normal Weight</v>
      </c>
      <c r="K1677" t="str">
        <f>VLOOKUP(HEALTH_CARE[[#This Row],[Customer ID]],'MEDICAL EXAMINATION ANSWER'!A:J,5,FALSE)</f>
        <v>Normal</v>
      </c>
      <c r="L1677" s="11" t="str">
        <f>VLOOKUP(HEALTH_CARE[[#This Row],[Customer ID]],'HOSPITAL DETAILS ANSWERS'!A:K,5,TRUE)</f>
        <v>12-Aug-1984</v>
      </c>
      <c r="M1677" s="14">
        <f>VLOOKUP(HEALTH_CARE[[#This Row],[Customer ID]],'HOSPITAL DETAILS ANSWERS'!A:K,8,TRUE)</f>
        <v>5680</v>
      </c>
      <c r="N1677" t="str">
        <f>VLOOKUP(HEALTH_CARE[[#This Row],[Customer ID]],'HOSPITAL DETAILS ANSWERS'!A:K,9,TRUE)</f>
        <v>Tier - 2</v>
      </c>
      <c r="O1677" t="str">
        <f>VLOOKUP(HEALTH_CARE[[#This Row],[Customer ID]],'HOSPITAL DETAILS ANSWERS'!A:K,10,TRUE)</f>
        <v>Tier - 2</v>
      </c>
      <c r="P1677" t="str">
        <f>VLOOKUP(HEALTH_CARE[[#This Row],[Customer ID]],'HOSPITAL DETAILS ANSWERS'!A:K,11,TRUE)</f>
        <v>R1013</v>
      </c>
      <c r="Q1677" s="10">
        <f>VLOOKUP(HEALTH_CARE[[#This Row],[Customer ID]],'HOSPITAL DETAILS ANSWERS'!A:K,6,TRUE)</f>
        <v>38</v>
      </c>
    </row>
    <row r="1678" spans="1:17" x14ac:dyDescent="0.25">
      <c r="A1678" t="s">
        <v>694</v>
      </c>
      <c r="B1678" t="str">
        <f>VLOOKUP(HEALTH_CARE[[#This Row],[Customer ID]],'CUSTOMER_NAMES ANSWER'!A:D,3,FALSE)</f>
        <v>Theresa</v>
      </c>
      <c r="C1678" s="9">
        <f>VLOOKUP(HEALTH_CARE[[#This Row],[Customer ID]],'MEDICAL EXAMINATION ANSWER'!A:J,2,FALSE)</f>
        <v>41.8</v>
      </c>
      <c r="D1678" s="9">
        <f>VLOOKUP(HEALTH_CARE[[#This Row],[Customer ID]],'MEDICAL EXAMINATION ANSWER'!A:J,4,FALSE)</f>
        <v>5.82</v>
      </c>
      <c r="E1678" t="str">
        <f>VLOOKUP(HEALTH_CARE[[#This Row],[Customer ID]],'MEDICAL EXAMINATION ANSWER'!A:J,6,FALSE)</f>
        <v>Yes</v>
      </c>
      <c r="F1678" t="str">
        <f>VLOOKUP(HEALTH_CARE[[#This Row],[Customer ID]],'MEDICAL EXAMINATION ANSWER'!A:J,7,FALSE)</f>
        <v>No</v>
      </c>
      <c r="G1678" t="str">
        <f>VLOOKUP(HEALTH_CARE[[#This Row],[Customer ID]],'MEDICAL EXAMINATION ANSWER'!A:J,8,FALSE)</f>
        <v>Yes</v>
      </c>
      <c r="H1678" s="10">
        <f>VLOOKUP(HEALTH_CARE[[#This Row],[Customer ID]],'MEDICAL EXAMINATION ANSWER'!A:J,9,FALSE)</f>
        <v>1</v>
      </c>
      <c r="I1678" t="str">
        <f>VLOOKUP(HEALTH_CARE[[#This Row],[Customer ID]],'MEDICAL EXAMINATION ANSWER'!A:J,10,FALSE)</f>
        <v>No</v>
      </c>
      <c r="J1678" t="str">
        <f>VLOOKUP(HEALTH_CARE[[#This Row],[Customer ID]],'MEDICAL EXAMINATION ANSWER'!A:J,3,FALSE)</f>
        <v>Obesity</v>
      </c>
      <c r="K1678" t="str">
        <f>VLOOKUP(HEALTH_CARE[[#This Row],[Customer ID]],'MEDICAL EXAMINATION ANSWER'!A:J,5,FALSE)</f>
        <v>Prediabetes</v>
      </c>
      <c r="L1678" s="11" t="str">
        <f>VLOOKUP(HEALTH_CARE[[#This Row],[Customer ID]],'HOSPITAL DETAILS ANSWERS'!A:K,5,TRUE)</f>
        <v>3-Sep-1983</v>
      </c>
      <c r="M1678" s="14">
        <f>VLOOKUP(HEALTH_CARE[[#This Row],[Customer ID]],'HOSPITAL DETAILS ANSWERS'!A:K,8,TRUE)</f>
        <v>5663</v>
      </c>
      <c r="N1678" t="str">
        <f>VLOOKUP(HEALTH_CARE[[#This Row],[Customer ID]],'HOSPITAL DETAILS ANSWERS'!A:K,9,TRUE)</f>
        <v>Tier - 2</v>
      </c>
      <c r="O1678" t="str">
        <f>VLOOKUP(HEALTH_CARE[[#This Row],[Customer ID]],'HOSPITAL DETAILS ANSWERS'!A:K,10,TRUE)</f>
        <v>Tier - 1</v>
      </c>
      <c r="P1678" t="str">
        <f>VLOOKUP(HEALTH_CARE[[#This Row],[Customer ID]],'HOSPITAL DETAILS ANSWERS'!A:K,11,TRUE)</f>
        <v>R1013</v>
      </c>
      <c r="Q1678" s="10">
        <f>VLOOKUP(HEALTH_CARE[[#This Row],[Customer ID]],'HOSPITAL DETAILS ANSWERS'!A:K,6,TRUE)</f>
        <v>39</v>
      </c>
    </row>
    <row r="1679" spans="1:17" x14ac:dyDescent="0.25">
      <c r="A1679" t="s">
        <v>693</v>
      </c>
      <c r="B1679" t="str">
        <f>VLOOKUP(HEALTH_CARE[[#This Row],[Customer ID]],'CUSTOMER_NAMES ANSWER'!A:D,3,FALSE)</f>
        <v>Travis G</v>
      </c>
      <c r="C1679" s="9">
        <f>VLOOKUP(HEALTH_CARE[[#This Row],[Customer ID]],'MEDICAL EXAMINATION ANSWER'!A:J,2,FALSE)</f>
        <v>19.170000000000002</v>
      </c>
      <c r="D1679" s="9">
        <f>VLOOKUP(HEALTH_CARE[[#This Row],[Customer ID]],'MEDICAL EXAMINATION ANSWER'!A:J,4,FALSE)</f>
        <v>7.94</v>
      </c>
      <c r="E1679" t="str">
        <f>VLOOKUP(HEALTH_CARE[[#This Row],[Customer ID]],'MEDICAL EXAMINATION ANSWER'!A:J,6,FALSE)</f>
        <v>No</v>
      </c>
      <c r="F1679" t="str">
        <f>VLOOKUP(HEALTH_CARE[[#This Row],[Customer ID]],'MEDICAL EXAMINATION ANSWER'!A:J,7,FALSE)</f>
        <v>No</v>
      </c>
      <c r="G1679" t="str">
        <f>VLOOKUP(HEALTH_CARE[[#This Row],[Customer ID]],'MEDICAL EXAMINATION ANSWER'!A:J,8,FALSE)</f>
        <v>No</v>
      </c>
      <c r="H1679" s="10">
        <f>VLOOKUP(HEALTH_CARE[[#This Row],[Customer ID]],'MEDICAL EXAMINATION ANSWER'!A:J,9,FALSE)</f>
        <v>0</v>
      </c>
      <c r="I1679" t="str">
        <f>VLOOKUP(HEALTH_CARE[[#This Row],[Customer ID]],'MEDICAL EXAMINATION ANSWER'!A:J,10,FALSE)</f>
        <v>No</v>
      </c>
      <c r="J1679" t="str">
        <f>VLOOKUP(HEALTH_CARE[[#This Row],[Customer ID]],'MEDICAL EXAMINATION ANSWER'!A:J,3,FALSE)</f>
        <v>Normal Weight</v>
      </c>
      <c r="K1679" t="str">
        <f>VLOOKUP(HEALTH_CARE[[#This Row],[Customer ID]],'MEDICAL EXAMINATION ANSWER'!A:J,5,FALSE)</f>
        <v>Diabetes</v>
      </c>
      <c r="L1679" s="11" t="str">
        <f>VLOOKUP(HEALTH_CARE[[#This Row],[Customer ID]],'HOSPITAL DETAILS ANSWERS'!A:K,5,TRUE)</f>
        <v>27-Sep-1978</v>
      </c>
      <c r="M1679" s="14">
        <f>VLOOKUP(HEALTH_CARE[[#This Row],[Customer ID]],'HOSPITAL DETAILS ANSWERS'!A:K,8,TRUE)</f>
        <v>5651</v>
      </c>
      <c r="N1679" t="str">
        <f>VLOOKUP(HEALTH_CARE[[#This Row],[Customer ID]],'HOSPITAL DETAILS ANSWERS'!A:K,9,TRUE)</f>
        <v>Tier - 2</v>
      </c>
      <c r="O1679" t="str">
        <f>VLOOKUP(HEALTH_CARE[[#This Row],[Customer ID]],'HOSPITAL DETAILS ANSWERS'!A:K,10,TRUE)</f>
        <v>Tier - 1</v>
      </c>
      <c r="P1679" t="str">
        <f>VLOOKUP(HEALTH_CARE[[#This Row],[Customer ID]],'HOSPITAL DETAILS ANSWERS'!A:K,11,TRUE)</f>
        <v>R1013</v>
      </c>
      <c r="Q1679" s="10">
        <f>VLOOKUP(HEALTH_CARE[[#This Row],[Customer ID]],'HOSPITAL DETAILS ANSWERS'!A:K,6,TRUE)</f>
        <v>44</v>
      </c>
    </row>
    <row r="1680" spans="1:17" x14ac:dyDescent="0.25">
      <c r="A1680" t="s">
        <v>692</v>
      </c>
      <c r="B1680" t="str">
        <f>VLOOKUP(HEALTH_CARE[[#This Row],[Customer ID]],'CUSTOMER_NAMES ANSWER'!A:D,3,FALSE)</f>
        <v>Emma L</v>
      </c>
      <c r="C1680" s="9">
        <f>VLOOKUP(HEALTH_CARE[[#This Row],[Customer ID]],'MEDICAL EXAMINATION ANSWER'!A:J,2,FALSE)</f>
        <v>32.799999999999997</v>
      </c>
      <c r="D1680" s="9">
        <f>VLOOKUP(HEALTH_CARE[[#This Row],[Customer ID]],'MEDICAL EXAMINATION ANSWER'!A:J,4,FALSE)</f>
        <v>6.16</v>
      </c>
      <c r="E1680" t="str">
        <f>VLOOKUP(HEALTH_CARE[[#This Row],[Customer ID]],'MEDICAL EXAMINATION ANSWER'!A:J,6,FALSE)</f>
        <v>Yes</v>
      </c>
      <c r="F1680" t="str">
        <f>VLOOKUP(HEALTH_CARE[[#This Row],[Customer ID]],'MEDICAL EXAMINATION ANSWER'!A:J,7,FALSE)</f>
        <v>No</v>
      </c>
      <c r="G1680" t="str">
        <f>VLOOKUP(HEALTH_CARE[[#This Row],[Customer ID]],'MEDICAL EXAMINATION ANSWER'!A:J,8,FALSE)</f>
        <v>Yes</v>
      </c>
      <c r="H1680" s="10">
        <f>VLOOKUP(HEALTH_CARE[[#This Row],[Customer ID]],'MEDICAL EXAMINATION ANSWER'!A:J,9,FALSE)</f>
        <v>1</v>
      </c>
      <c r="I1680" t="str">
        <f>VLOOKUP(HEALTH_CARE[[#This Row],[Customer ID]],'MEDICAL EXAMINATION ANSWER'!A:J,10,FALSE)</f>
        <v>No</v>
      </c>
      <c r="J1680" t="str">
        <f>VLOOKUP(HEALTH_CARE[[#This Row],[Customer ID]],'MEDICAL EXAMINATION ANSWER'!A:J,3,FALSE)</f>
        <v>Obesity</v>
      </c>
      <c r="K1680" t="str">
        <f>VLOOKUP(HEALTH_CARE[[#This Row],[Customer ID]],'MEDICAL EXAMINATION ANSWER'!A:J,5,FALSE)</f>
        <v>Prediabetes</v>
      </c>
      <c r="L1680" s="11" t="str">
        <f>VLOOKUP(HEALTH_CARE[[#This Row],[Customer ID]],'HOSPITAL DETAILS ANSWERS'!A:K,5,TRUE)</f>
        <v>8-Jun-1983</v>
      </c>
      <c r="M1680" s="14">
        <f>VLOOKUP(HEALTH_CARE[[#This Row],[Customer ID]],'HOSPITAL DETAILS ANSWERS'!A:K,8,TRUE)</f>
        <v>5650</v>
      </c>
      <c r="N1680" t="str">
        <f>VLOOKUP(HEALTH_CARE[[#This Row],[Customer ID]],'HOSPITAL DETAILS ANSWERS'!A:K,9,TRUE)</f>
        <v>Tier - 2</v>
      </c>
      <c r="O1680" t="str">
        <f>VLOOKUP(HEALTH_CARE[[#This Row],[Customer ID]],'HOSPITAL DETAILS ANSWERS'!A:K,10,TRUE)</f>
        <v>Tier - 3</v>
      </c>
      <c r="P1680" t="str">
        <f>VLOOKUP(HEALTH_CARE[[#This Row],[Customer ID]],'HOSPITAL DETAILS ANSWERS'!A:K,11,TRUE)</f>
        <v>R1011</v>
      </c>
      <c r="Q1680" s="10">
        <f>VLOOKUP(HEALTH_CARE[[#This Row],[Customer ID]],'HOSPITAL DETAILS ANSWERS'!A:K,6,TRUE)</f>
        <v>40</v>
      </c>
    </row>
    <row r="1681" spans="1:17" x14ac:dyDescent="0.25">
      <c r="A1681" t="s">
        <v>691</v>
      </c>
      <c r="B1681" t="str">
        <f>VLOOKUP(HEALTH_CARE[[#This Row],[Customer ID]],'CUSTOMER_NAMES ANSWER'!A:D,3,FALSE)</f>
        <v>Linda</v>
      </c>
      <c r="C1681" s="9">
        <f>VLOOKUP(HEALTH_CARE[[#This Row],[Customer ID]],'MEDICAL EXAMINATION ANSWER'!A:J,2,FALSE)</f>
        <v>35.81</v>
      </c>
      <c r="D1681" s="9">
        <f>VLOOKUP(HEALTH_CARE[[#This Row],[Customer ID]],'MEDICAL EXAMINATION ANSWER'!A:J,4,FALSE)</f>
        <v>4.1500000000000004</v>
      </c>
      <c r="E1681" t="str">
        <f>VLOOKUP(HEALTH_CARE[[#This Row],[Customer ID]],'MEDICAL EXAMINATION ANSWER'!A:J,6,FALSE)</f>
        <v>No</v>
      </c>
      <c r="F1681" t="str">
        <f>VLOOKUP(HEALTH_CARE[[#This Row],[Customer ID]],'MEDICAL EXAMINATION ANSWER'!A:J,7,FALSE)</f>
        <v>No</v>
      </c>
      <c r="G1681" t="str">
        <f>VLOOKUP(HEALTH_CARE[[#This Row],[Customer ID]],'MEDICAL EXAMINATION ANSWER'!A:J,8,FALSE)</f>
        <v>No</v>
      </c>
      <c r="H1681" s="10">
        <f>VLOOKUP(HEALTH_CARE[[#This Row],[Customer ID]],'MEDICAL EXAMINATION ANSWER'!A:J,9,FALSE)</f>
        <v>1</v>
      </c>
      <c r="I1681" t="str">
        <f>VLOOKUP(HEALTH_CARE[[#This Row],[Customer ID]],'MEDICAL EXAMINATION ANSWER'!A:J,10,FALSE)</f>
        <v>No</v>
      </c>
      <c r="J1681" t="str">
        <f>VLOOKUP(HEALTH_CARE[[#This Row],[Customer ID]],'MEDICAL EXAMINATION ANSWER'!A:J,3,FALSE)</f>
        <v>Obesity</v>
      </c>
      <c r="K1681" t="str">
        <f>VLOOKUP(HEALTH_CARE[[#This Row],[Customer ID]],'MEDICAL EXAMINATION ANSWER'!A:J,5,FALSE)</f>
        <v>Normal</v>
      </c>
      <c r="L1681" s="11" t="str">
        <f>VLOOKUP(HEALTH_CARE[[#This Row],[Customer ID]],'HOSPITAL DETAILS ANSWERS'!A:K,5,TRUE)</f>
        <v>9-Dec-1987</v>
      </c>
      <c r="M1681" s="14">
        <f>VLOOKUP(HEALTH_CARE[[#This Row],[Customer ID]],'HOSPITAL DETAILS ANSWERS'!A:K,8,TRUE)</f>
        <v>5631</v>
      </c>
      <c r="N1681" t="str">
        <f>VLOOKUP(HEALTH_CARE[[#This Row],[Customer ID]],'HOSPITAL DETAILS ANSWERS'!A:K,9,TRUE)</f>
        <v>Tier - 2</v>
      </c>
      <c r="O1681" t="str">
        <f>VLOOKUP(HEALTH_CARE[[#This Row],[Customer ID]],'HOSPITAL DETAILS ANSWERS'!A:K,10,TRUE)</f>
        <v>Tier - 3</v>
      </c>
      <c r="P1681" t="str">
        <f>VLOOKUP(HEALTH_CARE[[#This Row],[Customer ID]],'HOSPITAL DETAILS ANSWERS'!A:K,11,TRUE)</f>
        <v>R1012</v>
      </c>
      <c r="Q1681" s="10">
        <f>VLOOKUP(HEALTH_CARE[[#This Row],[Customer ID]],'HOSPITAL DETAILS ANSWERS'!A:K,6,TRUE)</f>
        <v>35</v>
      </c>
    </row>
    <row r="1682" spans="1:17" x14ac:dyDescent="0.25">
      <c r="A1682" t="s">
        <v>690</v>
      </c>
      <c r="B1682" t="str">
        <f>VLOOKUP(HEALTH_CARE[[#This Row],[Customer ID]],'CUSTOMER_NAMES ANSWER'!A:D,3,FALSE)</f>
        <v>Owen R</v>
      </c>
      <c r="C1682" s="9">
        <f>VLOOKUP(HEALTH_CARE[[#This Row],[Customer ID]],'MEDICAL EXAMINATION ANSWER'!A:J,2,FALSE)</f>
        <v>24.3</v>
      </c>
      <c r="D1682" s="9">
        <f>VLOOKUP(HEALTH_CARE[[#This Row],[Customer ID]],'MEDICAL EXAMINATION ANSWER'!A:J,4,FALSE)</f>
        <v>6.23</v>
      </c>
      <c r="E1682" t="str">
        <f>VLOOKUP(HEALTH_CARE[[#This Row],[Customer ID]],'MEDICAL EXAMINATION ANSWER'!A:J,6,FALSE)</f>
        <v>No</v>
      </c>
      <c r="F1682" t="str">
        <f>VLOOKUP(HEALTH_CARE[[#This Row],[Customer ID]],'MEDICAL EXAMINATION ANSWER'!A:J,7,FALSE)</f>
        <v>No</v>
      </c>
      <c r="G1682" t="str">
        <f>VLOOKUP(HEALTH_CARE[[#This Row],[Customer ID]],'MEDICAL EXAMINATION ANSWER'!A:J,8,FALSE)</f>
        <v>No</v>
      </c>
      <c r="H1682" s="10">
        <f>VLOOKUP(HEALTH_CARE[[#This Row],[Customer ID]],'MEDICAL EXAMINATION ANSWER'!A:J,9,FALSE)</f>
        <v>0</v>
      </c>
      <c r="I1682" t="str">
        <f>VLOOKUP(HEALTH_CARE[[#This Row],[Customer ID]],'MEDICAL EXAMINATION ANSWER'!A:J,10,FALSE)</f>
        <v>No</v>
      </c>
      <c r="J1682" t="str">
        <f>VLOOKUP(HEALTH_CARE[[#This Row],[Customer ID]],'MEDICAL EXAMINATION ANSWER'!A:J,3,FALSE)</f>
        <v>Normal Weight</v>
      </c>
      <c r="K1682" t="str">
        <f>VLOOKUP(HEALTH_CARE[[#This Row],[Customer ID]],'MEDICAL EXAMINATION ANSWER'!A:J,5,FALSE)</f>
        <v>Prediabetes</v>
      </c>
      <c r="L1682" s="11" t="str">
        <f>VLOOKUP(HEALTH_CARE[[#This Row],[Customer ID]],'HOSPITAL DETAILS ANSWERS'!A:K,5,TRUE)</f>
        <v>15-Nov-1994</v>
      </c>
      <c r="M1682" s="14">
        <f>VLOOKUP(HEALTH_CARE[[#This Row],[Customer ID]],'HOSPITAL DETAILS ANSWERS'!A:K,8,TRUE)</f>
        <v>5616</v>
      </c>
      <c r="N1682" t="str">
        <f>VLOOKUP(HEALTH_CARE[[#This Row],[Customer ID]],'HOSPITAL DETAILS ANSWERS'!A:K,9,TRUE)</f>
        <v>Tier - 2</v>
      </c>
      <c r="O1682" t="str">
        <f>VLOOKUP(HEALTH_CARE[[#This Row],[Customer ID]],'HOSPITAL DETAILS ANSWERS'!A:K,10,TRUE)</f>
        <v>Tier - 3</v>
      </c>
      <c r="P1682" t="str">
        <f>VLOOKUP(HEALTH_CARE[[#This Row],[Customer ID]],'HOSPITAL DETAILS ANSWERS'!A:K,11,TRUE)</f>
        <v>R1011</v>
      </c>
      <c r="Q1682" s="10">
        <f>VLOOKUP(HEALTH_CARE[[#This Row],[Customer ID]],'HOSPITAL DETAILS ANSWERS'!A:K,6,TRUE)</f>
        <v>28</v>
      </c>
    </row>
    <row r="1683" spans="1:17" x14ac:dyDescent="0.25">
      <c r="A1683" t="s">
        <v>689</v>
      </c>
      <c r="B1683" t="str">
        <f>VLOOKUP(HEALTH_CARE[[#This Row],[Customer ID]],'CUSTOMER_NAMES ANSWER'!A:D,3,FALSE)</f>
        <v>Jacob</v>
      </c>
      <c r="C1683" s="9">
        <f>VLOOKUP(HEALTH_CARE[[#This Row],[Customer ID]],'MEDICAL EXAMINATION ANSWER'!A:J,2,FALSE)</f>
        <v>19.059999999999999</v>
      </c>
      <c r="D1683" s="9">
        <f>VLOOKUP(HEALTH_CARE[[#This Row],[Customer ID]],'MEDICAL EXAMINATION ANSWER'!A:J,4,FALSE)</f>
        <v>7.41</v>
      </c>
      <c r="E1683" t="str">
        <f>VLOOKUP(HEALTH_CARE[[#This Row],[Customer ID]],'MEDICAL EXAMINATION ANSWER'!A:J,6,FALSE)</f>
        <v>No</v>
      </c>
      <c r="F1683" t="str">
        <f>VLOOKUP(HEALTH_CARE[[#This Row],[Customer ID]],'MEDICAL EXAMINATION ANSWER'!A:J,7,FALSE)</f>
        <v>No</v>
      </c>
      <c r="G1683" t="str">
        <f>VLOOKUP(HEALTH_CARE[[#This Row],[Customer ID]],'MEDICAL EXAMINATION ANSWER'!A:J,8,FALSE)</f>
        <v>No</v>
      </c>
      <c r="H1683" s="10">
        <f>VLOOKUP(HEALTH_CARE[[#This Row],[Customer ID]],'MEDICAL EXAMINATION ANSWER'!A:J,9,FALSE)</f>
        <v>0</v>
      </c>
      <c r="I1683" t="str">
        <f>VLOOKUP(HEALTH_CARE[[#This Row],[Customer ID]],'MEDICAL EXAMINATION ANSWER'!A:J,10,FALSE)</f>
        <v>No</v>
      </c>
      <c r="J1683" t="str">
        <f>VLOOKUP(HEALTH_CARE[[#This Row],[Customer ID]],'MEDICAL EXAMINATION ANSWER'!A:J,3,FALSE)</f>
        <v>Normal Weight</v>
      </c>
      <c r="K1683" t="str">
        <f>VLOOKUP(HEALTH_CARE[[#This Row],[Customer ID]],'MEDICAL EXAMINATION ANSWER'!A:J,5,FALSE)</f>
        <v>Diabetes</v>
      </c>
      <c r="L1683" s="11" t="str">
        <f>VLOOKUP(HEALTH_CARE[[#This Row],[Customer ID]],'HOSPITAL DETAILS ANSWERS'!A:K,5,TRUE)</f>
        <v>11-Sep-1978</v>
      </c>
      <c r="M1683" s="14">
        <f>VLOOKUP(HEALTH_CARE[[#This Row],[Customer ID]],'HOSPITAL DETAILS ANSWERS'!A:K,8,TRUE)</f>
        <v>5613</v>
      </c>
      <c r="N1683" t="str">
        <f>VLOOKUP(HEALTH_CARE[[#This Row],[Customer ID]],'HOSPITAL DETAILS ANSWERS'!A:K,9,TRUE)</f>
        <v>Tier - 2</v>
      </c>
      <c r="O1683" t="str">
        <f>VLOOKUP(HEALTH_CARE[[#This Row],[Customer ID]],'HOSPITAL DETAILS ANSWERS'!A:K,10,TRUE)</f>
        <v>Tier - 3</v>
      </c>
      <c r="P1683" t="str">
        <f>VLOOKUP(HEALTH_CARE[[#This Row],[Customer ID]],'HOSPITAL DETAILS ANSWERS'!A:K,11,TRUE)</f>
        <v>R1013</v>
      </c>
      <c r="Q1683" s="10">
        <f>VLOOKUP(HEALTH_CARE[[#This Row],[Customer ID]],'HOSPITAL DETAILS ANSWERS'!A:K,6,TRUE)</f>
        <v>44</v>
      </c>
    </row>
    <row r="1684" spans="1:17" x14ac:dyDescent="0.25">
      <c r="A1684" t="s">
        <v>688</v>
      </c>
      <c r="B1684" t="str">
        <f>VLOOKUP(HEALTH_CARE[[#This Row],[Customer ID]],'CUSTOMER_NAMES ANSWER'!A:D,3,FALSE)</f>
        <v>Jacqueline</v>
      </c>
      <c r="C1684" s="9">
        <f>VLOOKUP(HEALTH_CARE[[#This Row],[Customer ID]],'MEDICAL EXAMINATION ANSWER'!A:J,2,FALSE)</f>
        <v>33.25</v>
      </c>
      <c r="D1684" s="9">
        <f>VLOOKUP(HEALTH_CARE[[#This Row],[Customer ID]],'MEDICAL EXAMINATION ANSWER'!A:J,4,FALSE)</f>
        <v>5.62</v>
      </c>
      <c r="E1684" t="str">
        <f>VLOOKUP(HEALTH_CARE[[#This Row],[Customer ID]],'MEDICAL EXAMINATION ANSWER'!A:J,6,FALSE)</f>
        <v>Yes</v>
      </c>
      <c r="F1684" t="str">
        <f>VLOOKUP(HEALTH_CARE[[#This Row],[Customer ID]],'MEDICAL EXAMINATION ANSWER'!A:J,7,FALSE)</f>
        <v>No</v>
      </c>
      <c r="G1684" t="str">
        <f>VLOOKUP(HEALTH_CARE[[#This Row],[Customer ID]],'MEDICAL EXAMINATION ANSWER'!A:J,8,FALSE)</f>
        <v>No</v>
      </c>
      <c r="H1684" s="10">
        <f>VLOOKUP(HEALTH_CARE[[#This Row],[Customer ID]],'MEDICAL EXAMINATION ANSWER'!A:J,9,FALSE)</f>
        <v>1</v>
      </c>
      <c r="I1684" t="str">
        <f>VLOOKUP(HEALTH_CARE[[#This Row],[Customer ID]],'MEDICAL EXAMINATION ANSWER'!A:J,10,FALSE)</f>
        <v>No</v>
      </c>
      <c r="J1684" t="str">
        <f>VLOOKUP(HEALTH_CARE[[#This Row],[Customer ID]],'MEDICAL EXAMINATION ANSWER'!A:J,3,FALSE)</f>
        <v>Obesity</v>
      </c>
      <c r="K1684" t="str">
        <f>VLOOKUP(HEALTH_CARE[[#This Row],[Customer ID]],'MEDICAL EXAMINATION ANSWER'!A:J,5,FALSE)</f>
        <v>Normal</v>
      </c>
      <c r="L1684" s="11" t="str">
        <f>VLOOKUP(HEALTH_CARE[[#This Row],[Customer ID]],'HOSPITAL DETAILS ANSWERS'!A:K,5,TRUE)</f>
        <v>18-Nov-1988</v>
      </c>
      <c r="M1684" s="14">
        <f>VLOOKUP(HEALTH_CARE[[#This Row],[Customer ID]],'HOSPITAL DETAILS ANSWERS'!A:K,8,TRUE)</f>
        <v>5595</v>
      </c>
      <c r="N1684" t="str">
        <f>VLOOKUP(HEALTH_CARE[[#This Row],[Customer ID]],'HOSPITAL DETAILS ANSWERS'!A:K,9,TRUE)</f>
        <v>Tier - 2</v>
      </c>
      <c r="O1684" t="str">
        <f>VLOOKUP(HEALTH_CARE[[#This Row],[Customer ID]],'HOSPITAL DETAILS ANSWERS'!A:K,10,TRUE)</f>
        <v>Tier - 3</v>
      </c>
      <c r="P1684" t="str">
        <f>VLOOKUP(HEALTH_CARE[[#This Row],[Customer ID]],'HOSPITAL DETAILS ANSWERS'!A:K,11,TRUE)</f>
        <v>R1024</v>
      </c>
      <c r="Q1684" s="10">
        <f>VLOOKUP(HEALTH_CARE[[#This Row],[Customer ID]],'HOSPITAL DETAILS ANSWERS'!A:K,6,TRUE)</f>
        <v>34</v>
      </c>
    </row>
    <row r="1685" spans="1:17" x14ac:dyDescent="0.25">
      <c r="A1685" t="s">
        <v>687</v>
      </c>
      <c r="B1685" t="str">
        <f>VLOOKUP(HEALTH_CARE[[#This Row],[Customer ID]],'CUSTOMER_NAMES ANSWER'!A:D,3,FALSE)</f>
        <v>Yefeng</v>
      </c>
      <c r="C1685" s="9">
        <f>VLOOKUP(HEALTH_CARE[[#This Row],[Customer ID]],'MEDICAL EXAMINATION ANSWER'!A:J,2,FALSE)</f>
        <v>21.37</v>
      </c>
      <c r="D1685" s="9">
        <f>VLOOKUP(HEALTH_CARE[[#This Row],[Customer ID]],'MEDICAL EXAMINATION ANSWER'!A:J,4,FALSE)</f>
        <v>4.54</v>
      </c>
      <c r="E1685" t="str">
        <f>VLOOKUP(HEALTH_CARE[[#This Row],[Customer ID]],'MEDICAL EXAMINATION ANSWER'!A:J,6,FALSE)</f>
        <v>Yes</v>
      </c>
      <c r="F1685" t="str">
        <f>VLOOKUP(HEALTH_CARE[[#This Row],[Customer ID]],'MEDICAL EXAMINATION ANSWER'!A:J,7,FALSE)</f>
        <v>No</v>
      </c>
      <c r="G1685" t="str">
        <f>VLOOKUP(HEALTH_CARE[[#This Row],[Customer ID]],'MEDICAL EXAMINATION ANSWER'!A:J,8,FALSE)</f>
        <v>Yes</v>
      </c>
      <c r="H1685" s="10">
        <f>VLOOKUP(HEALTH_CARE[[#This Row],[Customer ID]],'MEDICAL EXAMINATION ANSWER'!A:J,9,FALSE)</f>
        <v>1</v>
      </c>
      <c r="I1685" t="str">
        <f>VLOOKUP(HEALTH_CARE[[#This Row],[Customer ID]],'MEDICAL EXAMINATION ANSWER'!A:J,10,FALSE)</f>
        <v>No</v>
      </c>
      <c r="J1685" t="str">
        <f>VLOOKUP(HEALTH_CARE[[#This Row],[Customer ID]],'MEDICAL EXAMINATION ANSWER'!A:J,3,FALSE)</f>
        <v>Normal Weight</v>
      </c>
      <c r="K1685" t="str">
        <f>VLOOKUP(HEALTH_CARE[[#This Row],[Customer ID]],'MEDICAL EXAMINATION ANSWER'!A:J,5,FALSE)</f>
        <v>Normal</v>
      </c>
      <c r="L1685" s="11" t="str">
        <f>VLOOKUP(HEALTH_CARE[[#This Row],[Customer ID]],'HOSPITAL DETAILS ANSWERS'!A:K,5,TRUE)</f>
        <v>3-Oct-1983</v>
      </c>
      <c r="M1685" s="14">
        <f>VLOOKUP(HEALTH_CARE[[#This Row],[Customer ID]],'HOSPITAL DETAILS ANSWERS'!A:K,8,TRUE)</f>
        <v>5588</v>
      </c>
      <c r="N1685" t="str">
        <f>VLOOKUP(HEALTH_CARE[[#This Row],[Customer ID]],'HOSPITAL DETAILS ANSWERS'!A:K,9,TRUE)</f>
        <v>Tier - 2</v>
      </c>
      <c r="O1685" t="str">
        <f>VLOOKUP(HEALTH_CARE[[#This Row],[Customer ID]],'HOSPITAL DETAILS ANSWERS'!A:K,10,TRUE)</f>
        <v>Tier - 1</v>
      </c>
      <c r="P1685" t="str">
        <f>VLOOKUP(HEALTH_CARE[[#This Row],[Customer ID]],'HOSPITAL DETAILS ANSWERS'!A:K,11,TRUE)</f>
        <v>R1013</v>
      </c>
      <c r="Q1685" s="10">
        <f>VLOOKUP(HEALTH_CARE[[#This Row],[Customer ID]],'HOSPITAL DETAILS ANSWERS'!A:K,6,TRUE)</f>
        <v>39</v>
      </c>
    </row>
    <row r="1686" spans="1:17" x14ac:dyDescent="0.25">
      <c r="A1686" t="s">
        <v>686</v>
      </c>
      <c r="B1686" t="str">
        <f>VLOOKUP(HEALTH_CARE[[#This Row],[Customer ID]],'CUSTOMER_NAMES ANSWER'!A:D,3,FALSE)</f>
        <v>Thomas J</v>
      </c>
      <c r="C1686" s="9">
        <f>VLOOKUP(HEALTH_CARE[[#This Row],[Customer ID]],'MEDICAL EXAMINATION ANSWER'!A:J,2,FALSE)</f>
        <v>34.43</v>
      </c>
      <c r="D1686" s="9">
        <f>VLOOKUP(HEALTH_CARE[[#This Row],[Customer ID]],'MEDICAL EXAMINATION ANSWER'!A:J,4,FALSE)</f>
        <v>8.6199999999999992</v>
      </c>
      <c r="E1686" t="str">
        <f>VLOOKUP(HEALTH_CARE[[#This Row],[Customer ID]],'MEDICAL EXAMINATION ANSWER'!A:J,6,FALSE)</f>
        <v>Yes</v>
      </c>
      <c r="F1686" t="str">
        <f>VLOOKUP(HEALTH_CARE[[#This Row],[Customer ID]],'MEDICAL EXAMINATION ANSWER'!A:J,7,FALSE)</f>
        <v>No</v>
      </c>
      <c r="G1686" t="str">
        <f>VLOOKUP(HEALTH_CARE[[#This Row],[Customer ID]],'MEDICAL EXAMINATION ANSWER'!A:J,8,FALSE)</f>
        <v>No</v>
      </c>
      <c r="H1686" s="10">
        <f>VLOOKUP(HEALTH_CARE[[#This Row],[Customer ID]],'MEDICAL EXAMINATION ANSWER'!A:J,9,FALSE)</f>
        <v>1</v>
      </c>
      <c r="I1686" t="str">
        <f>VLOOKUP(HEALTH_CARE[[#This Row],[Customer ID]],'MEDICAL EXAMINATION ANSWER'!A:J,10,FALSE)</f>
        <v>No</v>
      </c>
      <c r="J1686" t="str">
        <f>VLOOKUP(HEALTH_CARE[[#This Row],[Customer ID]],'MEDICAL EXAMINATION ANSWER'!A:J,3,FALSE)</f>
        <v>Obesity</v>
      </c>
      <c r="K1686" t="str">
        <f>VLOOKUP(HEALTH_CARE[[#This Row],[Customer ID]],'MEDICAL EXAMINATION ANSWER'!A:J,5,FALSE)</f>
        <v>Diabetes</v>
      </c>
      <c r="L1686" s="11" t="str">
        <f>VLOOKUP(HEALTH_CARE[[#This Row],[Customer ID]],'HOSPITAL DETAILS ANSWERS'!A:K,5,TRUE)</f>
        <v>21-Nov-1986</v>
      </c>
      <c r="M1686" s="14">
        <f>VLOOKUP(HEALTH_CARE[[#This Row],[Customer ID]],'HOSPITAL DETAILS ANSWERS'!A:K,8,TRUE)</f>
        <v>5585</v>
      </c>
      <c r="N1686" t="str">
        <f>VLOOKUP(HEALTH_CARE[[#This Row],[Customer ID]],'HOSPITAL DETAILS ANSWERS'!A:K,9,TRUE)</f>
        <v>Tier - 3</v>
      </c>
      <c r="O1686" t="str">
        <f>VLOOKUP(HEALTH_CARE[[#This Row],[Customer ID]],'HOSPITAL DETAILS ANSWERS'!A:K,10,TRUE)</f>
        <v>Tier - 1</v>
      </c>
      <c r="P1686" t="str">
        <f>VLOOKUP(HEALTH_CARE[[#This Row],[Customer ID]],'HOSPITAL DETAILS ANSWERS'!A:K,11,TRUE)</f>
        <v>R1013</v>
      </c>
      <c r="Q1686" s="10">
        <f>VLOOKUP(HEALTH_CARE[[#This Row],[Customer ID]],'HOSPITAL DETAILS ANSWERS'!A:K,6,TRUE)</f>
        <v>36</v>
      </c>
    </row>
    <row r="1687" spans="1:17" x14ac:dyDescent="0.25">
      <c r="A1687" t="s">
        <v>685</v>
      </c>
      <c r="B1687" t="str">
        <f>VLOOKUP(HEALTH_CARE[[#This Row],[Customer ID]],'CUSTOMER_NAMES ANSWER'!A:D,3,FALSE)</f>
        <v>Ken</v>
      </c>
      <c r="C1687" s="9">
        <f>VLOOKUP(HEALTH_CARE[[#This Row],[Customer ID]],'MEDICAL EXAMINATION ANSWER'!A:J,2,FALSE)</f>
        <v>20.86</v>
      </c>
      <c r="D1687" s="9">
        <f>VLOOKUP(HEALTH_CARE[[#This Row],[Customer ID]],'MEDICAL EXAMINATION ANSWER'!A:J,4,FALSE)</f>
        <v>4.3600000000000003</v>
      </c>
      <c r="E1687" t="str">
        <f>VLOOKUP(HEALTH_CARE[[#This Row],[Customer ID]],'MEDICAL EXAMINATION ANSWER'!A:J,6,FALSE)</f>
        <v>Yes</v>
      </c>
      <c r="F1687" t="str">
        <f>VLOOKUP(HEALTH_CARE[[#This Row],[Customer ID]],'MEDICAL EXAMINATION ANSWER'!A:J,7,FALSE)</f>
        <v>No</v>
      </c>
      <c r="G1687" t="str">
        <f>VLOOKUP(HEALTH_CARE[[#This Row],[Customer ID]],'MEDICAL EXAMINATION ANSWER'!A:J,8,FALSE)</f>
        <v>No</v>
      </c>
      <c r="H1687" s="10">
        <f>VLOOKUP(HEALTH_CARE[[#This Row],[Customer ID]],'MEDICAL EXAMINATION ANSWER'!A:J,9,FALSE)</f>
        <v>0</v>
      </c>
      <c r="I1687" t="str">
        <f>VLOOKUP(HEALTH_CARE[[#This Row],[Customer ID]],'MEDICAL EXAMINATION ANSWER'!A:J,10,FALSE)</f>
        <v>No</v>
      </c>
      <c r="J1687" t="str">
        <f>VLOOKUP(HEALTH_CARE[[#This Row],[Customer ID]],'MEDICAL EXAMINATION ANSWER'!A:J,3,FALSE)</f>
        <v>Normal Weight</v>
      </c>
      <c r="K1687" t="str">
        <f>VLOOKUP(HEALTH_CARE[[#This Row],[Customer ID]],'MEDICAL EXAMINATION ANSWER'!A:J,5,FALSE)</f>
        <v>Normal</v>
      </c>
      <c r="L1687" s="11" t="str">
        <f>VLOOKUP(HEALTH_CARE[[#This Row],[Customer ID]],'HOSPITAL DETAILS ANSWERS'!A:K,5,TRUE)</f>
        <v>5-Sep-1985</v>
      </c>
      <c r="M1687" s="14">
        <f>VLOOKUP(HEALTH_CARE[[#This Row],[Customer ID]],'HOSPITAL DETAILS ANSWERS'!A:K,8,TRUE)</f>
        <v>5583</v>
      </c>
      <c r="N1687" t="str">
        <f>VLOOKUP(HEALTH_CARE[[#This Row],[Customer ID]],'HOSPITAL DETAILS ANSWERS'!A:K,9,TRUE)</f>
        <v>Tier - 2</v>
      </c>
      <c r="O1687" t="str">
        <f>VLOOKUP(HEALTH_CARE[[#This Row],[Customer ID]],'HOSPITAL DETAILS ANSWERS'!A:K,10,TRUE)</f>
        <v>Tier - 1</v>
      </c>
      <c r="P1687" t="str">
        <f>VLOOKUP(HEALTH_CARE[[#This Row],[Customer ID]],'HOSPITAL DETAILS ANSWERS'!A:K,11,TRUE)</f>
        <v>R1012</v>
      </c>
      <c r="Q1687" s="10">
        <f>VLOOKUP(HEALTH_CARE[[#This Row],[Customer ID]],'HOSPITAL DETAILS ANSWERS'!A:K,6,TRUE)</f>
        <v>37</v>
      </c>
    </row>
    <row r="1688" spans="1:17" x14ac:dyDescent="0.25">
      <c r="A1688" t="s">
        <v>684</v>
      </c>
      <c r="B1688" t="str">
        <f>VLOOKUP(HEALTH_CARE[[#This Row],[Customer ID]],'CUSTOMER_NAMES ANSWER'!A:D,3,FALSE)</f>
        <v>Annie E</v>
      </c>
      <c r="C1688" s="9">
        <f>VLOOKUP(HEALTH_CARE[[#This Row],[Customer ID]],'MEDICAL EXAMINATION ANSWER'!A:J,2,FALSE)</f>
        <v>18.34</v>
      </c>
      <c r="D1688" s="9">
        <f>VLOOKUP(HEALTH_CARE[[#This Row],[Customer ID]],'MEDICAL EXAMINATION ANSWER'!A:J,4,FALSE)</f>
        <v>10.01</v>
      </c>
      <c r="E1688" t="str">
        <f>VLOOKUP(HEALTH_CARE[[#This Row],[Customer ID]],'MEDICAL EXAMINATION ANSWER'!A:J,6,FALSE)</f>
        <v>No</v>
      </c>
      <c r="F1688" t="str">
        <f>VLOOKUP(HEALTH_CARE[[#This Row],[Customer ID]],'MEDICAL EXAMINATION ANSWER'!A:J,7,FALSE)</f>
        <v>No</v>
      </c>
      <c r="G1688" t="str">
        <f>VLOOKUP(HEALTH_CARE[[#This Row],[Customer ID]],'MEDICAL EXAMINATION ANSWER'!A:J,8,FALSE)</f>
        <v>No</v>
      </c>
      <c r="H1688" s="10">
        <f>VLOOKUP(HEALTH_CARE[[#This Row],[Customer ID]],'MEDICAL EXAMINATION ANSWER'!A:J,9,FALSE)</f>
        <v>0</v>
      </c>
      <c r="I1688" t="str">
        <f>VLOOKUP(HEALTH_CARE[[#This Row],[Customer ID]],'MEDICAL EXAMINATION ANSWER'!A:J,10,FALSE)</f>
        <v>No</v>
      </c>
      <c r="J1688" t="str">
        <f>VLOOKUP(HEALTH_CARE[[#This Row],[Customer ID]],'MEDICAL EXAMINATION ANSWER'!A:J,3,FALSE)</f>
        <v>Under Weight</v>
      </c>
      <c r="K1688" t="str">
        <f>VLOOKUP(HEALTH_CARE[[#This Row],[Customer ID]],'MEDICAL EXAMINATION ANSWER'!A:J,5,FALSE)</f>
        <v>Diabetes</v>
      </c>
      <c r="L1688" s="11" t="str">
        <f>VLOOKUP(HEALTH_CARE[[#This Row],[Customer ID]],'HOSPITAL DETAILS ANSWERS'!A:K,5,TRUE)</f>
        <v>18-Sep-1974</v>
      </c>
      <c r="M1688" s="14">
        <f>VLOOKUP(HEALTH_CARE[[#This Row],[Customer ID]],'HOSPITAL DETAILS ANSWERS'!A:K,8,TRUE)</f>
        <v>5577</v>
      </c>
      <c r="N1688" t="str">
        <f>VLOOKUP(HEALTH_CARE[[#This Row],[Customer ID]],'HOSPITAL DETAILS ANSWERS'!A:K,9,TRUE)</f>
        <v>Tier - 2</v>
      </c>
      <c r="O1688" t="str">
        <f>VLOOKUP(HEALTH_CARE[[#This Row],[Customer ID]],'HOSPITAL DETAILS ANSWERS'!A:K,10,TRUE)</f>
        <v>Tier - 3</v>
      </c>
      <c r="P1688" t="str">
        <f>VLOOKUP(HEALTH_CARE[[#This Row],[Customer ID]],'HOSPITAL DETAILS ANSWERS'!A:K,11,TRUE)</f>
        <v>R1013</v>
      </c>
      <c r="Q1688" s="10">
        <f>VLOOKUP(HEALTH_CARE[[#This Row],[Customer ID]],'HOSPITAL DETAILS ANSWERS'!A:K,6,TRUE)</f>
        <v>48</v>
      </c>
    </row>
    <row r="1689" spans="1:17" x14ac:dyDescent="0.25">
      <c r="A1689" t="s">
        <v>683</v>
      </c>
      <c r="B1689" t="str">
        <f>VLOOKUP(HEALTH_CARE[[#This Row],[Customer ID]],'CUSTOMER_NAMES ANSWER'!A:D,3,FALSE)</f>
        <v>Noel K</v>
      </c>
      <c r="C1689" s="9">
        <f>VLOOKUP(HEALTH_CARE[[#This Row],[Customer ID]],'MEDICAL EXAMINATION ANSWER'!A:J,2,FALSE)</f>
        <v>34.15</v>
      </c>
      <c r="D1689" s="9">
        <f>VLOOKUP(HEALTH_CARE[[#This Row],[Customer ID]],'MEDICAL EXAMINATION ANSWER'!A:J,4,FALSE)</f>
        <v>5.42</v>
      </c>
      <c r="E1689" t="str">
        <f>VLOOKUP(HEALTH_CARE[[#This Row],[Customer ID]],'MEDICAL EXAMINATION ANSWER'!A:J,6,FALSE)</f>
        <v>No</v>
      </c>
      <c r="F1689" t="str">
        <f>VLOOKUP(HEALTH_CARE[[#This Row],[Customer ID]],'MEDICAL EXAMINATION ANSWER'!A:J,7,FALSE)</f>
        <v>No</v>
      </c>
      <c r="G1689" t="str">
        <f>VLOOKUP(HEALTH_CARE[[#This Row],[Customer ID]],'MEDICAL EXAMINATION ANSWER'!A:J,8,FALSE)</f>
        <v>No</v>
      </c>
      <c r="H1689" s="10">
        <f>VLOOKUP(HEALTH_CARE[[#This Row],[Customer ID]],'MEDICAL EXAMINATION ANSWER'!A:J,9,FALSE)</f>
        <v>0</v>
      </c>
      <c r="I1689" t="str">
        <f>VLOOKUP(HEALTH_CARE[[#This Row],[Customer ID]],'MEDICAL EXAMINATION ANSWER'!A:J,10,FALSE)</f>
        <v>No</v>
      </c>
      <c r="J1689" t="str">
        <f>VLOOKUP(HEALTH_CARE[[#This Row],[Customer ID]],'MEDICAL EXAMINATION ANSWER'!A:J,3,FALSE)</f>
        <v>Obesity</v>
      </c>
      <c r="K1689" t="str">
        <f>VLOOKUP(HEALTH_CARE[[#This Row],[Customer ID]],'MEDICAL EXAMINATION ANSWER'!A:J,5,FALSE)</f>
        <v>Normal</v>
      </c>
      <c r="L1689" s="11" t="str">
        <f>VLOOKUP(HEALTH_CARE[[#This Row],[Customer ID]],'HOSPITAL DETAILS ANSWERS'!A:K,5,TRUE)</f>
        <v>22-Sep-1999</v>
      </c>
      <c r="M1689" s="14">
        <f>VLOOKUP(HEALTH_CARE[[#This Row],[Customer ID]],'HOSPITAL DETAILS ANSWERS'!A:K,8,TRUE)</f>
        <v>5553</v>
      </c>
      <c r="N1689" t="str">
        <f>VLOOKUP(HEALTH_CARE[[#This Row],[Customer ID]],'HOSPITAL DETAILS ANSWERS'!A:K,9,TRUE)</f>
        <v>Tier - 2</v>
      </c>
      <c r="O1689" t="str">
        <f>VLOOKUP(HEALTH_CARE[[#This Row],[Customer ID]],'HOSPITAL DETAILS ANSWERS'!A:K,10,TRUE)</f>
        <v>Tier - 3</v>
      </c>
      <c r="P1689" t="str">
        <f>VLOOKUP(HEALTH_CARE[[#This Row],[Customer ID]],'HOSPITAL DETAILS ANSWERS'!A:K,11,TRUE)</f>
        <v>R1026</v>
      </c>
      <c r="Q1689" s="10">
        <f>VLOOKUP(HEALTH_CARE[[#This Row],[Customer ID]],'HOSPITAL DETAILS ANSWERS'!A:K,6,TRUE)</f>
        <v>23</v>
      </c>
    </row>
    <row r="1690" spans="1:17" x14ac:dyDescent="0.25">
      <c r="A1690" t="s">
        <v>682</v>
      </c>
      <c r="B1690" t="str">
        <f>VLOOKUP(HEALTH_CARE[[#This Row],[Customer ID]],'CUSTOMER_NAMES ANSWER'!A:D,3,FALSE)</f>
        <v>Mark S</v>
      </c>
      <c r="C1690" s="9">
        <f>VLOOKUP(HEALTH_CARE[[#This Row],[Customer ID]],'MEDICAL EXAMINATION ANSWER'!A:J,2,FALSE)</f>
        <v>18.350000000000001</v>
      </c>
      <c r="D1690" s="9">
        <f>VLOOKUP(HEALTH_CARE[[#This Row],[Customer ID]],'MEDICAL EXAMINATION ANSWER'!A:J,4,FALSE)</f>
        <v>5.12</v>
      </c>
      <c r="E1690" t="str">
        <f>VLOOKUP(HEALTH_CARE[[#This Row],[Customer ID]],'MEDICAL EXAMINATION ANSWER'!A:J,6,FALSE)</f>
        <v>No</v>
      </c>
      <c r="F1690" t="str">
        <f>VLOOKUP(HEALTH_CARE[[#This Row],[Customer ID]],'MEDICAL EXAMINATION ANSWER'!A:J,7,FALSE)</f>
        <v>No</v>
      </c>
      <c r="G1690" t="str">
        <f>VLOOKUP(HEALTH_CARE[[#This Row],[Customer ID]],'MEDICAL EXAMINATION ANSWER'!A:J,8,FALSE)</f>
        <v>No</v>
      </c>
      <c r="H1690" s="10">
        <f>VLOOKUP(HEALTH_CARE[[#This Row],[Customer ID]],'MEDICAL EXAMINATION ANSWER'!A:J,9,FALSE)</f>
        <v>0</v>
      </c>
      <c r="I1690" t="str">
        <f>VLOOKUP(HEALTH_CARE[[#This Row],[Customer ID]],'MEDICAL EXAMINATION ANSWER'!A:J,10,FALSE)</f>
        <v>No</v>
      </c>
      <c r="J1690" t="str">
        <f>VLOOKUP(HEALTH_CARE[[#This Row],[Customer ID]],'MEDICAL EXAMINATION ANSWER'!A:J,3,FALSE)</f>
        <v>Under Weight</v>
      </c>
      <c r="K1690" t="str">
        <f>VLOOKUP(HEALTH_CARE[[#This Row],[Customer ID]],'MEDICAL EXAMINATION ANSWER'!A:J,5,FALSE)</f>
        <v>Normal</v>
      </c>
      <c r="L1690" s="11" t="str">
        <f>VLOOKUP(HEALTH_CARE[[#This Row],[Customer ID]],'HOSPITAL DETAILS ANSWERS'!A:K,5,TRUE)</f>
        <v>7-Dec-1980</v>
      </c>
      <c r="M1690" s="14">
        <f>VLOOKUP(HEALTH_CARE[[#This Row],[Customer ID]],'HOSPITAL DETAILS ANSWERS'!A:K,8,TRUE)</f>
        <v>5541</v>
      </c>
      <c r="N1690" t="str">
        <f>VLOOKUP(HEALTH_CARE[[#This Row],[Customer ID]],'HOSPITAL DETAILS ANSWERS'!A:K,9,TRUE)</f>
        <v>Tier - 2</v>
      </c>
      <c r="O1690" t="str">
        <f>VLOOKUP(HEALTH_CARE[[#This Row],[Customer ID]],'HOSPITAL DETAILS ANSWERS'!A:K,10,TRUE)</f>
        <v>Tier - 2</v>
      </c>
      <c r="P1690" t="str">
        <f>VLOOKUP(HEALTH_CARE[[#This Row],[Customer ID]],'HOSPITAL DETAILS ANSWERS'!A:K,11,TRUE)</f>
        <v>R1012</v>
      </c>
      <c r="Q1690" s="10">
        <f>VLOOKUP(HEALTH_CARE[[#This Row],[Customer ID]],'HOSPITAL DETAILS ANSWERS'!A:K,6,TRUE)</f>
        <v>42</v>
      </c>
    </row>
    <row r="1691" spans="1:17" x14ac:dyDescent="0.25">
      <c r="A1691" t="s">
        <v>681</v>
      </c>
      <c r="B1691" t="str">
        <f>VLOOKUP(HEALTH_CARE[[#This Row],[Customer ID]],'CUSTOMER_NAMES ANSWER'!A:D,3,FALSE)</f>
        <v>Federica</v>
      </c>
      <c r="C1691" s="9">
        <f>VLOOKUP(HEALTH_CARE[[#This Row],[Customer ID]],'MEDICAL EXAMINATION ANSWER'!A:J,2,FALSE)</f>
        <v>22.13</v>
      </c>
      <c r="D1691" s="9">
        <f>VLOOKUP(HEALTH_CARE[[#This Row],[Customer ID]],'MEDICAL EXAMINATION ANSWER'!A:J,4,FALSE)</f>
        <v>9.1999999999999993</v>
      </c>
      <c r="E1691" t="str">
        <f>VLOOKUP(HEALTH_CARE[[#This Row],[Customer ID]],'MEDICAL EXAMINATION ANSWER'!A:J,6,FALSE)</f>
        <v>Yes</v>
      </c>
      <c r="F1691" t="str">
        <f>VLOOKUP(HEALTH_CARE[[#This Row],[Customer ID]],'MEDICAL EXAMINATION ANSWER'!A:J,7,FALSE)</f>
        <v>No</v>
      </c>
      <c r="G1691" t="str">
        <f>VLOOKUP(HEALTH_CARE[[#This Row],[Customer ID]],'MEDICAL EXAMINATION ANSWER'!A:J,8,FALSE)</f>
        <v>No</v>
      </c>
      <c r="H1691" s="10">
        <f>VLOOKUP(HEALTH_CARE[[#This Row],[Customer ID]],'MEDICAL EXAMINATION ANSWER'!A:J,9,FALSE)</f>
        <v>0</v>
      </c>
      <c r="I1691" t="str">
        <f>VLOOKUP(HEALTH_CARE[[#This Row],[Customer ID]],'MEDICAL EXAMINATION ANSWER'!A:J,10,FALSE)</f>
        <v>No</v>
      </c>
      <c r="J1691" t="str">
        <f>VLOOKUP(HEALTH_CARE[[#This Row],[Customer ID]],'MEDICAL EXAMINATION ANSWER'!A:J,3,FALSE)</f>
        <v>Normal Weight</v>
      </c>
      <c r="K1691" t="str">
        <f>VLOOKUP(HEALTH_CARE[[#This Row],[Customer ID]],'MEDICAL EXAMINATION ANSWER'!A:J,5,FALSE)</f>
        <v>Diabetes</v>
      </c>
      <c r="L1691" s="11" t="str">
        <f>VLOOKUP(HEALTH_CARE[[#This Row],[Customer ID]],'HOSPITAL DETAILS ANSWERS'!A:K,5,TRUE)</f>
        <v>7-Nov-1981</v>
      </c>
      <c r="M1691" s="14">
        <f>VLOOKUP(HEALTH_CARE[[#This Row],[Customer ID]],'HOSPITAL DETAILS ANSWERS'!A:K,8,TRUE)</f>
        <v>5540</v>
      </c>
      <c r="N1691" t="str">
        <f>VLOOKUP(HEALTH_CARE[[#This Row],[Customer ID]],'HOSPITAL DETAILS ANSWERS'!A:K,9,TRUE)</f>
        <v>Tier - 2</v>
      </c>
      <c r="O1691" t="str">
        <f>VLOOKUP(HEALTH_CARE[[#This Row],[Customer ID]],'HOSPITAL DETAILS ANSWERS'!A:K,10,TRUE)</f>
        <v>Tier - 2</v>
      </c>
      <c r="P1691" t="str">
        <f>VLOOKUP(HEALTH_CARE[[#This Row],[Customer ID]],'HOSPITAL DETAILS ANSWERS'!A:K,11,TRUE)</f>
        <v>R1013</v>
      </c>
      <c r="Q1691" s="10">
        <f>VLOOKUP(HEALTH_CARE[[#This Row],[Customer ID]],'HOSPITAL DETAILS ANSWERS'!A:K,6,TRUE)</f>
        <v>41</v>
      </c>
    </row>
    <row r="1692" spans="1:17" x14ac:dyDescent="0.25">
      <c r="A1692" t="s">
        <v>680</v>
      </c>
      <c r="B1692" t="str">
        <f>VLOOKUP(HEALTH_CARE[[#This Row],[Customer ID]],'CUSTOMER_NAMES ANSWER'!A:D,3,FALSE)</f>
        <v>Pamela L</v>
      </c>
      <c r="C1692" s="9">
        <f>VLOOKUP(HEALTH_CARE[[#This Row],[Customer ID]],'MEDICAL EXAMINATION ANSWER'!A:J,2,FALSE)</f>
        <v>22.51</v>
      </c>
      <c r="D1692" s="9">
        <f>VLOOKUP(HEALTH_CARE[[#This Row],[Customer ID]],'MEDICAL EXAMINATION ANSWER'!A:J,4,FALSE)</f>
        <v>6.08</v>
      </c>
      <c r="E1692" t="str">
        <f>VLOOKUP(HEALTH_CARE[[#This Row],[Customer ID]],'MEDICAL EXAMINATION ANSWER'!A:J,6,FALSE)</f>
        <v>Yes</v>
      </c>
      <c r="F1692" t="str">
        <f>VLOOKUP(HEALTH_CARE[[#This Row],[Customer ID]],'MEDICAL EXAMINATION ANSWER'!A:J,7,FALSE)</f>
        <v>No</v>
      </c>
      <c r="G1692" t="str">
        <f>VLOOKUP(HEALTH_CARE[[#This Row],[Customer ID]],'MEDICAL EXAMINATION ANSWER'!A:J,8,FALSE)</f>
        <v>No</v>
      </c>
      <c r="H1692" s="10">
        <f>VLOOKUP(HEALTH_CARE[[#This Row],[Customer ID]],'MEDICAL EXAMINATION ANSWER'!A:J,9,FALSE)</f>
        <v>1</v>
      </c>
      <c r="I1692" t="str">
        <f>VLOOKUP(HEALTH_CARE[[#This Row],[Customer ID]],'MEDICAL EXAMINATION ANSWER'!A:J,10,FALSE)</f>
        <v>No</v>
      </c>
      <c r="J1692" t="str">
        <f>VLOOKUP(HEALTH_CARE[[#This Row],[Customer ID]],'MEDICAL EXAMINATION ANSWER'!A:J,3,FALSE)</f>
        <v>Normal Weight</v>
      </c>
      <c r="K1692" t="str">
        <f>VLOOKUP(HEALTH_CARE[[#This Row],[Customer ID]],'MEDICAL EXAMINATION ANSWER'!A:J,5,FALSE)</f>
        <v>Prediabetes</v>
      </c>
      <c r="L1692" s="11" t="str">
        <f>VLOOKUP(HEALTH_CARE[[#This Row],[Customer ID]],'HOSPITAL DETAILS ANSWERS'!A:K,5,TRUE)</f>
        <v>29-Jul-1988</v>
      </c>
      <c r="M1692" s="14">
        <f>VLOOKUP(HEALTH_CARE[[#This Row],[Customer ID]],'HOSPITAL DETAILS ANSWERS'!A:K,8,TRUE)</f>
        <v>5504</v>
      </c>
      <c r="N1692" t="str">
        <f>VLOOKUP(HEALTH_CARE[[#This Row],[Customer ID]],'HOSPITAL DETAILS ANSWERS'!A:K,9,TRUE)</f>
        <v>Tier - 2</v>
      </c>
      <c r="O1692" t="str">
        <f>VLOOKUP(HEALTH_CARE[[#This Row],[Customer ID]],'HOSPITAL DETAILS ANSWERS'!A:K,10,TRUE)</f>
        <v>Tier - 2</v>
      </c>
      <c r="P1692" t="str">
        <f>VLOOKUP(HEALTH_CARE[[#This Row],[Customer ID]],'HOSPITAL DETAILS ANSWERS'!A:K,11,TRUE)</f>
        <v>R1012</v>
      </c>
      <c r="Q1692" s="10">
        <f>VLOOKUP(HEALTH_CARE[[#This Row],[Customer ID]],'HOSPITAL DETAILS ANSWERS'!A:K,6,TRUE)</f>
        <v>34</v>
      </c>
    </row>
    <row r="1693" spans="1:17" x14ac:dyDescent="0.25">
      <c r="A1693" t="s">
        <v>679</v>
      </c>
      <c r="B1693" t="str">
        <f>VLOOKUP(HEALTH_CARE[[#This Row],[Customer ID]],'CUSTOMER_NAMES ANSWER'!A:D,3,FALSE)</f>
        <v>Andrew W</v>
      </c>
      <c r="C1693" s="9">
        <f>VLOOKUP(HEALTH_CARE[[#This Row],[Customer ID]],'MEDICAL EXAMINATION ANSWER'!A:J,2,FALSE)</f>
        <v>31</v>
      </c>
      <c r="D1693" s="9">
        <f>VLOOKUP(HEALTH_CARE[[#This Row],[Customer ID]],'MEDICAL EXAMINATION ANSWER'!A:J,4,FALSE)</f>
        <v>4.7699999999999996</v>
      </c>
      <c r="E1693" t="str">
        <f>VLOOKUP(HEALTH_CARE[[#This Row],[Customer ID]],'MEDICAL EXAMINATION ANSWER'!A:J,6,FALSE)</f>
        <v>No</v>
      </c>
      <c r="F1693" t="str">
        <f>VLOOKUP(HEALTH_CARE[[#This Row],[Customer ID]],'MEDICAL EXAMINATION ANSWER'!A:J,7,FALSE)</f>
        <v>No</v>
      </c>
      <c r="G1693" t="str">
        <f>VLOOKUP(HEALTH_CARE[[#This Row],[Customer ID]],'MEDICAL EXAMINATION ANSWER'!A:J,8,FALSE)</f>
        <v>No</v>
      </c>
      <c r="H1693" s="10">
        <f>VLOOKUP(HEALTH_CARE[[#This Row],[Customer ID]],'MEDICAL EXAMINATION ANSWER'!A:J,9,FALSE)</f>
        <v>1</v>
      </c>
      <c r="I1693" t="str">
        <f>VLOOKUP(HEALTH_CARE[[#This Row],[Customer ID]],'MEDICAL EXAMINATION ANSWER'!A:J,10,FALSE)</f>
        <v>No</v>
      </c>
      <c r="J1693" t="str">
        <f>VLOOKUP(HEALTH_CARE[[#This Row],[Customer ID]],'MEDICAL EXAMINATION ANSWER'!A:J,3,FALSE)</f>
        <v>Obesity</v>
      </c>
      <c r="K1693" t="str">
        <f>VLOOKUP(HEALTH_CARE[[#This Row],[Customer ID]],'MEDICAL EXAMINATION ANSWER'!A:J,5,FALSE)</f>
        <v>Normal</v>
      </c>
      <c r="L1693" s="11" t="str">
        <f>VLOOKUP(HEALTH_CARE[[#This Row],[Customer ID]],'HOSPITAL DETAILS ANSWERS'!A:K,5,TRUE)</f>
        <v>17-Aug-1984</v>
      </c>
      <c r="M1693" s="14">
        <f>VLOOKUP(HEALTH_CARE[[#This Row],[Customer ID]],'HOSPITAL DETAILS ANSWERS'!A:K,8,TRUE)</f>
        <v>5489</v>
      </c>
      <c r="N1693" t="str">
        <f>VLOOKUP(HEALTH_CARE[[#This Row],[Customer ID]],'HOSPITAL DETAILS ANSWERS'!A:K,9,TRUE)</f>
        <v>Tier - 2</v>
      </c>
      <c r="O1693" t="str">
        <f>VLOOKUP(HEALTH_CARE[[#This Row],[Customer ID]],'HOSPITAL DETAILS ANSWERS'!A:K,10,TRUE)</f>
        <v>Tier - 3</v>
      </c>
      <c r="P1693" t="str">
        <f>VLOOKUP(HEALTH_CARE[[#This Row],[Customer ID]],'HOSPITAL DETAILS ANSWERS'!A:K,11,TRUE)</f>
        <v>R1011</v>
      </c>
      <c r="Q1693" s="10">
        <f>VLOOKUP(HEALTH_CARE[[#This Row],[Customer ID]],'HOSPITAL DETAILS ANSWERS'!A:K,6,TRUE)</f>
        <v>38</v>
      </c>
    </row>
    <row r="1694" spans="1:17" x14ac:dyDescent="0.25">
      <c r="A1694" t="s">
        <v>678</v>
      </c>
      <c r="B1694" t="str">
        <f>VLOOKUP(HEALTH_CARE[[#This Row],[Customer ID]],'CUSTOMER_NAMES ANSWER'!A:D,3,FALSE)</f>
        <v>Randall</v>
      </c>
      <c r="C1694" s="9">
        <f>VLOOKUP(HEALTH_CARE[[#This Row],[Customer ID]],'MEDICAL EXAMINATION ANSWER'!A:J,2,FALSE)</f>
        <v>28.27</v>
      </c>
      <c r="D1694" s="9">
        <f>VLOOKUP(HEALTH_CARE[[#This Row],[Customer ID]],'MEDICAL EXAMINATION ANSWER'!A:J,4,FALSE)</f>
        <v>4.62</v>
      </c>
      <c r="E1694" t="str">
        <f>VLOOKUP(HEALTH_CARE[[#This Row],[Customer ID]],'MEDICAL EXAMINATION ANSWER'!A:J,6,FALSE)</f>
        <v>No</v>
      </c>
      <c r="F1694" t="str">
        <f>VLOOKUP(HEALTH_CARE[[#This Row],[Customer ID]],'MEDICAL EXAMINATION ANSWER'!A:J,7,FALSE)</f>
        <v>No</v>
      </c>
      <c r="G1694" t="str">
        <f>VLOOKUP(HEALTH_CARE[[#This Row],[Customer ID]],'MEDICAL EXAMINATION ANSWER'!A:J,8,FALSE)</f>
        <v>No</v>
      </c>
      <c r="H1694" s="10">
        <f>VLOOKUP(HEALTH_CARE[[#This Row],[Customer ID]],'MEDICAL EXAMINATION ANSWER'!A:J,9,FALSE)</f>
        <v>1</v>
      </c>
      <c r="I1694" t="str">
        <f>VLOOKUP(HEALTH_CARE[[#This Row],[Customer ID]],'MEDICAL EXAMINATION ANSWER'!A:J,10,FALSE)</f>
        <v>No</v>
      </c>
      <c r="J1694" t="str">
        <f>VLOOKUP(HEALTH_CARE[[#This Row],[Customer ID]],'MEDICAL EXAMINATION ANSWER'!A:J,3,FALSE)</f>
        <v>Over Weight</v>
      </c>
      <c r="K1694" t="str">
        <f>VLOOKUP(HEALTH_CARE[[#This Row],[Customer ID]],'MEDICAL EXAMINATION ANSWER'!A:J,5,FALSE)</f>
        <v>Normal</v>
      </c>
      <c r="L1694" s="11" t="str">
        <f>VLOOKUP(HEALTH_CARE[[#This Row],[Customer ID]],'HOSPITAL DETAILS ANSWERS'!A:K,5,TRUE)</f>
        <v>26-Aug-1984</v>
      </c>
      <c r="M1694" s="14">
        <f>VLOOKUP(HEALTH_CARE[[#This Row],[Customer ID]],'HOSPITAL DETAILS ANSWERS'!A:K,8,TRUE)</f>
        <v>5485</v>
      </c>
      <c r="N1694" t="str">
        <f>VLOOKUP(HEALTH_CARE[[#This Row],[Customer ID]],'HOSPITAL DETAILS ANSWERS'!A:K,9,TRUE)</f>
        <v>Tier - 2</v>
      </c>
      <c r="O1694" t="str">
        <f>VLOOKUP(HEALTH_CARE[[#This Row],[Customer ID]],'HOSPITAL DETAILS ANSWERS'!A:K,10,TRUE)</f>
        <v>Tier - 2</v>
      </c>
      <c r="P1694" t="str">
        <f>VLOOKUP(HEALTH_CARE[[#This Row],[Customer ID]],'HOSPITAL DETAILS ANSWERS'!A:K,11,TRUE)</f>
        <v>R1013</v>
      </c>
      <c r="Q1694" s="10">
        <f>VLOOKUP(HEALTH_CARE[[#This Row],[Customer ID]],'HOSPITAL DETAILS ANSWERS'!A:K,6,TRUE)</f>
        <v>38</v>
      </c>
    </row>
    <row r="1695" spans="1:17" x14ac:dyDescent="0.25">
      <c r="A1695" t="s">
        <v>677</v>
      </c>
      <c r="B1695" t="str">
        <f>VLOOKUP(HEALTH_CARE[[#This Row],[Customer ID]],'CUSTOMER_NAMES ANSWER'!A:D,3,FALSE)</f>
        <v>Tracy L</v>
      </c>
      <c r="C1695" s="9">
        <f>VLOOKUP(HEALTH_CARE[[#This Row],[Customer ID]],'MEDICAL EXAMINATION ANSWER'!A:J,2,FALSE)</f>
        <v>29.92</v>
      </c>
      <c r="D1695" s="9">
        <f>VLOOKUP(HEALTH_CARE[[#This Row],[Customer ID]],'MEDICAL EXAMINATION ANSWER'!A:J,4,FALSE)</f>
        <v>9.07</v>
      </c>
      <c r="E1695" t="str">
        <f>VLOOKUP(HEALTH_CARE[[#This Row],[Customer ID]],'MEDICAL EXAMINATION ANSWER'!A:J,6,FALSE)</f>
        <v>Yes</v>
      </c>
      <c r="F1695" t="str">
        <f>VLOOKUP(HEALTH_CARE[[#This Row],[Customer ID]],'MEDICAL EXAMINATION ANSWER'!A:J,7,FALSE)</f>
        <v>No</v>
      </c>
      <c r="G1695" t="str">
        <f>VLOOKUP(HEALTH_CARE[[#This Row],[Customer ID]],'MEDICAL EXAMINATION ANSWER'!A:J,8,FALSE)</f>
        <v>No</v>
      </c>
      <c r="H1695" s="10">
        <f>VLOOKUP(HEALTH_CARE[[#This Row],[Customer ID]],'MEDICAL EXAMINATION ANSWER'!A:J,9,FALSE)</f>
        <v>1</v>
      </c>
      <c r="I1695" t="str">
        <f>VLOOKUP(HEALTH_CARE[[#This Row],[Customer ID]],'MEDICAL EXAMINATION ANSWER'!A:J,10,FALSE)</f>
        <v>No</v>
      </c>
      <c r="J1695" t="str">
        <f>VLOOKUP(HEALTH_CARE[[#This Row],[Customer ID]],'MEDICAL EXAMINATION ANSWER'!A:J,3,FALSE)</f>
        <v>Obesity</v>
      </c>
      <c r="K1695" t="str">
        <f>VLOOKUP(HEALTH_CARE[[#This Row],[Customer ID]],'MEDICAL EXAMINATION ANSWER'!A:J,5,FALSE)</f>
        <v>Diabetes</v>
      </c>
      <c r="L1695" s="11" t="str">
        <f>VLOOKUP(HEALTH_CARE[[#This Row],[Customer ID]],'HOSPITAL DETAILS ANSWERS'!A:K,5,TRUE)</f>
        <v>30-Sep-1986</v>
      </c>
      <c r="M1695" s="14">
        <f>VLOOKUP(HEALTH_CARE[[#This Row],[Customer ID]],'HOSPITAL DETAILS ANSWERS'!A:K,8,TRUE)</f>
        <v>5479</v>
      </c>
      <c r="N1695" t="str">
        <f>VLOOKUP(HEALTH_CARE[[#This Row],[Customer ID]],'HOSPITAL DETAILS ANSWERS'!A:K,9,TRUE)</f>
        <v>Tier - 2</v>
      </c>
      <c r="O1695" t="str">
        <f>VLOOKUP(HEALTH_CARE[[#This Row],[Customer ID]],'HOSPITAL DETAILS ANSWERS'!A:K,10,TRUE)</f>
        <v>Tier - 3</v>
      </c>
      <c r="P1695" t="str">
        <f>VLOOKUP(HEALTH_CARE[[#This Row],[Customer ID]],'HOSPITAL DETAILS ANSWERS'!A:K,11,TRUE)</f>
        <v>R1013</v>
      </c>
      <c r="Q1695" s="10">
        <f>VLOOKUP(HEALTH_CARE[[#This Row],[Customer ID]],'HOSPITAL DETAILS ANSWERS'!A:K,6,TRUE)</f>
        <v>36</v>
      </c>
    </row>
    <row r="1696" spans="1:17" x14ac:dyDescent="0.25">
      <c r="A1696" t="s">
        <v>676</v>
      </c>
      <c r="B1696" t="str">
        <f>VLOOKUP(HEALTH_CARE[[#This Row],[Customer ID]],'CUSTOMER_NAMES ANSWER'!A:D,3,FALSE)</f>
        <v>Azelie</v>
      </c>
      <c r="C1696" s="9">
        <f>VLOOKUP(HEALTH_CARE[[#This Row],[Customer ID]],'MEDICAL EXAMINATION ANSWER'!A:J,2,FALSE)</f>
        <v>25.9</v>
      </c>
      <c r="D1696" s="9">
        <f>VLOOKUP(HEALTH_CARE[[#This Row],[Customer ID]],'MEDICAL EXAMINATION ANSWER'!A:J,4,FALSE)</f>
        <v>9.1199999999999992</v>
      </c>
      <c r="E1696" t="str">
        <f>VLOOKUP(HEALTH_CARE[[#This Row],[Customer ID]],'MEDICAL EXAMINATION ANSWER'!A:J,6,FALSE)</f>
        <v>Yes</v>
      </c>
      <c r="F1696" t="str">
        <f>VLOOKUP(HEALTH_CARE[[#This Row],[Customer ID]],'MEDICAL EXAMINATION ANSWER'!A:J,7,FALSE)</f>
        <v>No</v>
      </c>
      <c r="G1696" t="str">
        <f>VLOOKUP(HEALTH_CARE[[#This Row],[Customer ID]],'MEDICAL EXAMINATION ANSWER'!A:J,8,FALSE)</f>
        <v>No</v>
      </c>
      <c r="H1696" s="10">
        <f>VLOOKUP(HEALTH_CARE[[#This Row],[Customer ID]],'MEDICAL EXAMINATION ANSWER'!A:J,9,FALSE)</f>
        <v>1</v>
      </c>
      <c r="I1696" t="str">
        <f>VLOOKUP(HEALTH_CARE[[#This Row],[Customer ID]],'MEDICAL EXAMINATION ANSWER'!A:J,10,FALSE)</f>
        <v>No</v>
      </c>
      <c r="J1696" t="str">
        <f>VLOOKUP(HEALTH_CARE[[#This Row],[Customer ID]],'MEDICAL EXAMINATION ANSWER'!A:J,3,FALSE)</f>
        <v>Over Weight</v>
      </c>
      <c r="K1696" t="str">
        <f>VLOOKUP(HEALTH_CARE[[#This Row],[Customer ID]],'MEDICAL EXAMINATION ANSWER'!A:J,5,FALSE)</f>
        <v>Diabetes</v>
      </c>
      <c r="L1696" s="11" t="str">
        <f>VLOOKUP(HEALTH_CARE[[#This Row],[Customer ID]],'HOSPITAL DETAILS ANSWERS'!A:K,5,TRUE)</f>
        <v>12-Jul-1986</v>
      </c>
      <c r="M1696" s="14">
        <f>VLOOKUP(HEALTH_CARE[[#This Row],[Customer ID]],'HOSPITAL DETAILS ANSWERS'!A:K,8,TRUE)</f>
        <v>5473</v>
      </c>
      <c r="N1696" t="str">
        <f>VLOOKUP(HEALTH_CARE[[#This Row],[Customer ID]],'HOSPITAL DETAILS ANSWERS'!A:K,9,TRUE)</f>
        <v>Tier - 2</v>
      </c>
      <c r="O1696" t="str">
        <f>VLOOKUP(HEALTH_CARE[[#This Row],[Customer ID]],'HOSPITAL DETAILS ANSWERS'!A:K,10,TRUE)</f>
        <v>Tier - 3</v>
      </c>
      <c r="P1696" t="str">
        <f>VLOOKUP(HEALTH_CARE[[#This Row],[Customer ID]],'HOSPITAL DETAILS ANSWERS'!A:K,11,TRUE)</f>
        <v>R1011</v>
      </c>
      <c r="Q1696" s="10">
        <f>VLOOKUP(HEALTH_CARE[[#This Row],[Customer ID]],'HOSPITAL DETAILS ANSWERS'!A:K,6,TRUE)</f>
        <v>36</v>
      </c>
    </row>
    <row r="1697" spans="1:17" x14ac:dyDescent="0.25">
      <c r="A1697" t="s">
        <v>675</v>
      </c>
      <c r="B1697" t="str">
        <f>VLOOKUP(HEALTH_CARE[[#This Row],[Customer ID]],'CUSTOMER_NAMES ANSWER'!A:D,3,FALSE)</f>
        <v>Monica M</v>
      </c>
      <c r="C1697" s="9">
        <f>VLOOKUP(HEALTH_CARE[[#This Row],[Customer ID]],'MEDICAL EXAMINATION ANSWER'!A:J,2,FALSE)</f>
        <v>27.74</v>
      </c>
      <c r="D1697" s="9">
        <f>VLOOKUP(HEALTH_CARE[[#This Row],[Customer ID]],'MEDICAL EXAMINATION ANSWER'!A:J,4,FALSE)</f>
        <v>7.32</v>
      </c>
      <c r="E1697" t="str">
        <f>VLOOKUP(HEALTH_CARE[[#This Row],[Customer ID]],'MEDICAL EXAMINATION ANSWER'!A:J,6,FALSE)</f>
        <v>Yes</v>
      </c>
      <c r="F1697" t="str">
        <f>VLOOKUP(HEALTH_CARE[[#This Row],[Customer ID]],'MEDICAL EXAMINATION ANSWER'!A:J,7,FALSE)</f>
        <v>No</v>
      </c>
      <c r="G1697" t="str">
        <f>VLOOKUP(HEALTH_CARE[[#This Row],[Customer ID]],'MEDICAL EXAMINATION ANSWER'!A:J,8,FALSE)</f>
        <v>No</v>
      </c>
      <c r="H1697" s="10">
        <f>VLOOKUP(HEALTH_CARE[[#This Row],[Customer ID]],'MEDICAL EXAMINATION ANSWER'!A:J,9,FALSE)</f>
        <v>1</v>
      </c>
      <c r="I1697" t="str">
        <f>VLOOKUP(HEALTH_CARE[[#This Row],[Customer ID]],'MEDICAL EXAMINATION ANSWER'!A:J,10,FALSE)</f>
        <v>No</v>
      </c>
      <c r="J1697" t="str">
        <f>VLOOKUP(HEALTH_CARE[[#This Row],[Customer ID]],'MEDICAL EXAMINATION ANSWER'!A:J,3,FALSE)</f>
        <v>Over Weight</v>
      </c>
      <c r="K1697" t="str">
        <f>VLOOKUP(HEALTH_CARE[[#This Row],[Customer ID]],'MEDICAL EXAMINATION ANSWER'!A:J,5,FALSE)</f>
        <v>Diabetes</v>
      </c>
      <c r="L1697" s="11" t="str">
        <f>VLOOKUP(HEALTH_CARE[[#This Row],[Customer ID]],'HOSPITAL DETAILS ANSWERS'!A:K,5,TRUE)</f>
        <v>2-Dec-1986</v>
      </c>
      <c r="M1697" s="14">
        <f>VLOOKUP(HEALTH_CARE[[#This Row],[Customer ID]],'HOSPITAL DETAILS ANSWERS'!A:K,8,TRUE)</f>
        <v>5470</v>
      </c>
      <c r="N1697" t="str">
        <f>VLOOKUP(HEALTH_CARE[[#This Row],[Customer ID]],'HOSPITAL DETAILS ANSWERS'!A:K,9,TRUE)</f>
        <v>Tier - 2</v>
      </c>
      <c r="O1697" t="str">
        <f>VLOOKUP(HEALTH_CARE[[#This Row],[Customer ID]],'HOSPITAL DETAILS ANSWERS'!A:K,10,TRUE)</f>
        <v>Tier - 2</v>
      </c>
      <c r="P1697" t="str">
        <f>VLOOKUP(HEALTH_CARE[[#This Row],[Customer ID]],'HOSPITAL DETAILS ANSWERS'!A:K,11,TRUE)</f>
        <v>R1024</v>
      </c>
      <c r="Q1697" s="10">
        <f>VLOOKUP(HEALTH_CARE[[#This Row],[Customer ID]],'HOSPITAL DETAILS ANSWERS'!A:K,6,TRUE)</f>
        <v>36</v>
      </c>
    </row>
    <row r="1698" spans="1:17" x14ac:dyDescent="0.25">
      <c r="A1698" t="s">
        <v>674</v>
      </c>
      <c r="B1698" t="str">
        <f>VLOOKUP(HEALTH_CARE[[#This Row],[Customer ID]],'CUSTOMER_NAMES ANSWER'!A:D,3,FALSE)</f>
        <v>Katarina K</v>
      </c>
      <c r="C1698" s="9">
        <f>VLOOKUP(HEALTH_CARE[[#This Row],[Customer ID]],'MEDICAL EXAMINATION ANSWER'!A:J,2,FALSE)</f>
        <v>17.260000000000002</v>
      </c>
      <c r="D1698" s="9">
        <f>VLOOKUP(HEALTH_CARE[[#This Row],[Customer ID]],'MEDICAL EXAMINATION ANSWER'!A:J,4,FALSE)</f>
        <v>11.73</v>
      </c>
      <c r="E1698" t="str">
        <f>VLOOKUP(HEALTH_CARE[[#This Row],[Customer ID]],'MEDICAL EXAMINATION ANSWER'!A:J,6,FALSE)</f>
        <v>No</v>
      </c>
      <c r="F1698" t="str">
        <f>VLOOKUP(HEALTH_CARE[[#This Row],[Customer ID]],'MEDICAL EXAMINATION ANSWER'!A:J,7,FALSE)</f>
        <v>No</v>
      </c>
      <c r="G1698" t="str">
        <f>VLOOKUP(HEALTH_CARE[[#This Row],[Customer ID]],'MEDICAL EXAMINATION ANSWER'!A:J,8,FALSE)</f>
        <v>No</v>
      </c>
      <c r="H1698" s="10">
        <f>VLOOKUP(HEALTH_CARE[[#This Row],[Customer ID]],'MEDICAL EXAMINATION ANSWER'!A:J,9,FALSE)</f>
        <v>2</v>
      </c>
      <c r="I1698" t="str">
        <f>VLOOKUP(HEALTH_CARE[[#This Row],[Customer ID]],'MEDICAL EXAMINATION ANSWER'!A:J,10,FALSE)</f>
        <v>No</v>
      </c>
      <c r="J1698" t="str">
        <f>VLOOKUP(HEALTH_CARE[[#This Row],[Customer ID]],'MEDICAL EXAMINATION ANSWER'!A:J,3,FALSE)</f>
        <v>Under Weight</v>
      </c>
      <c r="K1698" t="str">
        <f>VLOOKUP(HEALTH_CARE[[#This Row],[Customer ID]],'MEDICAL EXAMINATION ANSWER'!A:J,5,FALSE)</f>
        <v>Diabetes</v>
      </c>
      <c r="L1698" s="11" t="str">
        <f>VLOOKUP(HEALTH_CARE[[#This Row],[Customer ID]],'HOSPITAL DETAILS ANSWERS'!A:K,5,TRUE)</f>
        <v>24-Oct-1973</v>
      </c>
      <c r="M1698" s="14">
        <f>VLOOKUP(HEALTH_CARE[[#This Row],[Customer ID]],'HOSPITAL DETAILS ANSWERS'!A:K,8,TRUE)</f>
        <v>5467</v>
      </c>
      <c r="N1698" t="str">
        <f>VLOOKUP(HEALTH_CARE[[#This Row],[Customer ID]],'HOSPITAL DETAILS ANSWERS'!A:K,9,TRUE)</f>
        <v>Tier - 2</v>
      </c>
      <c r="O1698" t="str">
        <f>VLOOKUP(HEALTH_CARE[[#This Row],[Customer ID]],'HOSPITAL DETAILS ANSWERS'!A:K,10,TRUE)</f>
        <v>Tier - 2</v>
      </c>
      <c r="P1698" t="str">
        <f>VLOOKUP(HEALTH_CARE[[#This Row],[Customer ID]],'HOSPITAL DETAILS ANSWERS'!A:K,11,TRUE)</f>
        <v>R1013</v>
      </c>
      <c r="Q1698" s="10">
        <f>VLOOKUP(HEALTH_CARE[[#This Row],[Customer ID]],'HOSPITAL DETAILS ANSWERS'!A:K,6,TRUE)</f>
        <v>49</v>
      </c>
    </row>
    <row r="1699" spans="1:17" x14ac:dyDescent="0.25">
      <c r="A1699" t="s">
        <v>673</v>
      </c>
      <c r="B1699" t="str">
        <f>VLOOKUP(HEALTH_CARE[[#This Row],[Customer ID]],'CUSTOMER_NAMES ANSWER'!A:D,3,FALSE)</f>
        <v>Jamie L</v>
      </c>
      <c r="C1699" s="9">
        <f>VLOOKUP(HEALTH_CARE[[#This Row],[Customer ID]],'MEDICAL EXAMINATION ANSWER'!A:J,2,FALSE)</f>
        <v>19.86</v>
      </c>
      <c r="D1699" s="9">
        <f>VLOOKUP(HEALTH_CARE[[#This Row],[Customer ID]],'MEDICAL EXAMINATION ANSWER'!A:J,4,FALSE)</f>
        <v>6.64</v>
      </c>
      <c r="E1699" t="str">
        <f>VLOOKUP(HEALTH_CARE[[#This Row],[Customer ID]],'MEDICAL EXAMINATION ANSWER'!A:J,6,FALSE)</f>
        <v>Yes</v>
      </c>
      <c r="F1699" t="str">
        <f>VLOOKUP(HEALTH_CARE[[#This Row],[Customer ID]],'MEDICAL EXAMINATION ANSWER'!A:J,7,FALSE)</f>
        <v>No</v>
      </c>
      <c r="G1699" t="str">
        <f>VLOOKUP(HEALTH_CARE[[#This Row],[Customer ID]],'MEDICAL EXAMINATION ANSWER'!A:J,8,FALSE)</f>
        <v>No</v>
      </c>
      <c r="H1699" s="10">
        <f>VLOOKUP(HEALTH_CARE[[#This Row],[Customer ID]],'MEDICAL EXAMINATION ANSWER'!A:J,9,FALSE)</f>
        <v>1</v>
      </c>
      <c r="I1699" t="str">
        <f>VLOOKUP(HEALTH_CARE[[#This Row],[Customer ID]],'MEDICAL EXAMINATION ANSWER'!A:J,10,FALSE)</f>
        <v>No</v>
      </c>
      <c r="J1699" t="str">
        <f>VLOOKUP(HEALTH_CARE[[#This Row],[Customer ID]],'MEDICAL EXAMINATION ANSWER'!A:J,3,FALSE)</f>
        <v>Normal Weight</v>
      </c>
      <c r="K1699" t="str">
        <f>VLOOKUP(HEALTH_CARE[[#This Row],[Customer ID]],'MEDICAL EXAMINATION ANSWER'!A:J,5,FALSE)</f>
        <v>Diabetes</v>
      </c>
      <c r="L1699" s="11" t="str">
        <f>VLOOKUP(HEALTH_CARE[[#This Row],[Customer ID]],'HOSPITAL DETAILS ANSWERS'!A:K,5,TRUE)</f>
        <v>25-Dec-1986</v>
      </c>
      <c r="M1699" s="14">
        <f>VLOOKUP(HEALTH_CARE[[#This Row],[Customer ID]],'HOSPITAL DETAILS ANSWERS'!A:K,8,TRUE)</f>
        <v>5459</v>
      </c>
      <c r="N1699" t="str">
        <f>VLOOKUP(HEALTH_CARE[[#This Row],[Customer ID]],'HOSPITAL DETAILS ANSWERS'!A:K,9,TRUE)</f>
        <v>Tier - 2</v>
      </c>
      <c r="O1699" t="str">
        <f>VLOOKUP(HEALTH_CARE[[#This Row],[Customer ID]],'HOSPITAL DETAILS ANSWERS'!A:K,10,TRUE)</f>
        <v>Tier - 2</v>
      </c>
      <c r="P1699" t="str">
        <f>VLOOKUP(HEALTH_CARE[[#This Row],[Customer ID]],'HOSPITAL DETAILS ANSWERS'!A:K,11,TRUE)</f>
        <v>R1024</v>
      </c>
      <c r="Q1699" s="10">
        <f>VLOOKUP(HEALTH_CARE[[#This Row],[Customer ID]],'HOSPITAL DETAILS ANSWERS'!A:K,6,TRUE)</f>
        <v>36</v>
      </c>
    </row>
    <row r="1700" spans="1:17" x14ac:dyDescent="0.25">
      <c r="A1700" t="s">
        <v>672</v>
      </c>
      <c r="B1700" t="str">
        <f>VLOOKUP(HEALTH_CARE[[#This Row],[Customer ID]],'CUSTOMER_NAMES ANSWER'!A:D,3,FALSE)</f>
        <v>Brian</v>
      </c>
      <c r="C1700" s="9">
        <f>VLOOKUP(HEALTH_CARE[[#This Row],[Customer ID]],'MEDICAL EXAMINATION ANSWER'!A:J,2,FALSE)</f>
        <v>41.69</v>
      </c>
      <c r="D1700" s="9">
        <f>VLOOKUP(HEALTH_CARE[[#This Row],[Customer ID]],'MEDICAL EXAMINATION ANSWER'!A:J,4,FALSE)</f>
        <v>5.78</v>
      </c>
      <c r="E1700" t="str">
        <f>VLOOKUP(HEALTH_CARE[[#This Row],[Customer ID]],'MEDICAL EXAMINATION ANSWER'!A:J,6,FALSE)</f>
        <v>No</v>
      </c>
      <c r="F1700" t="str">
        <f>VLOOKUP(HEALTH_CARE[[#This Row],[Customer ID]],'MEDICAL EXAMINATION ANSWER'!A:J,7,FALSE)</f>
        <v>No</v>
      </c>
      <c r="G1700" t="str">
        <f>VLOOKUP(HEALTH_CARE[[#This Row],[Customer ID]],'MEDICAL EXAMINATION ANSWER'!A:J,8,FALSE)</f>
        <v>No</v>
      </c>
      <c r="H1700" s="10">
        <f>VLOOKUP(HEALTH_CARE[[#This Row],[Customer ID]],'MEDICAL EXAMINATION ANSWER'!A:J,9,FALSE)</f>
        <v>0</v>
      </c>
      <c r="I1700" t="str">
        <f>VLOOKUP(HEALTH_CARE[[#This Row],[Customer ID]],'MEDICAL EXAMINATION ANSWER'!A:J,10,FALSE)</f>
        <v>No</v>
      </c>
      <c r="J1700" t="str">
        <f>VLOOKUP(HEALTH_CARE[[#This Row],[Customer ID]],'MEDICAL EXAMINATION ANSWER'!A:J,3,FALSE)</f>
        <v>Obesity</v>
      </c>
      <c r="K1700" t="str">
        <f>VLOOKUP(HEALTH_CARE[[#This Row],[Customer ID]],'MEDICAL EXAMINATION ANSWER'!A:J,5,FALSE)</f>
        <v>Prediabetes</v>
      </c>
      <c r="L1700" s="11" t="str">
        <f>VLOOKUP(HEALTH_CARE[[#This Row],[Customer ID]],'HOSPITAL DETAILS ANSWERS'!A:K,5,TRUE)</f>
        <v>25-Aug-1982</v>
      </c>
      <c r="M1700" s="14">
        <f>VLOOKUP(HEALTH_CARE[[#This Row],[Customer ID]],'HOSPITAL DETAILS ANSWERS'!A:K,8,TRUE)</f>
        <v>5439</v>
      </c>
      <c r="N1700" t="str">
        <f>VLOOKUP(HEALTH_CARE[[#This Row],[Customer ID]],'HOSPITAL DETAILS ANSWERS'!A:K,9,TRUE)</f>
        <v>Tier - 3</v>
      </c>
      <c r="O1700" t="str">
        <f>VLOOKUP(HEALTH_CARE[[#This Row],[Customer ID]],'HOSPITAL DETAILS ANSWERS'!A:K,10,TRUE)</f>
        <v>Tier - 2</v>
      </c>
      <c r="P1700" t="str">
        <f>VLOOKUP(HEALTH_CARE[[#This Row],[Customer ID]],'HOSPITAL DETAILS ANSWERS'!A:K,11,TRUE)</f>
        <v>R1013</v>
      </c>
      <c r="Q1700" s="10">
        <f>VLOOKUP(HEALTH_CARE[[#This Row],[Customer ID]],'HOSPITAL DETAILS ANSWERS'!A:K,6,TRUE)</f>
        <v>40</v>
      </c>
    </row>
    <row r="1701" spans="1:17" x14ac:dyDescent="0.25">
      <c r="A1701" t="s">
        <v>671</v>
      </c>
      <c r="B1701" t="str">
        <f>VLOOKUP(HEALTH_CARE[[#This Row],[Customer ID]],'CUSTOMER_NAMES ANSWER'!A:D,3,FALSE)</f>
        <v>Stacey L</v>
      </c>
      <c r="C1701" s="9">
        <f>VLOOKUP(HEALTH_CARE[[#This Row],[Customer ID]],'MEDICAL EXAMINATION ANSWER'!A:J,2,FALSE)</f>
        <v>16.12</v>
      </c>
      <c r="D1701" s="9">
        <f>VLOOKUP(HEALTH_CARE[[#This Row],[Customer ID]],'MEDICAL EXAMINATION ANSWER'!A:J,4,FALSE)</f>
        <v>10.45</v>
      </c>
      <c r="E1701" t="str">
        <f>VLOOKUP(HEALTH_CARE[[#This Row],[Customer ID]],'MEDICAL EXAMINATION ANSWER'!A:J,6,FALSE)</f>
        <v>No</v>
      </c>
      <c r="F1701" t="str">
        <f>VLOOKUP(HEALTH_CARE[[#This Row],[Customer ID]],'MEDICAL EXAMINATION ANSWER'!A:J,7,FALSE)</f>
        <v>No</v>
      </c>
      <c r="G1701" t="str">
        <f>VLOOKUP(HEALTH_CARE[[#This Row],[Customer ID]],'MEDICAL EXAMINATION ANSWER'!A:J,8,FALSE)</f>
        <v>No</v>
      </c>
      <c r="H1701" s="10">
        <f>VLOOKUP(HEALTH_CARE[[#This Row],[Customer ID]],'MEDICAL EXAMINATION ANSWER'!A:J,9,FALSE)</f>
        <v>0</v>
      </c>
      <c r="I1701" t="str">
        <f>VLOOKUP(HEALTH_CARE[[#This Row],[Customer ID]],'MEDICAL EXAMINATION ANSWER'!A:J,10,FALSE)</f>
        <v>No</v>
      </c>
      <c r="J1701" t="str">
        <f>VLOOKUP(HEALTH_CARE[[#This Row],[Customer ID]],'MEDICAL EXAMINATION ANSWER'!A:J,3,FALSE)</f>
        <v>Under Weight</v>
      </c>
      <c r="K1701" t="str">
        <f>VLOOKUP(HEALTH_CARE[[#This Row],[Customer ID]],'MEDICAL EXAMINATION ANSWER'!A:J,5,FALSE)</f>
        <v>Diabetes</v>
      </c>
      <c r="L1701" s="11" t="str">
        <f>VLOOKUP(HEALTH_CARE[[#This Row],[Customer ID]],'HOSPITAL DETAILS ANSWERS'!A:K,5,TRUE)</f>
        <v>8-Jun-1978</v>
      </c>
      <c r="M1701" s="14">
        <f>VLOOKUP(HEALTH_CARE[[#This Row],[Customer ID]],'HOSPITAL DETAILS ANSWERS'!A:K,8,TRUE)</f>
        <v>5429</v>
      </c>
      <c r="N1701" t="str">
        <f>VLOOKUP(HEALTH_CARE[[#This Row],[Customer ID]],'HOSPITAL DETAILS ANSWERS'!A:K,9,TRUE)</f>
        <v>Tier - 2</v>
      </c>
      <c r="O1701" t="str">
        <f>VLOOKUP(HEALTH_CARE[[#This Row],[Customer ID]],'HOSPITAL DETAILS ANSWERS'!A:K,10,TRUE)</f>
        <v>Tier - 2</v>
      </c>
      <c r="P1701" t="str">
        <f>VLOOKUP(HEALTH_CARE[[#This Row],[Customer ID]],'HOSPITAL DETAILS ANSWERS'!A:K,11,TRUE)</f>
        <v>R1012</v>
      </c>
      <c r="Q1701" s="10">
        <f>VLOOKUP(HEALTH_CARE[[#This Row],[Customer ID]],'HOSPITAL DETAILS ANSWERS'!A:K,6,TRUE)</f>
        <v>45</v>
      </c>
    </row>
    <row r="1702" spans="1:17" x14ac:dyDescent="0.25">
      <c r="A1702" t="s">
        <v>670</v>
      </c>
      <c r="B1702" t="str">
        <f>VLOOKUP(HEALTH_CARE[[#This Row],[Customer ID]],'CUSTOMER_NAMES ANSWER'!A:D,3,FALSE)</f>
        <v>Stephen</v>
      </c>
      <c r="C1702" s="9">
        <f>VLOOKUP(HEALTH_CARE[[#This Row],[Customer ID]],'MEDICAL EXAMINATION ANSWER'!A:J,2,FALSE)</f>
        <v>37.43</v>
      </c>
      <c r="D1702" s="9">
        <f>VLOOKUP(HEALTH_CARE[[#This Row],[Customer ID]],'MEDICAL EXAMINATION ANSWER'!A:J,4,FALSE)</f>
        <v>4.5199999999999996</v>
      </c>
      <c r="E1702" t="str">
        <f>VLOOKUP(HEALTH_CARE[[#This Row],[Customer ID]],'MEDICAL EXAMINATION ANSWER'!A:J,6,FALSE)</f>
        <v>No</v>
      </c>
      <c r="F1702" t="str">
        <f>VLOOKUP(HEALTH_CARE[[#This Row],[Customer ID]],'MEDICAL EXAMINATION ANSWER'!A:J,7,FALSE)</f>
        <v>No</v>
      </c>
      <c r="G1702" t="str">
        <f>VLOOKUP(HEALTH_CARE[[#This Row],[Customer ID]],'MEDICAL EXAMINATION ANSWER'!A:J,8,FALSE)</f>
        <v>No</v>
      </c>
      <c r="H1702" s="10">
        <f>VLOOKUP(HEALTH_CARE[[#This Row],[Customer ID]],'MEDICAL EXAMINATION ANSWER'!A:J,9,FALSE)</f>
        <v>1</v>
      </c>
      <c r="I1702" t="str">
        <f>VLOOKUP(HEALTH_CARE[[#This Row],[Customer ID]],'MEDICAL EXAMINATION ANSWER'!A:J,10,FALSE)</f>
        <v>No</v>
      </c>
      <c r="J1702" t="str">
        <f>VLOOKUP(HEALTH_CARE[[#This Row],[Customer ID]],'MEDICAL EXAMINATION ANSWER'!A:J,3,FALSE)</f>
        <v>Obesity</v>
      </c>
      <c r="K1702" t="str">
        <f>VLOOKUP(HEALTH_CARE[[#This Row],[Customer ID]],'MEDICAL EXAMINATION ANSWER'!A:J,5,FALSE)</f>
        <v>Normal</v>
      </c>
      <c r="L1702" s="11" t="str">
        <f>VLOOKUP(HEALTH_CARE[[#This Row],[Customer ID]],'HOSPITAL DETAILS ANSWERS'!A:K,5,TRUE)</f>
        <v>17-Sep-1992</v>
      </c>
      <c r="M1702" s="14">
        <f>VLOOKUP(HEALTH_CARE[[#This Row],[Customer ID]],'HOSPITAL DETAILS ANSWERS'!A:K,8,TRUE)</f>
        <v>5429</v>
      </c>
      <c r="N1702" t="str">
        <f>VLOOKUP(HEALTH_CARE[[#This Row],[Customer ID]],'HOSPITAL DETAILS ANSWERS'!A:K,9,TRUE)</f>
        <v>Tier - 3</v>
      </c>
      <c r="O1702" t="str">
        <f>VLOOKUP(HEALTH_CARE[[#This Row],[Customer ID]],'HOSPITAL DETAILS ANSWERS'!A:K,10,TRUE)</f>
        <v>Tier - 1</v>
      </c>
      <c r="P1702" t="str">
        <f>VLOOKUP(HEALTH_CARE[[#This Row],[Customer ID]],'HOSPITAL DETAILS ANSWERS'!A:K,11,TRUE)</f>
        <v>R1017</v>
      </c>
      <c r="Q1702" s="10">
        <f>VLOOKUP(HEALTH_CARE[[#This Row],[Customer ID]],'HOSPITAL DETAILS ANSWERS'!A:K,6,TRUE)</f>
        <v>30</v>
      </c>
    </row>
    <row r="1703" spans="1:17" x14ac:dyDescent="0.25">
      <c r="A1703" t="s">
        <v>669</v>
      </c>
      <c r="B1703" t="str">
        <f>VLOOKUP(HEALTH_CARE[[#This Row],[Customer ID]],'CUSTOMER_NAMES ANSWER'!A:D,3,FALSE)</f>
        <v>Joshua</v>
      </c>
      <c r="C1703" s="9">
        <f>VLOOKUP(HEALTH_CARE[[#This Row],[Customer ID]],'MEDICAL EXAMINATION ANSWER'!A:J,2,FALSE)</f>
        <v>31.07</v>
      </c>
      <c r="D1703" s="9">
        <f>VLOOKUP(HEALTH_CARE[[#This Row],[Customer ID]],'MEDICAL EXAMINATION ANSWER'!A:J,4,FALSE)</f>
        <v>5.71</v>
      </c>
      <c r="E1703" t="str">
        <f>VLOOKUP(HEALTH_CARE[[#This Row],[Customer ID]],'MEDICAL EXAMINATION ANSWER'!A:J,6,FALSE)</f>
        <v>No</v>
      </c>
      <c r="F1703" t="str">
        <f>VLOOKUP(HEALTH_CARE[[#This Row],[Customer ID]],'MEDICAL EXAMINATION ANSWER'!A:J,7,FALSE)</f>
        <v>No</v>
      </c>
      <c r="G1703" t="str">
        <f>VLOOKUP(HEALTH_CARE[[#This Row],[Customer ID]],'MEDICAL EXAMINATION ANSWER'!A:J,8,FALSE)</f>
        <v>No</v>
      </c>
      <c r="H1703" s="10">
        <f>VLOOKUP(HEALTH_CARE[[#This Row],[Customer ID]],'MEDICAL EXAMINATION ANSWER'!A:J,9,FALSE)</f>
        <v>0</v>
      </c>
      <c r="I1703" t="str">
        <f>VLOOKUP(HEALTH_CARE[[#This Row],[Customer ID]],'MEDICAL EXAMINATION ANSWER'!A:J,10,FALSE)</f>
        <v>No</v>
      </c>
      <c r="J1703" t="str">
        <f>VLOOKUP(HEALTH_CARE[[#This Row],[Customer ID]],'MEDICAL EXAMINATION ANSWER'!A:J,3,FALSE)</f>
        <v>Obesity</v>
      </c>
      <c r="K1703" t="str">
        <f>VLOOKUP(HEALTH_CARE[[#This Row],[Customer ID]],'MEDICAL EXAMINATION ANSWER'!A:J,5,FALSE)</f>
        <v>Prediabetes</v>
      </c>
      <c r="L1703" s="11" t="str">
        <f>VLOOKUP(HEALTH_CARE[[#This Row],[Customer ID]],'HOSPITAL DETAILS ANSWERS'!A:K,5,TRUE)</f>
        <v>6-Jul-1991</v>
      </c>
      <c r="M1703" s="14">
        <f>VLOOKUP(HEALTH_CARE[[#This Row],[Customer ID]],'HOSPITAL DETAILS ANSWERS'!A:K,8,TRUE)</f>
        <v>5426</v>
      </c>
      <c r="N1703" t="str">
        <f>VLOOKUP(HEALTH_CARE[[#This Row],[Customer ID]],'HOSPITAL DETAILS ANSWERS'!A:K,9,TRUE)</f>
        <v>Tier - 2</v>
      </c>
      <c r="O1703" t="str">
        <f>VLOOKUP(HEALTH_CARE[[#This Row],[Customer ID]],'HOSPITAL DETAILS ANSWERS'!A:K,10,TRUE)</f>
        <v>Tier - 1</v>
      </c>
      <c r="P1703" t="str">
        <f>VLOOKUP(HEALTH_CARE[[#This Row],[Customer ID]],'HOSPITAL DETAILS ANSWERS'!A:K,11,TRUE)</f>
        <v>R1012</v>
      </c>
      <c r="Q1703" s="10">
        <f>VLOOKUP(HEALTH_CARE[[#This Row],[Customer ID]],'HOSPITAL DETAILS ANSWERS'!A:K,6,TRUE)</f>
        <v>31</v>
      </c>
    </row>
    <row r="1704" spans="1:17" x14ac:dyDescent="0.25">
      <c r="A1704" t="s">
        <v>668</v>
      </c>
      <c r="B1704" t="str">
        <f>VLOOKUP(HEALTH_CARE[[#This Row],[Customer ID]],'CUSTOMER_NAMES ANSWER'!A:D,3,FALSE)</f>
        <v>Josh</v>
      </c>
      <c r="C1704" s="9">
        <f>VLOOKUP(HEALTH_CARE[[#This Row],[Customer ID]],'MEDICAL EXAMINATION ANSWER'!A:J,2,FALSE)</f>
        <v>25.08</v>
      </c>
      <c r="D1704" s="9">
        <f>VLOOKUP(HEALTH_CARE[[#This Row],[Customer ID]],'MEDICAL EXAMINATION ANSWER'!A:J,4,FALSE)</f>
        <v>4.7699999999999996</v>
      </c>
      <c r="E1704" t="str">
        <f>VLOOKUP(HEALTH_CARE[[#This Row],[Customer ID]],'MEDICAL EXAMINATION ANSWER'!A:J,6,FALSE)</f>
        <v>No</v>
      </c>
      <c r="F1704" t="str">
        <f>VLOOKUP(HEALTH_CARE[[#This Row],[Customer ID]],'MEDICAL EXAMINATION ANSWER'!A:J,7,FALSE)</f>
        <v>No</v>
      </c>
      <c r="G1704" t="str">
        <f>VLOOKUP(HEALTH_CARE[[#This Row],[Customer ID]],'MEDICAL EXAMINATION ANSWER'!A:J,8,FALSE)</f>
        <v>No</v>
      </c>
      <c r="H1704" s="10">
        <f>VLOOKUP(HEALTH_CARE[[#This Row],[Customer ID]],'MEDICAL EXAMINATION ANSWER'!A:J,9,FALSE)</f>
        <v>0</v>
      </c>
      <c r="I1704" t="str">
        <f>VLOOKUP(HEALTH_CARE[[#This Row],[Customer ID]],'MEDICAL EXAMINATION ANSWER'!A:J,10,FALSE)</f>
        <v>No</v>
      </c>
      <c r="J1704" t="str">
        <f>VLOOKUP(HEALTH_CARE[[#This Row],[Customer ID]],'MEDICAL EXAMINATION ANSWER'!A:J,3,FALSE)</f>
        <v>Over Weight</v>
      </c>
      <c r="K1704" t="str">
        <f>VLOOKUP(HEALTH_CARE[[#This Row],[Customer ID]],'MEDICAL EXAMINATION ANSWER'!A:J,5,FALSE)</f>
        <v>Normal</v>
      </c>
      <c r="L1704" s="11" t="str">
        <f>VLOOKUP(HEALTH_CARE[[#This Row],[Customer ID]],'HOSPITAL DETAILS ANSWERS'!A:K,5,TRUE)</f>
        <v>27-Sep-1982</v>
      </c>
      <c r="M1704" s="14">
        <f>VLOOKUP(HEALTH_CARE[[#This Row],[Customer ID]],'HOSPITAL DETAILS ANSWERS'!A:K,8,TRUE)</f>
        <v>5416</v>
      </c>
      <c r="N1704" t="str">
        <f>VLOOKUP(HEALTH_CARE[[#This Row],[Customer ID]],'HOSPITAL DETAILS ANSWERS'!A:K,9,TRUE)</f>
        <v>Tier - 2</v>
      </c>
      <c r="O1704" t="str">
        <f>VLOOKUP(HEALTH_CARE[[#This Row],[Customer ID]],'HOSPITAL DETAILS ANSWERS'!A:K,10,TRUE)</f>
        <v>Tier - 3</v>
      </c>
      <c r="P1704" t="str">
        <f>VLOOKUP(HEALTH_CARE[[#This Row],[Customer ID]],'HOSPITAL DETAILS ANSWERS'!A:K,11,TRUE)</f>
        <v>R1013</v>
      </c>
      <c r="Q1704" s="10">
        <f>VLOOKUP(HEALTH_CARE[[#This Row],[Customer ID]],'HOSPITAL DETAILS ANSWERS'!A:K,6,TRUE)</f>
        <v>40</v>
      </c>
    </row>
    <row r="1705" spans="1:17" x14ac:dyDescent="0.25">
      <c r="A1705" t="s">
        <v>667</v>
      </c>
      <c r="B1705" t="str">
        <f>VLOOKUP(HEALTH_CARE[[#This Row],[Customer ID]],'CUSTOMER_NAMES ANSWER'!A:D,3,FALSE)</f>
        <v>Heather</v>
      </c>
      <c r="C1705" s="9">
        <f>VLOOKUP(HEALTH_CARE[[#This Row],[Customer ID]],'MEDICAL EXAMINATION ANSWER'!A:J,2,FALSE)</f>
        <v>15.2</v>
      </c>
      <c r="D1705" s="9">
        <f>VLOOKUP(HEALTH_CARE[[#This Row],[Customer ID]],'MEDICAL EXAMINATION ANSWER'!A:J,4,FALSE)</f>
        <v>7.81</v>
      </c>
      <c r="E1705" t="str">
        <f>VLOOKUP(HEALTH_CARE[[#This Row],[Customer ID]],'MEDICAL EXAMINATION ANSWER'!A:J,6,FALSE)</f>
        <v>Yes</v>
      </c>
      <c r="F1705" t="str">
        <f>VLOOKUP(HEALTH_CARE[[#This Row],[Customer ID]],'MEDICAL EXAMINATION ANSWER'!A:J,7,FALSE)</f>
        <v>No</v>
      </c>
      <c r="G1705" t="str">
        <f>VLOOKUP(HEALTH_CARE[[#This Row],[Customer ID]],'MEDICAL EXAMINATION ANSWER'!A:J,8,FALSE)</f>
        <v>No</v>
      </c>
      <c r="H1705" s="10">
        <f>VLOOKUP(HEALTH_CARE[[#This Row],[Customer ID]],'MEDICAL EXAMINATION ANSWER'!A:J,9,FALSE)</f>
        <v>1</v>
      </c>
      <c r="I1705" t="str">
        <f>VLOOKUP(HEALTH_CARE[[#This Row],[Customer ID]],'MEDICAL EXAMINATION ANSWER'!A:J,10,FALSE)</f>
        <v>No</v>
      </c>
      <c r="J1705" t="str">
        <f>VLOOKUP(HEALTH_CARE[[#This Row],[Customer ID]],'MEDICAL EXAMINATION ANSWER'!A:J,3,FALSE)</f>
        <v>Under Weight</v>
      </c>
      <c r="K1705" t="str">
        <f>VLOOKUP(HEALTH_CARE[[#This Row],[Customer ID]],'MEDICAL EXAMINATION ANSWER'!A:J,5,FALSE)</f>
        <v>Diabetes</v>
      </c>
      <c r="L1705" s="11" t="str">
        <f>VLOOKUP(HEALTH_CARE[[#This Row],[Customer ID]],'HOSPITAL DETAILS ANSWERS'!A:K,5,TRUE)</f>
        <v>27-Sep-1975</v>
      </c>
      <c r="M1705" s="14">
        <f>VLOOKUP(HEALTH_CARE[[#This Row],[Customer ID]],'HOSPITAL DETAILS ANSWERS'!A:K,8,TRUE)</f>
        <v>5412</v>
      </c>
      <c r="N1705" t="str">
        <f>VLOOKUP(HEALTH_CARE[[#This Row],[Customer ID]],'HOSPITAL DETAILS ANSWERS'!A:K,9,TRUE)</f>
        <v>Tier - 2</v>
      </c>
      <c r="O1705" t="str">
        <f>VLOOKUP(HEALTH_CARE[[#This Row],[Customer ID]],'HOSPITAL DETAILS ANSWERS'!A:K,10,TRUE)</f>
        <v>Tier - 3</v>
      </c>
      <c r="P1705" t="str">
        <f>VLOOKUP(HEALTH_CARE[[#This Row],[Customer ID]],'HOSPITAL DETAILS ANSWERS'!A:K,11,TRUE)</f>
        <v>R1012</v>
      </c>
      <c r="Q1705" s="10">
        <f>VLOOKUP(HEALTH_CARE[[#This Row],[Customer ID]],'HOSPITAL DETAILS ANSWERS'!A:K,6,TRUE)</f>
        <v>47</v>
      </c>
    </row>
    <row r="1706" spans="1:17" x14ac:dyDescent="0.25">
      <c r="A1706" t="s">
        <v>666</v>
      </c>
      <c r="B1706" t="str">
        <f>VLOOKUP(HEALTH_CARE[[#This Row],[Customer ID]],'CUSTOMER_NAMES ANSWER'!A:D,3,FALSE)</f>
        <v>James C</v>
      </c>
      <c r="C1706" s="9">
        <f>VLOOKUP(HEALTH_CARE[[#This Row],[Customer ID]],'MEDICAL EXAMINATION ANSWER'!A:J,2,FALSE)</f>
        <v>22.34</v>
      </c>
      <c r="D1706" s="9">
        <f>VLOOKUP(HEALTH_CARE[[#This Row],[Customer ID]],'MEDICAL EXAMINATION ANSWER'!A:J,4,FALSE)</f>
        <v>5.19</v>
      </c>
      <c r="E1706" t="str">
        <f>VLOOKUP(HEALTH_CARE[[#This Row],[Customer ID]],'MEDICAL EXAMINATION ANSWER'!A:J,6,FALSE)</f>
        <v>Yes</v>
      </c>
      <c r="F1706" t="str">
        <f>VLOOKUP(HEALTH_CARE[[#This Row],[Customer ID]],'MEDICAL EXAMINATION ANSWER'!A:J,7,FALSE)</f>
        <v>No</v>
      </c>
      <c r="G1706" t="str">
        <f>VLOOKUP(HEALTH_CARE[[#This Row],[Customer ID]],'MEDICAL EXAMINATION ANSWER'!A:J,8,FALSE)</f>
        <v>No</v>
      </c>
      <c r="H1706" s="10">
        <f>VLOOKUP(HEALTH_CARE[[#This Row],[Customer ID]],'MEDICAL EXAMINATION ANSWER'!A:J,9,FALSE)</f>
        <v>0</v>
      </c>
      <c r="I1706" t="str">
        <f>VLOOKUP(HEALTH_CARE[[#This Row],[Customer ID]],'MEDICAL EXAMINATION ANSWER'!A:J,10,FALSE)</f>
        <v>No</v>
      </c>
      <c r="J1706" t="str">
        <f>VLOOKUP(HEALTH_CARE[[#This Row],[Customer ID]],'MEDICAL EXAMINATION ANSWER'!A:J,3,FALSE)</f>
        <v>Normal Weight</v>
      </c>
      <c r="K1706" t="str">
        <f>VLOOKUP(HEALTH_CARE[[#This Row],[Customer ID]],'MEDICAL EXAMINATION ANSWER'!A:J,5,FALSE)</f>
        <v>Normal</v>
      </c>
      <c r="L1706" s="11" t="str">
        <f>VLOOKUP(HEALTH_CARE[[#This Row],[Customer ID]],'HOSPITAL DETAILS ANSWERS'!A:K,5,TRUE)</f>
        <v>23-Dec-1985</v>
      </c>
      <c r="M1706" s="14">
        <f>VLOOKUP(HEALTH_CARE[[#This Row],[Customer ID]],'HOSPITAL DETAILS ANSWERS'!A:K,8,TRUE)</f>
        <v>5403</v>
      </c>
      <c r="N1706" t="str">
        <f>VLOOKUP(HEALTH_CARE[[#This Row],[Customer ID]],'HOSPITAL DETAILS ANSWERS'!A:K,9,TRUE)</f>
        <v>Tier - 2</v>
      </c>
      <c r="O1706" t="str">
        <f>VLOOKUP(HEALTH_CARE[[#This Row],[Customer ID]],'HOSPITAL DETAILS ANSWERS'!A:K,10,TRUE)</f>
        <v>Tier - 1</v>
      </c>
      <c r="P1706" t="str">
        <f>VLOOKUP(HEALTH_CARE[[#This Row],[Customer ID]],'HOSPITAL DETAILS ANSWERS'!A:K,11,TRUE)</f>
        <v>R1013</v>
      </c>
      <c r="Q1706" s="10">
        <f>VLOOKUP(HEALTH_CARE[[#This Row],[Customer ID]],'HOSPITAL DETAILS ANSWERS'!A:K,6,TRUE)</f>
        <v>37</v>
      </c>
    </row>
    <row r="1707" spans="1:17" x14ac:dyDescent="0.25">
      <c r="A1707" t="s">
        <v>665</v>
      </c>
      <c r="B1707" t="str">
        <f>VLOOKUP(HEALTH_CARE[[#This Row],[Customer ID]],'CUSTOMER_NAMES ANSWER'!A:D,3,FALSE)</f>
        <v>Kim</v>
      </c>
      <c r="C1707" s="9">
        <f>VLOOKUP(HEALTH_CARE[[#This Row],[Customer ID]],'MEDICAL EXAMINATION ANSWER'!A:J,2,FALSE)</f>
        <v>40.15</v>
      </c>
      <c r="D1707" s="9">
        <f>VLOOKUP(HEALTH_CARE[[#This Row],[Customer ID]],'MEDICAL EXAMINATION ANSWER'!A:J,4,FALSE)</f>
        <v>5.93</v>
      </c>
      <c r="E1707" t="str">
        <f>VLOOKUP(HEALTH_CARE[[#This Row],[Customer ID]],'MEDICAL EXAMINATION ANSWER'!A:J,6,FALSE)</f>
        <v>No</v>
      </c>
      <c r="F1707" t="str">
        <f>VLOOKUP(HEALTH_CARE[[#This Row],[Customer ID]],'MEDICAL EXAMINATION ANSWER'!A:J,7,FALSE)</f>
        <v>No</v>
      </c>
      <c r="G1707" t="str">
        <f>VLOOKUP(HEALTH_CARE[[#This Row],[Customer ID]],'MEDICAL EXAMINATION ANSWER'!A:J,8,FALSE)</f>
        <v>No</v>
      </c>
      <c r="H1707" s="10">
        <f>VLOOKUP(HEALTH_CARE[[#This Row],[Customer ID]],'MEDICAL EXAMINATION ANSWER'!A:J,9,FALSE)</f>
        <v>1</v>
      </c>
      <c r="I1707" t="str">
        <f>VLOOKUP(HEALTH_CARE[[#This Row],[Customer ID]],'MEDICAL EXAMINATION ANSWER'!A:J,10,FALSE)</f>
        <v>No</v>
      </c>
      <c r="J1707" t="str">
        <f>VLOOKUP(HEALTH_CARE[[#This Row],[Customer ID]],'MEDICAL EXAMINATION ANSWER'!A:J,3,FALSE)</f>
        <v>Obesity</v>
      </c>
      <c r="K1707" t="str">
        <f>VLOOKUP(HEALTH_CARE[[#This Row],[Customer ID]],'MEDICAL EXAMINATION ANSWER'!A:J,5,FALSE)</f>
        <v>Prediabetes</v>
      </c>
      <c r="L1707" s="11" t="str">
        <f>VLOOKUP(HEALTH_CARE[[#This Row],[Customer ID]],'HOSPITAL DETAILS ANSWERS'!A:K,5,TRUE)</f>
        <v>1-Aug-1984</v>
      </c>
      <c r="M1707" s="14">
        <f>VLOOKUP(HEALTH_CARE[[#This Row],[Customer ID]],'HOSPITAL DETAILS ANSWERS'!A:K,8,TRUE)</f>
        <v>5401</v>
      </c>
      <c r="N1707" t="str">
        <f>VLOOKUP(HEALTH_CARE[[#This Row],[Customer ID]],'HOSPITAL DETAILS ANSWERS'!A:K,9,TRUE)</f>
        <v>Tier - 2</v>
      </c>
      <c r="O1707" t="str">
        <f>VLOOKUP(HEALTH_CARE[[#This Row],[Customer ID]],'HOSPITAL DETAILS ANSWERS'!A:K,10,TRUE)</f>
        <v>Tier - 2</v>
      </c>
      <c r="P1707" t="str">
        <f>VLOOKUP(HEALTH_CARE[[#This Row],[Customer ID]],'HOSPITAL DETAILS ANSWERS'!A:K,11,TRUE)</f>
        <v>R1013</v>
      </c>
      <c r="Q1707" s="10">
        <f>VLOOKUP(HEALTH_CARE[[#This Row],[Customer ID]],'HOSPITAL DETAILS ANSWERS'!A:K,6,TRUE)</f>
        <v>38</v>
      </c>
    </row>
    <row r="1708" spans="1:17" x14ac:dyDescent="0.25">
      <c r="A1708" t="s">
        <v>664</v>
      </c>
      <c r="B1708" t="str">
        <f>VLOOKUP(HEALTH_CARE[[#This Row],[Customer ID]],'CUSTOMER_NAMES ANSWER'!A:D,3,FALSE)</f>
        <v>Marie E</v>
      </c>
      <c r="C1708" s="9">
        <f>VLOOKUP(HEALTH_CARE[[#This Row],[Customer ID]],'MEDICAL EXAMINATION ANSWER'!A:J,2,FALSE)</f>
        <v>37.729999999999997</v>
      </c>
      <c r="D1708" s="9">
        <f>VLOOKUP(HEALTH_CARE[[#This Row],[Customer ID]],'MEDICAL EXAMINATION ANSWER'!A:J,4,FALSE)</f>
        <v>6.29</v>
      </c>
      <c r="E1708" t="str">
        <f>VLOOKUP(HEALTH_CARE[[#This Row],[Customer ID]],'MEDICAL EXAMINATION ANSWER'!A:J,6,FALSE)</f>
        <v>No</v>
      </c>
      <c r="F1708" t="str">
        <f>VLOOKUP(HEALTH_CARE[[#This Row],[Customer ID]],'MEDICAL EXAMINATION ANSWER'!A:J,7,FALSE)</f>
        <v>No</v>
      </c>
      <c r="G1708" t="str">
        <f>VLOOKUP(HEALTH_CARE[[#This Row],[Customer ID]],'MEDICAL EXAMINATION ANSWER'!A:J,8,FALSE)</f>
        <v>No</v>
      </c>
      <c r="H1708" s="10">
        <f>VLOOKUP(HEALTH_CARE[[#This Row],[Customer ID]],'MEDICAL EXAMINATION ANSWER'!A:J,9,FALSE)</f>
        <v>1</v>
      </c>
      <c r="I1708" t="str">
        <f>VLOOKUP(HEALTH_CARE[[#This Row],[Customer ID]],'MEDICAL EXAMINATION ANSWER'!A:J,10,FALSE)</f>
        <v>No</v>
      </c>
      <c r="J1708" t="str">
        <f>VLOOKUP(HEALTH_CARE[[#This Row],[Customer ID]],'MEDICAL EXAMINATION ANSWER'!A:J,3,FALSE)</f>
        <v>Obesity</v>
      </c>
      <c r="K1708" t="str">
        <f>VLOOKUP(HEALTH_CARE[[#This Row],[Customer ID]],'MEDICAL EXAMINATION ANSWER'!A:J,5,FALSE)</f>
        <v>Prediabetes</v>
      </c>
      <c r="L1708" s="11" t="str">
        <f>VLOOKUP(HEALTH_CARE[[#This Row],[Customer ID]],'HOSPITAL DETAILS ANSWERS'!A:K,5,TRUE)</f>
        <v>3-Sep-1984</v>
      </c>
      <c r="M1708" s="14">
        <f>VLOOKUP(HEALTH_CARE[[#This Row],[Customer ID]],'HOSPITAL DETAILS ANSWERS'!A:K,8,TRUE)</f>
        <v>5398</v>
      </c>
      <c r="N1708" t="str">
        <f>VLOOKUP(HEALTH_CARE[[#This Row],[Customer ID]],'HOSPITAL DETAILS ANSWERS'!A:K,9,TRUE)</f>
        <v>Tier - 2</v>
      </c>
      <c r="O1708" t="str">
        <f>VLOOKUP(HEALTH_CARE[[#This Row],[Customer ID]],'HOSPITAL DETAILS ANSWERS'!A:K,10,TRUE)</f>
        <v>Tier - 2</v>
      </c>
      <c r="P1708" t="str">
        <f>VLOOKUP(HEALTH_CARE[[#This Row],[Customer ID]],'HOSPITAL DETAILS ANSWERS'!A:K,11,TRUE)</f>
        <v>R1013</v>
      </c>
      <c r="Q1708" s="10">
        <f>VLOOKUP(HEALTH_CARE[[#This Row],[Customer ID]],'HOSPITAL DETAILS ANSWERS'!A:K,6,TRUE)</f>
        <v>38</v>
      </c>
    </row>
    <row r="1709" spans="1:17" x14ac:dyDescent="0.25">
      <c r="A1709" t="s">
        <v>663</v>
      </c>
      <c r="B1709" t="str">
        <f>VLOOKUP(HEALTH_CARE[[#This Row],[Customer ID]],'CUSTOMER_NAMES ANSWER'!A:D,3,FALSE)</f>
        <v>Dariusz</v>
      </c>
      <c r="C1709" s="9">
        <f>VLOOKUP(HEALTH_CARE[[#This Row],[Customer ID]],'MEDICAL EXAMINATION ANSWER'!A:J,2,FALSE)</f>
        <v>25.35</v>
      </c>
      <c r="D1709" s="9">
        <f>VLOOKUP(HEALTH_CARE[[#This Row],[Customer ID]],'MEDICAL EXAMINATION ANSWER'!A:J,4,FALSE)</f>
        <v>4.9000000000000004</v>
      </c>
      <c r="E1709" t="str">
        <f>VLOOKUP(HEALTH_CARE[[#This Row],[Customer ID]],'MEDICAL EXAMINATION ANSWER'!A:J,6,FALSE)</f>
        <v>No</v>
      </c>
      <c r="F1709" t="str">
        <f>VLOOKUP(HEALTH_CARE[[#This Row],[Customer ID]],'MEDICAL EXAMINATION ANSWER'!A:J,7,FALSE)</f>
        <v>No</v>
      </c>
      <c r="G1709" t="str">
        <f>VLOOKUP(HEALTH_CARE[[#This Row],[Customer ID]],'MEDICAL EXAMINATION ANSWER'!A:J,8,FALSE)</f>
        <v>No</v>
      </c>
      <c r="H1709" s="10">
        <f>VLOOKUP(HEALTH_CARE[[#This Row],[Customer ID]],'MEDICAL EXAMINATION ANSWER'!A:J,9,FALSE)</f>
        <v>0</v>
      </c>
      <c r="I1709" t="str">
        <f>VLOOKUP(HEALTH_CARE[[#This Row],[Customer ID]],'MEDICAL EXAMINATION ANSWER'!A:J,10,FALSE)</f>
        <v>No</v>
      </c>
      <c r="J1709" t="str">
        <f>VLOOKUP(HEALTH_CARE[[#This Row],[Customer ID]],'MEDICAL EXAMINATION ANSWER'!A:J,3,FALSE)</f>
        <v>Over Weight</v>
      </c>
      <c r="K1709" t="str">
        <f>VLOOKUP(HEALTH_CARE[[#This Row],[Customer ID]],'MEDICAL EXAMINATION ANSWER'!A:J,5,FALSE)</f>
        <v>Normal</v>
      </c>
      <c r="L1709" s="11" t="str">
        <f>VLOOKUP(HEALTH_CARE[[#This Row],[Customer ID]],'HOSPITAL DETAILS ANSWERS'!A:K,5,TRUE)</f>
        <v>6-Nov-1989</v>
      </c>
      <c r="M1709" s="14">
        <f>VLOOKUP(HEALTH_CARE[[#This Row],[Customer ID]],'HOSPITAL DETAILS ANSWERS'!A:K,8,TRUE)</f>
        <v>5397</v>
      </c>
      <c r="N1709" t="str">
        <f>VLOOKUP(HEALTH_CARE[[#This Row],[Customer ID]],'HOSPITAL DETAILS ANSWERS'!A:K,9,TRUE)</f>
        <v>Tier - 2</v>
      </c>
      <c r="O1709" t="str">
        <f>VLOOKUP(HEALTH_CARE[[#This Row],[Customer ID]],'HOSPITAL DETAILS ANSWERS'!A:K,10,TRUE)</f>
        <v>Tier - 3</v>
      </c>
      <c r="P1709" t="str">
        <f>VLOOKUP(HEALTH_CARE[[#This Row],[Customer ID]],'HOSPITAL DETAILS ANSWERS'!A:K,11,TRUE)</f>
        <v>R1013</v>
      </c>
      <c r="Q1709" s="10">
        <f>VLOOKUP(HEALTH_CARE[[#This Row],[Customer ID]],'HOSPITAL DETAILS ANSWERS'!A:K,6,TRUE)</f>
        <v>33</v>
      </c>
    </row>
    <row r="1710" spans="1:17" x14ac:dyDescent="0.25">
      <c r="A1710" t="s">
        <v>662</v>
      </c>
      <c r="B1710" t="str">
        <f>VLOOKUP(HEALTH_CARE[[#This Row],[Customer ID]],'CUSTOMER_NAMES ANSWER'!A:D,3,FALSE)</f>
        <v>Jessica E</v>
      </c>
      <c r="C1710" s="9">
        <f>VLOOKUP(HEALTH_CARE[[#This Row],[Customer ID]],'MEDICAL EXAMINATION ANSWER'!A:J,2,FALSE)</f>
        <v>26.41</v>
      </c>
      <c r="D1710" s="9">
        <f>VLOOKUP(HEALTH_CARE[[#This Row],[Customer ID]],'MEDICAL EXAMINATION ANSWER'!A:J,4,FALSE)</f>
        <v>5.07</v>
      </c>
      <c r="E1710" t="str">
        <f>VLOOKUP(HEALTH_CARE[[#This Row],[Customer ID]],'MEDICAL EXAMINATION ANSWER'!A:J,6,FALSE)</f>
        <v>Yes</v>
      </c>
      <c r="F1710" t="str">
        <f>VLOOKUP(HEALTH_CARE[[#This Row],[Customer ID]],'MEDICAL EXAMINATION ANSWER'!A:J,7,FALSE)</f>
        <v>No</v>
      </c>
      <c r="G1710" t="str">
        <f>VLOOKUP(HEALTH_CARE[[#This Row],[Customer ID]],'MEDICAL EXAMINATION ANSWER'!A:J,8,FALSE)</f>
        <v>No</v>
      </c>
      <c r="H1710" s="10">
        <f>VLOOKUP(HEALTH_CARE[[#This Row],[Customer ID]],'MEDICAL EXAMINATION ANSWER'!A:J,9,FALSE)</f>
        <v>1</v>
      </c>
      <c r="I1710" t="str">
        <f>VLOOKUP(HEALTH_CARE[[#This Row],[Customer ID]],'MEDICAL EXAMINATION ANSWER'!A:J,10,FALSE)</f>
        <v>No</v>
      </c>
      <c r="J1710" t="str">
        <f>VLOOKUP(HEALTH_CARE[[#This Row],[Customer ID]],'MEDICAL EXAMINATION ANSWER'!A:J,3,FALSE)</f>
        <v>Over Weight</v>
      </c>
      <c r="K1710" t="str">
        <f>VLOOKUP(HEALTH_CARE[[#This Row],[Customer ID]],'MEDICAL EXAMINATION ANSWER'!A:J,5,FALSE)</f>
        <v>Normal</v>
      </c>
      <c r="L1710" s="11" t="str">
        <f>VLOOKUP(HEALTH_CARE[[#This Row],[Customer ID]],'HOSPITAL DETAILS ANSWERS'!A:K,5,TRUE)</f>
        <v>8-Aug-1988</v>
      </c>
      <c r="M1710" s="14">
        <f>VLOOKUP(HEALTH_CARE[[#This Row],[Customer ID]],'HOSPITAL DETAILS ANSWERS'!A:K,8,TRUE)</f>
        <v>5386</v>
      </c>
      <c r="N1710" t="str">
        <f>VLOOKUP(HEALTH_CARE[[#This Row],[Customer ID]],'HOSPITAL DETAILS ANSWERS'!A:K,9,TRUE)</f>
        <v>Tier - 2</v>
      </c>
      <c r="O1710" t="str">
        <f>VLOOKUP(HEALTH_CARE[[#This Row],[Customer ID]],'HOSPITAL DETAILS ANSWERS'!A:K,10,TRUE)</f>
        <v>Tier - 3</v>
      </c>
      <c r="P1710" t="str">
        <f>VLOOKUP(HEALTH_CARE[[#This Row],[Customer ID]],'HOSPITAL DETAILS ANSWERS'!A:K,11,TRUE)</f>
        <v>R1012</v>
      </c>
      <c r="Q1710" s="10">
        <f>VLOOKUP(HEALTH_CARE[[#This Row],[Customer ID]],'HOSPITAL DETAILS ANSWERS'!A:K,6,TRUE)</f>
        <v>34</v>
      </c>
    </row>
    <row r="1711" spans="1:17" x14ac:dyDescent="0.25">
      <c r="A1711" t="s">
        <v>661</v>
      </c>
      <c r="B1711" t="str">
        <f>VLOOKUP(HEALTH_CARE[[#This Row],[Customer ID]],'CUSTOMER_NAMES ANSWER'!A:D,3,FALSE)</f>
        <v>Kristen</v>
      </c>
      <c r="C1711" s="9">
        <f>VLOOKUP(HEALTH_CARE[[#This Row],[Customer ID]],'MEDICAL EXAMINATION ANSWER'!A:J,2,FALSE)</f>
        <v>27.6</v>
      </c>
      <c r="D1711" s="9">
        <f>VLOOKUP(HEALTH_CARE[[#This Row],[Customer ID]],'MEDICAL EXAMINATION ANSWER'!A:J,4,FALSE)</f>
        <v>5.33</v>
      </c>
      <c r="E1711" t="str">
        <f>VLOOKUP(HEALTH_CARE[[#This Row],[Customer ID]],'MEDICAL EXAMINATION ANSWER'!A:J,6,FALSE)</f>
        <v>No</v>
      </c>
      <c r="F1711" t="str">
        <f>VLOOKUP(HEALTH_CARE[[#This Row],[Customer ID]],'MEDICAL EXAMINATION ANSWER'!A:J,7,FALSE)</f>
        <v>No</v>
      </c>
      <c r="G1711" t="str">
        <f>VLOOKUP(HEALTH_CARE[[#This Row],[Customer ID]],'MEDICAL EXAMINATION ANSWER'!A:J,8,FALSE)</f>
        <v>No</v>
      </c>
      <c r="H1711" s="10">
        <f>VLOOKUP(HEALTH_CARE[[#This Row],[Customer ID]],'MEDICAL EXAMINATION ANSWER'!A:J,9,FALSE)</f>
        <v>1</v>
      </c>
      <c r="I1711" t="str">
        <f>VLOOKUP(HEALTH_CARE[[#This Row],[Customer ID]],'MEDICAL EXAMINATION ANSWER'!A:J,10,FALSE)</f>
        <v>No</v>
      </c>
      <c r="J1711" t="str">
        <f>VLOOKUP(HEALTH_CARE[[#This Row],[Customer ID]],'MEDICAL EXAMINATION ANSWER'!A:J,3,FALSE)</f>
        <v>Over Weight</v>
      </c>
      <c r="K1711" t="str">
        <f>VLOOKUP(HEALTH_CARE[[#This Row],[Customer ID]],'MEDICAL EXAMINATION ANSWER'!A:J,5,FALSE)</f>
        <v>Normal</v>
      </c>
      <c r="L1711" s="11" t="str">
        <f>VLOOKUP(HEALTH_CARE[[#This Row],[Customer ID]],'HOSPITAL DETAILS ANSWERS'!A:K,5,TRUE)</f>
        <v>1-Jun-1984</v>
      </c>
      <c r="M1711" s="14">
        <f>VLOOKUP(HEALTH_CARE[[#This Row],[Customer ID]],'HOSPITAL DETAILS ANSWERS'!A:K,8,TRUE)</f>
        <v>5384</v>
      </c>
      <c r="N1711" t="str">
        <f>VLOOKUP(HEALTH_CARE[[#This Row],[Customer ID]],'HOSPITAL DETAILS ANSWERS'!A:K,9,TRUE)</f>
        <v>Tier - 2</v>
      </c>
      <c r="O1711" t="str">
        <f>VLOOKUP(HEALTH_CARE[[#This Row],[Customer ID]],'HOSPITAL DETAILS ANSWERS'!A:K,10,TRUE)</f>
        <v>Tier - 3</v>
      </c>
      <c r="P1711" t="str">
        <f>VLOOKUP(HEALTH_CARE[[#This Row],[Customer ID]],'HOSPITAL DETAILS ANSWERS'!A:K,11,TRUE)</f>
        <v>R1011</v>
      </c>
      <c r="Q1711" s="10">
        <f>VLOOKUP(HEALTH_CARE[[#This Row],[Customer ID]],'HOSPITAL DETAILS ANSWERS'!A:K,6,TRUE)</f>
        <v>39</v>
      </c>
    </row>
    <row r="1712" spans="1:17" x14ac:dyDescent="0.25">
      <c r="A1712" t="s">
        <v>660</v>
      </c>
      <c r="B1712" t="str">
        <f>VLOOKUP(HEALTH_CARE[[#This Row],[Customer ID]],'CUSTOMER_NAMES ANSWER'!A:D,3,FALSE)</f>
        <v>Jose Guadalupe P</v>
      </c>
      <c r="C1712" s="9">
        <f>VLOOKUP(HEALTH_CARE[[#This Row],[Customer ID]],'MEDICAL EXAMINATION ANSWER'!A:J,2,FALSE)</f>
        <v>33.82</v>
      </c>
      <c r="D1712" s="9">
        <f>VLOOKUP(HEALTH_CARE[[#This Row],[Customer ID]],'MEDICAL EXAMINATION ANSWER'!A:J,4,FALSE)</f>
        <v>8.93</v>
      </c>
      <c r="E1712" t="str">
        <f>VLOOKUP(HEALTH_CARE[[#This Row],[Customer ID]],'MEDICAL EXAMINATION ANSWER'!A:J,6,FALSE)</f>
        <v>Yes</v>
      </c>
      <c r="F1712" t="str">
        <f>VLOOKUP(HEALTH_CARE[[#This Row],[Customer ID]],'MEDICAL EXAMINATION ANSWER'!A:J,7,FALSE)</f>
        <v>No</v>
      </c>
      <c r="G1712" t="str">
        <f>VLOOKUP(HEALTH_CARE[[#This Row],[Customer ID]],'MEDICAL EXAMINATION ANSWER'!A:J,8,FALSE)</f>
        <v>No</v>
      </c>
      <c r="H1712" s="10">
        <f>VLOOKUP(HEALTH_CARE[[#This Row],[Customer ID]],'MEDICAL EXAMINATION ANSWER'!A:J,9,FALSE)</f>
        <v>1</v>
      </c>
      <c r="I1712" t="str">
        <f>VLOOKUP(HEALTH_CARE[[#This Row],[Customer ID]],'MEDICAL EXAMINATION ANSWER'!A:J,10,FALSE)</f>
        <v>No</v>
      </c>
      <c r="J1712" t="str">
        <f>VLOOKUP(HEALTH_CARE[[#This Row],[Customer ID]],'MEDICAL EXAMINATION ANSWER'!A:J,3,FALSE)</f>
        <v>Obesity</v>
      </c>
      <c r="K1712" t="str">
        <f>VLOOKUP(HEALTH_CARE[[#This Row],[Customer ID]],'MEDICAL EXAMINATION ANSWER'!A:J,5,FALSE)</f>
        <v>Diabetes</v>
      </c>
      <c r="L1712" s="11" t="str">
        <f>VLOOKUP(HEALTH_CARE[[#This Row],[Customer ID]],'HOSPITAL DETAILS ANSWERS'!A:K,5,TRUE)</f>
        <v>22-Jul-1986</v>
      </c>
      <c r="M1712" s="14">
        <f>VLOOKUP(HEALTH_CARE[[#This Row],[Customer ID]],'HOSPITAL DETAILS ANSWERS'!A:K,8,TRUE)</f>
        <v>5378</v>
      </c>
      <c r="N1712" t="str">
        <f>VLOOKUP(HEALTH_CARE[[#This Row],[Customer ID]],'HOSPITAL DETAILS ANSWERS'!A:K,9,TRUE)</f>
        <v>Tier - 2</v>
      </c>
      <c r="O1712" t="str">
        <f>VLOOKUP(HEALTH_CARE[[#This Row],[Customer ID]],'HOSPITAL DETAILS ANSWERS'!A:K,10,TRUE)</f>
        <v>Tier - 3</v>
      </c>
      <c r="P1712" t="str">
        <f>VLOOKUP(HEALTH_CARE[[#This Row],[Customer ID]],'HOSPITAL DETAILS ANSWERS'!A:K,11,TRUE)</f>
        <v>R1012</v>
      </c>
      <c r="Q1712" s="10">
        <f>VLOOKUP(HEALTH_CARE[[#This Row],[Customer ID]],'HOSPITAL DETAILS ANSWERS'!A:K,6,TRUE)</f>
        <v>36</v>
      </c>
    </row>
    <row r="1713" spans="1:17" x14ac:dyDescent="0.25">
      <c r="A1713" t="s">
        <v>659</v>
      </c>
      <c r="B1713" t="str">
        <f>VLOOKUP(HEALTH_CARE[[#This Row],[Customer ID]],'CUSTOMER_NAMES ANSWER'!A:D,3,FALSE)</f>
        <v>Cynthia</v>
      </c>
      <c r="C1713" s="9">
        <f>VLOOKUP(HEALTH_CARE[[#This Row],[Customer ID]],'MEDICAL EXAMINATION ANSWER'!A:J,2,FALSE)</f>
        <v>32.9</v>
      </c>
      <c r="D1713" s="9">
        <f>VLOOKUP(HEALTH_CARE[[#This Row],[Customer ID]],'MEDICAL EXAMINATION ANSWER'!A:J,4,FALSE)</f>
        <v>4.3499999999999996</v>
      </c>
      <c r="E1713" t="str">
        <f>VLOOKUP(HEALTH_CARE[[#This Row],[Customer ID]],'MEDICAL EXAMINATION ANSWER'!A:J,6,FALSE)</f>
        <v>No</v>
      </c>
      <c r="F1713" t="str">
        <f>VLOOKUP(HEALTH_CARE[[#This Row],[Customer ID]],'MEDICAL EXAMINATION ANSWER'!A:J,7,FALSE)</f>
        <v>No</v>
      </c>
      <c r="G1713" t="str">
        <f>VLOOKUP(HEALTH_CARE[[#This Row],[Customer ID]],'MEDICAL EXAMINATION ANSWER'!A:J,8,FALSE)</f>
        <v>No</v>
      </c>
      <c r="H1713" s="10">
        <f>VLOOKUP(HEALTH_CARE[[#This Row],[Customer ID]],'MEDICAL EXAMINATION ANSWER'!A:J,9,FALSE)</f>
        <v>0</v>
      </c>
      <c r="I1713" t="str">
        <f>VLOOKUP(HEALTH_CARE[[#This Row],[Customer ID]],'MEDICAL EXAMINATION ANSWER'!A:J,10,FALSE)</f>
        <v>No</v>
      </c>
      <c r="J1713" t="str">
        <f>VLOOKUP(HEALTH_CARE[[#This Row],[Customer ID]],'MEDICAL EXAMINATION ANSWER'!A:J,3,FALSE)</f>
        <v>Obesity</v>
      </c>
      <c r="K1713" t="str">
        <f>VLOOKUP(HEALTH_CARE[[#This Row],[Customer ID]],'MEDICAL EXAMINATION ANSWER'!A:J,5,FALSE)</f>
        <v>Normal</v>
      </c>
      <c r="L1713" s="11" t="str">
        <f>VLOOKUP(HEALTH_CARE[[#This Row],[Customer ID]],'HOSPITAL DETAILS ANSWERS'!A:K,5,TRUE)</f>
        <v>18-Nov-1989</v>
      </c>
      <c r="M1713" s="14">
        <f>VLOOKUP(HEALTH_CARE[[#This Row],[Customer ID]],'HOSPITAL DETAILS ANSWERS'!A:K,8,TRUE)</f>
        <v>5376</v>
      </c>
      <c r="N1713" t="str">
        <f>VLOOKUP(HEALTH_CARE[[#This Row],[Customer ID]],'HOSPITAL DETAILS ANSWERS'!A:K,9,TRUE)</f>
        <v>Tier - 2</v>
      </c>
      <c r="O1713" t="str">
        <f>VLOOKUP(HEALTH_CARE[[#This Row],[Customer ID]],'HOSPITAL DETAILS ANSWERS'!A:K,10,TRUE)</f>
        <v>Tier - 1</v>
      </c>
      <c r="P1713" t="str">
        <f>VLOOKUP(HEALTH_CARE[[#This Row],[Customer ID]],'HOSPITAL DETAILS ANSWERS'!A:K,11,TRUE)</f>
        <v>R1011</v>
      </c>
      <c r="Q1713" s="10">
        <f>VLOOKUP(HEALTH_CARE[[#This Row],[Customer ID]],'HOSPITAL DETAILS ANSWERS'!A:K,6,TRUE)</f>
        <v>33</v>
      </c>
    </row>
    <row r="1714" spans="1:17" x14ac:dyDescent="0.25">
      <c r="A1714" t="s">
        <v>658</v>
      </c>
      <c r="B1714" t="str">
        <f>VLOOKUP(HEALTH_CARE[[#This Row],[Customer ID]],'CUSTOMER_NAMES ANSWER'!A:D,3,FALSE)</f>
        <v>Tyler</v>
      </c>
      <c r="C1714" s="9">
        <f>VLOOKUP(HEALTH_CARE[[#This Row],[Customer ID]],'MEDICAL EXAMINATION ANSWER'!A:J,2,FALSE)</f>
        <v>30.88</v>
      </c>
      <c r="D1714" s="9">
        <f>VLOOKUP(HEALTH_CARE[[#This Row],[Customer ID]],'MEDICAL EXAMINATION ANSWER'!A:J,4,FALSE)</f>
        <v>9.5399999999999991</v>
      </c>
      <c r="E1714" t="str">
        <f>VLOOKUP(HEALTH_CARE[[#This Row],[Customer ID]],'MEDICAL EXAMINATION ANSWER'!A:J,6,FALSE)</f>
        <v>Yes</v>
      </c>
      <c r="F1714" t="str">
        <f>VLOOKUP(HEALTH_CARE[[#This Row],[Customer ID]],'MEDICAL EXAMINATION ANSWER'!A:J,7,FALSE)</f>
        <v>No</v>
      </c>
      <c r="G1714" t="str">
        <f>VLOOKUP(HEALTH_CARE[[#This Row],[Customer ID]],'MEDICAL EXAMINATION ANSWER'!A:J,8,FALSE)</f>
        <v>No</v>
      </c>
      <c r="H1714" s="10">
        <f>VLOOKUP(HEALTH_CARE[[#This Row],[Customer ID]],'MEDICAL EXAMINATION ANSWER'!A:J,9,FALSE)</f>
        <v>1</v>
      </c>
      <c r="I1714" t="str">
        <f>VLOOKUP(HEALTH_CARE[[#This Row],[Customer ID]],'MEDICAL EXAMINATION ANSWER'!A:J,10,FALSE)</f>
        <v>No</v>
      </c>
      <c r="J1714" t="str">
        <f>VLOOKUP(HEALTH_CARE[[#This Row],[Customer ID]],'MEDICAL EXAMINATION ANSWER'!A:J,3,FALSE)</f>
        <v>Obesity</v>
      </c>
      <c r="K1714" t="str">
        <f>VLOOKUP(HEALTH_CARE[[#This Row],[Customer ID]],'MEDICAL EXAMINATION ANSWER'!A:J,5,FALSE)</f>
        <v>Diabetes</v>
      </c>
      <c r="L1714" s="11" t="str">
        <f>VLOOKUP(HEALTH_CARE[[#This Row],[Customer ID]],'HOSPITAL DETAILS ANSWERS'!A:K,5,TRUE)</f>
        <v>1-Jun-1986</v>
      </c>
      <c r="M1714" s="14">
        <f>VLOOKUP(HEALTH_CARE[[#This Row],[Customer ID]],'HOSPITAL DETAILS ANSWERS'!A:K,8,TRUE)</f>
        <v>5374</v>
      </c>
      <c r="N1714" t="str">
        <f>VLOOKUP(HEALTH_CARE[[#This Row],[Customer ID]],'HOSPITAL DETAILS ANSWERS'!A:K,9,TRUE)</f>
        <v>Tier - 2</v>
      </c>
      <c r="O1714" t="str">
        <f>VLOOKUP(HEALTH_CARE[[#This Row],[Customer ID]],'HOSPITAL DETAILS ANSWERS'!A:K,10,TRUE)</f>
        <v>Tier - 2</v>
      </c>
      <c r="P1714" t="str">
        <f>VLOOKUP(HEALTH_CARE[[#This Row],[Customer ID]],'HOSPITAL DETAILS ANSWERS'!A:K,11,TRUE)</f>
        <v>R1012</v>
      </c>
      <c r="Q1714" s="10">
        <f>VLOOKUP(HEALTH_CARE[[#This Row],[Customer ID]],'HOSPITAL DETAILS ANSWERS'!A:K,6,TRUE)</f>
        <v>37</v>
      </c>
    </row>
    <row r="1715" spans="1:17" x14ac:dyDescent="0.25">
      <c r="A1715" t="s">
        <v>657</v>
      </c>
      <c r="B1715" t="str">
        <f>VLOOKUP(HEALTH_CARE[[#This Row],[Customer ID]],'CUSTOMER_NAMES ANSWER'!A:D,3,FALSE)</f>
        <v>Holly J</v>
      </c>
      <c r="C1715" s="9">
        <f>VLOOKUP(HEALTH_CARE[[#This Row],[Customer ID]],'MEDICAL EXAMINATION ANSWER'!A:J,2,FALSE)</f>
        <v>32.64</v>
      </c>
      <c r="D1715" s="9">
        <f>VLOOKUP(HEALTH_CARE[[#This Row],[Customer ID]],'MEDICAL EXAMINATION ANSWER'!A:J,4,FALSE)</f>
        <v>5.91</v>
      </c>
      <c r="E1715" t="str">
        <f>VLOOKUP(HEALTH_CARE[[#This Row],[Customer ID]],'MEDICAL EXAMINATION ANSWER'!A:J,6,FALSE)</f>
        <v>No</v>
      </c>
      <c r="F1715" t="str">
        <f>VLOOKUP(HEALTH_CARE[[#This Row],[Customer ID]],'MEDICAL EXAMINATION ANSWER'!A:J,7,FALSE)</f>
        <v>No</v>
      </c>
      <c r="G1715" t="str">
        <f>VLOOKUP(HEALTH_CARE[[#This Row],[Customer ID]],'MEDICAL EXAMINATION ANSWER'!A:J,8,FALSE)</f>
        <v>No</v>
      </c>
      <c r="H1715" s="10">
        <f>VLOOKUP(HEALTH_CARE[[#This Row],[Customer ID]],'MEDICAL EXAMINATION ANSWER'!A:J,9,FALSE)</f>
        <v>0</v>
      </c>
      <c r="I1715" t="str">
        <f>VLOOKUP(HEALTH_CARE[[#This Row],[Customer ID]],'MEDICAL EXAMINATION ANSWER'!A:J,10,FALSE)</f>
        <v>No</v>
      </c>
      <c r="J1715" t="str">
        <f>VLOOKUP(HEALTH_CARE[[#This Row],[Customer ID]],'MEDICAL EXAMINATION ANSWER'!A:J,3,FALSE)</f>
        <v>Obesity</v>
      </c>
      <c r="K1715" t="str">
        <f>VLOOKUP(HEALTH_CARE[[#This Row],[Customer ID]],'MEDICAL EXAMINATION ANSWER'!A:J,5,FALSE)</f>
        <v>Prediabetes</v>
      </c>
      <c r="L1715" s="11" t="str">
        <f>VLOOKUP(HEALTH_CARE[[#This Row],[Customer ID]],'HOSPITAL DETAILS ANSWERS'!A:K,5,TRUE)</f>
        <v>7-Dec-1994</v>
      </c>
      <c r="M1715" s="14">
        <f>VLOOKUP(HEALTH_CARE[[#This Row],[Customer ID]],'HOSPITAL DETAILS ANSWERS'!A:K,8,TRUE)</f>
        <v>5365</v>
      </c>
      <c r="N1715" t="str">
        <f>VLOOKUP(HEALTH_CARE[[#This Row],[Customer ID]],'HOSPITAL DETAILS ANSWERS'!A:K,9,TRUE)</f>
        <v>Tier - 2</v>
      </c>
      <c r="O1715" t="str">
        <f>VLOOKUP(HEALTH_CARE[[#This Row],[Customer ID]],'HOSPITAL DETAILS ANSWERS'!A:K,10,TRUE)</f>
        <v>Tier - 1</v>
      </c>
      <c r="P1715" t="str">
        <f>VLOOKUP(HEALTH_CARE[[#This Row],[Customer ID]],'HOSPITAL DETAILS ANSWERS'!A:K,11,TRUE)</f>
        <v>R1011</v>
      </c>
      <c r="Q1715" s="10">
        <f>VLOOKUP(HEALTH_CARE[[#This Row],[Customer ID]],'HOSPITAL DETAILS ANSWERS'!A:K,6,TRUE)</f>
        <v>28</v>
      </c>
    </row>
    <row r="1716" spans="1:17" x14ac:dyDescent="0.25">
      <c r="A1716" t="s">
        <v>656</v>
      </c>
      <c r="B1716" t="str">
        <f>VLOOKUP(HEALTH_CARE[[#This Row],[Customer ID]],'CUSTOMER_NAMES ANSWER'!A:D,3,FALSE)</f>
        <v>Kristen</v>
      </c>
      <c r="C1716" s="9">
        <f>VLOOKUP(HEALTH_CARE[[#This Row],[Customer ID]],'MEDICAL EXAMINATION ANSWER'!A:J,2,FALSE)</f>
        <v>22.14</v>
      </c>
      <c r="D1716" s="9">
        <f>VLOOKUP(HEALTH_CARE[[#This Row],[Customer ID]],'MEDICAL EXAMINATION ANSWER'!A:J,4,FALSE)</f>
        <v>5.0999999999999996</v>
      </c>
      <c r="E1716" t="str">
        <f>VLOOKUP(HEALTH_CARE[[#This Row],[Customer ID]],'MEDICAL EXAMINATION ANSWER'!A:J,6,FALSE)</f>
        <v>No</v>
      </c>
      <c r="F1716" t="str">
        <f>VLOOKUP(HEALTH_CARE[[#This Row],[Customer ID]],'MEDICAL EXAMINATION ANSWER'!A:J,7,FALSE)</f>
        <v>No</v>
      </c>
      <c r="G1716" t="str">
        <f>VLOOKUP(HEALTH_CARE[[#This Row],[Customer ID]],'MEDICAL EXAMINATION ANSWER'!A:J,8,FALSE)</f>
        <v>No</v>
      </c>
      <c r="H1716" s="10">
        <f>VLOOKUP(HEALTH_CARE[[#This Row],[Customer ID]],'MEDICAL EXAMINATION ANSWER'!A:J,9,FALSE)</f>
        <v>0</v>
      </c>
      <c r="I1716" t="str">
        <f>VLOOKUP(HEALTH_CARE[[#This Row],[Customer ID]],'MEDICAL EXAMINATION ANSWER'!A:J,10,FALSE)</f>
        <v>No</v>
      </c>
      <c r="J1716" t="str">
        <f>VLOOKUP(HEALTH_CARE[[#This Row],[Customer ID]],'MEDICAL EXAMINATION ANSWER'!A:J,3,FALSE)</f>
        <v>Normal Weight</v>
      </c>
      <c r="K1716" t="str">
        <f>VLOOKUP(HEALTH_CARE[[#This Row],[Customer ID]],'MEDICAL EXAMINATION ANSWER'!A:J,5,FALSE)</f>
        <v>Normal</v>
      </c>
      <c r="L1716" s="11" t="str">
        <f>VLOOKUP(HEALTH_CARE[[#This Row],[Customer ID]],'HOSPITAL DETAILS ANSWERS'!A:K,5,TRUE)</f>
        <v>7-Nov-1989</v>
      </c>
      <c r="M1716" s="14">
        <f>VLOOKUP(HEALTH_CARE[[#This Row],[Customer ID]],'HOSPITAL DETAILS ANSWERS'!A:K,8,TRUE)</f>
        <v>5355</v>
      </c>
      <c r="N1716" t="str">
        <f>VLOOKUP(HEALTH_CARE[[#This Row],[Customer ID]],'HOSPITAL DETAILS ANSWERS'!A:K,9,TRUE)</f>
        <v>Tier - 2</v>
      </c>
      <c r="O1716" t="str">
        <f>VLOOKUP(HEALTH_CARE[[#This Row],[Customer ID]],'HOSPITAL DETAILS ANSWERS'!A:K,10,TRUE)</f>
        <v>Tier - 3</v>
      </c>
      <c r="P1716" t="str">
        <f>VLOOKUP(HEALTH_CARE[[#This Row],[Customer ID]],'HOSPITAL DETAILS ANSWERS'!A:K,11,TRUE)</f>
        <v>R1024</v>
      </c>
      <c r="Q1716" s="10">
        <f>VLOOKUP(HEALTH_CARE[[#This Row],[Customer ID]],'HOSPITAL DETAILS ANSWERS'!A:K,6,TRUE)</f>
        <v>33</v>
      </c>
    </row>
    <row r="1717" spans="1:17" x14ac:dyDescent="0.25">
      <c r="A1717" t="s">
        <v>655</v>
      </c>
      <c r="B1717" t="str">
        <f>VLOOKUP(HEALTH_CARE[[#This Row],[Customer ID]],'CUSTOMER_NAMES ANSWER'!A:D,3,FALSE)</f>
        <v>Thomas</v>
      </c>
      <c r="C1717" s="9">
        <f>VLOOKUP(HEALTH_CARE[[#This Row],[Customer ID]],'MEDICAL EXAMINATION ANSWER'!A:J,2,FALSE)</f>
        <v>16.53</v>
      </c>
      <c r="D1717" s="9">
        <f>VLOOKUP(HEALTH_CARE[[#This Row],[Customer ID]],'MEDICAL EXAMINATION ANSWER'!A:J,4,FALSE)</f>
        <v>5.08</v>
      </c>
      <c r="E1717" t="str">
        <f>VLOOKUP(HEALTH_CARE[[#This Row],[Customer ID]],'MEDICAL EXAMINATION ANSWER'!A:J,6,FALSE)</f>
        <v>No</v>
      </c>
      <c r="F1717" t="str">
        <f>VLOOKUP(HEALTH_CARE[[#This Row],[Customer ID]],'MEDICAL EXAMINATION ANSWER'!A:J,7,FALSE)</f>
        <v>No</v>
      </c>
      <c r="G1717" t="str">
        <f>VLOOKUP(HEALTH_CARE[[#This Row],[Customer ID]],'MEDICAL EXAMINATION ANSWER'!A:J,8,FALSE)</f>
        <v>No</v>
      </c>
      <c r="H1717" s="10">
        <f>VLOOKUP(HEALTH_CARE[[#This Row],[Customer ID]],'MEDICAL EXAMINATION ANSWER'!A:J,9,FALSE)</f>
        <v>2</v>
      </c>
      <c r="I1717" t="str">
        <f>VLOOKUP(HEALTH_CARE[[#This Row],[Customer ID]],'MEDICAL EXAMINATION ANSWER'!A:J,10,FALSE)</f>
        <v>No</v>
      </c>
      <c r="J1717" t="str">
        <f>VLOOKUP(HEALTH_CARE[[#This Row],[Customer ID]],'MEDICAL EXAMINATION ANSWER'!A:J,3,FALSE)</f>
        <v>Under Weight</v>
      </c>
      <c r="K1717" t="str">
        <f>VLOOKUP(HEALTH_CARE[[#This Row],[Customer ID]],'MEDICAL EXAMINATION ANSWER'!A:J,5,FALSE)</f>
        <v>Normal</v>
      </c>
      <c r="L1717" s="11" t="str">
        <f>VLOOKUP(HEALTH_CARE[[#This Row],[Customer ID]],'HOSPITAL DETAILS ANSWERS'!A:K,5,TRUE)</f>
        <v>15-Dec-1972</v>
      </c>
      <c r="M1717" s="14">
        <f>VLOOKUP(HEALTH_CARE[[#This Row],[Customer ID]],'HOSPITAL DETAILS ANSWERS'!A:K,8,TRUE)</f>
        <v>5345</v>
      </c>
      <c r="N1717" t="str">
        <f>VLOOKUP(HEALTH_CARE[[#This Row],[Customer ID]],'HOSPITAL DETAILS ANSWERS'!A:K,9,TRUE)</f>
        <v>Tier - 2</v>
      </c>
      <c r="O1717" t="str">
        <f>VLOOKUP(HEALTH_CARE[[#This Row],[Customer ID]],'HOSPITAL DETAILS ANSWERS'!A:K,10,TRUE)</f>
        <v>Tier - 3</v>
      </c>
      <c r="P1717" t="str">
        <f>VLOOKUP(HEALTH_CARE[[#This Row],[Customer ID]],'HOSPITAL DETAILS ANSWERS'!A:K,11,TRUE)</f>
        <v>R1013</v>
      </c>
      <c r="Q1717" s="10">
        <f>VLOOKUP(HEALTH_CARE[[#This Row],[Customer ID]],'HOSPITAL DETAILS ANSWERS'!A:K,6,TRUE)</f>
        <v>50</v>
      </c>
    </row>
    <row r="1718" spans="1:17" x14ac:dyDescent="0.25">
      <c r="A1718" t="s">
        <v>654</v>
      </c>
      <c r="B1718" t="str">
        <f>VLOOKUP(HEALTH_CARE[[#This Row],[Customer ID]],'CUSTOMER_NAMES ANSWER'!A:D,3,FALSE)</f>
        <v>Tricity M</v>
      </c>
      <c r="C1718" s="9">
        <f>VLOOKUP(HEALTH_CARE[[#This Row],[Customer ID]],'MEDICAL EXAMINATION ANSWER'!A:J,2,FALSE)</f>
        <v>32.770000000000003</v>
      </c>
      <c r="D1718" s="9">
        <f>VLOOKUP(HEALTH_CARE[[#This Row],[Customer ID]],'MEDICAL EXAMINATION ANSWER'!A:J,4,FALSE)</f>
        <v>4.75</v>
      </c>
      <c r="E1718" t="str">
        <f>VLOOKUP(HEALTH_CARE[[#This Row],[Customer ID]],'MEDICAL EXAMINATION ANSWER'!A:J,6,FALSE)</f>
        <v>No</v>
      </c>
      <c r="F1718" t="str">
        <f>VLOOKUP(HEALTH_CARE[[#This Row],[Customer ID]],'MEDICAL EXAMINATION ANSWER'!A:J,7,FALSE)</f>
        <v>No</v>
      </c>
      <c r="G1718" t="str">
        <f>VLOOKUP(HEALTH_CARE[[#This Row],[Customer ID]],'MEDICAL EXAMINATION ANSWER'!A:J,8,FALSE)</f>
        <v>No</v>
      </c>
      <c r="H1718" s="10">
        <f>VLOOKUP(HEALTH_CARE[[#This Row],[Customer ID]],'MEDICAL EXAMINATION ANSWER'!A:J,9,FALSE)</f>
        <v>0</v>
      </c>
      <c r="I1718" t="str">
        <f>VLOOKUP(HEALTH_CARE[[#This Row],[Customer ID]],'MEDICAL EXAMINATION ANSWER'!A:J,10,FALSE)</f>
        <v>No</v>
      </c>
      <c r="J1718" t="str">
        <f>VLOOKUP(HEALTH_CARE[[#This Row],[Customer ID]],'MEDICAL EXAMINATION ANSWER'!A:J,3,FALSE)</f>
        <v>Obesity</v>
      </c>
      <c r="K1718" t="str">
        <f>VLOOKUP(HEALTH_CARE[[#This Row],[Customer ID]],'MEDICAL EXAMINATION ANSWER'!A:J,5,FALSE)</f>
        <v>Normal</v>
      </c>
      <c r="L1718" s="11" t="str">
        <f>VLOOKUP(HEALTH_CARE[[#This Row],[Customer ID]],'HOSPITAL DETAILS ANSWERS'!A:K,5,TRUE)</f>
        <v>28-Aug-1991</v>
      </c>
      <c r="M1718" s="14">
        <f>VLOOKUP(HEALTH_CARE[[#This Row],[Customer ID]],'HOSPITAL DETAILS ANSWERS'!A:K,8,TRUE)</f>
        <v>5328</v>
      </c>
      <c r="N1718" t="str">
        <f>VLOOKUP(HEALTH_CARE[[#This Row],[Customer ID]],'HOSPITAL DETAILS ANSWERS'!A:K,9,TRUE)</f>
        <v>Tier - 2</v>
      </c>
      <c r="O1718" t="str">
        <f>VLOOKUP(HEALTH_CARE[[#This Row],[Customer ID]],'HOSPITAL DETAILS ANSWERS'!A:K,10,TRUE)</f>
        <v>Tier - 1</v>
      </c>
      <c r="P1718" t="str">
        <f>VLOOKUP(HEALTH_CARE[[#This Row],[Customer ID]],'HOSPITAL DETAILS ANSWERS'!A:K,11,TRUE)</f>
        <v>R1012</v>
      </c>
      <c r="Q1718" s="10">
        <f>VLOOKUP(HEALTH_CARE[[#This Row],[Customer ID]],'HOSPITAL DETAILS ANSWERS'!A:K,6,TRUE)</f>
        <v>31</v>
      </c>
    </row>
    <row r="1719" spans="1:17" x14ac:dyDescent="0.25">
      <c r="A1719" t="s">
        <v>653</v>
      </c>
      <c r="B1719" t="str">
        <f>VLOOKUP(HEALTH_CARE[[#This Row],[Customer ID]],'CUSTOMER_NAMES ANSWER'!A:D,3,FALSE)</f>
        <v>Sarah A</v>
      </c>
      <c r="C1719" s="9">
        <f>VLOOKUP(HEALTH_CARE[[#This Row],[Customer ID]],'MEDICAL EXAMINATION ANSWER'!A:J,2,FALSE)</f>
        <v>30.9</v>
      </c>
      <c r="D1719" s="9">
        <f>VLOOKUP(HEALTH_CARE[[#This Row],[Customer ID]],'MEDICAL EXAMINATION ANSWER'!A:J,4,FALSE)</f>
        <v>6.05</v>
      </c>
      <c r="E1719" t="str">
        <f>VLOOKUP(HEALTH_CARE[[#This Row],[Customer ID]],'MEDICAL EXAMINATION ANSWER'!A:J,6,FALSE)</f>
        <v>No</v>
      </c>
      <c r="F1719" t="str">
        <f>VLOOKUP(HEALTH_CARE[[#This Row],[Customer ID]],'MEDICAL EXAMINATION ANSWER'!A:J,7,FALSE)</f>
        <v>No</v>
      </c>
      <c r="G1719" t="str">
        <f>VLOOKUP(HEALTH_CARE[[#This Row],[Customer ID]],'MEDICAL EXAMINATION ANSWER'!A:J,8,FALSE)</f>
        <v>No</v>
      </c>
      <c r="H1719" s="10">
        <f>VLOOKUP(HEALTH_CARE[[#This Row],[Customer ID]],'MEDICAL EXAMINATION ANSWER'!A:J,9,FALSE)</f>
        <v>1</v>
      </c>
      <c r="I1719" t="str">
        <f>VLOOKUP(HEALTH_CARE[[#This Row],[Customer ID]],'MEDICAL EXAMINATION ANSWER'!A:J,10,FALSE)</f>
        <v>No</v>
      </c>
      <c r="J1719" t="str">
        <f>VLOOKUP(HEALTH_CARE[[#This Row],[Customer ID]],'MEDICAL EXAMINATION ANSWER'!A:J,3,FALSE)</f>
        <v>Obesity</v>
      </c>
      <c r="K1719" t="str">
        <f>VLOOKUP(HEALTH_CARE[[#This Row],[Customer ID]],'MEDICAL EXAMINATION ANSWER'!A:J,5,FALSE)</f>
        <v>Prediabetes</v>
      </c>
      <c r="L1719" s="11" t="str">
        <f>VLOOKUP(HEALTH_CARE[[#This Row],[Customer ID]],'HOSPITAL DETAILS ANSWERS'!A:K,5,TRUE)</f>
        <v>18-Jun-1992</v>
      </c>
      <c r="M1719" s="14">
        <f>VLOOKUP(HEALTH_CARE[[#This Row],[Customer ID]],'HOSPITAL DETAILS ANSWERS'!A:K,8,TRUE)</f>
        <v>5326</v>
      </c>
      <c r="N1719" t="str">
        <f>VLOOKUP(HEALTH_CARE[[#This Row],[Customer ID]],'HOSPITAL DETAILS ANSWERS'!A:K,9,TRUE)</f>
        <v>Tier - 2</v>
      </c>
      <c r="O1719" t="str">
        <f>VLOOKUP(HEALTH_CARE[[#This Row],[Customer ID]],'HOSPITAL DETAILS ANSWERS'!A:K,10,TRUE)</f>
        <v>Tier - 1</v>
      </c>
      <c r="P1719" t="str">
        <f>VLOOKUP(HEALTH_CARE[[#This Row],[Customer ID]],'HOSPITAL DETAILS ANSWERS'!A:K,11,TRUE)</f>
        <v>R1011</v>
      </c>
      <c r="Q1719" s="10">
        <f>VLOOKUP(HEALTH_CARE[[#This Row],[Customer ID]],'HOSPITAL DETAILS ANSWERS'!A:K,6,TRUE)</f>
        <v>30</v>
      </c>
    </row>
    <row r="1720" spans="1:17" x14ac:dyDescent="0.25">
      <c r="A1720" t="s">
        <v>652</v>
      </c>
      <c r="B1720" t="str">
        <f>VLOOKUP(HEALTH_CARE[[#This Row],[Customer ID]],'CUSTOMER_NAMES ANSWER'!A:D,3,FALSE)</f>
        <v>Lisa M</v>
      </c>
      <c r="C1720" s="9">
        <f>VLOOKUP(HEALTH_CARE[[#This Row],[Customer ID]],'MEDICAL EXAMINATION ANSWER'!A:J,2,FALSE)</f>
        <v>15.58</v>
      </c>
      <c r="D1720" s="9">
        <f>VLOOKUP(HEALTH_CARE[[#This Row],[Customer ID]],'MEDICAL EXAMINATION ANSWER'!A:J,4,FALSE)</f>
        <v>11.56</v>
      </c>
      <c r="E1720" t="str">
        <f>VLOOKUP(HEALTH_CARE[[#This Row],[Customer ID]],'MEDICAL EXAMINATION ANSWER'!A:J,6,FALSE)</f>
        <v>No</v>
      </c>
      <c r="F1720" t="str">
        <f>VLOOKUP(HEALTH_CARE[[#This Row],[Customer ID]],'MEDICAL EXAMINATION ANSWER'!A:J,7,FALSE)</f>
        <v>No</v>
      </c>
      <c r="G1720" t="str">
        <f>VLOOKUP(HEALTH_CARE[[#This Row],[Customer ID]],'MEDICAL EXAMINATION ANSWER'!A:J,8,FALSE)</f>
        <v>No</v>
      </c>
      <c r="H1720" s="10">
        <f>VLOOKUP(HEALTH_CARE[[#This Row],[Customer ID]],'MEDICAL EXAMINATION ANSWER'!A:J,9,FALSE)</f>
        <v>0</v>
      </c>
      <c r="I1720" t="str">
        <f>VLOOKUP(HEALTH_CARE[[#This Row],[Customer ID]],'MEDICAL EXAMINATION ANSWER'!A:J,10,FALSE)</f>
        <v>No</v>
      </c>
      <c r="J1720" t="str">
        <f>VLOOKUP(HEALTH_CARE[[#This Row],[Customer ID]],'MEDICAL EXAMINATION ANSWER'!A:J,3,FALSE)</f>
        <v>Under Weight</v>
      </c>
      <c r="K1720" t="str">
        <f>VLOOKUP(HEALTH_CARE[[#This Row],[Customer ID]],'MEDICAL EXAMINATION ANSWER'!A:J,5,FALSE)</f>
        <v>Diabetes</v>
      </c>
      <c r="L1720" s="11" t="str">
        <f>VLOOKUP(HEALTH_CARE[[#This Row],[Customer ID]],'HOSPITAL DETAILS ANSWERS'!A:K,5,TRUE)</f>
        <v>2-Sep-1974</v>
      </c>
      <c r="M1720" s="14">
        <f>VLOOKUP(HEALTH_CARE[[#This Row],[Customer ID]],'HOSPITAL DETAILS ANSWERS'!A:K,8,TRUE)</f>
        <v>5323</v>
      </c>
      <c r="N1720" t="str">
        <f>VLOOKUP(HEALTH_CARE[[#This Row],[Customer ID]],'HOSPITAL DETAILS ANSWERS'!A:K,9,TRUE)</f>
        <v>Tier - 2</v>
      </c>
      <c r="O1720" t="str">
        <f>VLOOKUP(HEALTH_CARE[[#This Row],[Customer ID]],'HOSPITAL DETAILS ANSWERS'!A:K,10,TRUE)</f>
        <v>Tier - 1</v>
      </c>
      <c r="P1720" t="str">
        <f>VLOOKUP(HEALTH_CARE[[#This Row],[Customer ID]],'HOSPITAL DETAILS ANSWERS'!A:K,11,TRUE)</f>
        <v>R1012</v>
      </c>
      <c r="Q1720" s="10">
        <f>VLOOKUP(HEALTH_CARE[[#This Row],[Customer ID]],'HOSPITAL DETAILS ANSWERS'!A:K,6,TRUE)</f>
        <v>48</v>
      </c>
    </row>
    <row r="1721" spans="1:17" x14ac:dyDescent="0.25">
      <c r="A1721" t="s">
        <v>651</v>
      </c>
      <c r="B1721" t="str">
        <f>VLOOKUP(HEALTH_CARE[[#This Row],[Customer ID]],'CUSTOMER_NAMES ANSWER'!A:D,3,FALSE)</f>
        <v>Tracy A</v>
      </c>
      <c r="C1721" s="9">
        <f>VLOOKUP(HEALTH_CARE[[#This Row],[Customer ID]],'MEDICAL EXAMINATION ANSWER'!A:J,2,FALSE)</f>
        <v>26.32</v>
      </c>
      <c r="D1721" s="9">
        <f>VLOOKUP(HEALTH_CARE[[#This Row],[Customer ID]],'MEDICAL EXAMINATION ANSWER'!A:J,4,FALSE)</f>
        <v>5.76</v>
      </c>
      <c r="E1721" t="str">
        <f>VLOOKUP(HEALTH_CARE[[#This Row],[Customer ID]],'MEDICAL EXAMINATION ANSWER'!A:J,6,FALSE)</f>
        <v>No</v>
      </c>
      <c r="F1721" t="str">
        <f>VLOOKUP(HEALTH_CARE[[#This Row],[Customer ID]],'MEDICAL EXAMINATION ANSWER'!A:J,7,FALSE)</f>
        <v>No</v>
      </c>
      <c r="G1721" t="str">
        <f>VLOOKUP(HEALTH_CARE[[#This Row],[Customer ID]],'MEDICAL EXAMINATION ANSWER'!A:J,8,FALSE)</f>
        <v>No</v>
      </c>
      <c r="H1721" s="10">
        <f>VLOOKUP(HEALTH_CARE[[#This Row],[Customer ID]],'MEDICAL EXAMINATION ANSWER'!A:J,9,FALSE)</f>
        <v>0</v>
      </c>
      <c r="I1721" t="str">
        <f>VLOOKUP(HEALTH_CARE[[#This Row],[Customer ID]],'MEDICAL EXAMINATION ANSWER'!A:J,10,FALSE)</f>
        <v>No</v>
      </c>
      <c r="J1721" t="str">
        <f>VLOOKUP(HEALTH_CARE[[#This Row],[Customer ID]],'MEDICAL EXAMINATION ANSWER'!A:J,3,FALSE)</f>
        <v>Over Weight</v>
      </c>
      <c r="K1721" t="str">
        <f>VLOOKUP(HEALTH_CARE[[#This Row],[Customer ID]],'MEDICAL EXAMINATION ANSWER'!A:J,5,FALSE)</f>
        <v>Prediabetes</v>
      </c>
      <c r="L1721" s="11" t="str">
        <f>VLOOKUP(HEALTH_CARE[[#This Row],[Customer ID]],'HOSPITAL DETAILS ANSWERS'!A:K,5,TRUE)</f>
        <v>13-Nov-1994</v>
      </c>
      <c r="M1721" s="14">
        <f>VLOOKUP(HEALTH_CARE[[#This Row],[Customer ID]],'HOSPITAL DETAILS ANSWERS'!A:K,8,TRUE)</f>
        <v>5313</v>
      </c>
      <c r="N1721" t="str">
        <f>VLOOKUP(HEALTH_CARE[[#This Row],[Customer ID]],'HOSPITAL DETAILS ANSWERS'!A:K,9,TRUE)</f>
        <v>Tier - 2</v>
      </c>
      <c r="O1721" t="str">
        <f>VLOOKUP(HEALTH_CARE[[#This Row],[Customer ID]],'HOSPITAL DETAILS ANSWERS'!A:K,10,TRUE)</f>
        <v>Tier - 2</v>
      </c>
      <c r="P1721" t="str">
        <f>VLOOKUP(HEALTH_CARE[[#This Row],[Customer ID]],'HOSPITAL DETAILS ANSWERS'!A:K,11,TRUE)</f>
        <v>R1012</v>
      </c>
      <c r="Q1721" s="10">
        <f>VLOOKUP(HEALTH_CARE[[#This Row],[Customer ID]],'HOSPITAL DETAILS ANSWERS'!A:K,6,TRUE)</f>
        <v>28</v>
      </c>
    </row>
    <row r="1722" spans="1:17" x14ac:dyDescent="0.25">
      <c r="A1722" t="s">
        <v>650</v>
      </c>
      <c r="B1722" t="str">
        <f>VLOOKUP(HEALTH_CARE[[#This Row],[Customer ID]],'CUSTOMER_NAMES ANSWER'!A:D,3,FALSE)</f>
        <v>Patrick</v>
      </c>
      <c r="C1722" s="9">
        <f>VLOOKUP(HEALTH_CARE[[#This Row],[Customer ID]],'MEDICAL EXAMINATION ANSWER'!A:J,2,FALSE)</f>
        <v>35.61</v>
      </c>
      <c r="D1722" s="9">
        <f>VLOOKUP(HEALTH_CARE[[#This Row],[Customer ID]],'MEDICAL EXAMINATION ANSWER'!A:J,4,FALSE)</f>
        <v>5.65</v>
      </c>
      <c r="E1722" t="str">
        <f>VLOOKUP(HEALTH_CARE[[#This Row],[Customer ID]],'MEDICAL EXAMINATION ANSWER'!A:J,6,FALSE)</f>
        <v>No</v>
      </c>
      <c r="F1722" t="str">
        <f>VLOOKUP(HEALTH_CARE[[#This Row],[Customer ID]],'MEDICAL EXAMINATION ANSWER'!A:J,7,FALSE)</f>
        <v>Yes</v>
      </c>
      <c r="G1722" t="str">
        <f>VLOOKUP(HEALTH_CARE[[#This Row],[Customer ID]],'MEDICAL EXAMINATION ANSWER'!A:J,8,FALSE)</f>
        <v>No</v>
      </c>
      <c r="H1722" s="10">
        <f>VLOOKUP(HEALTH_CARE[[#This Row],[Customer ID]],'MEDICAL EXAMINATION ANSWER'!A:J,9,FALSE)</f>
        <v>1</v>
      </c>
      <c r="I1722" t="str">
        <f>VLOOKUP(HEALTH_CARE[[#This Row],[Customer ID]],'MEDICAL EXAMINATION ANSWER'!A:J,10,FALSE)</f>
        <v>No</v>
      </c>
      <c r="J1722" t="str">
        <f>VLOOKUP(HEALTH_CARE[[#This Row],[Customer ID]],'MEDICAL EXAMINATION ANSWER'!A:J,3,FALSE)</f>
        <v>Obesity</v>
      </c>
      <c r="K1722" t="str">
        <f>VLOOKUP(HEALTH_CARE[[#This Row],[Customer ID]],'MEDICAL EXAMINATION ANSWER'!A:J,5,FALSE)</f>
        <v>Normal</v>
      </c>
      <c r="L1722" s="11" t="str">
        <f>VLOOKUP(HEALTH_CARE[[#This Row],[Customer ID]],'HOSPITAL DETAILS ANSWERS'!A:K,5,TRUE)</f>
        <v>9-Sep-2000</v>
      </c>
      <c r="M1722" s="14">
        <f>VLOOKUP(HEALTH_CARE[[#This Row],[Customer ID]],'HOSPITAL DETAILS ANSWERS'!A:K,8,TRUE)</f>
        <v>5307</v>
      </c>
      <c r="N1722" t="str">
        <f>VLOOKUP(HEALTH_CARE[[#This Row],[Customer ID]],'HOSPITAL DETAILS ANSWERS'!A:K,9,TRUE)</f>
        <v>Tier - 2</v>
      </c>
      <c r="O1722" t="str">
        <f>VLOOKUP(HEALTH_CARE[[#This Row],[Customer ID]],'HOSPITAL DETAILS ANSWERS'!A:K,10,TRUE)</f>
        <v>Tier - 3</v>
      </c>
      <c r="P1722" t="str">
        <f>VLOOKUP(HEALTH_CARE[[#This Row],[Customer ID]],'HOSPITAL DETAILS ANSWERS'!A:K,11,TRUE)</f>
        <v>R1012</v>
      </c>
      <c r="Q1722" s="10">
        <f>VLOOKUP(HEALTH_CARE[[#This Row],[Customer ID]],'HOSPITAL DETAILS ANSWERS'!A:K,6,TRUE)</f>
        <v>22</v>
      </c>
    </row>
    <row r="1723" spans="1:17" x14ac:dyDescent="0.25">
      <c r="A1723" t="s">
        <v>649</v>
      </c>
      <c r="B1723" t="str">
        <f>VLOOKUP(HEALTH_CARE[[#This Row],[Customer ID]],'CUSTOMER_NAMES ANSWER'!A:D,3,FALSE)</f>
        <v>Trent</v>
      </c>
      <c r="C1723" s="9">
        <f>VLOOKUP(HEALTH_CARE[[#This Row],[Customer ID]],'MEDICAL EXAMINATION ANSWER'!A:J,2,FALSE)</f>
        <v>37.56</v>
      </c>
      <c r="D1723" s="9">
        <f>VLOOKUP(HEALTH_CARE[[#This Row],[Customer ID]],'MEDICAL EXAMINATION ANSWER'!A:J,4,FALSE)</f>
        <v>5.88</v>
      </c>
      <c r="E1723" t="str">
        <f>VLOOKUP(HEALTH_CARE[[#This Row],[Customer ID]],'MEDICAL EXAMINATION ANSWER'!A:J,6,FALSE)</f>
        <v>No</v>
      </c>
      <c r="F1723" t="str">
        <f>VLOOKUP(HEALTH_CARE[[#This Row],[Customer ID]],'MEDICAL EXAMINATION ANSWER'!A:J,7,FALSE)</f>
        <v>Yes</v>
      </c>
      <c r="G1723" t="str">
        <f>VLOOKUP(HEALTH_CARE[[#This Row],[Customer ID]],'MEDICAL EXAMINATION ANSWER'!A:J,8,FALSE)</f>
        <v>No</v>
      </c>
      <c r="H1723" s="10">
        <f>VLOOKUP(HEALTH_CARE[[#This Row],[Customer ID]],'MEDICAL EXAMINATION ANSWER'!A:J,9,FALSE)</f>
        <v>1</v>
      </c>
      <c r="I1723" t="str">
        <f>VLOOKUP(HEALTH_CARE[[#This Row],[Customer ID]],'MEDICAL EXAMINATION ANSWER'!A:J,10,FALSE)</f>
        <v>No</v>
      </c>
      <c r="J1723" t="str">
        <f>VLOOKUP(HEALTH_CARE[[#This Row],[Customer ID]],'MEDICAL EXAMINATION ANSWER'!A:J,3,FALSE)</f>
        <v>Obesity</v>
      </c>
      <c r="K1723" t="str">
        <f>VLOOKUP(HEALTH_CARE[[#This Row],[Customer ID]],'MEDICAL EXAMINATION ANSWER'!A:J,5,FALSE)</f>
        <v>Prediabetes</v>
      </c>
      <c r="L1723" s="11" t="str">
        <f>VLOOKUP(HEALTH_CARE[[#This Row],[Customer ID]],'HOSPITAL DETAILS ANSWERS'!A:K,5,TRUE)</f>
        <v>22-Aug-2004</v>
      </c>
      <c r="M1723" s="14">
        <f>VLOOKUP(HEALTH_CARE[[#This Row],[Customer ID]],'HOSPITAL DETAILS ANSWERS'!A:K,8,TRUE)</f>
        <v>5294</v>
      </c>
      <c r="N1723" t="str">
        <f>VLOOKUP(HEALTH_CARE[[#This Row],[Customer ID]],'HOSPITAL DETAILS ANSWERS'!A:K,9,TRUE)</f>
        <v>Tier - 2</v>
      </c>
      <c r="O1723" t="str">
        <f>VLOOKUP(HEALTH_CARE[[#This Row],[Customer ID]],'HOSPITAL DETAILS ANSWERS'!A:K,10,TRUE)</f>
        <v>Tier - 2</v>
      </c>
      <c r="P1723" t="str">
        <f>VLOOKUP(HEALTH_CARE[[#This Row],[Customer ID]],'HOSPITAL DETAILS ANSWERS'!A:K,11,TRUE)</f>
        <v>R1022</v>
      </c>
      <c r="Q1723" s="10">
        <f>VLOOKUP(HEALTH_CARE[[#This Row],[Customer ID]],'HOSPITAL DETAILS ANSWERS'!A:K,6,TRUE)</f>
        <v>18</v>
      </c>
    </row>
    <row r="1724" spans="1:17" x14ac:dyDescent="0.25">
      <c r="A1724" t="s">
        <v>648</v>
      </c>
      <c r="B1724" t="str">
        <f>VLOOKUP(HEALTH_CARE[[#This Row],[Customer ID]],'CUSTOMER_NAMES ANSWER'!A:D,3,FALSE)</f>
        <v>Julie</v>
      </c>
      <c r="C1724" s="9">
        <f>VLOOKUP(HEALTH_CARE[[#This Row],[Customer ID]],'MEDICAL EXAMINATION ANSWER'!A:J,2,FALSE)</f>
        <v>15.49</v>
      </c>
      <c r="D1724" s="9">
        <f>VLOOKUP(HEALTH_CARE[[#This Row],[Customer ID]],'MEDICAL EXAMINATION ANSWER'!A:J,4,FALSE)</f>
        <v>9.6</v>
      </c>
      <c r="E1724" t="str">
        <f>VLOOKUP(HEALTH_CARE[[#This Row],[Customer ID]],'MEDICAL EXAMINATION ANSWER'!A:J,6,FALSE)</f>
        <v>No</v>
      </c>
      <c r="F1724" t="str">
        <f>VLOOKUP(HEALTH_CARE[[#This Row],[Customer ID]],'MEDICAL EXAMINATION ANSWER'!A:J,7,FALSE)</f>
        <v>No</v>
      </c>
      <c r="G1724" t="str">
        <f>VLOOKUP(HEALTH_CARE[[#This Row],[Customer ID]],'MEDICAL EXAMINATION ANSWER'!A:J,8,FALSE)</f>
        <v>No</v>
      </c>
      <c r="H1724" s="10">
        <f>VLOOKUP(HEALTH_CARE[[#This Row],[Customer ID]],'MEDICAL EXAMINATION ANSWER'!A:J,9,FALSE)</f>
        <v>0</v>
      </c>
      <c r="I1724" t="str">
        <f>VLOOKUP(HEALTH_CARE[[#This Row],[Customer ID]],'MEDICAL EXAMINATION ANSWER'!A:J,10,FALSE)</f>
        <v>No</v>
      </c>
      <c r="J1724" t="str">
        <f>VLOOKUP(HEALTH_CARE[[#This Row],[Customer ID]],'MEDICAL EXAMINATION ANSWER'!A:J,3,FALSE)</f>
        <v>Under Weight</v>
      </c>
      <c r="K1724" t="str">
        <f>VLOOKUP(HEALTH_CARE[[#This Row],[Customer ID]],'MEDICAL EXAMINATION ANSWER'!A:J,5,FALSE)</f>
        <v>Diabetes</v>
      </c>
      <c r="L1724" s="11" t="str">
        <f>VLOOKUP(HEALTH_CARE[[#This Row],[Customer ID]],'HOSPITAL DETAILS ANSWERS'!A:K,5,TRUE)</f>
        <v>12-Nov-1974</v>
      </c>
      <c r="M1724" s="14">
        <f>VLOOKUP(HEALTH_CARE[[#This Row],[Customer ID]],'HOSPITAL DETAILS ANSWERS'!A:K,8,TRUE)</f>
        <v>5292</v>
      </c>
      <c r="N1724" t="str">
        <f>VLOOKUP(HEALTH_CARE[[#This Row],[Customer ID]],'HOSPITAL DETAILS ANSWERS'!A:K,9,TRUE)</f>
        <v>Tier - 2</v>
      </c>
      <c r="O1724" t="str">
        <f>VLOOKUP(HEALTH_CARE[[#This Row],[Customer ID]],'HOSPITAL DETAILS ANSWERS'!A:K,10,TRUE)</f>
        <v>Tier - 2</v>
      </c>
      <c r="P1724" t="str">
        <f>VLOOKUP(HEALTH_CARE[[#This Row],[Customer ID]],'HOSPITAL DETAILS ANSWERS'!A:K,11,TRUE)</f>
        <v>R1012</v>
      </c>
      <c r="Q1724" s="10">
        <f>VLOOKUP(HEALTH_CARE[[#This Row],[Customer ID]],'HOSPITAL DETAILS ANSWERS'!A:K,6,TRUE)</f>
        <v>48</v>
      </c>
    </row>
    <row r="1725" spans="1:17" x14ac:dyDescent="0.25">
      <c r="A1725" t="s">
        <v>647</v>
      </c>
      <c r="B1725" t="str">
        <f>VLOOKUP(HEALTH_CARE[[#This Row],[Customer ID]],'CUSTOMER_NAMES ANSWER'!A:D,3,FALSE)</f>
        <v>Sawomir</v>
      </c>
      <c r="C1725" s="9">
        <f>VLOOKUP(HEALTH_CARE[[#This Row],[Customer ID]],'MEDICAL EXAMINATION ANSWER'!A:J,2,FALSE)</f>
        <v>23.48</v>
      </c>
      <c r="D1725" s="9">
        <f>VLOOKUP(HEALTH_CARE[[#This Row],[Customer ID]],'MEDICAL EXAMINATION ANSWER'!A:J,4,FALSE)</f>
        <v>6.24</v>
      </c>
      <c r="E1725" t="str">
        <f>VLOOKUP(HEALTH_CARE[[#This Row],[Customer ID]],'MEDICAL EXAMINATION ANSWER'!A:J,6,FALSE)</f>
        <v>No</v>
      </c>
      <c r="F1725" t="str">
        <f>VLOOKUP(HEALTH_CARE[[#This Row],[Customer ID]],'MEDICAL EXAMINATION ANSWER'!A:J,7,FALSE)</f>
        <v>No</v>
      </c>
      <c r="G1725" t="str">
        <f>VLOOKUP(HEALTH_CARE[[#This Row],[Customer ID]],'MEDICAL EXAMINATION ANSWER'!A:J,8,FALSE)</f>
        <v>No</v>
      </c>
      <c r="H1725" s="10">
        <f>VLOOKUP(HEALTH_CARE[[#This Row],[Customer ID]],'MEDICAL EXAMINATION ANSWER'!A:J,9,FALSE)</f>
        <v>1</v>
      </c>
      <c r="I1725" t="str">
        <f>VLOOKUP(HEALTH_CARE[[#This Row],[Customer ID]],'MEDICAL EXAMINATION ANSWER'!A:J,10,FALSE)</f>
        <v>No</v>
      </c>
      <c r="J1725" t="str">
        <f>VLOOKUP(HEALTH_CARE[[#This Row],[Customer ID]],'MEDICAL EXAMINATION ANSWER'!A:J,3,FALSE)</f>
        <v>Normal Weight</v>
      </c>
      <c r="K1725" t="str">
        <f>VLOOKUP(HEALTH_CARE[[#This Row],[Customer ID]],'MEDICAL EXAMINATION ANSWER'!A:J,5,FALSE)</f>
        <v>Prediabetes</v>
      </c>
      <c r="L1725" s="11" t="str">
        <f>VLOOKUP(HEALTH_CARE[[#This Row],[Customer ID]],'HOSPITAL DETAILS ANSWERS'!A:K,5,TRUE)</f>
        <v>1-Sep-1987</v>
      </c>
      <c r="M1725" s="14">
        <f>VLOOKUP(HEALTH_CARE[[#This Row],[Customer ID]],'HOSPITAL DETAILS ANSWERS'!A:K,8,TRUE)</f>
        <v>5276</v>
      </c>
      <c r="N1725" t="str">
        <f>VLOOKUP(HEALTH_CARE[[#This Row],[Customer ID]],'HOSPITAL DETAILS ANSWERS'!A:K,9,TRUE)</f>
        <v>Tier - 2</v>
      </c>
      <c r="O1725" t="str">
        <f>VLOOKUP(HEALTH_CARE[[#This Row],[Customer ID]],'HOSPITAL DETAILS ANSWERS'!A:K,10,TRUE)</f>
        <v>Tier - 2</v>
      </c>
      <c r="P1725" t="str">
        <f>VLOOKUP(HEALTH_CARE[[#This Row],[Customer ID]],'HOSPITAL DETAILS ANSWERS'!A:K,11,TRUE)</f>
        <v>R1013</v>
      </c>
      <c r="Q1725" s="10">
        <f>VLOOKUP(HEALTH_CARE[[#This Row],[Customer ID]],'HOSPITAL DETAILS ANSWERS'!A:K,6,TRUE)</f>
        <v>35</v>
      </c>
    </row>
    <row r="1726" spans="1:17" x14ac:dyDescent="0.25">
      <c r="A1726" t="s">
        <v>646</v>
      </c>
      <c r="B1726" t="str">
        <f>VLOOKUP(HEALTH_CARE[[#This Row],[Customer ID]],'CUSTOMER_NAMES ANSWER'!A:D,3,FALSE)</f>
        <v>Micah</v>
      </c>
      <c r="C1726" s="9">
        <f>VLOOKUP(HEALTH_CARE[[#This Row],[Customer ID]],'MEDICAL EXAMINATION ANSWER'!A:J,2,FALSE)</f>
        <v>30.02</v>
      </c>
      <c r="D1726" s="9">
        <f>VLOOKUP(HEALTH_CARE[[#This Row],[Customer ID]],'MEDICAL EXAMINATION ANSWER'!A:J,4,FALSE)</f>
        <v>7.63</v>
      </c>
      <c r="E1726" t="str">
        <f>VLOOKUP(HEALTH_CARE[[#This Row],[Customer ID]],'MEDICAL EXAMINATION ANSWER'!A:J,6,FALSE)</f>
        <v>Yes</v>
      </c>
      <c r="F1726" t="str">
        <f>VLOOKUP(HEALTH_CARE[[#This Row],[Customer ID]],'MEDICAL EXAMINATION ANSWER'!A:J,7,FALSE)</f>
        <v>No</v>
      </c>
      <c r="G1726" t="str">
        <f>VLOOKUP(HEALTH_CARE[[#This Row],[Customer ID]],'MEDICAL EXAMINATION ANSWER'!A:J,8,FALSE)</f>
        <v>No</v>
      </c>
      <c r="H1726" s="10">
        <f>VLOOKUP(HEALTH_CARE[[#This Row],[Customer ID]],'MEDICAL EXAMINATION ANSWER'!A:J,9,FALSE)</f>
        <v>1</v>
      </c>
      <c r="I1726" t="str">
        <f>VLOOKUP(HEALTH_CARE[[#This Row],[Customer ID]],'MEDICAL EXAMINATION ANSWER'!A:J,10,FALSE)</f>
        <v>No</v>
      </c>
      <c r="J1726" t="str">
        <f>VLOOKUP(HEALTH_CARE[[#This Row],[Customer ID]],'MEDICAL EXAMINATION ANSWER'!A:J,3,FALSE)</f>
        <v>Obesity</v>
      </c>
      <c r="K1726" t="str">
        <f>VLOOKUP(HEALTH_CARE[[#This Row],[Customer ID]],'MEDICAL EXAMINATION ANSWER'!A:J,5,FALSE)</f>
        <v>Diabetes</v>
      </c>
      <c r="L1726" s="11" t="str">
        <f>VLOOKUP(HEALTH_CARE[[#This Row],[Customer ID]],'HOSPITAL DETAILS ANSWERS'!A:K,5,TRUE)</f>
        <v>20-Oct-1986</v>
      </c>
      <c r="M1726" s="14">
        <f>VLOOKUP(HEALTH_CARE[[#This Row],[Customer ID]],'HOSPITAL DETAILS ANSWERS'!A:K,8,TRUE)</f>
        <v>5273</v>
      </c>
      <c r="N1726" t="str">
        <f>VLOOKUP(HEALTH_CARE[[#This Row],[Customer ID]],'HOSPITAL DETAILS ANSWERS'!A:K,9,TRUE)</f>
        <v>Tier - 2</v>
      </c>
      <c r="O1726" t="str">
        <f>VLOOKUP(HEALTH_CARE[[#This Row],[Customer ID]],'HOSPITAL DETAILS ANSWERS'!A:K,10,TRUE)</f>
        <v>Tier - 3</v>
      </c>
      <c r="P1726" t="str">
        <f>VLOOKUP(HEALTH_CARE[[#This Row],[Customer ID]],'HOSPITAL DETAILS ANSWERS'!A:K,11,TRUE)</f>
        <v>R1012</v>
      </c>
      <c r="Q1726" s="10">
        <f>VLOOKUP(HEALTH_CARE[[#This Row],[Customer ID]],'HOSPITAL DETAILS ANSWERS'!A:K,6,TRUE)</f>
        <v>36</v>
      </c>
    </row>
    <row r="1727" spans="1:17" x14ac:dyDescent="0.25">
      <c r="A1727" t="s">
        <v>645</v>
      </c>
      <c r="B1727" t="str">
        <f>VLOOKUP(HEALTH_CARE[[#This Row],[Customer ID]],'CUSTOMER_NAMES ANSWER'!A:D,3,FALSE)</f>
        <v>Kelly H</v>
      </c>
      <c r="C1727" s="9">
        <f>VLOOKUP(HEALTH_CARE[[#This Row],[Customer ID]],'MEDICAL EXAMINATION ANSWER'!A:J,2,FALSE)</f>
        <v>26.89</v>
      </c>
      <c r="D1727" s="9">
        <f>VLOOKUP(HEALTH_CARE[[#This Row],[Customer ID]],'MEDICAL EXAMINATION ANSWER'!A:J,4,FALSE)</f>
        <v>8.66</v>
      </c>
      <c r="E1727" t="str">
        <f>VLOOKUP(HEALTH_CARE[[#This Row],[Customer ID]],'MEDICAL EXAMINATION ANSWER'!A:J,6,FALSE)</f>
        <v>Yes</v>
      </c>
      <c r="F1727" t="str">
        <f>VLOOKUP(HEALTH_CARE[[#This Row],[Customer ID]],'MEDICAL EXAMINATION ANSWER'!A:J,7,FALSE)</f>
        <v>No</v>
      </c>
      <c r="G1727" t="str">
        <f>VLOOKUP(HEALTH_CARE[[#This Row],[Customer ID]],'MEDICAL EXAMINATION ANSWER'!A:J,8,FALSE)</f>
        <v>No</v>
      </c>
      <c r="H1727" s="10">
        <f>VLOOKUP(HEALTH_CARE[[#This Row],[Customer ID]],'MEDICAL EXAMINATION ANSWER'!A:J,9,FALSE)</f>
        <v>1</v>
      </c>
      <c r="I1727" t="str">
        <f>VLOOKUP(HEALTH_CARE[[#This Row],[Customer ID]],'MEDICAL EXAMINATION ANSWER'!A:J,10,FALSE)</f>
        <v>No</v>
      </c>
      <c r="J1727" t="str">
        <f>VLOOKUP(HEALTH_CARE[[#This Row],[Customer ID]],'MEDICAL EXAMINATION ANSWER'!A:J,3,FALSE)</f>
        <v>Over Weight</v>
      </c>
      <c r="K1727" t="str">
        <f>VLOOKUP(HEALTH_CARE[[#This Row],[Customer ID]],'MEDICAL EXAMINATION ANSWER'!A:J,5,FALSE)</f>
        <v>Diabetes</v>
      </c>
      <c r="L1727" s="11" t="str">
        <f>VLOOKUP(HEALTH_CARE[[#This Row],[Customer ID]],'HOSPITAL DETAILS ANSWERS'!A:K,5,TRUE)</f>
        <v>20-Sep-1986</v>
      </c>
      <c r="M1727" s="14">
        <f>VLOOKUP(HEALTH_CARE[[#This Row],[Customer ID]],'HOSPITAL DETAILS ANSWERS'!A:K,8,TRUE)</f>
        <v>5268</v>
      </c>
      <c r="N1727" t="str">
        <f>VLOOKUP(HEALTH_CARE[[#This Row],[Customer ID]],'HOSPITAL DETAILS ANSWERS'!A:K,9,TRUE)</f>
        <v>Tier - 2</v>
      </c>
      <c r="O1727" t="str">
        <f>VLOOKUP(HEALTH_CARE[[#This Row],[Customer ID]],'HOSPITAL DETAILS ANSWERS'!A:K,10,TRUE)</f>
        <v>Tier - 2</v>
      </c>
      <c r="P1727" t="str">
        <f>VLOOKUP(HEALTH_CARE[[#This Row],[Customer ID]],'HOSPITAL DETAILS ANSWERS'!A:K,11,TRUE)</f>
        <v>R1012</v>
      </c>
      <c r="Q1727" s="10">
        <f>VLOOKUP(HEALTH_CARE[[#This Row],[Customer ID]],'HOSPITAL DETAILS ANSWERS'!A:K,6,TRUE)</f>
        <v>36</v>
      </c>
    </row>
    <row r="1728" spans="1:17" x14ac:dyDescent="0.25">
      <c r="A1728" t="s">
        <v>644</v>
      </c>
      <c r="B1728" t="str">
        <f>VLOOKUP(HEALTH_CARE[[#This Row],[Customer ID]],'CUSTOMER_NAMES ANSWER'!A:D,3,FALSE)</f>
        <v>Lindsay M</v>
      </c>
      <c r="C1728" s="9">
        <f>VLOOKUP(HEALTH_CARE[[#This Row],[Customer ID]],'MEDICAL EXAMINATION ANSWER'!A:J,2,FALSE)</f>
        <v>25.84</v>
      </c>
      <c r="D1728" s="9">
        <f>VLOOKUP(HEALTH_CARE[[#This Row],[Customer ID]],'MEDICAL EXAMINATION ANSWER'!A:J,4,FALSE)</f>
        <v>8.5500000000000007</v>
      </c>
      <c r="E1728" t="str">
        <f>VLOOKUP(HEALTH_CARE[[#This Row],[Customer ID]],'MEDICAL EXAMINATION ANSWER'!A:J,6,FALSE)</f>
        <v>Yes</v>
      </c>
      <c r="F1728" t="str">
        <f>VLOOKUP(HEALTH_CARE[[#This Row],[Customer ID]],'MEDICAL EXAMINATION ANSWER'!A:J,7,FALSE)</f>
        <v>No</v>
      </c>
      <c r="G1728" t="str">
        <f>VLOOKUP(HEALTH_CARE[[#This Row],[Customer ID]],'MEDICAL EXAMINATION ANSWER'!A:J,8,FALSE)</f>
        <v>No</v>
      </c>
      <c r="H1728" s="10">
        <f>VLOOKUP(HEALTH_CARE[[#This Row],[Customer ID]],'MEDICAL EXAMINATION ANSWER'!A:J,9,FALSE)</f>
        <v>1</v>
      </c>
      <c r="I1728" t="str">
        <f>VLOOKUP(HEALTH_CARE[[#This Row],[Customer ID]],'MEDICAL EXAMINATION ANSWER'!A:J,10,FALSE)</f>
        <v>No</v>
      </c>
      <c r="J1728" t="str">
        <f>VLOOKUP(HEALTH_CARE[[#This Row],[Customer ID]],'MEDICAL EXAMINATION ANSWER'!A:J,3,FALSE)</f>
        <v>Over Weight</v>
      </c>
      <c r="K1728" t="str">
        <f>VLOOKUP(HEALTH_CARE[[#This Row],[Customer ID]],'MEDICAL EXAMINATION ANSWER'!A:J,5,FALSE)</f>
        <v>Diabetes</v>
      </c>
      <c r="L1728" s="11" t="str">
        <f>VLOOKUP(HEALTH_CARE[[#This Row],[Customer ID]],'HOSPITAL DETAILS ANSWERS'!A:K,5,TRUE)</f>
        <v>25-Oct-1986</v>
      </c>
      <c r="M1728" s="14">
        <f>VLOOKUP(HEALTH_CARE[[#This Row],[Customer ID]],'HOSPITAL DETAILS ANSWERS'!A:K,8,TRUE)</f>
        <v>5267</v>
      </c>
      <c r="N1728" t="str">
        <f>VLOOKUP(HEALTH_CARE[[#This Row],[Customer ID]],'HOSPITAL DETAILS ANSWERS'!A:K,9,TRUE)</f>
        <v>Tier - 2</v>
      </c>
      <c r="O1728" t="str">
        <f>VLOOKUP(HEALTH_CARE[[#This Row],[Customer ID]],'HOSPITAL DETAILS ANSWERS'!A:K,10,TRUE)</f>
        <v>Tier - 2</v>
      </c>
      <c r="P1728" t="str">
        <f>VLOOKUP(HEALTH_CARE[[#This Row],[Customer ID]],'HOSPITAL DETAILS ANSWERS'!A:K,11,TRUE)</f>
        <v>R1012</v>
      </c>
      <c r="Q1728" s="10">
        <f>VLOOKUP(HEALTH_CARE[[#This Row],[Customer ID]],'HOSPITAL DETAILS ANSWERS'!A:K,6,TRUE)</f>
        <v>36</v>
      </c>
    </row>
    <row r="1729" spans="1:17" x14ac:dyDescent="0.25">
      <c r="A1729" t="s">
        <v>643</v>
      </c>
      <c r="B1729" t="str">
        <f>VLOOKUP(HEALTH_CARE[[#This Row],[Customer ID]],'CUSTOMER_NAMES ANSWER'!A:D,3,FALSE)</f>
        <v>Austen G</v>
      </c>
      <c r="C1729" s="9">
        <f>VLOOKUP(HEALTH_CARE[[#This Row],[Customer ID]],'MEDICAL EXAMINATION ANSWER'!A:J,2,FALSE)</f>
        <v>27.45</v>
      </c>
      <c r="D1729" s="9">
        <f>VLOOKUP(HEALTH_CARE[[#This Row],[Customer ID]],'MEDICAL EXAMINATION ANSWER'!A:J,4,FALSE)</f>
        <v>4.54</v>
      </c>
      <c r="E1729" t="str">
        <f>VLOOKUP(HEALTH_CARE[[#This Row],[Customer ID]],'MEDICAL EXAMINATION ANSWER'!A:J,6,FALSE)</f>
        <v>No</v>
      </c>
      <c r="F1729" t="str">
        <f>VLOOKUP(HEALTH_CARE[[#This Row],[Customer ID]],'MEDICAL EXAMINATION ANSWER'!A:J,7,FALSE)</f>
        <v>No</v>
      </c>
      <c r="G1729" t="str">
        <f>VLOOKUP(HEALTH_CARE[[#This Row],[Customer ID]],'MEDICAL EXAMINATION ANSWER'!A:J,8,FALSE)</f>
        <v>No</v>
      </c>
      <c r="H1729" s="10">
        <f>VLOOKUP(HEALTH_CARE[[#This Row],[Customer ID]],'MEDICAL EXAMINATION ANSWER'!A:J,9,FALSE)</f>
        <v>0</v>
      </c>
      <c r="I1729" t="str">
        <f>VLOOKUP(HEALTH_CARE[[#This Row],[Customer ID]],'MEDICAL EXAMINATION ANSWER'!A:J,10,FALSE)</f>
        <v>No</v>
      </c>
      <c r="J1729" t="str">
        <f>VLOOKUP(HEALTH_CARE[[#This Row],[Customer ID]],'MEDICAL EXAMINATION ANSWER'!A:J,3,FALSE)</f>
        <v>Over Weight</v>
      </c>
      <c r="K1729" t="str">
        <f>VLOOKUP(HEALTH_CARE[[#This Row],[Customer ID]],'MEDICAL EXAMINATION ANSWER'!A:J,5,FALSE)</f>
        <v>Normal</v>
      </c>
      <c r="L1729" s="11" t="str">
        <f>VLOOKUP(HEALTH_CARE[[#This Row],[Customer ID]],'HOSPITAL DETAILS ANSWERS'!A:K,5,TRUE)</f>
        <v>19-Jul-1989</v>
      </c>
      <c r="M1729" s="14">
        <f>VLOOKUP(HEALTH_CARE[[#This Row],[Customer ID]],'HOSPITAL DETAILS ANSWERS'!A:K,8,TRUE)</f>
        <v>5262</v>
      </c>
      <c r="N1729" t="str">
        <f>VLOOKUP(HEALTH_CARE[[#This Row],[Customer ID]],'HOSPITAL DETAILS ANSWERS'!A:K,9,TRUE)</f>
        <v>Tier - 2</v>
      </c>
      <c r="O1729" t="str">
        <f>VLOOKUP(HEALTH_CARE[[#This Row],[Customer ID]],'HOSPITAL DETAILS ANSWERS'!A:K,10,TRUE)</f>
        <v>Tier - 2</v>
      </c>
      <c r="P1729" t="str">
        <f>VLOOKUP(HEALTH_CARE[[#This Row],[Customer ID]],'HOSPITAL DETAILS ANSWERS'!A:K,11,TRUE)</f>
        <v>R1012</v>
      </c>
      <c r="Q1729" s="10">
        <f>VLOOKUP(HEALTH_CARE[[#This Row],[Customer ID]],'HOSPITAL DETAILS ANSWERS'!A:K,6,TRUE)</f>
        <v>33</v>
      </c>
    </row>
    <row r="1730" spans="1:17" x14ac:dyDescent="0.25">
      <c r="A1730" t="s">
        <v>642</v>
      </c>
      <c r="B1730" t="str">
        <f>VLOOKUP(HEALTH_CARE[[#This Row],[Customer ID]],'CUSTOMER_NAMES ANSWER'!A:D,3,FALSE)</f>
        <v>Tory J</v>
      </c>
      <c r="C1730" s="9">
        <f>VLOOKUP(HEALTH_CARE[[#This Row],[Customer ID]],'MEDICAL EXAMINATION ANSWER'!A:J,2,FALSE)</f>
        <v>24.6</v>
      </c>
      <c r="D1730" s="9">
        <f>VLOOKUP(HEALTH_CARE[[#This Row],[Customer ID]],'MEDICAL EXAMINATION ANSWER'!A:J,4,FALSE)</f>
        <v>5.7</v>
      </c>
      <c r="E1730" t="str">
        <f>VLOOKUP(HEALTH_CARE[[#This Row],[Customer ID]],'MEDICAL EXAMINATION ANSWER'!A:J,6,FALSE)</f>
        <v>No</v>
      </c>
      <c r="F1730" t="str">
        <f>VLOOKUP(HEALTH_CARE[[#This Row],[Customer ID]],'MEDICAL EXAMINATION ANSWER'!A:J,7,FALSE)</f>
        <v>No</v>
      </c>
      <c r="G1730" t="str">
        <f>VLOOKUP(HEALTH_CARE[[#This Row],[Customer ID]],'MEDICAL EXAMINATION ANSWER'!A:J,8,FALSE)</f>
        <v>No</v>
      </c>
      <c r="H1730" s="10">
        <f>VLOOKUP(HEALTH_CARE[[#This Row],[Customer ID]],'MEDICAL EXAMINATION ANSWER'!A:J,9,FALSE)</f>
        <v>0</v>
      </c>
      <c r="I1730" t="str">
        <f>VLOOKUP(HEALTH_CARE[[#This Row],[Customer ID]],'MEDICAL EXAMINATION ANSWER'!A:J,10,FALSE)</f>
        <v>No</v>
      </c>
      <c r="J1730" t="str">
        <f>VLOOKUP(HEALTH_CARE[[#This Row],[Customer ID]],'MEDICAL EXAMINATION ANSWER'!A:J,3,FALSE)</f>
        <v>Normal Weight</v>
      </c>
      <c r="K1730" t="str">
        <f>VLOOKUP(HEALTH_CARE[[#This Row],[Customer ID]],'MEDICAL EXAMINATION ANSWER'!A:J,5,FALSE)</f>
        <v>Prediabetes</v>
      </c>
      <c r="L1730" s="11" t="str">
        <f>VLOOKUP(HEALTH_CARE[[#This Row],[Customer ID]],'HOSPITAL DETAILS ANSWERS'!A:K,5,TRUE)</f>
        <v>25-Nov-1989</v>
      </c>
      <c r="M1730" s="14">
        <f>VLOOKUP(HEALTH_CARE[[#This Row],[Customer ID]],'HOSPITAL DETAILS ANSWERS'!A:K,8,TRUE)</f>
        <v>5258</v>
      </c>
      <c r="N1730" t="str">
        <f>VLOOKUP(HEALTH_CARE[[#This Row],[Customer ID]],'HOSPITAL DETAILS ANSWERS'!A:K,9,TRUE)</f>
        <v>Tier - 2</v>
      </c>
      <c r="O1730" t="str">
        <f>VLOOKUP(HEALTH_CARE[[#This Row],[Customer ID]],'HOSPITAL DETAILS ANSWERS'!A:K,10,TRUE)</f>
        <v>Tier - 2</v>
      </c>
      <c r="P1730" t="str">
        <f>VLOOKUP(HEALTH_CARE[[#This Row],[Customer ID]],'HOSPITAL DETAILS ANSWERS'!A:K,11,TRUE)</f>
        <v>R1012</v>
      </c>
      <c r="Q1730" s="10">
        <f>VLOOKUP(HEALTH_CARE[[#This Row],[Customer ID]],'HOSPITAL DETAILS ANSWERS'!A:K,6,TRUE)</f>
        <v>33</v>
      </c>
    </row>
    <row r="1731" spans="1:17" x14ac:dyDescent="0.25">
      <c r="A1731" t="s">
        <v>641</v>
      </c>
      <c r="B1731" t="str">
        <f>VLOOKUP(HEALTH_CARE[[#This Row],[Customer ID]],'CUSTOMER_NAMES ANSWER'!A:D,3,FALSE)</f>
        <v>Robert J</v>
      </c>
      <c r="C1731" s="9">
        <f>VLOOKUP(HEALTH_CARE[[#This Row],[Customer ID]],'MEDICAL EXAMINATION ANSWER'!A:J,2,FALSE)</f>
        <v>30.8</v>
      </c>
      <c r="D1731" s="9">
        <f>VLOOKUP(HEALTH_CARE[[#This Row],[Customer ID]],'MEDICAL EXAMINATION ANSWER'!A:J,4,FALSE)</f>
        <v>5.07</v>
      </c>
      <c r="E1731" t="str">
        <f>VLOOKUP(HEALTH_CARE[[#This Row],[Customer ID]],'MEDICAL EXAMINATION ANSWER'!A:J,6,FALSE)</f>
        <v>No</v>
      </c>
      <c r="F1731" t="str">
        <f>VLOOKUP(HEALTH_CARE[[#This Row],[Customer ID]],'MEDICAL EXAMINATION ANSWER'!A:J,7,FALSE)</f>
        <v>No</v>
      </c>
      <c r="G1731" t="str">
        <f>VLOOKUP(HEALTH_CARE[[#This Row],[Customer ID]],'MEDICAL EXAMINATION ANSWER'!A:J,8,FALSE)</f>
        <v>No</v>
      </c>
      <c r="H1731" s="10">
        <f>VLOOKUP(HEALTH_CARE[[#This Row],[Customer ID]],'MEDICAL EXAMINATION ANSWER'!A:J,9,FALSE)</f>
        <v>0</v>
      </c>
      <c r="I1731" t="str">
        <f>VLOOKUP(HEALTH_CARE[[#This Row],[Customer ID]],'MEDICAL EXAMINATION ANSWER'!A:J,10,FALSE)</f>
        <v>No</v>
      </c>
      <c r="J1731" t="str">
        <f>VLOOKUP(HEALTH_CARE[[#This Row],[Customer ID]],'MEDICAL EXAMINATION ANSWER'!A:J,3,FALSE)</f>
        <v>Obesity</v>
      </c>
      <c r="K1731" t="str">
        <f>VLOOKUP(HEALTH_CARE[[#This Row],[Customer ID]],'MEDICAL EXAMINATION ANSWER'!A:J,5,FALSE)</f>
        <v>Normal</v>
      </c>
      <c r="L1731" s="11" t="str">
        <f>VLOOKUP(HEALTH_CARE[[#This Row],[Customer ID]],'HOSPITAL DETAILS ANSWERS'!A:K,5,TRUE)</f>
        <v>6-Jul-1990</v>
      </c>
      <c r="M1731" s="14">
        <f>VLOOKUP(HEALTH_CARE[[#This Row],[Customer ID]],'HOSPITAL DETAILS ANSWERS'!A:K,8,TRUE)</f>
        <v>5254</v>
      </c>
      <c r="N1731" t="str">
        <f>VLOOKUP(HEALTH_CARE[[#This Row],[Customer ID]],'HOSPITAL DETAILS ANSWERS'!A:K,9,TRUE)</f>
        <v>Tier - 3</v>
      </c>
      <c r="O1731" t="str">
        <f>VLOOKUP(HEALTH_CARE[[#This Row],[Customer ID]],'HOSPITAL DETAILS ANSWERS'!A:K,10,TRUE)</f>
        <v>Tier - 3</v>
      </c>
      <c r="P1731" t="str">
        <f>VLOOKUP(HEALTH_CARE[[#This Row],[Customer ID]],'HOSPITAL DETAILS ANSWERS'!A:K,11,TRUE)</f>
        <v>R1011</v>
      </c>
      <c r="Q1731" s="10">
        <f>VLOOKUP(HEALTH_CARE[[#This Row],[Customer ID]],'HOSPITAL DETAILS ANSWERS'!A:K,6,TRUE)</f>
        <v>32</v>
      </c>
    </row>
    <row r="1732" spans="1:17" x14ac:dyDescent="0.25">
      <c r="A1732" t="s">
        <v>640</v>
      </c>
      <c r="B1732" t="str">
        <f>VLOOKUP(HEALTH_CARE[[#This Row],[Customer ID]],'CUSTOMER_NAMES ANSWER'!A:D,3,FALSE)</f>
        <v>Steph</v>
      </c>
      <c r="C1732" s="9">
        <f>VLOOKUP(HEALTH_CARE[[#This Row],[Customer ID]],'MEDICAL EXAMINATION ANSWER'!A:J,2,FALSE)</f>
        <v>34.799999999999997</v>
      </c>
      <c r="D1732" s="9">
        <f>VLOOKUP(HEALTH_CARE[[#This Row],[Customer ID]],'MEDICAL EXAMINATION ANSWER'!A:J,4,FALSE)</f>
        <v>4.38</v>
      </c>
      <c r="E1732" t="str">
        <f>VLOOKUP(HEALTH_CARE[[#This Row],[Customer ID]],'MEDICAL EXAMINATION ANSWER'!A:J,6,FALSE)</f>
        <v>No</v>
      </c>
      <c r="F1732" t="str">
        <f>VLOOKUP(HEALTH_CARE[[#This Row],[Customer ID]],'MEDICAL EXAMINATION ANSWER'!A:J,7,FALSE)</f>
        <v>No</v>
      </c>
      <c r="G1732" t="str">
        <f>VLOOKUP(HEALTH_CARE[[#This Row],[Customer ID]],'MEDICAL EXAMINATION ANSWER'!A:J,8,FALSE)</f>
        <v>No</v>
      </c>
      <c r="H1732" s="10">
        <f>VLOOKUP(HEALTH_CARE[[#This Row],[Customer ID]],'MEDICAL EXAMINATION ANSWER'!A:J,9,FALSE)</f>
        <v>1</v>
      </c>
      <c r="I1732" t="str">
        <f>VLOOKUP(HEALTH_CARE[[#This Row],[Customer ID]],'MEDICAL EXAMINATION ANSWER'!A:J,10,FALSE)</f>
        <v>No</v>
      </c>
      <c r="J1732" t="str">
        <f>VLOOKUP(HEALTH_CARE[[#This Row],[Customer ID]],'MEDICAL EXAMINATION ANSWER'!A:J,3,FALSE)</f>
        <v>Obesity</v>
      </c>
      <c r="K1732" t="str">
        <f>VLOOKUP(HEALTH_CARE[[#This Row],[Customer ID]],'MEDICAL EXAMINATION ANSWER'!A:J,5,FALSE)</f>
        <v>Normal</v>
      </c>
      <c r="L1732" s="11" t="str">
        <f>VLOOKUP(HEALTH_CARE[[#This Row],[Customer ID]],'HOSPITAL DETAILS ANSWERS'!A:K,5,TRUE)</f>
        <v>9-Sep-1987</v>
      </c>
      <c r="M1732" s="14">
        <f>VLOOKUP(HEALTH_CARE[[#This Row],[Customer ID]],'HOSPITAL DETAILS ANSWERS'!A:K,8,TRUE)</f>
        <v>5247</v>
      </c>
      <c r="N1732" t="str">
        <f>VLOOKUP(HEALTH_CARE[[#This Row],[Customer ID]],'HOSPITAL DETAILS ANSWERS'!A:K,9,TRUE)</f>
        <v>Tier - 2</v>
      </c>
      <c r="O1732" t="str">
        <f>VLOOKUP(HEALTH_CARE[[#This Row],[Customer ID]],'HOSPITAL DETAILS ANSWERS'!A:K,10,TRUE)</f>
        <v>Tier - 3</v>
      </c>
      <c r="P1732" t="str">
        <f>VLOOKUP(HEALTH_CARE[[#This Row],[Customer ID]],'HOSPITAL DETAILS ANSWERS'!A:K,11,TRUE)</f>
        <v>R1011</v>
      </c>
      <c r="Q1732" s="10">
        <f>VLOOKUP(HEALTH_CARE[[#This Row],[Customer ID]],'HOSPITAL DETAILS ANSWERS'!A:K,6,TRUE)</f>
        <v>35</v>
      </c>
    </row>
    <row r="1733" spans="1:17" x14ac:dyDescent="0.25">
      <c r="A1733" t="s">
        <v>639</v>
      </c>
      <c r="B1733" t="str">
        <f>VLOOKUP(HEALTH_CARE[[#This Row],[Customer ID]],'CUSTOMER_NAMES ANSWER'!A:D,3,FALSE)</f>
        <v>Kate</v>
      </c>
      <c r="C1733" s="9">
        <f>VLOOKUP(HEALTH_CARE[[#This Row],[Customer ID]],'MEDICAL EXAMINATION ANSWER'!A:J,2,FALSE)</f>
        <v>34.21</v>
      </c>
      <c r="D1733" s="9">
        <f>VLOOKUP(HEALTH_CARE[[#This Row],[Customer ID]],'MEDICAL EXAMINATION ANSWER'!A:J,4,FALSE)</f>
        <v>4.54</v>
      </c>
      <c r="E1733" t="str">
        <f>VLOOKUP(HEALTH_CARE[[#This Row],[Customer ID]],'MEDICAL EXAMINATION ANSWER'!A:J,6,FALSE)</f>
        <v>No</v>
      </c>
      <c r="F1733" t="str">
        <f>VLOOKUP(HEALTH_CARE[[#This Row],[Customer ID]],'MEDICAL EXAMINATION ANSWER'!A:J,7,FALSE)</f>
        <v>No</v>
      </c>
      <c r="G1733" t="str">
        <f>VLOOKUP(HEALTH_CARE[[#This Row],[Customer ID]],'MEDICAL EXAMINATION ANSWER'!A:J,8,FALSE)</f>
        <v>No</v>
      </c>
      <c r="H1733" s="10">
        <f>VLOOKUP(HEALTH_CARE[[#This Row],[Customer ID]],'MEDICAL EXAMINATION ANSWER'!A:J,9,FALSE)</f>
        <v>1</v>
      </c>
      <c r="I1733" t="str">
        <f>VLOOKUP(HEALTH_CARE[[#This Row],[Customer ID]],'MEDICAL EXAMINATION ANSWER'!A:J,10,FALSE)</f>
        <v>No</v>
      </c>
      <c r="J1733" t="str">
        <f>VLOOKUP(HEALTH_CARE[[#This Row],[Customer ID]],'MEDICAL EXAMINATION ANSWER'!A:J,3,FALSE)</f>
        <v>Obesity</v>
      </c>
      <c r="K1733" t="str">
        <f>VLOOKUP(HEALTH_CARE[[#This Row],[Customer ID]],'MEDICAL EXAMINATION ANSWER'!A:J,5,FALSE)</f>
        <v>Normal</v>
      </c>
      <c r="L1733" s="11" t="str">
        <f>VLOOKUP(HEALTH_CARE[[#This Row],[Customer ID]],'HOSPITAL DETAILS ANSWERS'!A:K,5,TRUE)</f>
        <v>5-Jul-1987</v>
      </c>
      <c r="M1733" s="14">
        <f>VLOOKUP(HEALTH_CARE[[#This Row],[Customer ID]],'HOSPITAL DETAILS ANSWERS'!A:K,8,TRUE)</f>
        <v>5246</v>
      </c>
      <c r="N1733" t="str">
        <f>VLOOKUP(HEALTH_CARE[[#This Row],[Customer ID]],'HOSPITAL DETAILS ANSWERS'!A:K,9,TRUE)</f>
        <v>Tier - 2</v>
      </c>
      <c r="O1733" t="str">
        <f>VLOOKUP(HEALTH_CARE[[#This Row],[Customer ID]],'HOSPITAL DETAILS ANSWERS'!A:K,10,TRUE)</f>
        <v>Tier - 2</v>
      </c>
      <c r="P1733" t="str">
        <f>VLOOKUP(HEALTH_CARE[[#This Row],[Customer ID]],'HOSPITAL DETAILS ANSWERS'!A:K,11,TRUE)</f>
        <v>R1013</v>
      </c>
      <c r="Q1733" s="10">
        <f>VLOOKUP(HEALTH_CARE[[#This Row],[Customer ID]],'HOSPITAL DETAILS ANSWERS'!A:K,6,TRUE)</f>
        <v>35</v>
      </c>
    </row>
    <row r="1734" spans="1:17" x14ac:dyDescent="0.25">
      <c r="A1734" t="s">
        <v>638</v>
      </c>
      <c r="B1734" t="str">
        <f>VLOOKUP(HEALTH_CARE[[#This Row],[Customer ID]],'CUSTOMER_NAMES ANSWER'!A:D,3,FALSE)</f>
        <v>Kristina</v>
      </c>
      <c r="C1734" s="9">
        <f>VLOOKUP(HEALTH_CARE[[#This Row],[Customer ID]],'MEDICAL EXAMINATION ANSWER'!A:J,2,FALSE)</f>
        <v>31</v>
      </c>
      <c r="D1734" s="9">
        <f>VLOOKUP(HEALTH_CARE[[#This Row],[Customer ID]],'MEDICAL EXAMINATION ANSWER'!A:J,4,FALSE)</f>
        <v>5.38</v>
      </c>
      <c r="E1734" t="str">
        <f>VLOOKUP(HEALTH_CARE[[#This Row],[Customer ID]],'MEDICAL EXAMINATION ANSWER'!A:J,6,FALSE)</f>
        <v>No</v>
      </c>
      <c r="F1734" t="str">
        <f>VLOOKUP(HEALTH_CARE[[#This Row],[Customer ID]],'MEDICAL EXAMINATION ANSWER'!A:J,7,FALSE)</f>
        <v>No</v>
      </c>
      <c r="G1734" t="str">
        <f>VLOOKUP(HEALTH_CARE[[#This Row],[Customer ID]],'MEDICAL EXAMINATION ANSWER'!A:J,8,FALSE)</f>
        <v>No</v>
      </c>
      <c r="H1734" s="10">
        <f>VLOOKUP(HEALTH_CARE[[#This Row],[Customer ID]],'MEDICAL EXAMINATION ANSWER'!A:J,9,FALSE)</f>
        <v>1</v>
      </c>
      <c r="I1734" t="str">
        <f>VLOOKUP(HEALTH_CARE[[#This Row],[Customer ID]],'MEDICAL EXAMINATION ANSWER'!A:J,10,FALSE)</f>
        <v>No</v>
      </c>
      <c r="J1734" t="str">
        <f>VLOOKUP(HEALTH_CARE[[#This Row],[Customer ID]],'MEDICAL EXAMINATION ANSWER'!A:J,3,FALSE)</f>
        <v>Obesity</v>
      </c>
      <c r="K1734" t="str">
        <f>VLOOKUP(HEALTH_CARE[[#This Row],[Customer ID]],'MEDICAL EXAMINATION ANSWER'!A:J,5,FALSE)</f>
        <v>Normal</v>
      </c>
      <c r="L1734" s="11" t="str">
        <f>VLOOKUP(HEALTH_CARE[[#This Row],[Customer ID]],'HOSPITAL DETAILS ANSWERS'!A:K,5,TRUE)</f>
        <v>26-Dec-1987</v>
      </c>
      <c r="M1734" s="14">
        <f>VLOOKUP(HEALTH_CARE[[#This Row],[Customer ID]],'HOSPITAL DETAILS ANSWERS'!A:K,8,TRUE)</f>
        <v>5241</v>
      </c>
      <c r="N1734" t="str">
        <f>VLOOKUP(HEALTH_CARE[[#This Row],[Customer ID]],'HOSPITAL DETAILS ANSWERS'!A:K,9,TRUE)</f>
        <v>Tier - 2</v>
      </c>
      <c r="O1734" t="str">
        <f>VLOOKUP(HEALTH_CARE[[#This Row],[Customer ID]],'HOSPITAL DETAILS ANSWERS'!A:K,10,TRUE)</f>
        <v>Tier - 2</v>
      </c>
      <c r="P1734" t="str">
        <f>VLOOKUP(HEALTH_CARE[[#This Row],[Customer ID]],'HOSPITAL DETAILS ANSWERS'!A:K,11,TRUE)</f>
        <v>R1011</v>
      </c>
      <c r="Q1734" s="10">
        <f>VLOOKUP(HEALTH_CARE[[#This Row],[Customer ID]],'HOSPITAL DETAILS ANSWERS'!A:K,6,TRUE)</f>
        <v>35</v>
      </c>
    </row>
    <row r="1735" spans="1:17" x14ac:dyDescent="0.25">
      <c r="A1735" t="s">
        <v>637</v>
      </c>
      <c r="B1735" t="str">
        <f>VLOOKUP(HEALTH_CARE[[#This Row],[Customer ID]],'CUSTOMER_NAMES ANSWER'!A:D,3,FALSE)</f>
        <v>Flo</v>
      </c>
      <c r="C1735" s="9">
        <f>VLOOKUP(HEALTH_CARE[[#This Row],[Customer ID]],'MEDICAL EXAMINATION ANSWER'!A:J,2,FALSE)</f>
        <v>26.12</v>
      </c>
      <c r="D1735" s="9">
        <f>VLOOKUP(HEALTH_CARE[[#This Row],[Customer ID]],'MEDICAL EXAMINATION ANSWER'!A:J,4,FALSE)</f>
        <v>5.55</v>
      </c>
      <c r="E1735" t="str">
        <f>VLOOKUP(HEALTH_CARE[[#This Row],[Customer ID]],'MEDICAL EXAMINATION ANSWER'!A:J,6,FALSE)</f>
        <v>No</v>
      </c>
      <c r="F1735" t="str">
        <f>VLOOKUP(HEALTH_CARE[[#This Row],[Customer ID]],'MEDICAL EXAMINATION ANSWER'!A:J,7,FALSE)</f>
        <v>No</v>
      </c>
      <c r="G1735" t="str">
        <f>VLOOKUP(HEALTH_CARE[[#This Row],[Customer ID]],'MEDICAL EXAMINATION ANSWER'!A:J,8,FALSE)</f>
        <v>No</v>
      </c>
      <c r="H1735" s="10">
        <f>VLOOKUP(HEALTH_CARE[[#This Row],[Customer ID]],'MEDICAL EXAMINATION ANSWER'!A:J,9,FALSE)</f>
        <v>1</v>
      </c>
      <c r="I1735" t="str">
        <f>VLOOKUP(HEALTH_CARE[[#This Row],[Customer ID]],'MEDICAL EXAMINATION ANSWER'!A:J,10,FALSE)</f>
        <v>No</v>
      </c>
      <c r="J1735" t="str">
        <f>VLOOKUP(HEALTH_CARE[[#This Row],[Customer ID]],'MEDICAL EXAMINATION ANSWER'!A:J,3,FALSE)</f>
        <v>Over Weight</v>
      </c>
      <c r="K1735" t="str">
        <f>VLOOKUP(HEALTH_CARE[[#This Row],[Customer ID]],'MEDICAL EXAMINATION ANSWER'!A:J,5,FALSE)</f>
        <v>Normal</v>
      </c>
      <c r="L1735" s="11" t="str">
        <f>VLOOKUP(HEALTH_CARE[[#This Row],[Customer ID]],'HOSPITAL DETAILS ANSWERS'!A:K,5,TRUE)</f>
        <v>29-Jun-1987</v>
      </c>
      <c r="M1735" s="14">
        <f>VLOOKUP(HEALTH_CARE[[#This Row],[Customer ID]],'HOSPITAL DETAILS ANSWERS'!A:K,8,TRUE)</f>
        <v>5228</v>
      </c>
      <c r="N1735" t="str">
        <f>VLOOKUP(HEALTH_CARE[[#This Row],[Customer ID]],'HOSPITAL DETAILS ANSWERS'!A:K,9,TRUE)</f>
        <v>Tier - 2</v>
      </c>
      <c r="O1735" t="str">
        <f>VLOOKUP(HEALTH_CARE[[#This Row],[Customer ID]],'HOSPITAL DETAILS ANSWERS'!A:K,10,TRUE)</f>
        <v>Tier - 1</v>
      </c>
      <c r="P1735" t="str">
        <f>VLOOKUP(HEALTH_CARE[[#This Row],[Customer ID]],'HOSPITAL DETAILS ANSWERS'!A:K,11,TRUE)</f>
        <v>R1024</v>
      </c>
      <c r="Q1735" s="10">
        <f>VLOOKUP(HEALTH_CARE[[#This Row],[Customer ID]],'HOSPITAL DETAILS ANSWERS'!A:K,6,TRUE)</f>
        <v>35</v>
      </c>
    </row>
    <row r="1736" spans="1:17" x14ac:dyDescent="0.25">
      <c r="A1736" t="s">
        <v>636</v>
      </c>
      <c r="B1736" t="str">
        <f>VLOOKUP(HEALTH_CARE[[#This Row],[Customer ID]],'CUSTOMER_NAMES ANSWER'!A:D,3,FALSE)</f>
        <v>Sarah P</v>
      </c>
      <c r="C1736" s="9">
        <f>VLOOKUP(HEALTH_CARE[[#This Row],[Customer ID]],'MEDICAL EXAMINATION ANSWER'!A:J,2,FALSE)</f>
        <v>30.13</v>
      </c>
      <c r="D1736" s="9">
        <f>VLOOKUP(HEALTH_CARE[[#This Row],[Customer ID]],'MEDICAL EXAMINATION ANSWER'!A:J,4,FALSE)</f>
        <v>4.03</v>
      </c>
      <c r="E1736" t="str">
        <f>VLOOKUP(HEALTH_CARE[[#This Row],[Customer ID]],'MEDICAL EXAMINATION ANSWER'!A:J,6,FALSE)</f>
        <v>Yes</v>
      </c>
      <c r="F1736" t="str">
        <f>VLOOKUP(HEALTH_CARE[[#This Row],[Customer ID]],'MEDICAL EXAMINATION ANSWER'!A:J,7,FALSE)</f>
        <v>No</v>
      </c>
      <c r="G1736" t="str">
        <f>VLOOKUP(HEALTH_CARE[[#This Row],[Customer ID]],'MEDICAL EXAMINATION ANSWER'!A:J,8,FALSE)</f>
        <v>No</v>
      </c>
      <c r="H1736" s="10">
        <f>VLOOKUP(HEALTH_CARE[[#This Row],[Customer ID]],'MEDICAL EXAMINATION ANSWER'!A:J,9,FALSE)</f>
        <v>1</v>
      </c>
      <c r="I1736" t="str">
        <f>VLOOKUP(HEALTH_CARE[[#This Row],[Customer ID]],'MEDICAL EXAMINATION ANSWER'!A:J,10,FALSE)</f>
        <v>No</v>
      </c>
      <c r="J1736" t="str">
        <f>VLOOKUP(HEALTH_CARE[[#This Row],[Customer ID]],'MEDICAL EXAMINATION ANSWER'!A:J,3,FALSE)</f>
        <v>Obesity</v>
      </c>
      <c r="K1736" t="str">
        <f>VLOOKUP(HEALTH_CARE[[#This Row],[Customer ID]],'MEDICAL EXAMINATION ANSWER'!A:J,5,FALSE)</f>
        <v>Normal</v>
      </c>
      <c r="L1736" s="11" t="str">
        <f>VLOOKUP(HEALTH_CARE[[#This Row],[Customer ID]],'HOSPITAL DETAILS ANSWERS'!A:K,5,TRUE)</f>
        <v>6-Jun-1995</v>
      </c>
      <c r="M1736" s="14">
        <f>VLOOKUP(HEALTH_CARE[[#This Row],[Customer ID]],'HOSPITAL DETAILS ANSWERS'!A:K,8,TRUE)</f>
        <v>5217</v>
      </c>
      <c r="N1736" t="str">
        <f>VLOOKUP(HEALTH_CARE[[#This Row],[Customer ID]],'HOSPITAL DETAILS ANSWERS'!A:K,9,TRUE)</f>
        <v>Tier - 2</v>
      </c>
      <c r="O1736" t="str">
        <f>VLOOKUP(HEALTH_CARE[[#This Row],[Customer ID]],'HOSPITAL DETAILS ANSWERS'!A:K,10,TRUE)</f>
        <v>Tier - 2</v>
      </c>
      <c r="P1736" t="str">
        <f>VLOOKUP(HEALTH_CARE[[#This Row],[Customer ID]],'HOSPITAL DETAILS ANSWERS'!A:K,11,TRUE)</f>
        <v>R1025</v>
      </c>
      <c r="Q1736" s="10">
        <f>VLOOKUP(HEALTH_CARE[[#This Row],[Customer ID]],'HOSPITAL DETAILS ANSWERS'!A:K,6,TRUE)</f>
        <v>28</v>
      </c>
    </row>
    <row r="1737" spans="1:17" x14ac:dyDescent="0.25">
      <c r="A1737" t="s">
        <v>635</v>
      </c>
      <c r="B1737" t="str">
        <f>VLOOKUP(HEALTH_CARE[[#This Row],[Customer ID]],'CUSTOMER_NAMES ANSWER'!A:D,3,FALSE)</f>
        <v>Anabel</v>
      </c>
      <c r="C1737" s="9">
        <f>VLOOKUP(HEALTH_CARE[[#This Row],[Customer ID]],'MEDICAL EXAMINATION ANSWER'!A:J,2,FALSE)</f>
        <v>34.19</v>
      </c>
      <c r="D1737" s="9">
        <f>VLOOKUP(HEALTH_CARE[[#This Row],[Customer ID]],'MEDICAL EXAMINATION ANSWER'!A:J,4,FALSE)</f>
        <v>4.1900000000000004</v>
      </c>
      <c r="E1737" t="str">
        <f>VLOOKUP(HEALTH_CARE[[#This Row],[Customer ID]],'MEDICAL EXAMINATION ANSWER'!A:J,6,FALSE)</f>
        <v>No</v>
      </c>
      <c r="F1737" t="str">
        <f>VLOOKUP(HEALTH_CARE[[#This Row],[Customer ID]],'MEDICAL EXAMINATION ANSWER'!A:J,7,FALSE)</f>
        <v>No</v>
      </c>
      <c r="G1737" t="str">
        <f>VLOOKUP(HEALTH_CARE[[#This Row],[Customer ID]],'MEDICAL EXAMINATION ANSWER'!A:J,8,FALSE)</f>
        <v>No</v>
      </c>
      <c r="H1737" s="10">
        <f>VLOOKUP(HEALTH_CARE[[#This Row],[Customer ID]],'MEDICAL EXAMINATION ANSWER'!A:J,9,FALSE)</f>
        <v>0</v>
      </c>
      <c r="I1737" t="str">
        <f>VLOOKUP(HEALTH_CARE[[#This Row],[Customer ID]],'MEDICAL EXAMINATION ANSWER'!A:J,10,FALSE)</f>
        <v>No</v>
      </c>
      <c r="J1737" t="str">
        <f>VLOOKUP(HEALTH_CARE[[#This Row],[Customer ID]],'MEDICAL EXAMINATION ANSWER'!A:J,3,FALSE)</f>
        <v>Obesity</v>
      </c>
      <c r="K1737" t="str">
        <f>VLOOKUP(HEALTH_CARE[[#This Row],[Customer ID]],'MEDICAL EXAMINATION ANSWER'!A:J,5,FALSE)</f>
        <v>Normal</v>
      </c>
      <c r="L1737" s="11" t="str">
        <f>VLOOKUP(HEALTH_CARE[[#This Row],[Customer ID]],'HOSPITAL DETAILS ANSWERS'!A:K,5,TRUE)</f>
        <v>1-Dec-1999</v>
      </c>
      <c r="M1737" s="14">
        <f>VLOOKUP(HEALTH_CARE[[#This Row],[Customer ID]],'HOSPITAL DETAILS ANSWERS'!A:K,8,TRUE)</f>
        <v>5214</v>
      </c>
      <c r="N1737" t="str">
        <f>VLOOKUP(HEALTH_CARE[[#This Row],[Customer ID]],'HOSPITAL DETAILS ANSWERS'!A:K,9,TRUE)</f>
        <v>Tier - 2</v>
      </c>
      <c r="O1737" t="str">
        <f>VLOOKUP(HEALTH_CARE[[#This Row],[Customer ID]],'HOSPITAL DETAILS ANSWERS'!A:K,10,TRUE)</f>
        <v>Tier - 1</v>
      </c>
      <c r="P1737" t="str">
        <f>VLOOKUP(HEALTH_CARE[[#This Row],[Customer ID]],'HOSPITAL DETAILS ANSWERS'!A:K,11,TRUE)</f>
        <v>R1012</v>
      </c>
      <c r="Q1737" s="10">
        <f>VLOOKUP(HEALTH_CARE[[#This Row],[Customer ID]],'HOSPITAL DETAILS ANSWERS'!A:K,6,TRUE)</f>
        <v>23</v>
      </c>
    </row>
    <row r="1738" spans="1:17" x14ac:dyDescent="0.25">
      <c r="A1738" t="s">
        <v>634</v>
      </c>
      <c r="B1738" t="str">
        <f>VLOOKUP(HEALTH_CARE[[#This Row],[Customer ID]],'CUSTOMER_NAMES ANSWER'!A:D,3,FALSE)</f>
        <v>Ian</v>
      </c>
      <c r="C1738" s="9">
        <f>VLOOKUP(HEALTH_CARE[[#This Row],[Customer ID]],'MEDICAL EXAMINATION ANSWER'!A:J,2,FALSE)</f>
        <v>22.52</v>
      </c>
      <c r="D1738" s="9">
        <f>VLOOKUP(HEALTH_CARE[[#This Row],[Customer ID]],'MEDICAL EXAMINATION ANSWER'!A:J,4,FALSE)</f>
        <v>4.37</v>
      </c>
      <c r="E1738" t="str">
        <f>VLOOKUP(HEALTH_CARE[[#This Row],[Customer ID]],'MEDICAL EXAMINATION ANSWER'!A:J,6,FALSE)</f>
        <v>No</v>
      </c>
      <c r="F1738" t="str">
        <f>VLOOKUP(HEALTH_CARE[[#This Row],[Customer ID]],'MEDICAL EXAMINATION ANSWER'!A:J,7,FALSE)</f>
        <v>No</v>
      </c>
      <c r="G1738" t="str">
        <f>VLOOKUP(HEALTH_CARE[[#This Row],[Customer ID]],'MEDICAL EXAMINATION ANSWER'!A:J,8,FALSE)</f>
        <v>Yes</v>
      </c>
      <c r="H1738" s="10">
        <f>VLOOKUP(HEALTH_CARE[[#This Row],[Customer ID]],'MEDICAL EXAMINATION ANSWER'!A:J,9,FALSE)</f>
        <v>1</v>
      </c>
      <c r="I1738" t="str">
        <f>VLOOKUP(HEALTH_CARE[[#This Row],[Customer ID]],'MEDICAL EXAMINATION ANSWER'!A:J,10,FALSE)</f>
        <v>No</v>
      </c>
      <c r="J1738" t="str">
        <f>VLOOKUP(HEALTH_CARE[[#This Row],[Customer ID]],'MEDICAL EXAMINATION ANSWER'!A:J,3,FALSE)</f>
        <v>Normal Weight</v>
      </c>
      <c r="K1738" t="str">
        <f>VLOOKUP(HEALTH_CARE[[#This Row],[Customer ID]],'MEDICAL EXAMINATION ANSWER'!A:J,5,FALSE)</f>
        <v>Normal</v>
      </c>
      <c r="L1738" s="11" t="str">
        <f>VLOOKUP(HEALTH_CARE[[#This Row],[Customer ID]],'HOSPITAL DETAILS ANSWERS'!A:K,5,TRUE)</f>
        <v>17-Jun-1993</v>
      </c>
      <c r="M1738" s="14">
        <f>VLOOKUP(HEALTH_CARE[[#This Row],[Customer ID]],'HOSPITAL DETAILS ANSWERS'!A:K,8,TRUE)</f>
        <v>5210</v>
      </c>
      <c r="N1738" t="str">
        <f>VLOOKUP(HEALTH_CARE[[#This Row],[Customer ID]],'HOSPITAL DETAILS ANSWERS'!A:K,9,TRUE)</f>
        <v>Tier - 3</v>
      </c>
      <c r="O1738" t="str">
        <f>VLOOKUP(HEALTH_CARE[[#This Row],[Customer ID]],'HOSPITAL DETAILS ANSWERS'!A:K,10,TRUE)</f>
        <v>Tier - 3</v>
      </c>
      <c r="P1738" t="str">
        <f>VLOOKUP(HEALTH_CARE[[#This Row],[Customer ID]],'HOSPITAL DETAILS ANSWERS'!A:K,11,TRUE)</f>
        <v>R1017</v>
      </c>
      <c r="Q1738" s="10">
        <f>VLOOKUP(HEALTH_CARE[[#This Row],[Customer ID]],'HOSPITAL DETAILS ANSWERS'!A:K,6,TRUE)</f>
        <v>29</v>
      </c>
    </row>
    <row r="1739" spans="1:17" x14ac:dyDescent="0.25">
      <c r="A1739" t="s">
        <v>633</v>
      </c>
      <c r="B1739" t="str">
        <f>VLOOKUP(HEALTH_CARE[[#This Row],[Customer ID]],'CUSTOMER_NAMES ANSWER'!A:D,3,FALSE)</f>
        <v>Alex</v>
      </c>
      <c r="C1739" s="9">
        <f>VLOOKUP(HEALTH_CARE[[#This Row],[Customer ID]],'MEDICAL EXAMINATION ANSWER'!A:J,2,FALSE)</f>
        <v>18.239999999999998</v>
      </c>
      <c r="D1739" s="9">
        <f>VLOOKUP(HEALTH_CARE[[#This Row],[Customer ID]],'MEDICAL EXAMINATION ANSWER'!A:J,4,FALSE)</f>
        <v>5.31</v>
      </c>
      <c r="E1739" t="str">
        <f>VLOOKUP(HEALTH_CARE[[#This Row],[Customer ID]],'MEDICAL EXAMINATION ANSWER'!A:J,6,FALSE)</f>
        <v>Yes</v>
      </c>
      <c r="F1739" t="str">
        <f>VLOOKUP(HEALTH_CARE[[#This Row],[Customer ID]],'MEDICAL EXAMINATION ANSWER'!A:J,7,FALSE)</f>
        <v>No</v>
      </c>
      <c r="G1739" t="str">
        <f>VLOOKUP(HEALTH_CARE[[#This Row],[Customer ID]],'MEDICAL EXAMINATION ANSWER'!A:J,8,FALSE)</f>
        <v>Yes</v>
      </c>
      <c r="H1739" s="10">
        <f>VLOOKUP(HEALTH_CARE[[#This Row],[Customer ID]],'MEDICAL EXAMINATION ANSWER'!A:J,9,FALSE)</f>
        <v>1</v>
      </c>
      <c r="I1739" t="str">
        <f>VLOOKUP(HEALTH_CARE[[#This Row],[Customer ID]],'MEDICAL EXAMINATION ANSWER'!A:J,10,FALSE)</f>
        <v>No</v>
      </c>
      <c r="J1739" t="str">
        <f>VLOOKUP(HEALTH_CARE[[#This Row],[Customer ID]],'MEDICAL EXAMINATION ANSWER'!A:J,3,FALSE)</f>
        <v>Under Weight</v>
      </c>
      <c r="K1739" t="str">
        <f>VLOOKUP(HEALTH_CARE[[#This Row],[Customer ID]],'MEDICAL EXAMINATION ANSWER'!A:J,5,FALSE)</f>
        <v>Normal</v>
      </c>
      <c r="L1739" s="11" t="str">
        <f>VLOOKUP(HEALTH_CARE[[#This Row],[Customer ID]],'HOSPITAL DETAILS ANSWERS'!A:K,5,TRUE)</f>
        <v>24-Oct-1983</v>
      </c>
      <c r="M1739" s="14">
        <f>VLOOKUP(HEALTH_CARE[[#This Row],[Customer ID]],'HOSPITAL DETAILS ANSWERS'!A:K,8,TRUE)</f>
        <v>5208</v>
      </c>
      <c r="N1739" t="str">
        <f>VLOOKUP(HEALTH_CARE[[#This Row],[Customer ID]],'HOSPITAL DETAILS ANSWERS'!A:K,9,TRUE)</f>
        <v>Tier - 2</v>
      </c>
      <c r="O1739" t="str">
        <f>VLOOKUP(HEALTH_CARE[[#This Row],[Customer ID]],'HOSPITAL DETAILS ANSWERS'!A:K,10,TRUE)</f>
        <v>Tier - 2</v>
      </c>
      <c r="P1739" t="str">
        <f>VLOOKUP(HEALTH_CARE[[#This Row],[Customer ID]],'HOSPITAL DETAILS ANSWERS'!A:K,11,TRUE)</f>
        <v>R1012</v>
      </c>
      <c r="Q1739" s="10">
        <f>VLOOKUP(HEALTH_CARE[[#This Row],[Customer ID]],'HOSPITAL DETAILS ANSWERS'!A:K,6,TRUE)</f>
        <v>39</v>
      </c>
    </row>
    <row r="1740" spans="1:17" x14ac:dyDescent="0.25">
      <c r="A1740" t="s">
        <v>631</v>
      </c>
      <c r="B1740" t="str">
        <f>VLOOKUP(HEALTH_CARE[[#This Row],[Customer ID]],'CUSTOMER_NAMES ANSWER'!A:D,3,FALSE)</f>
        <v>Richard J</v>
      </c>
      <c r="C1740" s="9">
        <f>VLOOKUP(HEALTH_CARE[[#This Row],[Customer ID]],'MEDICAL EXAMINATION ANSWER'!A:J,2,FALSE)</f>
        <v>37.28</v>
      </c>
      <c r="D1740" s="9">
        <f>VLOOKUP(HEALTH_CARE[[#This Row],[Customer ID]],'MEDICAL EXAMINATION ANSWER'!A:J,4,FALSE)</f>
        <v>4.66</v>
      </c>
      <c r="E1740" t="str">
        <f>VLOOKUP(HEALTH_CARE[[#This Row],[Customer ID]],'MEDICAL EXAMINATION ANSWER'!A:J,6,FALSE)</f>
        <v>No</v>
      </c>
      <c r="F1740" t="str">
        <f>VLOOKUP(HEALTH_CARE[[#This Row],[Customer ID]],'MEDICAL EXAMINATION ANSWER'!A:J,7,FALSE)</f>
        <v>Yes</v>
      </c>
      <c r="G1740" t="str">
        <f>VLOOKUP(HEALTH_CARE[[#This Row],[Customer ID]],'MEDICAL EXAMINATION ANSWER'!A:J,8,FALSE)</f>
        <v>No</v>
      </c>
      <c r="H1740" s="10">
        <f>VLOOKUP(HEALTH_CARE[[#This Row],[Customer ID]],'MEDICAL EXAMINATION ANSWER'!A:J,9,FALSE)</f>
        <v>1</v>
      </c>
      <c r="I1740" t="str">
        <f>VLOOKUP(HEALTH_CARE[[#This Row],[Customer ID]],'MEDICAL EXAMINATION ANSWER'!A:J,10,FALSE)</f>
        <v>No</v>
      </c>
      <c r="J1740" t="str">
        <f>VLOOKUP(HEALTH_CARE[[#This Row],[Customer ID]],'MEDICAL EXAMINATION ANSWER'!A:J,3,FALSE)</f>
        <v>Obesity</v>
      </c>
      <c r="K1740" t="str">
        <f>VLOOKUP(HEALTH_CARE[[#This Row],[Customer ID]],'MEDICAL EXAMINATION ANSWER'!A:J,5,FALSE)</f>
        <v>Normal</v>
      </c>
      <c r="L1740" s="11" t="str">
        <f>VLOOKUP(HEALTH_CARE[[#This Row],[Customer ID]],'HOSPITAL DETAILS ANSWERS'!A:K,5,TRUE)</f>
        <v>6-Jun-2004</v>
      </c>
      <c r="M1740" s="14">
        <f>VLOOKUP(HEALTH_CARE[[#This Row],[Customer ID]],'HOSPITAL DETAILS ANSWERS'!A:K,8,TRUE)</f>
        <v>5199</v>
      </c>
      <c r="N1740" t="str">
        <f>VLOOKUP(HEALTH_CARE[[#This Row],[Customer ID]],'HOSPITAL DETAILS ANSWERS'!A:K,9,TRUE)</f>
        <v>Tier - 2</v>
      </c>
      <c r="O1740" t="str">
        <f>VLOOKUP(HEALTH_CARE[[#This Row],[Customer ID]],'HOSPITAL DETAILS ANSWERS'!A:K,10,TRUE)</f>
        <v>Tier - 2</v>
      </c>
      <c r="P1740" t="str">
        <f>VLOOKUP(HEALTH_CARE[[#This Row],[Customer ID]],'HOSPITAL DETAILS ANSWERS'!A:K,11,TRUE)</f>
        <v>R1022</v>
      </c>
      <c r="Q1740" s="10">
        <f>VLOOKUP(HEALTH_CARE[[#This Row],[Customer ID]],'HOSPITAL DETAILS ANSWERS'!A:K,6,TRUE)</f>
        <v>19</v>
      </c>
    </row>
    <row r="1741" spans="1:17" x14ac:dyDescent="0.25">
      <c r="A1741" t="s">
        <v>630</v>
      </c>
      <c r="B1741" t="str">
        <f>VLOOKUP(HEALTH_CARE[[#This Row],[Customer ID]],'CUSTOMER_NAMES ANSWER'!A:D,3,FALSE)</f>
        <v>Jacqueline N</v>
      </c>
      <c r="C1741" s="9">
        <f>VLOOKUP(HEALTH_CARE[[#This Row],[Customer ID]],'MEDICAL EXAMINATION ANSWER'!A:J,2,FALSE)</f>
        <v>18.2</v>
      </c>
      <c r="D1741" s="9">
        <f>VLOOKUP(HEALTH_CARE[[#This Row],[Customer ID]],'MEDICAL EXAMINATION ANSWER'!A:J,4,FALSE)</f>
        <v>6.19</v>
      </c>
      <c r="E1741" t="str">
        <f>VLOOKUP(HEALTH_CARE[[#This Row],[Customer ID]],'MEDICAL EXAMINATION ANSWER'!A:J,6,FALSE)</f>
        <v>No</v>
      </c>
      <c r="F1741" t="str">
        <f>VLOOKUP(HEALTH_CARE[[#This Row],[Customer ID]],'MEDICAL EXAMINATION ANSWER'!A:J,7,FALSE)</f>
        <v>No</v>
      </c>
      <c r="G1741" t="str">
        <f>VLOOKUP(HEALTH_CARE[[#This Row],[Customer ID]],'MEDICAL EXAMINATION ANSWER'!A:J,8,FALSE)</f>
        <v>Yes</v>
      </c>
      <c r="H1741" s="10">
        <f>VLOOKUP(HEALTH_CARE[[#This Row],[Customer ID]],'MEDICAL EXAMINATION ANSWER'!A:J,9,FALSE)</f>
        <v>1</v>
      </c>
      <c r="I1741" t="str">
        <f>VLOOKUP(HEALTH_CARE[[#This Row],[Customer ID]],'MEDICAL EXAMINATION ANSWER'!A:J,10,FALSE)</f>
        <v>No</v>
      </c>
      <c r="J1741" t="str">
        <f>VLOOKUP(HEALTH_CARE[[#This Row],[Customer ID]],'MEDICAL EXAMINATION ANSWER'!A:J,3,FALSE)</f>
        <v>Under Weight</v>
      </c>
      <c r="K1741" t="str">
        <f>VLOOKUP(HEALTH_CARE[[#This Row],[Customer ID]],'MEDICAL EXAMINATION ANSWER'!A:J,5,FALSE)</f>
        <v>Prediabetes</v>
      </c>
      <c r="L1741" s="11" t="str">
        <f>VLOOKUP(HEALTH_CARE[[#This Row],[Customer ID]],'HOSPITAL DETAILS ANSWERS'!A:K,5,TRUE)</f>
        <v>12-Sep-1979</v>
      </c>
      <c r="M1741" s="14">
        <f>VLOOKUP(HEALTH_CARE[[#This Row],[Customer ID]],'HOSPITAL DETAILS ANSWERS'!A:K,8,TRUE)</f>
        <v>5196</v>
      </c>
      <c r="N1741" t="str">
        <f>VLOOKUP(HEALTH_CARE[[#This Row],[Customer ID]],'HOSPITAL DETAILS ANSWERS'!A:K,9,TRUE)</f>
        <v>Tier - 2</v>
      </c>
      <c r="O1741" t="str">
        <f>VLOOKUP(HEALTH_CARE[[#This Row],[Customer ID]],'HOSPITAL DETAILS ANSWERS'!A:K,10,TRUE)</f>
        <v>Tier - 2</v>
      </c>
      <c r="P1741" t="str">
        <f>VLOOKUP(HEALTH_CARE[[#This Row],[Customer ID]],'HOSPITAL DETAILS ANSWERS'!A:K,11,TRUE)</f>
        <v>R1013</v>
      </c>
      <c r="Q1741" s="10">
        <f>VLOOKUP(HEALTH_CARE[[#This Row],[Customer ID]],'HOSPITAL DETAILS ANSWERS'!A:K,6,TRUE)</f>
        <v>43</v>
      </c>
    </row>
    <row r="1742" spans="1:17" x14ac:dyDescent="0.25">
      <c r="A1742" t="s">
        <v>629</v>
      </c>
      <c r="B1742" t="str">
        <f>VLOOKUP(HEALTH_CARE[[#This Row],[Customer ID]],'CUSTOMER_NAMES ANSWER'!A:D,3,FALSE)</f>
        <v>Cindy</v>
      </c>
      <c r="C1742" s="9">
        <f>VLOOKUP(HEALTH_CARE[[#This Row],[Customer ID]],'MEDICAL EXAMINATION ANSWER'!A:J,2,FALSE)</f>
        <v>20.53</v>
      </c>
      <c r="D1742" s="9">
        <f>VLOOKUP(HEALTH_CARE[[#This Row],[Customer ID]],'MEDICAL EXAMINATION ANSWER'!A:J,4,FALSE)</f>
        <v>4.8600000000000003</v>
      </c>
      <c r="E1742" t="str">
        <f>VLOOKUP(HEALTH_CARE[[#This Row],[Customer ID]],'MEDICAL EXAMINATION ANSWER'!A:J,6,FALSE)</f>
        <v>No</v>
      </c>
      <c r="F1742" t="str">
        <f>VLOOKUP(HEALTH_CARE[[#This Row],[Customer ID]],'MEDICAL EXAMINATION ANSWER'!A:J,7,FALSE)</f>
        <v>No</v>
      </c>
      <c r="G1742" t="str">
        <f>VLOOKUP(HEALTH_CARE[[#This Row],[Customer ID]],'MEDICAL EXAMINATION ANSWER'!A:J,8,FALSE)</f>
        <v>No</v>
      </c>
      <c r="H1742" s="10">
        <f>VLOOKUP(HEALTH_CARE[[#This Row],[Customer ID]],'MEDICAL EXAMINATION ANSWER'!A:J,9,FALSE)</f>
        <v>1</v>
      </c>
      <c r="I1742" t="str">
        <f>VLOOKUP(HEALTH_CARE[[#This Row],[Customer ID]],'MEDICAL EXAMINATION ANSWER'!A:J,10,FALSE)</f>
        <v>No</v>
      </c>
      <c r="J1742" t="str">
        <f>VLOOKUP(HEALTH_CARE[[#This Row],[Customer ID]],'MEDICAL EXAMINATION ANSWER'!A:J,3,FALSE)</f>
        <v>Normal Weight</v>
      </c>
      <c r="K1742" t="str">
        <f>VLOOKUP(HEALTH_CARE[[#This Row],[Customer ID]],'MEDICAL EXAMINATION ANSWER'!A:J,5,FALSE)</f>
        <v>Normal</v>
      </c>
      <c r="L1742" s="11" t="str">
        <f>VLOOKUP(HEALTH_CARE[[#This Row],[Customer ID]],'HOSPITAL DETAILS ANSWERS'!A:K,5,TRUE)</f>
        <v>16-Oct-1984</v>
      </c>
      <c r="M1742" s="14">
        <f>VLOOKUP(HEALTH_CARE[[#This Row],[Customer ID]],'HOSPITAL DETAILS ANSWERS'!A:K,8,TRUE)</f>
        <v>5178</v>
      </c>
      <c r="N1742" t="str">
        <f>VLOOKUP(HEALTH_CARE[[#This Row],[Customer ID]],'HOSPITAL DETAILS ANSWERS'!A:K,9,TRUE)</f>
        <v>Tier - 2</v>
      </c>
      <c r="O1742" t="str">
        <f>VLOOKUP(HEALTH_CARE[[#This Row],[Customer ID]],'HOSPITAL DETAILS ANSWERS'!A:K,10,TRUE)</f>
        <v>Tier - 1</v>
      </c>
      <c r="P1742" t="str">
        <f>VLOOKUP(HEALTH_CARE[[#This Row],[Customer ID]],'HOSPITAL DETAILS ANSWERS'!A:K,11,TRUE)</f>
        <v>R1013</v>
      </c>
      <c r="Q1742" s="10">
        <f>VLOOKUP(HEALTH_CARE[[#This Row],[Customer ID]],'HOSPITAL DETAILS ANSWERS'!A:K,6,TRUE)</f>
        <v>38</v>
      </c>
    </row>
    <row r="1743" spans="1:17" x14ac:dyDescent="0.25">
      <c r="A1743" t="s">
        <v>628</v>
      </c>
      <c r="B1743" t="str">
        <f>VLOOKUP(HEALTH_CARE[[#This Row],[Customer ID]],'CUSTOMER_NAMES ANSWER'!A:D,3,FALSE)</f>
        <v>Marcia</v>
      </c>
      <c r="C1743" s="9">
        <f>VLOOKUP(HEALTH_CARE[[#This Row],[Customer ID]],'MEDICAL EXAMINATION ANSWER'!A:J,2,FALSE)</f>
        <v>23.79</v>
      </c>
      <c r="D1743" s="9">
        <f>VLOOKUP(HEALTH_CARE[[#This Row],[Customer ID]],'MEDICAL EXAMINATION ANSWER'!A:J,4,FALSE)</f>
        <v>4.74</v>
      </c>
      <c r="E1743" t="str">
        <f>VLOOKUP(HEALTH_CARE[[#This Row],[Customer ID]],'MEDICAL EXAMINATION ANSWER'!A:J,6,FALSE)</f>
        <v>No</v>
      </c>
      <c r="F1743" t="str">
        <f>VLOOKUP(HEALTH_CARE[[#This Row],[Customer ID]],'MEDICAL EXAMINATION ANSWER'!A:J,7,FALSE)</f>
        <v>No</v>
      </c>
      <c r="G1743" t="str">
        <f>VLOOKUP(HEALTH_CARE[[#This Row],[Customer ID]],'MEDICAL EXAMINATION ANSWER'!A:J,8,FALSE)</f>
        <v>No</v>
      </c>
      <c r="H1743" s="10">
        <f>VLOOKUP(HEALTH_CARE[[#This Row],[Customer ID]],'MEDICAL EXAMINATION ANSWER'!A:J,9,FALSE)</f>
        <v>0</v>
      </c>
      <c r="I1743" t="str">
        <f>VLOOKUP(HEALTH_CARE[[#This Row],[Customer ID]],'MEDICAL EXAMINATION ANSWER'!A:J,10,FALSE)</f>
        <v>No</v>
      </c>
      <c r="J1743" t="str">
        <f>VLOOKUP(HEALTH_CARE[[#This Row],[Customer ID]],'MEDICAL EXAMINATION ANSWER'!A:J,3,FALSE)</f>
        <v>Normal Weight</v>
      </c>
      <c r="K1743" t="str">
        <f>VLOOKUP(HEALTH_CARE[[#This Row],[Customer ID]],'MEDICAL EXAMINATION ANSWER'!A:J,5,FALSE)</f>
        <v>Normal</v>
      </c>
      <c r="L1743" s="11" t="str">
        <f>VLOOKUP(HEALTH_CARE[[#This Row],[Customer ID]],'HOSPITAL DETAILS ANSWERS'!A:K,5,TRUE)</f>
        <v>29-Aug-1991</v>
      </c>
      <c r="M1743" s="14">
        <f>VLOOKUP(HEALTH_CARE[[#This Row],[Customer ID]],'HOSPITAL DETAILS ANSWERS'!A:K,8,TRUE)</f>
        <v>5167</v>
      </c>
      <c r="N1743" t="str">
        <f>VLOOKUP(HEALTH_CARE[[#This Row],[Customer ID]],'HOSPITAL DETAILS ANSWERS'!A:K,9,TRUE)</f>
        <v>Tier - 2</v>
      </c>
      <c r="O1743" t="str">
        <f>VLOOKUP(HEALTH_CARE[[#This Row],[Customer ID]],'HOSPITAL DETAILS ANSWERS'!A:K,10,TRUE)</f>
        <v>Tier - 2</v>
      </c>
      <c r="P1743" t="str">
        <f>VLOOKUP(HEALTH_CARE[[#This Row],[Customer ID]],'HOSPITAL DETAILS ANSWERS'!A:K,11,TRUE)</f>
        <v>R1012</v>
      </c>
      <c r="Q1743" s="10">
        <f>VLOOKUP(HEALTH_CARE[[#This Row],[Customer ID]],'HOSPITAL DETAILS ANSWERS'!A:K,6,TRUE)</f>
        <v>31</v>
      </c>
    </row>
    <row r="1744" spans="1:17" x14ac:dyDescent="0.25">
      <c r="A1744" t="s">
        <v>627</v>
      </c>
      <c r="B1744" t="str">
        <f>VLOOKUP(HEALTH_CARE[[#This Row],[Customer ID]],'CUSTOMER_NAMES ANSWER'!A:D,3,FALSE)</f>
        <v>Samantha R</v>
      </c>
      <c r="C1744" s="9">
        <f>VLOOKUP(HEALTH_CARE[[#This Row],[Customer ID]],'MEDICAL EXAMINATION ANSWER'!A:J,2,FALSE)</f>
        <v>29.8</v>
      </c>
      <c r="D1744" s="9">
        <f>VLOOKUP(HEALTH_CARE[[#This Row],[Customer ID]],'MEDICAL EXAMINATION ANSWER'!A:J,4,FALSE)</f>
        <v>6.03</v>
      </c>
      <c r="E1744" t="str">
        <f>VLOOKUP(HEALTH_CARE[[#This Row],[Customer ID]],'MEDICAL EXAMINATION ANSWER'!A:J,6,FALSE)</f>
        <v>No</v>
      </c>
      <c r="F1744" t="str">
        <f>VLOOKUP(HEALTH_CARE[[#This Row],[Customer ID]],'MEDICAL EXAMINATION ANSWER'!A:J,7,FALSE)</f>
        <v>No</v>
      </c>
      <c r="G1744" t="str">
        <f>VLOOKUP(HEALTH_CARE[[#This Row],[Customer ID]],'MEDICAL EXAMINATION ANSWER'!A:J,8,FALSE)</f>
        <v>No</v>
      </c>
      <c r="H1744" s="10">
        <f>VLOOKUP(HEALTH_CARE[[#This Row],[Customer ID]],'MEDICAL EXAMINATION ANSWER'!A:J,9,FALSE)</f>
        <v>0</v>
      </c>
      <c r="I1744" t="str">
        <f>VLOOKUP(HEALTH_CARE[[#This Row],[Customer ID]],'MEDICAL EXAMINATION ANSWER'!A:J,10,FALSE)</f>
        <v>No</v>
      </c>
      <c r="J1744" t="str">
        <f>VLOOKUP(HEALTH_CARE[[#This Row],[Customer ID]],'MEDICAL EXAMINATION ANSWER'!A:J,3,FALSE)</f>
        <v>Over Weight</v>
      </c>
      <c r="K1744" t="str">
        <f>VLOOKUP(HEALTH_CARE[[#This Row],[Customer ID]],'MEDICAL EXAMINATION ANSWER'!A:J,5,FALSE)</f>
        <v>Prediabetes</v>
      </c>
      <c r="L1744" s="11" t="str">
        <f>VLOOKUP(HEALTH_CARE[[#This Row],[Customer ID]],'HOSPITAL DETAILS ANSWERS'!A:K,5,TRUE)</f>
        <v>9-Oct-1990</v>
      </c>
      <c r="M1744" s="14">
        <f>VLOOKUP(HEALTH_CARE[[#This Row],[Customer ID]],'HOSPITAL DETAILS ANSWERS'!A:K,8,TRUE)</f>
        <v>5153</v>
      </c>
      <c r="N1744" t="str">
        <f>VLOOKUP(HEALTH_CARE[[#This Row],[Customer ID]],'HOSPITAL DETAILS ANSWERS'!A:K,9,TRUE)</f>
        <v>Tier - 2</v>
      </c>
      <c r="O1744" t="str">
        <f>VLOOKUP(HEALTH_CARE[[#This Row],[Customer ID]],'HOSPITAL DETAILS ANSWERS'!A:K,10,TRUE)</f>
        <v>Tier - 2</v>
      </c>
      <c r="P1744" t="str">
        <f>VLOOKUP(HEALTH_CARE[[#This Row],[Customer ID]],'HOSPITAL DETAILS ANSWERS'!A:K,11,TRUE)</f>
        <v>R1011</v>
      </c>
      <c r="Q1744" s="10">
        <f>VLOOKUP(HEALTH_CARE[[#This Row],[Customer ID]],'HOSPITAL DETAILS ANSWERS'!A:K,6,TRUE)</f>
        <v>32</v>
      </c>
    </row>
    <row r="1745" spans="1:17" x14ac:dyDescent="0.25">
      <c r="A1745" t="s">
        <v>626</v>
      </c>
      <c r="B1745" t="str">
        <f>VLOOKUP(HEALTH_CARE[[#This Row],[Customer ID]],'CUSTOMER_NAMES ANSWER'!A:D,3,FALSE)</f>
        <v>Katie</v>
      </c>
      <c r="C1745" s="9">
        <f>VLOOKUP(HEALTH_CARE[[#This Row],[Customer ID]],'MEDICAL EXAMINATION ANSWER'!A:J,2,FALSE)</f>
        <v>31.54</v>
      </c>
      <c r="D1745" s="9">
        <f>VLOOKUP(HEALTH_CARE[[#This Row],[Customer ID]],'MEDICAL EXAMINATION ANSWER'!A:J,4,FALSE)</f>
        <v>4.71</v>
      </c>
      <c r="E1745" t="str">
        <f>VLOOKUP(HEALTH_CARE[[#This Row],[Customer ID]],'MEDICAL EXAMINATION ANSWER'!A:J,6,FALSE)</f>
        <v>No</v>
      </c>
      <c r="F1745" t="str">
        <f>VLOOKUP(HEALTH_CARE[[#This Row],[Customer ID]],'MEDICAL EXAMINATION ANSWER'!A:J,7,FALSE)</f>
        <v>No</v>
      </c>
      <c r="G1745" t="str">
        <f>VLOOKUP(HEALTH_CARE[[#This Row],[Customer ID]],'MEDICAL EXAMINATION ANSWER'!A:J,8,FALSE)</f>
        <v>No</v>
      </c>
      <c r="H1745" s="10">
        <f>VLOOKUP(HEALTH_CARE[[#This Row],[Customer ID]],'MEDICAL EXAMINATION ANSWER'!A:J,9,FALSE)</f>
        <v>0</v>
      </c>
      <c r="I1745" t="str">
        <f>VLOOKUP(HEALTH_CARE[[#This Row],[Customer ID]],'MEDICAL EXAMINATION ANSWER'!A:J,10,FALSE)</f>
        <v>No</v>
      </c>
      <c r="J1745" t="str">
        <f>VLOOKUP(HEALTH_CARE[[#This Row],[Customer ID]],'MEDICAL EXAMINATION ANSWER'!A:J,3,FALSE)</f>
        <v>Obesity</v>
      </c>
      <c r="K1745" t="str">
        <f>VLOOKUP(HEALTH_CARE[[#This Row],[Customer ID]],'MEDICAL EXAMINATION ANSWER'!A:J,5,FALSE)</f>
        <v>Normal</v>
      </c>
      <c r="L1745" s="11" t="str">
        <f>VLOOKUP(HEALTH_CARE[[#This Row],[Customer ID]],'HOSPITAL DETAILS ANSWERS'!A:K,5,TRUE)</f>
        <v>22-Aug-1990</v>
      </c>
      <c r="M1745" s="14">
        <f>VLOOKUP(HEALTH_CARE[[#This Row],[Customer ID]],'HOSPITAL DETAILS ANSWERS'!A:K,8,TRUE)</f>
        <v>5149</v>
      </c>
      <c r="N1745" t="str">
        <f>VLOOKUP(HEALTH_CARE[[#This Row],[Customer ID]],'HOSPITAL DETAILS ANSWERS'!A:K,9,TRUE)</f>
        <v>Tier - 2</v>
      </c>
      <c r="O1745" t="str">
        <f>VLOOKUP(HEALTH_CARE[[#This Row],[Customer ID]],'HOSPITAL DETAILS ANSWERS'!A:K,10,TRUE)</f>
        <v>Tier - 2</v>
      </c>
      <c r="P1745" t="str">
        <f>VLOOKUP(HEALTH_CARE[[#This Row],[Customer ID]],'HOSPITAL DETAILS ANSWERS'!A:K,11,TRUE)</f>
        <v>R1024</v>
      </c>
      <c r="Q1745" s="10">
        <f>VLOOKUP(HEALTH_CARE[[#This Row],[Customer ID]],'HOSPITAL DETAILS ANSWERS'!A:K,6,TRUE)</f>
        <v>32</v>
      </c>
    </row>
    <row r="1746" spans="1:17" x14ac:dyDescent="0.25">
      <c r="A1746" t="s">
        <v>625</v>
      </c>
      <c r="B1746" t="str">
        <f>VLOOKUP(HEALTH_CARE[[#This Row],[Customer ID]],'CUSTOMER_NAMES ANSWER'!A:D,3,FALSE)</f>
        <v>John P</v>
      </c>
      <c r="C1746" s="9">
        <f>VLOOKUP(HEALTH_CARE[[#This Row],[Customer ID]],'MEDICAL EXAMINATION ANSWER'!A:J,2,FALSE)</f>
        <v>20.82</v>
      </c>
      <c r="D1746" s="9">
        <f>VLOOKUP(HEALTH_CARE[[#This Row],[Customer ID]],'MEDICAL EXAMINATION ANSWER'!A:J,4,FALSE)</f>
        <v>5.55</v>
      </c>
      <c r="E1746" t="str">
        <f>VLOOKUP(HEALTH_CARE[[#This Row],[Customer ID]],'MEDICAL EXAMINATION ANSWER'!A:J,6,FALSE)</f>
        <v>No</v>
      </c>
      <c r="F1746" t="str">
        <f>VLOOKUP(HEALTH_CARE[[#This Row],[Customer ID]],'MEDICAL EXAMINATION ANSWER'!A:J,7,FALSE)</f>
        <v>No</v>
      </c>
      <c r="G1746" t="str">
        <f>VLOOKUP(HEALTH_CARE[[#This Row],[Customer ID]],'MEDICAL EXAMINATION ANSWER'!A:J,8,FALSE)</f>
        <v>No</v>
      </c>
      <c r="H1746" s="10">
        <f>VLOOKUP(HEALTH_CARE[[#This Row],[Customer ID]],'MEDICAL EXAMINATION ANSWER'!A:J,9,FALSE)</f>
        <v>1</v>
      </c>
      <c r="I1746" t="str">
        <f>VLOOKUP(HEALTH_CARE[[#This Row],[Customer ID]],'MEDICAL EXAMINATION ANSWER'!A:J,10,FALSE)</f>
        <v>No</v>
      </c>
      <c r="J1746" t="str">
        <f>VLOOKUP(HEALTH_CARE[[#This Row],[Customer ID]],'MEDICAL EXAMINATION ANSWER'!A:J,3,FALSE)</f>
        <v>Normal Weight</v>
      </c>
      <c r="K1746" t="str">
        <f>VLOOKUP(HEALTH_CARE[[#This Row],[Customer ID]],'MEDICAL EXAMINATION ANSWER'!A:J,5,FALSE)</f>
        <v>Normal</v>
      </c>
      <c r="L1746" s="11" t="str">
        <f>VLOOKUP(HEALTH_CARE[[#This Row],[Customer ID]],'HOSPITAL DETAILS ANSWERS'!A:K,5,TRUE)</f>
        <v>22-Aug-1984</v>
      </c>
      <c r="M1746" s="14">
        <f>VLOOKUP(HEALTH_CARE[[#This Row],[Customer ID]],'HOSPITAL DETAILS ANSWERS'!A:K,8,TRUE)</f>
        <v>5145</v>
      </c>
      <c r="N1746" t="str">
        <f>VLOOKUP(HEALTH_CARE[[#This Row],[Customer ID]],'HOSPITAL DETAILS ANSWERS'!A:K,9,TRUE)</f>
        <v>Tier - 2</v>
      </c>
      <c r="O1746" t="str">
        <f>VLOOKUP(HEALTH_CARE[[#This Row],[Customer ID]],'HOSPITAL DETAILS ANSWERS'!A:K,10,TRUE)</f>
        <v>Tier - 1</v>
      </c>
      <c r="P1746" t="str">
        <f>VLOOKUP(HEALTH_CARE[[#This Row],[Customer ID]],'HOSPITAL DETAILS ANSWERS'!A:K,11,TRUE)</f>
        <v>R1013</v>
      </c>
      <c r="Q1746" s="10">
        <f>VLOOKUP(HEALTH_CARE[[#This Row],[Customer ID]],'HOSPITAL DETAILS ANSWERS'!A:K,6,TRUE)</f>
        <v>38</v>
      </c>
    </row>
    <row r="1747" spans="1:17" x14ac:dyDescent="0.25">
      <c r="A1747" t="s">
        <v>624</v>
      </c>
      <c r="B1747" t="str">
        <f>VLOOKUP(HEALTH_CARE[[#This Row],[Customer ID]],'CUSTOMER_NAMES ANSWER'!A:D,3,FALSE)</f>
        <v>Rachel</v>
      </c>
      <c r="C1747" s="9">
        <f>VLOOKUP(HEALTH_CARE[[#This Row],[Customer ID]],'MEDICAL EXAMINATION ANSWER'!A:J,2,FALSE)</f>
        <v>38.83</v>
      </c>
      <c r="D1747" s="9">
        <f>VLOOKUP(HEALTH_CARE[[#This Row],[Customer ID]],'MEDICAL EXAMINATION ANSWER'!A:J,4,FALSE)</f>
        <v>4.78</v>
      </c>
      <c r="E1747" t="str">
        <f>VLOOKUP(HEALTH_CARE[[#This Row],[Customer ID]],'MEDICAL EXAMINATION ANSWER'!A:J,6,FALSE)</f>
        <v>No</v>
      </c>
      <c r="F1747" t="str">
        <f>VLOOKUP(HEALTH_CARE[[#This Row],[Customer ID]],'MEDICAL EXAMINATION ANSWER'!A:J,7,FALSE)</f>
        <v>No</v>
      </c>
      <c r="G1747" t="str">
        <f>VLOOKUP(HEALTH_CARE[[#This Row],[Customer ID]],'MEDICAL EXAMINATION ANSWER'!A:J,8,FALSE)</f>
        <v>Yes</v>
      </c>
      <c r="H1747" s="10">
        <f>VLOOKUP(HEALTH_CARE[[#This Row],[Customer ID]],'MEDICAL EXAMINATION ANSWER'!A:J,9,FALSE)</f>
        <v>1</v>
      </c>
      <c r="I1747" t="str">
        <f>VLOOKUP(HEALTH_CARE[[#This Row],[Customer ID]],'MEDICAL EXAMINATION ANSWER'!A:J,10,FALSE)</f>
        <v>No</v>
      </c>
      <c r="J1747" t="str">
        <f>VLOOKUP(HEALTH_CARE[[#This Row],[Customer ID]],'MEDICAL EXAMINATION ANSWER'!A:J,3,FALSE)</f>
        <v>Obesity</v>
      </c>
      <c r="K1747" t="str">
        <f>VLOOKUP(HEALTH_CARE[[#This Row],[Customer ID]],'MEDICAL EXAMINATION ANSWER'!A:J,5,FALSE)</f>
        <v>Normal</v>
      </c>
      <c r="L1747" s="11" t="str">
        <f>VLOOKUP(HEALTH_CARE[[#This Row],[Customer ID]],'HOSPITAL DETAILS ANSWERS'!A:K,5,TRUE)</f>
        <v>10-Dec-1993</v>
      </c>
      <c r="M1747" s="14">
        <f>VLOOKUP(HEALTH_CARE[[#This Row],[Customer ID]],'HOSPITAL DETAILS ANSWERS'!A:K,8,TRUE)</f>
        <v>5139</v>
      </c>
      <c r="N1747" t="str">
        <f>VLOOKUP(HEALTH_CARE[[#This Row],[Customer ID]],'HOSPITAL DETAILS ANSWERS'!A:K,9,TRUE)</f>
        <v>Tier - 2</v>
      </c>
      <c r="O1747" t="str">
        <f>VLOOKUP(HEALTH_CARE[[#This Row],[Customer ID]],'HOSPITAL DETAILS ANSWERS'!A:K,10,TRUE)</f>
        <v>Tier - 2</v>
      </c>
      <c r="P1747" t="str">
        <f>VLOOKUP(HEALTH_CARE[[#This Row],[Customer ID]],'HOSPITAL DETAILS ANSWERS'!A:K,11,TRUE)</f>
        <v>R1013</v>
      </c>
      <c r="Q1747" s="10">
        <f>VLOOKUP(HEALTH_CARE[[#This Row],[Customer ID]],'HOSPITAL DETAILS ANSWERS'!A:K,6,TRUE)</f>
        <v>29</v>
      </c>
    </row>
    <row r="1748" spans="1:17" x14ac:dyDescent="0.25">
      <c r="A1748" t="s">
        <v>623</v>
      </c>
      <c r="B1748" t="str">
        <f>VLOOKUP(HEALTH_CARE[[#This Row],[Customer ID]],'CUSTOMER_NAMES ANSWER'!A:D,3,FALSE)</f>
        <v>Isabelle</v>
      </c>
      <c r="C1748" s="9">
        <f>VLOOKUP(HEALTH_CARE[[#This Row],[Customer ID]],'MEDICAL EXAMINATION ANSWER'!A:J,2,FALSE)</f>
        <v>23.44</v>
      </c>
      <c r="D1748" s="9">
        <f>VLOOKUP(HEALTH_CARE[[#This Row],[Customer ID]],'MEDICAL EXAMINATION ANSWER'!A:J,4,FALSE)</f>
        <v>4.6500000000000004</v>
      </c>
      <c r="E1748" t="str">
        <f>VLOOKUP(HEALTH_CARE[[#This Row],[Customer ID]],'MEDICAL EXAMINATION ANSWER'!A:J,6,FALSE)</f>
        <v>Yes</v>
      </c>
      <c r="F1748" t="str">
        <f>VLOOKUP(HEALTH_CARE[[#This Row],[Customer ID]],'MEDICAL EXAMINATION ANSWER'!A:J,7,FALSE)</f>
        <v>No</v>
      </c>
      <c r="G1748" t="str">
        <f>VLOOKUP(HEALTH_CARE[[#This Row],[Customer ID]],'MEDICAL EXAMINATION ANSWER'!A:J,8,FALSE)</f>
        <v>No</v>
      </c>
      <c r="H1748" s="10">
        <f>VLOOKUP(HEALTH_CARE[[#This Row],[Customer ID]],'MEDICAL EXAMINATION ANSWER'!A:J,9,FALSE)</f>
        <v>1</v>
      </c>
      <c r="I1748" t="str">
        <f>VLOOKUP(HEALTH_CARE[[#This Row],[Customer ID]],'MEDICAL EXAMINATION ANSWER'!A:J,10,FALSE)</f>
        <v>No</v>
      </c>
      <c r="J1748" t="str">
        <f>VLOOKUP(HEALTH_CARE[[#This Row],[Customer ID]],'MEDICAL EXAMINATION ANSWER'!A:J,3,FALSE)</f>
        <v>Normal Weight</v>
      </c>
      <c r="K1748" t="str">
        <f>VLOOKUP(HEALTH_CARE[[#This Row],[Customer ID]],'MEDICAL EXAMINATION ANSWER'!A:J,5,FALSE)</f>
        <v>Normal</v>
      </c>
      <c r="L1748" s="11" t="str">
        <f>VLOOKUP(HEALTH_CARE[[#This Row],[Customer ID]],'HOSPITAL DETAILS ANSWERS'!A:K,5,TRUE)</f>
        <v>15-Sep-1988</v>
      </c>
      <c r="M1748" s="14">
        <f>VLOOKUP(HEALTH_CARE[[#This Row],[Customer ID]],'HOSPITAL DETAILS ANSWERS'!A:K,8,TRUE)</f>
        <v>5137</v>
      </c>
      <c r="N1748" t="str">
        <f>VLOOKUP(HEALTH_CARE[[#This Row],[Customer ID]],'HOSPITAL DETAILS ANSWERS'!A:K,9,TRUE)</f>
        <v>Tier - 2</v>
      </c>
      <c r="O1748" t="str">
        <f>VLOOKUP(HEALTH_CARE[[#This Row],[Customer ID]],'HOSPITAL DETAILS ANSWERS'!A:K,10,TRUE)</f>
        <v>Tier - 1</v>
      </c>
      <c r="P1748" t="str">
        <f>VLOOKUP(HEALTH_CARE[[#This Row],[Customer ID]],'HOSPITAL DETAILS ANSWERS'!A:K,11,TRUE)</f>
        <v>R1013</v>
      </c>
      <c r="Q1748" s="10">
        <f>VLOOKUP(HEALTH_CARE[[#This Row],[Customer ID]],'HOSPITAL DETAILS ANSWERS'!A:K,6,TRUE)</f>
        <v>34</v>
      </c>
    </row>
    <row r="1749" spans="1:17" x14ac:dyDescent="0.25">
      <c r="A1749" t="s">
        <v>622</v>
      </c>
      <c r="B1749" t="str">
        <f>VLOOKUP(HEALTH_CARE[[#This Row],[Customer ID]],'CUSTOMER_NAMES ANSWER'!A:D,3,FALSE)</f>
        <v>Neil</v>
      </c>
      <c r="C1749" s="9">
        <f>VLOOKUP(HEALTH_CARE[[#This Row],[Customer ID]],'MEDICAL EXAMINATION ANSWER'!A:J,2,FALSE)</f>
        <v>24.13</v>
      </c>
      <c r="D1749" s="9">
        <f>VLOOKUP(HEALTH_CARE[[#This Row],[Customer ID]],'MEDICAL EXAMINATION ANSWER'!A:J,4,FALSE)</f>
        <v>5.2</v>
      </c>
      <c r="E1749" t="str">
        <f>VLOOKUP(HEALTH_CARE[[#This Row],[Customer ID]],'MEDICAL EXAMINATION ANSWER'!A:J,6,FALSE)</f>
        <v>No</v>
      </c>
      <c r="F1749" t="str">
        <f>VLOOKUP(HEALTH_CARE[[#This Row],[Customer ID]],'MEDICAL EXAMINATION ANSWER'!A:J,7,FALSE)</f>
        <v>No</v>
      </c>
      <c r="G1749" t="str">
        <f>VLOOKUP(HEALTH_CARE[[#This Row],[Customer ID]],'MEDICAL EXAMINATION ANSWER'!A:J,8,FALSE)</f>
        <v>No</v>
      </c>
      <c r="H1749" s="10">
        <f>VLOOKUP(HEALTH_CARE[[#This Row],[Customer ID]],'MEDICAL EXAMINATION ANSWER'!A:J,9,FALSE)</f>
        <v>1</v>
      </c>
      <c r="I1749" t="str">
        <f>VLOOKUP(HEALTH_CARE[[#This Row],[Customer ID]],'MEDICAL EXAMINATION ANSWER'!A:J,10,FALSE)</f>
        <v>No</v>
      </c>
      <c r="J1749" t="str">
        <f>VLOOKUP(HEALTH_CARE[[#This Row],[Customer ID]],'MEDICAL EXAMINATION ANSWER'!A:J,3,FALSE)</f>
        <v>Normal Weight</v>
      </c>
      <c r="K1749" t="str">
        <f>VLOOKUP(HEALTH_CARE[[#This Row],[Customer ID]],'MEDICAL EXAMINATION ANSWER'!A:J,5,FALSE)</f>
        <v>Normal</v>
      </c>
      <c r="L1749" s="11" t="str">
        <f>VLOOKUP(HEALTH_CARE[[#This Row],[Customer ID]],'HOSPITAL DETAILS ANSWERS'!A:K,5,TRUE)</f>
        <v>13-Sep-1987</v>
      </c>
      <c r="M1749" s="14">
        <f>VLOOKUP(HEALTH_CARE[[#This Row],[Customer ID]],'HOSPITAL DETAILS ANSWERS'!A:K,8,TRUE)</f>
        <v>5126</v>
      </c>
      <c r="N1749" t="str">
        <f>VLOOKUP(HEALTH_CARE[[#This Row],[Customer ID]],'HOSPITAL DETAILS ANSWERS'!A:K,9,TRUE)</f>
        <v>Tier - 1</v>
      </c>
      <c r="O1749" t="str">
        <f>VLOOKUP(HEALTH_CARE[[#This Row],[Customer ID]],'HOSPITAL DETAILS ANSWERS'!A:K,10,TRUE)</f>
        <v>Tier - 2</v>
      </c>
      <c r="P1749" t="str">
        <f>VLOOKUP(HEALTH_CARE[[#This Row],[Customer ID]],'HOSPITAL DETAILS ANSWERS'!A:K,11,TRUE)</f>
        <v>R1012</v>
      </c>
      <c r="Q1749" s="10">
        <f>VLOOKUP(HEALTH_CARE[[#This Row],[Customer ID]],'HOSPITAL DETAILS ANSWERS'!A:K,6,TRUE)</f>
        <v>35</v>
      </c>
    </row>
    <row r="1750" spans="1:17" x14ac:dyDescent="0.25">
      <c r="A1750" t="s">
        <v>621</v>
      </c>
      <c r="B1750" t="str">
        <f>VLOOKUP(HEALTH_CARE[[#This Row],[Customer ID]],'CUSTOMER_NAMES ANSWER'!A:D,3,FALSE)</f>
        <v>Tom</v>
      </c>
      <c r="C1750" s="9">
        <f>VLOOKUP(HEALTH_CARE[[#This Row],[Customer ID]],'MEDICAL EXAMINATION ANSWER'!A:J,2,FALSE)</f>
        <v>42.13</v>
      </c>
      <c r="D1750" s="9">
        <f>VLOOKUP(HEALTH_CARE[[#This Row],[Customer ID]],'MEDICAL EXAMINATION ANSWER'!A:J,4,FALSE)</f>
        <v>4.54</v>
      </c>
      <c r="E1750" t="str">
        <f>VLOOKUP(HEALTH_CARE[[#This Row],[Customer ID]],'MEDICAL EXAMINATION ANSWER'!A:J,6,FALSE)</f>
        <v>Yes</v>
      </c>
      <c r="F1750" t="str">
        <f>VLOOKUP(HEALTH_CARE[[#This Row],[Customer ID]],'MEDICAL EXAMINATION ANSWER'!A:J,7,FALSE)</f>
        <v>No</v>
      </c>
      <c r="G1750" t="str">
        <f>VLOOKUP(HEALTH_CARE[[#This Row],[Customer ID]],'MEDICAL EXAMINATION ANSWER'!A:J,8,FALSE)</f>
        <v>No</v>
      </c>
      <c r="H1750" s="10">
        <f>VLOOKUP(HEALTH_CARE[[#This Row],[Customer ID]],'MEDICAL EXAMINATION ANSWER'!A:J,9,FALSE)</f>
        <v>1</v>
      </c>
      <c r="I1750" t="str">
        <f>VLOOKUP(HEALTH_CARE[[#This Row],[Customer ID]],'MEDICAL EXAMINATION ANSWER'!A:J,10,FALSE)</f>
        <v>No</v>
      </c>
      <c r="J1750" t="str">
        <f>VLOOKUP(HEALTH_CARE[[#This Row],[Customer ID]],'MEDICAL EXAMINATION ANSWER'!A:J,3,FALSE)</f>
        <v>Obesity</v>
      </c>
      <c r="K1750" t="str">
        <f>VLOOKUP(HEALTH_CARE[[#This Row],[Customer ID]],'MEDICAL EXAMINATION ANSWER'!A:J,5,FALSE)</f>
        <v>Normal</v>
      </c>
      <c r="L1750" s="11" t="str">
        <f>VLOOKUP(HEALTH_CARE[[#This Row],[Customer ID]],'HOSPITAL DETAILS ANSWERS'!A:K,5,TRUE)</f>
        <v>1-Nov-1988</v>
      </c>
      <c r="M1750" s="14">
        <f>VLOOKUP(HEALTH_CARE[[#This Row],[Customer ID]],'HOSPITAL DETAILS ANSWERS'!A:K,8,TRUE)</f>
        <v>5125</v>
      </c>
      <c r="N1750" t="str">
        <f>VLOOKUP(HEALTH_CARE[[#This Row],[Customer ID]],'HOSPITAL DETAILS ANSWERS'!A:K,9,TRUE)</f>
        <v>Tier - 2</v>
      </c>
      <c r="O1750" t="str">
        <f>VLOOKUP(HEALTH_CARE[[#This Row],[Customer ID]],'HOSPITAL DETAILS ANSWERS'!A:K,10,TRUE)</f>
        <v>Tier - 3</v>
      </c>
      <c r="P1750" t="str">
        <f>VLOOKUP(HEALTH_CARE[[#This Row],[Customer ID]],'HOSPITAL DETAILS ANSWERS'!A:K,11,TRUE)</f>
        <v>R1013</v>
      </c>
      <c r="Q1750" s="10">
        <f>VLOOKUP(HEALTH_CARE[[#This Row],[Customer ID]],'HOSPITAL DETAILS ANSWERS'!A:K,6,TRUE)</f>
        <v>34</v>
      </c>
    </row>
    <row r="1751" spans="1:17" x14ac:dyDescent="0.25">
      <c r="A1751" t="s">
        <v>620</v>
      </c>
      <c r="B1751" t="str">
        <f>VLOOKUP(HEALTH_CARE[[#This Row],[Customer ID]],'CUSTOMER_NAMES ANSWER'!A:D,3,FALSE)</f>
        <v>Nathan</v>
      </c>
      <c r="C1751" s="9">
        <f>VLOOKUP(HEALTH_CARE[[#This Row],[Customer ID]],'MEDICAL EXAMINATION ANSWER'!A:J,2,FALSE)</f>
        <v>17.86</v>
      </c>
      <c r="D1751" s="9">
        <f>VLOOKUP(HEALTH_CARE[[#This Row],[Customer ID]],'MEDICAL EXAMINATION ANSWER'!A:J,4,FALSE)</f>
        <v>4.1100000000000003</v>
      </c>
      <c r="E1751" t="str">
        <f>VLOOKUP(HEALTH_CARE[[#This Row],[Customer ID]],'MEDICAL EXAMINATION ANSWER'!A:J,6,FALSE)</f>
        <v>No</v>
      </c>
      <c r="F1751" t="str">
        <f>VLOOKUP(HEALTH_CARE[[#This Row],[Customer ID]],'MEDICAL EXAMINATION ANSWER'!A:J,7,FALSE)</f>
        <v>No</v>
      </c>
      <c r="G1751" t="str">
        <f>VLOOKUP(HEALTH_CARE[[#This Row],[Customer ID]],'MEDICAL EXAMINATION ANSWER'!A:J,8,FALSE)</f>
        <v>No</v>
      </c>
      <c r="H1751" s="10">
        <f>VLOOKUP(HEALTH_CARE[[#This Row],[Customer ID]],'MEDICAL EXAMINATION ANSWER'!A:J,9,FALSE)</f>
        <v>1</v>
      </c>
      <c r="I1751" t="str">
        <f>VLOOKUP(HEALTH_CARE[[#This Row],[Customer ID]],'MEDICAL EXAMINATION ANSWER'!A:J,10,FALSE)</f>
        <v>No</v>
      </c>
      <c r="J1751" t="str">
        <f>VLOOKUP(HEALTH_CARE[[#This Row],[Customer ID]],'MEDICAL EXAMINATION ANSWER'!A:J,3,FALSE)</f>
        <v>Under Weight</v>
      </c>
      <c r="K1751" t="str">
        <f>VLOOKUP(HEALTH_CARE[[#This Row],[Customer ID]],'MEDICAL EXAMINATION ANSWER'!A:J,5,FALSE)</f>
        <v>Normal</v>
      </c>
      <c r="L1751" s="11" t="str">
        <f>VLOOKUP(HEALTH_CARE[[#This Row],[Customer ID]],'HOSPITAL DETAILS ANSWERS'!A:K,5,TRUE)</f>
        <v>18-Nov-1987</v>
      </c>
      <c r="M1751" s="14">
        <f>VLOOKUP(HEALTH_CARE[[#This Row],[Customer ID]],'HOSPITAL DETAILS ANSWERS'!A:K,8,TRUE)</f>
        <v>5117</v>
      </c>
      <c r="N1751" t="str">
        <f>VLOOKUP(HEALTH_CARE[[#This Row],[Customer ID]],'HOSPITAL DETAILS ANSWERS'!A:K,9,TRUE)</f>
        <v>Tier - 2</v>
      </c>
      <c r="O1751" t="str">
        <f>VLOOKUP(HEALTH_CARE[[#This Row],[Customer ID]],'HOSPITAL DETAILS ANSWERS'!A:K,10,TRUE)</f>
        <v>Tier - 2</v>
      </c>
      <c r="P1751" t="str">
        <f>VLOOKUP(HEALTH_CARE[[#This Row],[Customer ID]],'HOSPITAL DETAILS ANSWERS'!A:K,11,TRUE)</f>
        <v>R1012</v>
      </c>
      <c r="Q1751" s="10">
        <f>VLOOKUP(HEALTH_CARE[[#This Row],[Customer ID]],'HOSPITAL DETAILS ANSWERS'!A:K,6,TRUE)</f>
        <v>35</v>
      </c>
    </row>
    <row r="1752" spans="1:17" x14ac:dyDescent="0.25">
      <c r="A1752" t="s">
        <v>619</v>
      </c>
      <c r="B1752" t="str">
        <f>VLOOKUP(HEALTH_CARE[[#This Row],[Customer ID]],'CUSTOMER_NAMES ANSWER'!A:D,3,FALSE)</f>
        <v>Kelli N</v>
      </c>
      <c r="C1752" s="9">
        <f>VLOOKUP(HEALTH_CARE[[#This Row],[Customer ID]],'MEDICAL EXAMINATION ANSWER'!A:J,2,FALSE)</f>
        <v>32.78</v>
      </c>
      <c r="D1752" s="9">
        <f>VLOOKUP(HEALTH_CARE[[#This Row],[Customer ID]],'MEDICAL EXAMINATION ANSWER'!A:J,4,FALSE)</f>
        <v>4.63</v>
      </c>
      <c r="E1752" t="str">
        <f>VLOOKUP(HEALTH_CARE[[#This Row],[Customer ID]],'MEDICAL EXAMINATION ANSWER'!A:J,6,FALSE)</f>
        <v>No</v>
      </c>
      <c r="F1752" t="str">
        <f>VLOOKUP(HEALTH_CARE[[#This Row],[Customer ID]],'MEDICAL EXAMINATION ANSWER'!A:J,7,FALSE)</f>
        <v>No</v>
      </c>
      <c r="G1752" t="str">
        <f>VLOOKUP(HEALTH_CARE[[#This Row],[Customer ID]],'MEDICAL EXAMINATION ANSWER'!A:J,8,FALSE)</f>
        <v>No</v>
      </c>
      <c r="H1752" s="10">
        <f>VLOOKUP(HEALTH_CARE[[#This Row],[Customer ID]],'MEDICAL EXAMINATION ANSWER'!A:J,9,FALSE)</f>
        <v>0</v>
      </c>
      <c r="I1752" t="str">
        <f>VLOOKUP(HEALTH_CARE[[#This Row],[Customer ID]],'MEDICAL EXAMINATION ANSWER'!A:J,10,FALSE)</f>
        <v>No</v>
      </c>
      <c r="J1752" t="str">
        <f>VLOOKUP(HEALTH_CARE[[#This Row],[Customer ID]],'MEDICAL EXAMINATION ANSWER'!A:J,3,FALSE)</f>
        <v>Obesity</v>
      </c>
      <c r="K1752" t="str">
        <f>VLOOKUP(HEALTH_CARE[[#This Row],[Customer ID]],'MEDICAL EXAMINATION ANSWER'!A:J,5,FALSE)</f>
        <v>Normal</v>
      </c>
      <c r="L1752" s="11" t="str">
        <f>VLOOKUP(HEALTH_CARE[[#This Row],[Customer ID]],'HOSPITAL DETAILS ANSWERS'!A:K,5,TRUE)</f>
        <v>19-Jun-1999</v>
      </c>
      <c r="M1752" s="14">
        <f>VLOOKUP(HEALTH_CARE[[#This Row],[Customer ID]],'HOSPITAL DETAILS ANSWERS'!A:K,8,TRUE)</f>
        <v>5088</v>
      </c>
      <c r="N1752" t="str">
        <f>VLOOKUP(HEALTH_CARE[[#This Row],[Customer ID]],'HOSPITAL DETAILS ANSWERS'!A:K,9,TRUE)</f>
        <v>Tier - 2</v>
      </c>
      <c r="O1752" t="str">
        <f>VLOOKUP(HEALTH_CARE[[#This Row],[Customer ID]],'HOSPITAL DETAILS ANSWERS'!A:K,10,TRUE)</f>
        <v>Tier - 2</v>
      </c>
      <c r="P1752" t="str">
        <f>VLOOKUP(HEALTH_CARE[[#This Row],[Customer ID]],'HOSPITAL DETAILS ANSWERS'!A:K,11,TRUE)</f>
        <v>R1026</v>
      </c>
      <c r="Q1752" s="10">
        <f>VLOOKUP(HEALTH_CARE[[#This Row],[Customer ID]],'HOSPITAL DETAILS ANSWERS'!A:K,6,TRUE)</f>
        <v>23</v>
      </c>
    </row>
    <row r="1753" spans="1:17" x14ac:dyDescent="0.25">
      <c r="A1753" t="s">
        <v>618</v>
      </c>
      <c r="B1753" t="str">
        <f>VLOOKUP(HEALTH_CARE[[#This Row],[Customer ID]],'CUSTOMER_NAMES ANSWER'!A:D,3,FALSE)</f>
        <v>Scott M</v>
      </c>
      <c r="C1753" s="9">
        <f>VLOOKUP(HEALTH_CARE[[#This Row],[Customer ID]],'MEDICAL EXAMINATION ANSWER'!A:J,2,FALSE)</f>
        <v>23.9</v>
      </c>
      <c r="D1753" s="9">
        <f>VLOOKUP(HEALTH_CARE[[#This Row],[Customer ID]],'MEDICAL EXAMINATION ANSWER'!A:J,4,FALSE)</f>
        <v>6.06</v>
      </c>
      <c r="E1753" t="str">
        <f>VLOOKUP(HEALTH_CARE[[#This Row],[Customer ID]],'MEDICAL EXAMINATION ANSWER'!A:J,6,FALSE)</f>
        <v>Yes</v>
      </c>
      <c r="F1753" t="str">
        <f>VLOOKUP(HEALTH_CARE[[#This Row],[Customer ID]],'MEDICAL EXAMINATION ANSWER'!A:J,7,FALSE)</f>
        <v>No</v>
      </c>
      <c r="G1753" t="str">
        <f>VLOOKUP(HEALTH_CARE[[#This Row],[Customer ID]],'MEDICAL EXAMINATION ANSWER'!A:J,8,FALSE)</f>
        <v>Yes</v>
      </c>
      <c r="H1753" s="10">
        <f>VLOOKUP(HEALTH_CARE[[#This Row],[Customer ID]],'MEDICAL EXAMINATION ANSWER'!A:J,9,FALSE)</f>
        <v>1</v>
      </c>
      <c r="I1753" t="str">
        <f>VLOOKUP(HEALTH_CARE[[#This Row],[Customer ID]],'MEDICAL EXAMINATION ANSWER'!A:J,10,FALSE)</f>
        <v>No</v>
      </c>
      <c r="J1753" t="str">
        <f>VLOOKUP(HEALTH_CARE[[#This Row],[Customer ID]],'MEDICAL EXAMINATION ANSWER'!A:J,3,FALSE)</f>
        <v>Normal Weight</v>
      </c>
      <c r="K1753" t="str">
        <f>VLOOKUP(HEALTH_CARE[[#This Row],[Customer ID]],'MEDICAL EXAMINATION ANSWER'!A:J,5,FALSE)</f>
        <v>Prediabetes</v>
      </c>
      <c r="L1753" s="11" t="str">
        <f>VLOOKUP(HEALTH_CARE[[#This Row],[Customer ID]],'HOSPITAL DETAILS ANSWERS'!A:K,5,TRUE)</f>
        <v>14-Jul-1997</v>
      </c>
      <c r="M1753" s="14">
        <f>VLOOKUP(HEALTH_CARE[[#This Row],[Customer ID]],'HOSPITAL DETAILS ANSWERS'!A:K,8,TRUE)</f>
        <v>5081</v>
      </c>
      <c r="N1753" t="str">
        <f>VLOOKUP(HEALTH_CARE[[#This Row],[Customer ID]],'HOSPITAL DETAILS ANSWERS'!A:K,9,TRUE)</f>
        <v>Tier - 3</v>
      </c>
      <c r="O1753" t="str">
        <f>VLOOKUP(HEALTH_CARE[[#This Row],[Customer ID]],'HOSPITAL DETAILS ANSWERS'!A:K,10,TRUE)</f>
        <v>Tier - 2</v>
      </c>
      <c r="P1753" t="str">
        <f>VLOOKUP(HEALTH_CARE[[#This Row],[Customer ID]],'HOSPITAL DETAILS ANSWERS'!A:K,11,TRUE)</f>
        <v>R1011</v>
      </c>
      <c r="Q1753" s="10">
        <f>VLOOKUP(HEALTH_CARE[[#This Row],[Customer ID]],'HOSPITAL DETAILS ANSWERS'!A:K,6,TRUE)</f>
        <v>25</v>
      </c>
    </row>
    <row r="1754" spans="1:17" x14ac:dyDescent="0.25">
      <c r="A1754" t="s">
        <v>617</v>
      </c>
      <c r="B1754" t="str">
        <f>VLOOKUP(HEALTH_CARE[[#This Row],[Customer ID]],'CUSTOMER_NAMES ANSWER'!A:D,3,FALSE)</f>
        <v>Grant A</v>
      </c>
      <c r="C1754" s="9">
        <f>VLOOKUP(HEALTH_CARE[[#This Row],[Customer ID]],'MEDICAL EXAMINATION ANSWER'!A:J,2,FALSE)</f>
        <v>15.47</v>
      </c>
      <c r="D1754" s="9">
        <f>VLOOKUP(HEALTH_CARE[[#This Row],[Customer ID]],'MEDICAL EXAMINATION ANSWER'!A:J,4,FALSE)</f>
        <v>8.43</v>
      </c>
      <c r="E1754" t="str">
        <f>VLOOKUP(HEALTH_CARE[[#This Row],[Customer ID]],'MEDICAL EXAMINATION ANSWER'!A:J,6,FALSE)</f>
        <v>No</v>
      </c>
      <c r="F1754" t="str">
        <f>VLOOKUP(HEALTH_CARE[[#This Row],[Customer ID]],'MEDICAL EXAMINATION ANSWER'!A:J,7,FALSE)</f>
        <v>No</v>
      </c>
      <c r="G1754" t="str">
        <f>VLOOKUP(HEALTH_CARE[[#This Row],[Customer ID]],'MEDICAL EXAMINATION ANSWER'!A:J,8,FALSE)</f>
        <v>No</v>
      </c>
      <c r="H1754" s="10">
        <f>VLOOKUP(HEALTH_CARE[[#This Row],[Customer ID]],'MEDICAL EXAMINATION ANSWER'!A:J,9,FALSE)</f>
        <v>0</v>
      </c>
      <c r="I1754" t="str">
        <f>VLOOKUP(HEALTH_CARE[[#This Row],[Customer ID]],'MEDICAL EXAMINATION ANSWER'!A:J,10,FALSE)</f>
        <v>No</v>
      </c>
      <c r="J1754" t="str">
        <f>VLOOKUP(HEALTH_CARE[[#This Row],[Customer ID]],'MEDICAL EXAMINATION ANSWER'!A:J,3,FALSE)</f>
        <v>Under Weight</v>
      </c>
      <c r="K1754" t="str">
        <f>VLOOKUP(HEALTH_CARE[[#This Row],[Customer ID]],'MEDICAL EXAMINATION ANSWER'!A:J,5,FALSE)</f>
        <v>Diabetes</v>
      </c>
      <c r="L1754" s="11" t="str">
        <f>VLOOKUP(HEALTH_CARE[[#This Row],[Customer ID]],'HOSPITAL DETAILS ANSWERS'!A:K,5,TRUE)</f>
        <v>22-Nov-1978</v>
      </c>
      <c r="M1754" s="14">
        <f>VLOOKUP(HEALTH_CARE[[#This Row],[Customer ID]],'HOSPITAL DETAILS ANSWERS'!A:K,8,TRUE)</f>
        <v>5078</v>
      </c>
      <c r="N1754" t="str">
        <f>VLOOKUP(HEALTH_CARE[[#This Row],[Customer ID]],'HOSPITAL DETAILS ANSWERS'!A:K,9,TRUE)</f>
        <v>Tier - 2</v>
      </c>
      <c r="O1754" t="str">
        <f>VLOOKUP(HEALTH_CARE[[#This Row],[Customer ID]],'HOSPITAL DETAILS ANSWERS'!A:K,10,TRUE)</f>
        <v>Tier - 3</v>
      </c>
      <c r="P1754" t="str">
        <f>VLOOKUP(HEALTH_CARE[[#This Row],[Customer ID]],'HOSPITAL DETAILS ANSWERS'!A:K,11,TRUE)</f>
        <v>R1012</v>
      </c>
      <c r="Q1754" s="10">
        <f>VLOOKUP(HEALTH_CARE[[#This Row],[Customer ID]],'HOSPITAL DETAILS ANSWERS'!A:K,6,TRUE)</f>
        <v>44</v>
      </c>
    </row>
    <row r="1755" spans="1:17" x14ac:dyDescent="0.25">
      <c r="A1755" t="s">
        <v>616</v>
      </c>
      <c r="B1755" t="str">
        <f>VLOOKUP(HEALTH_CARE[[#This Row],[Customer ID]],'CUSTOMER_NAMES ANSWER'!A:D,3,FALSE)</f>
        <v>Jonathan C</v>
      </c>
      <c r="C1755" s="9">
        <f>VLOOKUP(HEALTH_CARE[[#This Row],[Customer ID]],'MEDICAL EXAMINATION ANSWER'!A:J,2,FALSE)</f>
        <v>28.54</v>
      </c>
      <c r="D1755" s="9">
        <f>VLOOKUP(HEALTH_CARE[[#This Row],[Customer ID]],'MEDICAL EXAMINATION ANSWER'!A:J,4,FALSE)</f>
        <v>5.51</v>
      </c>
      <c r="E1755" t="str">
        <f>VLOOKUP(HEALTH_CARE[[#This Row],[Customer ID]],'MEDICAL EXAMINATION ANSWER'!A:J,6,FALSE)</f>
        <v>No</v>
      </c>
      <c r="F1755" t="str">
        <f>VLOOKUP(HEALTH_CARE[[#This Row],[Customer ID]],'MEDICAL EXAMINATION ANSWER'!A:J,7,FALSE)</f>
        <v>No</v>
      </c>
      <c r="G1755" t="str">
        <f>VLOOKUP(HEALTH_CARE[[#This Row],[Customer ID]],'MEDICAL EXAMINATION ANSWER'!A:J,8,FALSE)</f>
        <v>Yes</v>
      </c>
      <c r="H1755" s="10">
        <f>VLOOKUP(HEALTH_CARE[[#This Row],[Customer ID]],'MEDICAL EXAMINATION ANSWER'!A:J,9,FALSE)</f>
        <v>1</v>
      </c>
      <c r="I1755" t="str">
        <f>VLOOKUP(HEALTH_CARE[[#This Row],[Customer ID]],'MEDICAL EXAMINATION ANSWER'!A:J,10,FALSE)</f>
        <v>No</v>
      </c>
      <c r="J1755" t="str">
        <f>VLOOKUP(HEALTH_CARE[[#This Row],[Customer ID]],'MEDICAL EXAMINATION ANSWER'!A:J,3,FALSE)</f>
        <v>Over Weight</v>
      </c>
      <c r="K1755" t="str">
        <f>VLOOKUP(HEALTH_CARE[[#This Row],[Customer ID]],'MEDICAL EXAMINATION ANSWER'!A:J,5,FALSE)</f>
        <v>Normal</v>
      </c>
      <c r="L1755" s="11" t="str">
        <f>VLOOKUP(HEALTH_CARE[[#This Row],[Customer ID]],'HOSPITAL DETAILS ANSWERS'!A:K,5,TRUE)</f>
        <v>11-Jun-1993</v>
      </c>
      <c r="M1755" s="14">
        <f>VLOOKUP(HEALTH_CARE[[#This Row],[Customer ID]],'HOSPITAL DETAILS ANSWERS'!A:K,8,TRUE)</f>
        <v>5060</v>
      </c>
      <c r="N1755" t="str">
        <f>VLOOKUP(HEALTH_CARE[[#This Row],[Customer ID]],'HOSPITAL DETAILS ANSWERS'!A:K,9,TRUE)</f>
        <v>Tier - 2</v>
      </c>
      <c r="O1755" t="str">
        <f>VLOOKUP(HEALTH_CARE[[#This Row],[Customer ID]],'HOSPITAL DETAILS ANSWERS'!A:K,10,TRUE)</f>
        <v>Tier - 1</v>
      </c>
      <c r="P1755" t="str">
        <f>VLOOKUP(HEALTH_CARE[[#This Row],[Customer ID]],'HOSPITAL DETAILS ANSWERS'!A:K,11,TRUE)</f>
        <v>R1021</v>
      </c>
      <c r="Q1755" s="10">
        <f>VLOOKUP(HEALTH_CARE[[#This Row],[Customer ID]],'HOSPITAL DETAILS ANSWERS'!A:K,6,TRUE)</f>
        <v>29</v>
      </c>
    </row>
    <row r="1756" spans="1:17" x14ac:dyDescent="0.25">
      <c r="A1756" t="s">
        <v>615</v>
      </c>
      <c r="B1756" t="str">
        <f>VLOOKUP(HEALTH_CARE[[#This Row],[Customer ID]],'CUSTOMER_NAMES ANSWER'!A:D,3,FALSE)</f>
        <v>Rachael M</v>
      </c>
      <c r="C1756" s="9">
        <f>VLOOKUP(HEALTH_CARE[[#This Row],[Customer ID]],'MEDICAL EXAMINATION ANSWER'!A:J,2,FALSE)</f>
        <v>18.54</v>
      </c>
      <c r="D1756" s="9">
        <f>VLOOKUP(HEALTH_CARE[[#This Row],[Customer ID]],'MEDICAL EXAMINATION ANSWER'!A:J,4,FALSE)</f>
        <v>4.95</v>
      </c>
      <c r="E1756" t="str">
        <f>VLOOKUP(HEALTH_CARE[[#This Row],[Customer ID]],'MEDICAL EXAMINATION ANSWER'!A:J,6,FALSE)</f>
        <v>No</v>
      </c>
      <c r="F1756" t="str">
        <f>VLOOKUP(HEALTH_CARE[[#This Row],[Customer ID]],'MEDICAL EXAMINATION ANSWER'!A:J,7,FALSE)</f>
        <v>No</v>
      </c>
      <c r="G1756" t="str">
        <f>VLOOKUP(HEALTH_CARE[[#This Row],[Customer ID]],'MEDICAL EXAMINATION ANSWER'!A:J,8,FALSE)</f>
        <v>No</v>
      </c>
      <c r="H1756" s="10">
        <f>VLOOKUP(HEALTH_CARE[[#This Row],[Customer ID]],'MEDICAL EXAMINATION ANSWER'!A:J,9,FALSE)</f>
        <v>0</v>
      </c>
      <c r="I1756" t="str">
        <f>VLOOKUP(HEALTH_CARE[[#This Row],[Customer ID]],'MEDICAL EXAMINATION ANSWER'!A:J,10,FALSE)</f>
        <v>No</v>
      </c>
      <c r="J1756" t="str">
        <f>VLOOKUP(HEALTH_CARE[[#This Row],[Customer ID]],'MEDICAL EXAMINATION ANSWER'!A:J,3,FALSE)</f>
        <v>Normal Weight</v>
      </c>
      <c r="K1756" t="str">
        <f>VLOOKUP(HEALTH_CARE[[#This Row],[Customer ID]],'MEDICAL EXAMINATION ANSWER'!A:J,5,FALSE)</f>
        <v>Normal</v>
      </c>
      <c r="L1756" s="11" t="str">
        <f>VLOOKUP(HEALTH_CARE[[#This Row],[Customer ID]],'HOSPITAL DETAILS ANSWERS'!A:K,5,TRUE)</f>
        <v>7-Sep-1980</v>
      </c>
      <c r="M1756" s="14">
        <f>VLOOKUP(HEALTH_CARE[[#This Row],[Customer ID]],'HOSPITAL DETAILS ANSWERS'!A:K,8,TRUE)</f>
        <v>5055</v>
      </c>
      <c r="N1756" t="str">
        <f>VLOOKUP(HEALTH_CARE[[#This Row],[Customer ID]],'HOSPITAL DETAILS ANSWERS'!A:K,9,TRUE)</f>
        <v>Tier - 2</v>
      </c>
      <c r="O1756" t="str">
        <f>VLOOKUP(HEALTH_CARE[[#This Row],[Customer ID]],'HOSPITAL DETAILS ANSWERS'!A:K,10,TRUE)</f>
        <v>Tier - 2</v>
      </c>
      <c r="P1756" t="str">
        <f>VLOOKUP(HEALTH_CARE[[#This Row],[Customer ID]],'HOSPITAL DETAILS ANSWERS'!A:K,11,TRUE)</f>
        <v>R1013</v>
      </c>
      <c r="Q1756" s="10">
        <f>VLOOKUP(HEALTH_CARE[[#This Row],[Customer ID]],'HOSPITAL DETAILS ANSWERS'!A:K,6,TRUE)</f>
        <v>42</v>
      </c>
    </row>
    <row r="1757" spans="1:17" x14ac:dyDescent="0.25">
      <c r="A1757" t="s">
        <v>614</v>
      </c>
      <c r="B1757" t="str">
        <f>VLOOKUP(HEALTH_CARE[[#This Row],[Customer ID]],'CUSTOMER_NAMES ANSWER'!A:D,3,FALSE)</f>
        <v>Pilar</v>
      </c>
      <c r="C1757" s="9">
        <f>VLOOKUP(HEALTH_CARE[[#This Row],[Customer ID]],'MEDICAL EXAMINATION ANSWER'!A:J,2,FALSE)</f>
        <v>32.18</v>
      </c>
      <c r="D1757" s="9">
        <f>VLOOKUP(HEALTH_CARE[[#This Row],[Customer ID]],'MEDICAL EXAMINATION ANSWER'!A:J,4,FALSE)</f>
        <v>6.44</v>
      </c>
      <c r="E1757" t="str">
        <f>VLOOKUP(HEALTH_CARE[[#This Row],[Customer ID]],'MEDICAL EXAMINATION ANSWER'!A:J,6,FALSE)</f>
        <v>Yes</v>
      </c>
      <c r="F1757" t="str">
        <f>VLOOKUP(HEALTH_CARE[[#This Row],[Customer ID]],'MEDICAL EXAMINATION ANSWER'!A:J,7,FALSE)</f>
        <v>No</v>
      </c>
      <c r="G1757" t="str">
        <f>VLOOKUP(HEALTH_CARE[[#This Row],[Customer ID]],'MEDICAL EXAMINATION ANSWER'!A:J,8,FALSE)</f>
        <v>Yes</v>
      </c>
      <c r="H1757" s="10">
        <f>VLOOKUP(HEALTH_CARE[[#This Row],[Customer ID]],'MEDICAL EXAMINATION ANSWER'!A:J,9,FALSE)</f>
        <v>1</v>
      </c>
      <c r="I1757" t="str">
        <f>VLOOKUP(HEALTH_CARE[[#This Row],[Customer ID]],'MEDICAL EXAMINATION ANSWER'!A:J,10,FALSE)</f>
        <v>No</v>
      </c>
      <c r="J1757" t="str">
        <f>VLOOKUP(HEALTH_CARE[[#This Row],[Customer ID]],'MEDICAL EXAMINATION ANSWER'!A:J,3,FALSE)</f>
        <v>Obesity</v>
      </c>
      <c r="K1757" t="str">
        <f>VLOOKUP(HEALTH_CARE[[#This Row],[Customer ID]],'MEDICAL EXAMINATION ANSWER'!A:J,5,FALSE)</f>
        <v>Diabetes</v>
      </c>
      <c r="L1757" s="11" t="str">
        <f>VLOOKUP(HEALTH_CARE[[#This Row],[Customer ID]],'HOSPITAL DETAILS ANSWERS'!A:K,5,TRUE)</f>
        <v>29-Jul-1997</v>
      </c>
      <c r="M1757" s="14">
        <f>VLOOKUP(HEALTH_CARE[[#This Row],[Customer ID]],'HOSPITAL DETAILS ANSWERS'!A:K,8,TRUE)</f>
        <v>5046</v>
      </c>
      <c r="N1757" t="str">
        <f>VLOOKUP(HEALTH_CARE[[#This Row],[Customer ID]],'HOSPITAL DETAILS ANSWERS'!A:K,9,TRUE)</f>
        <v>Tier - 2</v>
      </c>
      <c r="O1757" t="str">
        <f>VLOOKUP(HEALTH_CARE[[#This Row],[Customer ID]],'HOSPITAL DETAILS ANSWERS'!A:K,10,TRUE)</f>
        <v>Tier - 2</v>
      </c>
      <c r="P1757" t="str">
        <f>VLOOKUP(HEALTH_CARE[[#This Row],[Customer ID]],'HOSPITAL DETAILS ANSWERS'!A:K,11,TRUE)</f>
        <v>R1012</v>
      </c>
      <c r="Q1757" s="10">
        <f>VLOOKUP(HEALTH_CARE[[#This Row],[Customer ID]],'HOSPITAL DETAILS ANSWERS'!A:K,6,TRUE)</f>
        <v>25</v>
      </c>
    </row>
    <row r="1758" spans="1:17" x14ac:dyDescent="0.25">
      <c r="A1758" t="s">
        <v>613</v>
      </c>
      <c r="B1758" t="str">
        <f>VLOOKUP(HEALTH_CARE[[#This Row],[Customer ID]],'CUSTOMER_NAMES ANSWER'!A:D,3,FALSE)</f>
        <v>Kyle M</v>
      </c>
      <c r="C1758" s="9">
        <f>VLOOKUP(HEALTH_CARE[[#This Row],[Customer ID]],'MEDICAL EXAMINATION ANSWER'!A:J,2,FALSE)</f>
        <v>37.380000000000003</v>
      </c>
      <c r="D1758" s="9">
        <f>VLOOKUP(HEALTH_CARE[[#This Row],[Customer ID]],'MEDICAL EXAMINATION ANSWER'!A:J,4,FALSE)</f>
        <v>6.05</v>
      </c>
      <c r="E1758" t="str">
        <f>VLOOKUP(HEALTH_CARE[[#This Row],[Customer ID]],'MEDICAL EXAMINATION ANSWER'!A:J,6,FALSE)</f>
        <v>Yes</v>
      </c>
      <c r="F1758" t="str">
        <f>VLOOKUP(HEALTH_CARE[[#This Row],[Customer ID]],'MEDICAL EXAMINATION ANSWER'!A:J,7,FALSE)</f>
        <v>No</v>
      </c>
      <c r="G1758" t="str">
        <f>VLOOKUP(HEALTH_CARE[[#This Row],[Customer ID]],'MEDICAL EXAMINATION ANSWER'!A:J,8,FALSE)</f>
        <v>No</v>
      </c>
      <c r="H1758" s="10">
        <f>VLOOKUP(HEALTH_CARE[[#This Row],[Customer ID]],'MEDICAL EXAMINATION ANSWER'!A:J,9,FALSE)</f>
        <v>0</v>
      </c>
      <c r="I1758" t="str">
        <f>VLOOKUP(HEALTH_CARE[[#This Row],[Customer ID]],'MEDICAL EXAMINATION ANSWER'!A:J,10,FALSE)</f>
        <v>No</v>
      </c>
      <c r="J1758" t="str">
        <f>VLOOKUP(HEALTH_CARE[[#This Row],[Customer ID]],'MEDICAL EXAMINATION ANSWER'!A:J,3,FALSE)</f>
        <v>Obesity</v>
      </c>
      <c r="K1758" t="str">
        <f>VLOOKUP(HEALTH_CARE[[#This Row],[Customer ID]],'MEDICAL EXAMINATION ANSWER'!A:J,5,FALSE)</f>
        <v>Prediabetes</v>
      </c>
      <c r="L1758" s="11" t="str">
        <f>VLOOKUP(HEALTH_CARE[[#This Row],[Customer ID]],'HOSPITAL DETAILS ANSWERS'!A:K,5,TRUE)</f>
        <v>16-Oct-2001</v>
      </c>
      <c r="M1758" s="14">
        <f>VLOOKUP(HEALTH_CARE[[#This Row],[Customer ID]],'HOSPITAL DETAILS ANSWERS'!A:K,8,TRUE)</f>
        <v>5044</v>
      </c>
      <c r="N1758" t="str">
        <f>VLOOKUP(HEALTH_CARE[[#This Row],[Customer ID]],'HOSPITAL DETAILS ANSWERS'!A:K,9,TRUE)</f>
        <v>Tier - 2</v>
      </c>
      <c r="O1758" t="str">
        <f>VLOOKUP(HEALTH_CARE[[#This Row],[Customer ID]],'HOSPITAL DETAILS ANSWERS'!A:K,10,TRUE)</f>
        <v>Tier - 3</v>
      </c>
      <c r="P1758" t="str">
        <f>VLOOKUP(HEALTH_CARE[[#This Row],[Customer ID]],'HOSPITAL DETAILS ANSWERS'!A:K,11,TRUE)</f>
        <v>R1011</v>
      </c>
      <c r="Q1758" s="10">
        <f>VLOOKUP(HEALTH_CARE[[#This Row],[Customer ID]],'HOSPITAL DETAILS ANSWERS'!A:K,6,TRUE)</f>
        <v>21</v>
      </c>
    </row>
    <row r="1759" spans="1:17" x14ac:dyDescent="0.25">
      <c r="A1759" t="s">
        <v>612</v>
      </c>
      <c r="B1759" t="str">
        <f>VLOOKUP(HEALTH_CARE[[#This Row],[Customer ID]],'CUSTOMER_NAMES ANSWER'!A:D,3,FALSE)</f>
        <v>Christie</v>
      </c>
      <c r="C1759" s="9">
        <f>VLOOKUP(HEALTH_CARE[[#This Row],[Customer ID]],'MEDICAL EXAMINATION ANSWER'!A:J,2,FALSE)</f>
        <v>31.12</v>
      </c>
      <c r="D1759" s="9">
        <f>VLOOKUP(HEALTH_CARE[[#This Row],[Customer ID]],'MEDICAL EXAMINATION ANSWER'!A:J,4,FALSE)</f>
        <v>4.76</v>
      </c>
      <c r="E1759" t="str">
        <f>VLOOKUP(HEALTH_CARE[[#This Row],[Customer ID]],'MEDICAL EXAMINATION ANSWER'!A:J,6,FALSE)</f>
        <v>Yes</v>
      </c>
      <c r="F1759" t="str">
        <f>VLOOKUP(HEALTH_CARE[[#This Row],[Customer ID]],'MEDICAL EXAMINATION ANSWER'!A:J,7,FALSE)</f>
        <v>No</v>
      </c>
      <c r="G1759" t="str">
        <f>VLOOKUP(HEALTH_CARE[[#This Row],[Customer ID]],'MEDICAL EXAMINATION ANSWER'!A:J,8,FALSE)</f>
        <v>Yes</v>
      </c>
      <c r="H1759" s="10">
        <f>VLOOKUP(HEALTH_CARE[[#This Row],[Customer ID]],'MEDICAL EXAMINATION ANSWER'!A:J,9,FALSE)</f>
        <v>1</v>
      </c>
      <c r="I1759" t="str">
        <f>VLOOKUP(HEALTH_CARE[[#This Row],[Customer ID]],'MEDICAL EXAMINATION ANSWER'!A:J,10,FALSE)</f>
        <v>No</v>
      </c>
      <c r="J1759" t="str">
        <f>VLOOKUP(HEALTH_CARE[[#This Row],[Customer ID]],'MEDICAL EXAMINATION ANSWER'!A:J,3,FALSE)</f>
        <v>Obesity</v>
      </c>
      <c r="K1759" t="str">
        <f>VLOOKUP(HEALTH_CARE[[#This Row],[Customer ID]],'MEDICAL EXAMINATION ANSWER'!A:J,5,FALSE)</f>
        <v>Normal</v>
      </c>
      <c r="L1759" s="11" t="str">
        <f>VLOOKUP(HEALTH_CARE[[#This Row],[Customer ID]],'HOSPITAL DETAILS ANSWERS'!A:K,5,TRUE)</f>
        <v>4-Dec-1997</v>
      </c>
      <c r="M1759" s="14">
        <f>VLOOKUP(HEALTH_CARE[[#This Row],[Customer ID]],'HOSPITAL DETAILS ANSWERS'!A:K,8,TRUE)</f>
        <v>5039</v>
      </c>
      <c r="N1759" t="str">
        <f>VLOOKUP(HEALTH_CARE[[#This Row],[Customer ID]],'HOSPITAL DETAILS ANSWERS'!A:K,9,TRUE)</f>
        <v>Tier - 2</v>
      </c>
      <c r="O1759" t="str">
        <f>VLOOKUP(HEALTH_CARE[[#This Row],[Customer ID]],'HOSPITAL DETAILS ANSWERS'!A:K,10,TRUE)</f>
        <v>Tier - 2</v>
      </c>
      <c r="P1759" t="str">
        <f>VLOOKUP(HEALTH_CARE[[#This Row],[Customer ID]],'HOSPITAL DETAILS ANSWERS'!A:K,11,TRUE)</f>
        <v>R1025</v>
      </c>
      <c r="Q1759" s="10">
        <f>VLOOKUP(HEALTH_CARE[[#This Row],[Customer ID]],'HOSPITAL DETAILS ANSWERS'!A:K,6,TRUE)</f>
        <v>25</v>
      </c>
    </row>
    <row r="1760" spans="1:17" x14ac:dyDescent="0.25">
      <c r="A1760" t="s">
        <v>611</v>
      </c>
      <c r="B1760" t="str">
        <f>VLOOKUP(HEALTH_CARE[[#This Row],[Customer ID]],'CUSTOMER_NAMES ANSWER'!A:D,3,FALSE)</f>
        <v>David A</v>
      </c>
      <c r="C1760" s="9">
        <f>VLOOKUP(HEALTH_CARE[[#This Row],[Customer ID]],'MEDICAL EXAMINATION ANSWER'!A:J,2,FALSE)</f>
        <v>22.01</v>
      </c>
      <c r="D1760" s="9">
        <f>VLOOKUP(HEALTH_CARE[[#This Row],[Customer ID]],'MEDICAL EXAMINATION ANSWER'!A:J,4,FALSE)</f>
        <v>6.72</v>
      </c>
      <c r="E1760" t="str">
        <f>VLOOKUP(HEALTH_CARE[[#This Row],[Customer ID]],'MEDICAL EXAMINATION ANSWER'!A:J,6,FALSE)</f>
        <v>Yes</v>
      </c>
      <c r="F1760" t="str">
        <f>VLOOKUP(HEALTH_CARE[[#This Row],[Customer ID]],'MEDICAL EXAMINATION ANSWER'!A:J,7,FALSE)</f>
        <v>No</v>
      </c>
      <c r="G1760" t="str">
        <f>VLOOKUP(HEALTH_CARE[[#This Row],[Customer ID]],'MEDICAL EXAMINATION ANSWER'!A:J,8,FALSE)</f>
        <v>No</v>
      </c>
      <c r="H1760" s="10">
        <f>VLOOKUP(HEALTH_CARE[[#This Row],[Customer ID]],'MEDICAL EXAMINATION ANSWER'!A:J,9,FALSE)</f>
        <v>1</v>
      </c>
      <c r="I1760" t="str">
        <f>VLOOKUP(HEALTH_CARE[[#This Row],[Customer ID]],'MEDICAL EXAMINATION ANSWER'!A:J,10,FALSE)</f>
        <v>No</v>
      </c>
      <c r="J1760" t="str">
        <f>VLOOKUP(HEALTH_CARE[[#This Row],[Customer ID]],'MEDICAL EXAMINATION ANSWER'!A:J,3,FALSE)</f>
        <v>Normal Weight</v>
      </c>
      <c r="K1760" t="str">
        <f>VLOOKUP(HEALTH_CARE[[#This Row],[Customer ID]],'MEDICAL EXAMINATION ANSWER'!A:J,5,FALSE)</f>
        <v>Diabetes</v>
      </c>
      <c r="L1760" s="11" t="str">
        <f>VLOOKUP(HEALTH_CARE[[#This Row],[Customer ID]],'HOSPITAL DETAILS ANSWERS'!A:K,5,TRUE)</f>
        <v>29-Jun-1986</v>
      </c>
      <c r="M1760" s="14">
        <f>VLOOKUP(HEALTH_CARE[[#This Row],[Customer ID]],'HOSPITAL DETAILS ANSWERS'!A:K,8,TRUE)</f>
        <v>5035</v>
      </c>
      <c r="N1760" t="str">
        <f>VLOOKUP(HEALTH_CARE[[#This Row],[Customer ID]],'HOSPITAL DETAILS ANSWERS'!A:K,9,TRUE)</f>
        <v>Tier - 2</v>
      </c>
      <c r="O1760" t="str">
        <f>VLOOKUP(HEALTH_CARE[[#This Row],[Customer ID]],'HOSPITAL DETAILS ANSWERS'!A:K,10,TRUE)</f>
        <v>Tier - 2</v>
      </c>
      <c r="P1760" t="str">
        <f>VLOOKUP(HEALTH_CARE[[#This Row],[Customer ID]],'HOSPITAL DETAILS ANSWERS'!A:K,11,TRUE)</f>
        <v>R1013</v>
      </c>
      <c r="Q1760" s="10">
        <f>VLOOKUP(HEALTH_CARE[[#This Row],[Customer ID]],'HOSPITAL DETAILS ANSWERS'!A:K,6,TRUE)</f>
        <v>36</v>
      </c>
    </row>
    <row r="1761" spans="1:17" x14ac:dyDescent="0.25">
      <c r="A1761" t="s">
        <v>610</v>
      </c>
      <c r="B1761" t="str">
        <f>VLOOKUP(HEALTH_CARE[[#This Row],[Customer ID]],'CUSTOMER_NAMES ANSWER'!A:D,3,FALSE)</f>
        <v>Masahiro</v>
      </c>
      <c r="C1761" s="9">
        <f>VLOOKUP(HEALTH_CARE[[#This Row],[Customer ID]],'MEDICAL EXAMINATION ANSWER'!A:J,2,FALSE)</f>
        <v>27.64</v>
      </c>
      <c r="D1761" s="9">
        <f>VLOOKUP(HEALTH_CARE[[#This Row],[Customer ID]],'MEDICAL EXAMINATION ANSWER'!A:J,4,FALSE)</f>
        <v>5.7</v>
      </c>
      <c r="E1761" t="str">
        <f>VLOOKUP(HEALTH_CARE[[#This Row],[Customer ID]],'MEDICAL EXAMINATION ANSWER'!A:J,6,FALSE)</f>
        <v>No</v>
      </c>
      <c r="F1761" t="str">
        <f>VLOOKUP(HEALTH_CARE[[#This Row],[Customer ID]],'MEDICAL EXAMINATION ANSWER'!A:J,7,FALSE)</f>
        <v>No</v>
      </c>
      <c r="G1761" t="str">
        <f>VLOOKUP(HEALTH_CARE[[#This Row],[Customer ID]],'MEDICAL EXAMINATION ANSWER'!A:J,8,FALSE)</f>
        <v>No</v>
      </c>
      <c r="H1761" s="10">
        <f>VLOOKUP(HEALTH_CARE[[#This Row],[Customer ID]],'MEDICAL EXAMINATION ANSWER'!A:J,9,FALSE)</f>
        <v>0</v>
      </c>
      <c r="I1761" t="str">
        <f>VLOOKUP(HEALTH_CARE[[#This Row],[Customer ID]],'MEDICAL EXAMINATION ANSWER'!A:J,10,FALSE)</f>
        <v>No</v>
      </c>
      <c r="J1761" t="str">
        <f>VLOOKUP(HEALTH_CARE[[#This Row],[Customer ID]],'MEDICAL EXAMINATION ANSWER'!A:J,3,FALSE)</f>
        <v>Over Weight</v>
      </c>
      <c r="K1761" t="str">
        <f>VLOOKUP(HEALTH_CARE[[#This Row],[Customer ID]],'MEDICAL EXAMINATION ANSWER'!A:J,5,FALSE)</f>
        <v>Prediabetes</v>
      </c>
      <c r="L1761" s="11" t="str">
        <f>VLOOKUP(HEALTH_CARE[[#This Row],[Customer ID]],'HOSPITAL DETAILS ANSWERS'!A:K,5,TRUE)</f>
        <v>10-Sep-1991</v>
      </c>
      <c r="M1761" s="14">
        <f>VLOOKUP(HEALTH_CARE[[#This Row],[Customer ID]],'HOSPITAL DETAILS ANSWERS'!A:K,8,TRUE)</f>
        <v>5032</v>
      </c>
      <c r="N1761" t="str">
        <f>VLOOKUP(HEALTH_CARE[[#This Row],[Customer ID]],'HOSPITAL DETAILS ANSWERS'!A:K,9,TRUE)</f>
        <v>Tier - 3</v>
      </c>
      <c r="O1761" t="str">
        <f>VLOOKUP(HEALTH_CARE[[#This Row],[Customer ID]],'HOSPITAL DETAILS ANSWERS'!A:K,10,TRUE)</f>
        <v>Tier - 1</v>
      </c>
      <c r="P1761" t="str">
        <f>VLOOKUP(HEALTH_CARE[[#This Row],[Customer ID]],'HOSPITAL DETAILS ANSWERS'!A:K,11,TRUE)</f>
        <v>R1016</v>
      </c>
      <c r="Q1761" s="10">
        <f>VLOOKUP(HEALTH_CARE[[#This Row],[Customer ID]],'HOSPITAL DETAILS ANSWERS'!A:K,6,TRUE)</f>
        <v>31</v>
      </c>
    </row>
    <row r="1762" spans="1:17" x14ac:dyDescent="0.25">
      <c r="A1762" t="s">
        <v>609</v>
      </c>
      <c r="B1762" t="str">
        <f>VLOOKUP(HEALTH_CARE[[#This Row],[Customer ID]],'CUSTOMER_NAMES ANSWER'!A:D,3,FALSE)</f>
        <v>Logan B</v>
      </c>
      <c r="C1762" s="9">
        <f>VLOOKUP(HEALTH_CARE[[#This Row],[Customer ID]],'MEDICAL EXAMINATION ANSWER'!A:J,2,FALSE)</f>
        <v>29.64</v>
      </c>
      <c r="D1762" s="9">
        <f>VLOOKUP(HEALTH_CARE[[#This Row],[Customer ID]],'MEDICAL EXAMINATION ANSWER'!A:J,4,FALSE)</f>
        <v>5.31</v>
      </c>
      <c r="E1762" t="str">
        <f>VLOOKUP(HEALTH_CARE[[#This Row],[Customer ID]],'MEDICAL EXAMINATION ANSWER'!A:J,6,FALSE)</f>
        <v>Yes</v>
      </c>
      <c r="F1762" t="str">
        <f>VLOOKUP(HEALTH_CARE[[#This Row],[Customer ID]],'MEDICAL EXAMINATION ANSWER'!A:J,7,FALSE)</f>
        <v>No</v>
      </c>
      <c r="G1762" t="str">
        <f>VLOOKUP(HEALTH_CARE[[#This Row],[Customer ID]],'MEDICAL EXAMINATION ANSWER'!A:J,8,FALSE)</f>
        <v>No</v>
      </c>
      <c r="H1762" s="10">
        <f>VLOOKUP(HEALTH_CARE[[#This Row],[Customer ID]],'MEDICAL EXAMINATION ANSWER'!A:J,9,FALSE)</f>
        <v>0</v>
      </c>
      <c r="I1762" t="str">
        <f>VLOOKUP(HEALTH_CARE[[#This Row],[Customer ID]],'MEDICAL EXAMINATION ANSWER'!A:J,10,FALSE)</f>
        <v>No</v>
      </c>
      <c r="J1762" t="str">
        <f>VLOOKUP(HEALTH_CARE[[#This Row],[Customer ID]],'MEDICAL EXAMINATION ANSWER'!A:J,3,FALSE)</f>
        <v>Over Weight</v>
      </c>
      <c r="K1762" t="str">
        <f>VLOOKUP(HEALTH_CARE[[#This Row],[Customer ID]],'MEDICAL EXAMINATION ANSWER'!A:J,5,FALSE)</f>
        <v>Normal</v>
      </c>
      <c r="L1762" s="11" t="str">
        <f>VLOOKUP(HEALTH_CARE[[#This Row],[Customer ID]],'HOSPITAL DETAILS ANSWERS'!A:K,5,TRUE)</f>
        <v>28-Dec-1985</v>
      </c>
      <c r="M1762" s="14">
        <f>VLOOKUP(HEALTH_CARE[[#This Row],[Customer ID]],'HOSPITAL DETAILS ANSWERS'!A:K,8,TRUE)</f>
        <v>5029</v>
      </c>
      <c r="N1762" t="str">
        <f>VLOOKUP(HEALTH_CARE[[#This Row],[Customer ID]],'HOSPITAL DETAILS ANSWERS'!A:K,9,TRUE)</f>
        <v>Tier - 1</v>
      </c>
      <c r="O1762" t="str">
        <f>VLOOKUP(HEALTH_CARE[[#This Row],[Customer ID]],'HOSPITAL DETAILS ANSWERS'!A:K,10,TRUE)</f>
        <v>Tier - 2</v>
      </c>
      <c r="P1762" t="str">
        <f>VLOOKUP(HEALTH_CARE[[#This Row],[Customer ID]],'HOSPITAL DETAILS ANSWERS'!A:K,11,TRUE)</f>
        <v>R1012</v>
      </c>
      <c r="Q1762" s="10">
        <f>VLOOKUP(HEALTH_CARE[[#This Row],[Customer ID]],'HOSPITAL DETAILS ANSWERS'!A:K,6,TRUE)</f>
        <v>37</v>
      </c>
    </row>
    <row r="1763" spans="1:17" x14ac:dyDescent="0.25">
      <c r="A1763" t="s">
        <v>608</v>
      </c>
      <c r="B1763" t="str">
        <f>VLOOKUP(HEALTH_CARE[[#This Row],[Customer ID]],'CUSTOMER_NAMES ANSWER'!A:D,3,FALSE)</f>
        <v>Stephanie L</v>
      </c>
      <c r="C1763" s="9">
        <f>VLOOKUP(HEALTH_CARE[[#This Row],[Customer ID]],'MEDICAL EXAMINATION ANSWER'!A:J,2,FALSE)</f>
        <v>33.700000000000003</v>
      </c>
      <c r="D1763" s="9">
        <f>VLOOKUP(HEALTH_CARE[[#This Row],[Customer ID]],'MEDICAL EXAMINATION ANSWER'!A:J,4,FALSE)</f>
        <v>4.32</v>
      </c>
      <c r="E1763" t="str">
        <f>VLOOKUP(HEALTH_CARE[[#This Row],[Customer ID]],'MEDICAL EXAMINATION ANSWER'!A:J,6,FALSE)</f>
        <v>Yes</v>
      </c>
      <c r="F1763" t="str">
        <f>VLOOKUP(HEALTH_CARE[[#This Row],[Customer ID]],'MEDICAL EXAMINATION ANSWER'!A:J,7,FALSE)</f>
        <v>No</v>
      </c>
      <c r="G1763" t="str">
        <f>VLOOKUP(HEALTH_CARE[[#This Row],[Customer ID]],'MEDICAL EXAMINATION ANSWER'!A:J,8,FALSE)</f>
        <v>No</v>
      </c>
      <c r="H1763" s="10">
        <f>VLOOKUP(HEALTH_CARE[[#This Row],[Customer ID]],'MEDICAL EXAMINATION ANSWER'!A:J,9,FALSE)</f>
        <v>1</v>
      </c>
      <c r="I1763" t="str">
        <f>VLOOKUP(HEALTH_CARE[[#This Row],[Customer ID]],'MEDICAL EXAMINATION ANSWER'!A:J,10,FALSE)</f>
        <v>No</v>
      </c>
      <c r="J1763" t="str">
        <f>VLOOKUP(HEALTH_CARE[[#This Row],[Customer ID]],'MEDICAL EXAMINATION ANSWER'!A:J,3,FALSE)</f>
        <v>Obesity</v>
      </c>
      <c r="K1763" t="str">
        <f>VLOOKUP(HEALTH_CARE[[#This Row],[Customer ID]],'MEDICAL EXAMINATION ANSWER'!A:J,5,FALSE)</f>
        <v>Normal</v>
      </c>
      <c r="L1763" s="11" t="str">
        <f>VLOOKUP(HEALTH_CARE[[#This Row],[Customer ID]],'HOSPITAL DETAILS ANSWERS'!A:K,5,TRUE)</f>
        <v>9-Nov-1988</v>
      </c>
      <c r="M1763" s="14">
        <f>VLOOKUP(HEALTH_CARE[[#This Row],[Customer ID]],'HOSPITAL DETAILS ANSWERS'!A:K,8,TRUE)</f>
        <v>5013</v>
      </c>
      <c r="N1763" t="str">
        <f>VLOOKUP(HEALTH_CARE[[#This Row],[Customer ID]],'HOSPITAL DETAILS ANSWERS'!A:K,9,TRUE)</f>
        <v>Tier - 2</v>
      </c>
      <c r="O1763" t="str">
        <f>VLOOKUP(HEALTH_CARE[[#This Row],[Customer ID]],'HOSPITAL DETAILS ANSWERS'!A:K,10,TRUE)</f>
        <v>Tier - 3</v>
      </c>
      <c r="P1763" t="str">
        <f>VLOOKUP(HEALTH_CARE[[#This Row],[Customer ID]],'HOSPITAL DETAILS ANSWERS'!A:K,11,TRUE)</f>
        <v>R1011</v>
      </c>
      <c r="Q1763" s="10">
        <f>VLOOKUP(HEALTH_CARE[[#This Row],[Customer ID]],'HOSPITAL DETAILS ANSWERS'!A:K,6,TRUE)</f>
        <v>34</v>
      </c>
    </row>
    <row r="1764" spans="1:17" x14ac:dyDescent="0.25">
      <c r="A1764" t="s">
        <v>607</v>
      </c>
      <c r="B1764" t="str">
        <f>VLOOKUP(HEALTH_CARE[[#This Row],[Customer ID]],'CUSTOMER_NAMES ANSWER'!A:D,3,FALSE)</f>
        <v>Angela H</v>
      </c>
      <c r="C1764" s="9">
        <f>VLOOKUP(HEALTH_CARE[[#This Row],[Customer ID]],'MEDICAL EXAMINATION ANSWER'!A:J,2,FALSE)</f>
        <v>27.5</v>
      </c>
      <c r="D1764" s="9">
        <f>VLOOKUP(HEALTH_CARE[[#This Row],[Customer ID]],'MEDICAL EXAMINATION ANSWER'!A:J,4,FALSE)</f>
        <v>4.2300000000000004</v>
      </c>
      <c r="E1764" t="str">
        <f>VLOOKUP(HEALTH_CARE[[#This Row],[Customer ID]],'MEDICAL EXAMINATION ANSWER'!A:J,6,FALSE)</f>
        <v>Yes</v>
      </c>
      <c r="F1764" t="str">
        <f>VLOOKUP(HEALTH_CARE[[#This Row],[Customer ID]],'MEDICAL EXAMINATION ANSWER'!A:J,7,FALSE)</f>
        <v>No</v>
      </c>
      <c r="G1764" t="str">
        <f>VLOOKUP(HEALTH_CARE[[#This Row],[Customer ID]],'MEDICAL EXAMINATION ANSWER'!A:J,8,FALSE)</f>
        <v>No</v>
      </c>
      <c r="H1764" s="10">
        <f>VLOOKUP(HEALTH_CARE[[#This Row],[Customer ID]],'MEDICAL EXAMINATION ANSWER'!A:J,9,FALSE)</f>
        <v>1</v>
      </c>
      <c r="I1764" t="str">
        <f>VLOOKUP(HEALTH_CARE[[#This Row],[Customer ID]],'MEDICAL EXAMINATION ANSWER'!A:J,10,FALSE)</f>
        <v>No</v>
      </c>
      <c r="J1764" t="str">
        <f>VLOOKUP(HEALTH_CARE[[#This Row],[Customer ID]],'MEDICAL EXAMINATION ANSWER'!A:J,3,FALSE)</f>
        <v>Over Weight</v>
      </c>
      <c r="K1764" t="str">
        <f>VLOOKUP(HEALTH_CARE[[#This Row],[Customer ID]],'MEDICAL EXAMINATION ANSWER'!A:J,5,FALSE)</f>
        <v>Normal</v>
      </c>
      <c r="L1764" s="11" t="str">
        <f>VLOOKUP(HEALTH_CARE[[#This Row],[Customer ID]],'HOSPITAL DETAILS ANSWERS'!A:K,5,TRUE)</f>
        <v>8-Jul-1988</v>
      </c>
      <c r="M1764" s="14">
        <f>VLOOKUP(HEALTH_CARE[[#This Row],[Customer ID]],'HOSPITAL DETAILS ANSWERS'!A:K,8,TRUE)</f>
        <v>5004</v>
      </c>
      <c r="N1764" t="str">
        <f>VLOOKUP(HEALTH_CARE[[#This Row],[Customer ID]],'HOSPITAL DETAILS ANSWERS'!A:K,9,TRUE)</f>
        <v>Tier - 2</v>
      </c>
      <c r="O1764" t="str">
        <f>VLOOKUP(HEALTH_CARE[[#This Row],[Customer ID]],'HOSPITAL DETAILS ANSWERS'!A:K,10,TRUE)</f>
        <v>Tier - 3</v>
      </c>
      <c r="P1764" t="str">
        <f>VLOOKUP(HEALTH_CARE[[#This Row],[Customer ID]],'HOSPITAL DETAILS ANSWERS'!A:K,11,TRUE)</f>
        <v>R1011</v>
      </c>
      <c r="Q1764" s="10">
        <f>VLOOKUP(HEALTH_CARE[[#This Row],[Customer ID]],'HOSPITAL DETAILS ANSWERS'!A:K,6,TRUE)</f>
        <v>34</v>
      </c>
    </row>
    <row r="1765" spans="1:17" x14ac:dyDescent="0.25">
      <c r="A1765" t="s">
        <v>606</v>
      </c>
      <c r="B1765" t="str">
        <f>VLOOKUP(HEALTH_CARE[[#This Row],[Customer ID]],'CUSTOMER_NAMES ANSWER'!A:D,3,FALSE)</f>
        <v>Britt K</v>
      </c>
      <c r="C1765" s="9">
        <f>VLOOKUP(HEALTH_CARE[[#This Row],[Customer ID]],'MEDICAL EXAMINATION ANSWER'!A:J,2,FALSE)</f>
        <v>16.12</v>
      </c>
      <c r="D1765" s="9">
        <f>VLOOKUP(HEALTH_CARE[[#This Row],[Customer ID]],'MEDICAL EXAMINATION ANSWER'!A:J,4,FALSE)</f>
        <v>6.09</v>
      </c>
      <c r="E1765" t="str">
        <f>VLOOKUP(HEALTH_CARE[[#This Row],[Customer ID]],'MEDICAL EXAMINATION ANSWER'!A:J,6,FALSE)</f>
        <v>No</v>
      </c>
      <c r="F1765" t="str">
        <f>VLOOKUP(HEALTH_CARE[[#This Row],[Customer ID]],'MEDICAL EXAMINATION ANSWER'!A:J,7,FALSE)</f>
        <v>No</v>
      </c>
      <c r="G1765" t="str">
        <f>VLOOKUP(HEALTH_CARE[[#This Row],[Customer ID]],'MEDICAL EXAMINATION ANSWER'!A:J,8,FALSE)</f>
        <v>No</v>
      </c>
      <c r="H1765" s="10">
        <f>VLOOKUP(HEALTH_CARE[[#This Row],[Customer ID]],'MEDICAL EXAMINATION ANSWER'!A:J,9,FALSE)</f>
        <v>0</v>
      </c>
      <c r="I1765" t="str">
        <f>VLOOKUP(HEALTH_CARE[[#This Row],[Customer ID]],'MEDICAL EXAMINATION ANSWER'!A:J,10,FALSE)</f>
        <v>No</v>
      </c>
      <c r="J1765" t="str">
        <f>VLOOKUP(HEALTH_CARE[[#This Row],[Customer ID]],'MEDICAL EXAMINATION ANSWER'!A:J,3,FALSE)</f>
        <v>Under Weight</v>
      </c>
      <c r="K1765" t="str">
        <f>VLOOKUP(HEALTH_CARE[[#This Row],[Customer ID]],'MEDICAL EXAMINATION ANSWER'!A:J,5,FALSE)</f>
        <v>Prediabetes</v>
      </c>
      <c r="L1765" s="11" t="str">
        <f>VLOOKUP(HEALTH_CARE[[#This Row],[Customer ID]],'HOSPITAL DETAILS ANSWERS'!A:K,5,TRUE)</f>
        <v>9-Jun-1977</v>
      </c>
      <c r="M1765" s="14">
        <f>VLOOKUP(HEALTH_CARE[[#This Row],[Customer ID]],'HOSPITAL DETAILS ANSWERS'!A:K,8,TRUE)</f>
        <v>5004</v>
      </c>
      <c r="N1765" t="str">
        <f>VLOOKUP(HEALTH_CARE[[#This Row],[Customer ID]],'HOSPITAL DETAILS ANSWERS'!A:K,9,TRUE)</f>
        <v>Tier - 2</v>
      </c>
      <c r="O1765" t="str">
        <f>VLOOKUP(HEALTH_CARE[[#This Row],[Customer ID]],'HOSPITAL DETAILS ANSWERS'!A:K,10,TRUE)</f>
        <v>Tier - 3</v>
      </c>
      <c r="P1765" t="str">
        <f>VLOOKUP(HEALTH_CARE[[#This Row],[Customer ID]],'HOSPITAL DETAILS ANSWERS'!A:K,11,TRUE)</f>
        <v>R1013</v>
      </c>
      <c r="Q1765" s="10">
        <f>VLOOKUP(HEALTH_CARE[[#This Row],[Customer ID]],'HOSPITAL DETAILS ANSWERS'!A:K,6,TRUE)</f>
        <v>45</v>
      </c>
    </row>
    <row r="1766" spans="1:17" x14ac:dyDescent="0.25">
      <c r="A1766" t="s">
        <v>605</v>
      </c>
      <c r="B1766" t="str">
        <f>VLOOKUP(HEALTH_CARE[[#This Row],[Customer ID]],'CUSTOMER_NAMES ANSWER'!A:D,3,FALSE)</f>
        <v>Joyce R</v>
      </c>
      <c r="C1766" s="9">
        <f>VLOOKUP(HEALTH_CARE[[#This Row],[Customer ID]],'MEDICAL EXAMINATION ANSWER'!A:J,2,FALSE)</f>
        <v>26.73</v>
      </c>
      <c r="D1766" s="9">
        <f>VLOOKUP(HEALTH_CARE[[#This Row],[Customer ID]],'MEDICAL EXAMINATION ANSWER'!A:J,4,FALSE)</f>
        <v>4.74</v>
      </c>
      <c r="E1766" t="str">
        <f>VLOOKUP(HEALTH_CARE[[#This Row],[Customer ID]],'MEDICAL EXAMINATION ANSWER'!A:J,6,FALSE)</f>
        <v>Yes</v>
      </c>
      <c r="F1766" t="str">
        <f>VLOOKUP(HEALTH_CARE[[#This Row],[Customer ID]],'MEDICAL EXAMINATION ANSWER'!A:J,7,FALSE)</f>
        <v>No</v>
      </c>
      <c r="G1766" t="str">
        <f>VLOOKUP(HEALTH_CARE[[#This Row],[Customer ID]],'MEDICAL EXAMINATION ANSWER'!A:J,8,FALSE)</f>
        <v>No</v>
      </c>
      <c r="H1766" s="10">
        <f>VLOOKUP(HEALTH_CARE[[#This Row],[Customer ID]],'MEDICAL EXAMINATION ANSWER'!A:J,9,FALSE)</f>
        <v>1</v>
      </c>
      <c r="I1766" t="str">
        <f>VLOOKUP(HEALTH_CARE[[#This Row],[Customer ID]],'MEDICAL EXAMINATION ANSWER'!A:J,10,FALSE)</f>
        <v>No</v>
      </c>
      <c r="J1766" t="str">
        <f>VLOOKUP(HEALTH_CARE[[#This Row],[Customer ID]],'MEDICAL EXAMINATION ANSWER'!A:J,3,FALSE)</f>
        <v>Over Weight</v>
      </c>
      <c r="K1766" t="str">
        <f>VLOOKUP(HEALTH_CARE[[#This Row],[Customer ID]],'MEDICAL EXAMINATION ANSWER'!A:J,5,FALSE)</f>
        <v>Normal</v>
      </c>
      <c r="L1766" s="11" t="str">
        <f>VLOOKUP(HEALTH_CARE[[#This Row],[Customer ID]],'HOSPITAL DETAILS ANSWERS'!A:K,5,TRUE)</f>
        <v>4-Sep-1988</v>
      </c>
      <c r="M1766" s="14">
        <f>VLOOKUP(HEALTH_CARE[[#This Row],[Customer ID]],'HOSPITAL DETAILS ANSWERS'!A:K,8,TRUE)</f>
        <v>5003</v>
      </c>
      <c r="N1766" t="str">
        <f>VLOOKUP(HEALTH_CARE[[#This Row],[Customer ID]],'HOSPITAL DETAILS ANSWERS'!A:K,9,TRUE)</f>
        <v>Tier - 2</v>
      </c>
      <c r="O1766" t="str">
        <f>VLOOKUP(HEALTH_CARE[[#This Row],[Customer ID]],'HOSPITAL DETAILS ANSWERS'!A:K,10,TRUE)</f>
        <v>Tier - 2</v>
      </c>
      <c r="P1766" t="str">
        <f>VLOOKUP(HEALTH_CARE[[#This Row],[Customer ID]],'HOSPITAL DETAILS ANSWERS'!A:K,11,TRUE)</f>
        <v>R1013</v>
      </c>
      <c r="Q1766" s="10">
        <f>VLOOKUP(HEALTH_CARE[[#This Row],[Customer ID]],'HOSPITAL DETAILS ANSWERS'!A:K,6,TRUE)</f>
        <v>34</v>
      </c>
    </row>
    <row r="1767" spans="1:17" x14ac:dyDescent="0.25">
      <c r="A1767" t="s">
        <v>604</v>
      </c>
      <c r="B1767" t="str">
        <f>VLOOKUP(HEALTH_CARE[[#This Row],[Customer ID]],'CUSTOMER_NAMES ANSWER'!A:D,3,FALSE)</f>
        <v>Ben</v>
      </c>
      <c r="C1767" s="9">
        <f>VLOOKUP(HEALTH_CARE[[#This Row],[Customer ID]],'MEDICAL EXAMINATION ANSWER'!A:J,2,FALSE)</f>
        <v>37.25</v>
      </c>
      <c r="D1767" s="9">
        <f>VLOOKUP(HEALTH_CARE[[#This Row],[Customer ID]],'MEDICAL EXAMINATION ANSWER'!A:J,4,FALSE)</f>
        <v>6.23</v>
      </c>
      <c r="E1767" t="str">
        <f>VLOOKUP(HEALTH_CARE[[#This Row],[Customer ID]],'MEDICAL EXAMINATION ANSWER'!A:J,6,FALSE)</f>
        <v>Yes</v>
      </c>
      <c r="F1767" t="str">
        <f>VLOOKUP(HEALTH_CARE[[#This Row],[Customer ID]],'MEDICAL EXAMINATION ANSWER'!A:J,7,FALSE)</f>
        <v>No</v>
      </c>
      <c r="G1767" t="str">
        <f>VLOOKUP(HEALTH_CARE[[#This Row],[Customer ID]],'MEDICAL EXAMINATION ANSWER'!A:J,8,FALSE)</f>
        <v>No</v>
      </c>
      <c r="H1767" s="10">
        <f>VLOOKUP(HEALTH_CARE[[#This Row],[Customer ID]],'MEDICAL EXAMINATION ANSWER'!A:J,9,FALSE)</f>
        <v>0</v>
      </c>
      <c r="I1767" t="str">
        <f>VLOOKUP(HEALTH_CARE[[#This Row],[Customer ID]],'MEDICAL EXAMINATION ANSWER'!A:J,10,FALSE)</f>
        <v>No</v>
      </c>
      <c r="J1767" t="str">
        <f>VLOOKUP(HEALTH_CARE[[#This Row],[Customer ID]],'MEDICAL EXAMINATION ANSWER'!A:J,3,FALSE)</f>
        <v>Obesity</v>
      </c>
      <c r="K1767" t="str">
        <f>VLOOKUP(HEALTH_CARE[[#This Row],[Customer ID]],'MEDICAL EXAMINATION ANSWER'!A:J,5,FALSE)</f>
        <v>Prediabetes</v>
      </c>
      <c r="L1767" s="11" t="str">
        <f>VLOOKUP(HEALTH_CARE[[#This Row],[Customer ID]],'HOSPITAL DETAILS ANSWERS'!A:K,5,TRUE)</f>
        <v>5-Oct-2001</v>
      </c>
      <c r="M1767" s="14">
        <f>VLOOKUP(HEALTH_CARE[[#This Row],[Customer ID]],'HOSPITAL DETAILS ANSWERS'!A:K,8,TRUE)</f>
        <v>5000</v>
      </c>
      <c r="N1767" t="str">
        <f>VLOOKUP(HEALTH_CARE[[#This Row],[Customer ID]],'HOSPITAL DETAILS ANSWERS'!A:K,9,TRUE)</f>
        <v>Tier - 2</v>
      </c>
      <c r="O1767" t="str">
        <f>VLOOKUP(HEALTH_CARE[[#This Row],[Customer ID]],'HOSPITAL DETAILS ANSWERS'!A:K,10,TRUE)</f>
        <v>Tier - 2</v>
      </c>
      <c r="P1767" t="str">
        <f>VLOOKUP(HEALTH_CARE[[#This Row],[Customer ID]],'HOSPITAL DETAILS ANSWERS'!A:K,11,TRUE)</f>
        <v>R1011</v>
      </c>
      <c r="Q1767" s="10">
        <f>VLOOKUP(HEALTH_CARE[[#This Row],[Customer ID]],'HOSPITAL DETAILS ANSWERS'!A:K,6,TRUE)</f>
        <v>21</v>
      </c>
    </row>
    <row r="1768" spans="1:17" x14ac:dyDescent="0.25">
      <c r="A1768" t="s">
        <v>603</v>
      </c>
      <c r="B1768" t="str">
        <f>VLOOKUP(HEALTH_CARE[[#This Row],[Customer ID]],'CUSTOMER_NAMES ANSWER'!A:D,3,FALSE)</f>
        <v>Sarah M</v>
      </c>
      <c r="C1768" s="9">
        <f>VLOOKUP(HEALTH_CARE[[#This Row],[Customer ID]],'MEDICAL EXAMINATION ANSWER'!A:J,2,FALSE)</f>
        <v>23.56</v>
      </c>
      <c r="D1768" s="9">
        <f>VLOOKUP(HEALTH_CARE[[#This Row],[Customer ID]],'MEDICAL EXAMINATION ANSWER'!A:J,4,FALSE)</f>
        <v>5.45</v>
      </c>
      <c r="E1768" t="str">
        <f>VLOOKUP(HEALTH_CARE[[#This Row],[Customer ID]],'MEDICAL EXAMINATION ANSWER'!A:J,6,FALSE)</f>
        <v>Yes</v>
      </c>
      <c r="F1768" t="str">
        <f>VLOOKUP(HEALTH_CARE[[#This Row],[Customer ID]],'MEDICAL EXAMINATION ANSWER'!A:J,7,FALSE)</f>
        <v>No</v>
      </c>
      <c r="G1768" t="str">
        <f>VLOOKUP(HEALTH_CARE[[#This Row],[Customer ID]],'MEDICAL EXAMINATION ANSWER'!A:J,8,FALSE)</f>
        <v>No</v>
      </c>
      <c r="H1768" s="10">
        <f>VLOOKUP(HEALTH_CARE[[#This Row],[Customer ID]],'MEDICAL EXAMINATION ANSWER'!A:J,9,FALSE)</f>
        <v>1</v>
      </c>
      <c r="I1768" t="str">
        <f>VLOOKUP(HEALTH_CARE[[#This Row],[Customer ID]],'MEDICAL EXAMINATION ANSWER'!A:J,10,FALSE)</f>
        <v>No</v>
      </c>
      <c r="J1768" t="str">
        <f>VLOOKUP(HEALTH_CARE[[#This Row],[Customer ID]],'MEDICAL EXAMINATION ANSWER'!A:J,3,FALSE)</f>
        <v>Normal Weight</v>
      </c>
      <c r="K1768" t="str">
        <f>VLOOKUP(HEALTH_CARE[[#This Row],[Customer ID]],'MEDICAL EXAMINATION ANSWER'!A:J,5,FALSE)</f>
        <v>Normal</v>
      </c>
      <c r="L1768" s="11" t="str">
        <f>VLOOKUP(HEALTH_CARE[[#This Row],[Customer ID]],'HOSPITAL DETAILS ANSWERS'!A:K,5,TRUE)</f>
        <v>24-Jun-1988</v>
      </c>
      <c r="M1768" s="14">
        <f>VLOOKUP(HEALTH_CARE[[#This Row],[Customer ID]],'HOSPITAL DETAILS ANSWERS'!A:K,8,TRUE)</f>
        <v>4993</v>
      </c>
      <c r="N1768" t="str">
        <f>VLOOKUP(HEALTH_CARE[[#This Row],[Customer ID]],'HOSPITAL DETAILS ANSWERS'!A:K,9,TRUE)</f>
        <v>Tier - 2</v>
      </c>
      <c r="O1768" t="str">
        <f>VLOOKUP(HEALTH_CARE[[#This Row],[Customer ID]],'HOSPITAL DETAILS ANSWERS'!A:K,10,TRUE)</f>
        <v>Tier - 3</v>
      </c>
      <c r="P1768" t="str">
        <f>VLOOKUP(HEALTH_CARE[[#This Row],[Customer ID]],'HOSPITAL DETAILS ANSWERS'!A:K,11,TRUE)</f>
        <v>R1024</v>
      </c>
      <c r="Q1768" s="10">
        <f>VLOOKUP(HEALTH_CARE[[#This Row],[Customer ID]],'HOSPITAL DETAILS ANSWERS'!A:K,6,TRUE)</f>
        <v>34</v>
      </c>
    </row>
    <row r="1769" spans="1:17" x14ac:dyDescent="0.25">
      <c r="A1769" t="s">
        <v>602</v>
      </c>
      <c r="B1769" t="str">
        <f>VLOOKUP(HEALTH_CARE[[#This Row],[Customer ID]],'CUSTOMER_NAMES ANSWER'!A:D,3,FALSE)</f>
        <v>Sarah</v>
      </c>
      <c r="C1769" s="9">
        <f>VLOOKUP(HEALTH_CARE[[#This Row],[Customer ID]],'MEDICAL EXAMINATION ANSWER'!A:J,2,FALSE)</f>
        <v>15.84</v>
      </c>
      <c r="D1769" s="9">
        <f>VLOOKUP(HEALTH_CARE[[#This Row],[Customer ID]],'MEDICAL EXAMINATION ANSWER'!A:J,4,FALSE)</f>
        <v>10.34</v>
      </c>
      <c r="E1769" t="str">
        <f>VLOOKUP(HEALTH_CARE[[#This Row],[Customer ID]],'MEDICAL EXAMINATION ANSWER'!A:J,6,FALSE)</f>
        <v>No</v>
      </c>
      <c r="F1769" t="str">
        <f>VLOOKUP(HEALTH_CARE[[#This Row],[Customer ID]],'MEDICAL EXAMINATION ANSWER'!A:J,7,FALSE)</f>
        <v>No</v>
      </c>
      <c r="G1769" t="str">
        <f>VLOOKUP(HEALTH_CARE[[#This Row],[Customer ID]],'MEDICAL EXAMINATION ANSWER'!A:J,8,FALSE)</f>
        <v>No</v>
      </c>
      <c r="H1769" s="10">
        <f>VLOOKUP(HEALTH_CARE[[#This Row],[Customer ID]],'MEDICAL EXAMINATION ANSWER'!A:J,9,FALSE)</f>
        <v>2</v>
      </c>
      <c r="I1769" t="str">
        <f>VLOOKUP(HEALTH_CARE[[#This Row],[Customer ID]],'MEDICAL EXAMINATION ANSWER'!A:J,10,FALSE)</f>
        <v>No</v>
      </c>
      <c r="J1769" t="str">
        <f>VLOOKUP(HEALTH_CARE[[#This Row],[Customer ID]],'MEDICAL EXAMINATION ANSWER'!A:J,3,FALSE)</f>
        <v>Under Weight</v>
      </c>
      <c r="K1769" t="str">
        <f>VLOOKUP(HEALTH_CARE[[#This Row],[Customer ID]],'MEDICAL EXAMINATION ANSWER'!A:J,5,FALSE)</f>
        <v>Diabetes</v>
      </c>
      <c r="L1769" s="11" t="str">
        <f>VLOOKUP(HEALTH_CARE[[#This Row],[Customer ID]],'HOSPITAL DETAILS ANSWERS'!A:K,5,TRUE)</f>
        <v>7-Nov-1973</v>
      </c>
      <c r="M1769" s="14">
        <f>VLOOKUP(HEALTH_CARE[[#This Row],[Customer ID]],'HOSPITAL DETAILS ANSWERS'!A:K,8,TRUE)</f>
        <v>4986</v>
      </c>
      <c r="N1769" t="str">
        <f>VLOOKUP(HEALTH_CARE[[#This Row],[Customer ID]],'HOSPITAL DETAILS ANSWERS'!A:K,9,TRUE)</f>
        <v>Tier - 2</v>
      </c>
      <c r="O1769" t="str">
        <f>VLOOKUP(HEALTH_CARE[[#This Row],[Customer ID]],'HOSPITAL DETAILS ANSWERS'!A:K,10,TRUE)</f>
        <v>Tier - 3</v>
      </c>
      <c r="P1769" t="str">
        <f>VLOOKUP(HEALTH_CARE[[#This Row],[Customer ID]],'HOSPITAL DETAILS ANSWERS'!A:K,11,TRUE)</f>
        <v>R1013</v>
      </c>
      <c r="Q1769" s="10">
        <f>VLOOKUP(HEALTH_CARE[[#This Row],[Customer ID]],'HOSPITAL DETAILS ANSWERS'!A:K,6,TRUE)</f>
        <v>49</v>
      </c>
    </row>
    <row r="1770" spans="1:17" x14ac:dyDescent="0.25">
      <c r="A1770" t="s">
        <v>601</v>
      </c>
      <c r="B1770" t="str">
        <f>VLOOKUP(HEALTH_CARE[[#This Row],[Customer ID]],'CUSTOMER_NAMES ANSWER'!A:D,3,FALSE)</f>
        <v>Katie</v>
      </c>
      <c r="C1770" s="9">
        <f>VLOOKUP(HEALTH_CARE[[#This Row],[Customer ID]],'MEDICAL EXAMINATION ANSWER'!A:J,2,FALSE)</f>
        <v>36.630000000000003</v>
      </c>
      <c r="D1770" s="9">
        <f>VLOOKUP(HEALTH_CARE[[#This Row],[Customer ID]],'MEDICAL EXAMINATION ANSWER'!A:J,4,FALSE)</f>
        <v>5.15</v>
      </c>
      <c r="E1770" t="str">
        <f>VLOOKUP(HEALTH_CARE[[#This Row],[Customer ID]],'MEDICAL EXAMINATION ANSWER'!A:J,6,FALSE)</f>
        <v>No</v>
      </c>
      <c r="F1770" t="str">
        <f>VLOOKUP(HEALTH_CARE[[#This Row],[Customer ID]],'MEDICAL EXAMINATION ANSWER'!A:J,7,FALSE)</f>
        <v>No</v>
      </c>
      <c r="G1770" t="str">
        <f>VLOOKUP(HEALTH_CARE[[#This Row],[Customer ID]],'MEDICAL EXAMINATION ANSWER'!A:J,8,FALSE)</f>
        <v>No</v>
      </c>
      <c r="H1770" s="10">
        <f>VLOOKUP(HEALTH_CARE[[#This Row],[Customer ID]],'MEDICAL EXAMINATION ANSWER'!A:J,9,FALSE)</f>
        <v>0</v>
      </c>
      <c r="I1770" t="str">
        <f>VLOOKUP(HEALTH_CARE[[#This Row],[Customer ID]],'MEDICAL EXAMINATION ANSWER'!A:J,10,FALSE)</f>
        <v>No</v>
      </c>
      <c r="J1770" t="str">
        <f>VLOOKUP(HEALTH_CARE[[#This Row],[Customer ID]],'MEDICAL EXAMINATION ANSWER'!A:J,3,FALSE)</f>
        <v>Obesity</v>
      </c>
      <c r="K1770" t="str">
        <f>VLOOKUP(HEALTH_CARE[[#This Row],[Customer ID]],'MEDICAL EXAMINATION ANSWER'!A:J,5,FALSE)</f>
        <v>Normal</v>
      </c>
      <c r="L1770" s="11" t="str">
        <f>VLOOKUP(HEALTH_CARE[[#This Row],[Customer ID]],'HOSPITAL DETAILS ANSWERS'!A:K,5,TRUE)</f>
        <v>30-Aug-1991</v>
      </c>
      <c r="M1770" s="14">
        <f>VLOOKUP(HEALTH_CARE[[#This Row],[Customer ID]],'HOSPITAL DETAILS ANSWERS'!A:K,8,TRUE)</f>
        <v>4950</v>
      </c>
      <c r="N1770" t="str">
        <f>VLOOKUP(HEALTH_CARE[[#This Row],[Customer ID]],'HOSPITAL DETAILS ANSWERS'!A:K,9,TRUE)</f>
        <v>Tier - 2</v>
      </c>
      <c r="O1770" t="str">
        <f>VLOOKUP(HEALTH_CARE[[#This Row],[Customer ID]],'HOSPITAL DETAILS ANSWERS'!A:K,10,TRUE)</f>
        <v>Tier - 1</v>
      </c>
      <c r="P1770" t="str">
        <f>VLOOKUP(HEALTH_CARE[[#This Row],[Customer ID]],'HOSPITAL DETAILS ANSWERS'!A:K,11,TRUE)</f>
        <v>R1013</v>
      </c>
      <c r="Q1770" s="10">
        <f>VLOOKUP(HEALTH_CARE[[#This Row],[Customer ID]],'HOSPITAL DETAILS ANSWERS'!A:K,6,TRUE)</f>
        <v>31</v>
      </c>
    </row>
    <row r="1771" spans="1:17" x14ac:dyDescent="0.25">
      <c r="A1771" t="s">
        <v>600</v>
      </c>
      <c r="B1771" t="str">
        <f>VLOOKUP(HEALTH_CARE[[#This Row],[Customer ID]],'CUSTOMER_NAMES ANSWER'!A:D,3,FALSE)</f>
        <v>Michaela L</v>
      </c>
      <c r="C1771" s="9">
        <f>VLOOKUP(HEALTH_CARE[[#This Row],[Customer ID]],'MEDICAL EXAMINATION ANSWER'!A:J,2,FALSE)</f>
        <v>16.47</v>
      </c>
      <c r="D1771" s="9">
        <f>VLOOKUP(HEALTH_CARE[[#This Row],[Customer ID]],'MEDICAL EXAMINATION ANSWER'!A:J,4,FALSE)</f>
        <v>11.72</v>
      </c>
      <c r="E1771" t="str">
        <f>VLOOKUP(HEALTH_CARE[[#This Row],[Customer ID]],'MEDICAL EXAMINATION ANSWER'!A:J,6,FALSE)</f>
        <v>No</v>
      </c>
      <c r="F1771" t="str">
        <f>VLOOKUP(HEALTH_CARE[[#This Row],[Customer ID]],'MEDICAL EXAMINATION ANSWER'!A:J,7,FALSE)</f>
        <v>No</v>
      </c>
      <c r="G1771" t="str">
        <f>VLOOKUP(HEALTH_CARE[[#This Row],[Customer ID]],'MEDICAL EXAMINATION ANSWER'!A:J,8,FALSE)</f>
        <v>No</v>
      </c>
      <c r="H1771" s="10">
        <f>VLOOKUP(HEALTH_CARE[[#This Row],[Customer ID]],'MEDICAL EXAMINATION ANSWER'!A:J,9,FALSE)</f>
        <v>0</v>
      </c>
      <c r="I1771" t="str">
        <f>VLOOKUP(HEALTH_CARE[[#This Row],[Customer ID]],'MEDICAL EXAMINATION ANSWER'!A:J,10,FALSE)</f>
        <v>No</v>
      </c>
      <c r="J1771" t="str">
        <f>VLOOKUP(HEALTH_CARE[[#This Row],[Customer ID]],'MEDICAL EXAMINATION ANSWER'!A:J,3,FALSE)</f>
        <v>Under Weight</v>
      </c>
      <c r="K1771" t="str">
        <f>VLOOKUP(HEALTH_CARE[[#This Row],[Customer ID]],'MEDICAL EXAMINATION ANSWER'!A:J,5,FALSE)</f>
        <v>Diabetes</v>
      </c>
      <c r="L1771" s="11" t="str">
        <f>VLOOKUP(HEALTH_CARE[[#This Row],[Customer ID]],'HOSPITAL DETAILS ANSWERS'!A:K,5,TRUE)</f>
        <v>26-Jun-1974</v>
      </c>
      <c r="M1771" s="14">
        <f>VLOOKUP(HEALTH_CARE[[#This Row],[Customer ID]],'HOSPITAL DETAILS ANSWERS'!A:K,8,TRUE)</f>
        <v>4943</v>
      </c>
      <c r="N1771" t="str">
        <f>VLOOKUP(HEALTH_CARE[[#This Row],[Customer ID]],'HOSPITAL DETAILS ANSWERS'!A:K,9,TRUE)</f>
        <v>Tier - 2</v>
      </c>
      <c r="O1771" t="str">
        <f>VLOOKUP(HEALTH_CARE[[#This Row],[Customer ID]],'HOSPITAL DETAILS ANSWERS'!A:K,10,TRUE)</f>
        <v>Tier - 2</v>
      </c>
      <c r="P1771" t="str">
        <f>VLOOKUP(HEALTH_CARE[[#This Row],[Customer ID]],'HOSPITAL DETAILS ANSWERS'!A:K,11,TRUE)</f>
        <v>R1013</v>
      </c>
      <c r="Q1771" s="10">
        <f>VLOOKUP(HEALTH_CARE[[#This Row],[Customer ID]],'HOSPITAL DETAILS ANSWERS'!A:K,6,TRUE)</f>
        <v>48</v>
      </c>
    </row>
    <row r="1772" spans="1:17" x14ac:dyDescent="0.25">
      <c r="A1772" t="s">
        <v>599</v>
      </c>
      <c r="B1772" t="str">
        <f>VLOOKUP(HEALTH_CARE[[#This Row],[Customer ID]],'CUSTOMER_NAMES ANSWER'!A:D,3,FALSE)</f>
        <v>Shalaleh</v>
      </c>
      <c r="C1772" s="9">
        <f>VLOOKUP(HEALTH_CARE[[#This Row],[Customer ID]],'MEDICAL EXAMINATION ANSWER'!A:J,2,FALSE)</f>
        <v>25.8</v>
      </c>
      <c r="D1772" s="9">
        <f>VLOOKUP(HEALTH_CARE[[#This Row],[Customer ID]],'MEDICAL EXAMINATION ANSWER'!A:J,4,FALSE)</f>
        <v>5.29</v>
      </c>
      <c r="E1772" t="str">
        <f>VLOOKUP(HEALTH_CARE[[#This Row],[Customer ID]],'MEDICAL EXAMINATION ANSWER'!A:J,6,FALSE)</f>
        <v>No</v>
      </c>
      <c r="F1772" t="str">
        <f>VLOOKUP(HEALTH_CARE[[#This Row],[Customer ID]],'MEDICAL EXAMINATION ANSWER'!A:J,7,FALSE)</f>
        <v>No</v>
      </c>
      <c r="G1772" t="str">
        <f>VLOOKUP(HEALTH_CARE[[#This Row],[Customer ID]],'MEDICAL EXAMINATION ANSWER'!A:J,8,FALSE)</f>
        <v>No</v>
      </c>
      <c r="H1772" s="10">
        <f>VLOOKUP(HEALTH_CARE[[#This Row],[Customer ID]],'MEDICAL EXAMINATION ANSWER'!A:J,9,FALSE)</f>
        <v>0</v>
      </c>
      <c r="I1772" t="str">
        <f>VLOOKUP(HEALTH_CARE[[#This Row],[Customer ID]],'MEDICAL EXAMINATION ANSWER'!A:J,10,FALSE)</f>
        <v>No</v>
      </c>
      <c r="J1772" t="str">
        <f>VLOOKUP(HEALTH_CARE[[#This Row],[Customer ID]],'MEDICAL EXAMINATION ANSWER'!A:J,3,FALSE)</f>
        <v>Over Weight</v>
      </c>
      <c r="K1772" t="str">
        <f>VLOOKUP(HEALTH_CARE[[#This Row],[Customer ID]],'MEDICAL EXAMINATION ANSWER'!A:J,5,FALSE)</f>
        <v>Normal</v>
      </c>
      <c r="L1772" s="11" t="str">
        <f>VLOOKUP(HEALTH_CARE[[#This Row],[Customer ID]],'HOSPITAL DETAILS ANSWERS'!A:K,5,TRUE)</f>
        <v>27-Nov-1991</v>
      </c>
      <c r="M1772" s="14">
        <f>VLOOKUP(HEALTH_CARE[[#This Row],[Customer ID]],'HOSPITAL DETAILS ANSWERS'!A:K,8,TRUE)</f>
        <v>4935</v>
      </c>
      <c r="N1772" t="str">
        <f>VLOOKUP(HEALTH_CARE[[#This Row],[Customer ID]],'HOSPITAL DETAILS ANSWERS'!A:K,9,TRUE)</f>
        <v>Tier - 2</v>
      </c>
      <c r="O1772" t="str">
        <f>VLOOKUP(HEALTH_CARE[[#This Row],[Customer ID]],'HOSPITAL DETAILS ANSWERS'!A:K,10,TRUE)</f>
        <v>Tier - 3</v>
      </c>
      <c r="P1772" t="str">
        <f>VLOOKUP(HEALTH_CARE[[#This Row],[Customer ID]],'HOSPITAL DETAILS ANSWERS'!A:K,11,TRUE)</f>
        <v>R1011</v>
      </c>
      <c r="Q1772" s="10">
        <f>VLOOKUP(HEALTH_CARE[[#This Row],[Customer ID]],'HOSPITAL DETAILS ANSWERS'!A:K,6,TRUE)</f>
        <v>31</v>
      </c>
    </row>
    <row r="1773" spans="1:17" x14ac:dyDescent="0.25">
      <c r="A1773" t="s">
        <v>598</v>
      </c>
      <c r="B1773" t="str">
        <f>VLOOKUP(HEALTH_CARE[[#This Row],[Customer ID]],'CUSTOMER_NAMES ANSWER'!A:D,3,FALSE)</f>
        <v>Karen</v>
      </c>
      <c r="C1773" s="9">
        <f>VLOOKUP(HEALTH_CARE[[#This Row],[Customer ID]],'MEDICAL EXAMINATION ANSWER'!A:J,2,FALSE)</f>
        <v>23.6</v>
      </c>
      <c r="D1773" s="9">
        <f>VLOOKUP(HEALTH_CARE[[#This Row],[Customer ID]],'MEDICAL EXAMINATION ANSWER'!A:J,4,FALSE)</f>
        <v>4.33</v>
      </c>
      <c r="E1773" t="str">
        <f>VLOOKUP(HEALTH_CARE[[#This Row],[Customer ID]],'MEDICAL EXAMINATION ANSWER'!A:J,6,FALSE)</f>
        <v>No</v>
      </c>
      <c r="F1773" t="str">
        <f>VLOOKUP(HEALTH_CARE[[#This Row],[Customer ID]],'MEDICAL EXAMINATION ANSWER'!A:J,7,FALSE)</f>
        <v>No</v>
      </c>
      <c r="G1773" t="str">
        <f>VLOOKUP(HEALTH_CARE[[#This Row],[Customer ID]],'MEDICAL EXAMINATION ANSWER'!A:J,8,FALSE)</f>
        <v>No</v>
      </c>
      <c r="H1773" s="10">
        <f>VLOOKUP(HEALTH_CARE[[#This Row],[Customer ID]],'MEDICAL EXAMINATION ANSWER'!A:J,9,FALSE)</f>
        <v>0</v>
      </c>
      <c r="I1773" t="str">
        <f>VLOOKUP(HEALTH_CARE[[#This Row],[Customer ID]],'MEDICAL EXAMINATION ANSWER'!A:J,10,FALSE)</f>
        <v>No</v>
      </c>
      <c r="J1773" t="str">
        <f>VLOOKUP(HEALTH_CARE[[#This Row],[Customer ID]],'MEDICAL EXAMINATION ANSWER'!A:J,3,FALSE)</f>
        <v>Normal Weight</v>
      </c>
      <c r="K1773" t="str">
        <f>VLOOKUP(HEALTH_CARE[[#This Row],[Customer ID]],'MEDICAL EXAMINATION ANSWER'!A:J,5,FALSE)</f>
        <v>Normal</v>
      </c>
      <c r="L1773" s="11" t="str">
        <f>VLOOKUP(HEALTH_CARE[[#This Row],[Customer ID]],'HOSPITAL DETAILS ANSWERS'!A:K,5,TRUE)</f>
        <v>23-Aug-1991</v>
      </c>
      <c r="M1773" s="14">
        <f>VLOOKUP(HEALTH_CARE[[#This Row],[Customer ID]],'HOSPITAL DETAILS ANSWERS'!A:K,8,TRUE)</f>
        <v>4932</v>
      </c>
      <c r="N1773" t="str">
        <f>VLOOKUP(HEALTH_CARE[[#This Row],[Customer ID]],'HOSPITAL DETAILS ANSWERS'!A:K,9,TRUE)</f>
        <v>Tier - 2</v>
      </c>
      <c r="O1773" t="str">
        <f>VLOOKUP(HEALTH_CARE[[#This Row],[Customer ID]],'HOSPITAL DETAILS ANSWERS'!A:K,10,TRUE)</f>
        <v>Tier - 3</v>
      </c>
      <c r="P1773" t="str">
        <f>VLOOKUP(HEALTH_CARE[[#This Row],[Customer ID]],'HOSPITAL DETAILS ANSWERS'!A:K,11,TRUE)</f>
        <v>R1011</v>
      </c>
      <c r="Q1773" s="10">
        <f>VLOOKUP(HEALTH_CARE[[#This Row],[Customer ID]],'HOSPITAL DETAILS ANSWERS'!A:K,6,TRUE)</f>
        <v>31</v>
      </c>
    </row>
    <row r="1774" spans="1:17" x14ac:dyDescent="0.25">
      <c r="A1774" t="s">
        <v>597</v>
      </c>
      <c r="B1774" t="str">
        <f>VLOOKUP(HEALTH_CARE[[#This Row],[Customer ID]],'CUSTOMER_NAMES ANSWER'!A:D,3,FALSE)</f>
        <v>Zuzana</v>
      </c>
      <c r="C1774" s="9">
        <f>VLOOKUP(HEALTH_CARE[[#This Row],[Customer ID]],'MEDICAL EXAMINATION ANSWER'!A:J,2,FALSE)</f>
        <v>32.11</v>
      </c>
      <c r="D1774" s="9">
        <f>VLOOKUP(HEALTH_CARE[[#This Row],[Customer ID]],'MEDICAL EXAMINATION ANSWER'!A:J,4,FALSE)</f>
        <v>6.24</v>
      </c>
      <c r="E1774" t="str">
        <f>VLOOKUP(HEALTH_CARE[[#This Row],[Customer ID]],'MEDICAL EXAMINATION ANSWER'!A:J,6,FALSE)</f>
        <v>No</v>
      </c>
      <c r="F1774" t="str">
        <f>VLOOKUP(HEALTH_CARE[[#This Row],[Customer ID]],'MEDICAL EXAMINATION ANSWER'!A:J,7,FALSE)</f>
        <v>No</v>
      </c>
      <c r="G1774" t="str">
        <f>VLOOKUP(HEALTH_CARE[[#This Row],[Customer ID]],'MEDICAL EXAMINATION ANSWER'!A:J,8,FALSE)</f>
        <v>Yes</v>
      </c>
      <c r="H1774" s="10">
        <f>VLOOKUP(HEALTH_CARE[[#This Row],[Customer ID]],'MEDICAL EXAMINATION ANSWER'!A:J,9,FALSE)</f>
        <v>1</v>
      </c>
      <c r="I1774" t="str">
        <f>VLOOKUP(HEALTH_CARE[[#This Row],[Customer ID]],'MEDICAL EXAMINATION ANSWER'!A:J,10,FALSE)</f>
        <v>No</v>
      </c>
      <c r="J1774" t="str">
        <f>VLOOKUP(HEALTH_CARE[[#This Row],[Customer ID]],'MEDICAL EXAMINATION ANSWER'!A:J,3,FALSE)</f>
        <v>Obesity</v>
      </c>
      <c r="K1774" t="str">
        <f>VLOOKUP(HEALTH_CARE[[#This Row],[Customer ID]],'MEDICAL EXAMINATION ANSWER'!A:J,5,FALSE)</f>
        <v>Prediabetes</v>
      </c>
      <c r="L1774" s="11" t="str">
        <f>VLOOKUP(HEALTH_CARE[[#This Row],[Customer ID]],'HOSPITAL DETAILS ANSWERS'!A:K,5,TRUE)</f>
        <v>10-Aug-1993</v>
      </c>
      <c r="M1774" s="14">
        <f>VLOOKUP(HEALTH_CARE[[#This Row],[Customer ID]],'HOSPITAL DETAILS ANSWERS'!A:K,8,TRUE)</f>
        <v>4923</v>
      </c>
      <c r="N1774" t="str">
        <f>VLOOKUP(HEALTH_CARE[[#This Row],[Customer ID]],'HOSPITAL DETAILS ANSWERS'!A:K,9,TRUE)</f>
        <v>Tier - 2</v>
      </c>
      <c r="O1774" t="str">
        <f>VLOOKUP(HEALTH_CARE[[#This Row],[Customer ID]],'HOSPITAL DETAILS ANSWERS'!A:K,10,TRUE)</f>
        <v>Tier - 2</v>
      </c>
      <c r="P1774" t="str">
        <f>VLOOKUP(HEALTH_CARE[[#This Row],[Customer ID]],'HOSPITAL DETAILS ANSWERS'!A:K,11,TRUE)</f>
        <v>R1012</v>
      </c>
      <c r="Q1774" s="10">
        <f>VLOOKUP(HEALTH_CARE[[#This Row],[Customer ID]],'HOSPITAL DETAILS ANSWERS'!A:K,6,TRUE)</f>
        <v>29</v>
      </c>
    </row>
    <row r="1775" spans="1:17" x14ac:dyDescent="0.25">
      <c r="A1775" t="s">
        <v>596</v>
      </c>
      <c r="B1775" t="str">
        <f>VLOOKUP(HEALTH_CARE[[#This Row],[Customer ID]],'CUSTOMER_NAMES ANSWER'!A:D,3,FALSE)</f>
        <v>Daniel J</v>
      </c>
      <c r="C1775" s="9">
        <f>VLOOKUP(HEALTH_CARE[[#This Row],[Customer ID]],'MEDICAL EXAMINATION ANSWER'!A:J,2,FALSE)</f>
        <v>30.11</v>
      </c>
      <c r="D1775" s="9">
        <f>VLOOKUP(HEALTH_CARE[[#This Row],[Customer ID]],'MEDICAL EXAMINATION ANSWER'!A:J,4,FALSE)</f>
        <v>11.61</v>
      </c>
      <c r="E1775" t="str">
        <f>VLOOKUP(HEALTH_CARE[[#This Row],[Customer ID]],'MEDICAL EXAMINATION ANSWER'!A:J,6,FALSE)</f>
        <v>No</v>
      </c>
      <c r="F1775" t="str">
        <f>VLOOKUP(HEALTH_CARE[[#This Row],[Customer ID]],'MEDICAL EXAMINATION ANSWER'!A:J,7,FALSE)</f>
        <v>No</v>
      </c>
      <c r="G1775" t="str">
        <f>VLOOKUP(HEALTH_CARE[[#This Row],[Customer ID]],'MEDICAL EXAMINATION ANSWER'!A:J,8,FALSE)</f>
        <v>No</v>
      </c>
      <c r="H1775" s="10">
        <f>VLOOKUP(HEALTH_CARE[[#This Row],[Customer ID]],'MEDICAL EXAMINATION ANSWER'!A:J,9,FALSE)</f>
        <v>0</v>
      </c>
      <c r="I1775" t="str">
        <f>VLOOKUP(HEALTH_CARE[[#This Row],[Customer ID]],'MEDICAL EXAMINATION ANSWER'!A:J,10,FALSE)</f>
        <v>No</v>
      </c>
      <c r="J1775" t="str">
        <f>VLOOKUP(HEALTH_CARE[[#This Row],[Customer ID]],'MEDICAL EXAMINATION ANSWER'!A:J,3,FALSE)</f>
        <v>Obesity</v>
      </c>
      <c r="K1775" t="str">
        <f>VLOOKUP(HEALTH_CARE[[#This Row],[Customer ID]],'MEDICAL EXAMINATION ANSWER'!A:J,5,FALSE)</f>
        <v>Diabetes</v>
      </c>
      <c r="L1775" s="11" t="str">
        <f>VLOOKUP(HEALTH_CARE[[#This Row],[Customer ID]],'HOSPITAL DETAILS ANSWERS'!A:K,5,TRUE)</f>
        <v>21-Aug-2002</v>
      </c>
      <c r="M1775" s="14">
        <f>VLOOKUP(HEALTH_CARE[[#This Row],[Customer ID]],'HOSPITAL DETAILS ANSWERS'!A:K,8,TRUE)</f>
        <v>4916</v>
      </c>
      <c r="N1775" t="str">
        <f>VLOOKUP(HEALTH_CARE[[#This Row],[Customer ID]],'HOSPITAL DETAILS ANSWERS'!A:K,9,TRUE)</f>
        <v>Tier - 2</v>
      </c>
      <c r="O1775" t="str">
        <f>VLOOKUP(HEALTH_CARE[[#This Row],[Customer ID]],'HOSPITAL DETAILS ANSWERS'!A:K,10,TRUE)</f>
        <v>Tier - 1</v>
      </c>
      <c r="P1775" t="str">
        <f>VLOOKUP(HEALTH_CARE[[#This Row],[Customer ID]],'HOSPITAL DETAILS ANSWERS'!A:K,11,TRUE)</f>
        <v>R1017</v>
      </c>
      <c r="Q1775" s="10">
        <f>VLOOKUP(HEALTH_CARE[[#This Row],[Customer ID]],'HOSPITAL DETAILS ANSWERS'!A:K,6,TRUE)</f>
        <v>20</v>
      </c>
    </row>
    <row r="1776" spans="1:17" x14ac:dyDescent="0.25">
      <c r="A1776" t="s">
        <v>595</v>
      </c>
      <c r="B1776" t="str">
        <f>VLOOKUP(HEALTH_CARE[[#This Row],[Customer ID]],'CUSTOMER_NAMES ANSWER'!A:D,3,FALSE)</f>
        <v>Alexandra</v>
      </c>
      <c r="C1776" s="9">
        <f>VLOOKUP(HEALTH_CARE[[#This Row],[Customer ID]],'MEDICAL EXAMINATION ANSWER'!A:J,2,FALSE)</f>
        <v>20.28</v>
      </c>
      <c r="D1776" s="9">
        <f>VLOOKUP(HEALTH_CARE[[#This Row],[Customer ID]],'MEDICAL EXAMINATION ANSWER'!A:J,4,FALSE)</f>
        <v>11.07</v>
      </c>
      <c r="E1776" t="str">
        <f>VLOOKUP(HEALTH_CARE[[#This Row],[Customer ID]],'MEDICAL EXAMINATION ANSWER'!A:J,6,FALSE)</f>
        <v>Yes</v>
      </c>
      <c r="F1776" t="str">
        <f>VLOOKUP(HEALTH_CARE[[#This Row],[Customer ID]],'MEDICAL EXAMINATION ANSWER'!A:J,7,FALSE)</f>
        <v>No</v>
      </c>
      <c r="G1776" t="str">
        <f>VLOOKUP(HEALTH_CARE[[#This Row],[Customer ID]],'MEDICAL EXAMINATION ANSWER'!A:J,8,FALSE)</f>
        <v>No</v>
      </c>
      <c r="H1776" s="10">
        <f>VLOOKUP(HEALTH_CARE[[#This Row],[Customer ID]],'MEDICAL EXAMINATION ANSWER'!A:J,9,FALSE)</f>
        <v>0</v>
      </c>
      <c r="I1776" t="str">
        <f>VLOOKUP(HEALTH_CARE[[#This Row],[Customer ID]],'MEDICAL EXAMINATION ANSWER'!A:J,10,FALSE)</f>
        <v>No</v>
      </c>
      <c r="J1776" t="str">
        <f>VLOOKUP(HEALTH_CARE[[#This Row],[Customer ID]],'MEDICAL EXAMINATION ANSWER'!A:J,3,FALSE)</f>
        <v>Normal Weight</v>
      </c>
      <c r="K1776" t="str">
        <f>VLOOKUP(HEALTH_CARE[[#This Row],[Customer ID]],'MEDICAL EXAMINATION ANSWER'!A:J,5,FALSE)</f>
        <v>Diabetes</v>
      </c>
      <c r="L1776" s="11" t="str">
        <f>VLOOKUP(HEALTH_CARE[[#This Row],[Customer ID]],'HOSPITAL DETAILS ANSWERS'!A:K,5,TRUE)</f>
        <v>18-Oct-1981</v>
      </c>
      <c r="M1776" s="14">
        <f>VLOOKUP(HEALTH_CARE[[#This Row],[Customer ID]],'HOSPITAL DETAILS ANSWERS'!A:K,8,TRUE)</f>
        <v>4912</v>
      </c>
      <c r="N1776" t="str">
        <f>VLOOKUP(HEALTH_CARE[[#This Row],[Customer ID]],'HOSPITAL DETAILS ANSWERS'!A:K,9,TRUE)</f>
        <v>Tier - 2</v>
      </c>
      <c r="O1776" t="str">
        <f>VLOOKUP(HEALTH_CARE[[#This Row],[Customer ID]],'HOSPITAL DETAILS ANSWERS'!A:K,10,TRUE)</f>
        <v>Tier - 3</v>
      </c>
      <c r="P1776" t="str">
        <f>VLOOKUP(HEALTH_CARE[[#This Row],[Customer ID]],'HOSPITAL DETAILS ANSWERS'!A:K,11,TRUE)</f>
        <v>R1013</v>
      </c>
      <c r="Q1776" s="10">
        <f>VLOOKUP(HEALTH_CARE[[#This Row],[Customer ID]],'HOSPITAL DETAILS ANSWERS'!A:K,6,TRUE)</f>
        <v>41</v>
      </c>
    </row>
    <row r="1777" spans="1:17" x14ac:dyDescent="0.25">
      <c r="A1777" t="s">
        <v>594</v>
      </c>
      <c r="B1777" t="str">
        <f>VLOOKUP(HEALTH_CARE[[#This Row],[Customer ID]],'CUSTOMER_NAMES ANSWER'!A:D,3,FALSE)</f>
        <v>Jessica</v>
      </c>
      <c r="C1777" s="9">
        <f>VLOOKUP(HEALTH_CARE[[#This Row],[Customer ID]],'MEDICAL EXAMINATION ANSWER'!A:J,2,FALSE)</f>
        <v>20.23</v>
      </c>
      <c r="D1777" s="9">
        <f>VLOOKUP(HEALTH_CARE[[#This Row],[Customer ID]],'MEDICAL EXAMINATION ANSWER'!A:J,4,FALSE)</f>
        <v>5.19</v>
      </c>
      <c r="E1777" t="str">
        <f>VLOOKUP(HEALTH_CARE[[#This Row],[Customer ID]],'MEDICAL EXAMINATION ANSWER'!A:J,6,FALSE)</f>
        <v>No</v>
      </c>
      <c r="F1777" t="str">
        <f>VLOOKUP(HEALTH_CARE[[#This Row],[Customer ID]],'MEDICAL EXAMINATION ANSWER'!A:J,7,FALSE)</f>
        <v>No</v>
      </c>
      <c r="G1777" t="str">
        <f>VLOOKUP(HEALTH_CARE[[#This Row],[Customer ID]],'MEDICAL EXAMINATION ANSWER'!A:J,8,FALSE)</f>
        <v>Yes</v>
      </c>
      <c r="H1777" s="10">
        <f>VLOOKUP(HEALTH_CARE[[#This Row],[Customer ID]],'MEDICAL EXAMINATION ANSWER'!A:J,9,FALSE)</f>
        <v>1</v>
      </c>
      <c r="I1777" t="str">
        <f>VLOOKUP(HEALTH_CARE[[#This Row],[Customer ID]],'MEDICAL EXAMINATION ANSWER'!A:J,10,FALSE)</f>
        <v>No</v>
      </c>
      <c r="J1777" t="str">
        <f>VLOOKUP(HEALTH_CARE[[#This Row],[Customer ID]],'MEDICAL EXAMINATION ANSWER'!A:J,3,FALSE)</f>
        <v>Normal Weight</v>
      </c>
      <c r="K1777" t="str">
        <f>VLOOKUP(HEALTH_CARE[[#This Row],[Customer ID]],'MEDICAL EXAMINATION ANSWER'!A:J,5,FALSE)</f>
        <v>Normal</v>
      </c>
      <c r="L1777" s="11" t="str">
        <f>VLOOKUP(HEALTH_CARE[[#This Row],[Customer ID]],'HOSPITAL DETAILS ANSWERS'!A:K,5,TRUE)</f>
        <v>10-Jul-1993</v>
      </c>
      <c r="M1777" s="14">
        <f>VLOOKUP(HEALTH_CARE[[#This Row],[Customer ID]],'HOSPITAL DETAILS ANSWERS'!A:K,8,TRUE)</f>
        <v>4907</v>
      </c>
      <c r="N1777" t="str">
        <f>VLOOKUP(HEALTH_CARE[[#This Row],[Customer ID]],'HOSPITAL DETAILS ANSWERS'!A:K,9,TRUE)</f>
        <v>Tier - 2</v>
      </c>
      <c r="O1777" t="str">
        <f>VLOOKUP(HEALTH_CARE[[#This Row],[Customer ID]],'HOSPITAL DETAILS ANSWERS'!A:K,10,TRUE)</f>
        <v>Tier - 1</v>
      </c>
      <c r="P1777" t="str">
        <f>VLOOKUP(HEALTH_CARE[[#This Row],[Customer ID]],'HOSPITAL DETAILS ANSWERS'!A:K,11,TRUE)</f>
        <v>R1012</v>
      </c>
      <c r="Q1777" s="10">
        <f>VLOOKUP(HEALTH_CARE[[#This Row],[Customer ID]],'HOSPITAL DETAILS ANSWERS'!A:K,6,TRUE)</f>
        <v>29</v>
      </c>
    </row>
    <row r="1778" spans="1:17" x14ac:dyDescent="0.25">
      <c r="A1778" t="s">
        <v>593</v>
      </c>
      <c r="B1778" t="str">
        <f>VLOOKUP(HEALTH_CARE[[#This Row],[Customer ID]],'CUSTOMER_NAMES ANSWER'!A:D,3,FALSE)</f>
        <v>Matthew M</v>
      </c>
      <c r="C1778" s="9">
        <f>VLOOKUP(HEALTH_CARE[[#This Row],[Customer ID]],'MEDICAL EXAMINATION ANSWER'!A:J,2,FALSE)</f>
        <v>25.27</v>
      </c>
      <c r="D1778" s="9">
        <f>VLOOKUP(HEALTH_CARE[[#This Row],[Customer ID]],'MEDICAL EXAMINATION ANSWER'!A:J,4,FALSE)</f>
        <v>5.7</v>
      </c>
      <c r="E1778" t="str">
        <f>VLOOKUP(HEALTH_CARE[[#This Row],[Customer ID]],'MEDICAL EXAMINATION ANSWER'!A:J,6,FALSE)</f>
        <v>Yes</v>
      </c>
      <c r="F1778" t="str">
        <f>VLOOKUP(HEALTH_CARE[[#This Row],[Customer ID]],'MEDICAL EXAMINATION ANSWER'!A:J,7,FALSE)</f>
        <v>No</v>
      </c>
      <c r="G1778" t="str">
        <f>VLOOKUP(HEALTH_CARE[[#This Row],[Customer ID]],'MEDICAL EXAMINATION ANSWER'!A:J,8,FALSE)</f>
        <v>No</v>
      </c>
      <c r="H1778" s="10">
        <f>VLOOKUP(HEALTH_CARE[[#This Row],[Customer ID]],'MEDICAL EXAMINATION ANSWER'!A:J,9,FALSE)</f>
        <v>1</v>
      </c>
      <c r="I1778" t="str">
        <f>VLOOKUP(HEALTH_CARE[[#This Row],[Customer ID]],'MEDICAL EXAMINATION ANSWER'!A:J,10,FALSE)</f>
        <v>No</v>
      </c>
      <c r="J1778" t="str">
        <f>VLOOKUP(HEALTH_CARE[[#This Row],[Customer ID]],'MEDICAL EXAMINATION ANSWER'!A:J,3,FALSE)</f>
        <v>Over Weight</v>
      </c>
      <c r="K1778" t="str">
        <f>VLOOKUP(HEALTH_CARE[[#This Row],[Customer ID]],'MEDICAL EXAMINATION ANSWER'!A:J,5,FALSE)</f>
        <v>Prediabetes</v>
      </c>
      <c r="L1778" s="11" t="str">
        <f>VLOOKUP(HEALTH_CARE[[#This Row],[Customer ID]],'HOSPITAL DETAILS ANSWERS'!A:K,5,TRUE)</f>
        <v>23-Sep-1988</v>
      </c>
      <c r="M1778" s="14">
        <f>VLOOKUP(HEALTH_CARE[[#This Row],[Customer ID]],'HOSPITAL DETAILS ANSWERS'!A:K,8,TRUE)</f>
        <v>4895</v>
      </c>
      <c r="N1778" t="str">
        <f>VLOOKUP(HEALTH_CARE[[#This Row],[Customer ID]],'HOSPITAL DETAILS ANSWERS'!A:K,9,TRUE)</f>
        <v>Tier - 3</v>
      </c>
      <c r="O1778" t="str">
        <f>VLOOKUP(HEALTH_CARE[[#This Row],[Customer ID]],'HOSPITAL DETAILS ANSWERS'!A:K,10,TRUE)</f>
        <v>Tier - 3</v>
      </c>
      <c r="P1778" t="str">
        <f>VLOOKUP(HEALTH_CARE[[#This Row],[Customer ID]],'HOSPITAL DETAILS ANSWERS'!A:K,11,TRUE)</f>
        <v>R1012</v>
      </c>
      <c r="Q1778" s="10">
        <f>VLOOKUP(HEALTH_CARE[[#This Row],[Customer ID]],'HOSPITAL DETAILS ANSWERS'!A:K,6,TRUE)</f>
        <v>34</v>
      </c>
    </row>
    <row r="1779" spans="1:17" x14ac:dyDescent="0.25">
      <c r="A1779" t="s">
        <v>592</v>
      </c>
      <c r="B1779" t="str">
        <f>VLOOKUP(HEALTH_CARE[[#This Row],[Customer ID]],'CUSTOMER_NAMES ANSWER'!A:D,3,FALSE)</f>
        <v>Nadine A</v>
      </c>
      <c r="C1779" s="9">
        <f>VLOOKUP(HEALTH_CARE[[#This Row],[Customer ID]],'MEDICAL EXAMINATION ANSWER'!A:J,2,FALSE)</f>
        <v>24.24</v>
      </c>
      <c r="D1779" s="9">
        <f>VLOOKUP(HEALTH_CARE[[#This Row],[Customer ID]],'MEDICAL EXAMINATION ANSWER'!A:J,4,FALSE)</f>
        <v>6.15</v>
      </c>
      <c r="E1779" t="str">
        <f>VLOOKUP(HEALTH_CARE[[#This Row],[Customer ID]],'MEDICAL EXAMINATION ANSWER'!A:J,6,FALSE)</f>
        <v>No</v>
      </c>
      <c r="F1779" t="str">
        <f>VLOOKUP(HEALTH_CARE[[#This Row],[Customer ID]],'MEDICAL EXAMINATION ANSWER'!A:J,7,FALSE)</f>
        <v>No</v>
      </c>
      <c r="G1779" t="str">
        <f>VLOOKUP(HEALTH_CARE[[#This Row],[Customer ID]],'MEDICAL EXAMINATION ANSWER'!A:J,8,FALSE)</f>
        <v>No</v>
      </c>
      <c r="H1779" s="10">
        <f>VLOOKUP(HEALTH_CARE[[#This Row],[Customer ID]],'MEDICAL EXAMINATION ANSWER'!A:J,9,FALSE)</f>
        <v>0</v>
      </c>
      <c r="I1779" t="str">
        <f>VLOOKUP(HEALTH_CARE[[#This Row],[Customer ID]],'MEDICAL EXAMINATION ANSWER'!A:J,10,FALSE)</f>
        <v>No</v>
      </c>
      <c r="J1779" t="str">
        <f>VLOOKUP(HEALTH_CARE[[#This Row],[Customer ID]],'MEDICAL EXAMINATION ANSWER'!A:J,3,FALSE)</f>
        <v>Normal Weight</v>
      </c>
      <c r="K1779" t="str">
        <f>VLOOKUP(HEALTH_CARE[[#This Row],[Customer ID]],'MEDICAL EXAMINATION ANSWER'!A:J,5,FALSE)</f>
        <v>Prediabetes</v>
      </c>
      <c r="L1779" s="11" t="str">
        <f>VLOOKUP(HEALTH_CARE[[#This Row],[Customer ID]],'HOSPITAL DETAILS ANSWERS'!A:K,5,TRUE)</f>
        <v>28-Nov-1990</v>
      </c>
      <c r="M1779" s="14">
        <f>VLOOKUP(HEALTH_CARE[[#This Row],[Customer ID]],'HOSPITAL DETAILS ANSWERS'!A:K,8,TRUE)</f>
        <v>4895</v>
      </c>
      <c r="N1779" t="str">
        <f>VLOOKUP(HEALTH_CARE[[#This Row],[Customer ID]],'HOSPITAL DETAILS ANSWERS'!A:K,9,TRUE)</f>
        <v>Tier - 2</v>
      </c>
      <c r="O1779" t="str">
        <f>VLOOKUP(HEALTH_CARE[[#This Row],[Customer ID]],'HOSPITAL DETAILS ANSWERS'!A:K,10,TRUE)</f>
        <v>Tier - 3</v>
      </c>
      <c r="P1779" t="str">
        <f>VLOOKUP(HEALTH_CARE[[#This Row],[Customer ID]],'HOSPITAL DETAILS ANSWERS'!A:K,11,TRUE)</f>
        <v>R1013</v>
      </c>
      <c r="Q1779" s="10">
        <f>VLOOKUP(HEALTH_CARE[[#This Row],[Customer ID]],'HOSPITAL DETAILS ANSWERS'!A:K,6,TRUE)</f>
        <v>32</v>
      </c>
    </row>
    <row r="1780" spans="1:17" x14ac:dyDescent="0.25">
      <c r="A1780" t="s">
        <v>591</v>
      </c>
      <c r="B1780" t="str">
        <f>VLOOKUP(HEALTH_CARE[[#This Row],[Customer ID]],'CUSTOMER_NAMES ANSWER'!A:D,3,FALSE)</f>
        <v>Peter J</v>
      </c>
      <c r="C1780" s="9">
        <f>VLOOKUP(HEALTH_CARE[[#This Row],[Customer ID]],'MEDICAL EXAMINATION ANSWER'!A:J,2,FALSE)</f>
        <v>35.75</v>
      </c>
      <c r="D1780" s="9">
        <f>VLOOKUP(HEALTH_CARE[[#This Row],[Customer ID]],'MEDICAL EXAMINATION ANSWER'!A:J,4,FALSE)</f>
        <v>5.07</v>
      </c>
      <c r="E1780" t="str">
        <f>VLOOKUP(HEALTH_CARE[[#This Row],[Customer ID]],'MEDICAL EXAMINATION ANSWER'!A:J,6,FALSE)</f>
        <v>No</v>
      </c>
      <c r="F1780" t="str">
        <f>VLOOKUP(HEALTH_CARE[[#This Row],[Customer ID]],'MEDICAL EXAMINATION ANSWER'!A:J,7,FALSE)</f>
        <v>No</v>
      </c>
      <c r="G1780" t="str">
        <f>VLOOKUP(HEALTH_CARE[[#This Row],[Customer ID]],'MEDICAL EXAMINATION ANSWER'!A:J,8,FALSE)</f>
        <v>No</v>
      </c>
      <c r="H1780" s="10">
        <f>VLOOKUP(HEALTH_CARE[[#This Row],[Customer ID]],'MEDICAL EXAMINATION ANSWER'!A:J,9,FALSE)</f>
        <v>0</v>
      </c>
      <c r="I1780" t="str">
        <f>VLOOKUP(HEALTH_CARE[[#This Row],[Customer ID]],'MEDICAL EXAMINATION ANSWER'!A:J,10,FALSE)</f>
        <v>No</v>
      </c>
      <c r="J1780" t="str">
        <f>VLOOKUP(HEALTH_CARE[[#This Row],[Customer ID]],'MEDICAL EXAMINATION ANSWER'!A:J,3,FALSE)</f>
        <v>Obesity</v>
      </c>
      <c r="K1780" t="str">
        <f>VLOOKUP(HEALTH_CARE[[#This Row],[Customer ID]],'MEDICAL EXAMINATION ANSWER'!A:J,5,FALSE)</f>
        <v>Normal</v>
      </c>
      <c r="L1780" s="11" t="str">
        <f>VLOOKUP(HEALTH_CARE[[#This Row],[Customer ID]],'HOSPITAL DETAILS ANSWERS'!A:K,5,TRUE)</f>
        <v>10-Jul-1989</v>
      </c>
      <c r="M1780" s="14">
        <f>VLOOKUP(HEALTH_CARE[[#This Row],[Customer ID]],'HOSPITAL DETAILS ANSWERS'!A:K,8,TRUE)</f>
        <v>4890</v>
      </c>
      <c r="N1780" t="str">
        <f>VLOOKUP(HEALTH_CARE[[#This Row],[Customer ID]],'HOSPITAL DETAILS ANSWERS'!A:K,9,TRUE)</f>
        <v>Tier - 3</v>
      </c>
      <c r="O1780" t="str">
        <f>VLOOKUP(HEALTH_CARE[[#This Row],[Customer ID]],'HOSPITAL DETAILS ANSWERS'!A:K,10,TRUE)</f>
        <v>Tier - 2</v>
      </c>
      <c r="P1780" t="str">
        <f>VLOOKUP(HEALTH_CARE[[#This Row],[Customer ID]],'HOSPITAL DETAILS ANSWERS'!A:K,11,TRUE)</f>
        <v>R1013</v>
      </c>
      <c r="Q1780" s="10">
        <f>VLOOKUP(HEALTH_CARE[[#This Row],[Customer ID]],'HOSPITAL DETAILS ANSWERS'!A:K,6,TRUE)</f>
        <v>33</v>
      </c>
    </row>
    <row r="1781" spans="1:17" x14ac:dyDescent="0.25">
      <c r="A1781" t="s">
        <v>590</v>
      </c>
      <c r="B1781" t="str">
        <f>VLOOKUP(HEALTH_CARE[[#This Row],[Customer ID]],'CUSTOMER_NAMES ANSWER'!A:D,3,FALSE)</f>
        <v>Colleen M</v>
      </c>
      <c r="C1781" s="9">
        <f>VLOOKUP(HEALTH_CARE[[#This Row],[Customer ID]],'MEDICAL EXAMINATION ANSWER'!A:J,2,FALSE)</f>
        <v>29.92</v>
      </c>
      <c r="D1781" s="9">
        <f>VLOOKUP(HEALTH_CARE[[#This Row],[Customer ID]],'MEDICAL EXAMINATION ANSWER'!A:J,4,FALSE)</f>
        <v>10.97</v>
      </c>
      <c r="E1781" t="str">
        <f>VLOOKUP(HEALTH_CARE[[#This Row],[Customer ID]],'MEDICAL EXAMINATION ANSWER'!A:J,6,FALSE)</f>
        <v>Yes</v>
      </c>
      <c r="F1781" t="str">
        <f>VLOOKUP(HEALTH_CARE[[#This Row],[Customer ID]],'MEDICAL EXAMINATION ANSWER'!A:J,7,FALSE)</f>
        <v>No</v>
      </c>
      <c r="G1781" t="str">
        <f>VLOOKUP(HEALTH_CARE[[#This Row],[Customer ID]],'MEDICAL EXAMINATION ANSWER'!A:J,8,FALSE)</f>
        <v>No</v>
      </c>
      <c r="H1781" s="10">
        <f>VLOOKUP(HEALTH_CARE[[#This Row],[Customer ID]],'MEDICAL EXAMINATION ANSWER'!A:J,9,FALSE)</f>
        <v>1</v>
      </c>
      <c r="I1781" t="str">
        <f>VLOOKUP(HEALTH_CARE[[#This Row],[Customer ID]],'MEDICAL EXAMINATION ANSWER'!A:J,10,FALSE)</f>
        <v>No</v>
      </c>
      <c r="J1781" t="str">
        <f>VLOOKUP(HEALTH_CARE[[#This Row],[Customer ID]],'MEDICAL EXAMINATION ANSWER'!A:J,3,FALSE)</f>
        <v>Obesity</v>
      </c>
      <c r="K1781" t="str">
        <f>VLOOKUP(HEALTH_CARE[[#This Row],[Customer ID]],'MEDICAL EXAMINATION ANSWER'!A:J,5,FALSE)</f>
        <v>Diabetes</v>
      </c>
      <c r="L1781" s="11" t="str">
        <f>VLOOKUP(HEALTH_CARE[[#This Row],[Customer ID]],'HOSPITAL DETAILS ANSWERS'!A:K,5,TRUE)</f>
        <v>27-Oct-1986</v>
      </c>
      <c r="M1781" s="14">
        <f>VLOOKUP(HEALTH_CARE[[#This Row],[Customer ID]],'HOSPITAL DETAILS ANSWERS'!A:K,8,TRUE)</f>
        <v>4890</v>
      </c>
      <c r="N1781" t="str">
        <f>VLOOKUP(HEALTH_CARE[[#This Row],[Customer ID]],'HOSPITAL DETAILS ANSWERS'!A:K,9,TRUE)</f>
        <v>Tier - 2</v>
      </c>
      <c r="O1781" t="str">
        <f>VLOOKUP(HEALTH_CARE[[#This Row],[Customer ID]],'HOSPITAL DETAILS ANSWERS'!A:K,10,TRUE)</f>
        <v>Tier - 1</v>
      </c>
      <c r="P1781" t="str">
        <f>VLOOKUP(HEALTH_CARE[[#This Row],[Customer ID]],'HOSPITAL DETAILS ANSWERS'!A:K,11,TRUE)</f>
        <v>R1013</v>
      </c>
      <c r="Q1781" s="10">
        <f>VLOOKUP(HEALTH_CARE[[#This Row],[Customer ID]],'HOSPITAL DETAILS ANSWERS'!A:K,6,TRUE)</f>
        <v>36</v>
      </c>
    </row>
    <row r="1782" spans="1:17" x14ac:dyDescent="0.25">
      <c r="A1782" t="s">
        <v>589</v>
      </c>
      <c r="B1782" t="str">
        <f>VLOOKUP(HEALTH_CARE[[#This Row],[Customer ID]],'CUSTOMER_NAMES ANSWER'!A:D,3,FALSE)</f>
        <v>Julie A</v>
      </c>
      <c r="C1782" s="9">
        <f>VLOOKUP(HEALTH_CARE[[#This Row],[Customer ID]],'MEDICAL EXAMINATION ANSWER'!A:J,2,FALSE)</f>
        <v>26.2</v>
      </c>
      <c r="D1782" s="9">
        <f>VLOOKUP(HEALTH_CARE[[#This Row],[Customer ID]],'MEDICAL EXAMINATION ANSWER'!A:J,4,FALSE)</f>
        <v>10.93</v>
      </c>
      <c r="E1782" t="str">
        <f>VLOOKUP(HEALTH_CARE[[#This Row],[Customer ID]],'MEDICAL EXAMINATION ANSWER'!A:J,6,FALSE)</f>
        <v>Yes</v>
      </c>
      <c r="F1782" t="str">
        <f>VLOOKUP(HEALTH_CARE[[#This Row],[Customer ID]],'MEDICAL EXAMINATION ANSWER'!A:J,7,FALSE)</f>
        <v>No</v>
      </c>
      <c r="G1782" t="str">
        <f>VLOOKUP(HEALTH_CARE[[#This Row],[Customer ID]],'MEDICAL EXAMINATION ANSWER'!A:J,8,FALSE)</f>
        <v>No</v>
      </c>
      <c r="H1782" s="10">
        <f>VLOOKUP(HEALTH_CARE[[#This Row],[Customer ID]],'MEDICAL EXAMINATION ANSWER'!A:J,9,FALSE)</f>
        <v>1</v>
      </c>
      <c r="I1782" t="str">
        <f>VLOOKUP(HEALTH_CARE[[#This Row],[Customer ID]],'MEDICAL EXAMINATION ANSWER'!A:J,10,FALSE)</f>
        <v>No</v>
      </c>
      <c r="J1782" t="str">
        <f>VLOOKUP(HEALTH_CARE[[#This Row],[Customer ID]],'MEDICAL EXAMINATION ANSWER'!A:J,3,FALSE)</f>
        <v>Over Weight</v>
      </c>
      <c r="K1782" t="str">
        <f>VLOOKUP(HEALTH_CARE[[#This Row],[Customer ID]],'MEDICAL EXAMINATION ANSWER'!A:J,5,FALSE)</f>
        <v>Diabetes</v>
      </c>
      <c r="L1782" s="11" t="str">
        <f>VLOOKUP(HEALTH_CARE[[#This Row],[Customer ID]],'HOSPITAL DETAILS ANSWERS'!A:K,5,TRUE)</f>
        <v>23-Dec-1986</v>
      </c>
      <c r="M1782" s="14">
        <f>VLOOKUP(HEALTH_CARE[[#This Row],[Customer ID]],'HOSPITAL DETAILS ANSWERS'!A:K,8,TRUE)</f>
        <v>4884</v>
      </c>
      <c r="N1782" t="str">
        <f>VLOOKUP(HEALTH_CARE[[#This Row],[Customer ID]],'HOSPITAL DETAILS ANSWERS'!A:K,9,TRUE)</f>
        <v>Tier - 2</v>
      </c>
      <c r="O1782" t="str">
        <f>VLOOKUP(HEALTH_CARE[[#This Row],[Customer ID]],'HOSPITAL DETAILS ANSWERS'!A:K,10,TRUE)</f>
        <v>Tier - 1</v>
      </c>
      <c r="P1782" t="str">
        <f>VLOOKUP(HEALTH_CARE[[#This Row],[Customer ID]],'HOSPITAL DETAILS ANSWERS'!A:K,11,TRUE)</f>
        <v>R1011</v>
      </c>
      <c r="Q1782" s="10">
        <f>VLOOKUP(HEALTH_CARE[[#This Row],[Customer ID]],'HOSPITAL DETAILS ANSWERS'!A:K,6,TRUE)</f>
        <v>36</v>
      </c>
    </row>
    <row r="1783" spans="1:17" x14ac:dyDescent="0.25">
      <c r="A1783" t="s">
        <v>588</v>
      </c>
      <c r="B1783" t="str">
        <f>VLOOKUP(HEALTH_CARE[[#This Row],[Customer ID]],'CUSTOMER_NAMES ANSWER'!A:D,3,FALSE)</f>
        <v>Douglas W</v>
      </c>
      <c r="C1783" s="9">
        <f>VLOOKUP(HEALTH_CARE[[#This Row],[Customer ID]],'MEDICAL EXAMINATION ANSWER'!A:J,2,FALSE)</f>
        <v>26.7</v>
      </c>
      <c r="D1783" s="9">
        <f>VLOOKUP(HEALTH_CARE[[#This Row],[Customer ID]],'MEDICAL EXAMINATION ANSWER'!A:J,4,FALSE)</f>
        <v>4.21</v>
      </c>
      <c r="E1783" t="str">
        <f>VLOOKUP(HEALTH_CARE[[#This Row],[Customer ID]],'MEDICAL EXAMINATION ANSWER'!A:J,6,FALSE)</f>
        <v>Yes</v>
      </c>
      <c r="F1783" t="str">
        <f>VLOOKUP(HEALTH_CARE[[#This Row],[Customer ID]],'MEDICAL EXAMINATION ANSWER'!A:J,7,FALSE)</f>
        <v>No</v>
      </c>
      <c r="G1783" t="str">
        <f>VLOOKUP(HEALTH_CARE[[#This Row],[Customer ID]],'MEDICAL EXAMINATION ANSWER'!A:J,8,FALSE)</f>
        <v>Yes</v>
      </c>
      <c r="H1783" s="10">
        <f>VLOOKUP(HEALTH_CARE[[#This Row],[Customer ID]],'MEDICAL EXAMINATION ANSWER'!A:J,9,FALSE)</f>
        <v>1</v>
      </c>
      <c r="I1783" t="str">
        <f>VLOOKUP(HEALTH_CARE[[#This Row],[Customer ID]],'MEDICAL EXAMINATION ANSWER'!A:J,10,FALSE)</f>
        <v>No</v>
      </c>
      <c r="J1783" t="str">
        <f>VLOOKUP(HEALTH_CARE[[#This Row],[Customer ID]],'MEDICAL EXAMINATION ANSWER'!A:J,3,FALSE)</f>
        <v>Over Weight</v>
      </c>
      <c r="K1783" t="str">
        <f>VLOOKUP(HEALTH_CARE[[#This Row],[Customer ID]],'MEDICAL EXAMINATION ANSWER'!A:J,5,FALSE)</f>
        <v>Normal</v>
      </c>
      <c r="L1783" s="11" t="str">
        <f>VLOOKUP(HEALTH_CARE[[#This Row],[Customer ID]],'HOSPITAL DETAILS ANSWERS'!A:K,5,TRUE)</f>
        <v>29-Sep-1997</v>
      </c>
      <c r="M1783" s="14">
        <f>VLOOKUP(HEALTH_CARE[[#This Row],[Customer ID]],'HOSPITAL DETAILS ANSWERS'!A:K,8,TRUE)</f>
        <v>4878</v>
      </c>
      <c r="N1783" t="str">
        <f>VLOOKUP(HEALTH_CARE[[#This Row],[Customer ID]],'HOSPITAL DETAILS ANSWERS'!A:K,9,TRUE)</f>
        <v>Tier - 2</v>
      </c>
      <c r="O1783" t="str">
        <f>VLOOKUP(HEALTH_CARE[[#This Row],[Customer ID]],'HOSPITAL DETAILS ANSWERS'!A:K,10,TRUE)</f>
        <v>Tier - 3</v>
      </c>
      <c r="P1783" t="str">
        <f>VLOOKUP(HEALTH_CARE[[#This Row],[Customer ID]],'HOSPITAL DETAILS ANSWERS'!A:K,11,TRUE)</f>
        <v>R1012</v>
      </c>
      <c r="Q1783" s="10">
        <f>VLOOKUP(HEALTH_CARE[[#This Row],[Customer ID]],'HOSPITAL DETAILS ANSWERS'!A:K,6,TRUE)</f>
        <v>25</v>
      </c>
    </row>
    <row r="1784" spans="1:17" x14ac:dyDescent="0.25">
      <c r="A1784" t="s">
        <v>587</v>
      </c>
      <c r="B1784" t="str">
        <f>VLOOKUP(HEALTH_CARE[[#This Row],[Customer ID]],'CUSTOMER_NAMES ANSWER'!A:D,3,FALSE)</f>
        <v>Catherine</v>
      </c>
      <c r="C1784" s="9">
        <f>VLOOKUP(HEALTH_CARE[[#This Row],[Customer ID]],'MEDICAL EXAMINATION ANSWER'!A:J,2,FALSE)</f>
        <v>23.16</v>
      </c>
      <c r="D1784" s="9">
        <f>VLOOKUP(HEALTH_CARE[[#This Row],[Customer ID]],'MEDICAL EXAMINATION ANSWER'!A:J,4,FALSE)</f>
        <v>5.5</v>
      </c>
      <c r="E1784" t="str">
        <f>VLOOKUP(HEALTH_CARE[[#This Row],[Customer ID]],'MEDICAL EXAMINATION ANSWER'!A:J,6,FALSE)</f>
        <v>No</v>
      </c>
      <c r="F1784" t="str">
        <f>VLOOKUP(HEALTH_CARE[[#This Row],[Customer ID]],'MEDICAL EXAMINATION ANSWER'!A:J,7,FALSE)</f>
        <v>No</v>
      </c>
      <c r="G1784" t="str">
        <f>VLOOKUP(HEALTH_CARE[[#This Row],[Customer ID]],'MEDICAL EXAMINATION ANSWER'!A:J,8,FALSE)</f>
        <v>No</v>
      </c>
      <c r="H1784" s="10">
        <f>VLOOKUP(HEALTH_CARE[[#This Row],[Customer ID]],'MEDICAL EXAMINATION ANSWER'!A:J,9,FALSE)</f>
        <v>0</v>
      </c>
      <c r="I1784" t="str">
        <f>VLOOKUP(HEALTH_CARE[[#This Row],[Customer ID]],'MEDICAL EXAMINATION ANSWER'!A:J,10,FALSE)</f>
        <v>No</v>
      </c>
      <c r="J1784" t="str">
        <f>VLOOKUP(HEALTH_CARE[[#This Row],[Customer ID]],'MEDICAL EXAMINATION ANSWER'!A:J,3,FALSE)</f>
        <v>Normal Weight</v>
      </c>
      <c r="K1784" t="str">
        <f>VLOOKUP(HEALTH_CARE[[#This Row],[Customer ID]],'MEDICAL EXAMINATION ANSWER'!A:J,5,FALSE)</f>
        <v>Normal</v>
      </c>
      <c r="L1784" s="11" t="str">
        <f>VLOOKUP(HEALTH_CARE[[#This Row],[Customer ID]],'HOSPITAL DETAILS ANSWERS'!A:K,5,TRUE)</f>
        <v>1-Sep-1989</v>
      </c>
      <c r="M1784" s="14">
        <f>VLOOKUP(HEALTH_CARE[[#This Row],[Customer ID]],'HOSPITAL DETAILS ANSWERS'!A:K,8,TRUE)</f>
        <v>4860</v>
      </c>
      <c r="N1784" t="str">
        <f>VLOOKUP(HEALTH_CARE[[#This Row],[Customer ID]],'HOSPITAL DETAILS ANSWERS'!A:K,9,TRUE)</f>
        <v>Tier - 2</v>
      </c>
      <c r="O1784" t="str">
        <f>VLOOKUP(HEALTH_CARE[[#This Row],[Customer ID]],'HOSPITAL DETAILS ANSWERS'!A:K,10,TRUE)</f>
        <v>Tier - 3</v>
      </c>
      <c r="P1784" t="str">
        <f>VLOOKUP(HEALTH_CARE[[#This Row],[Customer ID]],'HOSPITAL DETAILS ANSWERS'!A:K,11,TRUE)</f>
        <v>R1011</v>
      </c>
      <c r="Q1784" s="10">
        <f>VLOOKUP(HEALTH_CARE[[#This Row],[Customer ID]],'HOSPITAL DETAILS ANSWERS'!A:K,6,TRUE)</f>
        <v>33</v>
      </c>
    </row>
    <row r="1785" spans="1:17" x14ac:dyDescent="0.25">
      <c r="A1785" t="s">
        <v>586</v>
      </c>
      <c r="B1785" t="str">
        <f>VLOOKUP(HEALTH_CARE[[#This Row],[Customer ID]],'CUSTOMER_NAMES ANSWER'!A:D,3,FALSE)</f>
        <v>James A</v>
      </c>
      <c r="C1785" s="9">
        <f>VLOOKUP(HEALTH_CARE[[#This Row],[Customer ID]],'MEDICAL EXAMINATION ANSWER'!A:J,2,FALSE)</f>
        <v>32.590000000000003</v>
      </c>
      <c r="D1785" s="9">
        <f>VLOOKUP(HEALTH_CARE[[#This Row],[Customer ID]],'MEDICAL EXAMINATION ANSWER'!A:J,4,FALSE)</f>
        <v>4.93</v>
      </c>
      <c r="E1785" t="str">
        <f>VLOOKUP(HEALTH_CARE[[#This Row],[Customer ID]],'MEDICAL EXAMINATION ANSWER'!A:J,6,FALSE)</f>
        <v>Yes</v>
      </c>
      <c r="F1785" t="str">
        <f>VLOOKUP(HEALTH_CARE[[#This Row],[Customer ID]],'MEDICAL EXAMINATION ANSWER'!A:J,7,FALSE)</f>
        <v>No</v>
      </c>
      <c r="G1785" t="str">
        <f>VLOOKUP(HEALTH_CARE[[#This Row],[Customer ID]],'MEDICAL EXAMINATION ANSWER'!A:J,8,FALSE)</f>
        <v>No</v>
      </c>
      <c r="H1785" s="10">
        <f>VLOOKUP(HEALTH_CARE[[#This Row],[Customer ID]],'MEDICAL EXAMINATION ANSWER'!A:J,9,FALSE)</f>
        <v>1</v>
      </c>
      <c r="I1785" t="str">
        <f>VLOOKUP(HEALTH_CARE[[#This Row],[Customer ID]],'MEDICAL EXAMINATION ANSWER'!A:J,10,FALSE)</f>
        <v>No</v>
      </c>
      <c r="J1785" t="str">
        <f>VLOOKUP(HEALTH_CARE[[#This Row],[Customer ID]],'MEDICAL EXAMINATION ANSWER'!A:J,3,FALSE)</f>
        <v>Obesity</v>
      </c>
      <c r="K1785" t="str">
        <f>VLOOKUP(HEALTH_CARE[[#This Row],[Customer ID]],'MEDICAL EXAMINATION ANSWER'!A:J,5,FALSE)</f>
        <v>Normal</v>
      </c>
      <c r="L1785" s="11" t="str">
        <f>VLOOKUP(HEALTH_CARE[[#This Row],[Customer ID]],'HOSPITAL DETAILS ANSWERS'!A:K,5,TRUE)</f>
        <v>27-Dec-1995</v>
      </c>
      <c r="M1785" s="14">
        <f>VLOOKUP(HEALTH_CARE[[#This Row],[Customer ID]],'HOSPITAL DETAILS ANSWERS'!A:K,8,TRUE)</f>
        <v>4847</v>
      </c>
      <c r="N1785" t="str">
        <f>VLOOKUP(HEALTH_CARE[[#This Row],[Customer ID]],'HOSPITAL DETAILS ANSWERS'!A:K,9,TRUE)</f>
        <v>Tier - 2</v>
      </c>
      <c r="O1785" t="str">
        <f>VLOOKUP(HEALTH_CARE[[#This Row],[Customer ID]],'HOSPITAL DETAILS ANSWERS'!A:K,10,TRUE)</f>
        <v>Tier - 3</v>
      </c>
      <c r="P1785" t="str">
        <f>VLOOKUP(HEALTH_CARE[[#This Row],[Customer ID]],'HOSPITAL DETAILS ANSWERS'!A:K,11,TRUE)</f>
        <v>R1017</v>
      </c>
      <c r="Q1785" s="10">
        <f>VLOOKUP(HEALTH_CARE[[#This Row],[Customer ID]],'HOSPITAL DETAILS ANSWERS'!A:K,6,TRUE)</f>
        <v>27</v>
      </c>
    </row>
    <row r="1786" spans="1:17" x14ac:dyDescent="0.25">
      <c r="A1786" t="s">
        <v>585</v>
      </c>
      <c r="B1786" t="str">
        <f>VLOOKUP(HEALTH_CARE[[#This Row],[Customer ID]],'CUSTOMER_NAMES ANSWER'!A:D,3,FALSE)</f>
        <v>Youngseong</v>
      </c>
      <c r="C1786" s="9">
        <f>VLOOKUP(HEALTH_CARE[[#This Row],[Customer ID]],'MEDICAL EXAMINATION ANSWER'!A:J,2,FALSE)</f>
        <v>33.97</v>
      </c>
      <c r="D1786" s="9">
        <f>VLOOKUP(HEALTH_CARE[[#This Row],[Customer ID]],'MEDICAL EXAMINATION ANSWER'!A:J,4,FALSE)</f>
        <v>5.6</v>
      </c>
      <c r="E1786" t="str">
        <f>VLOOKUP(HEALTH_CARE[[#This Row],[Customer ID]],'MEDICAL EXAMINATION ANSWER'!A:J,6,FALSE)</f>
        <v>Yes</v>
      </c>
      <c r="F1786" t="str">
        <f>VLOOKUP(HEALTH_CARE[[#This Row],[Customer ID]],'MEDICAL EXAMINATION ANSWER'!A:J,7,FALSE)</f>
        <v>No</v>
      </c>
      <c r="G1786" t="str">
        <f>VLOOKUP(HEALTH_CARE[[#This Row],[Customer ID]],'MEDICAL EXAMINATION ANSWER'!A:J,8,FALSE)</f>
        <v>No</v>
      </c>
      <c r="H1786" s="10">
        <f>VLOOKUP(HEALTH_CARE[[#This Row],[Customer ID]],'MEDICAL EXAMINATION ANSWER'!A:J,9,FALSE)</f>
        <v>0</v>
      </c>
      <c r="I1786" t="str">
        <f>VLOOKUP(HEALTH_CARE[[#This Row],[Customer ID]],'MEDICAL EXAMINATION ANSWER'!A:J,10,FALSE)</f>
        <v>No</v>
      </c>
      <c r="J1786" t="str">
        <f>VLOOKUP(HEALTH_CARE[[#This Row],[Customer ID]],'MEDICAL EXAMINATION ANSWER'!A:J,3,FALSE)</f>
        <v>Obesity</v>
      </c>
      <c r="K1786" t="str">
        <f>VLOOKUP(HEALTH_CARE[[#This Row],[Customer ID]],'MEDICAL EXAMINATION ANSWER'!A:J,5,FALSE)</f>
        <v>Normal</v>
      </c>
      <c r="L1786" s="11" t="str">
        <f>VLOOKUP(HEALTH_CARE[[#This Row],[Customer ID]],'HOSPITAL DETAILS ANSWERS'!A:K,5,TRUE)</f>
        <v>7-Jun-2001</v>
      </c>
      <c r="M1786" s="14">
        <f>VLOOKUP(HEALTH_CARE[[#This Row],[Customer ID]],'HOSPITAL DETAILS ANSWERS'!A:K,8,TRUE)</f>
        <v>4847</v>
      </c>
      <c r="N1786" t="str">
        <f>VLOOKUP(HEALTH_CARE[[#This Row],[Customer ID]],'HOSPITAL DETAILS ANSWERS'!A:K,9,TRUE)</f>
        <v>Tier - 2</v>
      </c>
      <c r="O1786" t="str">
        <f>VLOOKUP(HEALTH_CARE[[#This Row],[Customer ID]],'HOSPITAL DETAILS ANSWERS'!A:K,10,TRUE)</f>
        <v>Tier - 3</v>
      </c>
      <c r="P1786" t="str">
        <f>VLOOKUP(HEALTH_CARE[[#This Row],[Customer ID]],'HOSPITAL DETAILS ANSWERS'!A:K,11,TRUE)</f>
        <v>R1021</v>
      </c>
      <c r="Q1786" s="10">
        <f>VLOOKUP(HEALTH_CARE[[#This Row],[Customer ID]],'HOSPITAL DETAILS ANSWERS'!A:K,6,TRUE)</f>
        <v>22</v>
      </c>
    </row>
    <row r="1787" spans="1:17" x14ac:dyDescent="0.25">
      <c r="A1787" t="s">
        <v>584</v>
      </c>
      <c r="B1787" t="str">
        <f>VLOOKUP(HEALTH_CARE[[#This Row],[Customer ID]],'CUSTOMER_NAMES ANSWER'!A:D,3,FALSE)</f>
        <v>John</v>
      </c>
      <c r="C1787" s="9">
        <f>VLOOKUP(HEALTH_CARE[[#This Row],[Customer ID]],'MEDICAL EXAMINATION ANSWER'!A:J,2,FALSE)</f>
        <v>16.57</v>
      </c>
      <c r="D1787" s="9">
        <f>VLOOKUP(HEALTH_CARE[[#This Row],[Customer ID]],'MEDICAL EXAMINATION ANSWER'!A:J,4,FALSE)</f>
        <v>9.99</v>
      </c>
      <c r="E1787" t="str">
        <f>VLOOKUP(HEALTH_CARE[[#This Row],[Customer ID]],'MEDICAL EXAMINATION ANSWER'!A:J,6,FALSE)</f>
        <v>No</v>
      </c>
      <c r="F1787" t="str">
        <f>VLOOKUP(HEALTH_CARE[[#This Row],[Customer ID]],'MEDICAL EXAMINATION ANSWER'!A:J,7,FALSE)</f>
        <v>No</v>
      </c>
      <c r="G1787" t="str">
        <f>VLOOKUP(HEALTH_CARE[[#This Row],[Customer ID]],'MEDICAL EXAMINATION ANSWER'!A:J,8,FALSE)</f>
        <v>No</v>
      </c>
      <c r="H1787" s="10">
        <f>VLOOKUP(HEALTH_CARE[[#This Row],[Customer ID]],'MEDICAL EXAMINATION ANSWER'!A:J,9,FALSE)</f>
        <v>0</v>
      </c>
      <c r="I1787" t="str">
        <f>VLOOKUP(HEALTH_CARE[[#This Row],[Customer ID]],'MEDICAL EXAMINATION ANSWER'!A:J,10,FALSE)</f>
        <v>No</v>
      </c>
      <c r="J1787" t="str">
        <f>VLOOKUP(HEALTH_CARE[[#This Row],[Customer ID]],'MEDICAL EXAMINATION ANSWER'!A:J,3,FALSE)</f>
        <v>Under Weight</v>
      </c>
      <c r="K1787" t="str">
        <f>VLOOKUP(HEALTH_CARE[[#This Row],[Customer ID]],'MEDICAL EXAMINATION ANSWER'!A:J,5,FALSE)</f>
        <v>Diabetes</v>
      </c>
      <c r="L1787" s="11" t="str">
        <f>VLOOKUP(HEALTH_CARE[[#This Row],[Customer ID]],'HOSPITAL DETAILS ANSWERS'!A:K,5,TRUE)</f>
        <v>11-Sep-1974</v>
      </c>
      <c r="M1787" s="14">
        <f>VLOOKUP(HEALTH_CARE[[#This Row],[Customer ID]],'HOSPITAL DETAILS ANSWERS'!A:K,8,TRUE)</f>
        <v>4845</v>
      </c>
      <c r="N1787" t="str">
        <f>VLOOKUP(HEALTH_CARE[[#This Row],[Customer ID]],'HOSPITAL DETAILS ANSWERS'!A:K,9,TRUE)</f>
        <v>Tier - 2</v>
      </c>
      <c r="O1787" t="str">
        <f>VLOOKUP(HEALTH_CARE[[#This Row],[Customer ID]],'HOSPITAL DETAILS ANSWERS'!A:K,10,TRUE)</f>
        <v>Tier - 2</v>
      </c>
      <c r="P1787" t="str">
        <f>VLOOKUP(HEALTH_CARE[[#This Row],[Customer ID]],'HOSPITAL DETAILS ANSWERS'!A:K,11,TRUE)</f>
        <v>R1013</v>
      </c>
      <c r="Q1787" s="10">
        <f>VLOOKUP(HEALTH_CARE[[#This Row],[Customer ID]],'HOSPITAL DETAILS ANSWERS'!A:K,6,TRUE)</f>
        <v>48</v>
      </c>
    </row>
    <row r="1788" spans="1:17" x14ac:dyDescent="0.25">
      <c r="A1788" t="s">
        <v>583</v>
      </c>
      <c r="B1788" t="str">
        <f>VLOOKUP(HEALTH_CARE[[#This Row],[Customer ID]],'CUSTOMER_NAMES ANSWER'!A:D,3,FALSE)</f>
        <v>Brandon S</v>
      </c>
      <c r="C1788" s="9">
        <f>VLOOKUP(HEALTH_CARE[[#This Row],[Customer ID]],'MEDICAL EXAMINATION ANSWER'!A:J,2,FALSE)</f>
        <v>17.55</v>
      </c>
      <c r="D1788" s="9">
        <f>VLOOKUP(HEALTH_CARE[[#This Row],[Customer ID]],'MEDICAL EXAMINATION ANSWER'!A:J,4,FALSE)</f>
        <v>5.93</v>
      </c>
      <c r="E1788" t="str">
        <f>VLOOKUP(HEALTH_CARE[[#This Row],[Customer ID]],'MEDICAL EXAMINATION ANSWER'!A:J,6,FALSE)</f>
        <v>No</v>
      </c>
      <c r="F1788" t="str">
        <f>VLOOKUP(HEALTH_CARE[[#This Row],[Customer ID]],'MEDICAL EXAMINATION ANSWER'!A:J,7,FALSE)</f>
        <v>No</v>
      </c>
      <c r="G1788" t="str">
        <f>VLOOKUP(HEALTH_CARE[[#This Row],[Customer ID]],'MEDICAL EXAMINATION ANSWER'!A:J,8,FALSE)</f>
        <v>Yes</v>
      </c>
      <c r="H1788" s="10">
        <f>VLOOKUP(HEALTH_CARE[[#This Row],[Customer ID]],'MEDICAL EXAMINATION ANSWER'!A:J,9,FALSE)</f>
        <v>1</v>
      </c>
      <c r="I1788" t="str">
        <f>VLOOKUP(HEALTH_CARE[[#This Row],[Customer ID]],'MEDICAL EXAMINATION ANSWER'!A:J,10,FALSE)</f>
        <v>No</v>
      </c>
      <c r="J1788" t="str">
        <f>VLOOKUP(HEALTH_CARE[[#This Row],[Customer ID]],'MEDICAL EXAMINATION ANSWER'!A:J,3,FALSE)</f>
        <v>Under Weight</v>
      </c>
      <c r="K1788" t="str">
        <f>VLOOKUP(HEALTH_CARE[[#This Row],[Customer ID]],'MEDICAL EXAMINATION ANSWER'!A:J,5,FALSE)</f>
        <v>Prediabetes</v>
      </c>
      <c r="L1788" s="11" t="str">
        <f>VLOOKUP(HEALTH_CARE[[#This Row],[Customer ID]],'HOSPITAL DETAILS ANSWERS'!A:K,5,TRUE)</f>
        <v>13-Dec-1979</v>
      </c>
      <c r="M1788" s="14">
        <f>VLOOKUP(HEALTH_CARE[[#This Row],[Customer ID]],'HOSPITAL DETAILS ANSWERS'!A:K,8,TRUE)</f>
        <v>4844</v>
      </c>
      <c r="N1788" t="str">
        <f>VLOOKUP(HEALTH_CARE[[#This Row],[Customer ID]],'HOSPITAL DETAILS ANSWERS'!A:K,9,TRUE)</f>
        <v>Tier - 2</v>
      </c>
      <c r="O1788" t="str">
        <f>VLOOKUP(HEALTH_CARE[[#This Row],[Customer ID]],'HOSPITAL DETAILS ANSWERS'!A:K,10,TRUE)</f>
        <v>Tier - 3</v>
      </c>
      <c r="P1788" t="str">
        <f>VLOOKUP(HEALTH_CARE[[#This Row],[Customer ID]],'HOSPITAL DETAILS ANSWERS'!A:K,11,TRUE)</f>
        <v>R1013</v>
      </c>
      <c r="Q1788" s="10">
        <f>VLOOKUP(HEALTH_CARE[[#This Row],[Customer ID]],'HOSPITAL DETAILS ANSWERS'!A:K,6,TRUE)</f>
        <v>43</v>
      </c>
    </row>
    <row r="1789" spans="1:17" x14ac:dyDescent="0.25">
      <c r="A1789" t="s">
        <v>582</v>
      </c>
      <c r="B1789" t="str">
        <f>VLOOKUP(HEALTH_CARE[[#This Row],[Customer ID]],'CUSTOMER_NAMES ANSWER'!A:D,3,FALSE)</f>
        <v>Sean P</v>
      </c>
      <c r="C1789" s="9">
        <f>VLOOKUP(HEALTH_CARE[[#This Row],[Customer ID]],'MEDICAL EXAMINATION ANSWER'!A:J,2,FALSE)</f>
        <v>29.41</v>
      </c>
      <c r="D1789" s="9">
        <f>VLOOKUP(HEALTH_CARE[[#This Row],[Customer ID]],'MEDICAL EXAMINATION ANSWER'!A:J,4,FALSE)</f>
        <v>6.29</v>
      </c>
      <c r="E1789" t="str">
        <f>VLOOKUP(HEALTH_CARE[[#This Row],[Customer ID]],'MEDICAL EXAMINATION ANSWER'!A:J,6,FALSE)</f>
        <v>Yes</v>
      </c>
      <c r="F1789" t="str">
        <f>VLOOKUP(HEALTH_CARE[[#This Row],[Customer ID]],'MEDICAL EXAMINATION ANSWER'!A:J,7,FALSE)</f>
        <v>No</v>
      </c>
      <c r="G1789" t="str">
        <f>VLOOKUP(HEALTH_CARE[[#This Row],[Customer ID]],'MEDICAL EXAMINATION ANSWER'!A:J,8,FALSE)</f>
        <v>No</v>
      </c>
      <c r="H1789" s="10">
        <f>VLOOKUP(HEALTH_CARE[[#This Row],[Customer ID]],'MEDICAL EXAMINATION ANSWER'!A:J,9,FALSE)</f>
        <v>1</v>
      </c>
      <c r="I1789" t="str">
        <f>VLOOKUP(HEALTH_CARE[[#This Row],[Customer ID]],'MEDICAL EXAMINATION ANSWER'!A:J,10,FALSE)</f>
        <v>No</v>
      </c>
      <c r="J1789" t="str">
        <f>VLOOKUP(HEALTH_CARE[[#This Row],[Customer ID]],'MEDICAL EXAMINATION ANSWER'!A:J,3,FALSE)</f>
        <v>Over Weight</v>
      </c>
      <c r="K1789" t="str">
        <f>VLOOKUP(HEALTH_CARE[[#This Row],[Customer ID]],'MEDICAL EXAMINATION ANSWER'!A:J,5,FALSE)</f>
        <v>Prediabetes</v>
      </c>
      <c r="L1789" s="11" t="str">
        <f>VLOOKUP(HEALTH_CARE[[#This Row],[Customer ID]],'HOSPITAL DETAILS ANSWERS'!A:K,5,TRUE)</f>
        <v>29-Sep-1995</v>
      </c>
      <c r="M1789" s="14">
        <f>VLOOKUP(HEALTH_CARE[[#This Row],[Customer ID]],'HOSPITAL DETAILS ANSWERS'!A:K,8,TRUE)</f>
        <v>4841</v>
      </c>
      <c r="N1789" t="str">
        <f>VLOOKUP(HEALTH_CARE[[#This Row],[Customer ID]],'HOSPITAL DETAILS ANSWERS'!A:K,9,TRUE)</f>
        <v>Tier - 2</v>
      </c>
      <c r="O1789" t="str">
        <f>VLOOKUP(HEALTH_CARE[[#This Row],[Customer ID]],'HOSPITAL DETAILS ANSWERS'!A:K,10,TRUE)</f>
        <v>Tier - 1</v>
      </c>
      <c r="P1789" t="str">
        <f>VLOOKUP(HEALTH_CARE[[#This Row],[Customer ID]],'HOSPITAL DETAILS ANSWERS'!A:K,11,TRUE)</f>
        <v>R1021</v>
      </c>
      <c r="Q1789" s="10">
        <f>VLOOKUP(HEALTH_CARE[[#This Row],[Customer ID]],'HOSPITAL DETAILS ANSWERS'!A:K,6,TRUE)</f>
        <v>27</v>
      </c>
    </row>
    <row r="1790" spans="1:17" x14ac:dyDescent="0.25">
      <c r="A1790" t="s">
        <v>581</v>
      </c>
      <c r="B1790" t="str">
        <f>VLOOKUP(HEALTH_CARE[[#This Row],[Customer ID]],'CUSTOMER_NAMES ANSWER'!A:D,3,FALSE)</f>
        <v>Scott</v>
      </c>
      <c r="C1790" s="9">
        <f>VLOOKUP(HEALTH_CARE[[#This Row],[Customer ID]],'MEDICAL EXAMINATION ANSWER'!A:J,2,FALSE)</f>
        <v>17.91</v>
      </c>
      <c r="D1790" s="9">
        <f>VLOOKUP(HEALTH_CARE[[#This Row],[Customer ID]],'MEDICAL EXAMINATION ANSWER'!A:J,4,FALSE)</f>
        <v>5.65</v>
      </c>
      <c r="E1790" t="str">
        <f>VLOOKUP(HEALTH_CARE[[#This Row],[Customer ID]],'MEDICAL EXAMINATION ANSWER'!A:J,6,FALSE)</f>
        <v>No</v>
      </c>
      <c r="F1790" t="str">
        <f>VLOOKUP(HEALTH_CARE[[#This Row],[Customer ID]],'MEDICAL EXAMINATION ANSWER'!A:J,7,FALSE)</f>
        <v>No</v>
      </c>
      <c r="G1790" t="str">
        <f>VLOOKUP(HEALTH_CARE[[#This Row],[Customer ID]],'MEDICAL EXAMINATION ANSWER'!A:J,8,FALSE)</f>
        <v>No</v>
      </c>
      <c r="H1790" s="10">
        <f>VLOOKUP(HEALTH_CARE[[#This Row],[Customer ID]],'MEDICAL EXAMINATION ANSWER'!A:J,9,FALSE)</f>
        <v>1</v>
      </c>
      <c r="I1790" t="str">
        <f>VLOOKUP(HEALTH_CARE[[#This Row],[Customer ID]],'MEDICAL EXAMINATION ANSWER'!A:J,10,FALSE)</f>
        <v>No</v>
      </c>
      <c r="J1790" t="str">
        <f>VLOOKUP(HEALTH_CARE[[#This Row],[Customer ID]],'MEDICAL EXAMINATION ANSWER'!A:J,3,FALSE)</f>
        <v>Under Weight</v>
      </c>
      <c r="K1790" t="str">
        <f>VLOOKUP(HEALTH_CARE[[#This Row],[Customer ID]],'MEDICAL EXAMINATION ANSWER'!A:J,5,FALSE)</f>
        <v>Normal</v>
      </c>
      <c r="L1790" s="11" t="str">
        <f>VLOOKUP(HEALTH_CARE[[#This Row],[Customer ID]],'HOSPITAL DETAILS ANSWERS'!A:K,5,TRUE)</f>
        <v>15-Oct-1984</v>
      </c>
      <c r="M1790" s="14">
        <f>VLOOKUP(HEALTH_CARE[[#This Row],[Customer ID]],'HOSPITAL DETAILS ANSWERS'!A:K,8,TRUE)</f>
        <v>4840</v>
      </c>
      <c r="N1790" t="str">
        <f>VLOOKUP(HEALTH_CARE[[#This Row],[Customer ID]],'HOSPITAL DETAILS ANSWERS'!A:K,9,TRUE)</f>
        <v>Tier - 2</v>
      </c>
      <c r="O1790" t="str">
        <f>VLOOKUP(HEALTH_CARE[[#This Row],[Customer ID]],'HOSPITAL DETAILS ANSWERS'!A:K,10,TRUE)</f>
        <v>Tier - 1</v>
      </c>
      <c r="P1790" t="str">
        <f>VLOOKUP(HEALTH_CARE[[#This Row],[Customer ID]],'HOSPITAL DETAILS ANSWERS'!A:K,11,TRUE)</f>
        <v>R1012</v>
      </c>
      <c r="Q1790" s="10">
        <f>VLOOKUP(HEALTH_CARE[[#This Row],[Customer ID]],'HOSPITAL DETAILS ANSWERS'!A:K,6,TRUE)</f>
        <v>38</v>
      </c>
    </row>
    <row r="1791" spans="1:17" x14ac:dyDescent="0.25">
      <c r="A1791" t="s">
        <v>580</v>
      </c>
      <c r="B1791" t="str">
        <f>VLOOKUP(HEALTH_CARE[[#This Row],[Customer ID]],'CUSTOMER_NAMES ANSWER'!A:D,3,FALSE)</f>
        <v>Janez</v>
      </c>
      <c r="C1791" s="9">
        <f>VLOOKUP(HEALTH_CARE[[#This Row],[Customer ID]],'MEDICAL EXAMINATION ANSWER'!A:J,2,FALSE)</f>
        <v>31.57</v>
      </c>
      <c r="D1791" s="9">
        <f>VLOOKUP(HEALTH_CARE[[#This Row],[Customer ID]],'MEDICAL EXAMINATION ANSWER'!A:J,4,FALSE)</f>
        <v>6.15</v>
      </c>
      <c r="E1791" t="str">
        <f>VLOOKUP(HEALTH_CARE[[#This Row],[Customer ID]],'MEDICAL EXAMINATION ANSWER'!A:J,6,FALSE)</f>
        <v>No</v>
      </c>
      <c r="F1791" t="str">
        <f>VLOOKUP(HEALTH_CARE[[#This Row],[Customer ID]],'MEDICAL EXAMINATION ANSWER'!A:J,7,FALSE)</f>
        <v>No</v>
      </c>
      <c r="G1791" t="str">
        <f>VLOOKUP(HEALTH_CARE[[#This Row],[Customer ID]],'MEDICAL EXAMINATION ANSWER'!A:J,8,FALSE)</f>
        <v>No</v>
      </c>
      <c r="H1791" s="10">
        <f>VLOOKUP(HEALTH_CARE[[#This Row],[Customer ID]],'MEDICAL EXAMINATION ANSWER'!A:J,9,FALSE)</f>
        <v>1</v>
      </c>
      <c r="I1791" t="str">
        <f>VLOOKUP(HEALTH_CARE[[#This Row],[Customer ID]],'MEDICAL EXAMINATION ANSWER'!A:J,10,FALSE)</f>
        <v>No</v>
      </c>
      <c r="J1791" t="str">
        <f>VLOOKUP(HEALTH_CARE[[#This Row],[Customer ID]],'MEDICAL EXAMINATION ANSWER'!A:J,3,FALSE)</f>
        <v>Obesity</v>
      </c>
      <c r="K1791" t="str">
        <f>VLOOKUP(HEALTH_CARE[[#This Row],[Customer ID]],'MEDICAL EXAMINATION ANSWER'!A:J,5,FALSE)</f>
        <v>Prediabetes</v>
      </c>
      <c r="L1791" s="11" t="str">
        <f>VLOOKUP(HEALTH_CARE[[#This Row],[Customer ID]],'HOSPITAL DETAILS ANSWERS'!A:K,5,TRUE)</f>
        <v>10-Sep-1992</v>
      </c>
      <c r="M1791" s="14">
        <f>VLOOKUP(HEALTH_CARE[[#This Row],[Customer ID]],'HOSPITAL DETAILS ANSWERS'!A:K,8,TRUE)</f>
        <v>4838</v>
      </c>
      <c r="N1791" t="str">
        <f>VLOOKUP(HEALTH_CARE[[#This Row],[Customer ID]],'HOSPITAL DETAILS ANSWERS'!A:K,9,TRUE)</f>
        <v>Tier - 3</v>
      </c>
      <c r="O1791" t="str">
        <f>VLOOKUP(HEALTH_CARE[[#This Row],[Customer ID]],'HOSPITAL DETAILS ANSWERS'!A:K,10,TRUE)</f>
        <v>Tier - 2</v>
      </c>
      <c r="P1791" t="str">
        <f>VLOOKUP(HEALTH_CARE[[#This Row],[Customer ID]],'HOSPITAL DETAILS ANSWERS'!A:K,11,TRUE)</f>
        <v>R1013</v>
      </c>
      <c r="Q1791" s="10">
        <f>VLOOKUP(HEALTH_CARE[[#This Row],[Customer ID]],'HOSPITAL DETAILS ANSWERS'!A:K,6,TRUE)</f>
        <v>30</v>
      </c>
    </row>
    <row r="1792" spans="1:17" x14ac:dyDescent="0.25">
      <c r="A1792" t="s">
        <v>579</v>
      </c>
      <c r="B1792" t="str">
        <f>VLOOKUP(HEALTH_CARE[[#This Row],[Customer ID]],'CUSTOMER_NAMES ANSWER'!A:D,3,FALSE)</f>
        <v>John I</v>
      </c>
      <c r="C1792" s="9">
        <f>VLOOKUP(HEALTH_CARE[[#This Row],[Customer ID]],'MEDICAL EXAMINATION ANSWER'!A:J,2,FALSE)</f>
        <v>33.18</v>
      </c>
      <c r="D1792" s="9">
        <f>VLOOKUP(HEALTH_CARE[[#This Row],[Customer ID]],'MEDICAL EXAMINATION ANSWER'!A:J,4,FALSE)</f>
        <v>5.22</v>
      </c>
      <c r="E1792" t="str">
        <f>VLOOKUP(HEALTH_CARE[[#This Row],[Customer ID]],'MEDICAL EXAMINATION ANSWER'!A:J,6,FALSE)</f>
        <v>No</v>
      </c>
      <c r="F1792" t="str">
        <f>VLOOKUP(HEALTH_CARE[[#This Row],[Customer ID]],'MEDICAL EXAMINATION ANSWER'!A:J,7,FALSE)</f>
        <v>Yes</v>
      </c>
      <c r="G1792" t="str">
        <f>VLOOKUP(HEALTH_CARE[[#This Row],[Customer ID]],'MEDICAL EXAMINATION ANSWER'!A:J,8,FALSE)</f>
        <v>No</v>
      </c>
      <c r="H1792" s="10">
        <f>VLOOKUP(HEALTH_CARE[[#This Row],[Customer ID]],'MEDICAL EXAMINATION ANSWER'!A:J,9,FALSE)</f>
        <v>1</v>
      </c>
      <c r="I1792" t="str">
        <f>VLOOKUP(HEALTH_CARE[[#This Row],[Customer ID]],'MEDICAL EXAMINATION ANSWER'!A:J,10,FALSE)</f>
        <v>No</v>
      </c>
      <c r="J1792" t="str">
        <f>VLOOKUP(HEALTH_CARE[[#This Row],[Customer ID]],'MEDICAL EXAMINATION ANSWER'!A:J,3,FALSE)</f>
        <v>Obesity</v>
      </c>
      <c r="K1792" t="str">
        <f>VLOOKUP(HEALTH_CARE[[#This Row],[Customer ID]],'MEDICAL EXAMINATION ANSWER'!A:J,5,FALSE)</f>
        <v>Normal</v>
      </c>
      <c r="L1792" s="11" t="str">
        <f>VLOOKUP(HEALTH_CARE[[#This Row],[Customer ID]],'HOSPITAL DETAILS ANSWERS'!A:K,5,TRUE)</f>
        <v>11-Dec-2000</v>
      </c>
      <c r="M1792" s="14">
        <f>VLOOKUP(HEALTH_CARE[[#This Row],[Customer ID]],'HOSPITAL DETAILS ANSWERS'!A:K,8,TRUE)</f>
        <v>4836</v>
      </c>
      <c r="N1792" t="str">
        <f>VLOOKUP(HEALTH_CARE[[#This Row],[Customer ID]],'HOSPITAL DETAILS ANSWERS'!A:K,9,TRUE)</f>
        <v>Tier - 2</v>
      </c>
      <c r="O1792" t="str">
        <f>VLOOKUP(HEALTH_CARE[[#This Row],[Customer ID]],'HOSPITAL DETAILS ANSWERS'!A:K,10,TRUE)</f>
        <v>Tier - 2</v>
      </c>
      <c r="P1792" t="str">
        <f>VLOOKUP(HEALTH_CARE[[#This Row],[Customer ID]],'HOSPITAL DETAILS ANSWERS'!A:K,11,TRUE)</f>
        <v>R1021</v>
      </c>
      <c r="Q1792" s="10">
        <f>VLOOKUP(HEALTH_CARE[[#This Row],[Customer ID]],'HOSPITAL DETAILS ANSWERS'!A:K,6,TRUE)</f>
        <v>22</v>
      </c>
    </row>
    <row r="1793" spans="1:17" x14ac:dyDescent="0.25">
      <c r="A1793" t="s">
        <v>578</v>
      </c>
      <c r="B1793" t="str">
        <f>VLOOKUP(HEALTH_CARE[[#This Row],[Customer ID]],'CUSTOMER_NAMES ANSWER'!A:D,3,FALSE)</f>
        <v>Heather</v>
      </c>
      <c r="C1793" s="9">
        <f>VLOOKUP(HEALTH_CARE[[#This Row],[Customer ID]],'MEDICAL EXAMINATION ANSWER'!A:J,2,FALSE)</f>
        <v>37</v>
      </c>
      <c r="D1793" s="9">
        <f>VLOOKUP(HEALTH_CARE[[#This Row],[Customer ID]],'MEDICAL EXAMINATION ANSWER'!A:J,4,FALSE)</f>
        <v>11.66</v>
      </c>
      <c r="E1793" t="str">
        <f>VLOOKUP(HEALTH_CARE[[#This Row],[Customer ID]],'MEDICAL EXAMINATION ANSWER'!A:J,6,FALSE)</f>
        <v>No</v>
      </c>
      <c r="F1793" t="str">
        <f>VLOOKUP(HEALTH_CARE[[#This Row],[Customer ID]],'MEDICAL EXAMINATION ANSWER'!A:J,7,FALSE)</f>
        <v>No</v>
      </c>
      <c r="G1793" t="str">
        <f>VLOOKUP(HEALTH_CARE[[#This Row],[Customer ID]],'MEDICAL EXAMINATION ANSWER'!A:J,8,FALSE)</f>
        <v>No</v>
      </c>
      <c r="H1793" s="10">
        <f>VLOOKUP(HEALTH_CARE[[#This Row],[Customer ID]],'MEDICAL EXAMINATION ANSWER'!A:J,9,FALSE)</f>
        <v>0</v>
      </c>
      <c r="I1793" t="str">
        <f>VLOOKUP(HEALTH_CARE[[#This Row],[Customer ID]],'MEDICAL EXAMINATION ANSWER'!A:J,10,FALSE)</f>
        <v>No</v>
      </c>
      <c r="J1793" t="str">
        <f>VLOOKUP(HEALTH_CARE[[#This Row],[Customer ID]],'MEDICAL EXAMINATION ANSWER'!A:J,3,FALSE)</f>
        <v>Obesity</v>
      </c>
      <c r="K1793" t="str">
        <f>VLOOKUP(HEALTH_CARE[[#This Row],[Customer ID]],'MEDICAL EXAMINATION ANSWER'!A:J,5,FALSE)</f>
        <v>Diabetes</v>
      </c>
      <c r="L1793" s="11" t="str">
        <f>VLOOKUP(HEALTH_CARE[[#This Row],[Customer ID]],'HOSPITAL DETAILS ANSWERS'!A:K,5,TRUE)</f>
        <v>27-Jun-2002</v>
      </c>
      <c r="M1793" s="14">
        <f>VLOOKUP(HEALTH_CARE[[#This Row],[Customer ID]],'HOSPITAL DETAILS ANSWERS'!A:K,8,TRUE)</f>
        <v>4831</v>
      </c>
      <c r="N1793" t="str">
        <f>VLOOKUP(HEALTH_CARE[[#This Row],[Customer ID]],'HOSPITAL DETAILS ANSWERS'!A:K,9,TRUE)</f>
        <v>Tier - 2</v>
      </c>
      <c r="O1793" t="str">
        <f>VLOOKUP(HEALTH_CARE[[#This Row],[Customer ID]],'HOSPITAL DETAILS ANSWERS'!A:K,10,TRUE)</f>
        <v>Tier - 1</v>
      </c>
      <c r="P1793" t="str">
        <f>VLOOKUP(HEALTH_CARE[[#This Row],[Customer ID]],'HOSPITAL DETAILS ANSWERS'!A:K,11,TRUE)</f>
        <v>R1011</v>
      </c>
      <c r="Q1793" s="10">
        <f>VLOOKUP(HEALTH_CARE[[#This Row],[Customer ID]],'HOSPITAL DETAILS ANSWERS'!A:K,6,TRUE)</f>
        <v>20</v>
      </c>
    </row>
    <row r="1794" spans="1:17" x14ac:dyDescent="0.25">
      <c r="A1794" t="s">
        <v>577</v>
      </c>
      <c r="B1794" t="str">
        <f>VLOOKUP(HEALTH_CARE[[#This Row],[Customer ID]],'CUSTOMER_NAMES ANSWER'!A:D,3,FALSE)</f>
        <v>Michael</v>
      </c>
      <c r="C1794" s="9">
        <f>VLOOKUP(HEALTH_CARE[[#This Row],[Customer ID]],'MEDICAL EXAMINATION ANSWER'!A:J,2,FALSE)</f>
        <v>18.91</v>
      </c>
      <c r="D1794" s="9">
        <f>VLOOKUP(HEALTH_CARE[[#This Row],[Customer ID]],'MEDICAL EXAMINATION ANSWER'!A:J,4,FALSE)</f>
        <v>4.91</v>
      </c>
      <c r="E1794" t="str">
        <f>VLOOKUP(HEALTH_CARE[[#This Row],[Customer ID]],'MEDICAL EXAMINATION ANSWER'!A:J,6,FALSE)</f>
        <v>Yes</v>
      </c>
      <c r="F1794" t="str">
        <f>VLOOKUP(HEALTH_CARE[[#This Row],[Customer ID]],'MEDICAL EXAMINATION ANSWER'!A:J,7,FALSE)</f>
        <v>No</v>
      </c>
      <c r="G1794" t="str">
        <f>VLOOKUP(HEALTH_CARE[[#This Row],[Customer ID]],'MEDICAL EXAMINATION ANSWER'!A:J,8,FALSE)</f>
        <v>No</v>
      </c>
      <c r="H1794" s="10">
        <f>VLOOKUP(HEALTH_CARE[[#This Row],[Customer ID]],'MEDICAL EXAMINATION ANSWER'!A:J,9,FALSE)</f>
        <v>1</v>
      </c>
      <c r="I1794" t="str">
        <f>VLOOKUP(HEALTH_CARE[[#This Row],[Customer ID]],'MEDICAL EXAMINATION ANSWER'!A:J,10,FALSE)</f>
        <v>No</v>
      </c>
      <c r="J1794" t="str">
        <f>VLOOKUP(HEALTH_CARE[[#This Row],[Customer ID]],'MEDICAL EXAMINATION ANSWER'!A:J,3,FALSE)</f>
        <v>Normal Weight</v>
      </c>
      <c r="K1794" t="str">
        <f>VLOOKUP(HEALTH_CARE[[#This Row],[Customer ID]],'MEDICAL EXAMINATION ANSWER'!A:J,5,FALSE)</f>
        <v>Normal</v>
      </c>
      <c r="L1794" s="11" t="str">
        <f>VLOOKUP(HEALTH_CARE[[#This Row],[Customer ID]],'HOSPITAL DETAILS ANSWERS'!A:K,5,TRUE)</f>
        <v>1-Dec-1995</v>
      </c>
      <c r="M1794" s="14">
        <f>VLOOKUP(HEALTH_CARE[[#This Row],[Customer ID]],'HOSPITAL DETAILS ANSWERS'!A:K,8,TRUE)</f>
        <v>4828</v>
      </c>
      <c r="N1794" t="str">
        <f>VLOOKUP(HEALTH_CARE[[#This Row],[Customer ID]],'HOSPITAL DETAILS ANSWERS'!A:K,9,TRUE)</f>
        <v>Tier - 1</v>
      </c>
      <c r="O1794" t="str">
        <f>VLOOKUP(HEALTH_CARE[[#This Row],[Customer ID]],'HOSPITAL DETAILS ANSWERS'!A:K,10,TRUE)</f>
        <v>Tier - 2</v>
      </c>
      <c r="P1794" t="str">
        <f>VLOOKUP(HEALTH_CARE[[#This Row],[Customer ID]],'HOSPITAL DETAILS ANSWERS'!A:K,11,TRUE)</f>
        <v>UNKNOWN</v>
      </c>
      <c r="Q1794" s="10">
        <f>VLOOKUP(HEALTH_CARE[[#This Row],[Customer ID]],'HOSPITAL DETAILS ANSWERS'!A:K,6,TRUE)</f>
        <v>27</v>
      </c>
    </row>
    <row r="1795" spans="1:17" x14ac:dyDescent="0.25">
      <c r="A1795" t="s">
        <v>576</v>
      </c>
      <c r="B1795" t="str">
        <f>VLOOKUP(HEALTH_CARE[[#This Row],[Customer ID]],'CUSTOMER_NAMES ANSWER'!A:D,3,FALSE)</f>
        <v>Kathleen</v>
      </c>
      <c r="C1795" s="9">
        <f>VLOOKUP(HEALTH_CARE[[#This Row],[Customer ID]],'MEDICAL EXAMINATION ANSWER'!A:J,2,FALSE)</f>
        <v>20.03</v>
      </c>
      <c r="D1795" s="9">
        <f>VLOOKUP(HEALTH_CARE[[#This Row],[Customer ID]],'MEDICAL EXAMINATION ANSWER'!A:J,4,FALSE)</f>
        <v>9.25</v>
      </c>
      <c r="E1795" t="str">
        <f>VLOOKUP(HEALTH_CARE[[#This Row],[Customer ID]],'MEDICAL EXAMINATION ANSWER'!A:J,6,FALSE)</f>
        <v>Yes</v>
      </c>
      <c r="F1795" t="str">
        <f>VLOOKUP(HEALTH_CARE[[#This Row],[Customer ID]],'MEDICAL EXAMINATION ANSWER'!A:J,7,FALSE)</f>
        <v>No</v>
      </c>
      <c r="G1795" t="str">
        <f>VLOOKUP(HEALTH_CARE[[#This Row],[Customer ID]],'MEDICAL EXAMINATION ANSWER'!A:J,8,FALSE)</f>
        <v>No</v>
      </c>
      <c r="H1795" s="10">
        <f>VLOOKUP(HEALTH_CARE[[#This Row],[Customer ID]],'MEDICAL EXAMINATION ANSWER'!A:J,9,FALSE)</f>
        <v>0</v>
      </c>
      <c r="I1795" t="str">
        <f>VLOOKUP(HEALTH_CARE[[#This Row],[Customer ID]],'MEDICAL EXAMINATION ANSWER'!A:J,10,FALSE)</f>
        <v>No</v>
      </c>
      <c r="J1795" t="str">
        <f>VLOOKUP(HEALTH_CARE[[#This Row],[Customer ID]],'MEDICAL EXAMINATION ANSWER'!A:J,3,FALSE)</f>
        <v>Normal Weight</v>
      </c>
      <c r="K1795" t="str">
        <f>VLOOKUP(HEALTH_CARE[[#This Row],[Customer ID]],'MEDICAL EXAMINATION ANSWER'!A:J,5,FALSE)</f>
        <v>Diabetes</v>
      </c>
      <c r="L1795" s="11" t="str">
        <f>VLOOKUP(HEALTH_CARE[[#This Row],[Customer ID]],'HOSPITAL DETAILS ANSWERS'!A:K,5,TRUE)</f>
        <v>3-Jul-1981</v>
      </c>
      <c r="M1795" s="14">
        <f>VLOOKUP(HEALTH_CARE[[#This Row],[Customer ID]],'HOSPITAL DETAILS ANSWERS'!A:K,8,TRUE)</f>
        <v>4828</v>
      </c>
      <c r="N1795" t="str">
        <f>VLOOKUP(HEALTH_CARE[[#This Row],[Customer ID]],'HOSPITAL DETAILS ANSWERS'!A:K,9,TRUE)</f>
        <v>Tier - 2</v>
      </c>
      <c r="O1795" t="str">
        <f>VLOOKUP(HEALTH_CARE[[#This Row],[Customer ID]],'HOSPITAL DETAILS ANSWERS'!A:K,10,TRUE)</f>
        <v>Tier - 1</v>
      </c>
      <c r="P1795" t="str">
        <f>VLOOKUP(HEALTH_CARE[[#This Row],[Customer ID]],'HOSPITAL DETAILS ANSWERS'!A:K,11,TRUE)</f>
        <v>R1013</v>
      </c>
      <c r="Q1795" s="10">
        <f>VLOOKUP(HEALTH_CARE[[#This Row],[Customer ID]],'HOSPITAL DETAILS ANSWERS'!A:K,6,TRUE)</f>
        <v>41</v>
      </c>
    </row>
    <row r="1796" spans="1:17" x14ac:dyDescent="0.25">
      <c r="A1796" t="s">
        <v>575</v>
      </c>
      <c r="B1796" t="str">
        <f>VLOOKUP(HEALTH_CARE[[#This Row],[Customer ID]],'CUSTOMER_NAMES ANSWER'!A:D,3,FALSE)</f>
        <v>Ryan M</v>
      </c>
      <c r="C1796" s="9">
        <f>VLOOKUP(HEALTH_CARE[[#This Row],[Customer ID]],'MEDICAL EXAMINATION ANSWER'!A:J,2,FALSE)</f>
        <v>16.7</v>
      </c>
      <c r="D1796" s="9">
        <f>VLOOKUP(HEALTH_CARE[[#This Row],[Customer ID]],'MEDICAL EXAMINATION ANSWER'!A:J,4,FALSE)</f>
        <v>11.48</v>
      </c>
      <c r="E1796" t="str">
        <f>VLOOKUP(HEALTH_CARE[[#This Row],[Customer ID]],'MEDICAL EXAMINATION ANSWER'!A:J,6,FALSE)</f>
        <v>No</v>
      </c>
      <c r="F1796" t="str">
        <f>VLOOKUP(HEALTH_CARE[[#This Row],[Customer ID]],'MEDICAL EXAMINATION ANSWER'!A:J,7,FALSE)</f>
        <v>No</v>
      </c>
      <c r="G1796" t="str">
        <f>VLOOKUP(HEALTH_CARE[[#This Row],[Customer ID]],'MEDICAL EXAMINATION ANSWER'!A:J,8,FALSE)</f>
        <v>No</v>
      </c>
      <c r="H1796" s="10">
        <f>VLOOKUP(HEALTH_CARE[[#This Row],[Customer ID]],'MEDICAL EXAMINATION ANSWER'!A:J,9,FALSE)</f>
        <v>0</v>
      </c>
      <c r="I1796" t="str">
        <f>VLOOKUP(HEALTH_CARE[[#This Row],[Customer ID]],'MEDICAL EXAMINATION ANSWER'!A:J,10,FALSE)</f>
        <v>No</v>
      </c>
      <c r="J1796" t="str">
        <f>VLOOKUP(HEALTH_CARE[[#This Row],[Customer ID]],'MEDICAL EXAMINATION ANSWER'!A:J,3,FALSE)</f>
        <v>Under Weight</v>
      </c>
      <c r="K1796" t="str">
        <f>VLOOKUP(HEALTH_CARE[[#This Row],[Customer ID]],'MEDICAL EXAMINATION ANSWER'!A:J,5,FALSE)</f>
        <v>Diabetes</v>
      </c>
      <c r="L1796" s="11" t="str">
        <f>VLOOKUP(HEALTH_CARE[[#This Row],[Customer ID]],'HOSPITAL DETAILS ANSWERS'!A:K,5,TRUE)</f>
        <v>3-Oct-1978</v>
      </c>
      <c r="M1796" s="14">
        <f>VLOOKUP(HEALTH_CARE[[#This Row],[Customer ID]],'HOSPITAL DETAILS ANSWERS'!A:K,8,TRUE)</f>
        <v>4813</v>
      </c>
      <c r="N1796" t="str">
        <f>VLOOKUP(HEALTH_CARE[[#This Row],[Customer ID]],'HOSPITAL DETAILS ANSWERS'!A:K,9,TRUE)</f>
        <v>Tier - 2</v>
      </c>
      <c r="O1796" t="str">
        <f>VLOOKUP(HEALTH_CARE[[#This Row],[Customer ID]],'HOSPITAL DETAILS ANSWERS'!A:K,10,TRUE)</f>
        <v>Tier - 3</v>
      </c>
      <c r="P1796" t="str">
        <f>VLOOKUP(HEALTH_CARE[[#This Row],[Customer ID]],'HOSPITAL DETAILS ANSWERS'!A:K,11,TRUE)</f>
        <v>R1013</v>
      </c>
      <c r="Q1796" s="10">
        <f>VLOOKUP(HEALTH_CARE[[#This Row],[Customer ID]],'HOSPITAL DETAILS ANSWERS'!A:K,6,TRUE)</f>
        <v>44</v>
      </c>
    </row>
    <row r="1797" spans="1:17" x14ac:dyDescent="0.25">
      <c r="A1797" t="s">
        <v>574</v>
      </c>
      <c r="B1797" t="str">
        <f>VLOOKUP(HEALTH_CARE[[#This Row],[Customer ID]],'CUSTOMER_NAMES ANSWER'!A:D,3,FALSE)</f>
        <v>Sara</v>
      </c>
      <c r="C1797" s="9">
        <f>VLOOKUP(HEALTH_CARE[[#This Row],[Customer ID]],'MEDICAL EXAMINATION ANSWER'!A:J,2,FALSE)</f>
        <v>39.82</v>
      </c>
      <c r="D1797" s="9">
        <f>VLOOKUP(HEALTH_CARE[[#This Row],[Customer ID]],'MEDICAL EXAMINATION ANSWER'!A:J,4,FALSE)</f>
        <v>6.06</v>
      </c>
      <c r="E1797" t="str">
        <f>VLOOKUP(HEALTH_CARE[[#This Row],[Customer ID]],'MEDICAL EXAMINATION ANSWER'!A:J,6,FALSE)</f>
        <v>No</v>
      </c>
      <c r="F1797" t="str">
        <f>VLOOKUP(HEALTH_CARE[[#This Row],[Customer ID]],'MEDICAL EXAMINATION ANSWER'!A:J,7,FALSE)</f>
        <v>No</v>
      </c>
      <c r="G1797" t="str">
        <f>VLOOKUP(HEALTH_CARE[[#This Row],[Customer ID]],'MEDICAL EXAMINATION ANSWER'!A:J,8,FALSE)</f>
        <v>No</v>
      </c>
      <c r="H1797" s="10">
        <f>VLOOKUP(HEALTH_CARE[[#This Row],[Customer ID]],'MEDICAL EXAMINATION ANSWER'!A:J,9,FALSE)</f>
        <v>0</v>
      </c>
      <c r="I1797" t="str">
        <f>VLOOKUP(HEALTH_CARE[[#This Row],[Customer ID]],'MEDICAL EXAMINATION ANSWER'!A:J,10,FALSE)</f>
        <v>No</v>
      </c>
      <c r="J1797" t="str">
        <f>VLOOKUP(HEALTH_CARE[[#This Row],[Customer ID]],'MEDICAL EXAMINATION ANSWER'!A:J,3,FALSE)</f>
        <v>Obesity</v>
      </c>
      <c r="K1797" t="str">
        <f>VLOOKUP(HEALTH_CARE[[#This Row],[Customer ID]],'MEDICAL EXAMINATION ANSWER'!A:J,5,FALSE)</f>
        <v>Prediabetes</v>
      </c>
      <c r="L1797" s="11" t="str">
        <f>VLOOKUP(HEALTH_CARE[[#This Row],[Customer ID]],'HOSPITAL DETAILS ANSWERS'!A:K,5,TRUE)</f>
        <v>16-Dec-1989</v>
      </c>
      <c r="M1797" s="14">
        <f>VLOOKUP(HEALTH_CARE[[#This Row],[Customer ID]],'HOSPITAL DETAILS ANSWERS'!A:K,8,TRUE)</f>
        <v>4796</v>
      </c>
      <c r="N1797" t="str">
        <f>VLOOKUP(HEALTH_CARE[[#This Row],[Customer ID]],'HOSPITAL DETAILS ANSWERS'!A:K,9,TRUE)</f>
        <v>Tier - 2</v>
      </c>
      <c r="O1797" t="str">
        <f>VLOOKUP(HEALTH_CARE[[#This Row],[Customer ID]],'HOSPITAL DETAILS ANSWERS'!A:K,10,TRUE)</f>
        <v>Tier - 1</v>
      </c>
      <c r="P1797" t="str">
        <f>VLOOKUP(HEALTH_CARE[[#This Row],[Customer ID]],'HOSPITAL DETAILS ANSWERS'!A:K,11,TRUE)</f>
        <v>R1013</v>
      </c>
      <c r="Q1797" s="10">
        <f>VLOOKUP(HEALTH_CARE[[#This Row],[Customer ID]],'HOSPITAL DETAILS ANSWERS'!A:K,6,TRUE)</f>
        <v>33</v>
      </c>
    </row>
    <row r="1798" spans="1:17" x14ac:dyDescent="0.25">
      <c r="A1798" t="s">
        <v>573</v>
      </c>
      <c r="B1798" t="str">
        <f>VLOOKUP(HEALTH_CARE[[#This Row],[Customer ID]],'CUSTOMER_NAMES ANSWER'!A:D,3,FALSE)</f>
        <v>Deniz</v>
      </c>
      <c r="C1798" s="9">
        <f>VLOOKUP(HEALTH_CARE[[#This Row],[Customer ID]],'MEDICAL EXAMINATION ANSWER'!A:J,2,FALSE)</f>
        <v>22.04</v>
      </c>
      <c r="D1798" s="9">
        <f>VLOOKUP(HEALTH_CARE[[#This Row],[Customer ID]],'MEDICAL EXAMINATION ANSWER'!A:J,4,FALSE)</f>
        <v>5.86</v>
      </c>
      <c r="E1798" t="str">
        <f>VLOOKUP(HEALTH_CARE[[#This Row],[Customer ID]],'MEDICAL EXAMINATION ANSWER'!A:J,6,FALSE)</f>
        <v>No</v>
      </c>
      <c r="F1798" t="str">
        <f>VLOOKUP(HEALTH_CARE[[#This Row],[Customer ID]],'MEDICAL EXAMINATION ANSWER'!A:J,7,FALSE)</f>
        <v>No</v>
      </c>
      <c r="G1798" t="str">
        <f>VLOOKUP(HEALTH_CARE[[#This Row],[Customer ID]],'MEDICAL EXAMINATION ANSWER'!A:J,8,FALSE)</f>
        <v>No</v>
      </c>
      <c r="H1798" s="10">
        <f>VLOOKUP(HEALTH_CARE[[#This Row],[Customer ID]],'MEDICAL EXAMINATION ANSWER'!A:J,9,FALSE)</f>
        <v>1</v>
      </c>
      <c r="I1798" t="str">
        <f>VLOOKUP(HEALTH_CARE[[#This Row],[Customer ID]],'MEDICAL EXAMINATION ANSWER'!A:J,10,FALSE)</f>
        <v>No</v>
      </c>
      <c r="J1798" t="str">
        <f>VLOOKUP(HEALTH_CARE[[#This Row],[Customer ID]],'MEDICAL EXAMINATION ANSWER'!A:J,3,FALSE)</f>
        <v>Normal Weight</v>
      </c>
      <c r="K1798" t="str">
        <f>VLOOKUP(HEALTH_CARE[[#This Row],[Customer ID]],'MEDICAL EXAMINATION ANSWER'!A:J,5,FALSE)</f>
        <v>Prediabetes</v>
      </c>
      <c r="L1798" s="11" t="str">
        <f>VLOOKUP(HEALTH_CARE[[#This Row],[Customer ID]],'HOSPITAL DETAILS ANSWERS'!A:K,5,TRUE)</f>
        <v>22-Jun-1987</v>
      </c>
      <c r="M1798" s="14">
        <f>VLOOKUP(HEALTH_CARE[[#This Row],[Customer ID]],'HOSPITAL DETAILS ANSWERS'!A:K,8,TRUE)</f>
        <v>4788</v>
      </c>
      <c r="N1798" t="str">
        <f>VLOOKUP(HEALTH_CARE[[#This Row],[Customer ID]],'HOSPITAL DETAILS ANSWERS'!A:K,9,TRUE)</f>
        <v>Tier - 2</v>
      </c>
      <c r="O1798" t="str">
        <f>VLOOKUP(HEALTH_CARE[[#This Row],[Customer ID]],'HOSPITAL DETAILS ANSWERS'!A:K,10,TRUE)</f>
        <v>Tier - 3</v>
      </c>
      <c r="P1798" t="str">
        <f>VLOOKUP(HEALTH_CARE[[#This Row],[Customer ID]],'HOSPITAL DETAILS ANSWERS'!A:K,11,TRUE)</f>
        <v>R1013</v>
      </c>
      <c r="Q1798" s="10">
        <f>VLOOKUP(HEALTH_CARE[[#This Row],[Customer ID]],'HOSPITAL DETAILS ANSWERS'!A:K,6,TRUE)</f>
        <v>35</v>
      </c>
    </row>
    <row r="1799" spans="1:17" x14ac:dyDescent="0.25">
      <c r="A1799" t="s">
        <v>572</v>
      </c>
      <c r="B1799" t="str">
        <f>VLOOKUP(HEALTH_CARE[[#This Row],[Customer ID]],'CUSTOMER_NAMES ANSWER'!A:D,3,FALSE)</f>
        <v>Shannon L</v>
      </c>
      <c r="C1799" s="9">
        <f>VLOOKUP(HEALTH_CARE[[#This Row],[Customer ID]],'MEDICAL EXAMINATION ANSWER'!A:J,2,FALSE)</f>
        <v>28.27</v>
      </c>
      <c r="D1799" s="9">
        <f>VLOOKUP(HEALTH_CARE[[#This Row],[Customer ID]],'MEDICAL EXAMINATION ANSWER'!A:J,4,FALSE)</f>
        <v>5.33</v>
      </c>
      <c r="E1799" t="str">
        <f>VLOOKUP(HEALTH_CARE[[#This Row],[Customer ID]],'MEDICAL EXAMINATION ANSWER'!A:J,6,FALSE)</f>
        <v>No</v>
      </c>
      <c r="F1799" t="str">
        <f>VLOOKUP(HEALTH_CARE[[#This Row],[Customer ID]],'MEDICAL EXAMINATION ANSWER'!A:J,7,FALSE)</f>
        <v>No</v>
      </c>
      <c r="G1799" t="str">
        <f>VLOOKUP(HEALTH_CARE[[#This Row],[Customer ID]],'MEDICAL EXAMINATION ANSWER'!A:J,8,FALSE)</f>
        <v>No</v>
      </c>
      <c r="H1799" s="10">
        <f>VLOOKUP(HEALTH_CARE[[#This Row],[Customer ID]],'MEDICAL EXAMINATION ANSWER'!A:J,9,FALSE)</f>
        <v>0</v>
      </c>
      <c r="I1799" t="str">
        <f>VLOOKUP(HEALTH_CARE[[#This Row],[Customer ID]],'MEDICAL EXAMINATION ANSWER'!A:J,10,FALSE)</f>
        <v>No</v>
      </c>
      <c r="J1799" t="str">
        <f>VLOOKUP(HEALTH_CARE[[#This Row],[Customer ID]],'MEDICAL EXAMINATION ANSWER'!A:J,3,FALSE)</f>
        <v>Over Weight</v>
      </c>
      <c r="K1799" t="str">
        <f>VLOOKUP(HEALTH_CARE[[#This Row],[Customer ID]],'MEDICAL EXAMINATION ANSWER'!A:J,5,FALSE)</f>
        <v>Normal</v>
      </c>
      <c r="L1799" s="11" t="str">
        <f>VLOOKUP(HEALTH_CARE[[#This Row],[Customer ID]],'HOSPITAL DETAILS ANSWERS'!A:K,5,TRUE)</f>
        <v>9-Dec-1989</v>
      </c>
      <c r="M1799" s="14">
        <f>VLOOKUP(HEALTH_CARE[[#This Row],[Customer ID]],'HOSPITAL DETAILS ANSWERS'!A:K,8,TRUE)</f>
        <v>4780</v>
      </c>
      <c r="N1799" t="str">
        <f>VLOOKUP(HEALTH_CARE[[#This Row],[Customer ID]],'HOSPITAL DETAILS ANSWERS'!A:K,9,TRUE)</f>
        <v>Tier - 2</v>
      </c>
      <c r="O1799" t="str">
        <f>VLOOKUP(HEALTH_CARE[[#This Row],[Customer ID]],'HOSPITAL DETAILS ANSWERS'!A:K,10,TRUE)</f>
        <v>Tier - 3</v>
      </c>
      <c r="P1799" t="str">
        <f>VLOOKUP(HEALTH_CARE[[#This Row],[Customer ID]],'HOSPITAL DETAILS ANSWERS'!A:K,11,TRUE)</f>
        <v>R1013</v>
      </c>
      <c r="Q1799" s="10">
        <f>VLOOKUP(HEALTH_CARE[[#This Row],[Customer ID]],'HOSPITAL DETAILS ANSWERS'!A:K,6,TRUE)</f>
        <v>33</v>
      </c>
    </row>
    <row r="1800" spans="1:17" x14ac:dyDescent="0.25">
      <c r="A1800" t="s">
        <v>571</v>
      </c>
      <c r="B1800" t="str">
        <f>VLOOKUP(HEALTH_CARE[[#This Row],[Customer ID]],'CUSTOMER_NAMES ANSWER'!A:D,3,FALSE)</f>
        <v>Kaitlin M</v>
      </c>
      <c r="C1800" s="9">
        <f>VLOOKUP(HEALTH_CARE[[#This Row],[Customer ID]],'MEDICAL EXAMINATION ANSWER'!A:J,2,FALSE)</f>
        <v>18.5</v>
      </c>
      <c r="D1800" s="9">
        <f>VLOOKUP(HEALTH_CARE[[#This Row],[Customer ID]],'MEDICAL EXAMINATION ANSWER'!A:J,4,FALSE)</f>
        <v>5.33</v>
      </c>
      <c r="E1800" t="str">
        <f>VLOOKUP(HEALTH_CARE[[#This Row],[Customer ID]],'MEDICAL EXAMINATION ANSWER'!A:J,6,FALSE)</f>
        <v>No</v>
      </c>
      <c r="F1800" t="str">
        <f>VLOOKUP(HEALTH_CARE[[#This Row],[Customer ID]],'MEDICAL EXAMINATION ANSWER'!A:J,7,FALSE)</f>
        <v>No</v>
      </c>
      <c r="G1800" t="str">
        <f>VLOOKUP(HEALTH_CARE[[#This Row],[Customer ID]],'MEDICAL EXAMINATION ANSWER'!A:J,8,FALSE)</f>
        <v>No</v>
      </c>
      <c r="H1800" s="10">
        <f>VLOOKUP(HEALTH_CARE[[#This Row],[Customer ID]],'MEDICAL EXAMINATION ANSWER'!A:J,9,FALSE)</f>
        <v>0</v>
      </c>
      <c r="I1800" t="str">
        <f>VLOOKUP(HEALTH_CARE[[#This Row],[Customer ID]],'MEDICAL EXAMINATION ANSWER'!A:J,10,FALSE)</f>
        <v>No</v>
      </c>
      <c r="J1800" t="str">
        <f>VLOOKUP(HEALTH_CARE[[#This Row],[Customer ID]],'MEDICAL EXAMINATION ANSWER'!A:J,3,FALSE)</f>
        <v>Normal Weight</v>
      </c>
      <c r="K1800" t="str">
        <f>VLOOKUP(HEALTH_CARE[[#This Row],[Customer ID]],'MEDICAL EXAMINATION ANSWER'!A:J,5,FALSE)</f>
        <v>Normal</v>
      </c>
      <c r="L1800" s="11" t="str">
        <f>VLOOKUP(HEALTH_CARE[[#This Row],[Customer ID]],'HOSPITAL DETAILS ANSWERS'!A:K,5,TRUE)</f>
        <v>1-Aug-1989</v>
      </c>
      <c r="M1800" s="14">
        <f>VLOOKUP(HEALTH_CARE[[#This Row],[Customer ID]],'HOSPITAL DETAILS ANSWERS'!A:K,8,TRUE)</f>
        <v>4767</v>
      </c>
      <c r="N1800" t="str">
        <f>VLOOKUP(HEALTH_CARE[[#This Row],[Customer ID]],'HOSPITAL DETAILS ANSWERS'!A:K,9,TRUE)</f>
        <v>Tier - 2</v>
      </c>
      <c r="O1800" t="str">
        <f>VLOOKUP(HEALTH_CARE[[#This Row],[Customer ID]],'HOSPITAL DETAILS ANSWERS'!A:K,10,TRUE)</f>
        <v>Tier - 3</v>
      </c>
      <c r="P1800" t="str">
        <f>VLOOKUP(HEALTH_CARE[[#This Row],[Customer ID]],'HOSPITAL DETAILS ANSWERS'!A:K,11,TRUE)</f>
        <v>R1011</v>
      </c>
      <c r="Q1800" s="10">
        <f>VLOOKUP(HEALTH_CARE[[#This Row],[Customer ID]],'HOSPITAL DETAILS ANSWERS'!A:K,6,TRUE)</f>
        <v>33</v>
      </c>
    </row>
    <row r="1801" spans="1:17" x14ac:dyDescent="0.25">
      <c r="A1801" t="s">
        <v>570</v>
      </c>
      <c r="B1801" t="str">
        <f>VLOOKUP(HEALTH_CARE[[#This Row],[Customer ID]],'CUSTOMER_NAMES ANSWER'!A:D,3,FALSE)</f>
        <v>Alfredo</v>
      </c>
      <c r="C1801" s="9">
        <f>VLOOKUP(HEALTH_CARE[[#This Row],[Customer ID]],'MEDICAL EXAMINATION ANSWER'!A:J,2,FALSE)</f>
        <v>38.6</v>
      </c>
      <c r="D1801" s="9">
        <f>VLOOKUP(HEALTH_CARE[[#This Row],[Customer ID]],'MEDICAL EXAMINATION ANSWER'!A:J,4,FALSE)</f>
        <v>6.02</v>
      </c>
      <c r="E1801" t="str">
        <f>VLOOKUP(HEALTH_CARE[[#This Row],[Customer ID]],'MEDICAL EXAMINATION ANSWER'!A:J,6,FALSE)</f>
        <v>No</v>
      </c>
      <c r="F1801" t="str">
        <f>VLOOKUP(HEALTH_CARE[[#This Row],[Customer ID]],'MEDICAL EXAMINATION ANSWER'!A:J,7,FALSE)</f>
        <v>No</v>
      </c>
      <c r="G1801" t="str">
        <f>VLOOKUP(HEALTH_CARE[[#This Row],[Customer ID]],'MEDICAL EXAMINATION ANSWER'!A:J,8,FALSE)</f>
        <v>No</v>
      </c>
      <c r="H1801" s="10">
        <f>VLOOKUP(HEALTH_CARE[[#This Row],[Customer ID]],'MEDICAL EXAMINATION ANSWER'!A:J,9,FALSE)</f>
        <v>1</v>
      </c>
      <c r="I1801" t="str">
        <f>VLOOKUP(HEALTH_CARE[[#This Row],[Customer ID]],'MEDICAL EXAMINATION ANSWER'!A:J,10,FALSE)</f>
        <v>No</v>
      </c>
      <c r="J1801" t="str">
        <f>VLOOKUP(HEALTH_CARE[[#This Row],[Customer ID]],'MEDICAL EXAMINATION ANSWER'!A:J,3,FALSE)</f>
        <v>Obesity</v>
      </c>
      <c r="K1801" t="str">
        <f>VLOOKUP(HEALTH_CARE[[#This Row],[Customer ID]],'MEDICAL EXAMINATION ANSWER'!A:J,5,FALSE)</f>
        <v>Prediabetes</v>
      </c>
      <c r="L1801" s="11" t="str">
        <f>VLOOKUP(HEALTH_CARE[[#This Row],[Customer ID]],'HOSPITAL DETAILS ANSWERS'!A:K,5,TRUE)</f>
        <v>27-Sep-1987</v>
      </c>
      <c r="M1801" s="14">
        <f>VLOOKUP(HEALTH_CARE[[#This Row],[Customer ID]],'HOSPITAL DETAILS ANSWERS'!A:K,8,TRUE)</f>
        <v>4763</v>
      </c>
      <c r="N1801" t="str">
        <f>VLOOKUP(HEALTH_CARE[[#This Row],[Customer ID]],'HOSPITAL DETAILS ANSWERS'!A:K,9,TRUE)</f>
        <v>Tier - 3</v>
      </c>
      <c r="O1801" t="str">
        <f>VLOOKUP(HEALTH_CARE[[#This Row],[Customer ID]],'HOSPITAL DETAILS ANSWERS'!A:K,10,TRUE)</f>
        <v>Tier - 3</v>
      </c>
      <c r="P1801" t="str">
        <f>VLOOKUP(HEALTH_CARE[[#This Row],[Customer ID]],'HOSPITAL DETAILS ANSWERS'!A:K,11,TRUE)</f>
        <v>R1011</v>
      </c>
      <c r="Q1801" s="10">
        <f>VLOOKUP(HEALTH_CARE[[#This Row],[Customer ID]],'HOSPITAL DETAILS ANSWERS'!A:K,6,TRUE)</f>
        <v>35</v>
      </c>
    </row>
    <row r="1802" spans="1:17" x14ac:dyDescent="0.25">
      <c r="A1802" t="s">
        <v>569</v>
      </c>
      <c r="B1802" t="str">
        <f>VLOOKUP(HEALTH_CARE[[#This Row],[Customer ID]],'CUSTOMER_NAMES ANSWER'!A:D,3,FALSE)</f>
        <v>Kristen</v>
      </c>
      <c r="C1802" s="9">
        <f>VLOOKUP(HEALTH_CARE[[#This Row],[Customer ID]],'MEDICAL EXAMINATION ANSWER'!A:J,2,FALSE)</f>
        <v>43.12</v>
      </c>
      <c r="D1802" s="9">
        <f>VLOOKUP(HEALTH_CARE[[#This Row],[Customer ID]],'MEDICAL EXAMINATION ANSWER'!A:J,4,FALSE)</f>
        <v>6.25</v>
      </c>
      <c r="E1802" t="str">
        <f>VLOOKUP(HEALTH_CARE[[#This Row],[Customer ID]],'MEDICAL EXAMINATION ANSWER'!A:J,6,FALSE)</f>
        <v>No</v>
      </c>
      <c r="F1802" t="str">
        <f>VLOOKUP(HEALTH_CARE[[#This Row],[Customer ID]],'MEDICAL EXAMINATION ANSWER'!A:J,7,FALSE)</f>
        <v>No</v>
      </c>
      <c r="G1802" t="str">
        <f>VLOOKUP(HEALTH_CARE[[#This Row],[Customer ID]],'MEDICAL EXAMINATION ANSWER'!A:J,8,FALSE)</f>
        <v>No</v>
      </c>
      <c r="H1802" s="10">
        <f>VLOOKUP(HEALTH_CARE[[#This Row],[Customer ID]],'MEDICAL EXAMINATION ANSWER'!A:J,9,FALSE)</f>
        <v>1</v>
      </c>
      <c r="I1802" t="str">
        <f>VLOOKUP(HEALTH_CARE[[#This Row],[Customer ID]],'MEDICAL EXAMINATION ANSWER'!A:J,10,FALSE)</f>
        <v>No</v>
      </c>
      <c r="J1802" t="str">
        <f>VLOOKUP(HEALTH_CARE[[#This Row],[Customer ID]],'MEDICAL EXAMINATION ANSWER'!A:J,3,FALSE)</f>
        <v>Obesity</v>
      </c>
      <c r="K1802" t="str">
        <f>VLOOKUP(HEALTH_CARE[[#This Row],[Customer ID]],'MEDICAL EXAMINATION ANSWER'!A:J,5,FALSE)</f>
        <v>Prediabetes</v>
      </c>
      <c r="L1802" s="11" t="str">
        <f>VLOOKUP(HEALTH_CARE[[#This Row],[Customer ID]],'HOSPITAL DETAILS ANSWERS'!A:K,5,TRUE)</f>
        <v>16-Aug-1992</v>
      </c>
      <c r="M1802" s="14">
        <f>VLOOKUP(HEALTH_CARE[[#This Row],[Customer ID]],'HOSPITAL DETAILS ANSWERS'!A:K,8,TRUE)</f>
        <v>4754</v>
      </c>
      <c r="N1802" t="str">
        <f>VLOOKUP(HEALTH_CARE[[#This Row],[Customer ID]],'HOSPITAL DETAILS ANSWERS'!A:K,9,TRUE)</f>
        <v>Tier - 2</v>
      </c>
      <c r="O1802" t="str">
        <f>VLOOKUP(HEALTH_CARE[[#This Row],[Customer ID]],'HOSPITAL DETAILS ANSWERS'!A:K,10,TRUE)</f>
        <v>Tier - 3</v>
      </c>
      <c r="P1802" t="str">
        <f>VLOOKUP(HEALTH_CARE[[#This Row],[Customer ID]],'HOSPITAL DETAILS ANSWERS'!A:K,11,TRUE)</f>
        <v>R1013</v>
      </c>
      <c r="Q1802" s="10">
        <f>VLOOKUP(HEALTH_CARE[[#This Row],[Customer ID]],'HOSPITAL DETAILS ANSWERS'!A:K,6,TRUE)</f>
        <v>30</v>
      </c>
    </row>
    <row r="1803" spans="1:17" x14ac:dyDescent="0.25">
      <c r="A1803" t="s">
        <v>568</v>
      </c>
      <c r="B1803" t="str">
        <f>VLOOKUP(HEALTH_CARE[[#This Row],[Customer ID]],'CUSTOMER_NAMES ANSWER'!A:D,3,FALSE)</f>
        <v>Daniel</v>
      </c>
      <c r="C1803" s="9">
        <f>VLOOKUP(HEALTH_CARE[[#This Row],[Customer ID]],'MEDICAL EXAMINATION ANSWER'!A:J,2,FALSE)</f>
        <v>30.5</v>
      </c>
      <c r="D1803" s="9">
        <f>VLOOKUP(HEALTH_CARE[[#This Row],[Customer ID]],'MEDICAL EXAMINATION ANSWER'!A:J,4,FALSE)</f>
        <v>4.8099999999999996</v>
      </c>
      <c r="E1803" t="str">
        <f>VLOOKUP(HEALTH_CARE[[#This Row],[Customer ID]],'MEDICAL EXAMINATION ANSWER'!A:J,6,FALSE)</f>
        <v>No</v>
      </c>
      <c r="F1803" t="str">
        <f>VLOOKUP(HEALTH_CARE[[#This Row],[Customer ID]],'MEDICAL EXAMINATION ANSWER'!A:J,7,FALSE)</f>
        <v>No</v>
      </c>
      <c r="G1803" t="str">
        <f>VLOOKUP(HEALTH_CARE[[#This Row],[Customer ID]],'MEDICAL EXAMINATION ANSWER'!A:J,8,FALSE)</f>
        <v>No</v>
      </c>
      <c r="H1803" s="10">
        <f>VLOOKUP(HEALTH_CARE[[#This Row],[Customer ID]],'MEDICAL EXAMINATION ANSWER'!A:J,9,FALSE)</f>
        <v>1</v>
      </c>
      <c r="I1803" t="str">
        <f>VLOOKUP(HEALTH_CARE[[#This Row],[Customer ID]],'MEDICAL EXAMINATION ANSWER'!A:J,10,FALSE)</f>
        <v>No</v>
      </c>
      <c r="J1803" t="str">
        <f>VLOOKUP(HEALTH_CARE[[#This Row],[Customer ID]],'MEDICAL EXAMINATION ANSWER'!A:J,3,FALSE)</f>
        <v>Obesity</v>
      </c>
      <c r="K1803" t="str">
        <f>VLOOKUP(HEALTH_CARE[[#This Row],[Customer ID]],'MEDICAL EXAMINATION ANSWER'!A:J,5,FALSE)</f>
        <v>Normal</v>
      </c>
      <c r="L1803" s="11" t="str">
        <f>VLOOKUP(HEALTH_CARE[[#This Row],[Customer ID]],'HOSPITAL DETAILS ANSWERS'!A:K,5,TRUE)</f>
        <v>22-Nov-1987</v>
      </c>
      <c r="M1803" s="14">
        <f>VLOOKUP(HEALTH_CARE[[#This Row],[Customer ID]],'HOSPITAL DETAILS ANSWERS'!A:K,8,TRUE)</f>
        <v>4752</v>
      </c>
      <c r="N1803" t="str">
        <f>VLOOKUP(HEALTH_CARE[[#This Row],[Customer ID]],'HOSPITAL DETAILS ANSWERS'!A:K,9,TRUE)</f>
        <v>Tier - 3</v>
      </c>
      <c r="O1803" t="str">
        <f>VLOOKUP(HEALTH_CARE[[#This Row],[Customer ID]],'HOSPITAL DETAILS ANSWERS'!A:K,10,TRUE)</f>
        <v>Tier - 1</v>
      </c>
      <c r="P1803" t="str">
        <f>VLOOKUP(HEALTH_CARE[[#This Row],[Customer ID]],'HOSPITAL DETAILS ANSWERS'!A:K,11,TRUE)</f>
        <v>R1011</v>
      </c>
      <c r="Q1803" s="10">
        <f>VLOOKUP(HEALTH_CARE[[#This Row],[Customer ID]],'HOSPITAL DETAILS ANSWERS'!A:K,6,TRUE)</f>
        <v>35</v>
      </c>
    </row>
    <row r="1804" spans="1:17" x14ac:dyDescent="0.25">
      <c r="A1804" t="s">
        <v>567</v>
      </c>
      <c r="B1804" t="str">
        <f>VLOOKUP(HEALTH_CARE[[#This Row],[Customer ID]],'CUSTOMER_NAMES ANSWER'!A:D,3,FALSE)</f>
        <v>Jonathan</v>
      </c>
      <c r="C1804" s="9">
        <f>VLOOKUP(HEALTH_CARE[[#This Row],[Customer ID]],'MEDICAL EXAMINATION ANSWER'!A:J,2,FALSE)</f>
        <v>27.61</v>
      </c>
      <c r="D1804" s="9">
        <f>VLOOKUP(HEALTH_CARE[[#This Row],[Customer ID]],'MEDICAL EXAMINATION ANSWER'!A:J,4,FALSE)</f>
        <v>4.5999999999999996</v>
      </c>
      <c r="E1804" t="str">
        <f>VLOOKUP(HEALTH_CARE[[#This Row],[Customer ID]],'MEDICAL EXAMINATION ANSWER'!A:J,6,FALSE)</f>
        <v>No</v>
      </c>
      <c r="F1804" t="str">
        <f>VLOOKUP(HEALTH_CARE[[#This Row],[Customer ID]],'MEDICAL EXAMINATION ANSWER'!A:J,7,FALSE)</f>
        <v>No</v>
      </c>
      <c r="G1804" t="str">
        <f>VLOOKUP(HEALTH_CARE[[#This Row],[Customer ID]],'MEDICAL EXAMINATION ANSWER'!A:J,8,FALSE)</f>
        <v>No</v>
      </c>
      <c r="H1804" s="10">
        <f>VLOOKUP(HEALTH_CARE[[#This Row],[Customer ID]],'MEDICAL EXAMINATION ANSWER'!A:J,9,FALSE)</f>
        <v>1</v>
      </c>
      <c r="I1804" t="str">
        <f>VLOOKUP(HEALTH_CARE[[#This Row],[Customer ID]],'MEDICAL EXAMINATION ANSWER'!A:J,10,FALSE)</f>
        <v>No</v>
      </c>
      <c r="J1804" t="str">
        <f>VLOOKUP(HEALTH_CARE[[#This Row],[Customer ID]],'MEDICAL EXAMINATION ANSWER'!A:J,3,FALSE)</f>
        <v>Over Weight</v>
      </c>
      <c r="K1804" t="str">
        <f>VLOOKUP(HEALTH_CARE[[#This Row],[Customer ID]],'MEDICAL EXAMINATION ANSWER'!A:J,5,FALSE)</f>
        <v>Normal</v>
      </c>
      <c r="L1804" s="11" t="str">
        <f>VLOOKUP(HEALTH_CARE[[#This Row],[Customer ID]],'HOSPITAL DETAILS ANSWERS'!A:K,5,TRUE)</f>
        <v>2-Sep-1987</v>
      </c>
      <c r="M1804" s="14">
        <f>VLOOKUP(HEALTH_CARE[[#This Row],[Customer ID]],'HOSPITAL DETAILS ANSWERS'!A:K,8,TRUE)</f>
        <v>4748</v>
      </c>
      <c r="N1804" t="str">
        <f>VLOOKUP(HEALTH_CARE[[#This Row],[Customer ID]],'HOSPITAL DETAILS ANSWERS'!A:K,9,TRUE)</f>
        <v>Tier - 2</v>
      </c>
      <c r="O1804" t="str">
        <f>VLOOKUP(HEALTH_CARE[[#This Row],[Customer ID]],'HOSPITAL DETAILS ANSWERS'!A:K,10,TRUE)</f>
        <v>Tier - 2</v>
      </c>
      <c r="P1804" t="str">
        <f>VLOOKUP(HEALTH_CARE[[#This Row],[Customer ID]],'HOSPITAL DETAILS ANSWERS'!A:K,11,TRUE)</f>
        <v>R1013</v>
      </c>
      <c r="Q1804" s="10">
        <f>VLOOKUP(HEALTH_CARE[[#This Row],[Customer ID]],'HOSPITAL DETAILS ANSWERS'!A:K,6,TRUE)</f>
        <v>35</v>
      </c>
    </row>
    <row r="1805" spans="1:17" x14ac:dyDescent="0.25">
      <c r="A1805" t="s">
        <v>566</v>
      </c>
      <c r="B1805" t="str">
        <f>VLOOKUP(HEALTH_CARE[[#This Row],[Customer ID]],'CUSTOMER_NAMES ANSWER'!A:D,3,FALSE)</f>
        <v>Troy</v>
      </c>
      <c r="C1805" s="9">
        <f>VLOOKUP(HEALTH_CARE[[#This Row],[Customer ID]],'MEDICAL EXAMINATION ANSWER'!A:J,2,FALSE)</f>
        <v>27.1</v>
      </c>
      <c r="D1805" s="9">
        <f>VLOOKUP(HEALTH_CARE[[#This Row],[Customer ID]],'MEDICAL EXAMINATION ANSWER'!A:J,4,FALSE)</f>
        <v>5.08</v>
      </c>
      <c r="E1805" t="str">
        <f>VLOOKUP(HEALTH_CARE[[#This Row],[Customer ID]],'MEDICAL EXAMINATION ANSWER'!A:J,6,FALSE)</f>
        <v>No</v>
      </c>
      <c r="F1805" t="str">
        <f>VLOOKUP(HEALTH_CARE[[#This Row],[Customer ID]],'MEDICAL EXAMINATION ANSWER'!A:J,7,FALSE)</f>
        <v>No</v>
      </c>
      <c r="G1805" t="str">
        <f>VLOOKUP(HEALTH_CARE[[#This Row],[Customer ID]],'MEDICAL EXAMINATION ANSWER'!A:J,8,FALSE)</f>
        <v>No</v>
      </c>
      <c r="H1805" s="10">
        <f>VLOOKUP(HEALTH_CARE[[#This Row],[Customer ID]],'MEDICAL EXAMINATION ANSWER'!A:J,9,FALSE)</f>
        <v>1</v>
      </c>
      <c r="I1805" t="str">
        <f>VLOOKUP(HEALTH_CARE[[#This Row],[Customer ID]],'MEDICAL EXAMINATION ANSWER'!A:J,10,FALSE)</f>
        <v>No</v>
      </c>
      <c r="J1805" t="str">
        <f>VLOOKUP(HEALTH_CARE[[#This Row],[Customer ID]],'MEDICAL EXAMINATION ANSWER'!A:J,3,FALSE)</f>
        <v>Over Weight</v>
      </c>
      <c r="K1805" t="str">
        <f>VLOOKUP(HEALTH_CARE[[#This Row],[Customer ID]],'MEDICAL EXAMINATION ANSWER'!A:J,5,FALSE)</f>
        <v>Normal</v>
      </c>
      <c r="L1805" s="11" t="str">
        <f>VLOOKUP(HEALTH_CARE[[#This Row],[Customer ID]],'HOSPITAL DETAILS ANSWERS'!A:K,5,TRUE)</f>
        <v>5-Jun-1987</v>
      </c>
      <c r="M1805" s="14">
        <f>VLOOKUP(HEALTH_CARE[[#This Row],[Customer ID]],'HOSPITAL DETAILS ANSWERS'!A:K,8,TRUE)</f>
        <v>4747</v>
      </c>
      <c r="N1805" t="str">
        <f>VLOOKUP(HEALTH_CARE[[#This Row],[Customer ID]],'HOSPITAL DETAILS ANSWERS'!A:K,9,TRUE)</f>
        <v>Tier - 2</v>
      </c>
      <c r="O1805" t="str">
        <f>VLOOKUP(HEALTH_CARE[[#This Row],[Customer ID]],'HOSPITAL DETAILS ANSWERS'!A:K,10,TRUE)</f>
        <v>Tier - 2</v>
      </c>
      <c r="P1805" t="str">
        <f>VLOOKUP(HEALTH_CARE[[#This Row],[Customer ID]],'HOSPITAL DETAILS ANSWERS'!A:K,11,TRUE)</f>
        <v>R1011</v>
      </c>
      <c r="Q1805" s="10">
        <f>VLOOKUP(HEALTH_CARE[[#This Row],[Customer ID]],'HOSPITAL DETAILS ANSWERS'!A:K,6,TRUE)</f>
        <v>36</v>
      </c>
    </row>
    <row r="1806" spans="1:17" x14ac:dyDescent="0.25">
      <c r="A1806" t="s">
        <v>565</v>
      </c>
      <c r="B1806" t="str">
        <f>VLOOKUP(HEALTH_CARE[[#This Row],[Customer ID]],'CUSTOMER_NAMES ANSWER'!A:D,3,FALSE)</f>
        <v>Daniel C</v>
      </c>
      <c r="C1806" s="9">
        <f>VLOOKUP(HEALTH_CARE[[#This Row],[Customer ID]],'MEDICAL EXAMINATION ANSWER'!A:J,2,FALSE)</f>
        <v>35.93</v>
      </c>
      <c r="D1806" s="9">
        <f>VLOOKUP(HEALTH_CARE[[#This Row],[Customer ID]],'MEDICAL EXAMINATION ANSWER'!A:J,4,FALSE)</f>
        <v>5.43</v>
      </c>
      <c r="E1806" t="str">
        <f>VLOOKUP(HEALTH_CARE[[#This Row],[Customer ID]],'MEDICAL EXAMINATION ANSWER'!A:J,6,FALSE)</f>
        <v>No</v>
      </c>
      <c r="F1806" t="str">
        <f>VLOOKUP(HEALTH_CARE[[#This Row],[Customer ID]],'MEDICAL EXAMINATION ANSWER'!A:J,7,FALSE)</f>
        <v>Yes</v>
      </c>
      <c r="G1806" t="str">
        <f>VLOOKUP(HEALTH_CARE[[#This Row],[Customer ID]],'MEDICAL EXAMINATION ANSWER'!A:J,8,FALSE)</f>
        <v>No</v>
      </c>
      <c r="H1806" s="10">
        <f>VLOOKUP(HEALTH_CARE[[#This Row],[Customer ID]],'MEDICAL EXAMINATION ANSWER'!A:J,9,FALSE)</f>
        <v>1</v>
      </c>
      <c r="I1806" t="str">
        <f>VLOOKUP(HEALTH_CARE[[#This Row],[Customer ID]],'MEDICAL EXAMINATION ANSWER'!A:J,10,FALSE)</f>
        <v>No</v>
      </c>
      <c r="J1806" t="str">
        <f>VLOOKUP(HEALTH_CARE[[#This Row],[Customer ID]],'MEDICAL EXAMINATION ANSWER'!A:J,3,FALSE)</f>
        <v>Obesity</v>
      </c>
      <c r="K1806" t="str">
        <f>VLOOKUP(HEALTH_CARE[[#This Row],[Customer ID]],'MEDICAL EXAMINATION ANSWER'!A:J,5,FALSE)</f>
        <v>Normal</v>
      </c>
      <c r="L1806" s="11" t="str">
        <f>VLOOKUP(HEALTH_CARE[[#This Row],[Customer ID]],'HOSPITAL DETAILS ANSWERS'!A:K,5,TRUE)</f>
        <v>24-Nov-2004</v>
      </c>
      <c r="M1806" s="14">
        <f>VLOOKUP(HEALTH_CARE[[#This Row],[Customer ID]],'HOSPITAL DETAILS ANSWERS'!A:K,8,TRUE)</f>
        <v>4741</v>
      </c>
      <c r="N1806" t="str">
        <f>VLOOKUP(HEALTH_CARE[[#This Row],[Customer ID]],'HOSPITAL DETAILS ANSWERS'!A:K,9,TRUE)</f>
        <v>Tier - 2</v>
      </c>
      <c r="O1806" t="str">
        <f>VLOOKUP(HEALTH_CARE[[#This Row],[Customer ID]],'HOSPITAL DETAILS ANSWERS'!A:K,10,TRUE)</f>
        <v>Tier - 3</v>
      </c>
      <c r="P1806" t="str">
        <f>VLOOKUP(HEALTH_CARE[[#This Row],[Customer ID]],'HOSPITAL DETAILS ANSWERS'!A:K,11,TRUE)</f>
        <v>R1021</v>
      </c>
      <c r="Q1806" s="10">
        <f>VLOOKUP(HEALTH_CARE[[#This Row],[Customer ID]],'HOSPITAL DETAILS ANSWERS'!A:K,6,TRUE)</f>
        <v>18</v>
      </c>
    </row>
    <row r="1807" spans="1:17" x14ac:dyDescent="0.25">
      <c r="A1807" t="s">
        <v>564</v>
      </c>
      <c r="B1807" t="str">
        <f>VLOOKUP(HEALTH_CARE[[#This Row],[Customer ID]],'CUSTOMER_NAMES ANSWER'!A:D,3,FALSE)</f>
        <v>Lauren</v>
      </c>
      <c r="C1807" s="9">
        <f>VLOOKUP(HEALTH_CARE[[#This Row],[Customer ID]],'MEDICAL EXAMINATION ANSWER'!A:J,2,FALSE)</f>
        <v>32.68</v>
      </c>
      <c r="D1807" s="9">
        <f>VLOOKUP(HEALTH_CARE[[#This Row],[Customer ID]],'MEDICAL EXAMINATION ANSWER'!A:J,4,FALSE)</f>
        <v>5.44</v>
      </c>
      <c r="E1807" t="str">
        <f>VLOOKUP(HEALTH_CARE[[#This Row],[Customer ID]],'MEDICAL EXAMINATION ANSWER'!A:J,6,FALSE)</f>
        <v>No</v>
      </c>
      <c r="F1807" t="str">
        <f>VLOOKUP(HEALTH_CARE[[#This Row],[Customer ID]],'MEDICAL EXAMINATION ANSWER'!A:J,7,FALSE)</f>
        <v>No</v>
      </c>
      <c r="G1807" t="str">
        <f>VLOOKUP(HEALTH_CARE[[#This Row],[Customer ID]],'MEDICAL EXAMINATION ANSWER'!A:J,8,FALSE)</f>
        <v>No</v>
      </c>
      <c r="H1807" s="10">
        <f>VLOOKUP(HEALTH_CARE[[#This Row],[Customer ID]],'MEDICAL EXAMINATION ANSWER'!A:J,9,FALSE)</f>
        <v>0</v>
      </c>
      <c r="I1807" t="str">
        <f>VLOOKUP(HEALTH_CARE[[#This Row],[Customer ID]],'MEDICAL EXAMINATION ANSWER'!A:J,10,FALSE)</f>
        <v>No</v>
      </c>
      <c r="J1807" t="str">
        <f>VLOOKUP(HEALTH_CARE[[#This Row],[Customer ID]],'MEDICAL EXAMINATION ANSWER'!A:J,3,FALSE)</f>
        <v>Obesity</v>
      </c>
      <c r="K1807" t="str">
        <f>VLOOKUP(HEALTH_CARE[[#This Row],[Customer ID]],'MEDICAL EXAMINATION ANSWER'!A:J,5,FALSE)</f>
        <v>Normal</v>
      </c>
      <c r="L1807" s="11" t="str">
        <f>VLOOKUP(HEALTH_CARE[[#This Row],[Customer ID]],'HOSPITAL DETAILS ANSWERS'!A:K,5,TRUE)</f>
        <v>12-Oct-1991</v>
      </c>
      <c r="M1807" s="14">
        <f>VLOOKUP(HEALTH_CARE[[#This Row],[Customer ID]],'HOSPITAL DETAILS ANSWERS'!A:K,8,TRUE)</f>
        <v>4739</v>
      </c>
      <c r="N1807" t="str">
        <f>VLOOKUP(HEALTH_CARE[[#This Row],[Customer ID]],'HOSPITAL DETAILS ANSWERS'!A:K,9,TRUE)</f>
        <v>Tier - 2</v>
      </c>
      <c r="O1807" t="str">
        <f>VLOOKUP(HEALTH_CARE[[#This Row],[Customer ID]],'HOSPITAL DETAILS ANSWERS'!A:K,10,TRUE)</f>
        <v>Tier - 3</v>
      </c>
      <c r="P1807" t="str">
        <f>VLOOKUP(HEALTH_CARE[[#This Row],[Customer ID]],'HOSPITAL DETAILS ANSWERS'!A:K,11,TRUE)</f>
        <v>R1012</v>
      </c>
      <c r="Q1807" s="10">
        <f>VLOOKUP(HEALTH_CARE[[#This Row],[Customer ID]],'HOSPITAL DETAILS ANSWERS'!A:K,6,TRUE)</f>
        <v>31</v>
      </c>
    </row>
    <row r="1808" spans="1:17" x14ac:dyDescent="0.25">
      <c r="A1808" t="s">
        <v>563</v>
      </c>
      <c r="B1808" t="str">
        <f>VLOOKUP(HEALTH_CARE[[#This Row],[Customer ID]],'CUSTOMER_NAMES ANSWER'!A:D,3,FALSE)</f>
        <v>Jennefer</v>
      </c>
      <c r="C1808" s="9">
        <f>VLOOKUP(HEALTH_CARE[[#This Row],[Customer ID]],'MEDICAL EXAMINATION ANSWER'!A:J,2,FALSE)</f>
        <v>20.74</v>
      </c>
      <c r="D1808" s="9">
        <f>VLOOKUP(HEALTH_CARE[[#This Row],[Customer ID]],'MEDICAL EXAMINATION ANSWER'!A:J,4,FALSE)</f>
        <v>11.69</v>
      </c>
      <c r="E1808" t="str">
        <f>VLOOKUP(HEALTH_CARE[[#This Row],[Customer ID]],'MEDICAL EXAMINATION ANSWER'!A:J,6,FALSE)</f>
        <v>Yes</v>
      </c>
      <c r="F1808" t="str">
        <f>VLOOKUP(HEALTH_CARE[[#This Row],[Customer ID]],'MEDICAL EXAMINATION ANSWER'!A:J,7,FALSE)</f>
        <v>No</v>
      </c>
      <c r="G1808" t="str">
        <f>VLOOKUP(HEALTH_CARE[[#This Row],[Customer ID]],'MEDICAL EXAMINATION ANSWER'!A:J,8,FALSE)</f>
        <v>No</v>
      </c>
      <c r="H1808" s="10">
        <f>VLOOKUP(HEALTH_CARE[[#This Row],[Customer ID]],'MEDICAL EXAMINATION ANSWER'!A:J,9,FALSE)</f>
        <v>1</v>
      </c>
      <c r="I1808" t="str">
        <f>VLOOKUP(HEALTH_CARE[[#This Row],[Customer ID]],'MEDICAL EXAMINATION ANSWER'!A:J,10,FALSE)</f>
        <v>No</v>
      </c>
      <c r="J1808" t="str">
        <f>VLOOKUP(HEALTH_CARE[[#This Row],[Customer ID]],'MEDICAL EXAMINATION ANSWER'!A:J,3,FALSE)</f>
        <v>Normal Weight</v>
      </c>
      <c r="K1808" t="str">
        <f>VLOOKUP(HEALTH_CARE[[#This Row],[Customer ID]],'MEDICAL EXAMINATION ANSWER'!A:J,5,FALSE)</f>
        <v>Diabetes</v>
      </c>
      <c r="L1808" s="11" t="str">
        <f>VLOOKUP(HEALTH_CARE[[#This Row],[Customer ID]],'HOSPITAL DETAILS ANSWERS'!A:K,5,TRUE)</f>
        <v>5-Sep-1986</v>
      </c>
      <c r="M1808" s="14">
        <f>VLOOKUP(HEALTH_CARE[[#This Row],[Customer ID]],'HOSPITAL DETAILS ANSWERS'!A:K,8,TRUE)</f>
        <v>4735</v>
      </c>
      <c r="N1808" t="str">
        <f>VLOOKUP(HEALTH_CARE[[#This Row],[Customer ID]],'HOSPITAL DETAILS ANSWERS'!A:K,9,TRUE)</f>
        <v>Tier - 2</v>
      </c>
      <c r="O1808" t="str">
        <f>VLOOKUP(HEALTH_CARE[[#This Row],[Customer ID]],'HOSPITAL DETAILS ANSWERS'!A:K,10,TRUE)</f>
        <v>Tier - 1</v>
      </c>
      <c r="P1808" t="str">
        <f>VLOOKUP(HEALTH_CARE[[#This Row],[Customer ID]],'HOSPITAL DETAILS ANSWERS'!A:K,11,TRUE)</f>
        <v>R1013</v>
      </c>
      <c r="Q1808" s="10">
        <f>VLOOKUP(HEALTH_CARE[[#This Row],[Customer ID]],'HOSPITAL DETAILS ANSWERS'!A:K,6,TRUE)</f>
        <v>36</v>
      </c>
    </row>
    <row r="1809" spans="1:17" x14ac:dyDescent="0.25">
      <c r="A1809" t="s">
        <v>562</v>
      </c>
      <c r="B1809" t="str">
        <f>VLOOKUP(HEALTH_CARE[[#This Row],[Customer ID]],'CUSTOMER_NAMES ANSWER'!A:D,3,FALSE)</f>
        <v>Tracey L</v>
      </c>
      <c r="C1809" s="9">
        <f>VLOOKUP(HEALTH_CARE[[#This Row],[Customer ID]],'MEDICAL EXAMINATION ANSWER'!A:J,2,FALSE)</f>
        <v>15.57</v>
      </c>
      <c r="D1809" s="9">
        <f>VLOOKUP(HEALTH_CARE[[#This Row],[Customer ID]],'MEDICAL EXAMINATION ANSWER'!A:J,4,FALSE)</f>
        <v>6.07</v>
      </c>
      <c r="E1809" t="str">
        <f>VLOOKUP(HEALTH_CARE[[#This Row],[Customer ID]],'MEDICAL EXAMINATION ANSWER'!A:J,6,FALSE)</f>
        <v>No</v>
      </c>
      <c r="F1809" t="str">
        <f>VLOOKUP(HEALTH_CARE[[#This Row],[Customer ID]],'MEDICAL EXAMINATION ANSWER'!A:J,7,FALSE)</f>
        <v>No</v>
      </c>
      <c r="G1809" t="str">
        <f>VLOOKUP(HEALTH_CARE[[#This Row],[Customer ID]],'MEDICAL EXAMINATION ANSWER'!A:J,8,FALSE)</f>
        <v>No</v>
      </c>
      <c r="H1809" s="10">
        <f>VLOOKUP(HEALTH_CARE[[#This Row],[Customer ID]],'MEDICAL EXAMINATION ANSWER'!A:J,9,FALSE)</f>
        <v>0</v>
      </c>
      <c r="I1809" t="str">
        <f>VLOOKUP(HEALTH_CARE[[#This Row],[Customer ID]],'MEDICAL EXAMINATION ANSWER'!A:J,10,FALSE)</f>
        <v>No</v>
      </c>
      <c r="J1809" t="str">
        <f>VLOOKUP(HEALTH_CARE[[#This Row],[Customer ID]],'MEDICAL EXAMINATION ANSWER'!A:J,3,FALSE)</f>
        <v>Under Weight</v>
      </c>
      <c r="K1809" t="str">
        <f>VLOOKUP(HEALTH_CARE[[#This Row],[Customer ID]],'MEDICAL EXAMINATION ANSWER'!A:J,5,FALSE)</f>
        <v>Prediabetes</v>
      </c>
      <c r="L1809" s="11" t="str">
        <f>VLOOKUP(HEALTH_CARE[[#This Row],[Customer ID]],'HOSPITAL DETAILS ANSWERS'!A:K,5,TRUE)</f>
        <v>2-Jul-1980</v>
      </c>
      <c r="M1809" s="14">
        <f>VLOOKUP(HEALTH_CARE[[#This Row],[Customer ID]],'HOSPITAL DETAILS ANSWERS'!A:K,8,TRUE)</f>
        <v>4729</v>
      </c>
      <c r="N1809" t="str">
        <f>VLOOKUP(HEALTH_CARE[[#This Row],[Customer ID]],'HOSPITAL DETAILS ANSWERS'!A:K,9,TRUE)</f>
        <v>Tier - 2</v>
      </c>
      <c r="O1809" t="str">
        <f>VLOOKUP(HEALTH_CARE[[#This Row],[Customer ID]],'HOSPITAL DETAILS ANSWERS'!A:K,10,TRUE)</f>
        <v>Tier - 3</v>
      </c>
      <c r="P1809" t="str">
        <f>VLOOKUP(HEALTH_CARE[[#This Row],[Customer ID]],'HOSPITAL DETAILS ANSWERS'!A:K,11,TRUE)</f>
        <v>R1012</v>
      </c>
      <c r="Q1809" s="10">
        <f>VLOOKUP(HEALTH_CARE[[#This Row],[Customer ID]],'HOSPITAL DETAILS ANSWERS'!A:K,6,TRUE)</f>
        <v>42</v>
      </c>
    </row>
    <row r="1810" spans="1:17" x14ac:dyDescent="0.25">
      <c r="A1810" t="s">
        <v>561</v>
      </c>
      <c r="B1810" t="str">
        <f>VLOOKUP(HEALTH_CARE[[#This Row],[Customer ID]],'CUSTOMER_NAMES ANSWER'!A:D,3,FALSE)</f>
        <v>Ashley</v>
      </c>
      <c r="C1810" s="9">
        <f>VLOOKUP(HEALTH_CARE[[#This Row],[Customer ID]],'MEDICAL EXAMINATION ANSWER'!A:J,2,FALSE)</f>
        <v>23.84</v>
      </c>
      <c r="D1810" s="9">
        <f>VLOOKUP(HEALTH_CARE[[#This Row],[Customer ID]],'MEDICAL EXAMINATION ANSWER'!A:J,4,FALSE)</f>
        <v>4.3600000000000003</v>
      </c>
      <c r="E1810" t="str">
        <f>VLOOKUP(HEALTH_CARE[[#This Row],[Customer ID]],'MEDICAL EXAMINATION ANSWER'!A:J,6,FALSE)</f>
        <v>No</v>
      </c>
      <c r="F1810" t="str">
        <f>VLOOKUP(HEALTH_CARE[[#This Row],[Customer ID]],'MEDICAL EXAMINATION ANSWER'!A:J,7,FALSE)</f>
        <v>No</v>
      </c>
      <c r="G1810" t="str">
        <f>VLOOKUP(HEALTH_CARE[[#This Row],[Customer ID]],'MEDICAL EXAMINATION ANSWER'!A:J,8,FALSE)</f>
        <v>No</v>
      </c>
      <c r="H1810" s="10">
        <f>VLOOKUP(HEALTH_CARE[[#This Row],[Customer ID]],'MEDICAL EXAMINATION ANSWER'!A:J,9,FALSE)</f>
        <v>0</v>
      </c>
      <c r="I1810" t="str">
        <f>VLOOKUP(HEALTH_CARE[[#This Row],[Customer ID]],'MEDICAL EXAMINATION ANSWER'!A:J,10,FALSE)</f>
        <v>No</v>
      </c>
      <c r="J1810" t="str">
        <f>VLOOKUP(HEALTH_CARE[[#This Row],[Customer ID]],'MEDICAL EXAMINATION ANSWER'!A:J,3,FALSE)</f>
        <v>Normal Weight</v>
      </c>
      <c r="K1810" t="str">
        <f>VLOOKUP(HEALTH_CARE[[#This Row],[Customer ID]],'MEDICAL EXAMINATION ANSWER'!A:J,5,FALSE)</f>
        <v>Normal</v>
      </c>
      <c r="L1810" s="11" t="str">
        <f>VLOOKUP(HEALTH_CARE[[#This Row],[Customer ID]],'HOSPITAL DETAILS ANSWERS'!A:K,5,TRUE)</f>
        <v>12-Aug-1994</v>
      </c>
      <c r="M1810" s="14">
        <f>VLOOKUP(HEALTH_CARE[[#This Row],[Customer ID]],'HOSPITAL DETAILS ANSWERS'!A:K,8,TRUE)</f>
        <v>4720</v>
      </c>
      <c r="N1810" t="str">
        <f>VLOOKUP(HEALTH_CARE[[#This Row],[Customer ID]],'HOSPITAL DETAILS ANSWERS'!A:K,9,TRUE)</f>
        <v>Tier - 2</v>
      </c>
      <c r="O1810" t="str">
        <f>VLOOKUP(HEALTH_CARE[[#This Row],[Customer ID]],'HOSPITAL DETAILS ANSWERS'!A:K,10,TRUE)</f>
        <v>Tier - 1</v>
      </c>
      <c r="P1810" t="str">
        <f>VLOOKUP(HEALTH_CARE[[#This Row],[Customer ID]],'HOSPITAL DETAILS ANSWERS'!A:K,11,TRUE)</f>
        <v>R1012</v>
      </c>
      <c r="Q1810" s="10">
        <f>VLOOKUP(HEALTH_CARE[[#This Row],[Customer ID]],'HOSPITAL DETAILS ANSWERS'!A:K,6,TRUE)</f>
        <v>28</v>
      </c>
    </row>
    <row r="1811" spans="1:17" x14ac:dyDescent="0.25">
      <c r="A1811" t="s">
        <v>560</v>
      </c>
      <c r="B1811" t="str">
        <f>VLOOKUP(HEALTH_CARE[[#This Row],[Customer ID]],'CUSTOMER_NAMES ANSWER'!A:D,3,FALSE)</f>
        <v>Cindy</v>
      </c>
      <c r="C1811" s="9">
        <f>VLOOKUP(HEALTH_CARE[[#This Row],[Customer ID]],'MEDICAL EXAMINATION ANSWER'!A:J,2,FALSE)</f>
        <v>22.9</v>
      </c>
      <c r="D1811" s="9">
        <f>VLOOKUP(HEALTH_CARE[[#This Row],[Customer ID]],'MEDICAL EXAMINATION ANSWER'!A:J,4,FALSE)</f>
        <v>5.24</v>
      </c>
      <c r="E1811" t="str">
        <f>VLOOKUP(HEALTH_CARE[[#This Row],[Customer ID]],'MEDICAL EXAMINATION ANSWER'!A:J,6,FALSE)</f>
        <v>No</v>
      </c>
      <c r="F1811" t="str">
        <f>VLOOKUP(HEALTH_CARE[[#This Row],[Customer ID]],'MEDICAL EXAMINATION ANSWER'!A:J,7,FALSE)</f>
        <v>No</v>
      </c>
      <c r="G1811" t="str">
        <f>VLOOKUP(HEALTH_CARE[[#This Row],[Customer ID]],'MEDICAL EXAMINATION ANSWER'!A:J,8,FALSE)</f>
        <v>No</v>
      </c>
      <c r="H1811" s="10">
        <f>VLOOKUP(HEALTH_CARE[[#This Row],[Customer ID]],'MEDICAL EXAMINATION ANSWER'!A:J,9,FALSE)</f>
        <v>1</v>
      </c>
      <c r="I1811" t="str">
        <f>VLOOKUP(HEALTH_CARE[[#This Row],[Customer ID]],'MEDICAL EXAMINATION ANSWER'!A:J,10,FALSE)</f>
        <v>No</v>
      </c>
      <c r="J1811" t="str">
        <f>VLOOKUP(HEALTH_CARE[[#This Row],[Customer ID]],'MEDICAL EXAMINATION ANSWER'!A:J,3,FALSE)</f>
        <v>Normal Weight</v>
      </c>
      <c r="K1811" t="str">
        <f>VLOOKUP(HEALTH_CARE[[#This Row],[Customer ID]],'MEDICAL EXAMINATION ANSWER'!A:J,5,FALSE)</f>
        <v>Normal</v>
      </c>
      <c r="L1811" s="11" t="str">
        <f>VLOOKUP(HEALTH_CARE[[#This Row],[Customer ID]],'HOSPITAL DETAILS ANSWERS'!A:K,5,TRUE)</f>
        <v>28-Sep-1992</v>
      </c>
      <c r="M1811" s="14">
        <f>VLOOKUP(HEALTH_CARE[[#This Row],[Customer ID]],'HOSPITAL DETAILS ANSWERS'!A:K,8,TRUE)</f>
        <v>4720</v>
      </c>
      <c r="N1811" t="str">
        <f>VLOOKUP(HEALTH_CARE[[#This Row],[Customer ID]],'HOSPITAL DETAILS ANSWERS'!A:K,9,TRUE)</f>
        <v>Tier - 2</v>
      </c>
      <c r="O1811" t="str">
        <f>VLOOKUP(HEALTH_CARE[[#This Row],[Customer ID]],'HOSPITAL DETAILS ANSWERS'!A:K,10,TRUE)</f>
        <v>Tier - 2</v>
      </c>
      <c r="P1811" t="str">
        <f>VLOOKUP(HEALTH_CARE[[#This Row],[Customer ID]],'HOSPITAL DETAILS ANSWERS'!A:K,11,TRUE)</f>
        <v>R1024</v>
      </c>
      <c r="Q1811" s="10">
        <f>VLOOKUP(HEALTH_CARE[[#This Row],[Customer ID]],'HOSPITAL DETAILS ANSWERS'!A:K,6,TRUE)</f>
        <v>30</v>
      </c>
    </row>
    <row r="1812" spans="1:17" x14ac:dyDescent="0.25">
      <c r="A1812" t="s">
        <v>559</v>
      </c>
      <c r="B1812" t="str">
        <f>VLOOKUP(HEALTH_CARE[[#This Row],[Customer ID]],'CUSTOMER_NAMES ANSWER'!A:D,3,FALSE)</f>
        <v>Esther</v>
      </c>
      <c r="C1812" s="9">
        <f>VLOOKUP(HEALTH_CARE[[#This Row],[Customer ID]],'MEDICAL EXAMINATION ANSWER'!A:J,2,FALSE)</f>
        <v>21.94</v>
      </c>
      <c r="D1812" s="9">
        <f>VLOOKUP(HEALTH_CARE[[#This Row],[Customer ID]],'MEDICAL EXAMINATION ANSWER'!A:J,4,FALSE)</f>
        <v>5.37</v>
      </c>
      <c r="E1812" t="str">
        <f>VLOOKUP(HEALTH_CARE[[#This Row],[Customer ID]],'MEDICAL EXAMINATION ANSWER'!A:J,6,FALSE)</f>
        <v>No</v>
      </c>
      <c r="F1812" t="str">
        <f>VLOOKUP(HEALTH_CARE[[#This Row],[Customer ID]],'MEDICAL EXAMINATION ANSWER'!A:J,7,FALSE)</f>
        <v>No</v>
      </c>
      <c r="G1812" t="str">
        <f>VLOOKUP(HEALTH_CARE[[#This Row],[Customer ID]],'MEDICAL EXAMINATION ANSWER'!A:J,8,FALSE)</f>
        <v>No</v>
      </c>
      <c r="H1812" s="10">
        <f>VLOOKUP(HEALTH_CARE[[#This Row],[Customer ID]],'MEDICAL EXAMINATION ANSWER'!A:J,9,FALSE)</f>
        <v>1</v>
      </c>
      <c r="I1812" t="str">
        <f>VLOOKUP(HEALTH_CARE[[#This Row],[Customer ID]],'MEDICAL EXAMINATION ANSWER'!A:J,10,FALSE)</f>
        <v>No</v>
      </c>
      <c r="J1812" t="str">
        <f>VLOOKUP(HEALTH_CARE[[#This Row],[Customer ID]],'MEDICAL EXAMINATION ANSWER'!A:J,3,FALSE)</f>
        <v>Normal Weight</v>
      </c>
      <c r="K1812" t="str">
        <f>VLOOKUP(HEALTH_CARE[[#This Row],[Customer ID]],'MEDICAL EXAMINATION ANSWER'!A:J,5,FALSE)</f>
        <v>Normal</v>
      </c>
      <c r="L1812" s="11" t="str">
        <f>VLOOKUP(HEALTH_CARE[[#This Row],[Customer ID]],'HOSPITAL DETAILS ANSWERS'!A:K,5,TRUE)</f>
        <v>9-Oct-1992</v>
      </c>
      <c r="M1812" s="14">
        <f>VLOOKUP(HEALTH_CARE[[#This Row],[Customer ID]],'HOSPITAL DETAILS ANSWERS'!A:K,8,TRUE)</f>
        <v>4719</v>
      </c>
      <c r="N1812" t="str">
        <f>VLOOKUP(HEALTH_CARE[[#This Row],[Customer ID]],'HOSPITAL DETAILS ANSWERS'!A:K,9,TRUE)</f>
        <v>Tier - 2</v>
      </c>
      <c r="O1812" t="str">
        <f>VLOOKUP(HEALTH_CARE[[#This Row],[Customer ID]],'HOSPITAL DETAILS ANSWERS'!A:K,10,TRUE)</f>
        <v>Tier - 3</v>
      </c>
      <c r="P1812" t="str">
        <f>VLOOKUP(HEALTH_CARE[[#This Row],[Customer ID]],'HOSPITAL DETAILS ANSWERS'!A:K,11,TRUE)</f>
        <v>R1024</v>
      </c>
      <c r="Q1812" s="10">
        <f>VLOOKUP(HEALTH_CARE[[#This Row],[Customer ID]],'HOSPITAL DETAILS ANSWERS'!A:K,6,TRUE)</f>
        <v>30</v>
      </c>
    </row>
    <row r="1813" spans="1:17" x14ac:dyDescent="0.25">
      <c r="A1813" t="s">
        <v>558</v>
      </c>
      <c r="B1813" t="str">
        <f>VLOOKUP(HEALTH_CARE[[#This Row],[Customer ID]],'CUSTOMER_NAMES ANSWER'!A:D,3,FALSE)</f>
        <v>Jackie</v>
      </c>
      <c r="C1813" s="9">
        <f>VLOOKUP(HEALTH_CARE[[#This Row],[Customer ID]],'MEDICAL EXAMINATION ANSWER'!A:J,2,FALSE)</f>
        <v>19.47</v>
      </c>
      <c r="D1813" s="9">
        <f>VLOOKUP(HEALTH_CARE[[#This Row],[Customer ID]],'MEDICAL EXAMINATION ANSWER'!A:J,4,FALSE)</f>
        <v>6.6</v>
      </c>
      <c r="E1813" t="str">
        <f>VLOOKUP(HEALTH_CARE[[#This Row],[Customer ID]],'MEDICAL EXAMINATION ANSWER'!A:J,6,FALSE)</f>
        <v>Yes</v>
      </c>
      <c r="F1813" t="str">
        <f>VLOOKUP(HEALTH_CARE[[#This Row],[Customer ID]],'MEDICAL EXAMINATION ANSWER'!A:J,7,FALSE)</f>
        <v>No</v>
      </c>
      <c r="G1813" t="str">
        <f>VLOOKUP(HEALTH_CARE[[#This Row],[Customer ID]],'MEDICAL EXAMINATION ANSWER'!A:J,8,FALSE)</f>
        <v>No</v>
      </c>
      <c r="H1813" s="10">
        <f>VLOOKUP(HEALTH_CARE[[#This Row],[Customer ID]],'MEDICAL EXAMINATION ANSWER'!A:J,9,FALSE)</f>
        <v>0</v>
      </c>
      <c r="I1813" t="str">
        <f>VLOOKUP(HEALTH_CARE[[#This Row],[Customer ID]],'MEDICAL EXAMINATION ANSWER'!A:J,10,FALSE)</f>
        <v>No</v>
      </c>
      <c r="J1813" t="str">
        <f>VLOOKUP(HEALTH_CARE[[#This Row],[Customer ID]],'MEDICAL EXAMINATION ANSWER'!A:J,3,FALSE)</f>
        <v>Normal Weight</v>
      </c>
      <c r="K1813" t="str">
        <f>VLOOKUP(HEALTH_CARE[[#This Row],[Customer ID]],'MEDICAL EXAMINATION ANSWER'!A:J,5,FALSE)</f>
        <v>Diabetes</v>
      </c>
      <c r="L1813" s="11" t="str">
        <f>VLOOKUP(HEALTH_CARE[[#This Row],[Customer ID]],'HOSPITAL DETAILS ANSWERS'!A:K,5,TRUE)</f>
        <v>12-Aug-1981</v>
      </c>
      <c r="M1813" s="14">
        <f>VLOOKUP(HEALTH_CARE[[#This Row],[Customer ID]],'HOSPITAL DETAILS ANSWERS'!A:K,8,TRUE)</f>
        <v>4713</v>
      </c>
      <c r="N1813" t="str">
        <f>VLOOKUP(HEALTH_CARE[[#This Row],[Customer ID]],'HOSPITAL DETAILS ANSWERS'!A:K,9,TRUE)</f>
        <v>Tier - 2</v>
      </c>
      <c r="O1813" t="str">
        <f>VLOOKUP(HEALTH_CARE[[#This Row],[Customer ID]],'HOSPITAL DETAILS ANSWERS'!A:K,10,TRUE)</f>
        <v>Tier - 3</v>
      </c>
      <c r="P1813" t="str">
        <f>VLOOKUP(HEALTH_CARE[[#This Row],[Customer ID]],'HOSPITAL DETAILS ANSWERS'!A:K,11,TRUE)</f>
        <v>R1011</v>
      </c>
      <c r="Q1813" s="10">
        <f>VLOOKUP(HEALTH_CARE[[#This Row],[Customer ID]],'HOSPITAL DETAILS ANSWERS'!A:K,6,TRUE)</f>
        <v>41</v>
      </c>
    </row>
    <row r="1814" spans="1:17" x14ac:dyDescent="0.25">
      <c r="A1814" t="s">
        <v>557</v>
      </c>
      <c r="B1814" t="str">
        <f>VLOOKUP(HEALTH_CARE[[#This Row],[Customer ID]],'CUSTOMER_NAMES ANSWER'!A:D,3,FALSE)</f>
        <v>Timothy P</v>
      </c>
      <c r="C1814" s="9">
        <f>VLOOKUP(HEALTH_CARE[[#This Row],[Customer ID]],'MEDICAL EXAMINATION ANSWER'!A:J,2,FALSE)</f>
        <v>15.61</v>
      </c>
      <c r="D1814" s="9">
        <f>VLOOKUP(HEALTH_CARE[[#This Row],[Customer ID]],'MEDICAL EXAMINATION ANSWER'!A:J,4,FALSE)</f>
        <v>5.77</v>
      </c>
      <c r="E1814" t="str">
        <f>VLOOKUP(HEALTH_CARE[[#This Row],[Customer ID]],'MEDICAL EXAMINATION ANSWER'!A:J,6,FALSE)</f>
        <v>No</v>
      </c>
      <c r="F1814" t="str">
        <f>VLOOKUP(HEALTH_CARE[[#This Row],[Customer ID]],'MEDICAL EXAMINATION ANSWER'!A:J,7,FALSE)</f>
        <v>No</v>
      </c>
      <c r="G1814" t="str">
        <f>VLOOKUP(HEALTH_CARE[[#This Row],[Customer ID]],'MEDICAL EXAMINATION ANSWER'!A:J,8,FALSE)</f>
        <v>No</v>
      </c>
      <c r="H1814" s="10">
        <f>VLOOKUP(HEALTH_CARE[[#This Row],[Customer ID]],'MEDICAL EXAMINATION ANSWER'!A:J,9,FALSE)</f>
        <v>0</v>
      </c>
      <c r="I1814" t="str">
        <f>VLOOKUP(HEALTH_CARE[[#This Row],[Customer ID]],'MEDICAL EXAMINATION ANSWER'!A:J,10,FALSE)</f>
        <v>No</v>
      </c>
      <c r="J1814" t="str">
        <f>VLOOKUP(HEALTH_CARE[[#This Row],[Customer ID]],'MEDICAL EXAMINATION ANSWER'!A:J,3,FALSE)</f>
        <v>Under Weight</v>
      </c>
      <c r="K1814" t="str">
        <f>VLOOKUP(HEALTH_CARE[[#This Row],[Customer ID]],'MEDICAL EXAMINATION ANSWER'!A:J,5,FALSE)</f>
        <v>Prediabetes</v>
      </c>
      <c r="L1814" s="11" t="str">
        <f>VLOOKUP(HEALTH_CARE[[#This Row],[Customer ID]],'HOSPITAL DETAILS ANSWERS'!A:K,5,TRUE)</f>
        <v>4-Dec-1977</v>
      </c>
      <c r="M1814" s="14">
        <f>VLOOKUP(HEALTH_CARE[[#This Row],[Customer ID]],'HOSPITAL DETAILS ANSWERS'!A:K,8,TRUE)</f>
        <v>4700</v>
      </c>
      <c r="N1814" t="str">
        <f>VLOOKUP(HEALTH_CARE[[#This Row],[Customer ID]],'HOSPITAL DETAILS ANSWERS'!A:K,9,TRUE)</f>
        <v>Tier - 2</v>
      </c>
      <c r="O1814" t="str">
        <f>VLOOKUP(HEALTH_CARE[[#This Row],[Customer ID]],'HOSPITAL DETAILS ANSWERS'!A:K,10,TRUE)</f>
        <v>Tier - 3</v>
      </c>
      <c r="P1814" t="str">
        <f>VLOOKUP(HEALTH_CARE[[#This Row],[Customer ID]],'HOSPITAL DETAILS ANSWERS'!A:K,11,TRUE)</f>
        <v>R1013</v>
      </c>
      <c r="Q1814" s="10">
        <f>VLOOKUP(HEALTH_CARE[[#This Row],[Customer ID]],'HOSPITAL DETAILS ANSWERS'!A:K,6,TRUE)</f>
        <v>45</v>
      </c>
    </row>
    <row r="1815" spans="1:17" x14ac:dyDescent="0.25">
      <c r="A1815" t="s">
        <v>556</v>
      </c>
      <c r="B1815" t="str">
        <f>VLOOKUP(HEALTH_CARE[[#This Row],[Customer ID]],'CUSTOMER_NAMES ANSWER'!A:D,3,FALSE)</f>
        <v>Lauren</v>
      </c>
      <c r="C1815" s="9">
        <f>VLOOKUP(HEALTH_CARE[[#This Row],[Customer ID]],'MEDICAL EXAMINATION ANSWER'!A:J,2,FALSE)</f>
        <v>28.6</v>
      </c>
      <c r="D1815" s="9">
        <f>VLOOKUP(HEALTH_CARE[[#This Row],[Customer ID]],'MEDICAL EXAMINATION ANSWER'!A:J,4,FALSE)</f>
        <v>6.08</v>
      </c>
      <c r="E1815" t="str">
        <f>VLOOKUP(HEALTH_CARE[[#This Row],[Customer ID]],'MEDICAL EXAMINATION ANSWER'!A:J,6,FALSE)</f>
        <v>No</v>
      </c>
      <c r="F1815" t="str">
        <f>VLOOKUP(HEALTH_CARE[[#This Row],[Customer ID]],'MEDICAL EXAMINATION ANSWER'!A:J,7,FALSE)</f>
        <v>No</v>
      </c>
      <c r="G1815" t="str">
        <f>VLOOKUP(HEALTH_CARE[[#This Row],[Customer ID]],'MEDICAL EXAMINATION ANSWER'!A:J,8,FALSE)</f>
        <v>Yes</v>
      </c>
      <c r="H1815" s="10">
        <f>VLOOKUP(HEALTH_CARE[[#This Row],[Customer ID]],'MEDICAL EXAMINATION ANSWER'!A:J,9,FALSE)</f>
        <v>1</v>
      </c>
      <c r="I1815" t="str">
        <f>VLOOKUP(HEALTH_CARE[[#This Row],[Customer ID]],'MEDICAL EXAMINATION ANSWER'!A:J,10,FALSE)</f>
        <v>No</v>
      </c>
      <c r="J1815" t="str">
        <f>VLOOKUP(HEALTH_CARE[[#This Row],[Customer ID]],'MEDICAL EXAMINATION ANSWER'!A:J,3,FALSE)</f>
        <v>Over Weight</v>
      </c>
      <c r="K1815" t="str">
        <f>VLOOKUP(HEALTH_CARE[[#This Row],[Customer ID]],'MEDICAL EXAMINATION ANSWER'!A:J,5,FALSE)</f>
        <v>Prediabetes</v>
      </c>
      <c r="L1815" s="11" t="str">
        <f>VLOOKUP(HEALTH_CARE[[#This Row],[Customer ID]],'HOSPITAL DETAILS ANSWERS'!A:K,5,TRUE)</f>
        <v>22-Jun-2003</v>
      </c>
      <c r="M1815" s="14">
        <f>VLOOKUP(HEALTH_CARE[[#This Row],[Customer ID]],'HOSPITAL DETAILS ANSWERS'!A:K,8,TRUE)</f>
        <v>4688</v>
      </c>
      <c r="N1815" t="str">
        <f>VLOOKUP(HEALTH_CARE[[#This Row],[Customer ID]],'HOSPITAL DETAILS ANSWERS'!A:K,9,TRUE)</f>
        <v>Tier - 2</v>
      </c>
      <c r="O1815" t="str">
        <f>VLOOKUP(HEALTH_CARE[[#This Row],[Customer ID]],'HOSPITAL DETAILS ANSWERS'!A:K,10,TRUE)</f>
        <v>Tier - 3</v>
      </c>
      <c r="P1815" t="str">
        <f>VLOOKUP(HEALTH_CARE[[#This Row],[Customer ID]],'HOSPITAL DETAILS ANSWERS'!A:K,11,TRUE)</f>
        <v>R1011</v>
      </c>
      <c r="Q1815" s="10">
        <f>VLOOKUP(HEALTH_CARE[[#This Row],[Customer ID]],'HOSPITAL DETAILS ANSWERS'!A:K,6,TRUE)</f>
        <v>19</v>
      </c>
    </row>
    <row r="1816" spans="1:17" x14ac:dyDescent="0.25">
      <c r="A1816" t="s">
        <v>555</v>
      </c>
      <c r="B1816" t="str">
        <f>VLOOKUP(HEALTH_CARE[[#This Row],[Customer ID]],'CUSTOMER_NAMES ANSWER'!A:D,3,FALSE)</f>
        <v>Benjamin</v>
      </c>
      <c r="C1816" s="9">
        <f>VLOOKUP(HEALTH_CARE[[#This Row],[Customer ID]],'MEDICAL EXAMINATION ANSWER'!A:J,2,FALSE)</f>
        <v>46.53</v>
      </c>
      <c r="D1816" s="9">
        <f>VLOOKUP(HEALTH_CARE[[#This Row],[Customer ID]],'MEDICAL EXAMINATION ANSWER'!A:J,4,FALSE)</f>
        <v>4.16</v>
      </c>
      <c r="E1816" t="str">
        <f>VLOOKUP(HEALTH_CARE[[#This Row],[Customer ID]],'MEDICAL EXAMINATION ANSWER'!A:J,6,FALSE)</f>
        <v>No</v>
      </c>
      <c r="F1816" t="str">
        <f>VLOOKUP(HEALTH_CARE[[#This Row],[Customer ID]],'MEDICAL EXAMINATION ANSWER'!A:J,7,FALSE)</f>
        <v>No</v>
      </c>
      <c r="G1816" t="str">
        <f>VLOOKUP(HEALTH_CARE[[#This Row],[Customer ID]],'MEDICAL EXAMINATION ANSWER'!A:J,8,FALSE)</f>
        <v>No</v>
      </c>
      <c r="H1816" s="10">
        <f>VLOOKUP(HEALTH_CARE[[#This Row],[Customer ID]],'MEDICAL EXAMINATION ANSWER'!A:J,9,FALSE)</f>
        <v>0</v>
      </c>
      <c r="I1816" t="str">
        <f>VLOOKUP(HEALTH_CARE[[#This Row],[Customer ID]],'MEDICAL EXAMINATION ANSWER'!A:J,10,FALSE)</f>
        <v>No</v>
      </c>
      <c r="J1816" t="str">
        <f>VLOOKUP(HEALTH_CARE[[#This Row],[Customer ID]],'MEDICAL EXAMINATION ANSWER'!A:J,3,FALSE)</f>
        <v>Obesity</v>
      </c>
      <c r="K1816" t="str">
        <f>VLOOKUP(HEALTH_CARE[[#This Row],[Customer ID]],'MEDICAL EXAMINATION ANSWER'!A:J,5,FALSE)</f>
        <v>Normal</v>
      </c>
      <c r="L1816" s="11" t="str">
        <f>VLOOKUP(HEALTH_CARE[[#This Row],[Customer ID]],'HOSPITAL DETAILS ANSWERS'!A:K,5,TRUE)</f>
        <v>4-Sep-1990</v>
      </c>
      <c r="M1816" s="14">
        <f>VLOOKUP(HEALTH_CARE[[#This Row],[Customer ID]],'HOSPITAL DETAILS ANSWERS'!A:K,8,TRUE)</f>
        <v>4687</v>
      </c>
      <c r="N1816" t="str">
        <f>VLOOKUP(HEALTH_CARE[[#This Row],[Customer ID]],'HOSPITAL DETAILS ANSWERS'!A:K,9,TRUE)</f>
        <v>Tier - 3</v>
      </c>
      <c r="O1816" t="str">
        <f>VLOOKUP(HEALTH_CARE[[#This Row],[Customer ID]],'HOSPITAL DETAILS ANSWERS'!A:K,10,TRUE)</f>
        <v>Tier - 3</v>
      </c>
      <c r="P1816" t="str">
        <f>VLOOKUP(HEALTH_CARE[[#This Row],[Customer ID]],'HOSPITAL DETAILS ANSWERS'!A:K,11,TRUE)</f>
        <v>R1013</v>
      </c>
      <c r="Q1816" s="10">
        <f>VLOOKUP(HEALTH_CARE[[#This Row],[Customer ID]],'HOSPITAL DETAILS ANSWERS'!A:K,6,TRUE)</f>
        <v>32</v>
      </c>
    </row>
    <row r="1817" spans="1:17" x14ac:dyDescent="0.25">
      <c r="A1817" t="s">
        <v>554</v>
      </c>
      <c r="B1817" t="str">
        <f>VLOOKUP(HEALTH_CARE[[#This Row],[Customer ID]],'CUSTOMER_NAMES ANSWER'!A:D,3,FALSE)</f>
        <v>Hugo M</v>
      </c>
      <c r="C1817" s="9">
        <f>VLOOKUP(HEALTH_CARE[[#This Row],[Customer ID]],'MEDICAL EXAMINATION ANSWER'!A:J,2,FALSE)</f>
        <v>34.99</v>
      </c>
      <c r="D1817" s="9">
        <f>VLOOKUP(HEALTH_CARE[[#This Row],[Customer ID]],'MEDICAL EXAMINATION ANSWER'!A:J,4,FALSE)</f>
        <v>5.0999999999999996</v>
      </c>
      <c r="E1817" t="str">
        <f>VLOOKUP(HEALTH_CARE[[#This Row],[Customer ID]],'MEDICAL EXAMINATION ANSWER'!A:J,6,FALSE)</f>
        <v>No</v>
      </c>
      <c r="F1817" t="str">
        <f>VLOOKUP(HEALTH_CARE[[#This Row],[Customer ID]],'MEDICAL EXAMINATION ANSWER'!A:J,7,FALSE)</f>
        <v>No</v>
      </c>
      <c r="G1817" t="str">
        <f>VLOOKUP(HEALTH_CARE[[#This Row],[Customer ID]],'MEDICAL EXAMINATION ANSWER'!A:J,8,FALSE)</f>
        <v>Yes</v>
      </c>
      <c r="H1817" s="10">
        <f>VLOOKUP(HEALTH_CARE[[#This Row],[Customer ID]],'MEDICAL EXAMINATION ANSWER'!A:J,9,FALSE)</f>
        <v>1</v>
      </c>
      <c r="I1817" t="str">
        <f>VLOOKUP(HEALTH_CARE[[#This Row],[Customer ID]],'MEDICAL EXAMINATION ANSWER'!A:J,10,FALSE)</f>
        <v>No</v>
      </c>
      <c r="J1817" t="str">
        <f>VLOOKUP(HEALTH_CARE[[#This Row],[Customer ID]],'MEDICAL EXAMINATION ANSWER'!A:J,3,FALSE)</f>
        <v>Obesity</v>
      </c>
      <c r="K1817" t="str">
        <f>VLOOKUP(HEALTH_CARE[[#This Row],[Customer ID]],'MEDICAL EXAMINATION ANSWER'!A:J,5,FALSE)</f>
        <v>Normal</v>
      </c>
      <c r="L1817" s="11" t="str">
        <f>VLOOKUP(HEALTH_CARE[[#This Row],[Customer ID]],'HOSPITAL DETAILS ANSWERS'!A:K,5,TRUE)</f>
        <v>4-Oct-2003</v>
      </c>
      <c r="M1817" s="14">
        <f>VLOOKUP(HEALTH_CARE[[#This Row],[Customer ID]],'HOSPITAL DETAILS ANSWERS'!A:K,8,TRUE)</f>
        <v>4679</v>
      </c>
      <c r="N1817" t="str">
        <f>VLOOKUP(HEALTH_CARE[[#This Row],[Customer ID]],'HOSPITAL DETAILS ANSWERS'!A:K,9,TRUE)</f>
        <v>Tier - 2</v>
      </c>
      <c r="O1817" t="str">
        <f>VLOOKUP(HEALTH_CARE[[#This Row],[Customer ID]],'HOSPITAL DETAILS ANSWERS'!A:K,10,TRUE)</f>
        <v>Tier - 1</v>
      </c>
      <c r="P1817" t="str">
        <f>VLOOKUP(HEALTH_CARE[[#This Row],[Customer ID]],'HOSPITAL DETAILS ANSWERS'!A:K,11,TRUE)</f>
        <v>R1021</v>
      </c>
      <c r="Q1817" s="10">
        <f>VLOOKUP(HEALTH_CARE[[#This Row],[Customer ID]],'HOSPITAL DETAILS ANSWERS'!A:K,6,TRUE)</f>
        <v>19</v>
      </c>
    </row>
    <row r="1818" spans="1:17" x14ac:dyDescent="0.25">
      <c r="A1818" t="s">
        <v>553</v>
      </c>
      <c r="B1818" t="str">
        <f>VLOOKUP(HEALTH_CARE[[#This Row],[Customer ID]],'CUSTOMER_NAMES ANSWER'!A:D,3,FALSE)</f>
        <v>Daniel J</v>
      </c>
      <c r="C1818" s="9">
        <f>VLOOKUP(HEALTH_CARE[[#This Row],[Customer ID]],'MEDICAL EXAMINATION ANSWER'!A:J,2,FALSE)</f>
        <v>17.05</v>
      </c>
      <c r="D1818" s="9">
        <f>VLOOKUP(HEALTH_CARE[[#This Row],[Customer ID]],'MEDICAL EXAMINATION ANSWER'!A:J,4,FALSE)</f>
        <v>5.3</v>
      </c>
      <c r="E1818" t="str">
        <f>VLOOKUP(HEALTH_CARE[[#This Row],[Customer ID]],'MEDICAL EXAMINATION ANSWER'!A:J,6,FALSE)</f>
        <v>No</v>
      </c>
      <c r="F1818" t="str">
        <f>VLOOKUP(HEALTH_CARE[[#This Row],[Customer ID]],'MEDICAL EXAMINATION ANSWER'!A:J,7,FALSE)</f>
        <v>No</v>
      </c>
      <c r="G1818" t="str">
        <f>VLOOKUP(HEALTH_CARE[[#This Row],[Customer ID]],'MEDICAL EXAMINATION ANSWER'!A:J,8,FALSE)</f>
        <v>Yes</v>
      </c>
      <c r="H1818" s="10">
        <f>VLOOKUP(HEALTH_CARE[[#This Row],[Customer ID]],'MEDICAL EXAMINATION ANSWER'!A:J,9,FALSE)</f>
        <v>1</v>
      </c>
      <c r="I1818" t="str">
        <f>VLOOKUP(HEALTH_CARE[[#This Row],[Customer ID]],'MEDICAL EXAMINATION ANSWER'!A:J,10,FALSE)</f>
        <v>No</v>
      </c>
      <c r="J1818" t="str">
        <f>VLOOKUP(HEALTH_CARE[[#This Row],[Customer ID]],'MEDICAL EXAMINATION ANSWER'!A:J,3,FALSE)</f>
        <v>Under Weight</v>
      </c>
      <c r="K1818" t="str">
        <f>VLOOKUP(HEALTH_CARE[[#This Row],[Customer ID]],'MEDICAL EXAMINATION ANSWER'!A:J,5,FALSE)</f>
        <v>Normal</v>
      </c>
      <c r="L1818" s="11" t="str">
        <f>VLOOKUP(HEALTH_CARE[[#This Row],[Customer ID]],'HOSPITAL DETAILS ANSWERS'!A:K,5,TRUE)</f>
        <v>18-Oct-1979</v>
      </c>
      <c r="M1818" s="14">
        <f>VLOOKUP(HEALTH_CARE[[#This Row],[Customer ID]],'HOSPITAL DETAILS ANSWERS'!A:K,8,TRUE)</f>
        <v>4675</v>
      </c>
      <c r="N1818" t="str">
        <f>VLOOKUP(HEALTH_CARE[[#This Row],[Customer ID]],'HOSPITAL DETAILS ANSWERS'!A:K,9,TRUE)</f>
        <v>Tier - 2</v>
      </c>
      <c r="O1818" t="str">
        <f>VLOOKUP(HEALTH_CARE[[#This Row],[Customer ID]],'HOSPITAL DETAILS ANSWERS'!A:K,10,TRUE)</f>
        <v>Tier - 1</v>
      </c>
      <c r="P1818" t="str">
        <f>VLOOKUP(HEALTH_CARE[[#This Row],[Customer ID]],'HOSPITAL DETAILS ANSWERS'!A:K,11,TRUE)</f>
        <v>R1013</v>
      </c>
      <c r="Q1818" s="10">
        <f>VLOOKUP(HEALTH_CARE[[#This Row],[Customer ID]],'HOSPITAL DETAILS ANSWERS'!A:K,6,TRUE)</f>
        <v>43</v>
      </c>
    </row>
    <row r="1819" spans="1:17" x14ac:dyDescent="0.25">
      <c r="A1819" t="s">
        <v>552</v>
      </c>
      <c r="B1819" t="str">
        <f>VLOOKUP(HEALTH_CARE[[#This Row],[Customer ID]],'CUSTOMER_NAMES ANSWER'!A:D,3,FALSE)</f>
        <v>Justin R</v>
      </c>
      <c r="C1819" s="9">
        <f>VLOOKUP(HEALTH_CARE[[#This Row],[Customer ID]],'MEDICAL EXAMINATION ANSWER'!A:J,2,FALSE)</f>
        <v>37.18</v>
      </c>
      <c r="D1819" s="9">
        <f>VLOOKUP(HEALTH_CARE[[#This Row],[Customer ID]],'MEDICAL EXAMINATION ANSWER'!A:J,4,FALSE)</f>
        <v>4.9000000000000004</v>
      </c>
      <c r="E1819" t="str">
        <f>VLOOKUP(HEALTH_CARE[[#This Row],[Customer ID]],'MEDICAL EXAMINATION ANSWER'!A:J,6,FALSE)</f>
        <v>No</v>
      </c>
      <c r="F1819" t="str">
        <f>VLOOKUP(HEALTH_CARE[[#This Row],[Customer ID]],'MEDICAL EXAMINATION ANSWER'!A:J,7,FALSE)</f>
        <v>No</v>
      </c>
      <c r="G1819" t="str">
        <f>VLOOKUP(HEALTH_CARE[[#This Row],[Customer ID]],'MEDICAL EXAMINATION ANSWER'!A:J,8,FALSE)</f>
        <v>No</v>
      </c>
      <c r="H1819" s="10">
        <f>VLOOKUP(HEALTH_CARE[[#This Row],[Customer ID]],'MEDICAL EXAMINATION ANSWER'!A:J,9,FALSE)</f>
        <v>0</v>
      </c>
      <c r="I1819" t="str">
        <f>VLOOKUP(HEALTH_CARE[[#This Row],[Customer ID]],'MEDICAL EXAMINATION ANSWER'!A:J,10,FALSE)</f>
        <v>No</v>
      </c>
      <c r="J1819" t="str">
        <f>VLOOKUP(HEALTH_CARE[[#This Row],[Customer ID]],'MEDICAL EXAMINATION ANSWER'!A:J,3,FALSE)</f>
        <v>Obesity</v>
      </c>
      <c r="K1819" t="str">
        <f>VLOOKUP(HEALTH_CARE[[#This Row],[Customer ID]],'MEDICAL EXAMINATION ANSWER'!A:J,5,FALSE)</f>
        <v>Normal</v>
      </c>
      <c r="L1819" s="11" t="str">
        <f>VLOOKUP(HEALTH_CARE[[#This Row],[Customer ID]],'HOSPITAL DETAILS ANSWERS'!A:K,5,TRUE)</f>
        <v>13-Jul-1990</v>
      </c>
      <c r="M1819" s="14">
        <f>VLOOKUP(HEALTH_CARE[[#This Row],[Customer ID]],'HOSPITAL DETAILS ANSWERS'!A:K,8,TRUE)</f>
        <v>4674</v>
      </c>
      <c r="N1819" t="str">
        <f>VLOOKUP(HEALTH_CARE[[#This Row],[Customer ID]],'HOSPITAL DETAILS ANSWERS'!A:K,9,TRUE)</f>
        <v>Tier - 2</v>
      </c>
      <c r="O1819" t="str">
        <f>VLOOKUP(HEALTH_CARE[[#This Row],[Customer ID]],'HOSPITAL DETAILS ANSWERS'!A:K,10,TRUE)</f>
        <v>Tier - 1</v>
      </c>
      <c r="P1819" t="str">
        <f>VLOOKUP(HEALTH_CARE[[#This Row],[Customer ID]],'HOSPITAL DETAILS ANSWERS'!A:K,11,TRUE)</f>
        <v>R1013</v>
      </c>
      <c r="Q1819" s="10">
        <f>VLOOKUP(HEALTH_CARE[[#This Row],[Customer ID]],'HOSPITAL DETAILS ANSWERS'!A:K,6,TRUE)</f>
        <v>32</v>
      </c>
    </row>
    <row r="1820" spans="1:17" x14ac:dyDescent="0.25">
      <c r="A1820" t="s">
        <v>551</v>
      </c>
      <c r="B1820" t="str">
        <f>VLOOKUP(HEALTH_CARE[[#This Row],[Customer ID]],'CUSTOMER_NAMES ANSWER'!A:D,3,FALSE)</f>
        <v>Colin</v>
      </c>
      <c r="C1820" s="9">
        <f>VLOOKUP(HEALTH_CARE[[#This Row],[Customer ID]],'MEDICAL EXAMINATION ANSWER'!A:J,2,FALSE)</f>
        <v>35.200000000000003</v>
      </c>
      <c r="D1820" s="9">
        <f>VLOOKUP(HEALTH_CARE[[#This Row],[Customer ID]],'MEDICAL EXAMINATION ANSWER'!A:J,4,FALSE)</f>
        <v>5.55</v>
      </c>
      <c r="E1820" t="str">
        <f>VLOOKUP(HEALTH_CARE[[#This Row],[Customer ID]],'MEDICAL EXAMINATION ANSWER'!A:J,6,FALSE)</f>
        <v>No</v>
      </c>
      <c r="F1820" t="str">
        <f>VLOOKUP(HEALTH_CARE[[#This Row],[Customer ID]],'MEDICAL EXAMINATION ANSWER'!A:J,7,FALSE)</f>
        <v>No</v>
      </c>
      <c r="G1820" t="str">
        <f>VLOOKUP(HEALTH_CARE[[#This Row],[Customer ID]],'MEDICAL EXAMINATION ANSWER'!A:J,8,FALSE)</f>
        <v>No</v>
      </c>
      <c r="H1820" s="10">
        <f>VLOOKUP(HEALTH_CARE[[#This Row],[Customer ID]],'MEDICAL EXAMINATION ANSWER'!A:J,9,FALSE)</f>
        <v>0</v>
      </c>
      <c r="I1820" t="str">
        <f>VLOOKUP(HEALTH_CARE[[#This Row],[Customer ID]],'MEDICAL EXAMINATION ANSWER'!A:J,10,FALSE)</f>
        <v>No</v>
      </c>
      <c r="J1820" t="str">
        <f>VLOOKUP(HEALTH_CARE[[#This Row],[Customer ID]],'MEDICAL EXAMINATION ANSWER'!A:J,3,FALSE)</f>
        <v>Obesity</v>
      </c>
      <c r="K1820" t="str">
        <f>VLOOKUP(HEALTH_CARE[[#This Row],[Customer ID]],'MEDICAL EXAMINATION ANSWER'!A:J,5,FALSE)</f>
        <v>Normal</v>
      </c>
      <c r="L1820" s="11" t="str">
        <f>VLOOKUP(HEALTH_CARE[[#This Row],[Customer ID]],'HOSPITAL DETAILS ANSWERS'!A:K,5,TRUE)</f>
        <v>26-Sep-1990</v>
      </c>
      <c r="M1820" s="14">
        <f>VLOOKUP(HEALTH_CARE[[#This Row],[Customer ID]],'HOSPITAL DETAILS ANSWERS'!A:K,8,TRUE)</f>
        <v>4671</v>
      </c>
      <c r="N1820" t="str">
        <f>VLOOKUP(HEALTH_CARE[[#This Row],[Customer ID]],'HOSPITAL DETAILS ANSWERS'!A:K,9,TRUE)</f>
        <v>Tier - 2</v>
      </c>
      <c r="O1820" t="str">
        <f>VLOOKUP(HEALTH_CARE[[#This Row],[Customer ID]],'HOSPITAL DETAILS ANSWERS'!A:K,10,TRUE)</f>
        <v>Tier - 2</v>
      </c>
      <c r="P1820" t="str">
        <f>VLOOKUP(HEALTH_CARE[[#This Row],[Customer ID]],'HOSPITAL DETAILS ANSWERS'!A:K,11,TRUE)</f>
        <v>R1011</v>
      </c>
      <c r="Q1820" s="10">
        <f>VLOOKUP(HEALTH_CARE[[#This Row],[Customer ID]],'HOSPITAL DETAILS ANSWERS'!A:K,6,TRUE)</f>
        <v>32</v>
      </c>
    </row>
    <row r="1821" spans="1:17" x14ac:dyDescent="0.25">
      <c r="A1821" t="s">
        <v>550</v>
      </c>
      <c r="B1821" t="str">
        <f>VLOOKUP(HEALTH_CARE[[#This Row],[Customer ID]],'CUSTOMER_NAMES ANSWER'!A:D,3,FALSE)</f>
        <v>Rob</v>
      </c>
      <c r="C1821" s="9">
        <f>VLOOKUP(HEALTH_CARE[[#This Row],[Customer ID]],'MEDICAL EXAMINATION ANSWER'!A:J,2,FALSE)</f>
        <v>37.340000000000003</v>
      </c>
      <c r="D1821" s="9">
        <f>VLOOKUP(HEALTH_CARE[[#This Row],[Customer ID]],'MEDICAL EXAMINATION ANSWER'!A:J,4,FALSE)</f>
        <v>4.95</v>
      </c>
      <c r="E1821" t="str">
        <f>VLOOKUP(HEALTH_CARE[[#This Row],[Customer ID]],'MEDICAL EXAMINATION ANSWER'!A:J,6,FALSE)</f>
        <v>No</v>
      </c>
      <c r="F1821" t="str">
        <f>VLOOKUP(HEALTH_CARE[[#This Row],[Customer ID]],'MEDICAL EXAMINATION ANSWER'!A:J,7,FALSE)</f>
        <v>No</v>
      </c>
      <c r="G1821" t="str">
        <f>VLOOKUP(HEALTH_CARE[[#This Row],[Customer ID]],'MEDICAL EXAMINATION ANSWER'!A:J,8,FALSE)</f>
        <v>No</v>
      </c>
      <c r="H1821" s="10">
        <f>VLOOKUP(HEALTH_CARE[[#This Row],[Customer ID]],'MEDICAL EXAMINATION ANSWER'!A:J,9,FALSE)</f>
        <v>0</v>
      </c>
      <c r="I1821" t="str">
        <f>VLOOKUP(HEALTH_CARE[[#This Row],[Customer ID]],'MEDICAL EXAMINATION ANSWER'!A:J,10,FALSE)</f>
        <v>No</v>
      </c>
      <c r="J1821" t="str">
        <f>VLOOKUP(HEALTH_CARE[[#This Row],[Customer ID]],'MEDICAL EXAMINATION ANSWER'!A:J,3,FALSE)</f>
        <v>Obesity</v>
      </c>
      <c r="K1821" t="str">
        <f>VLOOKUP(HEALTH_CARE[[#This Row],[Customer ID]],'MEDICAL EXAMINATION ANSWER'!A:J,5,FALSE)</f>
        <v>Normal</v>
      </c>
      <c r="L1821" s="11" t="str">
        <f>VLOOKUP(HEALTH_CARE[[#This Row],[Customer ID]],'HOSPITAL DETAILS ANSWERS'!A:K,5,TRUE)</f>
        <v>5-Aug-1990</v>
      </c>
      <c r="M1821" s="14">
        <f>VLOOKUP(HEALTH_CARE[[#This Row],[Customer ID]],'HOSPITAL DETAILS ANSWERS'!A:K,8,TRUE)</f>
        <v>4668</v>
      </c>
      <c r="N1821" t="str">
        <f>VLOOKUP(HEALTH_CARE[[#This Row],[Customer ID]],'HOSPITAL DETAILS ANSWERS'!A:K,9,TRUE)</f>
        <v>Tier - 3</v>
      </c>
      <c r="O1821" t="str">
        <f>VLOOKUP(HEALTH_CARE[[#This Row],[Customer ID]],'HOSPITAL DETAILS ANSWERS'!A:K,10,TRUE)</f>
        <v>Tier - 3</v>
      </c>
      <c r="P1821" t="str">
        <f>VLOOKUP(HEALTH_CARE[[#This Row],[Customer ID]],'HOSPITAL DETAILS ANSWERS'!A:K,11,TRUE)</f>
        <v>R1016</v>
      </c>
      <c r="Q1821" s="10">
        <f>VLOOKUP(HEALTH_CARE[[#This Row],[Customer ID]],'HOSPITAL DETAILS ANSWERS'!A:K,6,TRUE)</f>
        <v>32</v>
      </c>
    </row>
    <row r="1822" spans="1:17" x14ac:dyDescent="0.25">
      <c r="A1822" t="s">
        <v>549</v>
      </c>
      <c r="B1822" t="str">
        <f>VLOOKUP(HEALTH_CARE[[#This Row],[Customer ID]],'CUSTOMER_NAMES ANSWER'!A:D,3,FALSE)</f>
        <v>Patrick</v>
      </c>
      <c r="C1822" s="9">
        <f>VLOOKUP(HEALTH_CARE[[#This Row],[Customer ID]],'MEDICAL EXAMINATION ANSWER'!A:J,2,FALSE)</f>
        <v>27.27</v>
      </c>
      <c r="D1822" s="9">
        <f>VLOOKUP(HEALTH_CARE[[#This Row],[Customer ID]],'MEDICAL EXAMINATION ANSWER'!A:J,4,FALSE)</f>
        <v>6.46</v>
      </c>
      <c r="E1822" t="str">
        <f>VLOOKUP(HEALTH_CARE[[#This Row],[Customer ID]],'MEDICAL EXAMINATION ANSWER'!A:J,6,FALSE)</f>
        <v>Yes</v>
      </c>
      <c r="F1822" t="str">
        <f>VLOOKUP(HEALTH_CARE[[#This Row],[Customer ID]],'MEDICAL EXAMINATION ANSWER'!A:J,7,FALSE)</f>
        <v>No</v>
      </c>
      <c r="G1822" t="str">
        <f>VLOOKUP(HEALTH_CARE[[#This Row],[Customer ID]],'MEDICAL EXAMINATION ANSWER'!A:J,8,FALSE)</f>
        <v>No</v>
      </c>
      <c r="H1822" s="10">
        <f>VLOOKUP(HEALTH_CARE[[#This Row],[Customer ID]],'MEDICAL EXAMINATION ANSWER'!A:J,9,FALSE)</f>
        <v>0</v>
      </c>
      <c r="I1822" t="str">
        <f>VLOOKUP(HEALTH_CARE[[#This Row],[Customer ID]],'MEDICAL EXAMINATION ANSWER'!A:J,10,FALSE)</f>
        <v>No</v>
      </c>
      <c r="J1822" t="str">
        <f>VLOOKUP(HEALTH_CARE[[#This Row],[Customer ID]],'MEDICAL EXAMINATION ANSWER'!A:J,3,FALSE)</f>
        <v>Over Weight</v>
      </c>
      <c r="K1822" t="str">
        <f>VLOOKUP(HEALTH_CARE[[#This Row],[Customer ID]],'MEDICAL EXAMINATION ANSWER'!A:J,5,FALSE)</f>
        <v>Diabetes</v>
      </c>
      <c r="L1822" s="11" t="str">
        <f>VLOOKUP(HEALTH_CARE[[#This Row],[Customer ID]],'HOSPITAL DETAILS ANSWERS'!A:K,5,TRUE)</f>
        <v>25-Oct-1996</v>
      </c>
      <c r="M1822" s="14">
        <f>VLOOKUP(HEALTH_CARE[[#This Row],[Customer ID]],'HOSPITAL DETAILS ANSWERS'!A:K,8,TRUE)</f>
        <v>4662</v>
      </c>
      <c r="N1822" t="str">
        <f>VLOOKUP(HEALTH_CARE[[#This Row],[Customer ID]],'HOSPITAL DETAILS ANSWERS'!A:K,9,TRUE)</f>
        <v>Tier - 2</v>
      </c>
      <c r="O1822" t="str">
        <f>VLOOKUP(HEALTH_CARE[[#This Row],[Customer ID]],'HOSPITAL DETAILS ANSWERS'!A:K,10,TRUE)</f>
        <v>Tier - 1</v>
      </c>
      <c r="P1822" t="str">
        <f>VLOOKUP(HEALTH_CARE[[#This Row],[Customer ID]],'HOSPITAL DETAILS ANSWERS'!A:K,11,TRUE)</f>
        <v>R1017</v>
      </c>
      <c r="Q1822" s="10">
        <f>VLOOKUP(HEALTH_CARE[[#This Row],[Customer ID]],'HOSPITAL DETAILS ANSWERS'!A:K,6,TRUE)</f>
        <v>26</v>
      </c>
    </row>
    <row r="1823" spans="1:17" x14ac:dyDescent="0.25">
      <c r="A1823" t="s">
        <v>548</v>
      </c>
      <c r="B1823" t="str">
        <f>VLOOKUP(HEALTH_CARE[[#This Row],[Customer ID]],'CUSTOMER_NAMES ANSWER'!A:D,3,FALSE)</f>
        <v>Austin D</v>
      </c>
      <c r="C1823" s="9">
        <f>VLOOKUP(HEALTH_CARE[[#This Row],[Customer ID]],'MEDICAL EXAMINATION ANSWER'!A:J,2,FALSE)</f>
        <v>30.8</v>
      </c>
      <c r="D1823" s="9">
        <f>VLOOKUP(HEALTH_CARE[[#This Row],[Customer ID]],'MEDICAL EXAMINATION ANSWER'!A:J,4,FALSE)</f>
        <v>4.9000000000000004</v>
      </c>
      <c r="E1823" t="str">
        <f>VLOOKUP(HEALTH_CARE[[#This Row],[Customer ID]],'MEDICAL EXAMINATION ANSWER'!A:J,6,FALSE)</f>
        <v>Yes</v>
      </c>
      <c r="F1823" t="str">
        <f>VLOOKUP(HEALTH_CARE[[#This Row],[Customer ID]],'MEDICAL EXAMINATION ANSWER'!A:J,7,FALSE)</f>
        <v>No</v>
      </c>
      <c r="G1823" t="str">
        <f>VLOOKUP(HEALTH_CARE[[#This Row],[Customer ID]],'MEDICAL EXAMINATION ANSWER'!A:J,8,FALSE)</f>
        <v>No</v>
      </c>
      <c r="H1823" s="10">
        <f>VLOOKUP(HEALTH_CARE[[#This Row],[Customer ID]],'MEDICAL EXAMINATION ANSWER'!A:J,9,FALSE)</f>
        <v>0</v>
      </c>
      <c r="I1823" t="str">
        <f>VLOOKUP(HEALTH_CARE[[#This Row],[Customer ID]],'MEDICAL EXAMINATION ANSWER'!A:J,10,FALSE)</f>
        <v>No</v>
      </c>
      <c r="J1823" t="str">
        <f>VLOOKUP(HEALTH_CARE[[#This Row],[Customer ID]],'MEDICAL EXAMINATION ANSWER'!A:J,3,FALSE)</f>
        <v>Obesity</v>
      </c>
      <c r="K1823" t="str">
        <f>VLOOKUP(HEALTH_CARE[[#This Row],[Customer ID]],'MEDICAL EXAMINATION ANSWER'!A:J,5,FALSE)</f>
        <v>Normal</v>
      </c>
      <c r="L1823" s="11" t="str">
        <f>VLOOKUP(HEALTH_CARE[[#This Row],[Customer ID]],'HOSPITAL DETAILS ANSWERS'!A:K,5,TRUE)</f>
        <v>22-Jun-1985</v>
      </c>
      <c r="M1823" s="14">
        <f>VLOOKUP(HEALTH_CARE[[#This Row],[Customer ID]],'HOSPITAL DETAILS ANSWERS'!A:K,8,TRUE)</f>
        <v>4647</v>
      </c>
      <c r="N1823" t="str">
        <f>VLOOKUP(HEALTH_CARE[[#This Row],[Customer ID]],'HOSPITAL DETAILS ANSWERS'!A:K,9,TRUE)</f>
        <v>Tier - 1</v>
      </c>
      <c r="O1823" t="str">
        <f>VLOOKUP(HEALTH_CARE[[#This Row],[Customer ID]],'HOSPITAL DETAILS ANSWERS'!A:K,10,TRUE)</f>
        <v>Tier - 1</v>
      </c>
      <c r="P1823" t="str">
        <f>VLOOKUP(HEALTH_CARE[[#This Row],[Customer ID]],'HOSPITAL DETAILS ANSWERS'!A:K,11,TRUE)</f>
        <v>R1011</v>
      </c>
      <c r="Q1823" s="10">
        <f>VLOOKUP(HEALTH_CARE[[#This Row],[Customer ID]],'HOSPITAL DETAILS ANSWERS'!A:K,6,TRUE)</f>
        <v>37</v>
      </c>
    </row>
    <row r="1824" spans="1:17" x14ac:dyDescent="0.25">
      <c r="A1824" t="s">
        <v>547</v>
      </c>
      <c r="B1824" t="str">
        <f>VLOOKUP(HEALTH_CARE[[#This Row],[Customer ID]],'CUSTOMER_NAMES ANSWER'!A:D,3,FALSE)</f>
        <v>Brittany</v>
      </c>
      <c r="C1824" s="9">
        <f>VLOOKUP(HEALTH_CARE[[#This Row],[Customer ID]],'MEDICAL EXAMINATION ANSWER'!A:J,2,FALSE)</f>
        <v>30.21</v>
      </c>
      <c r="D1824" s="9">
        <f>VLOOKUP(HEALTH_CARE[[#This Row],[Customer ID]],'MEDICAL EXAMINATION ANSWER'!A:J,4,FALSE)</f>
        <v>5.21</v>
      </c>
      <c r="E1824" t="str">
        <f>VLOOKUP(HEALTH_CARE[[#This Row],[Customer ID]],'MEDICAL EXAMINATION ANSWER'!A:J,6,FALSE)</f>
        <v>No</v>
      </c>
      <c r="F1824" t="str">
        <f>VLOOKUP(HEALTH_CARE[[#This Row],[Customer ID]],'MEDICAL EXAMINATION ANSWER'!A:J,7,FALSE)</f>
        <v>No</v>
      </c>
      <c r="G1824" t="str">
        <f>VLOOKUP(HEALTH_CARE[[#This Row],[Customer ID]],'MEDICAL EXAMINATION ANSWER'!A:J,8,FALSE)</f>
        <v>No</v>
      </c>
      <c r="H1824" s="10">
        <f>VLOOKUP(HEALTH_CARE[[#This Row],[Customer ID]],'MEDICAL EXAMINATION ANSWER'!A:J,9,FALSE)</f>
        <v>1</v>
      </c>
      <c r="I1824" t="str">
        <f>VLOOKUP(HEALTH_CARE[[#This Row],[Customer ID]],'MEDICAL EXAMINATION ANSWER'!A:J,10,FALSE)</f>
        <v>No</v>
      </c>
      <c r="J1824" t="str">
        <f>VLOOKUP(HEALTH_CARE[[#This Row],[Customer ID]],'MEDICAL EXAMINATION ANSWER'!A:J,3,FALSE)</f>
        <v>Obesity</v>
      </c>
      <c r="K1824" t="str">
        <f>VLOOKUP(HEALTH_CARE[[#This Row],[Customer ID]],'MEDICAL EXAMINATION ANSWER'!A:J,5,FALSE)</f>
        <v>Normal</v>
      </c>
      <c r="L1824" s="11" t="str">
        <f>VLOOKUP(HEALTH_CARE[[#This Row],[Customer ID]],'HOSPITAL DETAILS ANSWERS'!A:K,5,TRUE)</f>
        <v>29-Jun-1998</v>
      </c>
      <c r="M1824" s="14">
        <f>VLOOKUP(HEALTH_CARE[[#This Row],[Customer ID]],'HOSPITAL DETAILS ANSWERS'!A:K,8,TRUE)</f>
        <v>4619</v>
      </c>
      <c r="N1824" t="str">
        <f>VLOOKUP(HEALTH_CARE[[#This Row],[Customer ID]],'HOSPITAL DETAILS ANSWERS'!A:K,9,TRUE)</f>
        <v>Tier - 2</v>
      </c>
      <c r="O1824" t="str">
        <f>VLOOKUP(HEALTH_CARE[[#This Row],[Customer ID]],'HOSPITAL DETAILS ANSWERS'!A:K,10,TRUE)</f>
        <v>Tier - 1</v>
      </c>
      <c r="P1824" t="str">
        <f>VLOOKUP(HEALTH_CARE[[#This Row],[Customer ID]],'HOSPITAL DETAILS ANSWERS'!A:K,11,TRUE)</f>
        <v>R1012</v>
      </c>
      <c r="Q1824" s="10">
        <f>VLOOKUP(HEALTH_CARE[[#This Row],[Customer ID]],'HOSPITAL DETAILS ANSWERS'!A:K,6,TRUE)</f>
        <v>24</v>
      </c>
    </row>
    <row r="1825" spans="1:17" x14ac:dyDescent="0.25">
      <c r="A1825" t="s">
        <v>546</v>
      </c>
      <c r="B1825" t="str">
        <f>VLOOKUP(HEALTH_CARE[[#This Row],[Customer ID]],'CUSTOMER_NAMES ANSWER'!A:D,3,FALSE)</f>
        <v>Matthew T</v>
      </c>
      <c r="C1825" s="9">
        <f>VLOOKUP(HEALTH_CARE[[#This Row],[Customer ID]],'MEDICAL EXAMINATION ANSWER'!A:J,2,FALSE)</f>
        <v>35.340000000000003</v>
      </c>
      <c r="D1825" s="9">
        <f>VLOOKUP(HEALTH_CARE[[#This Row],[Customer ID]],'MEDICAL EXAMINATION ANSWER'!A:J,4,FALSE)</f>
        <v>4.13</v>
      </c>
      <c r="E1825" t="str">
        <f>VLOOKUP(HEALTH_CARE[[#This Row],[Customer ID]],'MEDICAL EXAMINATION ANSWER'!A:J,6,FALSE)</f>
        <v>No</v>
      </c>
      <c r="F1825" t="str">
        <f>VLOOKUP(HEALTH_CARE[[#This Row],[Customer ID]],'MEDICAL EXAMINATION ANSWER'!A:J,7,FALSE)</f>
        <v>Yes</v>
      </c>
      <c r="G1825" t="str">
        <f>VLOOKUP(HEALTH_CARE[[#This Row],[Customer ID]],'MEDICAL EXAMINATION ANSWER'!A:J,8,FALSE)</f>
        <v>No</v>
      </c>
      <c r="H1825" s="10">
        <f>VLOOKUP(HEALTH_CARE[[#This Row],[Customer ID]],'MEDICAL EXAMINATION ANSWER'!A:J,9,FALSE)</f>
        <v>1</v>
      </c>
      <c r="I1825" t="str">
        <f>VLOOKUP(HEALTH_CARE[[#This Row],[Customer ID]],'MEDICAL EXAMINATION ANSWER'!A:J,10,FALSE)</f>
        <v>No</v>
      </c>
      <c r="J1825" t="str">
        <f>VLOOKUP(HEALTH_CARE[[#This Row],[Customer ID]],'MEDICAL EXAMINATION ANSWER'!A:J,3,FALSE)</f>
        <v>Obesity</v>
      </c>
      <c r="K1825" t="str">
        <f>VLOOKUP(HEALTH_CARE[[#This Row],[Customer ID]],'MEDICAL EXAMINATION ANSWER'!A:J,5,FALSE)</f>
        <v>Normal</v>
      </c>
      <c r="L1825" s="11" t="str">
        <f>VLOOKUP(HEALTH_CARE[[#This Row],[Customer ID]],'HOSPITAL DETAILS ANSWERS'!A:K,5,TRUE)</f>
        <v>2-Jul-2000</v>
      </c>
      <c r="M1825" s="14">
        <f>VLOOKUP(HEALTH_CARE[[#This Row],[Customer ID]],'HOSPITAL DETAILS ANSWERS'!A:K,8,TRUE)</f>
        <v>4609</v>
      </c>
      <c r="N1825" t="str">
        <f>VLOOKUP(HEALTH_CARE[[#This Row],[Customer ID]],'HOSPITAL DETAILS ANSWERS'!A:K,9,TRUE)</f>
        <v>Tier - 2</v>
      </c>
      <c r="O1825" t="str">
        <f>VLOOKUP(HEALTH_CARE[[#This Row],[Customer ID]],'HOSPITAL DETAILS ANSWERS'!A:K,10,TRUE)</f>
        <v>Tier - 3</v>
      </c>
      <c r="P1825" t="str">
        <f>VLOOKUP(HEALTH_CARE[[#This Row],[Customer ID]],'HOSPITAL DETAILS ANSWERS'!A:K,11,TRUE)</f>
        <v>R1011</v>
      </c>
      <c r="Q1825" s="10">
        <f>VLOOKUP(HEALTH_CARE[[#This Row],[Customer ID]],'HOSPITAL DETAILS ANSWERS'!A:K,6,TRUE)</f>
        <v>22</v>
      </c>
    </row>
    <row r="1826" spans="1:17" x14ac:dyDescent="0.25">
      <c r="A1826" t="s">
        <v>545</v>
      </c>
      <c r="B1826" t="str">
        <f>VLOOKUP(HEALTH_CARE[[#This Row],[Customer ID]],'CUSTOMER_NAMES ANSWER'!A:D,3,FALSE)</f>
        <v>Becky G</v>
      </c>
      <c r="C1826" s="9">
        <f>VLOOKUP(HEALTH_CARE[[#This Row],[Customer ID]],'MEDICAL EXAMINATION ANSWER'!A:J,2,FALSE)</f>
        <v>26.7</v>
      </c>
      <c r="D1826" s="9">
        <f>VLOOKUP(HEALTH_CARE[[#This Row],[Customer ID]],'MEDICAL EXAMINATION ANSWER'!A:J,4,FALSE)</f>
        <v>5.28</v>
      </c>
      <c r="E1826" t="str">
        <f>VLOOKUP(HEALTH_CARE[[#This Row],[Customer ID]],'MEDICAL EXAMINATION ANSWER'!A:J,6,FALSE)</f>
        <v>No</v>
      </c>
      <c r="F1826" t="str">
        <f>VLOOKUP(HEALTH_CARE[[#This Row],[Customer ID]],'MEDICAL EXAMINATION ANSWER'!A:J,7,FALSE)</f>
        <v>No</v>
      </c>
      <c r="G1826" t="str">
        <f>VLOOKUP(HEALTH_CARE[[#This Row],[Customer ID]],'MEDICAL EXAMINATION ANSWER'!A:J,8,FALSE)</f>
        <v>No</v>
      </c>
      <c r="H1826" s="10">
        <f>VLOOKUP(HEALTH_CARE[[#This Row],[Customer ID]],'MEDICAL EXAMINATION ANSWER'!A:J,9,FALSE)</f>
        <v>0</v>
      </c>
      <c r="I1826" t="str">
        <f>VLOOKUP(HEALTH_CARE[[#This Row],[Customer ID]],'MEDICAL EXAMINATION ANSWER'!A:J,10,FALSE)</f>
        <v>No</v>
      </c>
      <c r="J1826" t="str">
        <f>VLOOKUP(HEALTH_CARE[[#This Row],[Customer ID]],'MEDICAL EXAMINATION ANSWER'!A:J,3,FALSE)</f>
        <v>Over Weight</v>
      </c>
      <c r="K1826" t="str">
        <f>VLOOKUP(HEALTH_CARE[[#This Row],[Customer ID]],'MEDICAL EXAMINATION ANSWER'!A:J,5,FALSE)</f>
        <v>Normal</v>
      </c>
      <c r="L1826" s="11" t="str">
        <f>VLOOKUP(HEALTH_CARE[[#This Row],[Customer ID]],'HOSPITAL DETAILS ANSWERS'!A:K,5,TRUE)</f>
        <v>18-Sep-1989</v>
      </c>
      <c r="M1826" s="14">
        <f>VLOOKUP(HEALTH_CARE[[#This Row],[Customer ID]],'HOSPITAL DETAILS ANSWERS'!A:K,8,TRUE)</f>
        <v>4572</v>
      </c>
      <c r="N1826" t="str">
        <f>VLOOKUP(HEALTH_CARE[[#This Row],[Customer ID]],'HOSPITAL DETAILS ANSWERS'!A:K,9,TRUE)</f>
        <v>Tier - 2</v>
      </c>
      <c r="O1826" t="str">
        <f>VLOOKUP(HEALTH_CARE[[#This Row],[Customer ID]],'HOSPITAL DETAILS ANSWERS'!A:K,10,TRUE)</f>
        <v>Tier - 2</v>
      </c>
      <c r="P1826" t="str">
        <f>VLOOKUP(HEALTH_CARE[[#This Row],[Customer ID]],'HOSPITAL DETAILS ANSWERS'!A:K,11,TRUE)</f>
        <v>R1012</v>
      </c>
      <c r="Q1826" s="10">
        <f>VLOOKUP(HEALTH_CARE[[#This Row],[Customer ID]],'HOSPITAL DETAILS ANSWERS'!A:K,6,TRUE)</f>
        <v>33</v>
      </c>
    </row>
    <row r="1827" spans="1:17" x14ac:dyDescent="0.25">
      <c r="A1827" t="s">
        <v>544</v>
      </c>
      <c r="B1827" t="str">
        <f>VLOOKUP(HEALTH_CARE[[#This Row],[Customer ID]],'CUSTOMER_NAMES ANSWER'!A:D,3,FALSE)</f>
        <v>Virginie</v>
      </c>
      <c r="C1827" s="9">
        <f>VLOOKUP(HEALTH_CARE[[#This Row],[Customer ID]],'MEDICAL EXAMINATION ANSWER'!A:J,2,FALSE)</f>
        <v>29.36</v>
      </c>
      <c r="D1827" s="9">
        <f>VLOOKUP(HEALTH_CARE[[#This Row],[Customer ID]],'MEDICAL EXAMINATION ANSWER'!A:J,4,FALSE)</f>
        <v>4.68</v>
      </c>
      <c r="E1827" t="str">
        <f>VLOOKUP(HEALTH_CARE[[#This Row],[Customer ID]],'MEDICAL EXAMINATION ANSWER'!A:J,6,FALSE)</f>
        <v>Yes</v>
      </c>
      <c r="F1827" t="str">
        <f>VLOOKUP(HEALTH_CARE[[#This Row],[Customer ID]],'MEDICAL EXAMINATION ANSWER'!A:J,7,FALSE)</f>
        <v>No</v>
      </c>
      <c r="G1827" t="str">
        <f>VLOOKUP(HEALTH_CARE[[#This Row],[Customer ID]],'MEDICAL EXAMINATION ANSWER'!A:J,8,FALSE)</f>
        <v>No</v>
      </c>
      <c r="H1827" s="10">
        <f>VLOOKUP(HEALTH_CARE[[#This Row],[Customer ID]],'MEDICAL EXAMINATION ANSWER'!A:J,9,FALSE)</f>
        <v>0</v>
      </c>
      <c r="I1827" t="str">
        <f>VLOOKUP(HEALTH_CARE[[#This Row],[Customer ID]],'MEDICAL EXAMINATION ANSWER'!A:J,10,FALSE)</f>
        <v>No</v>
      </c>
      <c r="J1827" t="str">
        <f>VLOOKUP(HEALTH_CARE[[#This Row],[Customer ID]],'MEDICAL EXAMINATION ANSWER'!A:J,3,FALSE)</f>
        <v>Over Weight</v>
      </c>
      <c r="K1827" t="str">
        <f>VLOOKUP(HEALTH_CARE[[#This Row],[Customer ID]],'MEDICAL EXAMINATION ANSWER'!A:J,5,FALSE)</f>
        <v>Normal</v>
      </c>
      <c r="L1827" s="11" t="str">
        <f>VLOOKUP(HEALTH_CARE[[#This Row],[Customer ID]],'HOSPITAL DETAILS ANSWERS'!A:K,5,TRUE)</f>
        <v>25-Dec-1996</v>
      </c>
      <c r="M1827" s="14">
        <f>VLOOKUP(HEALTH_CARE[[#This Row],[Customer ID]],'HOSPITAL DETAILS ANSWERS'!A:K,8,TRUE)</f>
        <v>4565</v>
      </c>
      <c r="N1827" t="str">
        <f>VLOOKUP(HEALTH_CARE[[#This Row],[Customer ID]],'HOSPITAL DETAILS ANSWERS'!A:K,9,TRUE)</f>
        <v>Tier - 2</v>
      </c>
      <c r="O1827" t="str">
        <f>VLOOKUP(HEALTH_CARE[[#This Row],[Customer ID]],'HOSPITAL DETAILS ANSWERS'!A:K,10,TRUE)</f>
        <v>Tier - 2</v>
      </c>
      <c r="P1827" t="str">
        <f>VLOOKUP(HEALTH_CARE[[#This Row],[Customer ID]],'HOSPITAL DETAILS ANSWERS'!A:K,11,TRUE)</f>
        <v>R1024</v>
      </c>
      <c r="Q1827" s="10">
        <f>VLOOKUP(HEALTH_CARE[[#This Row],[Customer ID]],'HOSPITAL DETAILS ANSWERS'!A:K,6,TRUE)</f>
        <v>26</v>
      </c>
    </row>
    <row r="1828" spans="1:17" x14ac:dyDescent="0.25">
      <c r="A1828" t="s">
        <v>543</v>
      </c>
      <c r="B1828" t="str">
        <f>VLOOKUP(HEALTH_CARE[[#This Row],[Customer ID]],'CUSTOMER_NAMES ANSWER'!A:D,3,FALSE)</f>
        <v>Allison A</v>
      </c>
      <c r="C1828" s="9">
        <f>VLOOKUP(HEALTH_CARE[[#This Row],[Customer ID]],'MEDICAL EXAMINATION ANSWER'!A:J,2,FALSE)</f>
        <v>29.59</v>
      </c>
      <c r="D1828" s="9">
        <f>VLOOKUP(HEALTH_CARE[[#This Row],[Customer ID]],'MEDICAL EXAMINATION ANSWER'!A:J,4,FALSE)</f>
        <v>4.0599999999999996</v>
      </c>
      <c r="E1828" t="str">
        <f>VLOOKUP(HEALTH_CARE[[#This Row],[Customer ID]],'MEDICAL EXAMINATION ANSWER'!A:J,6,FALSE)</f>
        <v>No</v>
      </c>
      <c r="F1828" t="str">
        <f>VLOOKUP(HEALTH_CARE[[#This Row],[Customer ID]],'MEDICAL EXAMINATION ANSWER'!A:J,7,FALSE)</f>
        <v>No</v>
      </c>
      <c r="G1828" t="str">
        <f>VLOOKUP(HEALTH_CARE[[#This Row],[Customer ID]],'MEDICAL EXAMINATION ANSWER'!A:J,8,FALSE)</f>
        <v>No</v>
      </c>
      <c r="H1828" s="10">
        <f>VLOOKUP(HEALTH_CARE[[#This Row],[Customer ID]],'MEDICAL EXAMINATION ANSWER'!A:J,9,FALSE)</f>
        <v>0</v>
      </c>
      <c r="I1828" t="str">
        <f>VLOOKUP(HEALTH_CARE[[#This Row],[Customer ID]],'MEDICAL EXAMINATION ANSWER'!A:J,10,FALSE)</f>
        <v>No</v>
      </c>
      <c r="J1828" t="str">
        <f>VLOOKUP(HEALTH_CARE[[#This Row],[Customer ID]],'MEDICAL EXAMINATION ANSWER'!A:J,3,FALSE)</f>
        <v>Over Weight</v>
      </c>
      <c r="K1828" t="str">
        <f>VLOOKUP(HEALTH_CARE[[#This Row],[Customer ID]],'MEDICAL EXAMINATION ANSWER'!A:J,5,FALSE)</f>
        <v>Normal</v>
      </c>
      <c r="L1828" s="11" t="str">
        <f>VLOOKUP(HEALTH_CARE[[#This Row],[Customer ID]],'HOSPITAL DETAILS ANSWERS'!A:K,5,TRUE)</f>
        <v>20-Sep-1990</v>
      </c>
      <c r="M1828" s="14">
        <f>VLOOKUP(HEALTH_CARE[[#This Row],[Customer ID]],'HOSPITAL DETAILS ANSWERS'!A:K,8,TRUE)</f>
        <v>4563</v>
      </c>
      <c r="N1828" t="str">
        <f>VLOOKUP(HEALTH_CARE[[#This Row],[Customer ID]],'HOSPITAL DETAILS ANSWERS'!A:K,9,TRUE)</f>
        <v>Tier - 2</v>
      </c>
      <c r="O1828" t="str">
        <f>VLOOKUP(HEALTH_CARE[[#This Row],[Customer ID]],'HOSPITAL DETAILS ANSWERS'!A:K,10,TRUE)</f>
        <v>Tier - 2</v>
      </c>
      <c r="P1828" t="str">
        <f>VLOOKUP(HEALTH_CARE[[#This Row],[Customer ID]],'HOSPITAL DETAILS ANSWERS'!A:K,11,TRUE)</f>
        <v>R1013</v>
      </c>
      <c r="Q1828" s="10">
        <f>VLOOKUP(HEALTH_CARE[[#This Row],[Customer ID]],'HOSPITAL DETAILS ANSWERS'!A:K,6,TRUE)</f>
        <v>32</v>
      </c>
    </row>
    <row r="1829" spans="1:17" x14ac:dyDescent="0.25">
      <c r="A1829" t="s">
        <v>542</v>
      </c>
      <c r="B1829" t="str">
        <f>VLOOKUP(HEALTH_CARE[[#This Row],[Customer ID]],'CUSTOMER_NAMES ANSWER'!A:D,3,FALSE)</f>
        <v>Julie</v>
      </c>
      <c r="C1829" s="9">
        <f>VLOOKUP(HEALTH_CARE[[#This Row],[Customer ID]],'MEDICAL EXAMINATION ANSWER'!A:J,2,FALSE)</f>
        <v>31.35</v>
      </c>
      <c r="D1829" s="9">
        <f>VLOOKUP(HEALTH_CARE[[#This Row],[Customer ID]],'MEDICAL EXAMINATION ANSWER'!A:J,4,FALSE)</f>
        <v>4.2</v>
      </c>
      <c r="E1829" t="str">
        <f>VLOOKUP(HEALTH_CARE[[#This Row],[Customer ID]],'MEDICAL EXAMINATION ANSWER'!A:J,6,FALSE)</f>
        <v>No</v>
      </c>
      <c r="F1829" t="str">
        <f>VLOOKUP(HEALTH_CARE[[#This Row],[Customer ID]],'MEDICAL EXAMINATION ANSWER'!A:J,7,FALSE)</f>
        <v>Yes</v>
      </c>
      <c r="G1829" t="str">
        <f>VLOOKUP(HEALTH_CARE[[#This Row],[Customer ID]],'MEDICAL EXAMINATION ANSWER'!A:J,8,FALSE)</f>
        <v>No</v>
      </c>
      <c r="H1829" s="10">
        <f>VLOOKUP(HEALTH_CARE[[#This Row],[Customer ID]],'MEDICAL EXAMINATION ANSWER'!A:J,9,FALSE)</f>
        <v>1</v>
      </c>
      <c r="I1829" t="str">
        <f>VLOOKUP(HEALTH_CARE[[#This Row],[Customer ID]],'MEDICAL EXAMINATION ANSWER'!A:J,10,FALSE)</f>
        <v>No</v>
      </c>
      <c r="J1829" t="str">
        <f>VLOOKUP(HEALTH_CARE[[#This Row],[Customer ID]],'MEDICAL EXAMINATION ANSWER'!A:J,3,FALSE)</f>
        <v>Obesity</v>
      </c>
      <c r="K1829" t="str">
        <f>VLOOKUP(HEALTH_CARE[[#This Row],[Customer ID]],'MEDICAL EXAMINATION ANSWER'!A:J,5,FALSE)</f>
        <v>Normal</v>
      </c>
      <c r="L1829" s="11" t="str">
        <f>VLOOKUP(HEALTH_CARE[[#This Row],[Customer ID]],'HOSPITAL DETAILS ANSWERS'!A:K,5,TRUE)</f>
        <v>22-Dec-2004</v>
      </c>
      <c r="M1829" s="14">
        <f>VLOOKUP(HEALTH_CARE[[#This Row],[Customer ID]],'HOSPITAL DETAILS ANSWERS'!A:K,8,TRUE)</f>
        <v>4562</v>
      </c>
      <c r="N1829" t="str">
        <f>VLOOKUP(HEALTH_CARE[[#This Row],[Customer ID]],'HOSPITAL DETAILS ANSWERS'!A:K,9,TRUE)</f>
        <v>Tier - 2</v>
      </c>
      <c r="O1829" t="str">
        <f>VLOOKUP(HEALTH_CARE[[#This Row],[Customer ID]],'HOSPITAL DETAILS ANSWERS'!A:K,10,TRUE)</f>
        <v>Tier - 2</v>
      </c>
      <c r="P1829" t="str">
        <f>VLOOKUP(HEALTH_CARE[[#This Row],[Customer ID]],'HOSPITAL DETAILS ANSWERS'!A:K,11,TRUE)</f>
        <v>R1024</v>
      </c>
      <c r="Q1829" s="10">
        <f>VLOOKUP(HEALTH_CARE[[#This Row],[Customer ID]],'HOSPITAL DETAILS ANSWERS'!A:K,6,TRUE)</f>
        <v>18</v>
      </c>
    </row>
    <row r="1830" spans="1:17" x14ac:dyDescent="0.25">
      <c r="A1830" t="s">
        <v>541</v>
      </c>
      <c r="B1830" t="str">
        <f>VLOOKUP(HEALTH_CARE[[#This Row],[Customer ID]],'CUSTOMER_NAMES ANSWER'!A:D,3,FALSE)</f>
        <v>Katherine</v>
      </c>
      <c r="C1830" s="9">
        <f>VLOOKUP(HEALTH_CARE[[#This Row],[Customer ID]],'MEDICAL EXAMINATION ANSWER'!A:J,2,FALSE)</f>
        <v>20.52</v>
      </c>
      <c r="D1830" s="9">
        <f>VLOOKUP(HEALTH_CARE[[#This Row],[Customer ID]],'MEDICAL EXAMINATION ANSWER'!A:J,4,FALSE)</f>
        <v>4.83</v>
      </c>
      <c r="E1830" t="str">
        <f>VLOOKUP(HEALTH_CARE[[#This Row],[Customer ID]],'MEDICAL EXAMINATION ANSWER'!A:J,6,FALSE)</f>
        <v>No</v>
      </c>
      <c r="F1830" t="str">
        <f>VLOOKUP(HEALTH_CARE[[#This Row],[Customer ID]],'MEDICAL EXAMINATION ANSWER'!A:J,7,FALSE)</f>
        <v>No</v>
      </c>
      <c r="G1830" t="str">
        <f>VLOOKUP(HEALTH_CARE[[#This Row],[Customer ID]],'MEDICAL EXAMINATION ANSWER'!A:J,8,FALSE)</f>
        <v>No</v>
      </c>
      <c r="H1830" s="10">
        <f>VLOOKUP(HEALTH_CARE[[#This Row],[Customer ID]],'MEDICAL EXAMINATION ANSWER'!A:J,9,FALSE)</f>
        <v>0</v>
      </c>
      <c r="I1830" t="str">
        <f>VLOOKUP(HEALTH_CARE[[#This Row],[Customer ID]],'MEDICAL EXAMINATION ANSWER'!A:J,10,FALSE)</f>
        <v>No</v>
      </c>
      <c r="J1830" t="str">
        <f>VLOOKUP(HEALTH_CARE[[#This Row],[Customer ID]],'MEDICAL EXAMINATION ANSWER'!A:J,3,FALSE)</f>
        <v>Normal Weight</v>
      </c>
      <c r="K1830" t="str">
        <f>VLOOKUP(HEALTH_CARE[[#This Row],[Customer ID]],'MEDICAL EXAMINATION ANSWER'!A:J,5,FALSE)</f>
        <v>Normal</v>
      </c>
      <c r="L1830" s="11" t="str">
        <f>VLOOKUP(HEALTH_CARE[[#This Row],[Customer ID]],'HOSPITAL DETAILS ANSWERS'!A:K,5,TRUE)</f>
        <v>17-Nov-1990</v>
      </c>
      <c r="M1830" s="14">
        <f>VLOOKUP(HEALTH_CARE[[#This Row],[Customer ID]],'HOSPITAL DETAILS ANSWERS'!A:K,8,TRUE)</f>
        <v>4545</v>
      </c>
      <c r="N1830" t="str">
        <f>VLOOKUP(HEALTH_CARE[[#This Row],[Customer ID]],'HOSPITAL DETAILS ANSWERS'!A:K,9,TRUE)</f>
        <v>Tier - 2</v>
      </c>
      <c r="O1830" t="str">
        <f>VLOOKUP(HEALTH_CARE[[#This Row],[Customer ID]],'HOSPITAL DETAILS ANSWERS'!A:K,10,TRUE)</f>
        <v>Tier - 1</v>
      </c>
      <c r="P1830" t="str">
        <f>VLOOKUP(HEALTH_CARE[[#This Row],[Customer ID]],'HOSPITAL DETAILS ANSWERS'!A:K,11,TRUE)</f>
        <v>R1024</v>
      </c>
      <c r="Q1830" s="10">
        <f>VLOOKUP(HEALTH_CARE[[#This Row],[Customer ID]],'HOSPITAL DETAILS ANSWERS'!A:K,6,TRUE)</f>
        <v>32</v>
      </c>
    </row>
    <row r="1831" spans="1:17" x14ac:dyDescent="0.25">
      <c r="A1831" t="s">
        <v>540</v>
      </c>
      <c r="B1831" t="str">
        <f>VLOOKUP(HEALTH_CARE[[#This Row],[Customer ID]],'CUSTOMER_NAMES ANSWER'!A:D,3,FALSE)</f>
        <v>Caleb</v>
      </c>
      <c r="C1831" s="9">
        <f>VLOOKUP(HEALTH_CARE[[#This Row],[Customer ID]],'MEDICAL EXAMINATION ANSWER'!A:J,2,FALSE)</f>
        <v>42.9</v>
      </c>
      <c r="D1831" s="9">
        <f>VLOOKUP(HEALTH_CARE[[#This Row],[Customer ID]],'MEDICAL EXAMINATION ANSWER'!A:J,4,FALSE)</f>
        <v>4.87</v>
      </c>
      <c r="E1831" t="str">
        <f>VLOOKUP(HEALTH_CARE[[#This Row],[Customer ID]],'MEDICAL EXAMINATION ANSWER'!A:J,6,FALSE)</f>
        <v>Yes</v>
      </c>
      <c r="F1831" t="str">
        <f>VLOOKUP(HEALTH_CARE[[#This Row],[Customer ID]],'MEDICAL EXAMINATION ANSWER'!A:J,7,FALSE)</f>
        <v>No</v>
      </c>
      <c r="G1831" t="str">
        <f>VLOOKUP(HEALTH_CARE[[#This Row],[Customer ID]],'MEDICAL EXAMINATION ANSWER'!A:J,8,FALSE)</f>
        <v>No</v>
      </c>
      <c r="H1831" s="10">
        <f>VLOOKUP(HEALTH_CARE[[#This Row],[Customer ID]],'MEDICAL EXAMINATION ANSWER'!A:J,9,FALSE)</f>
        <v>1</v>
      </c>
      <c r="I1831" t="str">
        <f>VLOOKUP(HEALTH_CARE[[#This Row],[Customer ID]],'MEDICAL EXAMINATION ANSWER'!A:J,10,FALSE)</f>
        <v>No</v>
      </c>
      <c r="J1831" t="str">
        <f>VLOOKUP(HEALTH_CARE[[#This Row],[Customer ID]],'MEDICAL EXAMINATION ANSWER'!A:J,3,FALSE)</f>
        <v>Obesity</v>
      </c>
      <c r="K1831" t="str">
        <f>VLOOKUP(HEALTH_CARE[[#This Row],[Customer ID]],'MEDICAL EXAMINATION ANSWER'!A:J,5,FALSE)</f>
        <v>Normal</v>
      </c>
      <c r="L1831" s="11" t="str">
        <f>VLOOKUP(HEALTH_CARE[[#This Row],[Customer ID]],'HOSPITAL DETAILS ANSWERS'!A:K,5,TRUE)</f>
        <v>13-Jun-1988</v>
      </c>
      <c r="M1831" s="14">
        <f>VLOOKUP(HEALTH_CARE[[#This Row],[Customer ID]],'HOSPITAL DETAILS ANSWERS'!A:K,8,TRUE)</f>
        <v>4537</v>
      </c>
      <c r="N1831" t="str">
        <f>VLOOKUP(HEALTH_CARE[[#This Row],[Customer ID]],'HOSPITAL DETAILS ANSWERS'!A:K,9,TRUE)</f>
        <v>Tier - 2</v>
      </c>
      <c r="O1831" t="str">
        <f>VLOOKUP(HEALTH_CARE[[#This Row],[Customer ID]],'HOSPITAL DETAILS ANSWERS'!A:K,10,TRUE)</f>
        <v>Tier - 2</v>
      </c>
      <c r="P1831" t="str">
        <f>VLOOKUP(HEALTH_CARE[[#This Row],[Customer ID]],'HOSPITAL DETAILS ANSWERS'!A:K,11,TRUE)</f>
        <v>R1011</v>
      </c>
      <c r="Q1831" s="10">
        <f>VLOOKUP(HEALTH_CARE[[#This Row],[Customer ID]],'HOSPITAL DETAILS ANSWERS'!A:K,6,TRUE)</f>
        <v>34</v>
      </c>
    </row>
    <row r="1832" spans="1:17" x14ac:dyDescent="0.25">
      <c r="A1832" t="s">
        <v>539</v>
      </c>
      <c r="B1832" t="str">
        <f>VLOOKUP(HEALTH_CARE[[#This Row],[Customer ID]],'CUSTOMER_NAMES ANSWER'!A:D,3,FALSE)</f>
        <v>Jaime</v>
      </c>
      <c r="C1832" s="9">
        <f>VLOOKUP(HEALTH_CARE[[#This Row],[Customer ID]],'MEDICAL EXAMINATION ANSWER'!A:J,2,FALSE)</f>
        <v>24.6</v>
      </c>
      <c r="D1832" s="9">
        <f>VLOOKUP(HEALTH_CARE[[#This Row],[Customer ID]],'MEDICAL EXAMINATION ANSWER'!A:J,4,FALSE)</f>
        <v>5.86</v>
      </c>
      <c r="E1832" t="str">
        <f>VLOOKUP(HEALTH_CARE[[#This Row],[Customer ID]],'MEDICAL EXAMINATION ANSWER'!A:J,6,FALSE)</f>
        <v>No</v>
      </c>
      <c r="F1832" t="str">
        <f>VLOOKUP(HEALTH_CARE[[#This Row],[Customer ID]],'MEDICAL EXAMINATION ANSWER'!A:J,7,FALSE)</f>
        <v>No</v>
      </c>
      <c r="G1832" t="str">
        <f>VLOOKUP(HEALTH_CARE[[#This Row],[Customer ID]],'MEDICAL EXAMINATION ANSWER'!A:J,8,FALSE)</f>
        <v>Yes</v>
      </c>
      <c r="H1832" s="10">
        <f>VLOOKUP(HEALTH_CARE[[#This Row],[Customer ID]],'MEDICAL EXAMINATION ANSWER'!A:J,9,FALSE)</f>
        <v>1</v>
      </c>
      <c r="I1832" t="str">
        <f>VLOOKUP(HEALTH_CARE[[#This Row],[Customer ID]],'MEDICAL EXAMINATION ANSWER'!A:J,10,FALSE)</f>
        <v>No</v>
      </c>
      <c r="J1832" t="str">
        <f>VLOOKUP(HEALTH_CARE[[#This Row],[Customer ID]],'MEDICAL EXAMINATION ANSWER'!A:J,3,FALSE)</f>
        <v>Normal Weight</v>
      </c>
      <c r="K1832" t="str">
        <f>VLOOKUP(HEALTH_CARE[[#This Row],[Customer ID]],'MEDICAL EXAMINATION ANSWER'!A:J,5,FALSE)</f>
        <v>Prediabetes</v>
      </c>
      <c r="L1832" s="11" t="str">
        <f>VLOOKUP(HEALTH_CARE[[#This Row],[Customer ID]],'HOSPITAL DETAILS ANSWERS'!A:K,5,TRUE)</f>
        <v>29-Jun-1993</v>
      </c>
      <c r="M1832" s="14">
        <f>VLOOKUP(HEALTH_CARE[[#This Row],[Customer ID]],'HOSPITAL DETAILS ANSWERS'!A:K,8,TRUE)</f>
        <v>4530</v>
      </c>
      <c r="N1832" t="str">
        <f>VLOOKUP(HEALTH_CARE[[#This Row],[Customer ID]],'HOSPITAL DETAILS ANSWERS'!A:K,9,TRUE)</f>
        <v>Tier - 2</v>
      </c>
      <c r="O1832" t="str">
        <f>VLOOKUP(HEALTH_CARE[[#This Row],[Customer ID]],'HOSPITAL DETAILS ANSWERS'!A:K,10,TRUE)</f>
        <v>Tier - 1</v>
      </c>
      <c r="P1832" t="str">
        <f>VLOOKUP(HEALTH_CARE[[#This Row],[Customer ID]],'HOSPITAL DETAILS ANSWERS'!A:K,11,TRUE)</f>
        <v>R1011</v>
      </c>
      <c r="Q1832" s="10">
        <f>VLOOKUP(HEALTH_CARE[[#This Row],[Customer ID]],'HOSPITAL DETAILS ANSWERS'!A:K,6,TRUE)</f>
        <v>29</v>
      </c>
    </row>
    <row r="1833" spans="1:17" x14ac:dyDescent="0.25">
      <c r="A1833" t="s">
        <v>538</v>
      </c>
      <c r="B1833" t="str">
        <f>VLOOKUP(HEALTH_CARE[[#This Row],[Customer ID]],'CUSTOMER_NAMES ANSWER'!A:D,3,FALSE)</f>
        <v>Hannah</v>
      </c>
      <c r="C1833" s="9">
        <f>VLOOKUP(HEALTH_CARE[[#This Row],[Customer ID]],'MEDICAL EXAMINATION ANSWER'!A:J,2,FALSE)</f>
        <v>28.41</v>
      </c>
      <c r="D1833" s="9">
        <f>VLOOKUP(HEALTH_CARE[[#This Row],[Customer ID]],'MEDICAL EXAMINATION ANSWER'!A:J,4,FALSE)</f>
        <v>4.12</v>
      </c>
      <c r="E1833" t="str">
        <f>VLOOKUP(HEALTH_CARE[[#This Row],[Customer ID]],'MEDICAL EXAMINATION ANSWER'!A:J,6,FALSE)</f>
        <v>No</v>
      </c>
      <c r="F1833" t="str">
        <f>VLOOKUP(HEALTH_CARE[[#This Row],[Customer ID]],'MEDICAL EXAMINATION ANSWER'!A:J,7,FALSE)</f>
        <v>No</v>
      </c>
      <c r="G1833" t="str">
        <f>VLOOKUP(HEALTH_CARE[[#This Row],[Customer ID]],'MEDICAL EXAMINATION ANSWER'!A:J,8,FALSE)</f>
        <v>No</v>
      </c>
      <c r="H1833" s="10">
        <f>VLOOKUP(HEALTH_CARE[[#This Row],[Customer ID]],'MEDICAL EXAMINATION ANSWER'!A:J,9,FALSE)</f>
        <v>1</v>
      </c>
      <c r="I1833" t="str">
        <f>VLOOKUP(HEALTH_CARE[[#This Row],[Customer ID]],'MEDICAL EXAMINATION ANSWER'!A:J,10,FALSE)</f>
        <v>No</v>
      </c>
      <c r="J1833" t="str">
        <f>VLOOKUP(HEALTH_CARE[[#This Row],[Customer ID]],'MEDICAL EXAMINATION ANSWER'!A:J,3,FALSE)</f>
        <v>Over Weight</v>
      </c>
      <c r="K1833" t="str">
        <f>VLOOKUP(HEALTH_CARE[[#This Row],[Customer ID]],'MEDICAL EXAMINATION ANSWER'!A:J,5,FALSE)</f>
        <v>Normal</v>
      </c>
      <c r="L1833" s="11" t="str">
        <f>VLOOKUP(HEALTH_CARE[[#This Row],[Customer ID]],'HOSPITAL DETAILS ANSWERS'!A:K,5,TRUE)</f>
        <v>13-Aug-1992</v>
      </c>
      <c r="M1833" s="14">
        <f>VLOOKUP(HEALTH_CARE[[#This Row],[Customer ID]],'HOSPITAL DETAILS ANSWERS'!A:K,8,TRUE)</f>
        <v>4528</v>
      </c>
      <c r="N1833" t="str">
        <f>VLOOKUP(HEALTH_CARE[[#This Row],[Customer ID]],'HOSPITAL DETAILS ANSWERS'!A:K,9,TRUE)</f>
        <v>Tier - 2</v>
      </c>
      <c r="O1833" t="str">
        <f>VLOOKUP(HEALTH_CARE[[#This Row],[Customer ID]],'HOSPITAL DETAILS ANSWERS'!A:K,10,TRUE)</f>
        <v>Tier - 2</v>
      </c>
      <c r="P1833" t="str">
        <f>VLOOKUP(HEALTH_CARE[[#This Row],[Customer ID]],'HOSPITAL DETAILS ANSWERS'!A:K,11,TRUE)</f>
        <v>R1012</v>
      </c>
      <c r="Q1833" s="10">
        <f>VLOOKUP(HEALTH_CARE[[#This Row],[Customer ID]],'HOSPITAL DETAILS ANSWERS'!A:K,6,TRUE)</f>
        <v>30</v>
      </c>
    </row>
    <row r="1834" spans="1:17" x14ac:dyDescent="0.25">
      <c r="A1834" t="s">
        <v>537</v>
      </c>
      <c r="B1834" t="str">
        <f>VLOOKUP(HEALTH_CARE[[#This Row],[Customer ID]],'CUSTOMER_NAMES ANSWER'!A:D,3,FALSE)</f>
        <v>Zachariah</v>
      </c>
      <c r="C1834" s="9">
        <f>VLOOKUP(HEALTH_CARE[[#This Row],[Customer ID]],'MEDICAL EXAMINATION ANSWER'!A:J,2,FALSE)</f>
        <v>34.67</v>
      </c>
      <c r="D1834" s="9">
        <f>VLOOKUP(HEALTH_CARE[[#This Row],[Customer ID]],'MEDICAL EXAMINATION ANSWER'!A:J,4,FALSE)</f>
        <v>5.71</v>
      </c>
      <c r="E1834" t="str">
        <f>VLOOKUP(HEALTH_CARE[[#This Row],[Customer ID]],'MEDICAL EXAMINATION ANSWER'!A:J,6,FALSE)</f>
        <v>Yes</v>
      </c>
      <c r="F1834" t="str">
        <f>VLOOKUP(HEALTH_CARE[[#This Row],[Customer ID]],'MEDICAL EXAMINATION ANSWER'!A:J,7,FALSE)</f>
        <v>No</v>
      </c>
      <c r="G1834" t="str">
        <f>VLOOKUP(HEALTH_CARE[[#This Row],[Customer ID]],'MEDICAL EXAMINATION ANSWER'!A:J,8,FALSE)</f>
        <v>No</v>
      </c>
      <c r="H1834" s="10">
        <f>VLOOKUP(HEALTH_CARE[[#This Row],[Customer ID]],'MEDICAL EXAMINATION ANSWER'!A:J,9,FALSE)</f>
        <v>1</v>
      </c>
      <c r="I1834" t="str">
        <f>VLOOKUP(HEALTH_CARE[[#This Row],[Customer ID]],'MEDICAL EXAMINATION ANSWER'!A:J,10,FALSE)</f>
        <v>No</v>
      </c>
      <c r="J1834" t="str">
        <f>VLOOKUP(HEALTH_CARE[[#This Row],[Customer ID]],'MEDICAL EXAMINATION ANSWER'!A:J,3,FALSE)</f>
        <v>Obesity</v>
      </c>
      <c r="K1834" t="str">
        <f>VLOOKUP(HEALTH_CARE[[#This Row],[Customer ID]],'MEDICAL EXAMINATION ANSWER'!A:J,5,FALSE)</f>
        <v>Prediabetes</v>
      </c>
      <c r="L1834" s="11" t="str">
        <f>VLOOKUP(HEALTH_CARE[[#This Row],[Customer ID]],'HOSPITAL DETAILS ANSWERS'!A:K,5,TRUE)</f>
        <v>21-Dec-1988</v>
      </c>
      <c r="M1834" s="14">
        <f>VLOOKUP(HEALTH_CARE[[#This Row],[Customer ID]],'HOSPITAL DETAILS ANSWERS'!A:K,8,TRUE)</f>
        <v>4519</v>
      </c>
      <c r="N1834" t="str">
        <f>VLOOKUP(HEALTH_CARE[[#This Row],[Customer ID]],'HOSPITAL DETAILS ANSWERS'!A:K,9,TRUE)</f>
        <v>Tier - 2</v>
      </c>
      <c r="O1834" t="str">
        <f>VLOOKUP(HEALTH_CARE[[#This Row],[Customer ID]],'HOSPITAL DETAILS ANSWERS'!A:K,10,TRUE)</f>
        <v>Tier - 2</v>
      </c>
      <c r="P1834" t="str">
        <f>VLOOKUP(HEALTH_CARE[[#This Row],[Customer ID]],'HOSPITAL DETAILS ANSWERS'!A:K,11,TRUE)</f>
        <v>R1017</v>
      </c>
      <c r="Q1834" s="10">
        <f>VLOOKUP(HEALTH_CARE[[#This Row],[Customer ID]],'HOSPITAL DETAILS ANSWERS'!A:K,6,TRUE)</f>
        <v>34</v>
      </c>
    </row>
    <row r="1835" spans="1:17" x14ac:dyDescent="0.25">
      <c r="A1835" t="s">
        <v>536</v>
      </c>
      <c r="B1835" t="str">
        <f>VLOOKUP(HEALTH_CARE[[#This Row],[Customer ID]],'CUSTOMER_NAMES ANSWER'!A:D,3,FALSE)</f>
        <v>Patricia A</v>
      </c>
      <c r="C1835" s="9">
        <f>VLOOKUP(HEALTH_CARE[[#This Row],[Customer ID]],'MEDICAL EXAMINATION ANSWER'!A:J,2,FALSE)</f>
        <v>18.850000000000001</v>
      </c>
      <c r="D1835" s="9">
        <f>VLOOKUP(HEALTH_CARE[[#This Row],[Customer ID]],'MEDICAL EXAMINATION ANSWER'!A:J,4,FALSE)</f>
        <v>6.03</v>
      </c>
      <c r="E1835" t="str">
        <f>VLOOKUP(HEALTH_CARE[[#This Row],[Customer ID]],'MEDICAL EXAMINATION ANSWER'!A:J,6,FALSE)</f>
        <v>No</v>
      </c>
      <c r="F1835" t="str">
        <f>VLOOKUP(HEALTH_CARE[[#This Row],[Customer ID]],'MEDICAL EXAMINATION ANSWER'!A:J,7,FALSE)</f>
        <v>No</v>
      </c>
      <c r="G1835" t="str">
        <f>VLOOKUP(HEALTH_CARE[[#This Row],[Customer ID]],'MEDICAL EXAMINATION ANSWER'!A:J,8,FALSE)</f>
        <v>No</v>
      </c>
      <c r="H1835" s="10">
        <f>VLOOKUP(HEALTH_CARE[[#This Row],[Customer ID]],'MEDICAL EXAMINATION ANSWER'!A:J,9,FALSE)</f>
        <v>1</v>
      </c>
      <c r="I1835" t="str">
        <f>VLOOKUP(HEALTH_CARE[[#This Row],[Customer ID]],'MEDICAL EXAMINATION ANSWER'!A:J,10,FALSE)</f>
        <v>No</v>
      </c>
      <c r="J1835" t="str">
        <f>VLOOKUP(HEALTH_CARE[[#This Row],[Customer ID]],'MEDICAL EXAMINATION ANSWER'!A:J,3,FALSE)</f>
        <v>Normal Weight</v>
      </c>
      <c r="K1835" t="str">
        <f>VLOOKUP(HEALTH_CARE[[#This Row],[Customer ID]],'MEDICAL EXAMINATION ANSWER'!A:J,5,FALSE)</f>
        <v>Prediabetes</v>
      </c>
      <c r="L1835" s="11" t="str">
        <f>VLOOKUP(HEALTH_CARE[[#This Row],[Customer ID]],'HOSPITAL DETAILS ANSWERS'!A:K,5,TRUE)</f>
        <v>5-Dec-1987</v>
      </c>
      <c r="M1835" s="14">
        <f>VLOOKUP(HEALTH_CARE[[#This Row],[Customer ID]],'HOSPITAL DETAILS ANSWERS'!A:K,8,TRUE)</f>
        <v>4519</v>
      </c>
      <c r="N1835" t="str">
        <f>VLOOKUP(HEALTH_CARE[[#This Row],[Customer ID]],'HOSPITAL DETAILS ANSWERS'!A:K,9,TRUE)</f>
        <v>Tier - 2</v>
      </c>
      <c r="O1835" t="str">
        <f>VLOOKUP(HEALTH_CARE[[#This Row],[Customer ID]],'HOSPITAL DETAILS ANSWERS'!A:K,10,TRUE)</f>
        <v>Tier - 3</v>
      </c>
      <c r="P1835" t="str">
        <f>VLOOKUP(HEALTH_CARE[[#This Row],[Customer ID]],'HOSPITAL DETAILS ANSWERS'!A:K,11,TRUE)</f>
        <v>R1012</v>
      </c>
      <c r="Q1835" s="10">
        <f>VLOOKUP(HEALTH_CARE[[#This Row],[Customer ID]],'HOSPITAL DETAILS ANSWERS'!A:K,6,TRUE)</f>
        <v>35</v>
      </c>
    </row>
    <row r="1836" spans="1:17" x14ac:dyDescent="0.25">
      <c r="A1836" t="s">
        <v>534</v>
      </c>
      <c r="B1836" t="str">
        <f>VLOOKUP(HEALTH_CARE[[#This Row],[Customer ID]],'CUSTOMER_NAMES ANSWER'!A:D,3,FALSE)</f>
        <v>Elizabeth A</v>
      </c>
      <c r="C1836" s="9">
        <f>VLOOKUP(HEALTH_CARE[[#This Row],[Customer ID]],'MEDICAL EXAMINATION ANSWER'!A:J,2,FALSE)</f>
        <v>34.130000000000003</v>
      </c>
      <c r="D1836" s="9">
        <f>VLOOKUP(HEALTH_CARE[[#This Row],[Customer ID]],'MEDICAL EXAMINATION ANSWER'!A:J,4,FALSE)</f>
        <v>5.65</v>
      </c>
      <c r="E1836" t="str">
        <f>VLOOKUP(HEALTH_CARE[[#This Row],[Customer ID]],'MEDICAL EXAMINATION ANSWER'!A:J,6,FALSE)</f>
        <v>No</v>
      </c>
      <c r="F1836" t="str">
        <f>VLOOKUP(HEALTH_CARE[[#This Row],[Customer ID]],'MEDICAL EXAMINATION ANSWER'!A:J,7,FALSE)</f>
        <v>No</v>
      </c>
      <c r="G1836" t="str">
        <f>VLOOKUP(HEALTH_CARE[[#This Row],[Customer ID]],'MEDICAL EXAMINATION ANSWER'!A:J,8,FALSE)</f>
        <v>Yes</v>
      </c>
      <c r="H1836" s="10">
        <f>VLOOKUP(HEALTH_CARE[[#This Row],[Customer ID]],'MEDICAL EXAMINATION ANSWER'!A:J,9,FALSE)</f>
        <v>1</v>
      </c>
      <c r="I1836" t="str">
        <f>VLOOKUP(HEALTH_CARE[[#This Row],[Customer ID]],'MEDICAL EXAMINATION ANSWER'!A:J,10,FALSE)</f>
        <v>No</v>
      </c>
      <c r="J1836" t="str">
        <f>VLOOKUP(HEALTH_CARE[[#This Row],[Customer ID]],'MEDICAL EXAMINATION ANSWER'!A:J,3,FALSE)</f>
        <v>Obesity</v>
      </c>
      <c r="K1836" t="str">
        <f>VLOOKUP(HEALTH_CARE[[#This Row],[Customer ID]],'MEDICAL EXAMINATION ANSWER'!A:J,5,FALSE)</f>
        <v>Normal</v>
      </c>
      <c r="L1836" s="11" t="str">
        <f>VLOOKUP(HEALTH_CARE[[#This Row],[Customer ID]],'HOSPITAL DETAILS ANSWERS'!A:K,5,TRUE)</f>
        <v>2-Oct-2003</v>
      </c>
      <c r="M1836" s="14">
        <f>VLOOKUP(HEALTH_CARE[[#This Row],[Customer ID]],'HOSPITAL DETAILS ANSWERS'!A:K,8,TRUE)</f>
        <v>4519</v>
      </c>
      <c r="N1836" t="str">
        <f>VLOOKUP(HEALTH_CARE[[#This Row],[Customer ID]],'HOSPITAL DETAILS ANSWERS'!A:K,9,TRUE)</f>
        <v>Tier - 2</v>
      </c>
      <c r="O1836" t="str">
        <f>VLOOKUP(HEALTH_CARE[[#This Row],[Customer ID]],'HOSPITAL DETAILS ANSWERS'!A:K,10,TRUE)</f>
        <v>Tier - 3</v>
      </c>
      <c r="P1836" t="str">
        <f>VLOOKUP(HEALTH_CARE[[#This Row],[Customer ID]],'HOSPITAL DETAILS ANSWERS'!A:K,11,TRUE)</f>
        <v>R1026</v>
      </c>
      <c r="Q1836" s="10">
        <f>VLOOKUP(HEALTH_CARE[[#This Row],[Customer ID]],'HOSPITAL DETAILS ANSWERS'!A:K,6,TRUE)</f>
        <v>19</v>
      </c>
    </row>
    <row r="1837" spans="1:17" x14ac:dyDescent="0.25">
      <c r="A1837" t="s">
        <v>533</v>
      </c>
      <c r="B1837" t="str">
        <f>VLOOKUP(HEALTH_CARE[[#This Row],[Customer ID]],'CUSTOMER_NAMES ANSWER'!A:D,3,FALSE)</f>
        <v>Benjamin</v>
      </c>
      <c r="C1837" s="9">
        <f>VLOOKUP(HEALTH_CARE[[#This Row],[Customer ID]],'MEDICAL EXAMINATION ANSWER'!A:J,2,FALSE)</f>
        <v>17.34</v>
      </c>
      <c r="D1837" s="9">
        <f>VLOOKUP(HEALTH_CARE[[#This Row],[Customer ID]],'MEDICAL EXAMINATION ANSWER'!A:J,4,FALSE)</f>
        <v>5.05</v>
      </c>
      <c r="E1837" t="str">
        <f>VLOOKUP(HEALTH_CARE[[#This Row],[Customer ID]],'MEDICAL EXAMINATION ANSWER'!A:J,6,FALSE)</f>
        <v>No</v>
      </c>
      <c r="F1837" t="str">
        <f>VLOOKUP(HEALTH_CARE[[#This Row],[Customer ID]],'MEDICAL EXAMINATION ANSWER'!A:J,7,FALSE)</f>
        <v>No</v>
      </c>
      <c r="G1837" t="str">
        <f>VLOOKUP(HEALTH_CARE[[#This Row],[Customer ID]],'MEDICAL EXAMINATION ANSWER'!A:J,8,FALSE)</f>
        <v>No</v>
      </c>
      <c r="H1837" s="10">
        <f>VLOOKUP(HEALTH_CARE[[#This Row],[Customer ID]],'MEDICAL EXAMINATION ANSWER'!A:J,9,FALSE)</f>
        <v>0</v>
      </c>
      <c r="I1837" t="str">
        <f>VLOOKUP(HEALTH_CARE[[#This Row],[Customer ID]],'MEDICAL EXAMINATION ANSWER'!A:J,10,FALSE)</f>
        <v>No</v>
      </c>
      <c r="J1837" t="str">
        <f>VLOOKUP(HEALTH_CARE[[#This Row],[Customer ID]],'MEDICAL EXAMINATION ANSWER'!A:J,3,FALSE)</f>
        <v>Under Weight</v>
      </c>
      <c r="K1837" t="str">
        <f>VLOOKUP(HEALTH_CARE[[#This Row],[Customer ID]],'MEDICAL EXAMINATION ANSWER'!A:J,5,FALSE)</f>
        <v>Normal</v>
      </c>
      <c r="L1837" s="11" t="str">
        <f>VLOOKUP(HEALTH_CARE[[#This Row],[Customer ID]],'HOSPITAL DETAILS ANSWERS'!A:K,5,TRUE)</f>
        <v>16-Jun-1980</v>
      </c>
      <c r="M1837" s="14">
        <f>VLOOKUP(HEALTH_CARE[[#This Row],[Customer ID]],'HOSPITAL DETAILS ANSWERS'!A:K,8,TRUE)</f>
        <v>4516</v>
      </c>
      <c r="N1837" t="str">
        <f>VLOOKUP(HEALTH_CARE[[#This Row],[Customer ID]],'HOSPITAL DETAILS ANSWERS'!A:K,9,TRUE)</f>
        <v>Tier - 2</v>
      </c>
      <c r="O1837" t="str">
        <f>VLOOKUP(HEALTH_CARE[[#This Row],[Customer ID]],'HOSPITAL DETAILS ANSWERS'!A:K,10,TRUE)</f>
        <v>Tier - 3</v>
      </c>
      <c r="P1837" t="str">
        <f>VLOOKUP(HEALTH_CARE[[#This Row],[Customer ID]],'HOSPITAL DETAILS ANSWERS'!A:K,11,TRUE)</f>
        <v>R1013</v>
      </c>
      <c r="Q1837" s="10">
        <f>VLOOKUP(HEALTH_CARE[[#This Row],[Customer ID]],'HOSPITAL DETAILS ANSWERS'!A:K,6,TRUE)</f>
        <v>42</v>
      </c>
    </row>
    <row r="1838" spans="1:17" x14ac:dyDescent="0.25">
      <c r="A1838" t="s">
        <v>532</v>
      </c>
      <c r="B1838" t="str">
        <f>VLOOKUP(HEALTH_CARE[[#This Row],[Customer ID]],'CUSTOMER_NAMES ANSWER'!A:D,3,FALSE)</f>
        <v>Breno</v>
      </c>
      <c r="C1838" s="9">
        <f>VLOOKUP(HEALTH_CARE[[#This Row],[Customer ID]],'MEDICAL EXAMINATION ANSWER'!A:J,2,FALSE)</f>
        <v>17.440000000000001</v>
      </c>
      <c r="D1838" s="9">
        <f>VLOOKUP(HEALTH_CARE[[#This Row],[Customer ID]],'MEDICAL EXAMINATION ANSWER'!A:J,4,FALSE)</f>
        <v>6.26</v>
      </c>
      <c r="E1838" t="str">
        <f>VLOOKUP(HEALTH_CARE[[#This Row],[Customer ID]],'MEDICAL EXAMINATION ANSWER'!A:J,6,FALSE)</f>
        <v>No</v>
      </c>
      <c r="F1838" t="str">
        <f>VLOOKUP(HEALTH_CARE[[#This Row],[Customer ID]],'MEDICAL EXAMINATION ANSWER'!A:J,7,FALSE)</f>
        <v>No</v>
      </c>
      <c r="G1838" t="str">
        <f>VLOOKUP(HEALTH_CARE[[#This Row],[Customer ID]],'MEDICAL EXAMINATION ANSWER'!A:J,8,FALSE)</f>
        <v>No</v>
      </c>
      <c r="H1838" s="10">
        <f>VLOOKUP(HEALTH_CARE[[#This Row],[Customer ID]],'MEDICAL EXAMINATION ANSWER'!A:J,9,FALSE)</f>
        <v>0</v>
      </c>
      <c r="I1838" t="str">
        <f>VLOOKUP(HEALTH_CARE[[#This Row],[Customer ID]],'MEDICAL EXAMINATION ANSWER'!A:J,10,FALSE)</f>
        <v>No</v>
      </c>
      <c r="J1838" t="str">
        <f>VLOOKUP(HEALTH_CARE[[#This Row],[Customer ID]],'MEDICAL EXAMINATION ANSWER'!A:J,3,FALSE)</f>
        <v>Under Weight</v>
      </c>
      <c r="K1838" t="str">
        <f>VLOOKUP(HEALTH_CARE[[#This Row],[Customer ID]],'MEDICAL EXAMINATION ANSWER'!A:J,5,FALSE)</f>
        <v>Prediabetes</v>
      </c>
      <c r="L1838" s="11" t="str">
        <f>VLOOKUP(HEALTH_CARE[[#This Row],[Customer ID]],'HOSPITAL DETAILS ANSWERS'!A:K,5,TRUE)</f>
        <v>27-Sep-1982</v>
      </c>
      <c r="M1838" s="14">
        <f>VLOOKUP(HEALTH_CARE[[#This Row],[Customer ID]],'HOSPITAL DETAILS ANSWERS'!A:K,8,TRUE)</f>
        <v>4512</v>
      </c>
      <c r="N1838" t="str">
        <f>VLOOKUP(HEALTH_CARE[[#This Row],[Customer ID]],'HOSPITAL DETAILS ANSWERS'!A:K,9,TRUE)</f>
        <v>Tier - 2</v>
      </c>
      <c r="O1838" t="str">
        <f>VLOOKUP(HEALTH_CARE[[#This Row],[Customer ID]],'HOSPITAL DETAILS ANSWERS'!A:K,10,TRUE)</f>
        <v>Tier - 3</v>
      </c>
      <c r="P1838" t="str">
        <f>VLOOKUP(HEALTH_CARE[[#This Row],[Customer ID]],'HOSPITAL DETAILS ANSWERS'!A:K,11,TRUE)</f>
        <v>R1013</v>
      </c>
      <c r="Q1838" s="10">
        <f>VLOOKUP(HEALTH_CARE[[#This Row],[Customer ID]],'HOSPITAL DETAILS ANSWERS'!A:K,6,TRUE)</f>
        <v>40</v>
      </c>
    </row>
    <row r="1839" spans="1:17" x14ac:dyDescent="0.25">
      <c r="A1839" t="s">
        <v>531</v>
      </c>
      <c r="B1839" t="str">
        <f>VLOOKUP(HEALTH_CARE[[#This Row],[Customer ID]],'CUSTOMER_NAMES ANSWER'!A:D,3,FALSE)</f>
        <v>Takaya</v>
      </c>
      <c r="C1839" s="9">
        <f>VLOOKUP(HEALTH_CARE[[#This Row],[Customer ID]],'MEDICAL EXAMINATION ANSWER'!A:J,2,FALSE)</f>
        <v>33.659999999999997</v>
      </c>
      <c r="D1839" s="9">
        <f>VLOOKUP(HEALTH_CARE[[#This Row],[Customer ID]],'MEDICAL EXAMINATION ANSWER'!A:J,4,FALSE)</f>
        <v>4.08</v>
      </c>
      <c r="E1839" t="str">
        <f>VLOOKUP(HEALTH_CARE[[#This Row],[Customer ID]],'MEDICAL EXAMINATION ANSWER'!A:J,6,FALSE)</f>
        <v>Yes</v>
      </c>
      <c r="F1839" t="str">
        <f>VLOOKUP(HEALTH_CARE[[#This Row],[Customer ID]],'MEDICAL EXAMINATION ANSWER'!A:J,7,FALSE)</f>
        <v>No</v>
      </c>
      <c r="G1839" t="str">
        <f>VLOOKUP(HEALTH_CARE[[#This Row],[Customer ID]],'MEDICAL EXAMINATION ANSWER'!A:J,8,FALSE)</f>
        <v>Yes</v>
      </c>
      <c r="H1839" s="10">
        <f>VLOOKUP(HEALTH_CARE[[#This Row],[Customer ID]],'MEDICAL EXAMINATION ANSWER'!A:J,9,FALSE)</f>
        <v>1</v>
      </c>
      <c r="I1839" t="str">
        <f>VLOOKUP(HEALTH_CARE[[#This Row],[Customer ID]],'MEDICAL EXAMINATION ANSWER'!A:J,10,FALSE)</f>
        <v>No</v>
      </c>
      <c r="J1839" t="str">
        <f>VLOOKUP(HEALTH_CARE[[#This Row],[Customer ID]],'MEDICAL EXAMINATION ANSWER'!A:J,3,FALSE)</f>
        <v>Obesity</v>
      </c>
      <c r="K1839" t="str">
        <f>VLOOKUP(HEALTH_CARE[[#This Row],[Customer ID]],'MEDICAL EXAMINATION ANSWER'!A:J,5,FALSE)</f>
        <v>Normal</v>
      </c>
      <c r="L1839" s="11" t="str">
        <f>VLOOKUP(HEALTH_CARE[[#This Row],[Customer ID]],'HOSPITAL DETAILS ANSWERS'!A:K,5,TRUE)</f>
        <v>13-Oct-1997</v>
      </c>
      <c r="M1839" s="14">
        <f>VLOOKUP(HEALTH_CARE[[#This Row],[Customer ID]],'HOSPITAL DETAILS ANSWERS'!A:K,8,TRUE)</f>
        <v>4505</v>
      </c>
      <c r="N1839" t="str">
        <f>VLOOKUP(HEALTH_CARE[[#This Row],[Customer ID]],'HOSPITAL DETAILS ANSWERS'!A:K,9,TRUE)</f>
        <v>Tier - 1</v>
      </c>
      <c r="O1839" t="str">
        <f>VLOOKUP(HEALTH_CARE[[#This Row],[Customer ID]],'HOSPITAL DETAILS ANSWERS'!A:K,10,TRUE)</f>
        <v>Tier - 2</v>
      </c>
      <c r="P1839" t="str">
        <f>VLOOKUP(HEALTH_CARE[[#This Row],[Customer ID]],'HOSPITAL DETAILS ANSWERS'!A:K,11,TRUE)</f>
        <v>R1013</v>
      </c>
      <c r="Q1839" s="10">
        <f>VLOOKUP(HEALTH_CARE[[#This Row],[Customer ID]],'HOSPITAL DETAILS ANSWERS'!A:K,6,TRUE)</f>
        <v>25</v>
      </c>
    </row>
    <row r="1840" spans="1:17" x14ac:dyDescent="0.25">
      <c r="A1840" t="s">
        <v>530</v>
      </c>
      <c r="B1840" t="str">
        <f>VLOOKUP(HEALTH_CARE[[#This Row],[Customer ID]],'CUSTOMER_NAMES ANSWER'!A:D,3,FALSE)</f>
        <v>Thomas Iv</v>
      </c>
      <c r="C1840" s="9">
        <f>VLOOKUP(HEALTH_CARE[[#This Row],[Customer ID]],'MEDICAL EXAMINATION ANSWER'!A:J,2,FALSE)</f>
        <v>21.38</v>
      </c>
      <c r="D1840" s="9">
        <f>VLOOKUP(HEALTH_CARE[[#This Row],[Customer ID]],'MEDICAL EXAMINATION ANSWER'!A:J,4,FALSE)</f>
        <v>6.19</v>
      </c>
      <c r="E1840" t="str">
        <f>VLOOKUP(HEALTH_CARE[[#This Row],[Customer ID]],'MEDICAL EXAMINATION ANSWER'!A:J,6,FALSE)</f>
        <v>Yes</v>
      </c>
      <c r="F1840" t="str">
        <f>VLOOKUP(HEALTH_CARE[[#This Row],[Customer ID]],'MEDICAL EXAMINATION ANSWER'!A:J,7,FALSE)</f>
        <v>No</v>
      </c>
      <c r="G1840" t="str">
        <f>VLOOKUP(HEALTH_CARE[[#This Row],[Customer ID]],'MEDICAL EXAMINATION ANSWER'!A:J,8,FALSE)</f>
        <v>No</v>
      </c>
      <c r="H1840" s="10">
        <f>VLOOKUP(HEALTH_CARE[[#This Row],[Customer ID]],'MEDICAL EXAMINATION ANSWER'!A:J,9,FALSE)</f>
        <v>1</v>
      </c>
      <c r="I1840" t="str">
        <f>VLOOKUP(HEALTH_CARE[[#This Row],[Customer ID]],'MEDICAL EXAMINATION ANSWER'!A:J,10,FALSE)</f>
        <v>No</v>
      </c>
      <c r="J1840" t="str">
        <f>VLOOKUP(HEALTH_CARE[[#This Row],[Customer ID]],'MEDICAL EXAMINATION ANSWER'!A:J,3,FALSE)</f>
        <v>Normal Weight</v>
      </c>
      <c r="K1840" t="str">
        <f>VLOOKUP(HEALTH_CARE[[#This Row],[Customer ID]],'MEDICAL EXAMINATION ANSWER'!A:J,5,FALSE)</f>
        <v>Prediabetes</v>
      </c>
      <c r="L1840" s="11" t="str">
        <f>VLOOKUP(HEALTH_CARE[[#This Row],[Customer ID]],'HOSPITAL DETAILS ANSWERS'!A:K,5,TRUE)</f>
        <v>26-Jun-1988</v>
      </c>
      <c r="M1840" s="14">
        <f>VLOOKUP(HEALTH_CARE[[#This Row],[Customer ID]],'HOSPITAL DETAILS ANSWERS'!A:K,8,TRUE)</f>
        <v>4501</v>
      </c>
      <c r="N1840" t="str">
        <f>VLOOKUP(HEALTH_CARE[[#This Row],[Customer ID]],'HOSPITAL DETAILS ANSWERS'!A:K,9,TRUE)</f>
        <v>Tier - 2</v>
      </c>
      <c r="O1840" t="str">
        <f>VLOOKUP(HEALTH_CARE[[#This Row],[Customer ID]],'HOSPITAL DETAILS ANSWERS'!A:K,10,TRUE)</f>
        <v>Tier - 1</v>
      </c>
      <c r="P1840" t="str">
        <f>VLOOKUP(HEALTH_CARE[[#This Row],[Customer ID]],'HOSPITAL DETAILS ANSWERS'!A:K,11,TRUE)</f>
        <v>R1017</v>
      </c>
      <c r="Q1840" s="10">
        <f>VLOOKUP(HEALTH_CARE[[#This Row],[Customer ID]],'HOSPITAL DETAILS ANSWERS'!A:K,6,TRUE)</f>
        <v>34</v>
      </c>
    </row>
    <row r="1841" spans="1:17" x14ac:dyDescent="0.25">
      <c r="A1841" t="s">
        <v>529</v>
      </c>
      <c r="B1841" t="str">
        <f>VLOOKUP(HEALTH_CARE[[#This Row],[Customer ID]],'CUSTOMER_NAMES ANSWER'!A:D,3,FALSE)</f>
        <v>Bradley E</v>
      </c>
      <c r="C1841" s="9">
        <f>VLOOKUP(HEALTH_CARE[[#This Row],[Customer ID]],'MEDICAL EXAMINATION ANSWER'!A:J,2,FALSE)</f>
        <v>27.14</v>
      </c>
      <c r="D1841" s="9">
        <f>VLOOKUP(HEALTH_CARE[[#This Row],[Customer ID]],'MEDICAL EXAMINATION ANSWER'!A:J,4,FALSE)</f>
        <v>6.01</v>
      </c>
      <c r="E1841" t="str">
        <f>VLOOKUP(HEALTH_CARE[[#This Row],[Customer ID]],'MEDICAL EXAMINATION ANSWER'!A:J,6,FALSE)</f>
        <v>No</v>
      </c>
      <c r="F1841" t="str">
        <f>VLOOKUP(HEALTH_CARE[[#This Row],[Customer ID]],'MEDICAL EXAMINATION ANSWER'!A:J,7,FALSE)</f>
        <v>No</v>
      </c>
      <c r="G1841" t="str">
        <f>VLOOKUP(HEALTH_CARE[[#This Row],[Customer ID]],'MEDICAL EXAMINATION ANSWER'!A:J,8,FALSE)</f>
        <v>No</v>
      </c>
      <c r="H1841" s="10">
        <f>VLOOKUP(HEALTH_CARE[[#This Row],[Customer ID]],'MEDICAL EXAMINATION ANSWER'!A:J,9,FALSE)</f>
        <v>1</v>
      </c>
      <c r="I1841" t="str">
        <f>VLOOKUP(HEALTH_CARE[[#This Row],[Customer ID]],'MEDICAL EXAMINATION ANSWER'!A:J,10,FALSE)</f>
        <v>No</v>
      </c>
      <c r="J1841" t="str">
        <f>VLOOKUP(HEALTH_CARE[[#This Row],[Customer ID]],'MEDICAL EXAMINATION ANSWER'!A:J,3,FALSE)</f>
        <v>Over Weight</v>
      </c>
      <c r="K1841" t="str">
        <f>VLOOKUP(HEALTH_CARE[[#This Row],[Customer ID]],'MEDICAL EXAMINATION ANSWER'!A:J,5,FALSE)</f>
        <v>Prediabetes</v>
      </c>
      <c r="L1841" s="11" t="str">
        <f>VLOOKUP(HEALTH_CARE[[#This Row],[Customer ID]],'HOSPITAL DETAILS ANSWERS'!A:K,5,TRUE)</f>
        <v>12-Jul-1992</v>
      </c>
      <c r="M1841" s="14">
        <f>VLOOKUP(HEALTH_CARE[[#This Row],[Customer ID]],'HOSPITAL DETAILS ANSWERS'!A:K,8,TRUE)</f>
        <v>4489</v>
      </c>
      <c r="N1841" t="str">
        <f>VLOOKUP(HEALTH_CARE[[#This Row],[Customer ID]],'HOSPITAL DETAILS ANSWERS'!A:K,9,TRUE)</f>
        <v>Tier - 2</v>
      </c>
      <c r="O1841" t="str">
        <f>VLOOKUP(HEALTH_CARE[[#This Row],[Customer ID]],'HOSPITAL DETAILS ANSWERS'!A:K,10,TRUE)</f>
        <v>Tier - 3</v>
      </c>
      <c r="P1841" t="str">
        <f>VLOOKUP(HEALTH_CARE[[#This Row],[Customer ID]],'HOSPITAL DETAILS ANSWERS'!A:K,11,TRUE)</f>
        <v>R1012</v>
      </c>
      <c r="Q1841" s="10">
        <f>VLOOKUP(HEALTH_CARE[[#This Row],[Customer ID]],'HOSPITAL DETAILS ANSWERS'!A:K,6,TRUE)</f>
        <v>30</v>
      </c>
    </row>
    <row r="1842" spans="1:17" x14ac:dyDescent="0.25">
      <c r="A1842" t="s">
        <v>528</v>
      </c>
      <c r="B1842" t="str">
        <f>VLOOKUP(HEALTH_CARE[[#This Row],[Customer ID]],'CUSTOMER_NAMES ANSWER'!A:D,3,FALSE)</f>
        <v>Megan</v>
      </c>
      <c r="C1842" s="9">
        <f>VLOOKUP(HEALTH_CARE[[#This Row],[Customer ID]],'MEDICAL EXAMINATION ANSWER'!A:J,2,FALSE)</f>
        <v>35.78</v>
      </c>
      <c r="D1842" s="9">
        <f>VLOOKUP(HEALTH_CARE[[#This Row],[Customer ID]],'MEDICAL EXAMINATION ANSWER'!A:J,4,FALSE)</f>
        <v>6.07</v>
      </c>
      <c r="E1842" t="str">
        <f>VLOOKUP(HEALTH_CARE[[#This Row],[Customer ID]],'MEDICAL EXAMINATION ANSWER'!A:J,6,FALSE)</f>
        <v>No</v>
      </c>
      <c r="F1842" t="str">
        <f>VLOOKUP(HEALTH_CARE[[#This Row],[Customer ID]],'MEDICAL EXAMINATION ANSWER'!A:J,7,FALSE)</f>
        <v>Yes</v>
      </c>
      <c r="G1842" t="str">
        <f>VLOOKUP(HEALTH_CARE[[#This Row],[Customer ID]],'MEDICAL EXAMINATION ANSWER'!A:J,8,FALSE)</f>
        <v>No</v>
      </c>
      <c r="H1842" s="10">
        <f>VLOOKUP(HEALTH_CARE[[#This Row],[Customer ID]],'MEDICAL EXAMINATION ANSWER'!A:J,9,FALSE)</f>
        <v>1</v>
      </c>
      <c r="I1842" t="str">
        <f>VLOOKUP(HEALTH_CARE[[#This Row],[Customer ID]],'MEDICAL EXAMINATION ANSWER'!A:J,10,FALSE)</f>
        <v>No</v>
      </c>
      <c r="J1842" t="str">
        <f>VLOOKUP(HEALTH_CARE[[#This Row],[Customer ID]],'MEDICAL EXAMINATION ANSWER'!A:J,3,FALSE)</f>
        <v>Obesity</v>
      </c>
      <c r="K1842" t="str">
        <f>VLOOKUP(HEALTH_CARE[[#This Row],[Customer ID]],'MEDICAL EXAMINATION ANSWER'!A:J,5,FALSE)</f>
        <v>Prediabetes</v>
      </c>
      <c r="L1842" s="11" t="str">
        <f>VLOOKUP(HEALTH_CARE[[#This Row],[Customer ID]],'HOSPITAL DETAILS ANSWERS'!A:K,5,TRUE)</f>
        <v>18-Jul-2004</v>
      </c>
      <c r="M1842" s="14">
        <f>VLOOKUP(HEALTH_CARE[[#This Row],[Customer ID]],'HOSPITAL DETAILS ANSWERS'!A:K,8,TRUE)</f>
        <v>4469</v>
      </c>
      <c r="N1842" t="str">
        <f>VLOOKUP(HEALTH_CARE[[#This Row],[Customer ID]],'HOSPITAL DETAILS ANSWERS'!A:K,9,TRUE)</f>
        <v>Tier - 2</v>
      </c>
      <c r="O1842" t="str">
        <f>VLOOKUP(HEALTH_CARE[[#This Row],[Customer ID]],'HOSPITAL DETAILS ANSWERS'!A:K,10,TRUE)</f>
        <v>Tier - 2</v>
      </c>
      <c r="P1842" t="str">
        <f>VLOOKUP(HEALTH_CARE[[#This Row],[Customer ID]],'HOSPITAL DETAILS ANSWERS'!A:K,11,TRUE)</f>
        <v>R1012</v>
      </c>
      <c r="Q1842" s="10">
        <f>VLOOKUP(HEALTH_CARE[[#This Row],[Customer ID]],'HOSPITAL DETAILS ANSWERS'!A:K,6,TRUE)</f>
        <v>18</v>
      </c>
    </row>
    <row r="1843" spans="1:17" x14ac:dyDescent="0.25">
      <c r="A1843" t="s">
        <v>527</v>
      </c>
      <c r="B1843" t="str">
        <f>VLOOKUP(HEALTH_CARE[[#This Row],[Customer ID]],'CUSTOMER_NAMES ANSWER'!A:D,3,FALSE)</f>
        <v>Ruby J</v>
      </c>
      <c r="C1843" s="9">
        <f>VLOOKUP(HEALTH_CARE[[#This Row],[Customer ID]],'MEDICAL EXAMINATION ANSWER'!A:J,2,FALSE)</f>
        <v>34.96</v>
      </c>
      <c r="D1843" s="9">
        <f>VLOOKUP(HEALTH_CARE[[#This Row],[Customer ID]],'MEDICAL EXAMINATION ANSWER'!A:J,4,FALSE)</f>
        <v>5.63</v>
      </c>
      <c r="E1843" t="str">
        <f>VLOOKUP(HEALTH_CARE[[#This Row],[Customer ID]],'MEDICAL EXAMINATION ANSWER'!A:J,6,FALSE)</f>
        <v>No</v>
      </c>
      <c r="F1843" t="str">
        <f>VLOOKUP(HEALTH_CARE[[#This Row],[Customer ID]],'MEDICAL EXAMINATION ANSWER'!A:J,7,FALSE)</f>
        <v>No</v>
      </c>
      <c r="G1843" t="str">
        <f>VLOOKUP(HEALTH_CARE[[#This Row],[Customer ID]],'MEDICAL EXAMINATION ANSWER'!A:J,8,FALSE)</f>
        <v>No</v>
      </c>
      <c r="H1843" s="10">
        <f>VLOOKUP(HEALTH_CARE[[#This Row],[Customer ID]],'MEDICAL EXAMINATION ANSWER'!A:J,9,FALSE)</f>
        <v>0</v>
      </c>
      <c r="I1843" t="str">
        <f>VLOOKUP(HEALTH_CARE[[#This Row],[Customer ID]],'MEDICAL EXAMINATION ANSWER'!A:J,10,FALSE)</f>
        <v>No</v>
      </c>
      <c r="J1843" t="str">
        <f>VLOOKUP(HEALTH_CARE[[#This Row],[Customer ID]],'MEDICAL EXAMINATION ANSWER'!A:J,3,FALSE)</f>
        <v>Obesity</v>
      </c>
      <c r="K1843" t="str">
        <f>VLOOKUP(HEALTH_CARE[[#This Row],[Customer ID]],'MEDICAL EXAMINATION ANSWER'!A:J,5,FALSE)</f>
        <v>Normal</v>
      </c>
      <c r="L1843" s="11" t="str">
        <f>VLOOKUP(HEALTH_CARE[[#This Row],[Customer ID]],'HOSPITAL DETAILS ANSWERS'!A:K,5,TRUE)</f>
        <v>20-Nov-1999</v>
      </c>
      <c r="M1843" s="14">
        <f>VLOOKUP(HEALTH_CARE[[#This Row],[Customer ID]],'HOSPITAL DETAILS ANSWERS'!A:K,8,TRUE)</f>
        <v>4467</v>
      </c>
      <c r="N1843" t="str">
        <f>VLOOKUP(HEALTH_CARE[[#This Row],[Customer ID]],'HOSPITAL DETAILS ANSWERS'!A:K,9,TRUE)</f>
        <v>Tier - 2</v>
      </c>
      <c r="O1843" t="str">
        <f>VLOOKUP(HEALTH_CARE[[#This Row],[Customer ID]],'HOSPITAL DETAILS ANSWERS'!A:K,10,TRUE)</f>
        <v>Tier - 2</v>
      </c>
      <c r="P1843" t="str">
        <f>VLOOKUP(HEALTH_CARE[[#This Row],[Customer ID]],'HOSPITAL DETAILS ANSWERS'!A:K,11,TRUE)</f>
        <v>R1012</v>
      </c>
      <c r="Q1843" s="10">
        <f>VLOOKUP(HEALTH_CARE[[#This Row],[Customer ID]],'HOSPITAL DETAILS ANSWERS'!A:K,6,TRUE)</f>
        <v>23</v>
      </c>
    </row>
    <row r="1844" spans="1:17" x14ac:dyDescent="0.25">
      <c r="A1844" t="s">
        <v>526</v>
      </c>
      <c r="B1844" t="str">
        <f>VLOOKUP(HEALTH_CARE[[#This Row],[Customer ID]],'CUSTOMER_NAMES ANSWER'!A:D,3,FALSE)</f>
        <v>Bart</v>
      </c>
      <c r="C1844" s="9">
        <f>VLOOKUP(HEALTH_CARE[[#This Row],[Customer ID]],'MEDICAL EXAMINATION ANSWER'!A:J,2,FALSE)</f>
        <v>38.39</v>
      </c>
      <c r="D1844" s="9">
        <f>VLOOKUP(HEALTH_CARE[[#This Row],[Customer ID]],'MEDICAL EXAMINATION ANSWER'!A:J,4,FALSE)</f>
        <v>6.05</v>
      </c>
      <c r="E1844" t="str">
        <f>VLOOKUP(HEALTH_CARE[[#This Row],[Customer ID]],'MEDICAL EXAMINATION ANSWER'!A:J,6,FALSE)</f>
        <v>No</v>
      </c>
      <c r="F1844" t="str">
        <f>VLOOKUP(HEALTH_CARE[[#This Row],[Customer ID]],'MEDICAL EXAMINATION ANSWER'!A:J,7,FALSE)</f>
        <v>No</v>
      </c>
      <c r="G1844" t="str">
        <f>VLOOKUP(HEALTH_CARE[[#This Row],[Customer ID]],'MEDICAL EXAMINATION ANSWER'!A:J,8,FALSE)</f>
        <v>No</v>
      </c>
      <c r="H1844" s="10">
        <f>VLOOKUP(HEALTH_CARE[[#This Row],[Customer ID]],'MEDICAL EXAMINATION ANSWER'!A:J,9,FALSE)</f>
        <v>0</v>
      </c>
      <c r="I1844" t="str">
        <f>VLOOKUP(HEALTH_CARE[[#This Row],[Customer ID]],'MEDICAL EXAMINATION ANSWER'!A:J,10,FALSE)</f>
        <v>No</v>
      </c>
      <c r="J1844" t="str">
        <f>VLOOKUP(HEALTH_CARE[[#This Row],[Customer ID]],'MEDICAL EXAMINATION ANSWER'!A:J,3,FALSE)</f>
        <v>Obesity</v>
      </c>
      <c r="K1844" t="str">
        <f>VLOOKUP(HEALTH_CARE[[#This Row],[Customer ID]],'MEDICAL EXAMINATION ANSWER'!A:J,5,FALSE)</f>
        <v>Prediabetes</v>
      </c>
      <c r="L1844" s="11" t="str">
        <f>VLOOKUP(HEALTH_CARE[[#This Row],[Customer ID]],'HOSPITAL DETAILS ANSWERS'!A:K,5,TRUE)</f>
        <v>4-Jul-1991</v>
      </c>
      <c r="M1844" s="14">
        <f>VLOOKUP(HEALTH_CARE[[#This Row],[Customer ID]],'HOSPITAL DETAILS ANSWERS'!A:K,8,TRUE)</f>
        <v>4464</v>
      </c>
      <c r="N1844" t="str">
        <f>VLOOKUP(HEALTH_CARE[[#This Row],[Customer ID]],'HOSPITAL DETAILS ANSWERS'!A:K,9,TRUE)</f>
        <v>Tier - 3</v>
      </c>
      <c r="O1844" t="str">
        <f>VLOOKUP(HEALTH_CARE[[#This Row],[Customer ID]],'HOSPITAL DETAILS ANSWERS'!A:K,10,TRUE)</f>
        <v>Tier - 3</v>
      </c>
      <c r="P1844" t="str">
        <f>VLOOKUP(HEALTH_CARE[[#This Row],[Customer ID]],'HOSPITAL DETAILS ANSWERS'!A:K,11,TRUE)</f>
        <v>R1013</v>
      </c>
      <c r="Q1844" s="10">
        <f>VLOOKUP(HEALTH_CARE[[#This Row],[Customer ID]],'HOSPITAL DETAILS ANSWERS'!A:K,6,TRUE)</f>
        <v>31</v>
      </c>
    </row>
    <row r="1845" spans="1:17" x14ac:dyDescent="0.25">
      <c r="A1845" t="s">
        <v>525</v>
      </c>
      <c r="B1845" t="str">
        <f>VLOOKUP(HEALTH_CARE[[#This Row],[Customer ID]],'CUSTOMER_NAMES ANSWER'!A:D,3,FALSE)</f>
        <v>Robert A</v>
      </c>
      <c r="C1845" s="9">
        <f>VLOOKUP(HEALTH_CARE[[#This Row],[Customer ID]],'MEDICAL EXAMINATION ANSWER'!A:J,2,FALSE)</f>
        <v>33.82</v>
      </c>
      <c r="D1845" s="9">
        <f>VLOOKUP(HEALTH_CARE[[#This Row],[Customer ID]],'MEDICAL EXAMINATION ANSWER'!A:J,4,FALSE)</f>
        <v>4.6500000000000004</v>
      </c>
      <c r="E1845" t="str">
        <f>VLOOKUP(HEALTH_CARE[[#This Row],[Customer ID]],'MEDICAL EXAMINATION ANSWER'!A:J,6,FALSE)</f>
        <v>No</v>
      </c>
      <c r="F1845" t="str">
        <f>VLOOKUP(HEALTH_CARE[[#This Row],[Customer ID]],'MEDICAL EXAMINATION ANSWER'!A:J,7,FALSE)</f>
        <v>No</v>
      </c>
      <c r="G1845" t="str">
        <f>VLOOKUP(HEALTH_CARE[[#This Row],[Customer ID]],'MEDICAL EXAMINATION ANSWER'!A:J,8,FALSE)</f>
        <v>No</v>
      </c>
      <c r="H1845" s="10">
        <f>VLOOKUP(HEALTH_CARE[[#This Row],[Customer ID]],'MEDICAL EXAMINATION ANSWER'!A:J,9,FALSE)</f>
        <v>0</v>
      </c>
      <c r="I1845" t="str">
        <f>VLOOKUP(HEALTH_CARE[[#This Row],[Customer ID]],'MEDICAL EXAMINATION ANSWER'!A:J,10,FALSE)</f>
        <v>No</v>
      </c>
      <c r="J1845" t="str">
        <f>VLOOKUP(HEALTH_CARE[[#This Row],[Customer ID]],'MEDICAL EXAMINATION ANSWER'!A:J,3,FALSE)</f>
        <v>Obesity</v>
      </c>
      <c r="K1845" t="str">
        <f>VLOOKUP(HEALTH_CARE[[#This Row],[Customer ID]],'MEDICAL EXAMINATION ANSWER'!A:J,5,FALSE)</f>
        <v>Normal</v>
      </c>
      <c r="L1845" s="11" t="str">
        <f>VLOOKUP(HEALTH_CARE[[#This Row],[Customer ID]],'HOSPITAL DETAILS ANSWERS'!A:K,5,TRUE)</f>
        <v>15-Jul-1990</v>
      </c>
      <c r="M1845" s="14">
        <f>VLOOKUP(HEALTH_CARE[[#This Row],[Customer ID]],'HOSPITAL DETAILS ANSWERS'!A:K,8,TRUE)</f>
        <v>4463</v>
      </c>
      <c r="N1845" t="str">
        <f>VLOOKUP(HEALTH_CARE[[#This Row],[Customer ID]],'HOSPITAL DETAILS ANSWERS'!A:K,9,TRUE)</f>
        <v>Tier - 2</v>
      </c>
      <c r="O1845" t="str">
        <f>VLOOKUP(HEALTH_CARE[[#This Row],[Customer ID]],'HOSPITAL DETAILS ANSWERS'!A:K,10,TRUE)</f>
        <v>Tier - 3</v>
      </c>
      <c r="P1845" t="str">
        <f>VLOOKUP(HEALTH_CARE[[#This Row],[Customer ID]],'HOSPITAL DETAILS ANSWERS'!A:K,11,TRUE)</f>
        <v>R1012</v>
      </c>
      <c r="Q1845" s="10">
        <f>VLOOKUP(HEALTH_CARE[[#This Row],[Customer ID]],'HOSPITAL DETAILS ANSWERS'!A:K,6,TRUE)</f>
        <v>32</v>
      </c>
    </row>
    <row r="1846" spans="1:17" x14ac:dyDescent="0.25">
      <c r="A1846" t="s">
        <v>524</v>
      </c>
      <c r="B1846" t="str">
        <f>VLOOKUP(HEALTH_CARE[[#This Row],[Customer ID]],'CUSTOMER_NAMES ANSWER'!A:D,3,FALSE)</f>
        <v>Adam</v>
      </c>
      <c r="C1846" s="9">
        <f>VLOOKUP(HEALTH_CARE[[#This Row],[Customer ID]],'MEDICAL EXAMINATION ANSWER'!A:J,2,FALSE)</f>
        <v>27.84</v>
      </c>
      <c r="D1846" s="9">
        <f>VLOOKUP(HEALTH_CARE[[#This Row],[Customer ID]],'MEDICAL EXAMINATION ANSWER'!A:J,4,FALSE)</f>
        <v>5.37</v>
      </c>
      <c r="E1846" t="str">
        <f>VLOOKUP(HEALTH_CARE[[#This Row],[Customer ID]],'MEDICAL EXAMINATION ANSWER'!A:J,6,FALSE)</f>
        <v>No</v>
      </c>
      <c r="F1846" t="str">
        <f>VLOOKUP(HEALTH_CARE[[#This Row],[Customer ID]],'MEDICAL EXAMINATION ANSWER'!A:J,7,FALSE)</f>
        <v>No</v>
      </c>
      <c r="G1846" t="str">
        <f>VLOOKUP(HEALTH_CARE[[#This Row],[Customer ID]],'MEDICAL EXAMINATION ANSWER'!A:J,8,FALSE)</f>
        <v>No</v>
      </c>
      <c r="H1846" s="10">
        <f>VLOOKUP(HEALTH_CARE[[#This Row],[Customer ID]],'MEDICAL EXAMINATION ANSWER'!A:J,9,FALSE)</f>
        <v>0</v>
      </c>
      <c r="I1846" t="str">
        <f>VLOOKUP(HEALTH_CARE[[#This Row],[Customer ID]],'MEDICAL EXAMINATION ANSWER'!A:J,10,FALSE)</f>
        <v>No</v>
      </c>
      <c r="J1846" t="str">
        <f>VLOOKUP(HEALTH_CARE[[#This Row],[Customer ID]],'MEDICAL EXAMINATION ANSWER'!A:J,3,FALSE)</f>
        <v>Over Weight</v>
      </c>
      <c r="K1846" t="str">
        <f>VLOOKUP(HEALTH_CARE[[#This Row],[Customer ID]],'MEDICAL EXAMINATION ANSWER'!A:J,5,FALSE)</f>
        <v>Normal</v>
      </c>
      <c r="L1846" s="11" t="str">
        <f>VLOOKUP(HEALTH_CARE[[#This Row],[Customer ID]],'HOSPITAL DETAILS ANSWERS'!A:K,5,TRUE)</f>
        <v>8-Aug-1990</v>
      </c>
      <c r="M1846" s="14">
        <f>VLOOKUP(HEALTH_CARE[[#This Row],[Customer ID]],'HOSPITAL DETAILS ANSWERS'!A:K,8,TRUE)</f>
        <v>4455</v>
      </c>
      <c r="N1846" t="str">
        <f>VLOOKUP(HEALTH_CARE[[#This Row],[Customer ID]],'HOSPITAL DETAILS ANSWERS'!A:K,9,TRUE)</f>
        <v>Tier - 2</v>
      </c>
      <c r="O1846" t="str">
        <f>VLOOKUP(HEALTH_CARE[[#This Row],[Customer ID]],'HOSPITAL DETAILS ANSWERS'!A:K,10,TRUE)</f>
        <v>Tier - 3</v>
      </c>
      <c r="P1846" t="str">
        <f>VLOOKUP(HEALTH_CARE[[#This Row],[Customer ID]],'HOSPITAL DETAILS ANSWERS'!A:K,11,TRUE)</f>
        <v>R1012</v>
      </c>
      <c r="Q1846" s="10">
        <f>VLOOKUP(HEALTH_CARE[[#This Row],[Customer ID]],'HOSPITAL DETAILS ANSWERS'!A:K,6,TRUE)</f>
        <v>32</v>
      </c>
    </row>
    <row r="1847" spans="1:17" x14ac:dyDescent="0.25">
      <c r="A1847" t="s">
        <v>523</v>
      </c>
      <c r="B1847" t="str">
        <f>VLOOKUP(HEALTH_CARE[[#This Row],[Customer ID]],'CUSTOMER_NAMES ANSWER'!A:D,3,FALSE)</f>
        <v>Yemane Adhane</v>
      </c>
      <c r="C1847" s="9">
        <f>VLOOKUP(HEALTH_CARE[[#This Row],[Customer ID]],'MEDICAL EXAMINATION ANSWER'!A:J,2,FALSE)</f>
        <v>33</v>
      </c>
      <c r="D1847" s="9">
        <f>VLOOKUP(HEALTH_CARE[[#This Row],[Customer ID]],'MEDICAL EXAMINATION ANSWER'!A:J,4,FALSE)</f>
        <v>5.39</v>
      </c>
      <c r="E1847" t="str">
        <f>VLOOKUP(HEALTH_CARE[[#This Row],[Customer ID]],'MEDICAL EXAMINATION ANSWER'!A:J,6,FALSE)</f>
        <v>No</v>
      </c>
      <c r="F1847" t="str">
        <f>VLOOKUP(HEALTH_CARE[[#This Row],[Customer ID]],'MEDICAL EXAMINATION ANSWER'!A:J,7,FALSE)</f>
        <v>No</v>
      </c>
      <c r="G1847" t="str">
        <f>VLOOKUP(HEALTH_CARE[[#This Row],[Customer ID]],'MEDICAL EXAMINATION ANSWER'!A:J,8,FALSE)</f>
        <v>No</v>
      </c>
      <c r="H1847" s="10">
        <f>VLOOKUP(HEALTH_CARE[[#This Row],[Customer ID]],'MEDICAL EXAMINATION ANSWER'!A:J,9,FALSE)</f>
        <v>0</v>
      </c>
      <c r="I1847" t="str">
        <f>VLOOKUP(HEALTH_CARE[[#This Row],[Customer ID]],'MEDICAL EXAMINATION ANSWER'!A:J,10,FALSE)</f>
        <v>No</v>
      </c>
      <c r="J1847" t="str">
        <f>VLOOKUP(HEALTH_CARE[[#This Row],[Customer ID]],'MEDICAL EXAMINATION ANSWER'!A:J,3,FALSE)</f>
        <v>Obesity</v>
      </c>
      <c r="K1847" t="str">
        <f>VLOOKUP(HEALTH_CARE[[#This Row],[Customer ID]],'MEDICAL EXAMINATION ANSWER'!A:J,5,FALSE)</f>
        <v>Normal</v>
      </c>
      <c r="L1847" s="11" t="str">
        <f>VLOOKUP(HEALTH_CARE[[#This Row],[Customer ID]],'HOSPITAL DETAILS ANSWERS'!A:K,5,TRUE)</f>
        <v>28-Jun-1994</v>
      </c>
      <c r="M1847" s="14">
        <f>VLOOKUP(HEALTH_CARE[[#This Row],[Customer ID]],'HOSPITAL DETAILS ANSWERS'!A:K,8,TRUE)</f>
        <v>4450</v>
      </c>
      <c r="N1847" t="str">
        <f>VLOOKUP(HEALTH_CARE[[#This Row],[Customer ID]],'HOSPITAL DETAILS ANSWERS'!A:K,9,TRUE)</f>
        <v>Tier - 1</v>
      </c>
      <c r="O1847" t="str">
        <f>VLOOKUP(HEALTH_CARE[[#This Row],[Customer ID]],'HOSPITAL DETAILS ANSWERS'!A:K,10,TRUE)</f>
        <v>Tier - 2</v>
      </c>
      <c r="P1847" t="str">
        <f>VLOOKUP(HEALTH_CARE[[#This Row],[Customer ID]],'HOSPITAL DETAILS ANSWERS'!A:K,11,TRUE)</f>
        <v>R1013</v>
      </c>
      <c r="Q1847" s="10">
        <f>VLOOKUP(HEALTH_CARE[[#This Row],[Customer ID]],'HOSPITAL DETAILS ANSWERS'!A:K,6,TRUE)</f>
        <v>28</v>
      </c>
    </row>
    <row r="1848" spans="1:17" x14ac:dyDescent="0.25">
      <c r="A1848" t="s">
        <v>522</v>
      </c>
      <c r="B1848" t="str">
        <f>VLOOKUP(HEALTH_CARE[[#This Row],[Customer ID]],'CUSTOMER_NAMES ANSWER'!A:D,3,FALSE)</f>
        <v>Jesse A</v>
      </c>
      <c r="C1848" s="9">
        <f>VLOOKUP(HEALTH_CARE[[#This Row],[Customer ID]],'MEDICAL EXAMINATION ANSWER'!A:J,2,FALSE)</f>
        <v>26.89</v>
      </c>
      <c r="D1848" s="9">
        <f>VLOOKUP(HEALTH_CARE[[#This Row],[Customer ID]],'MEDICAL EXAMINATION ANSWER'!A:J,4,FALSE)</f>
        <v>5.86</v>
      </c>
      <c r="E1848" t="str">
        <f>VLOOKUP(HEALTH_CARE[[#This Row],[Customer ID]],'MEDICAL EXAMINATION ANSWER'!A:J,6,FALSE)</f>
        <v>No</v>
      </c>
      <c r="F1848" t="str">
        <f>VLOOKUP(HEALTH_CARE[[#This Row],[Customer ID]],'MEDICAL EXAMINATION ANSWER'!A:J,7,FALSE)</f>
        <v>No</v>
      </c>
      <c r="G1848" t="str">
        <f>VLOOKUP(HEALTH_CARE[[#This Row],[Customer ID]],'MEDICAL EXAMINATION ANSWER'!A:J,8,FALSE)</f>
        <v>No</v>
      </c>
      <c r="H1848" s="10">
        <f>VLOOKUP(HEALTH_CARE[[#This Row],[Customer ID]],'MEDICAL EXAMINATION ANSWER'!A:J,9,FALSE)</f>
        <v>0</v>
      </c>
      <c r="I1848" t="str">
        <f>VLOOKUP(HEALTH_CARE[[#This Row],[Customer ID]],'MEDICAL EXAMINATION ANSWER'!A:J,10,FALSE)</f>
        <v>No</v>
      </c>
      <c r="J1848" t="str">
        <f>VLOOKUP(HEALTH_CARE[[#This Row],[Customer ID]],'MEDICAL EXAMINATION ANSWER'!A:J,3,FALSE)</f>
        <v>Over Weight</v>
      </c>
      <c r="K1848" t="str">
        <f>VLOOKUP(HEALTH_CARE[[#This Row],[Customer ID]],'MEDICAL EXAMINATION ANSWER'!A:J,5,FALSE)</f>
        <v>Prediabetes</v>
      </c>
      <c r="L1848" s="11" t="str">
        <f>VLOOKUP(HEALTH_CARE[[#This Row],[Customer ID]],'HOSPITAL DETAILS ANSWERS'!A:K,5,TRUE)</f>
        <v>3-Sep-1991</v>
      </c>
      <c r="M1848" s="14">
        <f>VLOOKUP(HEALTH_CARE[[#This Row],[Customer ID]],'HOSPITAL DETAILS ANSWERS'!A:K,8,TRUE)</f>
        <v>4442</v>
      </c>
      <c r="N1848" t="str">
        <f>VLOOKUP(HEALTH_CARE[[#This Row],[Customer ID]],'HOSPITAL DETAILS ANSWERS'!A:K,9,TRUE)</f>
        <v>Tier - 1</v>
      </c>
      <c r="O1848" t="str">
        <f>VLOOKUP(HEALTH_CARE[[#This Row],[Customer ID]],'HOSPITAL DETAILS ANSWERS'!A:K,10,TRUE)</f>
        <v>Tier - 2</v>
      </c>
      <c r="P1848" t="str">
        <f>VLOOKUP(HEALTH_CARE[[#This Row],[Customer ID]],'HOSPITAL DETAILS ANSWERS'!A:K,11,TRUE)</f>
        <v>R1014</v>
      </c>
      <c r="Q1848" s="10">
        <f>VLOOKUP(HEALTH_CARE[[#This Row],[Customer ID]],'HOSPITAL DETAILS ANSWERS'!A:K,6,TRUE)</f>
        <v>31</v>
      </c>
    </row>
    <row r="1849" spans="1:17" x14ac:dyDescent="0.25">
      <c r="A1849" t="s">
        <v>521</v>
      </c>
      <c r="B1849" t="str">
        <f>VLOOKUP(HEALTH_CARE[[#This Row],[Customer ID]],'CUSTOMER_NAMES ANSWER'!A:D,3,FALSE)</f>
        <v>Bird</v>
      </c>
      <c r="C1849" s="9">
        <f>VLOOKUP(HEALTH_CARE[[#This Row],[Customer ID]],'MEDICAL EXAMINATION ANSWER'!A:J,2,FALSE)</f>
        <v>29.26</v>
      </c>
      <c r="D1849" s="9">
        <f>VLOOKUP(HEALTH_CARE[[#This Row],[Customer ID]],'MEDICAL EXAMINATION ANSWER'!A:J,4,FALSE)</f>
        <v>4.4400000000000004</v>
      </c>
      <c r="E1849" t="str">
        <f>VLOOKUP(HEALTH_CARE[[#This Row],[Customer ID]],'MEDICAL EXAMINATION ANSWER'!A:J,6,FALSE)</f>
        <v>No</v>
      </c>
      <c r="F1849" t="str">
        <f>VLOOKUP(HEALTH_CARE[[#This Row],[Customer ID]],'MEDICAL EXAMINATION ANSWER'!A:J,7,FALSE)</f>
        <v>No</v>
      </c>
      <c r="G1849" t="str">
        <f>VLOOKUP(HEALTH_CARE[[#This Row],[Customer ID]],'MEDICAL EXAMINATION ANSWER'!A:J,8,FALSE)</f>
        <v>No</v>
      </c>
      <c r="H1849" s="10">
        <f>VLOOKUP(HEALTH_CARE[[#This Row],[Customer ID]],'MEDICAL EXAMINATION ANSWER'!A:J,9,FALSE)</f>
        <v>0</v>
      </c>
      <c r="I1849" t="str">
        <f>VLOOKUP(HEALTH_CARE[[#This Row],[Customer ID]],'MEDICAL EXAMINATION ANSWER'!A:J,10,FALSE)</f>
        <v>No</v>
      </c>
      <c r="J1849" t="str">
        <f>VLOOKUP(HEALTH_CARE[[#This Row],[Customer ID]],'MEDICAL EXAMINATION ANSWER'!A:J,3,FALSE)</f>
        <v>Over Weight</v>
      </c>
      <c r="K1849" t="str">
        <f>VLOOKUP(HEALTH_CARE[[#This Row],[Customer ID]],'MEDICAL EXAMINATION ANSWER'!A:J,5,FALSE)</f>
        <v>Normal</v>
      </c>
      <c r="L1849" s="11" t="str">
        <f>VLOOKUP(HEALTH_CARE[[#This Row],[Customer ID]],'HOSPITAL DETAILS ANSWERS'!A:K,5,TRUE)</f>
        <v>24-Oct-1994</v>
      </c>
      <c r="M1849" s="14">
        <f>VLOOKUP(HEALTH_CARE[[#This Row],[Customer ID]],'HOSPITAL DETAILS ANSWERS'!A:K,8,TRUE)</f>
        <v>4439</v>
      </c>
      <c r="N1849" t="str">
        <f>VLOOKUP(HEALTH_CARE[[#This Row],[Customer ID]],'HOSPITAL DETAILS ANSWERS'!A:K,9,TRUE)</f>
        <v>Tier - 2</v>
      </c>
      <c r="O1849" t="str">
        <f>VLOOKUP(HEALTH_CARE[[#This Row],[Customer ID]],'HOSPITAL DETAILS ANSWERS'!A:K,10,TRUE)</f>
        <v>Tier - 3</v>
      </c>
      <c r="P1849" t="str">
        <f>VLOOKUP(HEALTH_CARE[[#This Row],[Customer ID]],'HOSPITAL DETAILS ANSWERS'!A:K,11,TRUE)</f>
        <v>R1017</v>
      </c>
      <c r="Q1849" s="10">
        <f>VLOOKUP(HEALTH_CARE[[#This Row],[Customer ID]],'HOSPITAL DETAILS ANSWERS'!A:K,6,TRUE)</f>
        <v>28</v>
      </c>
    </row>
    <row r="1850" spans="1:17" x14ac:dyDescent="0.25">
      <c r="A1850" t="s">
        <v>520</v>
      </c>
      <c r="B1850" t="str">
        <f>VLOOKUP(HEALTH_CARE[[#This Row],[Customer ID]],'CUSTOMER_NAMES ANSWER'!A:D,3,FALSE)</f>
        <v>Patrick M</v>
      </c>
      <c r="C1850" s="9">
        <f>VLOOKUP(HEALTH_CARE[[#This Row],[Customer ID]],'MEDICAL EXAMINATION ANSWER'!A:J,2,FALSE)</f>
        <v>26.98</v>
      </c>
      <c r="D1850" s="9">
        <f>VLOOKUP(HEALTH_CARE[[#This Row],[Customer ID]],'MEDICAL EXAMINATION ANSWER'!A:J,4,FALSE)</f>
        <v>4.41</v>
      </c>
      <c r="E1850" t="str">
        <f>VLOOKUP(HEALTH_CARE[[#This Row],[Customer ID]],'MEDICAL EXAMINATION ANSWER'!A:J,6,FALSE)</f>
        <v>No</v>
      </c>
      <c r="F1850" t="str">
        <f>VLOOKUP(HEALTH_CARE[[#This Row],[Customer ID]],'MEDICAL EXAMINATION ANSWER'!A:J,7,FALSE)</f>
        <v>No</v>
      </c>
      <c r="G1850" t="str">
        <f>VLOOKUP(HEALTH_CARE[[#This Row],[Customer ID]],'MEDICAL EXAMINATION ANSWER'!A:J,8,FALSE)</f>
        <v>No</v>
      </c>
      <c r="H1850" s="10">
        <f>VLOOKUP(HEALTH_CARE[[#This Row],[Customer ID]],'MEDICAL EXAMINATION ANSWER'!A:J,9,FALSE)</f>
        <v>0</v>
      </c>
      <c r="I1850" t="str">
        <f>VLOOKUP(HEALTH_CARE[[#This Row],[Customer ID]],'MEDICAL EXAMINATION ANSWER'!A:J,10,FALSE)</f>
        <v>No</v>
      </c>
      <c r="J1850" t="str">
        <f>VLOOKUP(HEALTH_CARE[[#This Row],[Customer ID]],'MEDICAL EXAMINATION ANSWER'!A:J,3,FALSE)</f>
        <v>Over Weight</v>
      </c>
      <c r="K1850" t="str">
        <f>VLOOKUP(HEALTH_CARE[[#This Row],[Customer ID]],'MEDICAL EXAMINATION ANSWER'!A:J,5,FALSE)</f>
        <v>Normal</v>
      </c>
      <c r="L1850" s="11" t="str">
        <f>VLOOKUP(HEALTH_CARE[[#This Row],[Customer ID]],'HOSPITAL DETAILS ANSWERS'!A:K,5,TRUE)</f>
        <v>8-Oct-1994</v>
      </c>
      <c r="M1850" s="14">
        <f>VLOOKUP(HEALTH_CARE[[#This Row],[Customer ID]],'HOSPITAL DETAILS ANSWERS'!A:K,8,TRUE)</f>
        <v>4436</v>
      </c>
      <c r="N1850" t="str">
        <f>VLOOKUP(HEALTH_CARE[[#This Row],[Customer ID]],'HOSPITAL DETAILS ANSWERS'!A:K,9,TRUE)</f>
        <v>Tier - 3</v>
      </c>
      <c r="O1850" t="str">
        <f>VLOOKUP(HEALTH_CARE[[#This Row],[Customer ID]],'HOSPITAL DETAILS ANSWERS'!A:K,10,TRUE)</f>
        <v>Tier - 2</v>
      </c>
      <c r="P1850" t="str">
        <f>VLOOKUP(HEALTH_CARE[[#This Row],[Customer ID]],'HOSPITAL DETAILS ANSWERS'!A:K,11,TRUE)</f>
        <v>R1016</v>
      </c>
      <c r="Q1850" s="10">
        <f>VLOOKUP(HEALTH_CARE[[#This Row],[Customer ID]],'HOSPITAL DETAILS ANSWERS'!A:K,6,TRUE)</f>
        <v>28</v>
      </c>
    </row>
    <row r="1851" spans="1:17" x14ac:dyDescent="0.25">
      <c r="A1851" t="s">
        <v>519</v>
      </c>
      <c r="B1851" t="str">
        <f>VLOOKUP(HEALTH_CARE[[#This Row],[Customer ID]],'CUSTOMER_NAMES ANSWER'!A:D,3,FALSE)</f>
        <v>Kyle</v>
      </c>
      <c r="C1851" s="9">
        <f>VLOOKUP(HEALTH_CARE[[#This Row],[Customer ID]],'MEDICAL EXAMINATION ANSWER'!A:J,2,FALSE)</f>
        <v>32.11</v>
      </c>
      <c r="D1851" s="9">
        <f>VLOOKUP(HEALTH_CARE[[#This Row],[Customer ID]],'MEDICAL EXAMINATION ANSWER'!A:J,4,FALSE)</f>
        <v>5.19</v>
      </c>
      <c r="E1851" t="str">
        <f>VLOOKUP(HEALTH_CARE[[#This Row],[Customer ID]],'MEDICAL EXAMINATION ANSWER'!A:J,6,FALSE)</f>
        <v>No</v>
      </c>
      <c r="F1851" t="str">
        <f>VLOOKUP(HEALTH_CARE[[#This Row],[Customer ID]],'MEDICAL EXAMINATION ANSWER'!A:J,7,FALSE)</f>
        <v>No</v>
      </c>
      <c r="G1851" t="str">
        <f>VLOOKUP(HEALTH_CARE[[#This Row],[Customer ID]],'MEDICAL EXAMINATION ANSWER'!A:J,8,FALSE)</f>
        <v>Yes</v>
      </c>
      <c r="H1851" s="10">
        <f>VLOOKUP(HEALTH_CARE[[#This Row],[Customer ID]],'MEDICAL EXAMINATION ANSWER'!A:J,9,FALSE)</f>
        <v>1</v>
      </c>
      <c r="I1851" t="str">
        <f>VLOOKUP(HEALTH_CARE[[#This Row],[Customer ID]],'MEDICAL EXAMINATION ANSWER'!A:J,10,FALSE)</f>
        <v>No</v>
      </c>
      <c r="J1851" t="str">
        <f>VLOOKUP(HEALTH_CARE[[#This Row],[Customer ID]],'MEDICAL EXAMINATION ANSWER'!A:J,3,FALSE)</f>
        <v>Obesity</v>
      </c>
      <c r="K1851" t="str">
        <f>VLOOKUP(HEALTH_CARE[[#This Row],[Customer ID]],'MEDICAL EXAMINATION ANSWER'!A:J,5,FALSE)</f>
        <v>Normal</v>
      </c>
      <c r="L1851" s="11" t="str">
        <f>VLOOKUP(HEALTH_CARE[[#This Row],[Customer ID]],'HOSPITAL DETAILS ANSWERS'!A:K,5,TRUE)</f>
        <v>23-Dec-1993</v>
      </c>
      <c r="M1851" s="14">
        <f>VLOOKUP(HEALTH_CARE[[#This Row],[Customer ID]],'HOSPITAL DETAILS ANSWERS'!A:K,8,TRUE)</f>
        <v>4434</v>
      </c>
      <c r="N1851" t="str">
        <f>VLOOKUP(HEALTH_CARE[[#This Row],[Customer ID]],'HOSPITAL DETAILS ANSWERS'!A:K,9,TRUE)</f>
        <v>Tier - 2</v>
      </c>
      <c r="O1851" t="str">
        <f>VLOOKUP(HEALTH_CARE[[#This Row],[Customer ID]],'HOSPITAL DETAILS ANSWERS'!A:K,10,TRUE)</f>
        <v>Tier - 2</v>
      </c>
      <c r="P1851" t="str">
        <f>VLOOKUP(HEALTH_CARE[[#This Row],[Customer ID]],'HOSPITAL DETAILS ANSWERS'!A:K,11,TRUE)</f>
        <v>R1012</v>
      </c>
      <c r="Q1851" s="10">
        <f>VLOOKUP(HEALTH_CARE[[#This Row],[Customer ID]],'HOSPITAL DETAILS ANSWERS'!A:K,6,TRUE)</f>
        <v>29</v>
      </c>
    </row>
    <row r="1852" spans="1:17" x14ac:dyDescent="0.25">
      <c r="A1852" t="s">
        <v>518</v>
      </c>
      <c r="B1852" t="str">
        <f>VLOOKUP(HEALTH_CARE[[#This Row],[Customer ID]],'CUSTOMER_NAMES ANSWER'!A:D,3,FALSE)</f>
        <v>Ryan</v>
      </c>
      <c r="C1852" s="9">
        <f>VLOOKUP(HEALTH_CARE[[#This Row],[Customer ID]],'MEDICAL EXAMINATION ANSWER'!A:J,2,FALSE)</f>
        <v>31.73</v>
      </c>
      <c r="D1852" s="9">
        <f>VLOOKUP(HEALTH_CARE[[#This Row],[Customer ID]],'MEDICAL EXAMINATION ANSWER'!A:J,4,FALSE)</f>
        <v>5.16</v>
      </c>
      <c r="E1852" t="str">
        <f>VLOOKUP(HEALTH_CARE[[#This Row],[Customer ID]],'MEDICAL EXAMINATION ANSWER'!A:J,6,FALSE)</f>
        <v>No</v>
      </c>
      <c r="F1852" t="str">
        <f>VLOOKUP(HEALTH_CARE[[#This Row],[Customer ID]],'MEDICAL EXAMINATION ANSWER'!A:J,7,FALSE)</f>
        <v>No</v>
      </c>
      <c r="G1852" t="str">
        <f>VLOOKUP(HEALTH_CARE[[#This Row],[Customer ID]],'MEDICAL EXAMINATION ANSWER'!A:J,8,FALSE)</f>
        <v>Yes</v>
      </c>
      <c r="H1852" s="10">
        <f>VLOOKUP(HEALTH_CARE[[#This Row],[Customer ID]],'MEDICAL EXAMINATION ANSWER'!A:J,9,FALSE)</f>
        <v>1</v>
      </c>
      <c r="I1852" t="str">
        <f>VLOOKUP(HEALTH_CARE[[#This Row],[Customer ID]],'MEDICAL EXAMINATION ANSWER'!A:J,10,FALSE)</f>
        <v>No</v>
      </c>
      <c r="J1852" t="str">
        <f>VLOOKUP(HEALTH_CARE[[#This Row],[Customer ID]],'MEDICAL EXAMINATION ANSWER'!A:J,3,FALSE)</f>
        <v>Obesity</v>
      </c>
      <c r="K1852" t="str">
        <f>VLOOKUP(HEALTH_CARE[[#This Row],[Customer ID]],'MEDICAL EXAMINATION ANSWER'!A:J,5,FALSE)</f>
        <v>Normal</v>
      </c>
      <c r="L1852" s="11" t="str">
        <f>VLOOKUP(HEALTH_CARE[[#This Row],[Customer ID]],'HOSPITAL DETAILS ANSWERS'!A:K,5,TRUE)</f>
        <v>4-Sep-1993</v>
      </c>
      <c r="M1852" s="14">
        <f>VLOOKUP(HEALTH_CARE[[#This Row],[Customer ID]],'HOSPITAL DETAILS ANSWERS'!A:K,8,TRUE)</f>
        <v>4434</v>
      </c>
      <c r="N1852" t="str">
        <f>VLOOKUP(HEALTH_CARE[[#This Row],[Customer ID]],'HOSPITAL DETAILS ANSWERS'!A:K,9,TRUE)</f>
        <v>Tier - 2</v>
      </c>
      <c r="O1852" t="str">
        <f>VLOOKUP(HEALTH_CARE[[#This Row],[Customer ID]],'HOSPITAL DETAILS ANSWERS'!A:K,10,TRUE)</f>
        <v>Tier - 3</v>
      </c>
      <c r="P1852" t="str">
        <f>VLOOKUP(HEALTH_CARE[[#This Row],[Customer ID]],'HOSPITAL DETAILS ANSWERS'!A:K,11,TRUE)</f>
        <v>R1012</v>
      </c>
      <c r="Q1852" s="10">
        <f>VLOOKUP(HEALTH_CARE[[#This Row],[Customer ID]],'HOSPITAL DETAILS ANSWERS'!A:K,6,TRUE)</f>
        <v>29</v>
      </c>
    </row>
    <row r="1853" spans="1:17" x14ac:dyDescent="0.25">
      <c r="A1853" t="s">
        <v>517</v>
      </c>
      <c r="B1853" t="str">
        <f>VLOOKUP(HEALTH_CARE[[#This Row],[Customer ID]],'CUSTOMER_NAMES ANSWER'!A:D,3,FALSE)</f>
        <v>Yuri</v>
      </c>
      <c r="C1853" s="9">
        <f>VLOOKUP(HEALTH_CARE[[#This Row],[Customer ID]],'MEDICAL EXAMINATION ANSWER'!A:J,2,FALSE)</f>
        <v>22.52</v>
      </c>
      <c r="D1853" s="9">
        <f>VLOOKUP(HEALTH_CARE[[#This Row],[Customer ID]],'MEDICAL EXAMINATION ANSWER'!A:J,4,FALSE)</f>
        <v>4.24</v>
      </c>
      <c r="E1853" t="str">
        <f>VLOOKUP(HEALTH_CARE[[#This Row],[Customer ID]],'MEDICAL EXAMINATION ANSWER'!A:J,6,FALSE)</f>
        <v>No</v>
      </c>
      <c r="F1853" t="str">
        <f>VLOOKUP(HEALTH_CARE[[#This Row],[Customer ID]],'MEDICAL EXAMINATION ANSWER'!A:J,7,FALSE)</f>
        <v>No</v>
      </c>
      <c r="G1853" t="str">
        <f>VLOOKUP(HEALTH_CARE[[#This Row],[Customer ID]],'MEDICAL EXAMINATION ANSWER'!A:J,8,FALSE)</f>
        <v>No</v>
      </c>
      <c r="H1853" s="10">
        <f>VLOOKUP(HEALTH_CARE[[#This Row],[Customer ID]],'MEDICAL EXAMINATION ANSWER'!A:J,9,FALSE)</f>
        <v>0</v>
      </c>
      <c r="I1853" t="str">
        <f>VLOOKUP(HEALTH_CARE[[#This Row],[Customer ID]],'MEDICAL EXAMINATION ANSWER'!A:J,10,FALSE)</f>
        <v>No</v>
      </c>
      <c r="J1853" t="str">
        <f>VLOOKUP(HEALTH_CARE[[#This Row],[Customer ID]],'MEDICAL EXAMINATION ANSWER'!A:J,3,FALSE)</f>
        <v>Normal Weight</v>
      </c>
      <c r="K1853" t="str">
        <f>VLOOKUP(HEALTH_CARE[[#This Row],[Customer ID]],'MEDICAL EXAMINATION ANSWER'!A:J,5,FALSE)</f>
        <v>Normal</v>
      </c>
      <c r="L1853" s="11" t="str">
        <f>VLOOKUP(HEALTH_CARE[[#This Row],[Customer ID]],'HOSPITAL DETAILS ANSWERS'!A:K,5,TRUE)</f>
        <v>29-Dec-1994</v>
      </c>
      <c r="M1853" s="14">
        <f>VLOOKUP(HEALTH_CARE[[#This Row],[Customer ID]],'HOSPITAL DETAILS ANSWERS'!A:K,8,TRUE)</f>
        <v>4429</v>
      </c>
      <c r="N1853" t="str">
        <f>VLOOKUP(HEALTH_CARE[[#This Row],[Customer ID]],'HOSPITAL DETAILS ANSWERS'!A:K,9,TRUE)</f>
        <v>Tier - 3</v>
      </c>
      <c r="O1853" t="str">
        <f>VLOOKUP(HEALTH_CARE[[#This Row],[Customer ID]],'HOSPITAL DETAILS ANSWERS'!A:K,10,TRUE)</f>
        <v>Tier - 1</v>
      </c>
      <c r="P1853" t="str">
        <f>VLOOKUP(HEALTH_CARE[[#This Row],[Customer ID]],'HOSPITAL DETAILS ANSWERS'!A:K,11,TRUE)</f>
        <v>R1017</v>
      </c>
      <c r="Q1853" s="10">
        <f>VLOOKUP(HEALTH_CARE[[#This Row],[Customer ID]],'HOSPITAL DETAILS ANSWERS'!A:K,6,TRUE)</f>
        <v>28</v>
      </c>
    </row>
    <row r="1854" spans="1:17" x14ac:dyDescent="0.25">
      <c r="A1854" t="s">
        <v>515</v>
      </c>
      <c r="B1854" t="str">
        <f>VLOOKUP(HEALTH_CARE[[#This Row],[Customer ID]],'CUSTOMER_NAMES ANSWER'!A:D,3,FALSE)</f>
        <v>Ryan</v>
      </c>
      <c r="C1854" s="9">
        <f>VLOOKUP(HEALTH_CARE[[#This Row],[Customer ID]],'MEDICAL EXAMINATION ANSWER'!A:J,2,FALSE)</f>
        <v>25.9</v>
      </c>
      <c r="D1854" s="9">
        <f>VLOOKUP(HEALTH_CARE[[#This Row],[Customer ID]],'MEDICAL EXAMINATION ANSWER'!A:J,4,FALSE)</f>
        <v>5.45</v>
      </c>
      <c r="E1854" t="str">
        <f>VLOOKUP(HEALTH_CARE[[#This Row],[Customer ID]],'MEDICAL EXAMINATION ANSWER'!A:J,6,FALSE)</f>
        <v>No</v>
      </c>
      <c r="F1854" t="str">
        <f>VLOOKUP(HEALTH_CARE[[#This Row],[Customer ID]],'MEDICAL EXAMINATION ANSWER'!A:J,7,FALSE)</f>
        <v>No</v>
      </c>
      <c r="G1854" t="str">
        <f>VLOOKUP(HEALTH_CARE[[#This Row],[Customer ID]],'MEDICAL EXAMINATION ANSWER'!A:J,8,FALSE)</f>
        <v>No</v>
      </c>
      <c r="H1854" s="10">
        <f>VLOOKUP(HEALTH_CARE[[#This Row],[Customer ID]],'MEDICAL EXAMINATION ANSWER'!A:J,9,FALSE)</f>
        <v>1</v>
      </c>
      <c r="I1854" t="str">
        <f>VLOOKUP(HEALTH_CARE[[#This Row],[Customer ID]],'MEDICAL EXAMINATION ANSWER'!A:J,10,FALSE)</f>
        <v>No</v>
      </c>
      <c r="J1854" t="str">
        <f>VLOOKUP(HEALTH_CARE[[#This Row],[Customer ID]],'MEDICAL EXAMINATION ANSWER'!A:J,3,FALSE)</f>
        <v>Over Weight</v>
      </c>
      <c r="K1854" t="str">
        <f>VLOOKUP(HEALTH_CARE[[#This Row],[Customer ID]],'MEDICAL EXAMINATION ANSWER'!A:J,5,FALSE)</f>
        <v>Normal</v>
      </c>
      <c r="L1854" s="11" t="str">
        <f>VLOOKUP(HEALTH_CARE[[#This Row],[Customer ID]],'HOSPITAL DETAILS ANSWERS'!A:K,5,TRUE)</f>
        <v>15-Aug-1992</v>
      </c>
      <c r="M1854" s="14">
        <f>VLOOKUP(HEALTH_CARE[[#This Row],[Customer ID]],'HOSPITAL DETAILS ANSWERS'!A:K,8,TRUE)</f>
        <v>4421</v>
      </c>
      <c r="N1854" t="str">
        <f>VLOOKUP(HEALTH_CARE[[#This Row],[Customer ID]],'HOSPITAL DETAILS ANSWERS'!A:K,9,TRUE)</f>
        <v>Tier - 2</v>
      </c>
      <c r="O1854" t="str">
        <f>VLOOKUP(HEALTH_CARE[[#This Row],[Customer ID]],'HOSPITAL DETAILS ANSWERS'!A:K,10,TRUE)</f>
        <v>Tier - 3</v>
      </c>
      <c r="P1854" t="str">
        <f>VLOOKUP(HEALTH_CARE[[#This Row],[Customer ID]],'HOSPITAL DETAILS ANSWERS'!A:K,11,TRUE)</f>
        <v>R1020</v>
      </c>
      <c r="Q1854" s="10">
        <f>VLOOKUP(HEALTH_CARE[[#This Row],[Customer ID]],'HOSPITAL DETAILS ANSWERS'!A:K,6,TRUE)</f>
        <v>30</v>
      </c>
    </row>
    <row r="1855" spans="1:17" x14ac:dyDescent="0.25">
      <c r="A1855" t="s">
        <v>514</v>
      </c>
      <c r="B1855" t="str">
        <f>VLOOKUP(HEALTH_CARE[[#This Row],[Customer ID]],'CUSTOMER_NAMES ANSWER'!A:D,3,FALSE)</f>
        <v>Debbie</v>
      </c>
      <c r="C1855" s="9">
        <f>VLOOKUP(HEALTH_CARE[[#This Row],[Customer ID]],'MEDICAL EXAMINATION ANSWER'!A:J,2,FALSE)</f>
        <v>27.72</v>
      </c>
      <c r="D1855" s="9">
        <f>VLOOKUP(HEALTH_CARE[[#This Row],[Customer ID]],'MEDICAL EXAMINATION ANSWER'!A:J,4,FALSE)</f>
        <v>5.03</v>
      </c>
      <c r="E1855" t="str">
        <f>VLOOKUP(HEALTH_CARE[[#This Row],[Customer ID]],'MEDICAL EXAMINATION ANSWER'!A:J,6,FALSE)</f>
        <v>Yes</v>
      </c>
      <c r="F1855" t="str">
        <f>VLOOKUP(HEALTH_CARE[[#This Row],[Customer ID]],'MEDICAL EXAMINATION ANSWER'!A:J,7,FALSE)</f>
        <v>No</v>
      </c>
      <c r="G1855" t="str">
        <f>VLOOKUP(HEALTH_CARE[[#This Row],[Customer ID]],'MEDICAL EXAMINATION ANSWER'!A:J,8,FALSE)</f>
        <v>No</v>
      </c>
      <c r="H1855" s="10">
        <f>VLOOKUP(HEALTH_CARE[[#This Row],[Customer ID]],'MEDICAL EXAMINATION ANSWER'!A:J,9,FALSE)</f>
        <v>1</v>
      </c>
      <c r="I1855" t="str">
        <f>VLOOKUP(HEALTH_CARE[[#This Row],[Customer ID]],'MEDICAL EXAMINATION ANSWER'!A:J,10,FALSE)</f>
        <v>No</v>
      </c>
      <c r="J1855" t="str">
        <f>VLOOKUP(HEALTH_CARE[[#This Row],[Customer ID]],'MEDICAL EXAMINATION ANSWER'!A:J,3,FALSE)</f>
        <v>Over Weight</v>
      </c>
      <c r="K1855" t="str">
        <f>VLOOKUP(HEALTH_CARE[[#This Row],[Customer ID]],'MEDICAL EXAMINATION ANSWER'!A:J,5,FALSE)</f>
        <v>Normal</v>
      </c>
      <c r="L1855" s="11" t="str">
        <f>VLOOKUP(HEALTH_CARE[[#This Row],[Customer ID]],'HOSPITAL DETAILS ANSWERS'!A:K,5,TRUE)</f>
        <v>16-Sep-1988</v>
      </c>
      <c r="M1855" s="14">
        <f>VLOOKUP(HEALTH_CARE[[#This Row],[Customer ID]],'HOSPITAL DETAILS ANSWERS'!A:K,8,TRUE)</f>
        <v>4416</v>
      </c>
      <c r="N1855" t="str">
        <f>VLOOKUP(HEALTH_CARE[[#This Row],[Customer ID]],'HOSPITAL DETAILS ANSWERS'!A:K,9,TRUE)</f>
        <v>Tier - 2</v>
      </c>
      <c r="O1855" t="str">
        <f>VLOOKUP(HEALTH_CARE[[#This Row],[Customer ID]],'HOSPITAL DETAILS ANSWERS'!A:K,10,TRUE)</f>
        <v>Tier - 1</v>
      </c>
      <c r="P1855" t="str">
        <f>VLOOKUP(HEALTH_CARE[[#This Row],[Customer ID]],'HOSPITAL DETAILS ANSWERS'!A:K,11,TRUE)</f>
        <v>R1013</v>
      </c>
      <c r="Q1855" s="10">
        <f>VLOOKUP(HEALTH_CARE[[#This Row],[Customer ID]],'HOSPITAL DETAILS ANSWERS'!A:K,6,TRUE)</f>
        <v>34</v>
      </c>
    </row>
    <row r="1856" spans="1:17" x14ac:dyDescent="0.25">
      <c r="A1856" t="s">
        <v>513</v>
      </c>
      <c r="B1856" t="str">
        <f>VLOOKUP(HEALTH_CARE[[#This Row],[Customer ID]],'CUSTOMER_NAMES ANSWER'!A:D,3,FALSE)</f>
        <v>Mark D</v>
      </c>
      <c r="C1856" s="9">
        <f>VLOOKUP(HEALTH_CARE[[#This Row],[Customer ID]],'MEDICAL EXAMINATION ANSWER'!A:J,2,FALSE)</f>
        <v>31.5</v>
      </c>
      <c r="D1856" s="9">
        <f>VLOOKUP(HEALTH_CARE[[#This Row],[Customer ID]],'MEDICAL EXAMINATION ANSWER'!A:J,4,FALSE)</f>
        <v>9.6199999999999992</v>
      </c>
      <c r="E1856" t="str">
        <f>VLOOKUP(HEALTH_CARE[[#This Row],[Customer ID]],'MEDICAL EXAMINATION ANSWER'!A:J,6,FALSE)</f>
        <v>Yes</v>
      </c>
      <c r="F1856" t="str">
        <f>VLOOKUP(HEALTH_CARE[[#This Row],[Customer ID]],'MEDICAL EXAMINATION ANSWER'!A:J,7,FALSE)</f>
        <v>No</v>
      </c>
      <c r="G1856" t="str">
        <f>VLOOKUP(HEALTH_CARE[[#This Row],[Customer ID]],'MEDICAL EXAMINATION ANSWER'!A:J,8,FALSE)</f>
        <v>No</v>
      </c>
      <c r="H1856" s="10">
        <f>VLOOKUP(HEALTH_CARE[[#This Row],[Customer ID]],'MEDICAL EXAMINATION ANSWER'!A:J,9,FALSE)</f>
        <v>1</v>
      </c>
      <c r="I1856" t="str">
        <f>VLOOKUP(HEALTH_CARE[[#This Row],[Customer ID]],'MEDICAL EXAMINATION ANSWER'!A:J,10,FALSE)</f>
        <v>No</v>
      </c>
      <c r="J1856" t="str">
        <f>VLOOKUP(HEALTH_CARE[[#This Row],[Customer ID]],'MEDICAL EXAMINATION ANSWER'!A:J,3,FALSE)</f>
        <v>Obesity</v>
      </c>
      <c r="K1856" t="str">
        <f>VLOOKUP(HEALTH_CARE[[#This Row],[Customer ID]],'MEDICAL EXAMINATION ANSWER'!A:J,5,FALSE)</f>
        <v>Diabetes</v>
      </c>
      <c r="L1856" s="11" t="str">
        <f>VLOOKUP(HEALTH_CARE[[#This Row],[Customer ID]],'HOSPITAL DETAILS ANSWERS'!A:K,5,TRUE)</f>
        <v>13-Jul-1986</v>
      </c>
      <c r="M1856" s="14">
        <f>VLOOKUP(HEALTH_CARE[[#This Row],[Customer ID]],'HOSPITAL DETAILS ANSWERS'!A:K,8,TRUE)</f>
        <v>4403</v>
      </c>
      <c r="N1856" t="str">
        <f>VLOOKUP(HEALTH_CARE[[#This Row],[Customer ID]],'HOSPITAL DETAILS ANSWERS'!A:K,9,TRUE)</f>
        <v>Tier - 2</v>
      </c>
      <c r="O1856" t="str">
        <f>VLOOKUP(HEALTH_CARE[[#This Row],[Customer ID]],'HOSPITAL DETAILS ANSWERS'!A:K,10,TRUE)</f>
        <v>Tier - 2</v>
      </c>
      <c r="P1856" t="str">
        <f>VLOOKUP(HEALTH_CARE[[#This Row],[Customer ID]],'HOSPITAL DETAILS ANSWERS'!A:K,11,TRUE)</f>
        <v>R1011</v>
      </c>
      <c r="Q1856" s="10">
        <f>VLOOKUP(HEALTH_CARE[[#This Row],[Customer ID]],'HOSPITAL DETAILS ANSWERS'!A:K,6,TRUE)</f>
        <v>36</v>
      </c>
    </row>
    <row r="1857" spans="1:17" x14ac:dyDescent="0.25">
      <c r="A1857" t="s">
        <v>512</v>
      </c>
      <c r="B1857" t="str">
        <f>VLOOKUP(HEALTH_CARE[[#This Row],[Customer ID]],'CUSTOMER_NAMES ANSWER'!A:D,3,FALSE)</f>
        <v>Christopher</v>
      </c>
      <c r="C1857" s="9">
        <f>VLOOKUP(HEALTH_CARE[[#This Row],[Customer ID]],'MEDICAL EXAMINATION ANSWER'!A:J,2,FALSE)</f>
        <v>29.7</v>
      </c>
      <c r="D1857" s="9">
        <f>VLOOKUP(HEALTH_CARE[[#This Row],[Customer ID]],'MEDICAL EXAMINATION ANSWER'!A:J,4,FALSE)</f>
        <v>6.77</v>
      </c>
      <c r="E1857" t="str">
        <f>VLOOKUP(HEALTH_CARE[[#This Row],[Customer ID]],'MEDICAL EXAMINATION ANSWER'!A:J,6,FALSE)</f>
        <v>Yes</v>
      </c>
      <c r="F1857" t="str">
        <f>VLOOKUP(HEALTH_CARE[[#This Row],[Customer ID]],'MEDICAL EXAMINATION ANSWER'!A:J,7,FALSE)</f>
        <v>No</v>
      </c>
      <c r="G1857" t="str">
        <f>VLOOKUP(HEALTH_CARE[[#This Row],[Customer ID]],'MEDICAL EXAMINATION ANSWER'!A:J,8,FALSE)</f>
        <v>No</v>
      </c>
      <c r="H1857" s="10">
        <f>VLOOKUP(HEALTH_CARE[[#This Row],[Customer ID]],'MEDICAL EXAMINATION ANSWER'!A:J,9,FALSE)</f>
        <v>1</v>
      </c>
      <c r="I1857" t="str">
        <f>VLOOKUP(HEALTH_CARE[[#This Row],[Customer ID]],'MEDICAL EXAMINATION ANSWER'!A:J,10,FALSE)</f>
        <v>No</v>
      </c>
      <c r="J1857" t="str">
        <f>VLOOKUP(HEALTH_CARE[[#This Row],[Customer ID]],'MEDICAL EXAMINATION ANSWER'!A:J,3,FALSE)</f>
        <v>Over Weight</v>
      </c>
      <c r="K1857" t="str">
        <f>VLOOKUP(HEALTH_CARE[[#This Row],[Customer ID]],'MEDICAL EXAMINATION ANSWER'!A:J,5,FALSE)</f>
        <v>Diabetes</v>
      </c>
      <c r="L1857" s="11" t="str">
        <f>VLOOKUP(HEALTH_CARE[[#This Row],[Customer ID]],'HOSPITAL DETAILS ANSWERS'!A:K,5,TRUE)</f>
        <v>11-Aug-1986</v>
      </c>
      <c r="M1857" s="14">
        <f>VLOOKUP(HEALTH_CARE[[#This Row],[Customer ID]],'HOSPITAL DETAILS ANSWERS'!A:K,8,TRUE)</f>
        <v>4400</v>
      </c>
      <c r="N1857" t="str">
        <f>VLOOKUP(HEALTH_CARE[[#This Row],[Customer ID]],'HOSPITAL DETAILS ANSWERS'!A:K,9,TRUE)</f>
        <v>Tier - 3</v>
      </c>
      <c r="O1857" t="str">
        <f>VLOOKUP(HEALTH_CARE[[#This Row],[Customer ID]],'HOSPITAL DETAILS ANSWERS'!A:K,10,TRUE)</f>
        <v>Tier - 2</v>
      </c>
      <c r="P1857" t="str">
        <f>VLOOKUP(HEALTH_CARE[[#This Row],[Customer ID]],'HOSPITAL DETAILS ANSWERS'!A:K,11,TRUE)</f>
        <v>R1013</v>
      </c>
      <c r="Q1857" s="10">
        <f>VLOOKUP(HEALTH_CARE[[#This Row],[Customer ID]],'HOSPITAL DETAILS ANSWERS'!A:K,6,TRUE)</f>
        <v>36</v>
      </c>
    </row>
    <row r="1858" spans="1:17" x14ac:dyDescent="0.25">
      <c r="A1858" t="s">
        <v>511</v>
      </c>
      <c r="B1858" t="str">
        <f>VLOOKUP(HEALTH_CARE[[#This Row],[Customer ID]],'CUSTOMER_NAMES ANSWER'!A:D,3,FALSE)</f>
        <v>Daniell L</v>
      </c>
      <c r="C1858" s="9">
        <f>VLOOKUP(HEALTH_CARE[[#This Row],[Customer ID]],'MEDICAL EXAMINATION ANSWER'!A:J,2,FALSE)</f>
        <v>21.26</v>
      </c>
      <c r="D1858" s="9">
        <f>VLOOKUP(HEALTH_CARE[[#This Row],[Customer ID]],'MEDICAL EXAMINATION ANSWER'!A:J,4,FALSE)</f>
        <v>5.36</v>
      </c>
      <c r="E1858" t="str">
        <f>VLOOKUP(HEALTH_CARE[[#This Row],[Customer ID]],'MEDICAL EXAMINATION ANSWER'!A:J,6,FALSE)</f>
        <v>Yes</v>
      </c>
      <c r="F1858" t="str">
        <f>VLOOKUP(HEALTH_CARE[[#This Row],[Customer ID]],'MEDICAL EXAMINATION ANSWER'!A:J,7,FALSE)</f>
        <v>No</v>
      </c>
      <c r="G1858" t="str">
        <f>VLOOKUP(HEALTH_CARE[[#This Row],[Customer ID]],'MEDICAL EXAMINATION ANSWER'!A:J,8,FALSE)</f>
        <v>No</v>
      </c>
      <c r="H1858" s="10">
        <f>VLOOKUP(HEALTH_CARE[[#This Row],[Customer ID]],'MEDICAL EXAMINATION ANSWER'!A:J,9,FALSE)</f>
        <v>1</v>
      </c>
      <c r="I1858" t="str">
        <f>VLOOKUP(HEALTH_CARE[[#This Row],[Customer ID]],'MEDICAL EXAMINATION ANSWER'!A:J,10,FALSE)</f>
        <v>No</v>
      </c>
      <c r="J1858" t="str">
        <f>VLOOKUP(HEALTH_CARE[[#This Row],[Customer ID]],'MEDICAL EXAMINATION ANSWER'!A:J,3,FALSE)</f>
        <v>Normal Weight</v>
      </c>
      <c r="K1858" t="str">
        <f>VLOOKUP(HEALTH_CARE[[#This Row],[Customer ID]],'MEDICAL EXAMINATION ANSWER'!A:J,5,FALSE)</f>
        <v>Normal</v>
      </c>
      <c r="L1858" s="11" t="str">
        <f>VLOOKUP(HEALTH_CARE[[#This Row],[Customer ID]],'HOSPITAL DETAILS ANSWERS'!A:K,5,TRUE)</f>
        <v>18-Jul-1988</v>
      </c>
      <c r="M1858" s="14">
        <f>VLOOKUP(HEALTH_CARE[[#This Row],[Customer ID]],'HOSPITAL DETAILS ANSWERS'!A:K,8,TRUE)</f>
        <v>4398</v>
      </c>
      <c r="N1858" t="str">
        <f>VLOOKUP(HEALTH_CARE[[#This Row],[Customer ID]],'HOSPITAL DETAILS ANSWERS'!A:K,9,TRUE)</f>
        <v>Tier - 2</v>
      </c>
      <c r="O1858" t="str">
        <f>VLOOKUP(HEALTH_CARE[[#This Row],[Customer ID]],'HOSPITAL DETAILS ANSWERS'!A:K,10,TRUE)</f>
        <v>Tier - 2</v>
      </c>
      <c r="P1858" t="str">
        <f>VLOOKUP(HEALTH_CARE[[#This Row],[Customer ID]],'HOSPITAL DETAILS ANSWERS'!A:K,11,TRUE)</f>
        <v>R1013</v>
      </c>
      <c r="Q1858" s="10">
        <f>VLOOKUP(HEALTH_CARE[[#This Row],[Customer ID]],'HOSPITAL DETAILS ANSWERS'!A:K,6,TRUE)</f>
        <v>34</v>
      </c>
    </row>
    <row r="1859" spans="1:17" x14ac:dyDescent="0.25">
      <c r="A1859" t="s">
        <v>510</v>
      </c>
      <c r="B1859" t="str">
        <f>VLOOKUP(HEALTH_CARE[[#This Row],[Customer ID]],'CUSTOMER_NAMES ANSWER'!A:D,3,FALSE)</f>
        <v>Janne</v>
      </c>
      <c r="C1859" s="9">
        <f>VLOOKUP(HEALTH_CARE[[#This Row],[Customer ID]],'MEDICAL EXAMINATION ANSWER'!A:J,2,FALSE)</f>
        <v>17.09</v>
      </c>
      <c r="D1859" s="9">
        <f>VLOOKUP(HEALTH_CARE[[#This Row],[Customer ID]],'MEDICAL EXAMINATION ANSWER'!A:J,4,FALSE)</f>
        <v>5.69</v>
      </c>
      <c r="E1859" t="str">
        <f>VLOOKUP(HEALTH_CARE[[#This Row],[Customer ID]],'MEDICAL EXAMINATION ANSWER'!A:J,6,FALSE)</f>
        <v>No</v>
      </c>
      <c r="F1859" t="str">
        <f>VLOOKUP(HEALTH_CARE[[#This Row],[Customer ID]],'MEDICAL EXAMINATION ANSWER'!A:J,7,FALSE)</f>
        <v>No</v>
      </c>
      <c r="G1859" t="str">
        <f>VLOOKUP(HEALTH_CARE[[#This Row],[Customer ID]],'MEDICAL EXAMINATION ANSWER'!A:J,8,FALSE)</f>
        <v>No</v>
      </c>
      <c r="H1859" s="10">
        <f>VLOOKUP(HEALTH_CARE[[#This Row],[Customer ID]],'MEDICAL EXAMINATION ANSWER'!A:J,9,FALSE)</f>
        <v>0</v>
      </c>
      <c r="I1859" t="str">
        <f>VLOOKUP(HEALTH_CARE[[#This Row],[Customer ID]],'MEDICAL EXAMINATION ANSWER'!A:J,10,FALSE)</f>
        <v>No</v>
      </c>
      <c r="J1859" t="str">
        <f>VLOOKUP(HEALTH_CARE[[#This Row],[Customer ID]],'MEDICAL EXAMINATION ANSWER'!A:J,3,FALSE)</f>
        <v>Under Weight</v>
      </c>
      <c r="K1859" t="str">
        <f>VLOOKUP(HEALTH_CARE[[#This Row],[Customer ID]],'MEDICAL EXAMINATION ANSWER'!A:J,5,FALSE)</f>
        <v>Normal</v>
      </c>
      <c r="L1859" s="11" t="str">
        <f>VLOOKUP(HEALTH_CARE[[#This Row],[Customer ID]],'HOSPITAL DETAILS ANSWERS'!A:K,5,TRUE)</f>
        <v>29-Jun-1982</v>
      </c>
      <c r="M1859" s="14">
        <f>VLOOKUP(HEALTH_CARE[[#This Row],[Customer ID]],'HOSPITAL DETAILS ANSWERS'!A:K,8,TRUE)</f>
        <v>4393</v>
      </c>
      <c r="N1859" t="str">
        <f>VLOOKUP(HEALTH_CARE[[#This Row],[Customer ID]],'HOSPITAL DETAILS ANSWERS'!A:K,9,TRUE)</f>
        <v>Tier - 2</v>
      </c>
      <c r="O1859" t="str">
        <f>VLOOKUP(HEALTH_CARE[[#This Row],[Customer ID]],'HOSPITAL DETAILS ANSWERS'!A:K,10,TRUE)</f>
        <v>Tier - 2</v>
      </c>
      <c r="P1859" t="str">
        <f>VLOOKUP(HEALTH_CARE[[#This Row],[Customer ID]],'HOSPITAL DETAILS ANSWERS'!A:K,11,TRUE)</f>
        <v>R1013</v>
      </c>
      <c r="Q1859" s="10">
        <f>VLOOKUP(HEALTH_CARE[[#This Row],[Customer ID]],'HOSPITAL DETAILS ANSWERS'!A:K,6,TRUE)</f>
        <v>40</v>
      </c>
    </row>
    <row r="1860" spans="1:17" x14ac:dyDescent="0.25">
      <c r="A1860" t="s">
        <v>509</v>
      </c>
      <c r="B1860" t="str">
        <f>VLOOKUP(HEALTH_CARE[[#This Row],[Customer ID]],'CUSTOMER_NAMES ANSWER'!A:D,3,FALSE)</f>
        <v>Martina</v>
      </c>
      <c r="C1860" s="9">
        <f>VLOOKUP(HEALTH_CARE[[#This Row],[Customer ID]],'MEDICAL EXAMINATION ANSWER'!A:J,2,FALSE)</f>
        <v>24.3</v>
      </c>
      <c r="D1860" s="9">
        <f>VLOOKUP(HEALTH_CARE[[#This Row],[Customer ID]],'MEDICAL EXAMINATION ANSWER'!A:J,4,FALSE)</f>
        <v>4.9000000000000004</v>
      </c>
      <c r="E1860" t="str">
        <f>VLOOKUP(HEALTH_CARE[[#This Row],[Customer ID]],'MEDICAL EXAMINATION ANSWER'!A:J,6,FALSE)</f>
        <v>Yes</v>
      </c>
      <c r="F1860" t="str">
        <f>VLOOKUP(HEALTH_CARE[[#This Row],[Customer ID]],'MEDICAL EXAMINATION ANSWER'!A:J,7,FALSE)</f>
        <v>No</v>
      </c>
      <c r="G1860" t="str">
        <f>VLOOKUP(HEALTH_CARE[[#This Row],[Customer ID]],'MEDICAL EXAMINATION ANSWER'!A:J,8,FALSE)</f>
        <v>Yes</v>
      </c>
      <c r="H1860" s="10">
        <f>VLOOKUP(HEALTH_CARE[[#This Row],[Customer ID]],'MEDICAL EXAMINATION ANSWER'!A:J,9,FALSE)</f>
        <v>1</v>
      </c>
      <c r="I1860" t="str">
        <f>VLOOKUP(HEALTH_CARE[[#This Row],[Customer ID]],'MEDICAL EXAMINATION ANSWER'!A:J,10,FALSE)</f>
        <v>No</v>
      </c>
      <c r="J1860" t="str">
        <f>VLOOKUP(HEALTH_CARE[[#This Row],[Customer ID]],'MEDICAL EXAMINATION ANSWER'!A:J,3,FALSE)</f>
        <v>Normal Weight</v>
      </c>
      <c r="K1860" t="str">
        <f>VLOOKUP(HEALTH_CARE[[#This Row],[Customer ID]],'MEDICAL EXAMINATION ANSWER'!A:J,5,FALSE)</f>
        <v>Normal</v>
      </c>
      <c r="L1860" s="11" t="str">
        <f>VLOOKUP(HEALTH_CARE[[#This Row],[Customer ID]],'HOSPITAL DETAILS ANSWERS'!A:K,5,TRUE)</f>
        <v>29-Nov-1997</v>
      </c>
      <c r="M1860" s="14">
        <f>VLOOKUP(HEALTH_CARE[[#This Row],[Customer ID]],'HOSPITAL DETAILS ANSWERS'!A:K,8,TRUE)</f>
        <v>4392</v>
      </c>
      <c r="N1860" t="str">
        <f>VLOOKUP(HEALTH_CARE[[#This Row],[Customer ID]],'HOSPITAL DETAILS ANSWERS'!A:K,9,TRUE)</f>
        <v>Tier - 2</v>
      </c>
      <c r="O1860" t="str">
        <f>VLOOKUP(HEALTH_CARE[[#This Row],[Customer ID]],'HOSPITAL DETAILS ANSWERS'!A:K,10,TRUE)</f>
        <v>Tier - 2</v>
      </c>
      <c r="P1860" t="str">
        <f>VLOOKUP(HEALTH_CARE[[#This Row],[Customer ID]],'HOSPITAL DETAILS ANSWERS'!A:K,11,TRUE)</f>
        <v>R1011</v>
      </c>
      <c r="Q1860" s="10">
        <f>VLOOKUP(HEALTH_CARE[[#This Row],[Customer ID]],'HOSPITAL DETAILS ANSWERS'!A:K,6,TRUE)</f>
        <v>25</v>
      </c>
    </row>
    <row r="1861" spans="1:17" x14ac:dyDescent="0.25">
      <c r="A1861" t="s">
        <v>508</v>
      </c>
      <c r="B1861" t="str">
        <f>VLOOKUP(HEALTH_CARE[[#This Row],[Customer ID]],'CUSTOMER_NAMES ANSWER'!A:D,3,FALSE)</f>
        <v>Elizabeth L</v>
      </c>
      <c r="C1861" s="9">
        <f>VLOOKUP(HEALTH_CARE[[#This Row],[Customer ID]],'MEDICAL EXAMINATION ANSWER'!A:J,2,FALSE)</f>
        <v>29.73</v>
      </c>
      <c r="D1861" s="9">
        <f>VLOOKUP(HEALTH_CARE[[#This Row],[Customer ID]],'MEDICAL EXAMINATION ANSWER'!A:J,4,FALSE)</f>
        <v>5.78</v>
      </c>
      <c r="E1861" t="str">
        <f>VLOOKUP(HEALTH_CARE[[#This Row],[Customer ID]],'MEDICAL EXAMINATION ANSWER'!A:J,6,FALSE)</f>
        <v>No</v>
      </c>
      <c r="F1861" t="str">
        <f>VLOOKUP(HEALTH_CARE[[#This Row],[Customer ID]],'MEDICAL EXAMINATION ANSWER'!A:J,7,FALSE)</f>
        <v>No</v>
      </c>
      <c r="G1861" t="str">
        <f>VLOOKUP(HEALTH_CARE[[#This Row],[Customer ID]],'MEDICAL EXAMINATION ANSWER'!A:J,8,FALSE)</f>
        <v>No</v>
      </c>
      <c r="H1861" s="10">
        <f>VLOOKUP(HEALTH_CARE[[#This Row],[Customer ID]],'MEDICAL EXAMINATION ANSWER'!A:J,9,FALSE)</f>
        <v>0</v>
      </c>
      <c r="I1861" t="str">
        <f>VLOOKUP(HEALTH_CARE[[#This Row],[Customer ID]],'MEDICAL EXAMINATION ANSWER'!A:J,10,FALSE)</f>
        <v>No</v>
      </c>
      <c r="J1861" t="str">
        <f>VLOOKUP(HEALTH_CARE[[#This Row],[Customer ID]],'MEDICAL EXAMINATION ANSWER'!A:J,3,FALSE)</f>
        <v>Over Weight</v>
      </c>
      <c r="K1861" t="str">
        <f>VLOOKUP(HEALTH_CARE[[#This Row],[Customer ID]],'MEDICAL EXAMINATION ANSWER'!A:J,5,FALSE)</f>
        <v>Prediabetes</v>
      </c>
      <c r="L1861" s="11" t="str">
        <f>VLOOKUP(HEALTH_CARE[[#This Row],[Customer ID]],'HOSPITAL DETAILS ANSWERS'!A:K,5,TRUE)</f>
        <v>28-Aug-1990</v>
      </c>
      <c r="M1861" s="14">
        <f>VLOOKUP(HEALTH_CARE[[#This Row],[Customer ID]],'HOSPITAL DETAILS ANSWERS'!A:K,8,TRUE)</f>
        <v>4358</v>
      </c>
      <c r="N1861" t="str">
        <f>VLOOKUP(HEALTH_CARE[[#This Row],[Customer ID]],'HOSPITAL DETAILS ANSWERS'!A:K,9,TRUE)</f>
        <v>Tier - 2</v>
      </c>
      <c r="O1861" t="str">
        <f>VLOOKUP(HEALTH_CARE[[#This Row],[Customer ID]],'HOSPITAL DETAILS ANSWERS'!A:K,10,TRUE)</f>
        <v>Tier - 3</v>
      </c>
      <c r="P1861" t="str">
        <f>VLOOKUP(HEALTH_CARE[[#This Row],[Customer ID]],'HOSPITAL DETAILS ANSWERS'!A:K,11,TRUE)</f>
        <v>R1012</v>
      </c>
      <c r="Q1861" s="10">
        <f>VLOOKUP(HEALTH_CARE[[#This Row],[Customer ID]],'HOSPITAL DETAILS ANSWERS'!A:K,6,TRUE)</f>
        <v>32</v>
      </c>
    </row>
    <row r="1862" spans="1:17" x14ac:dyDescent="0.25">
      <c r="A1862" t="s">
        <v>507</v>
      </c>
      <c r="B1862" t="str">
        <f>VLOOKUP(HEALTH_CARE[[#This Row],[Customer ID]],'CUSTOMER_NAMES ANSWER'!A:D,3,FALSE)</f>
        <v>Stephanie C</v>
      </c>
      <c r="C1862" s="9">
        <f>VLOOKUP(HEALTH_CARE[[#This Row],[Customer ID]],'MEDICAL EXAMINATION ANSWER'!A:J,2,FALSE)</f>
        <v>29.26</v>
      </c>
      <c r="D1862" s="9">
        <f>VLOOKUP(HEALTH_CARE[[#This Row],[Customer ID]],'MEDICAL EXAMINATION ANSWER'!A:J,4,FALSE)</f>
        <v>4.7</v>
      </c>
      <c r="E1862" t="str">
        <f>VLOOKUP(HEALTH_CARE[[#This Row],[Customer ID]],'MEDICAL EXAMINATION ANSWER'!A:J,6,FALSE)</f>
        <v>No</v>
      </c>
      <c r="F1862" t="str">
        <f>VLOOKUP(HEALTH_CARE[[#This Row],[Customer ID]],'MEDICAL EXAMINATION ANSWER'!A:J,7,FALSE)</f>
        <v>No</v>
      </c>
      <c r="G1862" t="str">
        <f>VLOOKUP(HEALTH_CARE[[#This Row],[Customer ID]],'MEDICAL EXAMINATION ANSWER'!A:J,8,FALSE)</f>
        <v>No</v>
      </c>
      <c r="H1862" s="10">
        <f>VLOOKUP(HEALTH_CARE[[#This Row],[Customer ID]],'MEDICAL EXAMINATION ANSWER'!A:J,9,FALSE)</f>
        <v>0</v>
      </c>
      <c r="I1862" t="str">
        <f>VLOOKUP(HEALTH_CARE[[#This Row],[Customer ID]],'MEDICAL EXAMINATION ANSWER'!A:J,10,FALSE)</f>
        <v>No</v>
      </c>
      <c r="J1862" t="str">
        <f>VLOOKUP(HEALTH_CARE[[#This Row],[Customer ID]],'MEDICAL EXAMINATION ANSWER'!A:J,3,FALSE)</f>
        <v>Over Weight</v>
      </c>
      <c r="K1862" t="str">
        <f>VLOOKUP(HEALTH_CARE[[#This Row],[Customer ID]],'MEDICAL EXAMINATION ANSWER'!A:J,5,FALSE)</f>
        <v>Normal</v>
      </c>
      <c r="L1862" s="11" t="str">
        <f>VLOOKUP(HEALTH_CARE[[#This Row],[Customer ID]],'HOSPITAL DETAILS ANSWERS'!A:K,5,TRUE)</f>
        <v>13-Sep-1991</v>
      </c>
      <c r="M1862" s="14">
        <f>VLOOKUP(HEALTH_CARE[[#This Row],[Customer ID]],'HOSPITAL DETAILS ANSWERS'!A:K,8,TRUE)</f>
        <v>4351</v>
      </c>
      <c r="N1862" t="str">
        <f>VLOOKUP(HEALTH_CARE[[#This Row],[Customer ID]],'HOSPITAL DETAILS ANSWERS'!A:K,9,TRUE)</f>
        <v>Tier - 2</v>
      </c>
      <c r="O1862" t="str">
        <f>VLOOKUP(HEALTH_CARE[[#This Row],[Customer ID]],'HOSPITAL DETAILS ANSWERS'!A:K,10,TRUE)</f>
        <v>Tier - 2</v>
      </c>
      <c r="P1862" t="str">
        <f>VLOOKUP(HEALTH_CARE[[#This Row],[Customer ID]],'HOSPITAL DETAILS ANSWERS'!A:K,11,TRUE)</f>
        <v>R1013</v>
      </c>
      <c r="Q1862" s="10">
        <f>VLOOKUP(HEALTH_CARE[[#This Row],[Customer ID]],'HOSPITAL DETAILS ANSWERS'!A:K,6,TRUE)</f>
        <v>31</v>
      </c>
    </row>
    <row r="1863" spans="1:17" x14ac:dyDescent="0.25">
      <c r="A1863" t="s">
        <v>506</v>
      </c>
      <c r="B1863" t="str">
        <f>VLOOKUP(HEALTH_CARE[[#This Row],[Customer ID]],'CUSTOMER_NAMES ANSWER'!A:D,3,FALSE)</f>
        <v>Katie</v>
      </c>
      <c r="C1863" s="9">
        <f>VLOOKUP(HEALTH_CARE[[#This Row],[Customer ID]],'MEDICAL EXAMINATION ANSWER'!A:J,2,FALSE)</f>
        <v>33</v>
      </c>
      <c r="D1863" s="9">
        <f>VLOOKUP(HEALTH_CARE[[#This Row],[Customer ID]],'MEDICAL EXAMINATION ANSWER'!A:J,4,FALSE)</f>
        <v>6.28</v>
      </c>
      <c r="E1863" t="str">
        <f>VLOOKUP(HEALTH_CARE[[#This Row],[Customer ID]],'MEDICAL EXAMINATION ANSWER'!A:J,6,FALSE)</f>
        <v>No</v>
      </c>
      <c r="F1863" t="str">
        <f>VLOOKUP(HEALTH_CARE[[#This Row],[Customer ID]],'MEDICAL EXAMINATION ANSWER'!A:J,7,FALSE)</f>
        <v>No</v>
      </c>
      <c r="G1863" t="str">
        <f>VLOOKUP(HEALTH_CARE[[#This Row],[Customer ID]],'MEDICAL EXAMINATION ANSWER'!A:J,8,FALSE)</f>
        <v>No</v>
      </c>
      <c r="H1863" s="10">
        <f>VLOOKUP(HEALTH_CARE[[#This Row],[Customer ID]],'MEDICAL EXAMINATION ANSWER'!A:J,9,FALSE)</f>
        <v>0</v>
      </c>
      <c r="I1863" t="str">
        <f>VLOOKUP(HEALTH_CARE[[#This Row],[Customer ID]],'MEDICAL EXAMINATION ANSWER'!A:J,10,FALSE)</f>
        <v>No</v>
      </c>
      <c r="J1863" t="str">
        <f>VLOOKUP(HEALTH_CARE[[#This Row],[Customer ID]],'MEDICAL EXAMINATION ANSWER'!A:J,3,FALSE)</f>
        <v>Obesity</v>
      </c>
      <c r="K1863" t="str">
        <f>VLOOKUP(HEALTH_CARE[[#This Row],[Customer ID]],'MEDICAL EXAMINATION ANSWER'!A:J,5,FALSE)</f>
        <v>Prediabetes</v>
      </c>
      <c r="L1863" s="11" t="str">
        <f>VLOOKUP(HEALTH_CARE[[#This Row],[Customer ID]],'HOSPITAL DETAILS ANSWERS'!A:K,5,TRUE)</f>
        <v>1-Nov-1994</v>
      </c>
      <c r="M1863" s="14">
        <f>VLOOKUP(HEALTH_CARE[[#This Row],[Customer ID]],'HOSPITAL DETAILS ANSWERS'!A:K,8,TRUE)</f>
        <v>4350</v>
      </c>
      <c r="N1863" t="str">
        <f>VLOOKUP(HEALTH_CARE[[#This Row],[Customer ID]],'HOSPITAL DETAILS ANSWERS'!A:K,9,TRUE)</f>
        <v>Tier - 2</v>
      </c>
      <c r="O1863" t="str">
        <f>VLOOKUP(HEALTH_CARE[[#This Row],[Customer ID]],'HOSPITAL DETAILS ANSWERS'!A:K,10,TRUE)</f>
        <v>Tier - 2</v>
      </c>
      <c r="P1863" t="str">
        <f>VLOOKUP(HEALTH_CARE[[#This Row],[Customer ID]],'HOSPITAL DETAILS ANSWERS'!A:K,11,TRUE)</f>
        <v>R1013</v>
      </c>
      <c r="Q1863" s="10">
        <f>VLOOKUP(HEALTH_CARE[[#This Row],[Customer ID]],'HOSPITAL DETAILS ANSWERS'!A:K,6,TRUE)</f>
        <v>28</v>
      </c>
    </row>
    <row r="1864" spans="1:17" x14ac:dyDescent="0.25">
      <c r="A1864" t="s">
        <v>505</v>
      </c>
      <c r="B1864" t="str">
        <f>VLOOKUP(HEALTH_CARE[[#This Row],[Customer ID]],'CUSTOMER_NAMES ANSWER'!A:D,3,FALSE)</f>
        <v>Callie</v>
      </c>
      <c r="C1864" s="9">
        <f>VLOOKUP(HEALTH_CARE[[#This Row],[Customer ID]],'MEDICAL EXAMINATION ANSWER'!A:J,2,FALSE)</f>
        <v>31.07</v>
      </c>
      <c r="D1864" s="9">
        <f>VLOOKUP(HEALTH_CARE[[#This Row],[Customer ID]],'MEDICAL EXAMINATION ANSWER'!A:J,4,FALSE)</f>
        <v>4.2300000000000004</v>
      </c>
      <c r="E1864" t="str">
        <f>VLOOKUP(HEALTH_CARE[[#This Row],[Customer ID]],'MEDICAL EXAMINATION ANSWER'!A:J,6,FALSE)</f>
        <v>No</v>
      </c>
      <c r="F1864" t="str">
        <f>VLOOKUP(HEALTH_CARE[[#This Row],[Customer ID]],'MEDICAL EXAMINATION ANSWER'!A:J,7,FALSE)</f>
        <v>No</v>
      </c>
      <c r="G1864" t="str">
        <f>VLOOKUP(HEALTH_CARE[[#This Row],[Customer ID]],'MEDICAL EXAMINATION ANSWER'!A:J,8,FALSE)</f>
        <v>No</v>
      </c>
      <c r="H1864" s="10">
        <f>VLOOKUP(HEALTH_CARE[[#This Row],[Customer ID]],'MEDICAL EXAMINATION ANSWER'!A:J,9,FALSE)</f>
        <v>0</v>
      </c>
      <c r="I1864" t="str">
        <f>VLOOKUP(HEALTH_CARE[[#This Row],[Customer ID]],'MEDICAL EXAMINATION ANSWER'!A:J,10,FALSE)</f>
        <v>No</v>
      </c>
      <c r="J1864" t="str">
        <f>VLOOKUP(HEALTH_CARE[[#This Row],[Customer ID]],'MEDICAL EXAMINATION ANSWER'!A:J,3,FALSE)</f>
        <v>Obesity</v>
      </c>
      <c r="K1864" t="str">
        <f>VLOOKUP(HEALTH_CARE[[#This Row],[Customer ID]],'MEDICAL EXAMINATION ANSWER'!A:J,5,FALSE)</f>
        <v>Normal</v>
      </c>
      <c r="L1864" s="11" t="str">
        <f>VLOOKUP(HEALTH_CARE[[#This Row],[Customer ID]],'HOSPITAL DETAILS ANSWERS'!A:K,5,TRUE)</f>
        <v>1-Jun-1991</v>
      </c>
      <c r="M1864" s="14">
        <f>VLOOKUP(HEALTH_CARE[[#This Row],[Customer ID]],'HOSPITAL DETAILS ANSWERS'!A:K,8,TRUE)</f>
        <v>4348</v>
      </c>
      <c r="N1864" t="str">
        <f>VLOOKUP(HEALTH_CARE[[#This Row],[Customer ID]],'HOSPITAL DETAILS ANSWERS'!A:K,9,TRUE)</f>
        <v>Tier - 2</v>
      </c>
      <c r="O1864" t="str">
        <f>VLOOKUP(HEALTH_CARE[[#This Row],[Customer ID]],'HOSPITAL DETAILS ANSWERS'!A:K,10,TRUE)</f>
        <v>Tier - 1</v>
      </c>
      <c r="P1864" t="str">
        <f>VLOOKUP(HEALTH_CARE[[#This Row],[Customer ID]],'HOSPITAL DETAILS ANSWERS'!A:K,11,TRUE)</f>
        <v>R1024</v>
      </c>
      <c r="Q1864" s="10">
        <f>VLOOKUP(HEALTH_CARE[[#This Row],[Customer ID]],'HOSPITAL DETAILS ANSWERS'!A:K,6,TRUE)</f>
        <v>32</v>
      </c>
    </row>
    <row r="1865" spans="1:17" x14ac:dyDescent="0.25">
      <c r="A1865" t="s">
        <v>504</v>
      </c>
      <c r="B1865" t="str">
        <f>VLOOKUP(HEALTH_CARE[[#This Row],[Customer ID]],'CUSTOMER_NAMES ANSWER'!A:D,3,FALSE)</f>
        <v>Inna</v>
      </c>
      <c r="C1865" s="9">
        <f>VLOOKUP(HEALTH_CARE[[#This Row],[Customer ID]],'MEDICAL EXAMINATION ANSWER'!A:J,2,FALSE)</f>
        <v>26.51</v>
      </c>
      <c r="D1865" s="9">
        <f>VLOOKUP(HEALTH_CARE[[#This Row],[Customer ID]],'MEDICAL EXAMINATION ANSWER'!A:J,4,FALSE)</f>
        <v>6.17</v>
      </c>
      <c r="E1865" t="str">
        <f>VLOOKUP(HEALTH_CARE[[#This Row],[Customer ID]],'MEDICAL EXAMINATION ANSWER'!A:J,6,FALSE)</f>
        <v>No</v>
      </c>
      <c r="F1865" t="str">
        <f>VLOOKUP(HEALTH_CARE[[#This Row],[Customer ID]],'MEDICAL EXAMINATION ANSWER'!A:J,7,FALSE)</f>
        <v>No</v>
      </c>
      <c r="G1865" t="str">
        <f>VLOOKUP(HEALTH_CARE[[#This Row],[Customer ID]],'MEDICAL EXAMINATION ANSWER'!A:J,8,FALSE)</f>
        <v>No</v>
      </c>
      <c r="H1865" s="10">
        <f>VLOOKUP(HEALTH_CARE[[#This Row],[Customer ID]],'MEDICAL EXAMINATION ANSWER'!A:J,9,FALSE)</f>
        <v>0</v>
      </c>
      <c r="I1865" t="str">
        <f>VLOOKUP(HEALTH_CARE[[#This Row],[Customer ID]],'MEDICAL EXAMINATION ANSWER'!A:J,10,FALSE)</f>
        <v>No</v>
      </c>
      <c r="J1865" t="str">
        <f>VLOOKUP(HEALTH_CARE[[#This Row],[Customer ID]],'MEDICAL EXAMINATION ANSWER'!A:J,3,FALSE)</f>
        <v>Over Weight</v>
      </c>
      <c r="K1865" t="str">
        <f>VLOOKUP(HEALTH_CARE[[#This Row],[Customer ID]],'MEDICAL EXAMINATION ANSWER'!A:J,5,FALSE)</f>
        <v>Prediabetes</v>
      </c>
      <c r="L1865" s="11" t="str">
        <f>VLOOKUP(HEALTH_CARE[[#This Row],[Customer ID]],'HOSPITAL DETAILS ANSWERS'!A:K,5,TRUE)</f>
        <v>26-Oct-1994</v>
      </c>
      <c r="M1865" s="14">
        <f>VLOOKUP(HEALTH_CARE[[#This Row],[Customer ID]],'HOSPITAL DETAILS ANSWERS'!A:K,8,TRUE)</f>
        <v>4341</v>
      </c>
      <c r="N1865" t="str">
        <f>VLOOKUP(HEALTH_CARE[[#This Row],[Customer ID]],'HOSPITAL DETAILS ANSWERS'!A:K,9,TRUE)</f>
        <v>Tier - 2</v>
      </c>
      <c r="O1865" t="str">
        <f>VLOOKUP(HEALTH_CARE[[#This Row],[Customer ID]],'HOSPITAL DETAILS ANSWERS'!A:K,10,TRUE)</f>
        <v>Tier - 1</v>
      </c>
      <c r="P1865" t="str">
        <f>VLOOKUP(HEALTH_CARE[[#This Row],[Customer ID]],'HOSPITAL DETAILS ANSWERS'!A:K,11,TRUE)</f>
        <v>R1013</v>
      </c>
      <c r="Q1865" s="10">
        <f>VLOOKUP(HEALTH_CARE[[#This Row],[Customer ID]],'HOSPITAL DETAILS ANSWERS'!A:K,6,TRUE)</f>
        <v>28</v>
      </c>
    </row>
    <row r="1866" spans="1:17" x14ac:dyDescent="0.25">
      <c r="A1866" t="s">
        <v>503</v>
      </c>
      <c r="B1866" t="str">
        <f>VLOOKUP(HEALTH_CARE[[#This Row],[Customer ID]],'CUSTOMER_NAMES ANSWER'!A:D,3,FALSE)</f>
        <v>Mary K</v>
      </c>
      <c r="C1866" s="9">
        <f>VLOOKUP(HEALTH_CARE[[#This Row],[Customer ID]],'MEDICAL EXAMINATION ANSWER'!A:J,2,FALSE)</f>
        <v>28.88</v>
      </c>
      <c r="D1866" s="9">
        <f>VLOOKUP(HEALTH_CARE[[#This Row],[Customer ID]],'MEDICAL EXAMINATION ANSWER'!A:J,4,FALSE)</f>
        <v>4.96</v>
      </c>
      <c r="E1866" t="str">
        <f>VLOOKUP(HEALTH_CARE[[#This Row],[Customer ID]],'MEDICAL EXAMINATION ANSWER'!A:J,6,FALSE)</f>
        <v>No</v>
      </c>
      <c r="F1866" t="str">
        <f>VLOOKUP(HEALTH_CARE[[#This Row],[Customer ID]],'MEDICAL EXAMINATION ANSWER'!A:J,7,FALSE)</f>
        <v>No</v>
      </c>
      <c r="G1866" t="str">
        <f>VLOOKUP(HEALTH_CARE[[#This Row],[Customer ID]],'MEDICAL EXAMINATION ANSWER'!A:J,8,FALSE)</f>
        <v>No</v>
      </c>
      <c r="H1866" s="10">
        <f>VLOOKUP(HEALTH_CARE[[#This Row],[Customer ID]],'MEDICAL EXAMINATION ANSWER'!A:J,9,FALSE)</f>
        <v>0</v>
      </c>
      <c r="I1866" t="str">
        <f>VLOOKUP(HEALTH_CARE[[#This Row],[Customer ID]],'MEDICAL EXAMINATION ANSWER'!A:J,10,FALSE)</f>
        <v>No</v>
      </c>
      <c r="J1866" t="str">
        <f>VLOOKUP(HEALTH_CARE[[#This Row],[Customer ID]],'MEDICAL EXAMINATION ANSWER'!A:J,3,FALSE)</f>
        <v>Over Weight</v>
      </c>
      <c r="K1866" t="str">
        <f>VLOOKUP(HEALTH_CARE[[#This Row],[Customer ID]],'MEDICAL EXAMINATION ANSWER'!A:J,5,FALSE)</f>
        <v>Normal</v>
      </c>
      <c r="L1866" s="11" t="str">
        <f>VLOOKUP(HEALTH_CARE[[#This Row],[Customer ID]],'HOSPITAL DETAILS ANSWERS'!A:K,5,TRUE)</f>
        <v>2-Nov-1994</v>
      </c>
      <c r="M1866" s="14">
        <f>VLOOKUP(HEALTH_CARE[[#This Row],[Customer ID]],'HOSPITAL DETAILS ANSWERS'!A:K,8,TRUE)</f>
        <v>4338</v>
      </c>
      <c r="N1866" t="str">
        <f>VLOOKUP(HEALTH_CARE[[#This Row],[Customer ID]],'HOSPITAL DETAILS ANSWERS'!A:K,9,TRUE)</f>
        <v>Tier - 2</v>
      </c>
      <c r="O1866" t="str">
        <f>VLOOKUP(HEALTH_CARE[[#This Row],[Customer ID]],'HOSPITAL DETAILS ANSWERS'!A:K,10,TRUE)</f>
        <v>Tier - 1</v>
      </c>
      <c r="P1866" t="str">
        <f>VLOOKUP(HEALTH_CARE[[#This Row],[Customer ID]],'HOSPITAL DETAILS ANSWERS'!A:K,11,TRUE)</f>
        <v>R1024</v>
      </c>
      <c r="Q1866" s="10">
        <f>VLOOKUP(HEALTH_CARE[[#This Row],[Customer ID]],'HOSPITAL DETAILS ANSWERS'!A:K,6,TRUE)</f>
        <v>28</v>
      </c>
    </row>
    <row r="1867" spans="1:17" x14ac:dyDescent="0.25">
      <c r="A1867" t="s">
        <v>502</v>
      </c>
      <c r="B1867" t="str">
        <f>VLOOKUP(HEALTH_CARE[[#This Row],[Customer ID]],'CUSTOMER_NAMES ANSWER'!A:D,3,FALSE)</f>
        <v>Samuel M</v>
      </c>
      <c r="C1867" s="9">
        <f>VLOOKUP(HEALTH_CARE[[#This Row],[Customer ID]],'MEDICAL EXAMINATION ANSWER'!A:J,2,FALSE)</f>
        <v>35.81</v>
      </c>
      <c r="D1867" s="9">
        <f>VLOOKUP(HEALTH_CARE[[#This Row],[Customer ID]],'MEDICAL EXAMINATION ANSWER'!A:J,4,FALSE)</f>
        <v>5.1100000000000003</v>
      </c>
      <c r="E1867" t="str">
        <f>VLOOKUP(HEALTH_CARE[[#This Row],[Customer ID]],'MEDICAL EXAMINATION ANSWER'!A:J,6,FALSE)</f>
        <v>Yes</v>
      </c>
      <c r="F1867" t="str">
        <f>VLOOKUP(HEALTH_CARE[[#This Row],[Customer ID]],'MEDICAL EXAMINATION ANSWER'!A:J,7,FALSE)</f>
        <v>No</v>
      </c>
      <c r="G1867" t="str">
        <f>VLOOKUP(HEALTH_CARE[[#This Row],[Customer ID]],'MEDICAL EXAMINATION ANSWER'!A:J,8,FALSE)</f>
        <v>No</v>
      </c>
      <c r="H1867" s="10">
        <f>VLOOKUP(HEALTH_CARE[[#This Row],[Customer ID]],'MEDICAL EXAMINATION ANSWER'!A:J,9,FALSE)</f>
        <v>1</v>
      </c>
      <c r="I1867" t="str">
        <f>VLOOKUP(HEALTH_CARE[[#This Row],[Customer ID]],'MEDICAL EXAMINATION ANSWER'!A:J,10,FALSE)</f>
        <v>No</v>
      </c>
      <c r="J1867" t="str">
        <f>VLOOKUP(HEALTH_CARE[[#This Row],[Customer ID]],'MEDICAL EXAMINATION ANSWER'!A:J,3,FALSE)</f>
        <v>Obesity</v>
      </c>
      <c r="K1867" t="str">
        <f>VLOOKUP(HEALTH_CARE[[#This Row],[Customer ID]],'MEDICAL EXAMINATION ANSWER'!A:J,5,FALSE)</f>
        <v>Normal</v>
      </c>
      <c r="L1867" s="11" t="str">
        <f>VLOOKUP(HEALTH_CARE[[#This Row],[Customer ID]],'HOSPITAL DETAILS ANSWERS'!A:K,5,TRUE)</f>
        <v>19-Dec-1988</v>
      </c>
      <c r="M1867" s="14">
        <f>VLOOKUP(HEALTH_CARE[[#This Row],[Customer ID]],'HOSPITAL DETAILS ANSWERS'!A:K,8,TRUE)</f>
        <v>4321</v>
      </c>
      <c r="N1867" t="str">
        <f>VLOOKUP(HEALTH_CARE[[#This Row],[Customer ID]],'HOSPITAL DETAILS ANSWERS'!A:K,9,TRUE)</f>
        <v>Tier - 2</v>
      </c>
      <c r="O1867" t="str">
        <f>VLOOKUP(HEALTH_CARE[[#This Row],[Customer ID]],'HOSPITAL DETAILS ANSWERS'!A:K,10,TRUE)</f>
        <v>Tier - 1</v>
      </c>
      <c r="P1867" t="str">
        <f>VLOOKUP(HEALTH_CARE[[#This Row],[Customer ID]],'HOSPITAL DETAILS ANSWERS'!A:K,11,TRUE)</f>
        <v>R1012</v>
      </c>
      <c r="Q1867" s="10">
        <f>VLOOKUP(HEALTH_CARE[[#This Row],[Customer ID]],'HOSPITAL DETAILS ANSWERS'!A:K,6,TRUE)</f>
        <v>34</v>
      </c>
    </row>
    <row r="1868" spans="1:17" x14ac:dyDescent="0.25">
      <c r="A1868" t="s">
        <v>501</v>
      </c>
      <c r="B1868" t="str">
        <f>VLOOKUP(HEALTH_CARE[[#This Row],[Customer ID]],'CUSTOMER_NAMES ANSWER'!A:D,3,FALSE)</f>
        <v>Kimberly</v>
      </c>
      <c r="C1868" s="9">
        <f>VLOOKUP(HEALTH_CARE[[#This Row],[Customer ID]],'MEDICAL EXAMINATION ANSWER'!A:J,2,FALSE)</f>
        <v>21.28</v>
      </c>
      <c r="D1868" s="9">
        <f>VLOOKUP(HEALTH_CARE[[#This Row],[Customer ID]],'MEDICAL EXAMINATION ANSWER'!A:J,4,FALSE)</f>
        <v>4.05</v>
      </c>
      <c r="E1868" t="str">
        <f>VLOOKUP(HEALTH_CARE[[#This Row],[Customer ID]],'MEDICAL EXAMINATION ANSWER'!A:J,6,FALSE)</f>
        <v>No</v>
      </c>
      <c r="F1868" t="str">
        <f>VLOOKUP(HEALTH_CARE[[#This Row],[Customer ID]],'MEDICAL EXAMINATION ANSWER'!A:J,7,FALSE)</f>
        <v>Yes</v>
      </c>
      <c r="G1868" t="str">
        <f>VLOOKUP(HEALTH_CARE[[#This Row],[Customer ID]],'MEDICAL EXAMINATION ANSWER'!A:J,8,FALSE)</f>
        <v>No</v>
      </c>
      <c r="H1868" s="10">
        <f>VLOOKUP(HEALTH_CARE[[#This Row],[Customer ID]],'MEDICAL EXAMINATION ANSWER'!A:J,9,FALSE)</f>
        <v>1</v>
      </c>
      <c r="I1868" t="str">
        <f>VLOOKUP(HEALTH_CARE[[#This Row],[Customer ID]],'MEDICAL EXAMINATION ANSWER'!A:J,10,FALSE)</f>
        <v>No</v>
      </c>
      <c r="J1868" t="str">
        <f>VLOOKUP(HEALTH_CARE[[#This Row],[Customer ID]],'MEDICAL EXAMINATION ANSWER'!A:J,3,FALSE)</f>
        <v>Normal Weight</v>
      </c>
      <c r="K1868" t="str">
        <f>VLOOKUP(HEALTH_CARE[[#This Row],[Customer ID]],'MEDICAL EXAMINATION ANSWER'!A:J,5,FALSE)</f>
        <v>Normal</v>
      </c>
      <c r="L1868" s="11" t="str">
        <f>VLOOKUP(HEALTH_CARE[[#This Row],[Customer ID]],'HOSPITAL DETAILS ANSWERS'!A:K,5,TRUE)</f>
        <v>25-Nov-2000</v>
      </c>
      <c r="M1868" s="14">
        <f>VLOOKUP(HEALTH_CARE[[#This Row],[Customer ID]],'HOSPITAL DETAILS ANSWERS'!A:K,8,TRUE)</f>
        <v>4297</v>
      </c>
      <c r="N1868" t="str">
        <f>VLOOKUP(HEALTH_CARE[[#This Row],[Customer ID]],'HOSPITAL DETAILS ANSWERS'!A:K,9,TRUE)</f>
        <v>Tier - 2</v>
      </c>
      <c r="O1868" t="str">
        <f>VLOOKUP(HEALTH_CARE[[#This Row],[Customer ID]],'HOSPITAL DETAILS ANSWERS'!A:K,10,TRUE)</f>
        <v>Tier - 3</v>
      </c>
      <c r="P1868" t="str">
        <f>VLOOKUP(HEALTH_CARE[[#This Row],[Customer ID]],'HOSPITAL DETAILS ANSWERS'!A:K,11,TRUE)</f>
        <v>R1012</v>
      </c>
      <c r="Q1868" s="10">
        <f>VLOOKUP(HEALTH_CARE[[#This Row],[Customer ID]],'HOSPITAL DETAILS ANSWERS'!A:K,6,TRUE)</f>
        <v>22</v>
      </c>
    </row>
    <row r="1869" spans="1:17" x14ac:dyDescent="0.25">
      <c r="A1869" t="s">
        <v>500</v>
      </c>
      <c r="B1869" t="str">
        <f>VLOOKUP(HEALTH_CARE[[#This Row],[Customer ID]],'CUSTOMER_NAMES ANSWER'!A:D,3,FALSE)</f>
        <v>Tom J</v>
      </c>
      <c r="C1869" s="9">
        <f>VLOOKUP(HEALTH_CARE[[#This Row],[Customer ID]],'MEDICAL EXAMINATION ANSWER'!A:J,2,FALSE)</f>
        <v>33.81</v>
      </c>
      <c r="D1869" s="9">
        <f>VLOOKUP(HEALTH_CARE[[#This Row],[Customer ID]],'MEDICAL EXAMINATION ANSWER'!A:J,4,FALSE)</f>
        <v>6.49</v>
      </c>
      <c r="E1869" t="str">
        <f>VLOOKUP(HEALTH_CARE[[#This Row],[Customer ID]],'MEDICAL EXAMINATION ANSWER'!A:J,6,FALSE)</f>
        <v>No</v>
      </c>
      <c r="F1869" t="str">
        <f>VLOOKUP(HEALTH_CARE[[#This Row],[Customer ID]],'MEDICAL EXAMINATION ANSWER'!A:J,7,FALSE)</f>
        <v>No</v>
      </c>
      <c r="G1869" t="str">
        <f>VLOOKUP(HEALTH_CARE[[#This Row],[Customer ID]],'MEDICAL EXAMINATION ANSWER'!A:J,8,FALSE)</f>
        <v>Yes</v>
      </c>
      <c r="H1869" s="10">
        <f>VLOOKUP(HEALTH_CARE[[#This Row],[Customer ID]],'MEDICAL EXAMINATION ANSWER'!A:J,9,FALSE)</f>
        <v>1</v>
      </c>
      <c r="I1869" t="str">
        <f>VLOOKUP(HEALTH_CARE[[#This Row],[Customer ID]],'MEDICAL EXAMINATION ANSWER'!A:J,10,FALSE)</f>
        <v>No</v>
      </c>
      <c r="J1869" t="str">
        <f>VLOOKUP(HEALTH_CARE[[#This Row],[Customer ID]],'MEDICAL EXAMINATION ANSWER'!A:J,3,FALSE)</f>
        <v>Obesity</v>
      </c>
      <c r="K1869" t="str">
        <f>VLOOKUP(HEALTH_CARE[[#This Row],[Customer ID]],'MEDICAL EXAMINATION ANSWER'!A:J,5,FALSE)</f>
        <v>Diabetes</v>
      </c>
      <c r="L1869" s="11" t="str">
        <f>VLOOKUP(HEALTH_CARE[[#This Row],[Customer ID]],'HOSPITAL DETAILS ANSWERS'!A:K,5,TRUE)</f>
        <v>8-Jun-2003</v>
      </c>
      <c r="M1869" s="14">
        <f>VLOOKUP(HEALTH_CARE[[#This Row],[Customer ID]],'HOSPITAL DETAILS ANSWERS'!A:K,8,TRUE)</f>
        <v>4279</v>
      </c>
      <c r="N1869" t="str">
        <f>VLOOKUP(HEALTH_CARE[[#This Row],[Customer ID]],'HOSPITAL DETAILS ANSWERS'!A:K,9,TRUE)</f>
        <v>Tier - 2</v>
      </c>
      <c r="O1869" t="str">
        <f>VLOOKUP(HEALTH_CARE[[#This Row],[Customer ID]],'HOSPITAL DETAILS ANSWERS'!A:K,10,TRUE)</f>
        <v>Tier - 1</v>
      </c>
      <c r="P1869" t="str">
        <f>VLOOKUP(HEALTH_CARE[[#This Row],[Customer ID]],'HOSPITAL DETAILS ANSWERS'!A:K,11,TRUE)</f>
        <v>R1021</v>
      </c>
      <c r="Q1869" s="10">
        <f>VLOOKUP(HEALTH_CARE[[#This Row],[Customer ID]],'HOSPITAL DETAILS ANSWERS'!A:K,6,TRUE)</f>
        <v>20</v>
      </c>
    </row>
    <row r="1870" spans="1:17" x14ac:dyDescent="0.25">
      <c r="A1870" t="s">
        <v>499</v>
      </c>
      <c r="B1870" t="str">
        <f>VLOOKUP(HEALTH_CARE[[#This Row],[Customer ID]],'CUSTOMER_NAMES ANSWER'!A:D,3,FALSE)</f>
        <v>Zachary</v>
      </c>
      <c r="C1870" s="9">
        <f>VLOOKUP(HEALTH_CARE[[#This Row],[Customer ID]],'MEDICAL EXAMINATION ANSWER'!A:J,2,FALSE)</f>
        <v>44.22</v>
      </c>
      <c r="D1870" s="9">
        <f>VLOOKUP(HEALTH_CARE[[#This Row],[Customer ID]],'MEDICAL EXAMINATION ANSWER'!A:J,4,FALSE)</f>
        <v>4.1900000000000004</v>
      </c>
      <c r="E1870" t="str">
        <f>VLOOKUP(HEALTH_CARE[[#This Row],[Customer ID]],'MEDICAL EXAMINATION ANSWER'!A:J,6,FALSE)</f>
        <v>No</v>
      </c>
      <c r="F1870" t="str">
        <f>VLOOKUP(HEALTH_CARE[[#This Row],[Customer ID]],'MEDICAL EXAMINATION ANSWER'!A:J,7,FALSE)</f>
        <v>No</v>
      </c>
      <c r="G1870" t="str">
        <f>VLOOKUP(HEALTH_CARE[[#This Row],[Customer ID]],'MEDICAL EXAMINATION ANSWER'!A:J,8,FALSE)</f>
        <v>No</v>
      </c>
      <c r="H1870" s="10">
        <f>VLOOKUP(HEALTH_CARE[[#This Row],[Customer ID]],'MEDICAL EXAMINATION ANSWER'!A:J,9,FALSE)</f>
        <v>1</v>
      </c>
      <c r="I1870" t="str">
        <f>VLOOKUP(HEALTH_CARE[[#This Row],[Customer ID]],'MEDICAL EXAMINATION ANSWER'!A:J,10,FALSE)</f>
        <v>No</v>
      </c>
      <c r="J1870" t="str">
        <f>VLOOKUP(HEALTH_CARE[[#This Row],[Customer ID]],'MEDICAL EXAMINATION ANSWER'!A:J,3,FALSE)</f>
        <v>Obesity</v>
      </c>
      <c r="K1870" t="str">
        <f>VLOOKUP(HEALTH_CARE[[#This Row],[Customer ID]],'MEDICAL EXAMINATION ANSWER'!A:J,5,FALSE)</f>
        <v>Normal</v>
      </c>
      <c r="L1870" s="11" t="str">
        <f>VLOOKUP(HEALTH_CARE[[#This Row],[Customer ID]],'HOSPITAL DETAILS ANSWERS'!A:K,5,TRUE)</f>
        <v>18-Jun-1992</v>
      </c>
      <c r="M1870" s="14">
        <f>VLOOKUP(HEALTH_CARE[[#This Row],[Customer ID]],'HOSPITAL DETAILS ANSWERS'!A:K,8,TRUE)</f>
        <v>4267</v>
      </c>
      <c r="N1870" t="str">
        <f>VLOOKUP(HEALTH_CARE[[#This Row],[Customer ID]],'HOSPITAL DETAILS ANSWERS'!A:K,9,TRUE)</f>
        <v>Tier - 3</v>
      </c>
      <c r="O1870" t="str">
        <f>VLOOKUP(HEALTH_CARE[[#This Row],[Customer ID]],'HOSPITAL DETAILS ANSWERS'!A:K,10,TRUE)</f>
        <v>Tier - 2</v>
      </c>
      <c r="P1870" t="str">
        <f>VLOOKUP(HEALTH_CARE[[#This Row],[Customer ID]],'HOSPITAL DETAILS ANSWERS'!A:K,11,TRUE)</f>
        <v>R1013</v>
      </c>
      <c r="Q1870" s="10">
        <f>VLOOKUP(HEALTH_CARE[[#This Row],[Customer ID]],'HOSPITAL DETAILS ANSWERS'!A:K,6,TRUE)</f>
        <v>30</v>
      </c>
    </row>
    <row r="1871" spans="1:17" x14ac:dyDescent="0.25">
      <c r="A1871" t="s">
        <v>498</v>
      </c>
      <c r="B1871" t="str">
        <f>VLOOKUP(HEALTH_CARE[[#This Row],[Customer ID]],'CUSTOMER_NAMES ANSWER'!A:D,3,FALSE)</f>
        <v>Dane</v>
      </c>
      <c r="C1871" s="9">
        <f>VLOOKUP(HEALTH_CARE[[#This Row],[Customer ID]],'MEDICAL EXAMINATION ANSWER'!A:J,2,FALSE)</f>
        <v>15.46</v>
      </c>
      <c r="D1871" s="9">
        <f>VLOOKUP(HEALTH_CARE[[#This Row],[Customer ID]],'MEDICAL EXAMINATION ANSWER'!A:J,4,FALSE)</f>
        <v>4.99</v>
      </c>
      <c r="E1871" t="str">
        <f>VLOOKUP(HEALTH_CARE[[#This Row],[Customer ID]],'MEDICAL EXAMINATION ANSWER'!A:J,6,FALSE)</f>
        <v>Yes</v>
      </c>
      <c r="F1871" t="str">
        <f>VLOOKUP(HEALTH_CARE[[#This Row],[Customer ID]],'MEDICAL EXAMINATION ANSWER'!A:J,7,FALSE)</f>
        <v>No</v>
      </c>
      <c r="G1871" t="str">
        <f>VLOOKUP(HEALTH_CARE[[#This Row],[Customer ID]],'MEDICAL EXAMINATION ANSWER'!A:J,8,FALSE)</f>
        <v>Yes</v>
      </c>
      <c r="H1871" s="10">
        <f>VLOOKUP(HEALTH_CARE[[#This Row],[Customer ID]],'MEDICAL EXAMINATION ANSWER'!A:J,9,FALSE)</f>
        <v>1</v>
      </c>
      <c r="I1871" t="str">
        <f>VLOOKUP(HEALTH_CARE[[#This Row],[Customer ID]],'MEDICAL EXAMINATION ANSWER'!A:J,10,FALSE)</f>
        <v>No</v>
      </c>
      <c r="J1871" t="str">
        <f>VLOOKUP(HEALTH_CARE[[#This Row],[Customer ID]],'MEDICAL EXAMINATION ANSWER'!A:J,3,FALSE)</f>
        <v>Under Weight</v>
      </c>
      <c r="K1871" t="str">
        <f>VLOOKUP(HEALTH_CARE[[#This Row],[Customer ID]],'MEDICAL EXAMINATION ANSWER'!A:J,5,FALSE)</f>
        <v>Normal</v>
      </c>
      <c r="L1871" s="11" t="str">
        <f>VLOOKUP(HEALTH_CARE[[#This Row],[Customer ID]],'HOSPITAL DETAILS ANSWERS'!A:K,5,TRUE)</f>
        <v>20-Nov-1983</v>
      </c>
      <c r="M1871" s="14">
        <f>VLOOKUP(HEALTH_CARE[[#This Row],[Customer ID]],'HOSPITAL DETAILS ANSWERS'!A:K,8,TRUE)</f>
        <v>4266</v>
      </c>
      <c r="N1871" t="str">
        <f>VLOOKUP(HEALTH_CARE[[#This Row],[Customer ID]],'HOSPITAL DETAILS ANSWERS'!A:K,9,TRUE)</f>
        <v>Tier - 2</v>
      </c>
      <c r="O1871" t="str">
        <f>VLOOKUP(HEALTH_CARE[[#This Row],[Customer ID]],'HOSPITAL DETAILS ANSWERS'!A:K,10,TRUE)</f>
        <v>Tier - 1</v>
      </c>
      <c r="P1871" t="str">
        <f>VLOOKUP(HEALTH_CARE[[#This Row],[Customer ID]],'HOSPITAL DETAILS ANSWERS'!A:K,11,TRUE)</f>
        <v>R1012</v>
      </c>
      <c r="Q1871" s="10">
        <f>VLOOKUP(HEALTH_CARE[[#This Row],[Customer ID]],'HOSPITAL DETAILS ANSWERS'!A:K,6,TRUE)</f>
        <v>39</v>
      </c>
    </row>
    <row r="1872" spans="1:17" x14ac:dyDescent="0.25">
      <c r="A1872" t="s">
        <v>497</v>
      </c>
      <c r="B1872" t="str">
        <f>VLOOKUP(HEALTH_CARE[[#This Row],[Customer ID]],'CUSTOMER_NAMES ANSWER'!A:D,3,FALSE)</f>
        <v>Dougie J</v>
      </c>
      <c r="C1872" s="9">
        <f>VLOOKUP(HEALTH_CARE[[#This Row],[Customer ID]],'MEDICAL EXAMINATION ANSWER'!A:J,2,FALSE)</f>
        <v>30.3</v>
      </c>
      <c r="D1872" s="9">
        <f>VLOOKUP(HEALTH_CARE[[#This Row],[Customer ID]],'MEDICAL EXAMINATION ANSWER'!A:J,4,FALSE)</f>
        <v>4.7699999999999996</v>
      </c>
      <c r="E1872" t="str">
        <f>VLOOKUP(HEALTH_CARE[[#This Row],[Customer ID]],'MEDICAL EXAMINATION ANSWER'!A:J,6,FALSE)</f>
        <v>Yes</v>
      </c>
      <c r="F1872" t="str">
        <f>VLOOKUP(HEALTH_CARE[[#This Row],[Customer ID]],'MEDICAL EXAMINATION ANSWER'!A:J,7,FALSE)</f>
        <v>No</v>
      </c>
      <c r="G1872" t="str">
        <f>VLOOKUP(HEALTH_CARE[[#This Row],[Customer ID]],'MEDICAL EXAMINATION ANSWER'!A:J,8,FALSE)</f>
        <v>No</v>
      </c>
      <c r="H1872" s="10">
        <f>VLOOKUP(HEALTH_CARE[[#This Row],[Customer ID]],'MEDICAL EXAMINATION ANSWER'!A:J,9,FALSE)</f>
        <v>1</v>
      </c>
      <c r="I1872" t="str">
        <f>VLOOKUP(HEALTH_CARE[[#This Row],[Customer ID]],'MEDICAL EXAMINATION ANSWER'!A:J,10,FALSE)</f>
        <v>No</v>
      </c>
      <c r="J1872" t="str">
        <f>VLOOKUP(HEALTH_CARE[[#This Row],[Customer ID]],'MEDICAL EXAMINATION ANSWER'!A:J,3,FALSE)</f>
        <v>Obesity</v>
      </c>
      <c r="K1872" t="str">
        <f>VLOOKUP(HEALTH_CARE[[#This Row],[Customer ID]],'MEDICAL EXAMINATION ANSWER'!A:J,5,FALSE)</f>
        <v>Normal</v>
      </c>
      <c r="L1872" s="11" t="str">
        <f>VLOOKUP(HEALTH_CARE[[#This Row],[Customer ID]],'HOSPITAL DETAILS ANSWERS'!A:K,5,TRUE)</f>
        <v>14-Oct-1995</v>
      </c>
      <c r="M1872" s="14">
        <f>VLOOKUP(HEALTH_CARE[[#This Row],[Customer ID]],'HOSPITAL DETAILS ANSWERS'!A:K,8,TRUE)</f>
        <v>4261</v>
      </c>
      <c r="N1872" t="str">
        <f>VLOOKUP(HEALTH_CARE[[#This Row],[Customer ID]],'HOSPITAL DETAILS ANSWERS'!A:K,9,TRUE)</f>
        <v>Tier - 3</v>
      </c>
      <c r="O1872" t="str">
        <f>VLOOKUP(HEALTH_CARE[[#This Row],[Customer ID]],'HOSPITAL DETAILS ANSWERS'!A:K,10,TRUE)</f>
        <v>Tier - 2</v>
      </c>
      <c r="P1872" t="str">
        <f>VLOOKUP(HEALTH_CARE[[#This Row],[Customer ID]],'HOSPITAL DETAILS ANSWERS'!A:K,11,TRUE)</f>
        <v>R1011</v>
      </c>
      <c r="Q1872" s="10">
        <f>VLOOKUP(HEALTH_CARE[[#This Row],[Customer ID]],'HOSPITAL DETAILS ANSWERS'!A:K,6,TRUE)</f>
        <v>27</v>
      </c>
    </row>
    <row r="1873" spans="1:17" x14ac:dyDescent="0.25">
      <c r="A1873" t="s">
        <v>496</v>
      </c>
      <c r="B1873" t="str">
        <f>VLOOKUP(HEALTH_CARE[[#This Row],[Customer ID]],'CUSTOMER_NAMES ANSWER'!A:D,3,FALSE)</f>
        <v>Jeremiah H</v>
      </c>
      <c r="C1873" s="9">
        <f>VLOOKUP(HEALTH_CARE[[#This Row],[Customer ID]],'MEDICAL EXAMINATION ANSWER'!A:J,2,FALSE)</f>
        <v>16.670000000000002</v>
      </c>
      <c r="D1873" s="9">
        <f>VLOOKUP(HEALTH_CARE[[#This Row],[Customer ID]],'MEDICAL EXAMINATION ANSWER'!A:J,4,FALSE)</f>
        <v>5.46</v>
      </c>
      <c r="E1873" t="str">
        <f>VLOOKUP(HEALTH_CARE[[#This Row],[Customer ID]],'MEDICAL EXAMINATION ANSWER'!A:J,6,FALSE)</f>
        <v>No</v>
      </c>
      <c r="F1873" t="str">
        <f>VLOOKUP(HEALTH_CARE[[#This Row],[Customer ID]],'MEDICAL EXAMINATION ANSWER'!A:J,7,FALSE)</f>
        <v>No</v>
      </c>
      <c r="G1873" t="str">
        <f>VLOOKUP(HEALTH_CARE[[#This Row],[Customer ID]],'MEDICAL EXAMINATION ANSWER'!A:J,8,FALSE)</f>
        <v>No</v>
      </c>
      <c r="H1873" s="10">
        <f>VLOOKUP(HEALTH_CARE[[#This Row],[Customer ID]],'MEDICAL EXAMINATION ANSWER'!A:J,9,FALSE)</f>
        <v>0</v>
      </c>
      <c r="I1873" t="str">
        <f>VLOOKUP(HEALTH_CARE[[#This Row],[Customer ID]],'MEDICAL EXAMINATION ANSWER'!A:J,10,FALSE)</f>
        <v>No</v>
      </c>
      <c r="J1873" t="str">
        <f>VLOOKUP(HEALTH_CARE[[#This Row],[Customer ID]],'MEDICAL EXAMINATION ANSWER'!A:J,3,FALSE)</f>
        <v>Under Weight</v>
      </c>
      <c r="K1873" t="str">
        <f>VLOOKUP(HEALTH_CARE[[#This Row],[Customer ID]],'MEDICAL EXAMINATION ANSWER'!A:J,5,FALSE)</f>
        <v>Normal</v>
      </c>
      <c r="L1873" s="11" t="str">
        <f>VLOOKUP(HEALTH_CARE[[#This Row],[Customer ID]],'HOSPITAL DETAILS ANSWERS'!A:K,5,TRUE)</f>
        <v>16-Jun-1982</v>
      </c>
      <c r="M1873" s="14">
        <f>VLOOKUP(HEALTH_CARE[[#This Row],[Customer ID]],'HOSPITAL DETAILS ANSWERS'!A:K,8,TRUE)</f>
        <v>4251</v>
      </c>
      <c r="N1873" t="str">
        <f>VLOOKUP(HEALTH_CARE[[#This Row],[Customer ID]],'HOSPITAL DETAILS ANSWERS'!A:K,9,TRUE)</f>
        <v>Tier - 2</v>
      </c>
      <c r="O1873" t="str">
        <f>VLOOKUP(HEALTH_CARE[[#This Row],[Customer ID]],'HOSPITAL DETAILS ANSWERS'!A:K,10,TRUE)</f>
        <v>Tier - 3</v>
      </c>
      <c r="P1873" t="str">
        <f>VLOOKUP(HEALTH_CARE[[#This Row],[Customer ID]],'HOSPITAL DETAILS ANSWERS'!A:K,11,TRUE)</f>
        <v>R1013</v>
      </c>
      <c r="Q1873" s="10">
        <f>VLOOKUP(HEALTH_CARE[[#This Row],[Customer ID]],'HOSPITAL DETAILS ANSWERS'!A:K,6,TRUE)</f>
        <v>40</v>
      </c>
    </row>
    <row r="1874" spans="1:17" x14ac:dyDescent="0.25">
      <c r="A1874" t="s">
        <v>495</v>
      </c>
      <c r="B1874" t="str">
        <f>VLOOKUP(HEALTH_CARE[[#This Row],[Customer ID]],'CUSTOMER_NAMES ANSWER'!A:D,3,FALSE)</f>
        <v>Ashley J</v>
      </c>
      <c r="C1874" s="9">
        <f>VLOOKUP(HEALTH_CARE[[#This Row],[Customer ID]],'MEDICAL EXAMINATION ANSWER'!A:J,2,FALSE)</f>
        <v>28.59</v>
      </c>
      <c r="D1874" s="9">
        <f>VLOOKUP(HEALTH_CARE[[#This Row],[Customer ID]],'MEDICAL EXAMINATION ANSWER'!A:J,4,FALSE)</f>
        <v>5.43</v>
      </c>
      <c r="E1874" t="str">
        <f>VLOOKUP(HEALTH_CARE[[#This Row],[Customer ID]],'MEDICAL EXAMINATION ANSWER'!A:J,6,FALSE)</f>
        <v>No</v>
      </c>
      <c r="F1874" t="str">
        <f>VLOOKUP(HEALTH_CARE[[#This Row],[Customer ID]],'MEDICAL EXAMINATION ANSWER'!A:J,7,FALSE)</f>
        <v>No</v>
      </c>
      <c r="G1874" t="str">
        <f>VLOOKUP(HEALTH_CARE[[#This Row],[Customer ID]],'MEDICAL EXAMINATION ANSWER'!A:J,8,FALSE)</f>
        <v>No</v>
      </c>
      <c r="H1874" s="10">
        <f>VLOOKUP(HEALTH_CARE[[#This Row],[Customer ID]],'MEDICAL EXAMINATION ANSWER'!A:J,9,FALSE)</f>
        <v>0</v>
      </c>
      <c r="I1874" t="str">
        <f>VLOOKUP(HEALTH_CARE[[#This Row],[Customer ID]],'MEDICAL EXAMINATION ANSWER'!A:J,10,FALSE)</f>
        <v>No</v>
      </c>
      <c r="J1874" t="str">
        <f>VLOOKUP(HEALTH_CARE[[#This Row],[Customer ID]],'MEDICAL EXAMINATION ANSWER'!A:J,3,FALSE)</f>
        <v>Over Weight</v>
      </c>
      <c r="K1874" t="str">
        <f>VLOOKUP(HEALTH_CARE[[#This Row],[Customer ID]],'MEDICAL EXAMINATION ANSWER'!A:J,5,FALSE)</f>
        <v>Normal</v>
      </c>
      <c r="L1874" s="11" t="str">
        <f>VLOOKUP(HEALTH_CARE[[#This Row],[Customer ID]],'HOSPITAL DETAILS ANSWERS'!A:K,5,TRUE)</f>
        <v>1-Dec-1991</v>
      </c>
      <c r="M1874" s="14">
        <f>VLOOKUP(HEALTH_CARE[[#This Row],[Customer ID]],'HOSPITAL DETAILS ANSWERS'!A:K,8,TRUE)</f>
        <v>4244</v>
      </c>
      <c r="N1874" t="str">
        <f>VLOOKUP(HEALTH_CARE[[#This Row],[Customer ID]],'HOSPITAL DETAILS ANSWERS'!A:K,9,TRUE)</f>
        <v>Tier - 3</v>
      </c>
      <c r="O1874" t="str">
        <f>VLOOKUP(HEALTH_CARE[[#This Row],[Customer ID]],'HOSPITAL DETAILS ANSWERS'!A:K,10,TRUE)</f>
        <v>Tier - 1</v>
      </c>
      <c r="P1874" t="str">
        <f>VLOOKUP(HEALTH_CARE[[#This Row],[Customer ID]],'HOSPITAL DETAILS ANSWERS'!A:K,11,TRUE)</f>
        <v>R1012</v>
      </c>
      <c r="Q1874" s="10">
        <f>VLOOKUP(HEALTH_CARE[[#This Row],[Customer ID]],'HOSPITAL DETAILS ANSWERS'!A:K,6,TRUE)</f>
        <v>31</v>
      </c>
    </row>
    <row r="1875" spans="1:17" x14ac:dyDescent="0.25">
      <c r="A1875" t="s">
        <v>494</v>
      </c>
      <c r="B1875" t="str">
        <f>VLOOKUP(HEALTH_CARE[[#This Row],[Customer ID]],'CUSTOMER_NAMES ANSWER'!A:D,3,FALSE)</f>
        <v>Turner J</v>
      </c>
      <c r="C1875" s="9">
        <f>VLOOKUP(HEALTH_CARE[[#This Row],[Customer ID]],'MEDICAL EXAMINATION ANSWER'!A:J,2,FALSE)</f>
        <v>25.93</v>
      </c>
      <c r="D1875" s="9">
        <f>VLOOKUP(HEALTH_CARE[[#This Row],[Customer ID]],'MEDICAL EXAMINATION ANSWER'!A:J,4,FALSE)</f>
        <v>4.29</v>
      </c>
      <c r="E1875" t="str">
        <f>VLOOKUP(HEALTH_CARE[[#This Row],[Customer ID]],'MEDICAL EXAMINATION ANSWER'!A:J,6,FALSE)</f>
        <v>No</v>
      </c>
      <c r="F1875" t="str">
        <f>VLOOKUP(HEALTH_CARE[[#This Row],[Customer ID]],'MEDICAL EXAMINATION ANSWER'!A:J,7,FALSE)</f>
        <v>No</v>
      </c>
      <c r="G1875" t="str">
        <f>VLOOKUP(HEALTH_CARE[[#This Row],[Customer ID]],'MEDICAL EXAMINATION ANSWER'!A:J,8,FALSE)</f>
        <v>No</v>
      </c>
      <c r="H1875" s="10">
        <f>VLOOKUP(HEALTH_CARE[[#This Row],[Customer ID]],'MEDICAL EXAMINATION ANSWER'!A:J,9,FALSE)</f>
        <v>0</v>
      </c>
      <c r="I1875" t="str">
        <f>VLOOKUP(HEALTH_CARE[[#This Row],[Customer ID]],'MEDICAL EXAMINATION ANSWER'!A:J,10,FALSE)</f>
        <v>No</v>
      </c>
      <c r="J1875" t="str">
        <f>VLOOKUP(HEALTH_CARE[[#This Row],[Customer ID]],'MEDICAL EXAMINATION ANSWER'!A:J,3,FALSE)</f>
        <v>Over Weight</v>
      </c>
      <c r="K1875" t="str">
        <f>VLOOKUP(HEALTH_CARE[[#This Row],[Customer ID]],'MEDICAL EXAMINATION ANSWER'!A:J,5,FALSE)</f>
        <v>Normal</v>
      </c>
      <c r="L1875" s="11" t="str">
        <f>VLOOKUP(HEALTH_CARE[[#This Row],[Customer ID]],'HOSPITAL DETAILS ANSWERS'!A:K,5,TRUE)</f>
        <v>3-Nov-1991</v>
      </c>
      <c r="M1875" s="14">
        <f>VLOOKUP(HEALTH_CARE[[#This Row],[Customer ID]],'HOSPITAL DETAILS ANSWERS'!A:K,8,TRUE)</f>
        <v>4240</v>
      </c>
      <c r="N1875" t="str">
        <f>VLOOKUP(HEALTH_CARE[[#This Row],[Customer ID]],'HOSPITAL DETAILS ANSWERS'!A:K,9,TRUE)</f>
        <v>Tier - 2</v>
      </c>
      <c r="O1875" t="str">
        <f>VLOOKUP(HEALTH_CARE[[#This Row],[Customer ID]],'HOSPITAL DETAILS ANSWERS'!A:K,10,TRUE)</f>
        <v>Tier - 2</v>
      </c>
      <c r="P1875" t="str">
        <f>VLOOKUP(HEALTH_CARE[[#This Row],[Customer ID]],'HOSPITAL DETAILS ANSWERS'!A:K,11,TRUE)</f>
        <v>R1012</v>
      </c>
      <c r="Q1875" s="10">
        <f>VLOOKUP(HEALTH_CARE[[#This Row],[Customer ID]],'HOSPITAL DETAILS ANSWERS'!A:K,6,TRUE)</f>
        <v>31</v>
      </c>
    </row>
    <row r="1876" spans="1:17" x14ac:dyDescent="0.25">
      <c r="A1876" t="s">
        <v>493</v>
      </c>
      <c r="B1876" t="str">
        <f>VLOOKUP(HEALTH_CARE[[#This Row],[Customer ID]],'CUSTOMER_NAMES ANSWER'!A:D,3,FALSE)</f>
        <v>Roger</v>
      </c>
      <c r="C1876" s="9">
        <f>VLOOKUP(HEALTH_CARE[[#This Row],[Customer ID]],'MEDICAL EXAMINATION ANSWER'!A:J,2,FALSE)</f>
        <v>27.64</v>
      </c>
      <c r="D1876" s="9">
        <f>VLOOKUP(HEALTH_CARE[[#This Row],[Customer ID]],'MEDICAL EXAMINATION ANSWER'!A:J,4,FALSE)</f>
        <v>5.25</v>
      </c>
      <c r="E1876" t="str">
        <f>VLOOKUP(HEALTH_CARE[[#This Row],[Customer ID]],'MEDICAL EXAMINATION ANSWER'!A:J,6,FALSE)</f>
        <v>No</v>
      </c>
      <c r="F1876" t="str">
        <f>VLOOKUP(HEALTH_CARE[[#This Row],[Customer ID]],'MEDICAL EXAMINATION ANSWER'!A:J,7,FALSE)</f>
        <v>No</v>
      </c>
      <c r="G1876" t="str">
        <f>VLOOKUP(HEALTH_CARE[[#This Row],[Customer ID]],'MEDICAL EXAMINATION ANSWER'!A:J,8,FALSE)</f>
        <v>No</v>
      </c>
      <c r="H1876" s="10">
        <f>VLOOKUP(HEALTH_CARE[[#This Row],[Customer ID]],'MEDICAL EXAMINATION ANSWER'!A:J,9,FALSE)</f>
        <v>1</v>
      </c>
      <c r="I1876" t="str">
        <f>VLOOKUP(HEALTH_CARE[[#This Row],[Customer ID]],'MEDICAL EXAMINATION ANSWER'!A:J,10,FALSE)</f>
        <v>No</v>
      </c>
      <c r="J1876" t="str">
        <f>VLOOKUP(HEALTH_CARE[[#This Row],[Customer ID]],'MEDICAL EXAMINATION ANSWER'!A:J,3,FALSE)</f>
        <v>Over Weight</v>
      </c>
      <c r="K1876" t="str">
        <f>VLOOKUP(HEALTH_CARE[[#This Row],[Customer ID]],'MEDICAL EXAMINATION ANSWER'!A:J,5,FALSE)</f>
        <v>Normal</v>
      </c>
      <c r="L1876" s="11" t="str">
        <f>VLOOKUP(HEALTH_CARE[[#This Row],[Customer ID]],'HOSPITAL DETAILS ANSWERS'!A:K,5,TRUE)</f>
        <v>27-Jun-1992</v>
      </c>
      <c r="M1876" s="14">
        <f>VLOOKUP(HEALTH_CARE[[#This Row],[Customer ID]],'HOSPITAL DETAILS ANSWERS'!A:K,8,TRUE)</f>
        <v>4238</v>
      </c>
      <c r="N1876" t="str">
        <f>VLOOKUP(HEALTH_CARE[[#This Row],[Customer ID]],'HOSPITAL DETAILS ANSWERS'!A:K,9,TRUE)</f>
        <v>Tier - 3</v>
      </c>
      <c r="O1876" t="str">
        <f>VLOOKUP(HEALTH_CARE[[#This Row],[Customer ID]],'HOSPITAL DETAILS ANSWERS'!A:K,10,TRUE)</f>
        <v>Tier - 1</v>
      </c>
      <c r="P1876" t="str">
        <f>VLOOKUP(HEALTH_CARE[[#This Row],[Customer ID]],'HOSPITAL DETAILS ANSWERS'!A:K,11,TRUE)</f>
        <v>R1016</v>
      </c>
      <c r="Q1876" s="10">
        <f>VLOOKUP(HEALTH_CARE[[#This Row],[Customer ID]],'HOSPITAL DETAILS ANSWERS'!A:K,6,TRUE)</f>
        <v>30</v>
      </c>
    </row>
    <row r="1877" spans="1:17" x14ac:dyDescent="0.25">
      <c r="A1877" t="s">
        <v>492</v>
      </c>
      <c r="B1877" t="str">
        <f>VLOOKUP(HEALTH_CARE[[#This Row],[Customer ID]],'CUSTOMER_NAMES ANSWER'!A:D,3,FALSE)</f>
        <v>Pamela</v>
      </c>
      <c r="C1877" s="9">
        <f>VLOOKUP(HEALTH_CARE[[#This Row],[Customer ID]],'MEDICAL EXAMINATION ANSWER'!A:J,2,FALSE)</f>
        <v>30.1</v>
      </c>
      <c r="D1877" s="9">
        <f>VLOOKUP(HEALTH_CARE[[#This Row],[Customer ID]],'MEDICAL EXAMINATION ANSWER'!A:J,4,FALSE)</f>
        <v>4.04</v>
      </c>
      <c r="E1877" t="str">
        <f>VLOOKUP(HEALTH_CARE[[#This Row],[Customer ID]],'MEDICAL EXAMINATION ANSWER'!A:J,6,FALSE)</f>
        <v>No</v>
      </c>
      <c r="F1877" t="str">
        <f>VLOOKUP(HEALTH_CARE[[#This Row],[Customer ID]],'MEDICAL EXAMINATION ANSWER'!A:J,7,FALSE)</f>
        <v>No</v>
      </c>
      <c r="G1877" t="str">
        <f>VLOOKUP(HEALTH_CARE[[#This Row],[Customer ID]],'MEDICAL EXAMINATION ANSWER'!A:J,8,FALSE)</f>
        <v>No</v>
      </c>
      <c r="H1877" s="10">
        <f>VLOOKUP(HEALTH_CARE[[#This Row],[Customer ID]],'MEDICAL EXAMINATION ANSWER'!A:J,9,FALSE)</f>
        <v>1</v>
      </c>
      <c r="I1877" t="str">
        <f>VLOOKUP(HEALTH_CARE[[#This Row],[Customer ID]],'MEDICAL EXAMINATION ANSWER'!A:J,10,FALSE)</f>
        <v>No</v>
      </c>
      <c r="J1877" t="str">
        <f>VLOOKUP(HEALTH_CARE[[#This Row],[Customer ID]],'MEDICAL EXAMINATION ANSWER'!A:J,3,FALSE)</f>
        <v>Obesity</v>
      </c>
      <c r="K1877" t="str">
        <f>VLOOKUP(HEALTH_CARE[[#This Row],[Customer ID]],'MEDICAL EXAMINATION ANSWER'!A:J,5,FALSE)</f>
        <v>Normal</v>
      </c>
      <c r="L1877" s="11" t="str">
        <f>VLOOKUP(HEALTH_CARE[[#This Row],[Customer ID]],'HOSPITAL DETAILS ANSWERS'!A:K,5,TRUE)</f>
        <v>14-Dec-1998</v>
      </c>
      <c r="M1877" s="14">
        <f>VLOOKUP(HEALTH_CARE[[#This Row],[Customer ID]],'HOSPITAL DETAILS ANSWERS'!A:K,8,TRUE)</f>
        <v>4235</v>
      </c>
      <c r="N1877" t="str">
        <f>VLOOKUP(HEALTH_CARE[[#This Row],[Customer ID]],'HOSPITAL DETAILS ANSWERS'!A:K,9,TRUE)</f>
        <v>Tier - 2</v>
      </c>
      <c r="O1877" t="str">
        <f>VLOOKUP(HEALTH_CARE[[#This Row],[Customer ID]],'HOSPITAL DETAILS ANSWERS'!A:K,10,TRUE)</f>
        <v>Tier - 1</v>
      </c>
      <c r="P1877" t="str">
        <f>VLOOKUP(HEALTH_CARE[[#This Row],[Customer ID]],'HOSPITAL DETAILS ANSWERS'!A:K,11,TRUE)</f>
        <v>R1011</v>
      </c>
      <c r="Q1877" s="10">
        <f>VLOOKUP(HEALTH_CARE[[#This Row],[Customer ID]],'HOSPITAL DETAILS ANSWERS'!A:K,6,TRUE)</f>
        <v>24</v>
      </c>
    </row>
    <row r="1878" spans="1:17" x14ac:dyDescent="0.25">
      <c r="A1878" t="s">
        <v>491</v>
      </c>
      <c r="B1878" t="str">
        <f>VLOOKUP(HEALTH_CARE[[#This Row],[Customer ID]],'CUSTOMER_NAMES ANSWER'!A:D,3,FALSE)</f>
        <v>Allison M</v>
      </c>
      <c r="C1878" s="9">
        <f>VLOOKUP(HEALTH_CARE[[#This Row],[Customer ID]],'MEDICAL EXAMINATION ANSWER'!A:J,2,FALSE)</f>
        <v>26.79</v>
      </c>
      <c r="D1878" s="9">
        <f>VLOOKUP(HEALTH_CARE[[#This Row],[Customer ID]],'MEDICAL EXAMINATION ANSWER'!A:J,4,FALSE)</f>
        <v>5</v>
      </c>
      <c r="E1878" t="str">
        <f>VLOOKUP(HEALTH_CARE[[#This Row],[Customer ID]],'MEDICAL EXAMINATION ANSWER'!A:J,6,FALSE)</f>
        <v>Yes</v>
      </c>
      <c r="F1878" t="str">
        <f>VLOOKUP(HEALTH_CARE[[#This Row],[Customer ID]],'MEDICAL EXAMINATION ANSWER'!A:J,7,FALSE)</f>
        <v>No</v>
      </c>
      <c r="G1878" t="str">
        <f>VLOOKUP(HEALTH_CARE[[#This Row],[Customer ID]],'MEDICAL EXAMINATION ANSWER'!A:J,8,FALSE)</f>
        <v>Yes</v>
      </c>
      <c r="H1878" s="10">
        <f>VLOOKUP(HEALTH_CARE[[#This Row],[Customer ID]],'MEDICAL EXAMINATION ANSWER'!A:J,9,FALSE)</f>
        <v>1</v>
      </c>
      <c r="I1878" t="str">
        <f>VLOOKUP(HEALTH_CARE[[#This Row],[Customer ID]],'MEDICAL EXAMINATION ANSWER'!A:J,10,FALSE)</f>
        <v>No</v>
      </c>
      <c r="J1878" t="str">
        <f>VLOOKUP(HEALTH_CARE[[#This Row],[Customer ID]],'MEDICAL EXAMINATION ANSWER'!A:J,3,FALSE)</f>
        <v>Over Weight</v>
      </c>
      <c r="K1878" t="str">
        <f>VLOOKUP(HEALTH_CARE[[#This Row],[Customer ID]],'MEDICAL EXAMINATION ANSWER'!A:J,5,FALSE)</f>
        <v>Normal</v>
      </c>
      <c r="L1878" s="11" t="str">
        <f>VLOOKUP(HEALTH_CARE[[#This Row],[Customer ID]],'HOSPITAL DETAILS ANSWERS'!A:K,5,TRUE)</f>
        <v>6-Sep-1997</v>
      </c>
      <c r="M1878" s="14">
        <f>VLOOKUP(HEALTH_CARE[[#This Row],[Customer ID]],'HOSPITAL DETAILS ANSWERS'!A:K,8,TRUE)</f>
        <v>4190</v>
      </c>
      <c r="N1878" t="str">
        <f>VLOOKUP(HEALTH_CARE[[#This Row],[Customer ID]],'HOSPITAL DETAILS ANSWERS'!A:K,9,TRUE)</f>
        <v>Tier - 2</v>
      </c>
      <c r="O1878" t="str">
        <f>VLOOKUP(HEALTH_CARE[[#This Row],[Customer ID]],'HOSPITAL DETAILS ANSWERS'!A:K,10,TRUE)</f>
        <v>Tier - 2</v>
      </c>
      <c r="P1878" t="str">
        <f>VLOOKUP(HEALTH_CARE[[#This Row],[Customer ID]],'HOSPITAL DETAILS ANSWERS'!A:K,11,TRUE)</f>
        <v>R1012</v>
      </c>
      <c r="Q1878" s="10">
        <f>VLOOKUP(HEALTH_CARE[[#This Row],[Customer ID]],'HOSPITAL DETAILS ANSWERS'!A:K,6,TRUE)</f>
        <v>25</v>
      </c>
    </row>
    <row r="1879" spans="1:17" x14ac:dyDescent="0.25">
      <c r="A1879" t="s">
        <v>490</v>
      </c>
      <c r="B1879" t="str">
        <f>VLOOKUP(HEALTH_CARE[[#This Row],[Customer ID]],'CUSTOMER_NAMES ANSWER'!A:D,3,FALSE)</f>
        <v>Katherine H</v>
      </c>
      <c r="C1879" s="9">
        <f>VLOOKUP(HEALTH_CARE[[#This Row],[Customer ID]],'MEDICAL EXAMINATION ANSWER'!A:J,2,FALSE)</f>
        <v>27.1</v>
      </c>
      <c r="D1879" s="9">
        <f>VLOOKUP(HEALTH_CARE[[#This Row],[Customer ID]],'MEDICAL EXAMINATION ANSWER'!A:J,4,FALSE)</f>
        <v>4.01</v>
      </c>
      <c r="E1879" t="str">
        <f>VLOOKUP(HEALTH_CARE[[#This Row],[Customer ID]],'MEDICAL EXAMINATION ANSWER'!A:J,6,FALSE)</f>
        <v>Yes</v>
      </c>
      <c r="F1879" t="str">
        <f>VLOOKUP(HEALTH_CARE[[#This Row],[Customer ID]],'MEDICAL EXAMINATION ANSWER'!A:J,7,FALSE)</f>
        <v>No</v>
      </c>
      <c r="G1879" t="str">
        <f>VLOOKUP(HEALTH_CARE[[#This Row],[Customer ID]],'MEDICAL EXAMINATION ANSWER'!A:J,8,FALSE)</f>
        <v>No</v>
      </c>
      <c r="H1879" s="10">
        <f>VLOOKUP(HEALTH_CARE[[#This Row],[Customer ID]],'MEDICAL EXAMINATION ANSWER'!A:J,9,FALSE)</f>
        <v>1</v>
      </c>
      <c r="I1879" t="str">
        <f>VLOOKUP(HEALTH_CARE[[#This Row],[Customer ID]],'MEDICAL EXAMINATION ANSWER'!A:J,10,FALSE)</f>
        <v>No</v>
      </c>
      <c r="J1879" t="str">
        <f>VLOOKUP(HEALTH_CARE[[#This Row],[Customer ID]],'MEDICAL EXAMINATION ANSWER'!A:J,3,FALSE)</f>
        <v>Over Weight</v>
      </c>
      <c r="K1879" t="str">
        <f>VLOOKUP(HEALTH_CARE[[#This Row],[Customer ID]],'MEDICAL EXAMINATION ANSWER'!A:J,5,FALSE)</f>
        <v>Normal</v>
      </c>
      <c r="L1879" s="11" t="str">
        <f>VLOOKUP(HEALTH_CARE[[#This Row],[Customer ID]],'HOSPITAL DETAILS ANSWERS'!A:K,5,TRUE)</f>
        <v>3-Oct-1995</v>
      </c>
      <c r="M1879" s="14">
        <f>VLOOKUP(HEALTH_CARE[[#This Row],[Customer ID]],'HOSPITAL DETAILS ANSWERS'!A:K,8,TRUE)</f>
        <v>4189</v>
      </c>
      <c r="N1879" t="str">
        <f>VLOOKUP(HEALTH_CARE[[#This Row],[Customer ID]],'HOSPITAL DETAILS ANSWERS'!A:K,9,TRUE)</f>
        <v>Tier - 2</v>
      </c>
      <c r="O1879" t="str">
        <f>VLOOKUP(HEALTH_CARE[[#This Row],[Customer ID]],'HOSPITAL DETAILS ANSWERS'!A:K,10,TRUE)</f>
        <v>Tier - 2</v>
      </c>
      <c r="P1879" t="str">
        <f>VLOOKUP(HEALTH_CARE[[#This Row],[Customer ID]],'HOSPITAL DETAILS ANSWERS'!A:K,11,TRUE)</f>
        <v>R1025</v>
      </c>
      <c r="Q1879" s="10">
        <f>VLOOKUP(HEALTH_CARE[[#This Row],[Customer ID]],'HOSPITAL DETAILS ANSWERS'!A:K,6,TRUE)</f>
        <v>27</v>
      </c>
    </row>
    <row r="1880" spans="1:17" x14ac:dyDescent="0.25">
      <c r="A1880" t="s">
        <v>489</v>
      </c>
      <c r="B1880" t="str">
        <f>VLOOKUP(HEALTH_CARE[[#This Row],[Customer ID]],'CUSTOMER_NAMES ANSWER'!A:D,3,FALSE)</f>
        <v>Robin</v>
      </c>
      <c r="C1880" s="9">
        <f>VLOOKUP(HEALTH_CARE[[#This Row],[Customer ID]],'MEDICAL EXAMINATION ANSWER'!A:J,2,FALSE)</f>
        <v>24.31</v>
      </c>
      <c r="D1880" s="9">
        <f>VLOOKUP(HEALTH_CARE[[#This Row],[Customer ID]],'MEDICAL EXAMINATION ANSWER'!A:J,4,FALSE)</f>
        <v>5.4</v>
      </c>
      <c r="E1880" t="str">
        <f>VLOOKUP(HEALTH_CARE[[#This Row],[Customer ID]],'MEDICAL EXAMINATION ANSWER'!A:J,6,FALSE)</f>
        <v>No</v>
      </c>
      <c r="F1880" t="str">
        <f>VLOOKUP(HEALTH_CARE[[#This Row],[Customer ID]],'MEDICAL EXAMINATION ANSWER'!A:J,7,FALSE)</f>
        <v>No</v>
      </c>
      <c r="G1880" t="str">
        <f>VLOOKUP(HEALTH_CARE[[#This Row],[Customer ID]],'MEDICAL EXAMINATION ANSWER'!A:J,8,FALSE)</f>
        <v>No</v>
      </c>
      <c r="H1880" s="10">
        <f>VLOOKUP(HEALTH_CARE[[#This Row],[Customer ID]],'MEDICAL EXAMINATION ANSWER'!A:J,9,FALSE)</f>
        <v>0</v>
      </c>
      <c r="I1880" t="str">
        <f>VLOOKUP(HEALTH_CARE[[#This Row],[Customer ID]],'MEDICAL EXAMINATION ANSWER'!A:J,10,FALSE)</f>
        <v>No</v>
      </c>
      <c r="J1880" t="str">
        <f>VLOOKUP(HEALTH_CARE[[#This Row],[Customer ID]],'MEDICAL EXAMINATION ANSWER'!A:J,3,FALSE)</f>
        <v>Normal Weight</v>
      </c>
      <c r="K1880" t="str">
        <f>VLOOKUP(HEALTH_CARE[[#This Row],[Customer ID]],'MEDICAL EXAMINATION ANSWER'!A:J,5,FALSE)</f>
        <v>Normal</v>
      </c>
      <c r="L1880" s="11" t="str">
        <f>VLOOKUP(HEALTH_CARE[[#This Row],[Customer ID]],'HOSPITAL DETAILS ANSWERS'!A:K,5,TRUE)</f>
        <v>25-Jun-1989</v>
      </c>
      <c r="M1880" s="14">
        <f>VLOOKUP(HEALTH_CARE[[#This Row],[Customer ID]],'HOSPITAL DETAILS ANSWERS'!A:K,8,TRUE)</f>
        <v>4186</v>
      </c>
      <c r="N1880" t="str">
        <f>VLOOKUP(HEALTH_CARE[[#This Row],[Customer ID]],'HOSPITAL DETAILS ANSWERS'!A:K,9,TRUE)</f>
        <v>Tier - 2</v>
      </c>
      <c r="O1880" t="str">
        <f>VLOOKUP(HEALTH_CARE[[#This Row],[Customer ID]],'HOSPITAL DETAILS ANSWERS'!A:K,10,TRUE)</f>
        <v>Tier - 3</v>
      </c>
      <c r="P1880" t="str">
        <f>VLOOKUP(HEALTH_CARE[[#This Row],[Customer ID]],'HOSPITAL DETAILS ANSWERS'!A:K,11,TRUE)</f>
        <v>R1013</v>
      </c>
      <c r="Q1880" s="10">
        <f>VLOOKUP(HEALTH_CARE[[#This Row],[Customer ID]],'HOSPITAL DETAILS ANSWERS'!A:K,6,TRUE)</f>
        <v>33</v>
      </c>
    </row>
    <row r="1881" spans="1:17" x14ac:dyDescent="0.25">
      <c r="A1881" t="s">
        <v>488</v>
      </c>
      <c r="B1881" t="str">
        <f>VLOOKUP(HEALTH_CARE[[#This Row],[Customer ID]],'CUSTOMER_NAMES ANSWER'!A:D,3,FALSE)</f>
        <v>Terri</v>
      </c>
      <c r="C1881" s="9">
        <f>VLOOKUP(HEALTH_CARE[[#This Row],[Customer ID]],'MEDICAL EXAMINATION ANSWER'!A:J,2,FALSE)</f>
        <v>15.53</v>
      </c>
      <c r="D1881" s="9">
        <f>VLOOKUP(HEALTH_CARE[[#This Row],[Customer ID]],'MEDICAL EXAMINATION ANSWER'!A:J,4,FALSE)</f>
        <v>5.81</v>
      </c>
      <c r="E1881" t="str">
        <f>VLOOKUP(HEALTH_CARE[[#This Row],[Customer ID]],'MEDICAL EXAMINATION ANSWER'!A:J,6,FALSE)</f>
        <v>No</v>
      </c>
      <c r="F1881" t="str">
        <f>VLOOKUP(HEALTH_CARE[[#This Row],[Customer ID]],'MEDICAL EXAMINATION ANSWER'!A:J,7,FALSE)</f>
        <v>No</v>
      </c>
      <c r="G1881" t="str">
        <f>VLOOKUP(HEALTH_CARE[[#This Row],[Customer ID]],'MEDICAL EXAMINATION ANSWER'!A:J,8,FALSE)</f>
        <v>No</v>
      </c>
      <c r="H1881" s="10">
        <f>VLOOKUP(HEALTH_CARE[[#This Row],[Customer ID]],'MEDICAL EXAMINATION ANSWER'!A:J,9,FALSE)</f>
        <v>1</v>
      </c>
      <c r="I1881" t="str">
        <f>VLOOKUP(HEALTH_CARE[[#This Row],[Customer ID]],'MEDICAL EXAMINATION ANSWER'!A:J,10,FALSE)</f>
        <v>No</v>
      </c>
      <c r="J1881" t="str">
        <f>VLOOKUP(HEALTH_CARE[[#This Row],[Customer ID]],'MEDICAL EXAMINATION ANSWER'!A:J,3,FALSE)</f>
        <v>Under Weight</v>
      </c>
      <c r="K1881" t="str">
        <f>VLOOKUP(HEALTH_CARE[[#This Row],[Customer ID]],'MEDICAL EXAMINATION ANSWER'!A:J,5,FALSE)</f>
        <v>Prediabetes</v>
      </c>
      <c r="L1881" s="11" t="str">
        <f>VLOOKUP(HEALTH_CARE[[#This Row],[Customer ID]],'HOSPITAL DETAILS ANSWERS'!A:K,5,TRUE)</f>
        <v>16-Sep-1984</v>
      </c>
      <c r="M1881" s="14">
        <f>VLOOKUP(HEALTH_CARE[[#This Row],[Customer ID]],'HOSPITAL DETAILS ANSWERS'!A:K,8,TRUE)</f>
        <v>4164</v>
      </c>
      <c r="N1881" t="str">
        <f>VLOOKUP(HEALTH_CARE[[#This Row],[Customer ID]],'HOSPITAL DETAILS ANSWERS'!A:K,9,TRUE)</f>
        <v>Tier - 2</v>
      </c>
      <c r="O1881" t="str">
        <f>VLOOKUP(HEALTH_CARE[[#This Row],[Customer ID]],'HOSPITAL DETAILS ANSWERS'!A:K,10,TRUE)</f>
        <v>Tier - 2</v>
      </c>
      <c r="P1881" t="str">
        <f>VLOOKUP(HEALTH_CARE[[#This Row],[Customer ID]],'HOSPITAL DETAILS ANSWERS'!A:K,11,TRUE)</f>
        <v>R1012</v>
      </c>
      <c r="Q1881" s="10">
        <f>VLOOKUP(HEALTH_CARE[[#This Row],[Customer ID]],'HOSPITAL DETAILS ANSWERS'!A:K,6,TRUE)</f>
        <v>38</v>
      </c>
    </row>
    <row r="1882" spans="1:17" x14ac:dyDescent="0.25">
      <c r="A1882" t="s">
        <v>487</v>
      </c>
      <c r="B1882" t="str">
        <f>VLOOKUP(HEALTH_CARE[[#This Row],[Customer ID]],'CUSTOMER_NAMES ANSWER'!A:D,3,FALSE)</f>
        <v>Eddie</v>
      </c>
      <c r="C1882" s="9">
        <f>VLOOKUP(HEALTH_CARE[[#This Row],[Customer ID]],'MEDICAL EXAMINATION ANSWER'!A:J,2,FALSE)</f>
        <v>30.7</v>
      </c>
      <c r="D1882" s="9">
        <f>VLOOKUP(HEALTH_CARE[[#This Row],[Customer ID]],'MEDICAL EXAMINATION ANSWER'!A:J,4,FALSE)</f>
        <v>5.82</v>
      </c>
      <c r="E1882" t="str">
        <f>VLOOKUP(HEALTH_CARE[[#This Row],[Customer ID]],'MEDICAL EXAMINATION ANSWER'!A:J,6,FALSE)</f>
        <v>No</v>
      </c>
      <c r="F1882" t="str">
        <f>VLOOKUP(HEALTH_CARE[[#This Row],[Customer ID]],'MEDICAL EXAMINATION ANSWER'!A:J,7,FALSE)</f>
        <v>No</v>
      </c>
      <c r="G1882" t="str">
        <f>VLOOKUP(HEALTH_CARE[[#This Row],[Customer ID]],'MEDICAL EXAMINATION ANSWER'!A:J,8,FALSE)</f>
        <v>No</v>
      </c>
      <c r="H1882" s="10">
        <f>VLOOKUP(HEALTH_CARE[[#This Row],[Customer ID]],'MEDICAL EXAMINATION ANSWER'!A:J,9,FALSE)</f>
        <v>1</v>
      </c>
      <c r="I1882" t="str">
        <f>VLOOKUP(HEALTH_CARE[[#This Row],[Customer ID]],'MEDICAL EXAMINATION ANSWER'!A:J,10,FALSE)</f>
        <v>No</v>
      </c>
      <c r="J1882" t="str">
        <f>VLOOKUP(HEALTH_CARE[[#This Row],[Customer ID]],'MEDICAL EXAMINATION ANSWER'!A:J,3,FALSE)</f>
        <v>Obesity</v>
      </c>
      <c r="K1882" t="str">
        <f>VLOOKUP(HEALTH_CARE[[#This Row],[Customer ID]],'MEDICAL EXAMINATION ANSWER'!A:J,5,FALSE)</f>
        <v>Prediabetes</v>
      </c>
      <c r="L1882" s="11" t="str">
        <f>VLOOKUP(HEALTH_CARE[[#This Row],[Customer ID]],'HOSPITAL DETAILS ANSWERS'!A:K,5,TRUE)</f>
        <v>26-Nov-1998</v>
      </c>
      <c r="M1882" s="14">
        <f>VLOOKUP(HEALTH_CARE[[#This Row],[Customer ID]],'HOSPITAL DETAILS ANSWERS'!A:K,8,TRUE)</f>
        <v>4155</v>
      </c>
      <c r="N1882" t="str">
        <f>VLOOKUP(HEALTH_CARE[[#This Row],[Customer ID]],'HOSPITAL DETAILS ANSWERS'!A:K,9,TRUE)</f>
        <v>Tier - 2</v>
      </c>
      <c r="O1882" t="str">
        <f>VLOOKUP(HEALTH_CARE[[#This Row],[Customer ID]],'HOSPITAL DETAILS ANSWERS'!A:K,10,TRUE)</f>
        <v>Tier - 1</v>
      </c>
      <c r="P1882" t="str">
        <f>VLOOKUP(HEALTH_CARE[[#This Row],[Customer ID]],'HOSPITAL DETAILS ANSWERS'!A:K,11,TRUE)</f>
        <v>R1012</v>
      </c>
      <c r="Q1882" s="10">
        <f>VLOOKUP(HEALTH_CARE[[#This Row],[Customer ID]],'HOSPITAL DETAILS ANSWERS'!A:K,6,TRUE)</f>
        <v>24</v>
      </c>
    </row>
    <row r="1883" spans="1:17" x14ac:dyDescent="0.25">
      <c r="A1883" t="s">
        <v>486</v>
      </c>
      <c r="B1883" t="str">
        <f>VLOOKUP(HEALTH_CARE[[#This Row],[Customer ID]],'CUSTOMER_NAMES ANSWER'!A:D,3,FALSE)</f>
        <v>Pamela</v>
      </c>
      <c r="C1883" s="9">
        <f>VLOOKUP(HEALTH_CARE[[#This Row],[Customer ID]],'MEDICAL EXAMINATION ANSWER'!A:J,2,FALSE)</f>
        <v>33.33</v>
      </c>
      <c r="D1883" s="9">
        <f>VLOOKUP(HEALTH_CARE[[#This Row],[Customer ID]],'MEDICAL EXAMINATION ANSWER'!A:J,4,FALSE)</f>
        <v>4.82</v>
      </c>
      <c r="E1883" t="str">
        <f>VLOOKUP(HEALTH_CARE[[#This Row],[Customer ID]],'MEDICAL EXAMINATION ANSWER'!A:J,6,FALSE)</f>
        <v>No</v>
      </c>
      <c r="F1883" t="str">
        <f>VLOOKUP(HEALTH_CARE[[#This Row],[Customer ID]],'MEDICAL EXAMINATION ANSWER'!A:J,7,FALSE)</f>
        <v>No</v>
      </c>
      <c r="G1883" t="str">
        <f>VLOOKUP(HEALTH_CARE[[#This Row],[Customer ID]],'MEDICAL EXAMINATION ANSWER'!A:J,8,FALSE)</f>
        <v>No</v>
      </c>
      <c r="H1883" s="10">
        <f>VLOOKUP(HEALTH_CARE[[#This Row],[Customer ID]],'MEDICAL EXAMINATION ANSWER'!A:J,9,FALSE)</f>
        <v>1</v>
      </c>
      <c r="I1883" t="str">
        <f>VLOOKUP(HEALTH_CARE[[#This Row],[Customer ID]],'MEDICAL EXAMINATION ANSWER'!A:J,10,FALSE)</f>
        <v>No</v>
      </c>
      <c r="J1883" t="str">
        <f>VLOOKUP(HEALTH_CARE[[#This Row],[Customer ID]],'MEDICAL EXAMINATION ANSWER'!A:J,3,FALSE)</f>
        <v>Obesity</v>
      </c>
      <c r="K1883" t="str">
        <f>VLOOKUP(HEALTH_CARE[[#This Row],[Customer ID]],'MEDICAL EXAMINATION ANSWER'!A:J,5,FALSE)</f>
        <v>Normal</v>
      </c>
      <c r="L1883" s="11" t="str">
        <f>VLOOKUP(HEALTH_CARE[[#This Row],[Customer ID]],'HOSPITAL DETAILS ANSWERS'!A:K,5,TRUE)</f>
        <v>4-Aug-1992</v>
      </c>
      <c r="M1883" s="14">
        <f>VLOOKUP(HEALTH_CARE[[#This Row],[Customer ID]],'HOSPITAL DETAILS ANSWERS'!A:K,8,TRUE)</f>
        <v>4152</v>
      </c>
      <c r="N1883" t="str">
        <f>VLOOKUP(HEALTH_CARE[[#This Row],[Customer ID]],'HOSPITAL DETAILS ANSWERS'!A:K,9,TRUE)</f>
        <v>Tier - 2</v>
      </c>
      <c r="O1883" t="str">
        <f>VLOOKUP(HEALTH_CARE[[#This Row],[Customer ID]],'HOSPITAL DETAILS ANSWERS'!A:K,10,TRUE)</f>
        <v>Tier - 2</v>
      </c>
      <c r="P1883" t="str">
        <f>VLOOKUP(HEALTH_CARE[[#This Row],[Customer ID]],'HOSPITAL DETAILS ANSWERS'!A:K,11,TRUE)</f>
        <v>R1013</v>
      </c>
      <c r="Q1883" s="10">
        <f>VLOOKUP(HEALTH_CARE[[#This Row],[Customer ID]],'HOSPITAL DETAILS ANSWERS'!A:K,6,TRUE)</f>
        <v>30</v>
      </c>
    </row>
    <row r="1884" spans="1:17" x14ac:dyDescent="0.25">
      <c r="A1884" t="s">
        <v>485</v>
      </c>
      <c r="B1884" t="str">
        <f>VLOOKUP(HEALTH_CARE[[#This Row],[Customer ID]],'CUSTOMER_NAMES ANSWER'!A:D,3,FALSE)</f>
        <v>Joyce</v>
      </c>
      <c r="C1884" s="9">
        <f>VLOOKUP(HEALTH_CARE[[#This Row],[Customer ID]],'MEDICAL EXAMINATION ANSWER'!A:J,2,FALSE)</f>
        <v>32.4</v>
      </c>
      <c r="D1884" s="9">
        <f>VLOOKUP(HEALTH_CARE[[#This Row],[Customer ID]],'MEDICAL EXAMINATION ANSWER'!A:J,4,FALSE)</f>
        <v>5.08</v>
      </c>
      <c r="E1884" t="str">
        <f>VLOOKUP(HEALTH_CARE[[#This Row],[Customer ID]],'MEDICAL EXAMINATION ANSWER'!A:J,6,FALSE)</f>
        <v>No</v>
      </c>
      <c r="F1884" t="str">
        <f>VLOOKUP(HEALTH_CARE[[#This Row],[Customer ID]],'MEDICAL EXAMINATION ANSWER'!A:J,7,FALSE)</f>
        <v>No</v>
      </c>
      <c r="G1884" t="str">
        <f>VLOOKUP(HEALTH_CARE[[#This Row],[Customer ID]],'MEDICAL EXAMINATION ANSWER'!A:J,8,FALSE)</f>
        <v>No</v>
      </c>
      <c r="H1884" s="10">
        <f>VLOOKUP(HEALTH_CARE[[#This Row],[Customer ID]],'MEDICAL EXAMINATION ANSWER'!A:J,9,FALSE)</f>
        <v>1</v>
      </c>
      <c r="I1884" t="str">
        <f>VLOOKUP(HEALTH_CARE[[#This Row],[Customer ID]],'MEDICAL EXAMINATION ANSWER'!A:J,10,FALSE)</f>
        <v>No</v>
      </c>
      <c r="J1884" t="str">
        <f>VLOOKUP(HEALTH_CARE[[#This Row],[Customer ID]],'MEDICAL EXAMINATION ANSWER'!A:J,3,FALSE)</f>
        <v>Obesity</v>
      </c>
      <c r="K1884" t="str">
        <f>VLOOKUP(HEALTH_CARE[[#This Row],[Customer ID]],'MEDICAL EXAMINATION ANSWER'!A:J,5,FALSE)</f>
        <v>Normal</v>
      </c>
      <c r="L1884" s="11" t="str">
        <f>VLOOKUP(HEALTH_CARE[[#This Row],[Customer ID]],'HOSPITAL DETAILS ANSWERS'!A:K,5,TRUE)</f>
        <v>28-Jun-1992</v>
      </c>
      <c r="M1884" s="14">
        <f>VLOOKUP(HEALTH_CARE[[#This Row],[Customer ID]],'HOSPITAL DETAILS ANSWERS'!A:K,8,TRUE)</f>
        <v>4150</v>
      </c>
      <c r="N1884" t="str">
        <f>VLOOKUP(HEALTH_CARE[[#This Row],[Customer ID]],'HOSPITAL DETAILS ANSWERS'!A:K,9,TRUE)</f>
        <v>Tier - 2</v>
      </c>
      <c r="O1884" t="str">
        <f>VLOOKUP(HEALTH_CARE[[#This Row],[Customer ID]],'HOSPITAL DETAILS ANSWERS'!A:K,10,TRUE)</f>
        <v>Tier - 1</v>
      </c>
      <c r="P1884" t="str">
        <f>VLOOKUP(HEALTH_CARE[[#This Row],[Customer ID]],'HOSPITAL DETAILS ANSWERS'!A:K,11,TRUE)</f>
        <v>R1011</v>
      </c>
      <c r="Q1884" s="10">
        <f>VLOOKUP(HEALTH_CARE[[#This Row],[Customer ID]],'HOSPITAL DETAILS ANSWERS'!A:K,6,TRUE)</f>
        <v>30</v>
      </c>
    </row>
    <row r="1885" spans="1:17" x14ac:dyDescent="0.25">
      <c r="A1885" t="s">
        <v>484</v>
      </c>
      <c r="B1885" t="str">
        <f>VLOOKUP(HEALTH_CARE[[#This Row],[Customer ID]],'CUSTOMER_NAMES ANSWER'!A:D,3,FALSE)</f>
        <v>Alison W</v>
      </c>
      <c r="C1885" s="9">
        <f>VLOOKUP(HEALTH_CARE[[#This Row],[Customer ID]],'MEDICAL EXAMINATION ANSWER'!A:J,2,FALSE)</f>
        <v>27.93</v>
      </c>
      <c r="D1885" s="9">
        <f>VLOOKUP(HEALTH_CARE[[#This Row],[Customer ID]],'MEDICAL EXAMINATION ANSWER'!A:J,4,FALSE)</f>
        <v>5.59</v>
      </c>
      <c r="E1885" t="str">
        <f>VLOOKUP(HEALTH_CARE[[#This Row],[Customer ID]],'MEDICAL EXAMINATION ANSWER'!A:J,6,FALSE)</f>
        <v>No</v>
      </c>
      <c r="F1885" t="str">
        <f>VLOOKUP(HEALTH_CARE[[#This Row],[Customer ID]],'MEDICAL EXAMINATION ANSWER'!A:J,7,FALSE)</f>
        <v>No</v>
      </c>
      <c r="G1885" t="str">
        <f>VLOOKUP(HEALTH_CARE[[#This Row],[Customer ID]],'MEDICAL EXAMINATION ANSWER'!A:J,8,FALSE)</f>
        <v>No</v>
      </c>
      <c r="H1885" s="10">
        <f>VLOOKUP(HEALTH_CARE[[#This Row],[Customer ID]],'MEDICAL EXAMINATION ANSWER'!A:J,9,FALSE)</f>
        <v>1</v>
      </c>
      <c r="I1885" t="str">
        <f>VLOOKUP(HEALTH_CARE[[#This Row],[Customer ID]],'MEDICAL EXAMINATION ANSWER'!A:J,10,FALSE)</f>
        <v>No</v>
      </c>
      <c r="J1885" t="str">
        <f>VLOOKUP(HEALTH_CARE[[#This Row],[Customer ID]],'MEDICAL EXAMINATION ANSWER'!A:J,3,FALSE)</f>
        <v>Over Weight</v>
      </c>
      <c r="K1885" t="str">
        <f>VLOOKUP(HEALTH_CARE[[#This Row],[Customer ID]],'MEDICAL EXAMINATION ANSWER'!A:J,5,FALSE)</f>
        <v>Normal</v>
      </c>
      <c r="L1885" s="11" t="str">
        <f>VLOOKUP(HEALTH_CARE[[#This Row],[Customer ID]],'HOSPITAL DETAILS ANSWERS'!A:K,5,TRUE)</f>
        <v>18-Jun-1992</v>
      </c>
      <c r="M1885" s="14">
        <f>VLOOKUP(HEALTH_CARE[[#This Row],[Customer ID]],'HOSPITAL DETAILS ANSWERS'!A:K,8,TRUE)</f>
        <v>4138</v>
      </c>
      <c r="N1885" t="str">
        <f>VLOOKUP(HEALTH_CARE[[#This Row],[Customer ID]],'HOSPITAL DETAILS ANSWERS'!A:K,9,TRUE)</f>
        <v>Tier - 2</v>
      </c>
      <c r="O1885" t="str">
        <f>VLOOKUP(HEALTH_CARE[[#This Row],[Customer ID]],'HOSPITAL DETAILS ANSWERS'!A:K,10,TRUE)</f>
        <v>Tier - 3</v>
      </c>
      <c r="P1885" t="str">
        <f>VLOOKUP(HEALTH_CARE[[#This Row],[Customer ID]],'HOSPITAL DETAILS ANSWERS'!A:K,11,TRUE)</f>
        <v>R1024</v>
      </c>
      <c r="Q1885" s="10">
        <f>VLOOKUP(HEALTH_CARE[[#This Row],[Customer ID]],'HOSPITAL DETAILS ANSWERS'!A:K,6,TRUE)</f>
        <v>30</v>
      </c>
    </row>
    <row r="1886" spans="1:17" x14ac:dyDescent="0.25">
      <c r="A1886" t="s">
        <v>483</v>
      </c>
      <c r="B1886" t="str">
        <f>VLOOKUP(HEALTH_CARE[[#This Row],[Customer ID]],'CUSTOMER_NAMES ANSWER'!A:D,3,FALSE)</f>
        <v>Tammara C</v>
      </c>
      <c r="C1886" s="9">
        <f>VLOOKUP(HEALTH_CARE[[#This Row],[Customer ID]],'MEDICAL EXAMINATION ANSWER'!A:J,2,FALSE)</f>
        <v>21.75</v>
      </c>
      <c r="D1886" s="9">
        <f>VLOOKUP(HEALTH_CARE[[#This Row],[Customer ID]],'MEDICAL EXAMINATION ANSWER'!A:J,4,FALSE)</f>
        <v>5.12</v>
      </c>
      <c r="E1886" t="str">
        <f>VLOOKUP(HEALTH_CARE[[#This Row],[Customer ID]],'MEDICAL EXAMINATION ANSWER'!A:J,6,FALSE)</f>
        <v>No</v>
      </c>
      <c r="F1886" t="str">
        <f>VLOOKUP(HEALTH_CARE[[#This Row],[Customer ID]],'MEDICAL EXAMINATION ANSWER'!A:J,7,FALSE)</f>
        <v>No</v>
      </c>
      <c r="G1886" t="str">
        <f>VLOOKUP(HEALTH_CARE[[#This Row],[Customer ID]],'MEDICAL EXAMINATION ANSWER'!A:J,8,FALSE)</f>
        <v>No</v>
      </c>
      <c r="H1886" s="10">
        <f>VLOOKUP(HEALTH_CARE[[#This Row],[Customer ID]],'MEDICAL EXAMINATION ANSWER'!A:J,9,FALSE)</f>
        <v>0</v>
      </c>
      <c r="I1886" t="str">
        <f>VLOOKUP(HEALTH_CARE[[#This Row],[Customer ID]],'MEDICAL EXAMINATION ANSWER'!A:J,10,FALSE)</f>
        <v>No</v>
      </c>
      <c r="J1886" t="str">
        <f>VLOOKUP(HEALTH_CARE[[#This Row],[Customer ID]],'MEDICAL EXAMINATION ANSWER'!A:J,3,FALSE)</f>
        <v>Normal Weight</v>
      </c>
      <c r="K1886" t="str">
        <f>VLOOKUP(HEALTH_CARE[[#This Row],[Customer ID]],'MEDICAL EXAMINATION ANSWER'!A:J,5,FALSE)</f>
        <v>Normal</v>
      </c>
      <c r="L1886" s="11" t="str">
        <f>VLOOKUP(HEALTH_CARE[[#This Row],[Customer ID]],'HOSPITAL DETAILS ANSWERS'!A:K,5,TRUE)</f>
        <v>6-Aug-1991</v>
      </c>
      <c r="M1886" s="14">
        <f>VLOOKUP(HEALTH_CARE[[#This Row],[Customer ID]],'HOSPITAL DETAILS ANSWERS'!A:K,8,TRUE)</f>
        <v>4135</v>
      </c>
      <c r="N1886" t="str">
        <f>VLOOKUP(HEALTH_CARE[[#This Row],[Customer ID]],'HOSPITAL DETAILS ANSWERS'!A:K,9,TRUE)</f>
        <v>Tier - 2</v>
      </c>
      <c r="O1886" t="str">
        <f>VLOOKUP(HEALTH_CARE[[#This Row],[Customer ID]],'HOSPITAL DETAILS ANSWERS'!A:K,10,TRUE)</f>
        <v>Tier - 1</v>
      </c>
      <c r="P1886" t="str">
        <f>VLOOKUP(HEALTH_CARE[[#This Row],[Customer ID]],'HOSPITAL DETAILS ANSWERS'!A:K,11,TRUE)</f>
        <v>R1012</v>
      </c>
      <c r="Q1886" s="10">
        <f>VLOOKUP(HEALTH_CARE[[#This Row],[Customer ID]],'HOSPITAL DETAILS ANSWERS'!A:K,6,TRUE)</f>
        <v>31</v>
      </c>
    </row>
    <row r="1887" spans="1:17" x14ac:dyDescent="0.25">
      <c r="A1887" t="s">
        <v>482</v>
      </c>
      <c r="B1887" t="str">
        <f>VLOOKUP(HEALTH_CARE[[#This Row],[Customer ID]],'CUSTOMER_NAMES ANSWER'!A:D,3,FALSE)</f>
        <v>Dorota</v>
      </c>
      <c r="C1887" s="9">
        <f>VLOOKUP(HEALTH_CARE[[#This Row],[Customer ID]],'MEDICAL EXAMINATION ANSWER'!A:J,2,FALSE)</f>
        <v>25.93</v>
      </c>
      <c r="D1887" s="9">
        <f>VLOOKUP(HEALTH_CARE[[#This Row],[Customer ID]],'MEDICAL EXAMINATION ANSWER'!A:J,4,FALSE)</f>
        <v>4.95</v>
      </c>
      <c r="E1887" t="str">
        <f>VLOOKUP(HEALTH_CARE[[#This Row],[Customer ID]],'MEDICAL EXAMINATION ANSWER'!A:J,6,FALSE)</f>
        <v>No</v>
      </c>
      <c r="F1887" t="str">
        <f>VLOOKUP(HEALTH_CARE[[#This Row],[Customer ID]],'MEDICAL EXAMINATION ANSWER'!A:J,7,FALSE)</f>
        <v>No</v>
      </c>
      <c r="G1887" t="str">
        <f>VLOOKUP(HEALTH_CARE[[#This Row],[Customer ID]],'MEDICAL EXAMINATION ANSWER'!A:J,8,FALSE)</f>
        <v>No</v>
      </c>
      <c r="H1887" s="10">
        <f>VLOOKUP(HEALTH_CARE[[#This Row],[Customer ID]],'MEDICAL EXAMINATION ANSWER'!A:J,9,FALSE)</f>
        <v>0</v>
      </c>
      <c r="I1887" t="str">
        <f>VLOOKUP(HEALTH_CARE[[#This Row],[Customer ID]],'MEDICAL EXAMINATION ANSWER'!A:J,10,FALSE)</f>
        <v>No</v>
      </c>
      <c r="J1887" t="str">
        <f>VLOOKUP(HEALTH_CARE[[#This Row],[Customer ID]],'MEDICAL EXAMINATION ANSWER'!A:J,3,FALSE)</f>
        <v>Over Weight</v>
      </c>
      <c r="K1887" t="str">
        <f>VLOOKUP(HEALTH_CARE[[#This Row],[Customer ID]],'MEDICAL EXAMINATION ANSWER'!A:J,5,FALSE)</f>
        <v>Normal</v>
      </c>
      <c r="L1887" s="11" t="str">
        <f>VLOOKUP(HEALTH_CARE[[#This Row],[Customer ID]],'HOSPITAL DETAILS ANSWERS'!A:K,5,TRUE)</f>
        <v>21-Aug-1994</v>
      </c>
      <c r="M1887" s="14">
        <f>VLOOKUP(HEALTH_CARE[[#This Row],[Customer ID]],'HOSPITAL DETAILS ANSWERS'!A:K,8,TRUE)</f>
        <v>4134</v>
      </c>
      <c r="N1887" t="str">
        <f>VLOOKUP(HEALTH_CARE[[#This Row],[Customer ID]],'HOSPITAL DETAILS ANSWERS'!A:K,9,TRUE)</f>
        <v>Tier - 2</v>
      </c>
      <c r="O1887" t="str">
        <f>VLOOKUP(HEALTH_CARE[[#This Row],[Customer ID]],'HOSPITAL DETAILS ANSWERS'!A:K,10,TRUE)</f>
        <v>Tier - 3</v>
      </c>
      <c r="P1887" t="str">
        <f>VLOOKUP(HEALTH_CARE[[#This Row],[Customer ID]],'HOSPITAL DETAILS ANSWERS'!A:K,11,TRUE)</f>
        <v>R1012</v>
      </c>
      <c r="Q1887" s="10">
        <f>VLOOKUP(HEALTH_CARE[[#This Row],[Customer ID]],'HOSPITAL DETAILS ANSWERS'!A:K,6,TRUE)</f>
        <v>28</v>
      </c>
    </row>
    <row r="1888" spans="1:17" x14ac:dyDescent="0.25">
      <c r="A1888" t="s">
        <v>481</v>
      </c>
      <c r="B1888" t="str">
        <f>VLOOKUP(HEALTH_CARE[[#This Row],[Customer ID]],'CUSTOMER_NAMES ANSWER'!A:D,3,FALSE)</f>
        <v>Jose Norberto Sr</v>
      </c>
      <c r="C1888" s="9">
        <f>VLOOKUP(HEALTH_CARE[[#This Row],[Customer ID]],'MEDICAL EXAMINATION ANSWER'!A:J,2,FALSE)</f>
        <v>31.5</v>
      </c>
      <c r="D1888" s="9">
        <f>VLOOKUP(HEALTH_CARE[[#This Row],[Customer ID]],'MEDICAL EXAMINATION ANSWER'!A:J,4,FALSE)</f>
        <v>6.16</v>
      </c>
      <c r="E1888" t="str">
        <f>VLOOKUP(HEALTH_CARE[[#This Row],[Customer ID]],'MEDICAL EXAMINATION ANSWER'!A:J,6,FALSE)</f>
        <v>No</v>
      </c>
      <c r="F1888" t="str">
        <f>VLOOKUP(HEALTH_CARE[[#This Row],[Customer ID]],'MEDICAL EXAMINATION ANSWER'!A:J,7,FALSE)</f>
        <v>No</v>
      </c>
      <c r="G1888" t="str">
        <f>VLOOKUP(HEALTH_CARE[[#This Row],[Customer ID]],'MEDICAL EXAMINATION ANSWER'!A:J,8,FALSE)</f>
        <v>No</v>
      </c>
      <c r="H1888" s="10">
        <f>VLOOKUP(HEALTH_CARE[[#This Row],[Customer ID]],'MEDICAL EXAMINATION ANSWER'!A:J,9,FALSE)</f>
        <v>0</v>
      </c>
      <c r="I1888" t="str">
        <f>VLOOKUP(HEALTH_CARE[[#This Row],[Customer ID]],'MEDICAL EXAMINATION ANSWER'!A:J,10,FALSE)</f>
        <v>No</v>
      </c>
      <c r="J1888" t="str">
        <f>VLOOKUP(HEALTH_CARE[[#This Row],[Customer ID]],'MEDICAL EXAMINATION ANSWER'!A:J,3,FALSE)</f>
        <v>Obesity</v>
      </c>
      <c r="K1888" t="str">
        <f>VLOOKUP(HEALTH_CARE[[#This Row],[Customer ID]],'MEDICAL EXAMINATION ANSWER'!A:J,5,FALSE)</f>
        <v>Prediabetes</v>
      </c>
      <c r="L1888" s="11" t="str">
        <f>VLOOKUP(HEALTH_CARE[[#This Row],[Customer ID]],'HOSPITAL DETAILS ANSWERS'!A:K,5,TRUE)</f>
        <v>14-Dec-1990</v>
      </c>
      <c r="M1888" s="14">
        <f>VLOOKUP(HEALTH_CARE[[#This Row],[Customer ID]],'HOSPITAL DETAILS ANSWERS'!A:K,8,TRUE)</f>
        <v>4077</v>
      </c>
      <c r="N1888" t="str">
        <f>VLOOKUP(HEALTH_CARE[[#This Row],[Customer ID]],'HOSPITAL DETAILS ANSWERS'!A:K,9,TRUE)</f>
        <v>Tier - 2</v>
      </c>
      <c r="O1888" t="str">
        <f>VLOOKUP(HEALTH_CARE[[#This Row],[Customer ID]],'HOSPITAL DETAILS ANSWERS'!A:K,10,TRUE)</f>
        <v>Tier - 3</v>
      </c>
      <c r="P1888" t="str">
        <f>VLOOKUP(HEALTH_CARE[[#This Row],[Customer ID]],'HOSPITAL DETAILS ANSWERS'!A:K,11,TRUE)</f>
        <v>R1011</v>
      </c>
      <c r="Q1888" s="10">
        <f>VLOOKUP(HEALTH_CARE[[#This Row],[Customer ID]],'HOSPITAL DETAILS ANSWERS'!A:K,6,TRUE)</f>
        <v>32</v>
      </c>
    </row>
    <row r="1889" spans="1:17" x14ac:dyDescent="0.25">
      <c r="A1889" t="s">
        <v>480</v>
      </c>
      <c r="B1889" t="str">
        <f>VLOOKUP(HEALTH_CARE[[#This Row],[Customer ID]],'CUSTOMER_NAMES ANSWER'!A:D,3,FALSE)</f>
        <v>Peter</v>
      </c>
      <c r="C1889" s="9">
        <f>VLOOKUP(HEALTH_CARE[[#This Row],[Customer ID]],'MEDICAL EXAMINATION ANSWER'!A:J,2,FALSE)</f>
        <v>30.03</v>
      </c>
      <c r="D1889" s="9">
        <f>VLOOKUP(HEALTH_CARE[[#This Row],[Customer ID]],'MEDICAL EXAMINATION ANSWER'!A:J,4,FALSE)</f>
        <v>6.41</v>
      </c>
      <c r="E1889" t="str">
        <f>VLOOKUP(HEALTH_CARE[[#This Row],[Customer ID]],'MEDICAL EXAMINATION ANSWER'!A:J,6,FALSE)</f>
        <v>No</v>
      </c>
      <c r="F1889" t="str">
        <f>VLOOKUP(HEALTH_CARE[[#This Row],[Customer ID]],'MEDICAL EXAMINATION ANSWER'!A:J,7,FALSE)</f>
        <v>No</v>
      </c>
      <c r="G1889" t="str">
        <f>VLOOKUP(HEALTH_CARE[[#This Row],[Customer ID]],'MEDICAL EXAMINATION ANSWER'!A:J,8,FALSE)</f>
        <v>No</v>
      </c>
      <c r="H1889" s="10">
        <f>VLOOKUP(HEALTH_CARE[[#This Row],[Customer ID]],'MEDICAL EXAMINATION ANSWER'!A:J,9,FALSE)</f>
        <v>0</v>
      </c>
      <c r="I1889" t="str">
        <f>VLOOKUP(HEALTH_CARE[[#This Row],[Customer ID]],'MEDICAL EXAMINATION ANSWER'!A:J,10,FALSE)</f>
        <v>No</v>
      </c>
      <c r="J1889" t="str">
        <f>VLOOKUP(HEALTH_CARE[[#This Row],[Customer ID]],'MEDICAL EXAMINATION ANSWER'!A:J,3,FALSE)</f>
        <v>Obesity</v>
      </c>
      <c r="K1889" t="str">
        <f>VLOOKUP(HEALTH_CARE[[#This Row],[Customer ID]],'MEDICAL EXAMINATION ANSWER'!A:J,5,FALSE)</f>
        <v>Diabetes</v>
      </c>
      <c r="L1889" s="11" t="str">
        <f>VLOOKUP(HEALTH_CARE[[#This Row],[Customer ID]],'HOSPITAL DETAILS ANSWERS'!A:K,5,TRUE)</f>
        <v>1-Dec-1990</v>
      </c>
      <c r="M1889" s="14">
        <f>VLOOKUP(HEALTH_CARE[[#This Row],[Customer ID]],'HOSPITAL DETAILS ANSWERS'!A:K,8,TRUE)</f>
        <v>4075</v>
      </c>
      <c r="N1889" t="str">
        <f>VLOOKUP(HEALTH_CARE[[#This Row],[Customer ID]],'HOSPITAL DETAILS ANSWERS'!A:K,9,TRUE)</f>
        <v>Tier - 3</v>
      </c>
      <c r="O1889" t="str">
        <f>VLOOKUP(HEALTH_CARE[[#This Row],[Customer ID]],'HOSPITAL DETAILS ANSWERS'!A:K,10,TRUE)</f>
        <v>Tier - 2</v>
      </c>
      <c r="P1889" t="str">
        <f>VLOOKUP(HEALTH_CARE[[#This Row],[Customer ID]],'HOSPITAL DETAILS ANSWERS'!A:K,11,TRUE)</f>
        <v>R1013</v>
      </c>
      <c r="Q1889" s="10">
        <f>VLOOKUP(HEALTH_CARE[[#This Row],[Customer ID]],'HOSPITAL DETAILS ANSWERS'!A:K,6,TRUE)</f>
        <v>32</v>
      </c>
    </row>
    <row r="1890" spans="1:17" x14ac:dyDescent="0.25">
      <c r="A1890" t="s">
        <v>479</v>
      </c>
      <c r="B1890" t="str">
        <f>VLOOKUP(HEALTH_CARE[[#This Row],[Customer ID]],'CUSTOMER_NAMES ANSWER'!A:D,3,FALSE)</f>
        <v>Bryant</v>
      </c>
      <c r="C1890" s="9">
        <f>VLOOKUP(HEALTH_CARE[[#This Row],[Customer ID]],'MEDICAL EXAMINATION ANSWER'!A:J,2,FALSE)</f>
        <v>33.479999999999997</v>
      </c>
      <c r="D1890" s="9">
        <f>VLOOKUP(HEALTH_CARE[[#This Row],[Customer ID]],'MEDICAL EXAMINATION ANSWER'!A:J,4,FALSE)</f>
        <v>8.94</v>
      </c>
      <c r="E1890" t="str">
        <f>VLOOKUP(HEALTH_CARE[[#This Row],[Customer ID]],'MEDICAL EXAMINATION ANSWER'!A:J,6,FALSE)</f>
        <v>No</v>
      </c>
      <c r="F1890" t="str">
        <f>VLOOKUP(HEALTH_CARE[[#This Row],[Customer ID]],'MEDICAL EXAMINATION ANSWER'!A:J,7,FALSE)</f>
        <v>No</v>
      </c>
      <c r="G1890" t="str">
        <f>VLOOKUP(HEALTH_CARE[[#This Row],[Customer ID]],'MEDICAL EXAMINATION ANSWER'!A:J,8,FALSE)</f>
        <v>No</v>
      </c>
      <c r="H1890" s="10">
        <f>VLOOKUP(HEALTH_CARE[[#This Row],[Customer ID]],'MEDICAL EXAMINATION ANSWER'!A:J,9,FALSE)</f>
        <v>0</v>
      </c>
      <c r="I1890" t="str">
        <f>VLOOKUP(HEALTH_CARE[[#This Row],[Customer ID]],'MEDICAL EXAMINATION ANSWER'!A:J,10,FALSE)</f>
        <v>No</v>
      </c>
      <c r="J1890" t="str">
        <f>VLOOKUP(HEALTH_CARE[[#This Row],[Customer ID]],'MEDICAL EXAMINATION ANSWER'!A:J,3,FALSE)</f>
        <v>Obesity</v>
      </c>
      <c r="K1890" t="str">
        <f>VLOOKUP(HEALTH_CARE[[#This Row],[Customer ID]],'MEDICAL EXAMINATION ANSWER'!A:J,5,FALSE)</f>
        <v>Diabetes</v>
      </c>
      <c r="L1890" s="11" t="str">
        <f>VLOOKUP(HEALTH_CARE[[#This Row],[Customer ID]],'HOSPITAL DETAILS ANSWERS'!A:K,5,TRUE)</f>
        <v>18-Oct-2002</v>
      </c>
      <c r="M1890" s="14">
        <f>VLOOKUP(HEALTH_CARE[[#This Row],[Customer ID]],'HOSPITAL DETAILS ANSWERS'!A:K,8,TRUE)</f>
        <v>4071</v>
      </c>
      <c r="N1890" t="str">
        <f>VLOOKUP(HEALTH_CARE[[#This Row],[Customer ID]],'HOSPITAL DETAILS ANSWERS'!A:K,9,TRUE)</f>
        <v>Tier - 2</v>
      </c>
      <c r="O1890" t="str">
        <f>VLOOKUP(HEALTH_CARE[[#This Row],[Customer ID]],'HOSPITAL DETAILS ANSWERS'!A:K,10,TRUE)</f>
        <v>Tier - 1</v>
      </c>
      <c r="P1890" t="str">
        <f>VLOOKUP(HEALTH_CARE[[#This Row],[Customer ID]],'HOSPITAL DETAILS ANSWERS'!A:K,11,TRUE)</f>
        <v>R1012</v>
      </c>
      <c r="Q1890" s="10">
        <f>VLOOKUP(HEALTH_CARE[[#This Row],[Customer ID]],'HOSPITAL DETAILS ANSWERS'!A:K,6,TRUE)</f>
        <v>20</v>
      </c>
    </row>
    <row r="1891" spans="1:17" x14ac:dyDescent="0.25">
      <c r="A1891" t="s">
        <v>478</v>
      </c>
      <c r="B1891" t="str">
        <f>VLOOKUP(HEALTH_CARE[[#This Row],[Customer ID]],'CUSTOMER_NAMES ANSWER'!A:D,3,FALSE)</f>
        <v>Christina</v>
      </c>
      <c r="C1891" s="9">
        <f>VLOOKUP(HEALTH_CARE[[#This Row],[Customer ID]],'MEDICAL EXAMINATION ANSWER'!A:J,2,FALSE)</f>
        <v>16.510000000000002</v>
      </c>
      <c r="D1891" s="9">
        <f>VLOOKUP(HEALTH_CARE[[#This Row],[Customer ID]],'MEDICAL EXAMINATION ANSWER'!A:J,4,FALSE)</f>
        <v>4.42</v>
      </c>
      <c r="E1891" t="str">
        <f>VLOOKUP(HEALTH_CARE[[#This Row],[Customer ID]],'MEDICAL EXAMINATION ANSWER'!A:J,6,FALSE)</f>
        <v>Yes</v>
      </c>
      <c r="F1891" t="str">
        <f>VLOOKUP(HEALTH_CARE[[#This Row],[Customer ID]],'MEDICAL EXAMINATION ANSWER'!A:J,7,FALSE)</f>
        <v>No</v>
      </c>
      <c r="G1891" t="str">
        <f>VLOOKUP(HEALTH_CARE[[#This Row],[Customer ID]],'MEDICAL EXAMINATION ANSWER'!A:J,8,FALSE)</f>
        <v>Yes</v>
      </c>
      <c r="H1891" s="10">
        <f>VLOOKUP(HEALTH_CARE[[#This Row],[Customer ID]],'MEDICAL EXAMINATION ANSWER'!A:J,9,FALSE)</f>
        <v>1</v>
      </c>
      <c r="I1891" t="str">
        <f>VLOOKUP(HEALTH_CARE[[#This Row],[Customer ID]],'MEDICAL EXAMINATION ANSWER'!A:J,10,FALSE)</f>
        <v>No</v>
      </c>
      <c r="J1891" t="str">
        <f>VLOOKUP(HEALTH_CARE[[#This Row],[Customer ID]],'MEDICAL EXAMINATION ANSWER'!A:J,3,FALSE)</f>
        <v>Under Weight</v>
      </c>
      <c r="K1891" t="str">
        <f>VLOOKUP(HEALTH_CARE[[#This Row],[Customer ID]],'MEDICAL EXAMINATION ANSWER'!A:J,5,FALSE)</f>
        <v>Normal</v>
      </c>
      <c r="L1891" s="11" t="str">
        <f>VLOOKUP(HEALTH_CARE[[#This Row],[Customer ID]],'HOSPITAL DETAILS ANSWERS'!A:K,5,TRUE)</f>
        <v>16-Sep-1983</v>
      </c>
      <c r="M1891" s="14">
        <f>VLOOKUP(HEALTH_CARE[[#This Row],[Customer ID]],'HOSPITAL DETAILS ANSWERS'!A:K,8,TRUE)</f>
        <v>4071</v>
      </c>
      <c r="N1891" t="str">
        <f>VLOOKUP(HEALTH_CARE[[#This Row],[Customer ID]],'HOSPITAL DETAILS ANSWERS'!A:K,9,TRUE)</f>
        <v>Tier - 2</v>
      </c>
      <c r="O1891" t="str">
        <f>VLOOKUP(HEALTH_CARE[[#This Row],[Customer ID]],'HOSPITAL DETAILS ANSWERS'!A:K,10,TRUE)</f>
        <v>Tier - 1</v>
      </c>
      <c r="P1891" t="str">
        <f>VLOOKUP(HEALTH_CARE[[#This Row],[Customer ID]],'HOSPITAL DETAILS ANSWERS'!A:K,11,TRUE)</f>
        <v>R1013</v>
      </c>
      <c r="Q1891" s="10">
        <f>VLOOKUP(HEALTH_CARE[[#This Row],[Customer ID]],'HOSPITAL DETAILS ANSWERS'!A:K,6,TRUE)</f>
        <v>39</v>
      </c>
    </row>
    <row r="1892" spans="1:17" x14ac:dyDescent="0.25">
      <c r="A1892" t="s">
        <v>477</v>
      </c>
      <c r="B1892" t="str">
        <f>VLOOKUP(HEALTH_CARE[[#This Row],[Customer ID]],'CUSTOMER_NAMES ANSWER'!A:D,3,FALSE)</f>
        <v>John</v>
      </c>
      <c r="C1892" s="9">
        <f>VLOOKUP(HEALTH_CARE[[#This Row],[Customer ID]],'MEDICAL EXAMINATION ANSWER'!A:J,2,FALSE)</f>
        <v>33.159999999999997</v>
      </c>
      <c r="D1892" s="9">
        <f>VLOOKUP(HEALTH_CARE[[#This Row],[Customer ID]],'MEDICAL EXAMINATION ANSWER'!A:J,4,FALSE)</f>
        <v>5.3</v>
      </c>
      <c r="E1892" t="str">
        <f>VLOOKUP(HEALTH_CARE[[#This Row],[Customer ID]],'MEDICAL EXAMINATION ANSWER'!A:J,6,FALSE)</f>
        <v>Yes</v>
      </c>
      <c r="F1892" t="str">
        <f>VLOOKUP(HEALTH_CARE[[#This Row],[Customer ID]],'MEDICAL EXAMINATION ANSWER'!A:J,7,FALSE)</f>
        <v>No</v>
      </c>
      <c r="G1892" t="str">
        <f>VLOOKUP(HEALTH_CARE[[#This Row],[Customer ID]],'MEDICAL EXAMINATION ANSWER'!A:J,8,FALSE)</f>
        <v>No</v>
      </c>
      <c r="H1892" s="10">
        <f>VLOOKUP(HEALTH_CARE[[#This Row],[Customer ID]],'MEDICAL EXAMINATION ANSWER'!A:J,9,FALSE)</f>
        <v>1</v>
      </c>
      <c r="I1892" t="str">
        <f>VLOOKUP(HEALTH_CARE[[#This Row],[Customer ID]],'MEDICAL EXAMINATION ANSWER'!A:J,10,FALSE)</f>
        <v>No</v>
      </c>
      <c r="J1892" t="str">
        <f>VLOOKUP(HEALTH_CARE[[#This Row],[Customer ID]],'MEDICAL EXAMINATION ANSWER'!A:J,3,FALSE)</f>
        <v>Obesity</v>
      </c>
      <c r="K1892" t="str">
        <f>VLOOKUP(HEALTH_CARE[[#This Row],[Customer ID]],'MEDICAL EXAMINATION ANSWER'!A:J,5,FALSE)</f>
        <v>Normal</v>
      </c>
      <c r="L1892" s="11" t="str">
        <f>VLOOKUP(HEALTH_CARE[[#This Row],[Customer ID]],'HOSPITAL DETAILS ANSWERS'!A:K,5,TRUE)</f>
        <v>14-Sep-1995</v>
      </c>
      <c r="M1892" s="14">
        <f>VLOOKUP(HEALTH_CARE[[#This Row],[Customer ID]],'HOSPITAL DETAILS ANSWERS'!A:K,8,TRUE)</f>
        <v>4059</v>
      </c>
      <c r="N1892" t="str">
        <f>VLOOKUP(HEALTH_CARE[[#This Row],[Customer ID]],'HOSPITAL DETAILS ANSWERS'!A:K,9,TRUE)</f>
        <v>Tier - 3</v>
      </c>
      <c r="O1892" t="str">
        <f>VLOOKUP(HEALTH_CARE[[#This Row],[Customer ID]],'HOSPITAL DETAILS ANSWERS'!A:K,10,TRUE)</f>
        <v>Tier - 3</v>
      </c>
      <c r="P1892" t="str">
        <f>VLOOKUP(HEALTH_CARE[[#This Row],[Customer ID]],'HOSPITAL DETAILS ANSWERS'!A:K,11,TRUE)</f>
        <v>R1012</v>
      </c>
      <c r="Q1892" s="10">
        <f>VLOOKUP(HEALTH_CARE[[#This Row],[Customer ID]],'HOSPITAL DETAILS ANSWERS'!A:K,6,TRUE)</f>
        <v>27</v>
      </c>
    </row>
    <row r="1893" spans="1:17" x14ac:dyDescent="0.25">
      <c r="A1893" t="s">
        <v>476</v>
      </c>
      <c r="B1893" t="str">
        <f>VLOOKUP(HEALTH_CARE[[#This Row],[Customer ID]],'CUSTOMER_NAMES ANSWER'!A:D,3,FALSE)</f>
        <v>Eduardo</v>
      </c>
      <c r="C1893" s="9">
        <f>VLOOKUP(HEALTH_CARE[[#This Row],[Customer ID]],'MEDICAL EXAMINATION ANSWER'!A:J,2,FALSE)</f>
        <v>37.29</v>
      </c>
      <c r="D1893" s="9">
        <f>VLOOKUP(HEALTH_CARE[[#This Row],[Customer ID]],'MEDICAL EXAMINATION ANSWER'!A:J,4,FALSE)</f>
        <v>4.6399999999999997</v>
      </c>
      <c r="E1893" t="str">
        <f>VLOOKUP(HEALTH_CARE[[#This Row],[Customer ID]],'MEDICAL EXAMINATION ANSWER'!A:J,6,FALSE)</f>
        <v>No</v>
      </c>
      <c r="F1893" t="str">
        <f>VLOOKUP(HEALTH_CARE[[#This Row],[Customer ID]],'MEDICAL EXAMINATION ANSWER'!A:J,7,FALSE)</f>
        <v>No</v>
      </c>
      <c r="G1893" t="str">
        <f>VLOOKUP(HEALTH_CARE[[#This Row],[Customer ID]],'MEDICAL EXAMINATION ANSWER'!A:J,8,FALSE)</f>
        <v>Yes</v>
      </c>
      <c r="H1893" s="10">
        <f>VLOOKUP(HEALTH_CARE[[#This Row],[Customer ID]],'MEDICAL EXAMINATION ANSWER'!A:J,9,FALSE)</f>
        <v>1</v>
      </c>
      <c r="I1893" t="str">
        <f>VLOOKUP(HEALTH_CARE[[#This Row],[Customer ID]],'MEDICAL EXAMINATION ANSWER'!A:J,10,FALSE)</f>
        <v>No</v>
      </c>
      <c r="J1893" t="str">
        <f>VLOOKUP(HEALTH_CARE[[#This Row],[Customer ID]],'MEDICAL EXAMINATION ANSWER'!A:J,3,FALSE)</f>
        <v>Obesity</v>
      </c>
      <c r="K1893" t="str">
        <f>VLOOKUP(HEALTH_CARE[[#This Row],[Customer ID]],'MEDICAL EXAMINATION ANSWER'!A:J,5,FALSE)</f>
        <v>Normal</v>
      </c>
      <c r="L1893" s="11" t="str">
        <f>VLOOKUP(HEALTH_CARE[[#This Row],[Customer ID]],'HOSPITAL DETAILS ANSWERS'!A:K,5,TRUE)</f>
        <v>13-Aug-1993</v>
      </c>
      <c r="M1893" s="14">
        <f>VLOOKUP(HEALTH_CARE[[#This Row],[Customer ID]],'HOSPITAL DETAILS ANSWERS'!A:K,8,TRUE)</f>
        <v>4059</v>
      </c>
      <c r="N1893" t="str">
        <f>VLOOKUP(HEALTH_CARE[[#This Row],[Customer ID]],'HOSPITAL DETAILS ANSWERS'!A:K,9,TRUE)</f>
        <v>Tier - 2</v>
      </c>
      <c r="O1893" t="str">
        <f>VLOOKUP(HEALTH_CARE[[#This Row],[Customer ID]],'HOSPITAL DETAILS ANSWERS'!A:K,10,TRUE)</f>
        <v>Tier - 1</v>
      </c>
      <c r="P1893" t="str">
        <f>VLOOKUP(HEALTH_CARE[[#This Row],[Customer ID]],'HOSPITAL DETAILS ANSWERS'!A:K,11,TRUE)</f>
        <v>R1013</v>
      </c>
      <c r="Q1893" s="10">
        <f>VLOOKUP(HEALTH_CARE[[#This Row],[Customer ID]],'HOSPITAL DETAILS ANSWERS'!A:K,6,TRUE)</f>
        <v>29</v>
      </c>
    </row>
    <row r="1894" spans="1:17" x14ac:dyDescent="0.25">
      <c r="A1894" t="s">
        <v>475</v>
      </c>
      <c r="B1894" t="str">
        <f>VLOOKUP(HEALTH_CARE[[#This Row],[Customer ID]],'CUSTOMER_NAMES ANSWER'!A:D,3,FALSE)</f>
        <v>Laura M</v>
      </c>
      <c r="C1894" s="9">
        <f>VLOOKUP(HEALTH_CARE[[#This Row],[Customer ID]],'MEDICAL EXAMINATION ANSWER'!A:J,2,FALSE)</f>
        <v>20.23</v>
      </c>
      <c r="D1894" s="9">
        <f>VLOOKUP(HEALTH_CARE[[#This Row],[Customer ID]],'MEDICAL EXAMINATION ANSWER'!A:J,4,FALSE)</f>
        <v>6.16</v>
      </c>
      <c r="E1894" t="str">
        <f>VLOOKUP(HEALTH_CARE[[#This Row],[Customer ID]],'MEDICAL EXAMINATION ANSWER'!A:J,6,FALSE)</f>
        <v>Yes</v>
      </c>
      <c r="F1894" t="str">
        <f>VLOOKUP(HEALTH_CARE[[#This Row],[Customer ID]],'MEDICAL EXAMINATION ANSWER'!A:J,7,FALSE)</f>
        <v>No</v>
      </c>
      <c r="G1894" t="str">
        <f>VLOOKUP(HEALTH_CARE[[#This Row],[Customer ID]],'MEDICAL EXAMINATION ANSWER'!A:J,8,FALSE)</f>
        <v>No</v>
      </c>
      <c r="H1894" s="10">
        <f>VLOOKUP(HEALTH_CARE[[#This Row],[Customer ID]],'MEDICAL EXAMINATION ANSWER'!A:J,9,FALSE)</f>
        <v>1</v>
      </c>
      <c r="I1894" t="str">
        <f>VLOOKUP(HEALTH_CARE[[#This Row],[Customer ID]],'MEDICAL EXAMINATION ANSWER'!A:J,10,FALSE)</f>
        <v>No</v>
      </c>
      <c r="J1894" t="str">
        <f>VLOOKUP(HEALTH_CARE[[#This Row],[Customer ID]],'MEDICAL EXAMINATION ANSWER'!A:J,3,FALSE)</f>
        <v>Normal Weight</v>
      </c>
      <c r="K1894" t="str">
        <f>VLOOKUP(HEALTH_CARE[[#This Row],[Customer ID]],'MEDICAL EXAMINATION ANSWER'!A:J,5,FALSE)</f>
        <v>Prediabetes</v>
      </c>
      <c r="L1894" s="11" t="str">
        <f>VLOOKUP(HEALTH_CARE[[#This Row],[Customer ID]],'HOSPITAL DETAILS ANSWERS'!A:K,5,TRUE)</f>
        <v>30-Nov-1988</v>
      </c>
      <c r="M1894" s="14">
        <f>VLOOKUP(HEALTH_CARE[[#This Row],[Customer ID]],'HOSPITAL DETAILS ANSWERS'!A:K,8,TRUE)</f>
        <v>4048</v>
      </c>
      <c r="N1894" t="str">
        <f>VLOOKUP(HEALTH_CARE[[#This Row],[Customer ID]],'HOSPITAL DETAILS ANSWERS'!A:K,9,TRUE)</f>
        <v>Tier - 2</v>
      </c>
      <c r="O1894" t="str">
        <f>VLOOKUP(HEALTH_CARE[[#This Row],[Customer ID]],'HOSPITAL DETAILS ANSWERS'!A:K,10,TRUE)</f>
        <v>Tier - 1</v>
      </c>
      <c r="P1894" t="str">
        <f>VLOOKUP(HEALTH_CARE[[#This Row],[Customer ID]],'HOSPITAL DETAILS ANSWERS'!A:K,11,TRUE)</f>
        <v>R1013</v>
      </c>
      <c r="Q1894" s="10">
        <f>VLOOKUP(HEALTH_CARE[[#This Row],[Customer ID]],'HOSPITAL DETAILS ANSWERS'!A:K,6,TRUE)</f>
        <v>34</v>
      </c>
    </row>
    <row r="1895" spans="1:17" x14ac:dyDescent="0.25">
      <c r="A1895" t="s">
        <v>474</v>
      </c>
      <c r="B1895" t="str">
        <f>VLOOKUP(HEALTH_CARE[[#This Row],[Customer ID]],'CUSTOMER_NAMES ANSWER'!A:D,3,FALSE)</f>
        <v>Charlie</v>
      </c>
      <c r="C1895" s="9">
        <f>VLOOKUP(HEALTH_CARE[[#This Row],[Customer ID]],'MEDICAL EXAMINATION ANSWER'!A:J,2,FALSE)</f>
        <v>28.98</v>
      </c>
      <c r="D1895" s="9">
        <f>VLOOKUP(HEALTH_CARE[[#This Row],[Customer ID]],'MEDICAL EXAMINATION ANSWER'!A:J,4,FALSE)</f>
        <v>4.12</v>
      </c>
      <c r="E1895" t="str">
        <f>VLOOKUP(HEALTH_CARE[[#This Row],[Customer ID]],'MEDICAL EXAMINATION ANSWER'!A:J,6,FALSE)</f>
        <v>No</v>
      </c>
      <c r="F1895" t="str">
        <f>VLOOKUP(HEALTH_CARE[[#This Row],[Customer ID]],'MEDICAL EXAMINATION ANSWER'!A:J,7,FALSE)</f>
        <v>No</v>
      </c>
      <c r="G1895" t="str">
        <f>VLOOKUP(HEALTH_CARE[[#This Row],[Customer ID]],'MEDICAL EXAMINATION ANSWER'!A:J,8,FALSE)</f>
        <v>Yes</v>
      </c>
      <c r="H1895" s="10">
        <f>VLOOKUP(HEALTH_CARE[[#This Row],[Customer ID]],'MEDICAL EXAMINATION ANSWER'!A:J,9,FALSE)</f>
        <v>1</v>
      </c>
      <c r="I1895" t="str">
        <f>VLOOKUP(HEALTH_CARE[[#This Row],[Customer ID]],'MEDICAL EXAMINATION ANSWER'!A:J,10,FALSE)</f>
        <v>No</v>
      </c>
      <c r="J1895" t="str">
        <f>VLOOKUP(HEALTH_CARE[[#This Row],[Customer ID]],'MEDICAL EXAMINATION ANSWER'!A:J,3,FALSE)</f>
        <v>Over Weight</v>
      </c>
      <c r="K1895" t="str">
        <f>VLOOKUP(HEALTH_CARE[[#This Row],[Customer ID]],'MEDICAL EXAMINATION ANSWER'!A:J,5,FALSE)</f>
        <v>Normal</v>
      </c>
      <c r="L1895" s="11" t="str">
        <f>VLOOKUP(HEALTH_CARE[[#This Row],[Customer ID]],'HOSPITAL DETAILS ANSWERS'!A:K,5,TRUE)</f>
        <v>26-Dec-1993</v>
      </c>
      <c r="M1895" s="14">
        <f>VLOOKUP(HEALTH_CARE[[#This Row],[Customer ID]],'HOSPITAL DETAILS ANSWERS'!A:K,8,TRUE)</f>
        <v>4041</v>
      </c>
      <c r="N1895" t="str">
        <f>VLOOKUP(HEALTH_CARE[[#This Row],[Customer ID]],'HOSPITAL DETAILS ANSWERS'!A:K,9,TRUE)</f>
        <v>Tier - 3</v>
      </c>
      <c r="O1895" t="str">
        <f>VLOOKUP(HEALTH_CARE[[#This Row],[Customer ID]],'HOSPITAL DETAILS ANSWERS'!A:K,10,TRUE)</f>
        <v>Tier - 3</v>
      </c>
      <c r="P1895" t="str">
        <f>VLOOKUP(HEALTH_CARE[[#This Row],[Customer ID]],'HOSPITAL DETAILS ANSWERS'!A:K,11,TRUE)</f>
        <v>R1015</v>
      </c>
      <c r="Q1895" s="10">
        <f>VLOOKUP(HEALTH_CARE[[#This Row],[Customer ID]],'HOSPITAL DETAILS ANSWERS'!A:K,6,TRUE)</f>
        <v>29</v>
      </c>
    </row>
    <row r="1896" spans="1:17" x14ac:dyDescent="0.25">
      <c r="A1896" t="s">
        <v>473</v>
      </c>
      <c r="B1896" t="str">
        <f>VLOOKUP(HEALTH_CARE[[#This Row],[Customer ID]],'CUSTOMER_NAMES ANSWER'!A:D,3,FALSE)</f>
        <v>Melissa D</v>
      </c>
      <c r="C1896" s="9">
        <f>VLOOKUP(HEALTH_CARE[[#This Row],[Customer ID]],'MEDICAL EXAMINATION ANSWER'!A:J,2,FALSE)</f>
        <v>16.420000000000002</v>
      </c>
      <c r="D1896" s="9">
        <f>VLOOKUP(HEALTH_CARE[[#This Row],[Customer ID]],'MEDICAL EXAMINATION ANSWER'!A:J,4,FALSE)</f>
        <v>5.77</v>
      </c>
      <c r="E1896" t="str">
        <f>VLOOKUP(HEALTH_CARE[[#This Row],[Customer ID]],'MEDICAL EXAMINATION ANSWER'!A:J,6,FALSE)</f>
        <v>Yes</v>
      </c>
      <c r="F1896" t="str">
        <f>VLOOKUP(HEALTH_CARE[[#This Row],[Customer ID]],'MEDICAL EXAMINATION ANSWER'!A:J,7,FALSE)</f>
        <v>No</v>
      </c>
      <c r="G1896" t="str">
        <f>VLOOKUP(HEALTH_CARE[[#This Row],[Customer ID]],'MEDICAL EXAMINATION ANSWER'!A:J,8,FALSE)</f>
        <v>Yes</v>
      </c>
      <c r="H1896" s="10">
        <f>VLOOKUP(HEALTH_CARE[[#This Row],[Customer ID]],'MEDICAL EXAMINATION ANSWER'!A:J,9,FALSE)</f>
        <v>1</v>
      </c>
      <c r="I1896" t="str">
        <f>VLOOKUP(HEALTH_CARE[[#This Row],[Customer ID]],'MEDICAL EXAMINATION ANSWER'!A:J,10,FALSE)</f>
        <v>No</v>
      </c>
      <c r="J1896" t="str">
        <f>VLOOKUP(HEALTH_CARE[[#This Row],[Customer ID]],'MEDICAL EXAMINATION ANSWER'!A:J,3,FALSE)</f>
        <v>Under Weight</v>
      </c>
      <c r="K1896" t="str">
        <f>VLOOKUP(HEALTH_CARE[[#This Row],[Customer ID]],'MEDICAL EXAMINATION ANSWER'!A:J,5,FALSE)</f>
        <v>Prediabetes</v>
      </c>
      <c r="L1896" s="11" t="str">
        <f>VLOOKUP(HEALTH_CARE[[#This Row],[Customer ID]],'HOSPITAL DETAILS ANSWERS'!A:K,5,TRUE)</f>
        <v>10-Nov-1983</v>
      </c>
      <c r="M1896" s="14">
        <f>VLOOKUP(HEALTH_CARE[[#This Row],[Customer ID]],'HOSPITAL DETAILS ANSWERS'!A:K,8,TRUE)</f>
        <v>4040</v>
      </c>
      <c r="N1896" t="str">
        <f>VLOOKUP(HEALTH_CARE[[#This Row],[Customer ID]],'HOSPITAL DETAILS ANSWERS'!A:K,9,TRUE)</f>
        <v>Tier - 2</v>
      </c>
      <c r="O1896" t="str">
        <f>VLOOKUP(HEALTH_CARE[[#This Row],[Customer ID]],'HOSPITAL DETAILS ANSWERS'!A:K,10,TRUE)</f>
        <v>Tier - 1</v>
      </c>
      <c r="P1896" t="str">
        <f>VLOOKUP(HEALTH_CARE[[#This Row],[Customer ID]],'HOSPITAL DETAILS ANSWERS'!A:K,11,TRUE)</f>
        <v>R1013</v>
      </c>
      <c r="Q1896" s="10">
        <f>VLOOKUP(HEALTH_CARE[[#This Row],[Customer ID]],'HOSPITAL DETAILS ANSWERS'!A:K,6,TRUE)</f>
        <v>39</v>
      </c>
    </row>
    <row r="1897" spans="1:17" x14ac:dyDescent="0.25">
      <c r="A1897" t="s">
        <v>472</v>
      </c>
      <c r="B1897" t="str">
        <f>VLOOKUP(HEALTH_CARE[[#This Row],[Customer ID]],'CUSTOMER_NAMES ANSWER'!A:D,3,FALSE)</f>
        <v>Dan C</v>
      </c>
      <c r="C1897" s="9">
        <f>VLOOKUP(HEALTH_CARE[[#This Row],[Customer ID]],'MEDICAL EXAMINATION ANSWER'!A:J,2,FALSE)</f>
        <v>17.559999999999999</v>
      </c>
      <c r="D1897" s="9">
        <f>VLOOKUP(HEALTH_CARE[[#This Row],[Customer ID]],'MEDICAL EXAMINATION ANSWER'!A:J,4,FALSE)</f>
        <v>6.2</v>
      </c>
      <c r="E1897" t="str">
        <f>VLOOKUP(HEALTH_CARE[[#This Row],[Customer ID]],'MEDICAL EXAMINATION ANSWER'!A:J,6,FALSE)</f>
        <v>No</v>
      </c>
      <c r="F1897" t="str">
        <f>VLOOKUP(HEALTH_CARE[[#This Row],[Customer ID]],'MEDICAL EXAMINATION ANSWER'!A:J,7,FALSE)</f>
        <v>No</v>
      </c>
      <c r="G1897" t="str">
        <f>VLOOKUP(HEALTH_CARE[[#This Row],[Customer ID]],'MEDICAL EXAMINATION ANSWER'!A:J,8,FALSE)</f>
        <v>No</v>
      </c>
      <c r="H1897" s="10">
        <f>VLOOKUP(HEALTH_CARE[[#This Row],[Customer ID]],'MEDICAL EXAMINATION ANSWER'!A:J,9,FALSE)</f>
        <v>1</v>
      </c>
      <c r="I1897" t="str">
        <f>VLOOKUP(HEALTH_CARE[[#This Row],[Customer ID]],'MEDICAL EXAMINATION ANSWER'!A:J,10,FALSE)</f>
        <v>No</v>
      </c>
      <c r="J1897" t="str">
        <f>VLOOKUP(HEALTH_CARE[[#This Row],[Customer ID]],'MEDICAL EXAMINATION ANSWER'!A:J,3,FALSE)</f>
        <v>Under Weight</v>
      </c>
      <c r="K1897" t="str">
        <f>VLOOKUP(HEALTH_CARE[[#This Row],[Customer ID]],'MEDICAL EXAMINATION ANSWER'!A:J,5,FALSE)</f>
        <v>Prediabetes</v>
      </c>
      <c r="L1897" s="11" t="str">
        <f>VLOOKUP(HEALTH_CARE[[#This Row],[Customer ID]],'HOSPITAL DETAILS ANSWERS'!A:K,5,TRUE)</f>
        <v>7-Jul-1984</v>
      </c>
      <c r="M1897" s="14">
        <f>VLOOKUP(HEALTH_CARE[[#This Row],[Customer ID]],'HOSPITAL DETAILS ANSWERS'!A:K,8,TRUE)</f>
        <v>4039</v>
      </c>
      <c r="N1897" t="str">
        <f>VLOOKUP(HEALTH_CARE[[#This Row],[Customer ID]],'HOSPITAL DETAILS ANSWERS'!A:K,9,TRUE)</f>
        <v>Tier - 2</v>
      </c>
      <c r="O1897" t="str">
        <f>VLOOKUP(HEALTH_CARE[[#This Row],[Customer ID]],'HOSPITAL DETAILS ANSWERS'!A:K,10,TRUE)</f>
        <v>Tier - 1</v>
      </c>
      <c r="P1897" t="str">
        <f>VLOOKUP(HEALTH_CARE[[#This Row],[Customer ID]],'HOSPITAL DETAILS ANSWERS'!A:K,11,TRUE)</f>
        <v>R1013</v>
      </c>
      <c r="Q1897" s="10">
        <f>VLOOKUP(HEALTH_CARE[[#This Row],[Customer ID]],'HOSPITAL DETAILS ANSWERS'!A:K,6,TRUE)</f>
        <v>38</v>
      </c>
    </row>
    <row r="1898" spans="1:17" x14ac:dyDescent="0.25">
      <c r="A1898" t="s">
        <v>471</v>
      </c>
      <c r="B1898" t="str">
        <f>VLOOKUP(HEALTH_CARE[[#This Row],[Customer ID]],'CUSTOMER_NAMES ANSWER'!A:D,3,FALSE)</f>
        <v>Matthew</v>
      </c>
      <c r="C1898" s="9">
        <f>VLOOKUP(HEALTH_CARE[[#This Row],[Customer ID]],'MEDICAL EXAMINATION ANSWER'!A:J,2,FALSE)</f>
        <v>24.13</v>
      </c>
      <c r="D1898" s="9">
        <f>VLOOKUP(HEALTH_CARE[[#This Row],[Customer ID]],'MEDICAL EXAMINATION ANSWER'!A:J,4,FALSE)</f>
        <v>4.3899999999999997</v>
      </c>
      <c r="E1898" t="str">
        <f>VLOOKUP(HEALTH_CARE[[#This Row],[Customer ID]],'MEDICAL EXAMINATION ANSWER'!A:J,6,FALSE)</f>
        <v>No</v>
      </c>
      <c r="F1898" t="str">
        <f>VLOOKUP(HEALTH_CARE[[#This Row],[Customer ID]],'MEDICAL EXAMINATION ANSWER'!A:J,7,FALSE)</f>
        <v>No</v>
      </c>
      <c r="G1898" t="str">
        <f>VLOOKUP(HEALTH_CARE[[#This Row],[Customer ID]],'MEDICAL EXAMINATION ANSWER'!A:J,8,FALSE)</f>
        <v>No</v>
      </c>
      <c r="H1898" s="10">
        <f>VLOOKUP(HEALTH_CARE[[#This Row],[Customer ID]],'MEDICAL EXAMINATION ANSWER'!A:J,9,FALSE)</f>
        <v>1</v>
      </c>
      <c r="I1898" t="str">
        <f>VLOOKUP(HEALTH_CARE[[#This Row],[Customer ID]],'MEDICAL EXAMINATION ANSWER'!A:J,10,FALSE)</f>
        <v>No</v>
      </c>
      <c r="J1898" t="str">
        <f>VLOOKUP(HEALTH_CARE[[#This Row],[Customer ID]],'MEDICAL EXAMINATION ANSWER'!A:J,3,FALSE)</f>
        <v>Normal Weight</v>
      </c>
      <c r="K1898" t="str">
        <f>VLOOKUP(HEALTH_CARE[[#This Row],[Customer ID]],'MEDICAL EXAMINATION ANSWER'!A:J,5,FALSE)</f>
        <v>Normal</v>
      </c>
      <c r="L1898" s="11" t="str">
        <f>VLOOKUP(HEALTH_CARE[[#This Row],[Customer ID]],'HOSPITAL DETAILS ANSWERS'!A:K,5,TRUE)</f>
        <v>11-Oct-1992</v>
      </c>
      <c r="M1898" s="14">
        <f>VLOOKUP(HEALTH_CARE[[#This Row],[Customer ID]],'HOSPITAL DETAILS ANSWERS'!A:K,8,TRUE)</f>
        <v>4033</v>
      </c>
      <c r="N1898" t="str">
        <f>VLOOKUP(HEALTH_CARE[[#This Row],[Customer ID]],'HOSPITAL DETAILS ANSWERS'!A:K,9,TRUE)</f>
        <v>Tier - 3</v>
      </c>
      <c r="O1898" t="str">
        <f>VLOOKUP(HEALTH_CARE[[#This Row],[Customer ID]],'HOSPITAL DETAILS ANSWERS'!A:K,10,TRUE)</f>
        <v>Tier - 3</v>
      </c>
      <c r="P1898" t="str">
        <f>VLOOKUP(HEALTH_CARE[[#This Row],[Customer ID]],'HOSPITAL DETAILS ANSWERS'!A:K,11,TRUE)</f>
        <v>R1012</v>
      </c>
      <c r="Q1898" s="10">
        <f>VLOOKUP(HEALTH_CARE[[#This Row],[Customer ID]],'HOSPITAL DETAILS ANSWERS'!A:K,6,TRUE)</f>
        <v>30</v>
      </c>
    </row>
    <row r="1899" spans="1:17" x14ac:dyDescent="0.25">
      <c r="A1899" t="s">
        <v>470</v>
      </c>
      <c r="B1899" t="str">
        <f>VLOOKUP(HEALTH_CARE[[#This Row],[Customer ID]],'CUSTOMER_NAMES ANSWER'!A:D,3,FALSE)</f>
        <v>Wesley C</v>
      </c>
      <c r="C1899" s="9">
        <f>VLOOKUP(HEALTH_CARE[[#This Row],[Customer ID]],'MEDICAL EXAMINATION ANSWER'!A:J,2,FALSE)</f>
        <v>19.95</v>
      </c>
      <c r="D1899" s="9">
        <f>VLOOKUP(HEALTH_CARE[[#This Row],[Customer ID]],'MEDICAL EXAMINATION ANSWER'!A:J,4,FALSE)</f>
        <v>5.13</v>
      </c>
      <c r="E1899" t="str">
        <f>VLOOKUP(HEALTH_CARE[[#This Row],[Customer ID]],'MEDICAL EXAMINATION ANSWER'!A:J,6,FALSE)</f>
        <v>No</v>
      </c>
      <c r="F1899" t="str">
        <f>VLOOKUP(HEALTH_CARE[[#This Row],[Customer ID]],'MEDICAL EXAMINATION ANSWER'!A:J,7,FALSE)</f>
        <v>Yes</v>
      </c>
      <c r="G1899" t="str">
        <f>VLOOKUP(HEALTH_CARE[[#This Row],[Customer ID]],'MEDICAL EXAMINATION ANSWER'!A:J,8,FALSE)</f>
        <v>No</v>
      </c>
      <c r="H1899" s="10">
        <f>VLOOKUP(HEALTH_CARE[[#This Row],[Customer ID]],'MEDICAL EXAMINATION ANSWER'!A:J,9,FALSE)</f>
        <v>2</v>
      </c>
      <c r="I1899" t="str">
        <f>VLOOKUP(HEALTH_CARE[[#This Row],[Customer ID]],'MEDICAL EXAMINATION ANSWER'!A:J,10,FALSE)</f>
        <v>No</v>
      </c>
      <c r="J1899" t="str">
        <f>VLOOKUP(HEALTH_CARE[[#This Row],[Customer ID]],'MEDICAL EXAMINATION ANSWER'!A:J,3,FALSE)</f>
        <v>Normal Weight</v>
      </c>
      <c r="K1899" t="str">
        <f>VLOOKUP(HEALTH_CARE[[#This Row],[Customer ID]],'MEDICAL EXAMINATION ANSWER'!A:J,5,FALSE)</f>
        <v>Normal</v>
      </c>
      <c r="L1899" s="11" t="str">
        <f>VLOOKUP(HEALTH_CARE[[#This Row],[Customer ID]],'HOSPITAL DETAILS ANSWERS'!A:K,5,TRUE)</f>
        <v>13-Sep-2000</v>
      </c>
      <c r="M1899" s="14">
        <f>VLOOKUP(HEALTH_CARE[[#This Row],[Customer ID]],'HOSPITAL DETAILS ANSWERS'!A:K,8,TRUE)</f>
        <v>4006</v>
      </c>
      <c r="N1899" t="str">
        <f>VLOOKUP(HEALTH_CARE[[#This Row],[Customer ID]],'HOSPITAL DETAILS ANSWERS'!A:K,9,TRUE)</f>
        <v>Tier - 2</v>
      </c>
      <c r="O1899" t="str">
        <f>VLOOKUP(HEALTH_CARE[[#This Row],[Customer ID]],'HOSPITAL DETAILS ANSWERS'!A:K,10,TRUE)</f>
        <v>Tier - 1</v>
      </c>
      <c r="P1899" t="str">
        <f>VLOOKUP(HEALTH_CARE[[#This Row],[Customer ID]],'HOSPITAL DETAILS ANSWERS'!A:K,11,TRUE)</f>
        <v>R1015</v>
      </c>
      <c r="Q1899" s="10">
        <f>VLOOKUP(HEALTH_CARE[[#This Row],[Customer ID]],'HOSPITAL DETAILS ANSWERS'!A:K,6,TRUE)</f>
        <v>22</v>
      </c>
    </row>
    <row r="1900" spans="1:17" x14ac:dyDescent="0.25">
      <c r="A1900" t="s">
        <v>469</v>
      </c>
      <c r="B1900" t="str">
        <f>VLOOKUP(HEALTH_CARE[[#This Row],[Customer ID]],'CUSTOMER_NAMES ANSWER'!A:D,3,FALSE)</f>
        <v>Christopher</v>
      </c>
      <c r="C1900" s="9">
        <f>VLOOKUP(HEALTH_CARE[[#This Row],[Customer ID]],'MEDICAL EXAMINATION ANSWER'!A:J,2,FALSE)</f>
        <v>21.24</v>
      </c>
      <c r="D1900" s="9">
        <f>VLOOKUP(HEALTH_CARE[[#This Row],[Customer ID]],'MEDICAL EXAMINATION ANSWER'!A:J,4,FALSE)</f>
        <v>4.49</v>
      </c>
      <c r="E1900" t="str">
        <f>VLOOKUP(HEALTH_CARE[[#This Row],[Customer ID]],'MEDICAL EXAMINATION ANSWER'!A:J,6,FALSE)</f>
        <v>No</v>
      </c>
      <c r="F1900" t="str">
        <f>VLOOKUP(HEALTH_CARE[[#This Row],[Customer ID]],'MEDICAL EXAMINATION ANSWER'!A:J,7,FALSE)</f>
        <v>No</v>
      </c>
      <c r="G1900" t="str">
        <f>VLOOKUP(HEALTH_CARE[[#This Row],[Customer ID]],'MEDICAL EXAMINATION ANSWER'!A:J,8,FALSE)</f>
        <v>No</v>
      </c>
      <c r="H1900" s="10">
        <f>VLOOKUP(HEALTH_CARE[[#This Row],[Customer ID]],'MEDICAL EXAMINATION ANSWER'!A:J,9,FALSE)</f>
        <v>0</v>
      </c>
      <c r="I1900" t="str">
        <f>VLOOKUP(HEALTH_CARE[[#This Row],[Customer ID]],'MEDICAL EXAMINATION ANSWER'!A:J,10,FALSE)</f>
        <v>No</v>
      </c>
      <c r="J1900" t="str">
        <f>VLOOKUP(HEALTH_CARE[[#This Row],[Customer ID]],'MEDICAL EXAMINATION ANSWER'!A:J,3,FALSE)</f>
        <v>Normal Weight</v>
      </c>
      <c r="K1900" t="str">
        <f>VLOOKUP(HEALTH_CARE[[#This Row],[Customer ID]],'MEDICAL EXAMINATION ANSWER'!A:J,5,FALSE)</f>
        <v>Normal</v>
      </c>
      <c r="L1900" s="11" t="str">
        <f>VLOOKUP(HEALTH_CARE[[#This Row],[Customer ID]],'HOSPITAL DETAILS ANSWERS'!A:K,5,TRUE)</f>
        <v>10-Jul-1989</v>
      </c>
      <c r="M1900" s="14">
        <f>VLOOKUP(HEALTH_CARE[[#This Row],[Customer ID]],'HOSPITAL DETAILS ANSWERS'!A:K,8,TRUE)</f>
        <v>4003</v>
      </c>
      <c r="N1900" t="str">
        <f>VLOOKUP(HEALTH_CARE[[#This Row],[Customer ID]],'HOSPITAL DETAILS ANSWERS'!A:K,9,TRUE)</f>
        <v>Tier - 2</v>
      </c>
      <c r="O1900" t="str">
        <f>VLOOKUP(HEALTH_CARE[[#This Row],[Customer ID]],'HOSPITAL DETAILS ANSWERS'!A:K,10,TRUE)</f>
        <v>Tier - 1</v>
      </c>
      <c r="P1900" t="str">
        <f>VLOOKUP(HEALTH_CARE[[#This Row],[Customer ID]],'HOSPITAL DETAILS ANSWERS'!A:K,11,TRUE)</f>
        <v>R1013</v>
      </c>
      <c r="Q1900" s="10">
        <f>VLOOKUP(HEALTH_CARE[[#This Row],[Customer ID]],'HOSPITAL DETAILS ANSWERS'!A:K,6,TRUE)</f>
        <v>33</v>
      </c>
    </row>
    <row r="1901" spans="1:17" x14ac:dyDescent="0.25">
      <c r="A1901" t="s">
        <v>468</v>
      </c>
      <c r="B1901" t="str">
        <f>VLOOKUP(HEALTH_CARE[[#This Row],[Customer ID]],'CUSTOMER_NAMES ANSWER'!A:D,3,FALSE)</f>
        <v>Jessica</v>
      </c>
      <c r="C1901" s="9">
        <f>VLOOKUP(HEALTH_CARE[[#This Row],[Customer ID]],'MEDICAL EXAMINATION ANSWER'!A:J,2,FALSE)</f>
        <v>44.22</v>
      </c>
      <c r="D1901" s="9">
        <f>VLOOKUP(HEALTH_CARE[[#This Row],[Customer ID]],'MEDICAL EXAMINATION ANSWER'!A:J,4,FALSE)</f>
        <v>6.35</v>
      </c>
      <c r="E1901" t="str">
        <f>VLOOKUP(HEALTH_CARE[[#This Row],[Customer ID]],'MEDICAL EXAMINATION ANSWER'!A:J,6,FALSE)</f>
        <v>No</v>
      </c>
      <c r="F1901" t="str">
        <f>VLOOKUP(HEALTH_CARE[[#This Row],[Customer ID]],'MEDICAL EXAMINATION ANSWER'!A:J,7,FALSE)</f>
        <v>No</v>
      </c>
      <c r="G1901" t="str">
        <f>VLOOKUP(HEALTH_CARE[[#This Row],[Customer ID]],'MEDICAL EXAMINATION ANSWER'!A:J,8,FALSE)</f>
        <v>No</v>
      </c>
      <c r="H1901" s="10">
        <f>VLOOKUP(HEALTH_CARE[[#This Row],[Customer ID]],'MEDICAL EXAMINATION ANSWER'!A:J,9,FALSE)</f>
        <v>0</v>
      </c>
      <c r="I1901" t="str">
        <f>VLOOKUP(HEALTH_CARE[[#This Row],[Customer ID]],'MEDICAL EXAMINATION ANSWER'!A:J,10,FALSE)</f>
        <v>No</v>
      </c>
      <c r="J1901" t="str">
        <f>VLOOKUP(HEALTH_CARE[[#This Row],[Customer ID]],'MEDICAL EXAMINATION ANSWER'!A:J,3,FALSE)</f>
        <v>Obesity</v>
      </c>
      <c r="K1901" t="str">
        <f>VLOOKUP(HEALTH_CARE[[#This Row],[Customer ID]],'MEDICAL EXAMINATION ANSWER'!A:J,5,FALSE)</f>
        <v>Prediabetes</v>
      </c>
      <c r="L1901" s="11" t="str">
        <f>VLOOKUP(HEALTH_CARE[[#This Row],[Customer ID]],'HOSPITAL DETAILS ANSWERS'!A:K,5,TRUE)</f>
        <v>1-Nov-1990</v>
      </c>
      <c r="M1901" s="14">
        <f>VLOOKUP(HEALTH_CARE[[#This Row],[Customer ID]],'HOSPITAL DETAILS ANSWERS'!A:K,8,TRUE)</f>
        <v>3995</v>
      </c>
      <c r="N1901" t="str">
        <f>VLOOKUP(HEALTH_CARE[[#This Row],[Customer ID]],'HOSPITAL DETAILS ANSWERS'!A:K,9,TRUE)</f>
        <v>Tier - 2</v>
      </c>
      <c r="O1901" t="str">
        <f>VLOOKUP(HEALTH_CARE[[#This Row],[Customer ID]],'HOSPITAL DETAILS ANSWERS'!A:K,10,TRUE)</f>
        <v>Tier - 2</v>
      </c>
      <c r="P1901" t="str">
        <f>VLOOKUP(HEALTH_CARE[[#This Row],[Customer ID]],'HOSPITAL DETAILS ANSWERS'!A:K,11,TRUE)</f>
        <v>R1013</v>
      </c>
      <c r="Q1901" s="10">
        <f>VLOOKUP(HEALTH_CARE[[#This Row],[Customer ID]],'HOSPITAL DETAILS ANSWERS'!A:K,6,TRUE)</f>
        <v>32</v>
      </c>
    </row>
    <row r="1902" spans="1:17" x14ac:dyDescent="0.25">
      <c r="A1902" t="s">
        <v>467</v>
      </c>
      <c r="B1902" t="str">
        <f>VLOOKUP(HEALTH_CARE[[#This Row],[Customer ID]],'CUSTOMER_NAMES ANSWER'!A:D,3,FALSE)</f>
        <v>Christin</v>
      </c>
      <c r="C1902" s="9">
        <f>VLOOKUP(HEALTH_CARE[[#This Row],[Customer ID]],'MEDICAL EXAMINATION ANSWER'!A:J,2,FALSE)</f>
        <v>41.1</v>
      </c>
      <c r="D1902" s="9">
        <f>VLOOKUP(HEALTH_CARE[[#This Row],[Customer ID]],'MEDICAL EXAMINATION ANSWER'!A:J,4,FALSE)</f>
        <v>5.79</v>
      </c>
      <c r="E1902" t="str">
        <f>VLOOKUP(HEALTH_CARE[[#This Row],[Customer ID]],'MEDICAL EXAMINATION ANSWER'!A:J,6,FALSE)</f>
        <v>No</v>
      </c>
      <c r="F1902" t="str">
        <f>VLOOKUP(HEALTH_CARE[[#This Row],[Customer ID]],'MEDICAL EXAMINATION ANSWER'!A:J,7,FALSE)</f>
        <v>No</v>
      </c>
      <c r="G1902" t="str">
        <f>VLOOKUP(HEALTH_CARE[[#This Row],[Customer ID]],'MEDICAL EXAMINATION ANSWER'!A:J,8,FALSE)</f>
        <v>No</v>
      </c>
      <c r="H1902" s="10">
        <f>VLOOKUP(HEALTH_CARE[[#This Row],[Customer ID]],'MEDICAL EXAMINATION ANSWER'!A:J,9,FALSE)</f>
        <v>0</v>
      </c>
      <c r="I1902" t="str">
        <f>VLOOKUP(HEALTH_CARE[[#This Row],[Customer ID]],'MEDICAL EXAMINATION ANSWER'!A:J,10,FALSE)</f>
        <v>No</v>
      </c>
      <c r="J1902" t="str">
        <f>VLOOKUP(HEALTH_CARE[[#This Row],[Customer ID]],'MEDICAL EXAMINATION ANSWER'!A:J,3,FALSE)</f>
        <v>Obesity</v>
      </c>
      <c r="K1902" t="str">
        <f>VLOOKUP(HEALTH_CARE[[#This Row],[Customer ID]],'MEDICAL EXAMINATION ANSWER'!A:J,5,FALSE)</f>
        <v>Prediabetes</v>
      </c>
      <c r="L1902" s="11" t="str">
        <f>VLOOKUP(HEALTH_CARE[[#This Row],[Customer ID]],'HOSPITAL DETAILS ANSWERS'!A:K,5,TRUE)</f>
        <v>22-Nov-1990</v>
      </c>
      <c r="M1902" s="14">
        <f>VLOOKUP(HEALTH_CARE[[#This Row],[Customer ID]],'HOSPITAL DETAILS ANSWERS'!A:K,8,TRUE)</f>
        <v>3990</v>
      </c>
      <c r="N1902" t="str">
        <f>VLOOKUP(HEALTH_CARE[[#This Row],[Customer ID]],'HOSPITAL DETAILS ANSWERS'!A:K,9,TRUE)</f>
        <v>Tier - 2</v>
      </c>
      <c r="O1902" t="str">
        <f>VLOOKUP(HEALTH_CARE[[#This Row],[Customer ID]],'HOSPITAL DETAILS ANSWERS'!A:K,10,TRUE)</f>
        <v>Tier - 2</v>
      </c>
      <c r="P1902" t="str">
        <f>VLOOKUP(HEALTH_CARE[[#This Row],[Customer ID]],'HOSPITAL DETAILS ANSWERS'!A:K,11,TRUE)</f>
        <v>R1011</v>
      </c>
      <c r="Q1902" s="10">
        <f>VLOOKUP(HEALTH_CARE[[#This Row],[Customer ID]],'HOSPITAL DETAILS ANSWERS'!A:K,6,TRUE)</f>
        <v>32</v>
      </c>
    </row>
    <row r="1903" spans="1:17" x14ac:dyDescent="0.25">
      <c r="A1903" t="s">
        <v>466</v>
      </c>
      <c r="B1903" t="str">
        <f>VLOOKUP(HEALTH_CARE[[#This Row],[Customer ID]],'CUSTOMER_NAMES ANSWER'!A:D,3,FALSE)</f>
        <v>Sara</v>
      </c>
      <c r="C1903" s="9">
        <f>VLOOKUP(HEALTH_CARE[[#This Row],[Customer ID]],'MEDICAL EXAMINATION ANSWER'!A:J,2,FALSE)</f>
        <v>34.200000000000003</v>
      </c>
      <c r="D1903" s="9">
        <f>VLOOKUP(HEALTH_CARE[[#This Row],[Customer ID]],'MEDICAL EXAMINATION ANSWER'!A:J,4,FALSE)</f>
        <v>4.78</v>
      </c>
      <c r="E1903" t="str">
        <f>VLOOKUP(HEALTH_CARE[[#This Row],[Customer ID]],'MEDICAL EXAMINATION ANSWER'!A:J,6,FALSE)</f>
        <v>Yes</v>
      </c>
      <c r="F1903" t="str">
        <f>VLOOKUP(HEALTH_CARE[[#This Row],[Customer ID]],'MEDICAL EXAMINATION ANSWER'!A:J,7,FALSE)</f>
        <v>No</v>
      </c>
      <c r="G1903" t="str">
        <f>VLOOKUP(HEALTH_CARE[[#This Row],[Customer ID]],'MEDICAL EXAMINATION ANSWER'!A:J,8,FALSE)</f>
        <v>No</v>
      </c>
      <c r="H1903" s="10">
        <f>VLOOKUP(HEALTH_CARE[[#This Row],[Customer ID]],'MEDICAL EXAMINATION ANSWER'!A:J,9,FALSE)</f>
        <v>0</v>
      </c>
      <c r="I1903" t="str">
        <f>VLOOKUP(HEALTH_CARE[[#This Row],[Customer ID]],'MEDICAL EXAMINATION ANSWER'!A:J,10,FALSE)</f>
        <v>No</v>
      </c>
      <c r="J1903" t="str">
        <f>VLOOKUP(HEALTH_CARE[[#This Row],[Customer ID]],'MEDICAL EXAMINATION ANSWER'!A:J,3,FALSE)</f>
        <v>Obesity</v>
      </c>
      <c r="K1903" t="str">
        <f>VLOOKUP(HEALTH_CARE[[#This Row],[Customer ID]],'MEDICAL EXAMINATION ANSWER'!A:J,5,FALSE)</f>
        <v>Normal</v>
      </c>
      <c r="L1903" s="11" t="str">
        <f>VLOOKUP(HEALTH_CARE[[#This Row],[Customer ID]],'HOSPITAL DETAILS ANSWERS'!A:K,5,TRUE)</f>
        <v>8-Sep-1996</v>
      </c>
      <c r="M1903" s="14">
        <f>VLOOKUP(HEALTH_CARE[[#This Row],[Customer ID]],'HOSPITAL DETAILS ANSWERS'!A:K,8,TRUE)</f>
        <v>3988</v>
      </c>
      <c r="N1903" t="str">
        <f>VLOOKUP(HEALTH_CARE[[#This Row],[Customer ID]],'HOSPITAL DETAILS ANSWERS'!A:K,9,TRUE)</f>
        <v>Tier - 2</v>
      </c>
      <c r="O1903" t="str">
        <f>VLOOKUP(HEALTH_CARE[[#This Row],[Customer ID]],'HOSPITAL DETAILS ANSWERS'!A:K,10,TRUE)</f>
        <v>Tier - 2</v>
      </c>
      <c r="P1903" t="str">
        <f>VLOOKUP(HEALTH_CARE[[#This Row],[Customer ID]],'HOSPITAL DETAILS ANSWERS'!A:K,11,TRUE)</f>
        <v>R1011</v>
      </c>
      <c r="Q1903" s="10">
        <f>VLOOKUP(HEALTH_CARE[[#This Row],[Customer ID]],'HOSPITAL DETAILS ANSWERS'!A:K,6,TRUE)</f>
        <v>26</v>
      </c>
    </row>
    <row r="1904" spans="1:17" x14ac:dyDescent="0.25">
      <c r="A1904" t="s">
        <v>465</v>
      </c>
      <c r="B1904" t="str">
        <f>VLOOKUP(HEALTH_CARE[[#This Row],[Customer ID]],'CUSTOMER_NAMES ANSWER'!A:D,3,FALSE)</f>
        <v>Elizabeth</v>
      </c>
      <c r="C1904" s="9">
        <f>VLOOKUP(HEALTH_CARE[[#This Row],[Customer ID]],'MEDICAL EXAMINATION ANSWER'!A:J,2,FALSE)</f>
        <v>29.92</v>
      </c>
      <c r="D1904" s="9">
        <f>VLOOKUP(HEALTH_CARE[[#This Row],[Customer ID]],'MEDICAL EXAMINATION ANSWER'!A:J,4,FALSE)</f>
        <v>6.02</v>
      </c>
      <c r="E1904" t="str">
        <f>VLOOKUP(HEALTH_CARE[[#This Row],[Customer ID]],'MEDICAL EXAMINATION ANSWER'!A:J,6,FALSE)</f>
        <v>Yes</v>
      </c>
      <c r="F1904" t="str">
        <f>VLOOKUP(HEALTH_CARE[[#This Row],[Customer ID]],'MEDICAL EXAMINATION ANSWER'!A:J,7,FALSE)</f>
        <v>No</v>
      </c>
      <c r="G1904" t="str">
        <f>VLOOKUP(HEALTH_CARE[[#This Row],[Customer ID]],'MEDICAL EXAMINATION ANSWER'!A:J,8,FALSE)</f>
        <v>No</v>
      </c>
      <c r="H1904" s="10">
        <f>VLOOKUP(HEALTH_CARE[[#This Row],[Customer ID]],'MEDICAL EXAMINATION ANSWER'!A:J,9,FALSE)</f>
        <v>0</v>
      </c>
      <c r="I1904" t="str">
        <f>VLOOKUP(HEALTH_CARE[[#This Row],[Customer ID]],'MEDICAL EXAMINATION ANSWER'!A:J,10,FALSE)</f>
        <v>No</v>
      </c>
      <c r="J1904" t="str">
        <f>VLOOKUP(HEALTH_CARE[[#This Row],[Customer ID]],'MEDICAL EXAMINATION ANSWER'!A:J,3,FALSE)</f>
        <v>Obesity</v>
      </c>
      <c r="K1904" t="str">
        <f>VLOOKUP(HEALTH_CARE[[#This Row],[Customer ID]],'MEDICAL EXAMINATION ANSWER'!A:J,5,FALSE)</f>
        <v>Prediabetes</v>
      </c>
      <c r="L1904" s="11" t="str">
        <f>VLOOKUP(HEALTH_CARE[[#This Row],[Customer ID]],'HOSPITAL DETAILS ANSWERS'!A:K,5,TRUE)</f>
        <v>17-Aug-1996</v>
      </c>
      <c r="M1904" s="14">
        <f>VLOOKUP(HEALTH_CARE[[#This Row],[Customer ID]],'HOSPITAL DETAILS ANSWERS'!A:K,8,TRUE)</f>
        <v>3982</v>
      </c>
      <c r="N1904" t="str">
        <f>VLOOKUP(HEALTH_CARE[[#This Row],[Customer ID]],'HOSPITAL DETAILS ANSWERS'!A:K,9,TRUE)</f>
        <v>Tier - 2</v>
      </c>
      <c r="O1904" t="str">
        <f>VLOOKUP(HEALTH_CARE[[#This Row],[Customer ID]],'HOSPITAL DETAILS ANSWERS'!A:K,10,TRUE)</f>
        <v>Tier - 2</v>
      </c>
      <c r="P1904" t="str">
        <f>VLOOKUP(HEALTH_CARE[[#This Row],[Customer ID]],'HOSPITAL DETAILS ANSWERS'!A:K,11,TRUE)</f>
        <v>R1013</v>
      </c>
      <c r="Q1904" s="10">
        <f>VLOOKUP(HEALTH_CARE[[#This Row],[Customer ID]],'HOSPITAL DETAILS ANSWERS'!A:K,6,TRUE)</f>
        <v>26</v>
      </c>
    </row>
    <row r="1905" spans="1:17" x14ac:dyDescent="0.25">
      <c r="A1905" t="s">
        <v>464</v>
      </c>
      <c r="B1905" t="str">
        <f>VLOOKUP(HEALTH_CARE[[#This Row],[Customer ID]],'CUSTOMER_NAMES ANSWER'!A:D,3,FALSE)</f>
        <v>Margaret P</v>
      </c>
      <c r="C1905" s="9">
        <f>VLOOKUP(HEALTH_CARE[[#This Row],[Customer ID]],'MEDICAL EXAMINATION ANSWER'!A:J,2,FALSE)</f>
        <v>28.93</v>
      </c>
      <c r="D1905" s="9">
        <f>VLOOKUP(HEALTH_CARE[[#This Row],[Customer ID]],'MEDICAL EXAMINATION ANSWER'!A:J,4,FALSE)</f>
        <v>4.4400000000000004</v>
      </c>
      <c r="E1905" t="str">
        <f>VLOOKUP(HEALTH_CARE[[#This Row],[Customer ID]],'MEDICAL EXAMINATION ANSWER'!A:J,6,FALSE)</f>
        <v>No</v>
      </c>
      <c r="F1905" t="str">
        <f>VLOOKUP(HEALTH_CARE[[#This Row],[Customer ID]],'MEDICAL EXAMINATION ANSWER'!A:J,7,FALSE)</f>
        <v>No</v>
      </c>
      <c r="G1905" t="str">
        <f>VLOOKUP(HEALTH_CARE[[#This Row],[Customer ID]],'MEDICAL EXAMINATION ANSWER'!A:J,8,FALSE)</f>
        <v>No</v>
      </c>
      <c r="H1905" s="10">
        <f>VLOOKUP(HEALTH_CARE[[#This Row],[Customer ID]],'MEDICAL EXAMINATION ANSWER'!A:J,9,FALSE)</f>
        <v>0</v>
      </c>
      <c r="I1905" t="str">
        <f>VLOOKUP(HEALTH_CARE[[#This Row],[Customer ID]],'MEDICAL EXAMINATION ANSWER'!A:J,10,FALSE)</f>
        <v>No</v>
      </c>
      <c r="J1905" t="str">
        <f>VLOOKUP(HEALTH_CARE[[#This Row],[Customer ID]],'MEDICAL EXAMINATION ANSWER'!A:J,3,FALSE)</f>
        <v>Over Weight</v>
      </c>
      <c r="K1905" t="str">
        <f>VLOOKUP(HEALTH_CARE[[#This Row],[Customer ID]],'MEDICAL EXAMINATION ANSWER'!A:J,5,FALSE)</f>
        <v>Normal</v>
      </c>
      <c r="L1905" s="11" t="str">
        <f>VLOOKUP(HEALTH_CARE[[#This Row],[Customer ID]],'HOSPITAL DETAILS ANSWERS'!A:K,5,TRUE)</f>
        <v>29-Jul-1990</v>
      </c>
      <c r="M1905" s="14">
        <f>VLOOKUP(HEALTH_CARE[[#This Row],[Customer ID]],'HOSPITAL DETAILS ANSWERS'!A:K,8,TRUE)</f>
        <v>3973</v>
      </c>
      <c r="N1905" t="str">
        <f>VLOOKUP(HEALTH_CARE[[#This Row],[Customer ID]],'HOSPITAL DETAILS ANSWERS'!A:K,9,TRUE)</f>
        <v>Tier - 2</v>
      </c>
      <c r="O1905" t="str">
        <f>VLOOKUP(HEALTH_CARE[[#This Row],[Customer ID]],'HOSPITAL DETAILS ANSWERS'!A:K,10,TRUE)</f>
        <v>Tier - 3</v>
      </c>
      <c r="P1905" t="str">
        <f>VLOOKUP(HEALTH_CARE[[#This Row],[Customer ID]],'HOSPITAL DETAILS ANSWERS'!A:K,11,TRUE)</f>
        <v>R1013</v>
      </c>
      <c r="Q1905" s="10">
        <f>VLOOKUP(HEALTH_CARE[[#This Row],[Customer ID]],'HOSPITAL DETAILS ANSWERS'!A:K,6,TRUE)</f>
        <v>32</v>
      </c>
    </row>
    <row r="1906" spans="1:17" x14ac:dyDescent="0.25">
      <c r="A1906" t="s">
        <v>463</v>
      </c>
      <c r="B1906" t="str">
        <f>VLOOKUP(HEALTH_CARE[[#This Row],[Customer ID]],'CUSTOMER_NAMES ANSWER'!A:D,3,FALSE)</f>
        <v>Tiffany K</v>
      </c>
      <c r="C1906" s="9">
        <f>VLOOKUP(HEALTH_CARE[[#This Row],[Customer ID]],'MEDICAL EXAMINATION ANSWER'!A:J,2,FALSE)</f>
        <v>31.25</v>
      </c>
      <c r="D1906" s="9">
        <f>VLOOKUP(HEALTH_CARE[[#This Row],[Customer ID]],'MEDICAL EXAMINATION ANSWER'!A:J,4,FALSE)</f>
        <v>5.84</v>
      </c>
      <c r="E1906" t="str">
        <f>VLOOKUP(HEALTH_CARE[[#This Row],[Customer ID]],'MEDICAL EXAMINATION ANSWER'!A:J,6,FALSE)</f>
        <v>Yes</v>
      </c>
      <c r="F1906" t="str">
        <f>VLOOKUP(HEALTH_CARE[[#This Row],[Customer ID]],'MEDICAL EXAMINATION ANSWER'!A:J,7,FALSE)</f>
        <v>No</v>
      </c>
      <c r="G1906" t="str">
        <f>VLOOKUP(HEALTH_CARE[[#This Row],[Customer ID]],'MEDICAL EXAMINATION ANSWER'!A:J,8,FALSE)</f>
        <v>No</v>
      </c>
      <c r="H1906" s="10">
        <f>VLOOKUP(HEALTH_CARE[[#This Row],[Customer ID]],'MEDICAL EXAMINATION ANSWER'!A:J,9,FALSE)</f>
        <v>1</v>
      </c>
      <c r="I1906" t="str">
        <f>VLOOKUP(HEALTH_CARE[[#This Row],[Customer ID]],'MEDICAL EXAMINATION ANSWER'!A:J,10,FALSE)</f>
        <v>No</v>
      </c>
      <c r="J1906" t="str">
        <f>VLOOKUP(HEALTH_CARE[[#This Row],[Customer ID]],'MEDICAL EXAMINATION ANSWER'!A:J,3,FALSE)</f>
        <v>Obesity</v>
      </c>
      <c r="K1906" t="str">
        <f>VLOOKUP(HEALTH_CARE[[#This Row],[Customer ID]],'MEDICAL EXAMINATION ANSWER'!A:J,5,FALSE)</f>
        <v>Prediabetes</v>
      </c>
      <c r="L1906" s="11" t="str">
        <f>VLOOKUP(HEALTH_CARE[[#This Row],[Customer ID]],'HOSPITAL DETAILS ANSWERS'!A:K,5,TRUE)</f>
        <v>11-Jul-1995</v>
      </c>
      <c r="M1906" s="14">
        <f>VLOOKUP(HEALTH_CARE[[#This Row],[Customer ID]],'HOSPITAL DETAILS ANSWERS'!A:K,8,TRUE)</f>
        <v>3957</v>
      </c>
      <c r="N1906" t="str">
        <f>VLOOKUP(HEALTH_CARE[[#This Row],[Customer ID]],'HOSPITAL DETAILS ANSWERS'!A:K,9,TRUE)</f>
        <v>Tier - 2</v>
      </c>
      <c r="O1906" t="str">
        <f>VLOOKUP(HEALTH_CARE[[#This Row],[Customer ID]],'HOSPITAL DETAILS ANSWERS'!A:K,10,TRUE)</f>
        <v>Tier - 2</v>
      </c>
      <c r="P1906" t="str">
        <f>VLOOKUP(HEALTH_CARE[[#This Row],[Customer ID]],'HOSPITAL DETAILS ANSWERS'!A:K,11,TRUE)</f>
        <v>R1012</v>
      </c>
      <c r="Q1906" s="10">
        <f>VLOOKUP(HEALTH_CARE[[#This Row],[Customer ID]],'HOSPITAL DETAILS ANSWERS'!A:K,6,TRUE)</f>
        <v>27</v>
      </c>
    </row>
    <row r="1907" spans="1:17" x14ac:dyDescent="0.25">
      <c r="A1907" t="s">
        <v>462</v>
      </c>
      <c r="B1907" t="str">
        <f>VLOOKUP(HEALTH_CARE[[#This Row],[Customer ID]],'CUSTOMER_NAMES ANSWER'!A:D,3,FALSE)</f>
        <v>David M</v>
      </c>
      <c r="C1907" s="9">
        <f>VLOOKUP(HEALTH_CARE[[#This Row],[Customer ID]],'MEDICAL EXAMINATION ANSWER'!A:J,2,FALSE)</f>
        <v>29.83</v>
      </c>
      <c r="D1907" s="9">
        <f>VLOOKUP(HEALTH_CARE[[#This Row],[Customer ID]],'MEDICAL EXAMINATION ANSWER'!A:J,4,FALSE)</f>
        <v>5.39</v>
      </c>
      <c r="E1907" t="str">
        <f>VLOOKUP(HEALTH_CARE[[#This Row],[Customer ID]],'MEDICAL EXAMINATION ANSWER'!A:J,6,FALSE)</f>
        <v>No</v>
      </c>
      <c r="F1907" t="str">
        <f>VLOOKUP(HEALTH_CARE[[#This Row],[Customer ID]],'MEDICAL EXAMINATION ANSWER'!A:J,7,FALSE)</f>
        <v>No</v>
      </c>
      <c r="G1907" t="str">
        <f>VLOOKUP(HEALTH_CARE[[#This Row],[Customer ID]],'MEDICAL EXAMINATION ANSWER'!A:J,8,FALSE)</f>
        <v>No</v>
      </c>
      <c r="H1907" s="10">
        <f>VLOOKUP(HEALTH_CARE[[#This Row],[Customer ID]],'MEDICAL EXAMINATION ANSWER'!A:J,9,FALSE)</f>
        <v>0</v>
      </c>
      <c r="I1907" t="str">
        <f>VLOOKUP(HEALTH_CARE[[#This Row],[Customer ID]],'MEDICAL EXAMINATION ANSWER'!A:J,10,FALSE)</f>
        <v>No</v>
      </c>
      <c r="J1907" t="str">
        <f>VLOOKUP(HEALTH_CARE[[#This Row],[Customer ID]],'MEDICAL EXAMINATION ANSWER'!A:J,3,FALSE)</f>
        <v>Over Weight</v>
      </c>
      <c r="K1907" t="str">
        <f>VLOOKUP(HEALTH_CARE[[#This Row],[Customer ID]],'MEDICAL EXAMINATION ANSWER'!A:J,5,FALSE)</f>
        <v>Normal</v>
      </c>
      <c r="L1907" s="11" t="str">
        <f>VLOOKUP(HEALTH_CARE[[#This Row],[Customer ID]],'HOSPITAL DETAILS ANSWERS'!A:K,5,TRUE)</f>
        <v>10-Jul-1999</v>
      </c>
      <c r="M1907" s="14">
        <f>VLOOKUP(HEALTH_CARE[[#This Row],[Customer ID]],'HOSPITAL DETAILS ANSWERS'!A:K,8,TRUE)</f>
        <v>3956</v>
      </c>
      <c r="N1907" t="str">
        <f>VLOOKUP(HEALTH_CARE[[#This Row],[Customer ID]],'HOSPITAL DETAILS ANSWERS'!A:K,9,TRUE)</f>
        <v>Tier - 2</v>
      </c>
      <c r="O1907" t="str">
        <f>VLOOKUP(HEALTH_CARE[[#This Row],[Customer ID]],'HOSPITAL DETAILS ANSWERS'!A:K,10,TRUE)</f>
        <v>Tier - 3</v>
      </c>
      <c r="P1907" t="str">
        <f>VLOOKUP(HEALTH_CARE[[#This Row],[Customer ID]],'HOSPITAL DETAILS ANSWERS'!A:K,11,TRUE)</f>
        <v>R1021</v>
      </c>
      <c r="Q1907" s="10">
        <f>VLOOKUP(HEALTH_CARE[[#This Row],[Customer ID]],'HOSPITAL DETAILS ANSWERS'!A:K,6,TRUE)</f>
        <v>23</v>
      </c>
    </row>
    <row r="1908" spans="1:17" x14ac:dyDescent="0.25">
      <c r="A1908" t="s">
        <v>461</v>
      </c>
      <c r="B1908" t="str">
        <f>VLOOKUP(HEALTH_CARE[[#This Row],[Customer ID]],'CUSTOMER_NAMES ANSWER'!A:D,3,FALSE)</f>
        <v>Christine E</v>
      </c>
      <c r="C1908" s="9">
        <f>VLOOKUP(HEALTH_CARE[[#This Row],[Customer ID]],'MEDICAL EXAMINATION ANSWER'!A:J,2,FALSE)</f>
        <v>29.59</v>
      </c>
      <c r="D1908" s="9">
        <f>VLOOKUP(HEALTH_CARE[[#This Row],[Customer ID]],'MEDICAL EXAMINATION ANSWER'!A:J,4,FALSE)</f>
        <v>6.16</v>
      </c>
      <c r="E1908" t="str">
        <f>VLOOKUP(HEALTH_CARE[[#This Row],[Customer ID]],'MEDICAL EXAMINATION ANSWER'!A:J,6,FALSE)</f>
        <v>No</v>
      </c>
      <c r="F1908" t="str">
        <f>VLOOKUP(HEALTH_CARE[[#This Row],[Customer ID]],'MEDICAL EXAMINATION ANSWER'!A:J,7,FALSE)</f>
        <v>No</v>
      </c>
      <c r="G1908" t="str">
        <f>VLOOKUP(HEALTH_CARE[[#This Row],[Customer ID]],'MEDICAL EXAMINATION ANSWER'!A:J,8,FALSE)</f>
        <v>Yes</v>
      </c>
      <c r="H1908" s="10">
        <f>VLOOKUP(HEALTH_CARE[[#This Row],[Customer ID]],'MEDICAL EXAMINATION ANSWER'!A:J,9,FALSE)</f>
        <v>1</v>
      </c>
      <c r="I1908" t="str">
        <f>VLOOKUP(HEALTH_CARE[[#This Row],[Customer ID]],'MEDICAL EXAMINATION ANSWER'!A:J,10,FALSE)</f>
        <v>No</v>
      </c>
      <c r="J1908" t="str">
        <f>VLOOKUP(HEALTH_CARE[[#This Row],[Customer ID]],'MEDICAL EXAMINATION ANSWER'!A:J,3,FALSE)</f>
        <v>Over Weight</v>
      </c>
      <c r="K1908" t="str">
        <f>VLOOKUP(HEALTH_CARE[[#This Row],[Customer ID]],'MEDICAL EXAMINATION ANSWER'!A:J,5,FALSE)</f>
        <v>Prediabetes</v>
      </c>
      <c r="L1908" s="11" t="str">
        <f>VLOOKUP(HEALTH_CARE[[#This Row],[Customer ID]],'HOSPITAL DETAILS ANSWERS'!A:K,5,TRUE)</f>
        <v>11-Nov-1993</v>
      </c>
      <c r="M1908" s="14">
        <f>VLOOKUP(HEALTH_CARE[[#This Row],[Customer ID]],'HOSPITAL DETAILS ANSWERS'!A:K,8,TRUE)</f>
        <v>3948</v>
      </c>
      <c r="N1908" t="str">
        <f>VLOOKUP(HEALTH_CARE[[#This Row],[Customer ID]],'HOSPITAL DETAILS ANSWERS'!A:K,9,TRUE)</f>
        <v>Tier - 2</v>
      </c>
      <c r="O1908" t="str">
        <f>VLOOKUP(HEALTH_CARE[[#This Row],[Customer ID]],'HOSPITAL DETAILS ANSWERS'!A:K,10,TRUE)</f>
        <v>Tier - 2</v>
      </c>
      <c r="P1908" t="str">
        <f>VLOOKUP(HEALTH_CARE[[#This Row],[Customer ID]],'HOSPITAL DETAILS ANSWERS'!A:K,11,TRUE)</f>
        <v>R1013</v>
      </c>
      <c r="Q1908" s="10">
        <f>VLOOKUP(HEALTH_CARE[[#This Row],[Customer ID]],'HOSPITAL DETAILS ANSWERS'!A:K,6,TRUE)</f>
        <v>29</v>
      </c>
    </row>
    <row r="1909" spans="1:17" x14ac:dyDescent="0.25">
      <c r="A1909" t="s">
        <v>460</v>
      </c>
      <c r="B1909" t="str">
        <f>VLOOKUP(HEALTH_CARE[[#This Row],[Customer ID]],'CUSTOMER_NAMES ANSWER'!A:D,3,FALSE)</f>
        <v>Donna</v>
      </c>
      <c r="C1909" s="9">
        <f>VLOOKUP(HEALTH_CARE[[#This Row],[Customer ID]],'MEDICAL EXAMINATION ANSWER'!A:J,2,FALSE)</f>
        <v>31.16</v>
      </c>
      <c r="D1909" s="9">
        <f>VLOOKUP(HEALTH_CARE[[#This Row],[Customer ID]],'MEDICAL EXAMINATION ANSWER'!A:J,4,FALSE)</f>
        <v>4.49</v>
      </c>
      <c r="E1909" t="str">
        <f>VLOOKUP(HEALTH_CARE[[#This Row],[Customer ID]],'MEDICAL EXAMINATION ANSWER'!A:J,6,FALSE)</f>
        <v>No</v>
      </c>
      <c r="F1909" t="str">
        <f>VLOOKUP(HEALTH_CARE[[#This Row],[Customer ID]],'MEDICAL EXAMINATION ANSWER'!A:J,7,FALSE)</f>
        <v>No</v>
      </c>
      <c r="G1909" t="str">
        <f>VLOOKUP(HEALTH_CARE[[#This Row],[Customer ID]],'MEDICAL EXAMINATION ANSWER'!A:J,8,FALSE)</f>
        <v>Yes</v>
      </c>
      <c r="H1909" s="10">
        <f>VLOOKUP(HEALTH_CARE[[#This Row],[Customer ID]],'MEDICAL EXAMINATION ANSWER'!A:J,9,FALSE)</f>
        <v>1</v>
      </c>
      <c r="I1909" t="str">
        <f>VLOOKUP(HEALTH_CARE[[#This Row],[Customer ID]],'MEDICAL EXAMINATION ANSWER'!A:J,10,FALSE)</f>
        <v>No</v>
      </c>
      <c r="J1909" t="str">
        <f>VLOOKUP(HEALTH_CARE[[#This Row],[Customer ID]],'MEDICAL EXAMINATION ANSWER'!A:J,3,FALSE)</f>
        <v>Obesity</v>
      </c>
      <c r="K1909" t="str">
        <f>VLOOKUP(HEALTH_CARE[[#This Row],[Customer ID]],'MEDICAL EXAMINATION ANSWER'!A:J,5,FALSE)</f>
        <v>Normal</v>
      </c>
      <c r="L1909" s="11" t="str">
        <f>VLOOKUP(HEALTH_CARE[[#This Row],[Customer ID]],'HOSPITAL DETAILS ANSWERS'!A:K,5,TRUE)</f>
        <v>29-Sep-1993</v>
      </c>
      <c r="M1909" s="14">
        <f>VLOOKUP(HEALTH_CARE[[#This Row],[Customer ID]],'HOSPITAL DETAILS ANSWERS'!A:K,8,TRUE)</f>
        <v>3944</v>
      </c>
      <c r="N1909" t="str">
        <f>VLOOKUP(HEALTH_CARE[[#This Row],[Customer ID]],'HOSPITAL DETAILS ANSWERS'!A:K,9,TRUE)</f>
        <v>Tier - 2</v>
      </c>
      <c r="O1909" t="str">
        <f>VLOOKUP(HEALTH_CARE[[#This Row],[Customer ID]],'HOSPITAL DETAILS ANSWERS'!A:K,10,TRUE)</f>
        <v>Tier - 3</v>
      </c>
      <c r="P1909" t="str">
        <f>VLOOKUP(HEALTH_CARE[[#This Row],[Customer ID]],'HOSPITAL DETAILS ANSWERS'!A:K,11,TRUE)</f>
        <v>R1024</v>
      </c>
      <c r="Q1909" s="10">
        <f>VLOOKUP(HEALTH_CARE[[#This Row],[Customer ID]],'HOSPITAL DETAILS ANSWERS'!A:K,6,TRUE)</f>
        <v>29</v>
      </c>
    </row>
    <row r="1910" spans="1:17" x14ac:dyDescent="0.25">
      <c r="A1910" t="s">
        <v>459</v>
      </c>
      <c r="B1910" t="str">
        <f>VLOOKUP(HEALTH_CARE[[#This Row],[Customer ID]],'CUSTOMER_NAMES ANSWER'!A:D,3,FALSE)</f>
        <v>Rod</v>
      </c>
      <c r="C1910" s="9">
        <f>VLOOKUP(HEALTH_CARE[[#This Row],[Customer ID]],'MEDICAL EXAMINATION ANSWER'!A:J,2,FALSE)</f>
        <v>34.21</v>
      </c>
      <c r="D1910" s="9">
        <f>VLOOKUP(HEALTH_CARE[[#This Row],[Customer ID]],'MEDICAL EXAMINATION ANSWER'!A:J,4,FALSE)</f>
        <v>4.4800000000000004</v>
      </c>
      <c r="E1910" t="str">
        <f>VLOOKUP(HEALTH_CARE[[#This Row],[Customer ID]],'MEDICAL EXAMINATION ANSWER'!A:J,6,FALSE)</f>
        <v>Yes</v>
      </c>
      <c r="F1910" t="str">
        <f>VLOOKUP(HEALTH_CARE[[#This Row],[Customer ID]],'MEDICAL EXAMINATION ANSWER'!A:J,7,FALSE)</f>
        <v>No</v>
      </c>
      <c r="G1910" t="str">
        <f>VLOOKUP(HEALTH_CARE[[#This Row],[Customer ID]],'MEDICAL EXAMINATION ANSWER'!A:J,8,FALSE)</f>
        <v>No</v>
      </c>
      <c r="H1910" s="10">
        <f>VLOOKUP(HEALTH_CARE[[#This Row],[Customer ID]],'MEDICAL EXAMINATION ANSWER'!A:J,9,FALSE)</f>
        <v>1</v>
      </c>
      <c r="I1910" t="str">
        <f>VLOOKUP(HEALTH_CARE[[#This Row],[Customer ID]],'MEDICAL EXAMINATION ANSWER'!A:J,10,FALSE)</f>
        <v>No</v>
      </c>
      <c r="J1910" t="str">
        <f>VLOOKUP(HEALTH_CARE[[#This Row],[Customer ID]],'MEDICAL EXAMINATION ANSWER'!A:J,3,FALSE)</f>
        <v>Obesity</v>
      </c>
      <c r="K1910" t="str">
        <f>VLOOKUP(HEALTH_CARE[[#This Row],[Customer ID]],'MEDICAL EXAMINATION ANSWER'!A:J,5,FALSE)</f>
        <v>Normal</v>
      </c>
      <c r="L1910" s="11" t="str">
        <f>VLOOKUP(HEALTH_CARE[[#This Row],[Customer ID]],'HOSPITAL DETAILS ANSWERS'!A:K,5,TRUE)</f>
        <v>24-Oct-1988</v>
      </c>
      <c r="M1910" s="14">
        <f>VLOOKUP(HEALTH_CARE[[#This Row],[Customer ID]],'HOSPITAL DETAILS ANSWERS'!A:K,8,TRUE)</f>
        <v>3936</v>
      </c>
      <c r="N1910" t="str">
        <f>VLOOKUP(HEALTH_CARE[[#This Row],[Customer ID]],'HOSPITAL DETAILS ANSWERS'!A:K,9,TRUE)</f>
        <v>Tier - 3</v>
      </c>
      <c r="O1910" t="str">
        <f>VLOOKUP(HEALTH_CARE[[#This Row],[Customer ID]],'HOSPITAL DETAILS ANSWERS'!A:K,10,TRUE)</f>
        <v>Tier - 1</v>
      </c>
      <c r="P1910" t="str">
        <f>VLOOKUP(HEALTH_CARE[[#This Row],[Customer ID]],'HOSPITAL DETAILS ANSWERS'!A:K,11,TRUE)</f>
        <v>R1013</v>
      </c>
      <c r="Q1910" s="10">
        <f>VLOOKUP(HEALTH_CARE[[#This Row],[Customer ID]],'HOSPITAL DETAILS ANSWERS'!A:K,6,TRUE)</f>
        <v>34</v>
      </c>
    </row>
    <row r="1911" spans="1:17" x14ac:dyDescent="0.25">
      <c r="A1911" t="s">
        <v>458</v>
      </c>
      <c r="B1911" t="str">
        <f>VLOOKUP(HEALTH_CARE[[#This Row],[Customer ID]],'CUSTOMER_NAMES ANSWER'!A:D,3,FALSE)</f>
        <v>Joe</v>
      </c>
      <c r="C1911" s="9">
        <f>VLOOKUP(HEALTH_CARE[[#This Row],[Customer ID]],'MEDICAL EXAMINATION ANSWER'!A:J,2,FALSE)</f>
        <v>34.86</v>
      </c>
      <c r="D1911" s="9">
        <f>VLOOKUP(HEALTH_CARE[[#This Row],[Customer ID]],'MEDICAL EXAMINATION ANSWER'!A:J,4,FALSE)</f>
        <v>10.97</v>
      </c>
      <c r="E1911" t="str">
        <f>VLOOKUP(HEALTH_CARE[[#This Row],[Customer ID]],'MEDICAL EXAMINATION ANSWER'!A:J,6,FALSE)</f>
        <v>No</v>
      </c>
      <c r="F1911" t="str">
        <f>VLOOKUP(HEALTH_CARE[[#This Row],[Customer ID]],'MEDICAL EXAMINATION ANSWER'!A:J,7,FALSE)</f>
        <v>No</v>
      </c>
      <c r="G1911" t="str">
        <f>VLOOKUP(HEALTH_CARE[[#This Row],[Customer ID]],'MEDICAL EXAMINATION ANSWER'!A:J,8,FALSE)</f>
        <v>No</v>
      </c>
      <c r="H1911" s="10">
        <f>VLOOKUP(HEALTH_CARE[[#This Row],[Customer ID]],'MEDICAL EXAMINATION ANSWER'!A:J,9,FALSE)</f>
        <v>0</v>
      </c>
      <c r="I1911" t="str">
        <f>VLOOKUP(HEALTH_CARE[[#This Row],[Customer ID]],'MEDICAL EXAMINATION ANSWER'!A:J,10,FALSE)</f>
        <v>No</v>
      </c>
      <c r="J1911" t="str">
        <f>VLOOKUP(HEALTH_CARE[[#This Row],[Customer ID]],'MEDICAL EXAMINATION ANSWER'!A:J,3,FALSE)</f>
        <v>Obesity</v>
      </c>
      <c r="K1911" t="str">
        <f>VLOOKUP(HEALTH_CARE[[#This Row],[Customer ID]],'MEDICAL EXAMINATION ANSWER'!A:J,5,FALSE)</f>
        <v>Diabetes</v>
      </c>
      <c r="L1911" s="11" t="str">
        <f>VLOOKUP(HEALTH_CARE[[#This Row],[Customer ID]],'HOSPITAL DETAILS ANSWERS'!A:K,5,TRUE)</f>
        <v>15-Jun-2002</v>
      </c>
      <c r="M1911" s="14">
        <f>VLOOKUP(HEALTH_CARE[[#This Row],[Customer ID]],'HOSPITAL DETAILS ANSWERS'!A:K,8,TRUE)</f>
        <v>3932</v>
      </c>
      <c r="N1911" t="str">
        <f>VLOOKUP(HEALTH_CARE[[#This Row],[Customer ID]],'HOSPITAL DETAILS ANSWERS'!A:K,9,TRUE)</f>
        <v>Tier - 2</v>
      </c>
      <c r="O1911" t="str">
        <f>VLOOKUP(HEALTH_CARE[[#This Row],[Customer ID]],'HOSPITAL DETAILS ANSWERS'!A:K,10,TRUE)</f>
        <v>Tier - 3</v>
      </c>
      <c r="P1911" t="str">
        <f>VLOOKUP(HEALTH_CARE[[#This Row],[Customer ID]],'HOSPITAL DETAILS ANSWERS'!A:K,11,TRUE)</f>
        <v>R1011</v>
      </c>
      <c r="Q1911" s="10">
        <f>VLOOKUP(HEALTH_CARE[[#This Row],[Customer ID]],'HOSPITAL DETAILS ANSWERS'!A:K,6,TRUE)</f>
        <v>20</v>
      </c>
    </row>
    <row r="1912" spans="1:17" x14ac:dyDescent="0.25">
      <c r="A1912" t="s">
        <v>457</v>
      </c>
      <c r="B1912" t="str">
        <f>VLOOKUP(HEALTH_CARE[[#This Row],[Customer ID]],'CUSTOMER_NAMES ANSWER'!A:D,3,FALSE)</f>
        <v>Kayleigh</v>
      </c>
      <c r="C1912" s="9">
        <f>VLOOKUP(HEALTH_CARE[[#This Row],[Customer ID]],'MEDICAL EXAMINATION ANSWER'!A:J,2,FALSE)</f>
        <v>34.58</v>
      </c>
      <c r="D1912" s="9">
        <f>VLOOKUP(HEALTH_CARE[[#This Row],[Customer ID]],'MEDICAL EXAMINATION ANSWER'!A:J,4,FALSE)</f>
        <v>5.14</v>
      </c>
      <c r="E1912" t="str">
        <f>VLOOKUP(HEALTH_CARE[[#This Row],[Customer ID]],'MEDICAL EXAMINATION ANSWER'!A:J,6,FALSE)</f>
        <v>No</v>
      </c>
      <c r="F1912" t="str">
        <f>VLOOKUP(HEALTH_CARE[[#This Row],[Customer ID]],'MEDICAL EXAMINATION ANSWER'!A:J,7,FALSE)</f>
        <v>Yes</v>
      </c>
      <c r="G1912" t="str">
        <f>VLOOKUP(HEALTH_CARE[[#This Row],[Customer ID]],'MEDICAL EXAMINATION ANSWER'!A:J,8,FALSE)</f>
        <v>No</v>
      </c>
      <c r="H1912" s="10">
        <f>VLOOKUP(HEALTH_CARE[[#This Row],[Customer ID]],'MEDICAL EXAMINATION ANSWER'!A:J,9,FALSE)</f>
        <v>2</v>
      </c>
      <c r="I1912" t="str">
        <f>VLOOKUP(HEALTH_CARE[[#This Row],[Customer ID]],'MEDICAL EXAMINATION ANSWER'!A:J,10,FALSE)</f>
        <v>No</v>
      </c>
      <c r="J1912" t="str">
        <f>VLOOKUP(HEALTH_CARE[[#This Row],[Customer ID]],'MEDICAL EXAMINATION ANSWER'!A:J,3,FALSE)</f>
        <v>Obesity</v>
      </c>
      <c r="K1912" t="str">
        <f>VLOOKUP(HEALTH_CARE[[#This Row],[Customer ID]],'MEDICAL EXAMINATION ANSWER'!A:J,5,FALSE)</f>
        <v>Normal</v>
      </c>
      <c r="L1912" s="11" t="str">
        <f>VLOOKUP(HEALTH_CARE[[#This Row],[Customer ID]],'HOSPITAL DETAILS ANSWERS'!A:K,5,TRUE)</f>
        <v>10-Jul-2000</v>
      </c>
      <c r="M1912" s="14">
        <f>VLOOKUP(HEALTH_CARE[[#This Row],[Customer ID]],'HOSPITAL DETAILS ANSWERS'!A:K,8,TRUE)</f>
        <v>3926</v>
      </c>
      <c r="N1912" t="str">
        <f>VLOOKUP(HEALTH_CARE[[#This Row],[Customer ID]],'HOSPITAL DETAILS ANSWERS'!A:K,9,TRUE)</f>
        <v>Tier - 2</v>
      </c>
      <c r="O1912" t="str">
        <f>VLOOKUP(HEALTH_CARE[[#This Row],[Customer ID]],'HOSPITAL DETAILS ANSWERS'!A:K,10,TRUE)</f>
        <v>Tier - 2</v>
      </c>
      <c r="P1912" t="str">
        <f>VLOOKUP(HEALTH_CARE[[#This Row],[Customer ID]],'HOSPITAL DETAILS ANSWERS'!A:K,11,TRUE)</f>
        <v>R1024</v>
      </c>
      <c r="Q1912" s="10">
        <f>VLOOKUP(HEALTH_CARE[[#This Row],[Customer ID]],'HOSPITAL DETAILS ANSWERS'!A:K,6,TRUE)</f>
        <v>22</v>
      </c>
    </row>
    <row r="1913" spans="1:17" x14ac:dyDescent="0.25">
      <c r="A1913" t="s">
        <v>456</v>
      </c>
      <c r="B1913" t="str">
        <f>VLOOKUP(HEALTH_CARE[[#This Row],[Customer ID]],'CUSTOMER_NAMES ANSWER'!A:D,3,FALSE)</f>
        <v>Lorcan A</v>
      </c>
      <c r="C1913" s="9">
        <f>VLOOKUP(HEALTH_CARE[[#This Row],[Customer ID]],'MEDICAL EXAMINATION ANSWER'!A:J,2,FALSE)</f>
        <v>17.940000000000001</v>
      </c>
      <c r="D1913" s="9">
        <f>VLOOKUP(HEALTH_CARE[[#This Row],[Customer ID]],'MEDICAL EXAMINATION ANSWER'!A:J,4,FALSE)</f>
        <v>5.17</v>
      </c>
      <c r="E1913" t="str">
        <f>VLOOKUP(HEALTH_CARE[[#This Row],[Customer ID]],'MEDICAL EXAMINATION ANSWER'!A:J,6,FALSE)</f>
        <v>Yes</v>
      </c>
      <c r="F1913" t="str">
        <f>VLOOKUP(HEALTH_CARE[[#This Row],[Customer ID]],'MEDICAL EXAMINATION ANSWER'!A:J,7,FALSE)</f>
        <v>No</v>
      </c>
      <c r="G1913" t="str">
        <f>VLOOKUP(HEALTH_CARE[[#This Row],[Customer ID]],'MEDICAL EXAMINATION ANSWER'!A:J,8,FALSE)</f>
        <v>No</v>
      </c>
      <c r="H1913" s="10">
        <f>VLOOKUP(HEALTH_CARE[[#This Row],[Customer ID]],'MEDICAL EXAMINATION ANSWER'!A:J,9,FALSE)</f>
        <v>0</v>
      </c>
      <c r="I1913" t="str">
        <f>VLOOKUP(HEALTH_CARE[[#This Row],[Customer ID]],'MEDICAL EXAMINATION ANSWER'!A:J,10,FALSE)</f>
        <v>No</v>
      </c>
      <c r="J1913" t="str">
        <f>VLOOKUP(HEALTH_CARE[[#This Row],[Customer ID]],'MEDICAL EXAMINATION ANSWER'!A:J,3,FALSE)</f>
        <v>Under Weight</v>
      </c>
      <c r="K1913" t="str">
        <f>VLOOKUP(HEALTH_CARE[[#This Row],[Customer ID]],'MEDICAL EXAMINATION ANSWER'!A:J,5,FALSE)</f>
        <v>Normal</v>
      </c>
      <c r="L1913" s="11" t="str">
        <f>VLOOKUP(HEALTH_CARE[[#This Row],[Customer ID]],'HOSPITAL DETAILS ANSWERS'!A:K,5,TRUE)</f>
        <v>5-Jul-1985</v>
      </c>
      <c r="M1913" s="14">
        <f>VLOOKUP(HEALTH_CARE[[#This Row],[Customer ID]],'HOSPITAL DETAILS ANSWERS'!A:K,8,TRUE)</f>
        <v>3911</v>
      </c>
      <c r="N1913" t="str">
        <f>VLOOKUP(HEALTH_CARE[[#This Row],[Customer ID]],'HOSPITAL DETAILS ANSWERS'!A:K,9,TRUE)</f>
        <v>Tier - 2</v>
      </c>
      <c r="O1913" t="str">
        <f>VLOOKUP(HEALTH_CARE[[#This Row],[Customer ID]],'HOSPITAL DETAILS ANSWERS'!A:K,10,TRUE)</f>
        <v>Tier - 2</v>
      </c>
      <c r="P1913" t="str">
        <f>VLOOKUP(HEALTH_CARE[[#This Row],[Customer ID]],'HOSPITAL DETAILS ANSWERS'!A:K,11,TRUE)</f>
        <v>R1013</v>
      </c>
      <c r="Q1913" s="10">
        <f>VLOOKUP(HEALTH_CARE[[#This Row],[Customer ID]],'HOSPITAL DETAILS ANSWERS'!A:K,6,TRUE)</f>
        <v>37</v>
      </c>
    </row>
    <row r="1914" spans="1:17" x14ac:dyDescent="0.25">
      <c r="A1914" t="s">
        <v>455</v>
      </c>
      <c r="B1914" t="str">
        <f>VLOOKUP(HEALTH_CARE[[#This Row],[Customer ID]],'CUSTOMER_NAMES ANSWER'!A:D,3,FALSE)</f>
        <v>Billy</v>
      </c>
      <c r="C1914" s="9">
        <f>VLOOKUP(HEALTH_CARE[[#This Row],[Customer ID]],'MEDICAL EXAMINATION ANSWER'!A:J,2,FALSE)</f>
        <v>26.8</v>
      </c>
      <c r="D1914" s="9">
        <f>VLOOKUP(HEALTH_CARE[[#This Row],[Customer ID]],'MEDICAL EXAMINATION ANSWER'!A:J,4,FALSE)</f>
        <v>6.18</v>
      </c>
      <c r="E1914" t="str">
        <f>VLOOKUP(HEALTH_CARE[[#This Row],[Customer ID]],'MEDICAL EXAMINATION ANSWER'!A:J,6,FALSE)</f>
        <v>Yes</v>
      </c>
      <c r="F1914" t="str">
        <f>VLOOKUP(HEALTH_CARE[[#This Row],[Customer ID]],'MEDICAL EXAMINATION ANSWER'!A:J,7,FALSE)</f>
        <v>No</v>
      </c>
      <c r="G1914" t="str">
        <f>VLOOKUP(HEALTH_CARE[[#This Row],[Customer ID]],'MEDICAL EXAMINATION ANSWER'!A:J,8,FALSE)</f>
        <v>Yes</v>
      </c>
      <c r="H1914" s="10">
        <f>VLOOKUP(HEALTH_CARE[[#This Row],[Customer ID]],'MEDICAL EXAMINATION ANSWER'!A:J,9,FALSE)</f>
        <v>1</v>
      </c>
      <c r="I1914" t="str">
        <f>VLOOKUP(HEALTH_CARE[[#This Row],[Customer ID]],'MEDICAL EXAMINATION ANSWER'!A:J,10,FALSE)</f>
        <v>No</v>
      </c>
      <c r="J1914" t="str">
        <f>VLOOKUP(HEALTH_CARE[[#This Row],[Customer ID]],'MEDICAL EXAMINATION ANSWER'!A:J,3,FALSE)</f>
        <v>Over Weight</v>
      </c>
      <c r="K1914" t="str">
        <f>VLOOKUP(HEALTH_CARE[[#This Row],[Customer ID]],'MEDICAL EXAMINATION ANSWER'!A:J,5,FALSE)</f>
        <v>Prediabetes</v>
      </c>
      <c r="L1914" s="11" t="str">
        <f>VLOOKUP(HEALTH_CARE[[#This Row],[Customer ID]],'HOSPITAL DETAILS ANSWERS'!A:K,5,TRUE)</f>
        <v>24-Nov-1997</v>
      </c>
      <c r="M1914" s="14">
        <f>VLOOKUP(HEALTH_CARE[[#This Row],[Customer ID]],'HOSPITAL DETAILS ANSWERS'!A:K,8,TRUE)</f>
        <v>3907</v>
      </c>
      <c r="N1914" t="str">
        <f>VLOOKUP(HEALTH_CARE[[#This Row],[Customer ID]],'HOSPITAL DETAILS ANSWERS'!A:K,9,TRUE)</f>
        <v>Tier - 3</v>
      </c>
      <c r="O1914" t="str">
        <f>VLOOKUP(HEALTH_CARE[[#This Row],[Customer ID]],'HOSPITAL DETAILS ANSWERS'!A:K,10,TRUE)</f>
        <v>Tier - 3</v>
      </c>
      <c r="P1914" t="str">
        <f>VLOOKUP(HEALTH_CARE[[#This Row],[Customer ID]],'HOSPITAL DETAILS ANSWERS'!A:K,11,TRUE)</f>
        <v>R1011</v>
      </c>
      <c r="Q1914" s="10">
        <f>VLOOKUP(HEALTH_CARE[[#This Row],[Customer ID]],'HOSPITAL DETAILS ANSWERS'!A:K,6,TRUE)</f>
        <v>25</v>
      </c>
    </row>
    <row r="1915" spans="1:17" x14ac:dyDescent="0.25">
      <c r="A1915" t="s">
        <v>454</v>
      </c>
      <c r="B1915" t="str">
        <f>VLOOKUP(HEALTH_CARE[[#This Row],[Customer ID]],'CUSTOMER_NAMES ANSWER'!A:D,3,FALSE)</f>
        <v>Paul M</v>
      </c>
      <c r="C1915" s="9">
        <f>VLOOKUP(HEALTH_CARE[[#This Row],[Customer ID]],'MEDICAL EXAMINATION ANSWER'!A:J,2,FALSE)</f>
        <v>17.690000000000001</v>
      </c>
      <c r="D1915" s="9">
        <f>VLOOKUP(HEALTH_CARE[[#This Row],[Customer ID]],'MEDICAL EXAMINATION ANSWER'!A:J,4,FALSE)</f>
        <v>9.07</v>
      </c>
      <c r="E1915" t="str">
        <f>VLOOKUP(HEALTH_CARE[[#This Row],[Customer ID]],'MEDICAL EXAMINATION ANSWER'!A:J,6,FALSE)</f>
        <v>Yes</v>
      </c>
      <c r="F1915" t="str">
        <f>VLOOKUP(HEALTH_CARE[[#This Row],[Customer ID]],'MEDICAL EXAMINATION ANSWER'!A:J,7,FALSE)</f>
        <v>No</v>
      </c>
      <c r="G1915" t="str">
        <f>VLOOKUP(HEALTH_CARE[[#This Row],[Customer ID]],'MEDICAL EXAMINATION ANSWER'!A:J,8,FALSE)</f>
        <v>No</v>
      </c>
      <c r="H1915" s="10">
        <f>VLOOKUP(HEALTH_CARE[[#This Row],[Customer ID]],'MEDICAL EXAMINATION ANSWER'!A:J,9,FALSE)</f>
        <v>0</v>
      </c>
      <c r="I1915" t="str">
        <f>VLOOKUP(HEALTH_CARE[[#This Row],[Customer ID]],'MEDICAL EXAMINATION ANSWER'!A:J,10,FALSE)</f>
        <v>No</v>
      </c>
      <c r="J1915" t="str">
        <f>VLOOKUP(HEALTH_CARE[[#This Row],[Customer ID]],'MEDICAL EXAMINATION ANSWER'!A:J,3,FALSE)</f>
        <v>Under Weight</v>
      </c>
      <c r="K1915" t="str">
        <f>VLOOKUP(HEALTH_CARE[[#This Row],[Customer ID]],'MEDICAL EXAMINATION ANSWER'!A:J,5,FALSE)</f>
        <v>Diabetes</v>
      </c>
      <c r="L1915" s="11" t="str">
        <f>VLOOKUP(HEALTH_CARE[[#This Row],[Customer ID]],'HOSPITAL DETAILS ANSWERS'!A:K,5,TRUE)</f>
        <v>27-Aug-1981</v>
      </c>
      <c r="M1915" s="14">
        <f>VLOOKUP(HEALTH_CARE[[#This Row],[Customer ID]],'HOSPITAL DETAILS ANSWERS'!A:K,8,TRUE)</f>
        <v>3903</v>
      </c>
      <c r="N1915" t="str">
        <f>VLOOKUP(HEALTH_CARE[[#This Row],[Customer ID]],'HOSPITAL DETAILS ANSWERS'!A:K,9,TRUE)</f>
        <v>Tier - 2</v>
      </c>
      <c r="O1915" t="str">
        <f>VLOOKUP(HEALTH_CARE[[#This Row],[Customer ID]],'HOSPITAL DETAILS ANSWERS'!A:K,10,TRUE)</f>
        <v>Tier - 2</v>
      </c>
      <c r="P1915" t="str">
        <f>VLOOKUP(HEALTH_CARE[[#This Row],[Customer ID]],'HOSPITAL DETAILS ANSWERS'!A:K,11,TRUE)</f>
        <v>R1013</v>
      </c>
      <c r="Q1915" s="10">
        <f>VLOOKUP(HEALTH_CARE[[#This Row],[Customer ID]],'HOSPITAL DETAILS ANSWERS'!A:K,6,TRUE)</f>
        <v>41</v>
      </c>
    </row>
    <row r="1916" spans="1:17" x14ac:dyDescent="0.25">
      <c r="A1916" t="s">
        <v>453</v>
      </c>
      <c r="B1916" t="str">
        <f>VLOOKUP(HEALTH_CARE[[#This Row],[Customer ID]],'CUSTOMER_NAMES ANSWER'!A:D,3,FALSE)</f>
        <v>Brenda M</v>
      </c>
      <c r="C1916" s="9">
        <f>VLOOKUP(HEALTH_CARE[[#This Row],[Customer ID]],'MEDICAL EXAMINATION ANSWER'!A:J,2,FALSE)</f>
        <v>25.77</v>
      </c>
      <c r="D1916" s="9">
        <f>VLOOKUP(HEALTH_CARE[[#This Row],[Customer ID]],'MEDICAL EXAMINATION ANSWER'!A:J,4,FALSE)</f>
        <v>4.43</v>
      </c>
      <c r="E1916" t="str">
        <f>VLOOKUP(HEALTH_CARE[[#This Row],[Customer ID]],'MEDICAL EXAMINATION ANSWER'!A:J,6,FALSE)</f>
        <v>No</v>
      </c>
      <c r="F1916" t="str">
        <f>VLOOKUP(HEALTH_CARE[[#This Row],[Customer ID]],'MEDICAL EXAMINATION ANSWER'!A:J,7,FALSE)</f>
        <v>No</v>
      </c>
      <c r="G1916" t="str">
        <f>VLOOKUP(HEALTH_CARE[[#This Row],[Customer ID]],'MEDICAL EXAMINATION ANSWER'!A:J,8,FALSE)</f>
        <v>Yes</v>
      </c>
      <c r="H1916" s="10">
        <f>VLOOKUP(HEALTH_CARE[[#This Row],[Customer ID]],'MEDICAL EXAMINATION ANSWER'!A:J,9,FALSE)</f>
        <v>1</v>
      </c>
      <c r="I1916" t="str">
        <f>VLOOKUP(HEALTH_CARE[[#This Row],[Customer ID]],'MEDICAL EXAMINATION ANSWER'!A:J,10,FALSE)</f>
        <v>No</v>
      </c>
      <c r="J1916" t="str">
        <f>VLOOKUP(HEALTH_CARE[[#This Row],[Customer ID]],'MEDICAL EXAMINATION ANSWER'!A:J,3,FALSE)</f>
        <v>Over Weight</v>
      </c>
      <c r="K1916" t="str">
        <f>VLOOKUP(HEALTH_CARE[[#This Row],[Customer ID]],'MEDICAL EXAMINATION ANSWER'!A:J,5,FALSE)</f>
        <v>Normal</v>
      </c>
      <c r="L1916" s="11" t="str">
        <f>VLOOKUP(HEALTH_CARE[[#This Row],[Customer ID]],'HOSPITAL DETAILS ANSWERS'!A:K,5,TRUE)</f>
        <v>14-Sep-1993</v>
      </c>
      <c r="M1916" s="14">
        <f>VLOOKUP(HEALTH_CARE[[#This Row],[Customer ID]],'HOSPITAL DETAILS ANSWERS'!A:K,8,TRUE)</f>
        <v>3899</v>
      </c>
      <c r="N1916" t="str">
        <f>VLOOKUP(HEALTH_CARE[[#This Row],[Customer ID]],'HOSPITAL DETAILS ANSWERS'!A:K,9,TRUE)</f>
        <v>Tier - 2</v>
      </c>
      <c r="O1916" t="str">
        <f>VLOOKUP(HEALTH_CARE[[#This Row],[Customer ID]],'HOSPITAL DETAILS ANSWERS'!A:K,10,TRUE)</f>
        <v>Tier - 2</v>
      </c>
      <c r="P1916" t="str">
        <f>VLOOKUP(HEALTH_CARE[[#This Row],[Customer ID]],'HOSPITAL DETAILS ANSWERS'!A:K,11,TRUE)</f>
        <v>R1012</v>
      </c>
      <c r="Q1916" s="10">
        <f>VLOOKUP(HEALTH_CARE[[#This Row],[Customer ID]],'HOSPITAL DETAILS ANSWERS'!A:K,6,TRUE)</f>
        <v>29</v>
      </c>
    </row>
    <row r="1917" spans="1:17" x14ac:dyDescent="0.25">
      <c r="A1917" t="s">
        <v>452</v>
      </c>
      <c r="B1917" t="str">
        <f>VLOOKUP(HEALTH_CARE[[#This Row],[Customer ID]],'CUSTOMER_NAMES ANSWER'!A:D,3,FALSE)</f>
        <v>Jeff H</v>
      </c>
      <c r="C1917" s="9">
        <f>VLOOKUP(HEALTH_CARE[[#This Row],[Customer ID]],'MEDICAL EXAMINATION ANSWER'!A:J,2,FALSE)</f>
        <v>34.46</v>
      </c>
      <c r="D1917" s="9">
        <f>VLOOKUP(HEALTH_CARE[[#This Row],[Customer ID]],'MEDICAL EXAMINATION ANSWER'!A:J,4,FALSE)</f>
        <v>4.17</v>
      </c>
      <c r="E1917" t="str">
        <f>VLOOKUP(HEALTH_CARE[[#This Row],[Customer ID]],'MEDICAL EXAMINATION ANSWER'!A:J,6,FALSE)</f>
        <v>No</v>
      </c>
      <c r="F1917" t="str">
        <f>VLOOKUP(HEALTH_CARE[[#This Row],[Customer ID]],'MEDICAL EXAMINATION ANSWER'!A:J,7,FALSE)</f>
        <v>Yes</v>
      </c>
      <c r="G1917" t="str">
        <f>VLOOKUP(HEALTH_CARE[[#This Row],[Customer ID]],'MEDICAL EXAMINATION ANSWER'!A:J,8,FALSE)</f>
        <v>No</v>
      </c>
      <c r="H1917" s="10">
        <f>VLOOKUP(HEALTH_CARE[[#This Row],[Customer ID]],'MEDICAL EXAMINATION ANSWER'!A:J,9,FALSE)</f>
        <v>1</v>
      </c>
      <c r="I1917" t="str">
        <f>VLOOKUP(HEALTH_CARE[[#This Row],[Customer ID]],'MEDICAL EXAMINATION ANSWER'!A:J,10,FALSE)</f>
        <v>No</v>
      </c>
      <c r="J1917" t="str">
        <f>VLOOKUP(HEALTH_CARE[[#This Row],[Customer ID]],'MEDICAL EXAMINATION ANSWER'!A:J,3,FALSE)</f>
        <v>Obesity</v>
      </c>
      <c r="K1917" t="str">
        <f>VLOOKUP(HEALTH_CARE[[#This Row],[Customer ID]],'MEDICAL EXAMINATION ANSWER'!A:J,5,FALSE)</f>
        <v>Normal</v>
      </c>
      <c r="L1917" s="11" t="str">
        <f>VLOOKUP(HEALTH_CARE[[#This Row],[Customer ID]],'HOSPITAL DETAILS ANSWERS'!A:K,5,TRUE)</f>
        <v>13-Jul-2004</v>
      </c>
      <c r="M1917" s="14">
        <f>VLOOKUP(HEALTH_CARE[[#This Row],[Customer ID]],'HOSPITAL DETAILS ANSWERS'!A:K,8,TRUE)</f>
        <v>3890</v>
      </c>
      <c r="N1917" t="str">
        <f>VLOOKUP(HEALTH_CARE[[#This Row],[Customer ID]],'HOSPITAL DETAILS ANSWERS'!A:K,9,TRUE)</f>
        <v>Tier - 2</v>
      </c>
      <c r="O1917" t="str">
        <f>VLOOKUP(HEALTH_CARE[[#This Row],[Customer ID]],'HOSPITAL DETAILS ANSWERS'!A:K,10,TRUE)</f>
        <v>Tier - 2</v>
      </c>
      <c r="P1917" t="str">
        <f>VLOOKUP(HEALTH_CARE[[#This Row],[Customer ID]],'HOSPITAL DETAILS ANSWERS'!A:K,11,TRUE)</f>
        <v>R1012</v>
      </c>
      <c r="Q1917" s="10">
        <f>VLOOKUP(HEALTH_CARE[[#This Row],[Customer ID]],'HOSPITAL DETAILS ANSWERS'!A:K,6,TRUE)</f>
        <v>18</v>
      </c>
    </row>
    <row r="1918" spans="1:17" x14ac:dyDescent="0.25">
      <c r="A1918" t="s">
        <v>451</v>
      </c>
      <c r="B1918" t="str">
        <f>VLOOKUP(HEALTH_CARE[[#This Row],[Customer ID]],'CUSTOMER_NAMES ANSWER'!A:D,3,FALSE)</f>
        <v>Michael</v>
      </c>
      <c r="C1918" s="9">
        <f>VLOOKUP(HEALTH_CARE[[#This Row],[Customer ID]],'MEDICAL EXAMINATION ANSWER'!A:J,2,FALSE)</f>
        <v>30.88</v>
      </c>
      <c r="D1918" s="9">
        <f>VLOOKUP(HEALTH_CARE[[#This Row],[Customer ID]],'MEDICAL EXAMINATION ANSWER'!A:J,4,FALSE)</f>
        <v>4.95</v>
      </c>
      <c r="E1918" t="str">
        <f>VLOOKUP(HEALTH_CARE[[#This Row],[Customer ID]],'MEDICAL EXAMINATION ANSWER'!A:J,6,FALSE)</f>
        <v>Yes</v>
      </c>
      <c r="F1918" t="str">
        <f>VLOOKUP(HEALTH_CARE[[#This Row],[Customer ID]],'MEDICAL EXAMINATION ANSWER'!A:J,7,FALSE)</f>
        <v>No</v>
      </c>
      <c r="G1918" t="str">
        <f>VLOOKUP(HEALTH_CARE[[#This Row],[Customer ID]],'MEDICAL EXAMINATION ANSWER'!A:J,8,FALSE)</f>
        <v>No</v>
      </c>
      <c r="H1918" s="10">
        <f>VLOOKUP(HEALTH_CARE[[#This Row],[Customer ID]],'MEDICAL EXAMINATION ANSWER'!A:J,9,FALSE)</f>
        <v>0</v>
      </c>
      <c r="I1918" t="str">
        <f>VLOOKUP(HEALTH_CARE[[#This Row],[Customer ID]],'MEDICAL EXAMINATION ANSWER'!A:J,10,FALSE)</f>
        <v>No</v>
      </c>
      <c r="J1918" t="str">
        <f>VLOOKUP(HEALTH_CARE[[#This Row],[Customer ID]],'MEDICAL EXAMINATION ANSWER'!A:J,3,FALSE)</f>
        <v>Obesity</v>
      </c>
      <c r="K1918" t="str">
        <f>VLOOKUP(HEALTH_CARE[[#This Row],[Customer ID]],'MEDICAL EXAMINATION ANSWER'!A:J,5,FALSE)</f>
        <v>Normal</v>
      </c>
      <c r="L1918" s="11" t="str">
        <f>VLOOKUP(HEALTH_CARE[[#This Row],[Customer ID]],'HOSPITAL DETAILS ANSWERS'!A:K,5,TRUE)</f>
        <v>23-Oct-1996</v>
      </c>
      <c r="M1918" s="14">
        <f>VLOOKUP(HEALTH_CARE[[#This Row],[Customer ID]],'HOSPITAL DETAILS ANSWERS'!A:K,8,TRUE)</f>
        <v>3878</v>
      </c>
      <c r="N1918" t="str">
        <f>VLOOKUP(HEALTH_CARE[[#This Row],[Customer ID]],'HOSPITAL DETAILS ANSWERS'!A:K,9,TRUE)</f>
        <v>Tier - 1</v>
      </c>
      <c r="O1918" t="str">
        <f>VLOOKUP(HEALTH_CARE[[#This Row],[Customer ID]],'HOSPITAL DETAILS ANSWERS'!A:K,10,TRUE)</f>
        <v>Tier - 3</v>
      </c>
      <c r="P1918" t="str">
        <f>VLOOKUP(HEALTH_CARE[[#This Row],[Customer ID]],'HOSPITAL DETAILS ANSWERS'!A:K,11,TRUE)</f>
        <v>R1012</v>
      </c>
      <c r="Q1918" s="10">
        <f>VLOOKUP(HEALTH_CARE[[#This Row],[Customer ID]],'HOSPITAL DETAILS ANSWERS'!A:K,6,TRUE)</f>
        <v>26</v>
      </c>
    </row>
    <row r="1919" spans="1:17" x14ac:dyDescent="0.25">
      <c r="A1919" t="s">
        <v>450</v>
      </c>
      <c r="B1919" t="str">
        <f>VLOOKUP(HEALTH_CARE[[#This Row],[Customer ID]],'CUSTOMER_NAMES ANSWER'!A:D,3,FALSE)</f>
        <v>Jan</v>
      </c>
      <c r="C1919" s="9">
        <f>VLOOKUP(HEALTH_CARE[[#This Row],[Customer ID]],'MEDICAL EXAMINATION ANSWER'!A:J,2,FALSE)</f>
        <v>39.49</v>
      </c>
      <c r="D1919" s="9">
        <f>VLOOKUP(HEALTH_CARE[[#This Row],[Customer ID]],'MEDICAL EXAMINATION ANSWER'!A:J,4,FALSE)</f>
        <v>5.13</v>
      </c>
      <c r="E1919" t="str">
        <f>VLOOKUP(HEALTH_CARE[[#This Row],[Customer ID]],'MEDICAL EXAMINATION ANSWER'!A:J,6,FALSE)</f>
        <v>No</v>
      </c>
      <c r="F1919" t="str">
        <f>VLOOKUP(HEALTH_CARE[[#This Row],[Customer ID]],'MEDICAL EXAMINATION ANSWER'!A:J,7,FALSE)</f>
        <v>No</v>
      </c>
      <c r="G1919" t="str">
        <f>VLOOKUP(HEALTH_CARE[[#This Row],[Customer ID]],'MEDICAL EXAMINATION ANSWER'!A:J,8,FALSE)</f>
        <v>No</v>
      </c>
      <c r="H1919" s="10">
        <f>VLOOKUP(HEALTH_CARE[[#This Row],[Customer ID]],'MEDICAL EXAMINATION ANSWER'!A:J,9,FALSE)</f>
        <v>0</v>
      </c>
      <c r="I1919" t="str">
        <f>VLOOKUP(HEALTH_CARE[[#This Row],[Customer ID]],'MEDICAL EXAMINATION ANSWER'!A:J,10,FALSE)</f>
        <v>No</v>
      </c>
      <c r="J1919" t="str">
        <f>VLOOKUP(HEALTH_CARE[[#This Row],[Customer ID]],'MEDICAL EXAMINATION ANSWER'!A:J,3,FALSE)</f>
        <v>Obesity</v>
      </c>
      <c r="K1919" t="str">
        <f>VLOOKUP(HEALTH_CARE[[#This Row],[Customer ID]],'MEDICAL EXAMINATION ANSWER'!A:J,5,FALSE)</f>
        <v>Normal</v>
      </c>
      <c r="L1919" s="11" t="str">
        <f>VLOOKUP(HEALTH_CARE[[#This Row],[Customer ID]],'HOSPITAL DETAILS ANSWERS'!A:K,5,TRUE)</f>
        <v>25-Jul-1991</v>
      </c>
      <c r="M1919" s="14">
        <f>VLOOKUP(HEALTH_CARE[[#This Row],[Customer ID]],'HOSPITAL DETAILS ANSWERS'!A:K,8,TRUE)</f>
        <v>3876</v>
      </c>
      <c r="N1919" t="str">
        <f>VLOOKUP(HEALTH_CARE[[#This Row],[Customer ID]],'HOSPITAL DETAILS ANSWERS'!A:K,9,TRUE)</f>
        <v>Tier - 2</v>
      </c>
      <c r="O1919" t="str">
        <f>VLOOKUP(HEALTH_CARE[[#This Row],[Customer ID]],'HOSPITAL DETAILS ANSWERS'!A:K,10,TRUE)</f>
        <v>Tier - 3</v>
      </c>
      <c r="P1919" t="str">
        <f>VLOOKUP(HEALTH_CARE[[#This Row],[Customer ID]],'HOSPITAL DETAILS ANSWERS'!A:K,11,TRUE)</f>
        <v>R1013</v>
      </c>
      <c r="Q1919" s="10">
        <f>VLOOKUP(HEALTH_CARE[[#This Row],[Customer ID]],'HOSPITAL DETAILS ANSWERS'!A:K,6,TRUE)</f>
        <v>31</v>
      </c>
    </row>
    <row r="1920" spans="1:17" x14ac:dyDescent="0.25">
      <c r="A1920" t="s">
        <v>449</v>
      </c>
      <c r="B1920" t="str">
        <f>VLOOKUP(HEALTH_CARE[[#This Row],[Customer ID]],'CUSTOMER_NAMES ANSWER'!A:D,3,FALSE)</f>
        <v>Bernard</v>
      </c>
      <c r="C1920" s="9">
        <f>VLOOKUP(HEALTH_CARE[[#This Row],[Customer ID]],'MEDICAL EXAMINATION ANSWER'!A:J,2,FALSE)</f>
        <v>28.88</v>
      </c>
      <c r="D1920" s="9">
        <f>VLOOKUP(HEALTH_CARE[[#This Row],[Customer ID]],'MEDICAL EXAMINATION ANSWER'!A:J,4,FALSE)</f>
        <v>4.0999999999999996</v>
      </c>
      <c r="E1920" t="str">
        <f>VLOOKUP(HEALTH_CARE[[#This Row],[Customer ID]],'MEDICAL EXAMINATION ANSWER'!A:J,6,FALSE)</f>
        <v>No</v>
      </c>
      <c r="F1920" t="str">
        <f>VLOOKUP(HEALTH_CARE[[#This Row],[Customer ID]],'MEDICAL EXAMINATION ANSWER'!A:J,7,FALSE)</f>
        <v>No</v>
      </c>
      <c r="G1920" t="str">
        <f>VLOOKUP(HEALTH_CARE[[#This Row],[Customer ID]],'MEDICAL EXAMINATION ANSWER'!A:J,8,FALSE)</f>
        <v>No</v>
      </c>
      <c r="H1920" s="10">
        <f>VLOOKUP(HEALTH_CARE[[#This Row],[Customer ID]],'MEDICAL EXAMINATION ANSWER'!A:J,9,FALSE)</f>
        <v>0</v>
      </c>
      <c r="I1920" t="str">
        <f>VLOOKUP(HEALTH_CARE[[#This Row],[Customer ID]],'MEDICAL EXAMINATION ANSWER'!A:J,10,FALSE)</f>
        <v>No</v>
      </c>
      <c r="J1920" t="str">
        <f>VLOOKUP(HEALTH_CARE[[#This Row],[Customer ID]],'MEDICAL EXAMINATION ANSWER'!A:J,3,FALSE)</f>
        <v>Over Weight</v>
      </c>
      <c r="K1920" t="str">
        <f>VLOOKUP(HEALTH_CARE[[#This Row],[Customer ID]],'MEDICAL EXAMINATION ANSWER'!A:J,5,FALSE)</f>
        <v>Normal</v>
      </c>
      <c r="L1920" s="11" t="str">
        <f>VLOOKUP(HEALTH_CARE[[#This Row],[Customer ID]],'HOSPITAL DETAILS ANSWERS'!A:K,5,TRUE)</f>
        <v>24-Jun-1990</v>
      </c>
      <c r="M1920" s="14">
        <f>VLOOKUP(HEALTH_CARE[[#This Row],[Customer ID]],'HOSPITAL DETAILS ANSWERS'!A:K,8,TRUE)</f>
        <v>3867</v>
      </c>
      <c r="N1920" t="str">
        <f>VLOOKUP(HEALTH_CARE[[#This Row],[Customer ID]],'HOSPITAL DETAILS ANSWERS'!A:K,9,TRUE)</f>
        <v>Tier - 1</v>
      </c>
      <c r="O1920" t="str">
        <f>VLOOKUP(HEALTH_CARE[[#This Row],[Customer ID]],'HOSPITAL DETAILS ANSWERS'!A:K,10,TRUE)</f>
        <v>Tier - 1</v>
      </c>
      <c r="P1920" t="str">
        <f>VLOOKUP(HEALTH_CARE[[#This Row],[Customer ID]],'HOSPITAL DETAILS ANSWERS'!A:K,11,TRUE)</f>
        <v>R1012</v>
      </c>
      <c r="Q1920" s="10">
        <f>VLOOKUP(HEALTH_CARE[[#This Row],[Customer ID]],'HOSPITAL DETAILS ANSWERS'!A:K,6,TRUE)</f>
        <v>32</v>
      </c>
    </row>
    <row r="1921" spans="1:17" x14ac:dyDescent="0.25">
      <c r="A1921" t="s">
        <v>448</v>
      </c>
      <c r="B1921" t="str">
        <f>VLOOKUP(HEALTH_CARE[[#This Row],[Customer ID]],'CUSTOMER_NAMES ANSWER'!A:D,3,FALSE)</f>
        <v>Craig</v>
      </c>
      <c r="C1921" s="9">
        <f>VLOOKUP(HEALTH_CARE[[#This Row],[Customer ID]],'MEDICAL EXAMINATION ANSWER'!A:J,2,FALSE)</f>
        <v>20.23</v>
      </c>
      <c r="D1921" s="9">
        <f>VLOOKUP(HEALTH_CARE[[#This Row],[Customer ID]],'MEDICAL EXAMINATION ANSWER'!A:J,4,FALSE)</f>
        <v>5.01</v>
      </c>
      <c r="E1921" t="str">
        <f>VLOOKUP(HEALTH_CARE[[#This Row],[Customer ID]],'MEDICAL EXAMINATION ANSWER'!A:J,6,FALSE)</f>
        <v>Yes</v>
      </c>
      <c r="F1921" t="str">
        <f>VLOOKUP(HEALTH_CARE[[#This Row],[Customer ID]],'MEDICAL EXAMINATION ANSWER'!A:J,7,FALSE)</f>
        <v>No</v>
      </c>
      <c r="G1921" t="str">
        <f>VLOOKUP(HEALTH_CARE[[#This Row],[Customer ID]],'MEDICAL EXAMINATION ANSWER'!A:J,8,FALSE)</f>
        <v>No</v>
      </c>
      <c r="H1921" s="10">
        <f>VLOOKUP(HEALTH_CARE[[#This Row],[Customer ID]],'MEDICAL EXAMINATION ANSWER'!A:J,9,FALSE)</f>
        <v>0</v>
      </c>
      <c r="I1921" t="str">
        <f>VLOOKUP(HEALTH_CARE[[#This Row],[Customer ID]],'MEDICAL EXAMINATION ANSWER'!A:J,10,FALSE)</f>
        <v>No</v>
      </c>
      <c r="J1921" t="str">
        <f>VLOOKUP(HEALTH_CARE[[#This Row],[Customer ID]],'MEDICAL EXAMINATION ANSWER'!A:J,3,FALSE)</f>
        <v>Normal Weight</v>
      </c>
      <c r="K1921" t="str">
        <f>VLOOKUP(HEALTH_CARE[[#This Row],[Customer ID]],'MEDICAL EXAMINATION ANSWER'!A:J,5,FALSE)</f>
        <v>Normal</v>
      </c>
      <c r="L1921" s="11" t="str">
        <f>VLOOKUP(HEALTH_CARE[[#This Row],[Customer ID]],'HOSPITAL DETAILS ANSWERS'!A:K,5,TRUE)</f>
        <v>18-Oct-2001</v>
      </c>
      <c r="M1921" s="14">
        <f>VLOOKUP(HEALTH_CARE[[#This Row],[Customer ID]],'HOSPITAL DETAILS ANSWERS'!A:K,8,TRUE)</f>
        <v>3862</v>
      </c>
      <c r="N1921" t="str">
        <f>VLOOKUP(HEALTH_CARE[[#This Row],[Customer ID]],'HOSPITAL DETAILS ANSWERS'!A:K,9,TRUE)</f>
        <v>Tier - 2</v>
      </c>
      <c r="O1921" t="str">
        <f>VLOOKUP(HEALTH_CARE[[#This Row],[Customer ID]],'HOSPITAL DETAILS ANSWERS'!A:K,10,TRUE)</f>
        <v>Tier - 2</v>
      </c>
      <c r="P1921" t="str">
        <f>VLOOKUP(HEALTH_CARE[[#This Row],[Customer ID]],'HOSPITAL DETAILS ANSWERS'!A:K,11,TRUE)</f>
        <v>R1016</v>
      </c>
      <c r="Q1921" s="10">
        <f>VLOOKUP(HEALTH_CARE[[#This Row],[Customer ID]],'HOSPITAL DETAILS ANSWERS'!A:K,6,TRUE)</f>
        <v>21</v>
      </c>
    </row>
    <row r="1922" spans="1:17" x14ac:dyDescent="0.25">
      <c r="A1922" t="s">
        <v>447</v>
      </c>
      <c r="B1922" t="str">
        <f>VLOOKUP(HEALTH_CARE[[#This Row],[Customer ID]],'CUSTOMER_NAMES ANSWER'!A:D,3,FALSE)</f>
        <v>Bryn</v>
      </c>
      <c r="C1922" s="9">
        <f>VLOOKUP(HEALTH_CARE[[#This Row],[Customer ID]],'MEDICAL EXAMINATION ANSWER'!A:J,2,FALSE)</f>
        <v>30.67</v>
      </c>
      <c r="D1922" s="9">
        <f>VLOOKUP(HEALTH_CARE[[#This Row],[Customer ID]],'MEDICAL EXAMINATION ANSWER'!A:J,4,FALSE)</f>
        <v>5.09</v>
      </c>
      <c r="E1922" t="str">
        <f>VLOOKUP(HEALTH_CARE[[#This Row],[Customer ID]],'MEDICAL EXAMINATION ANSWER'!A:J,6,FALSE)</f>
        <v>Yes</v>
      </c>
      <c r="F1922" t="str">
        <f>VLOOKUP(HEALTH_CARE[[#This Row],[Customer ID]],'MEDICAL EXAMINATION ANSWER'!A:J,7,FALSE)</f>
        <v>No</v>
      </c>
      <c r="G1922" t="str">
        <f>VLOOKUP(HEALTH_CARE[[#This Row],[Customer ID]],'MEDICAL EXAMINATION ANSWER'!A:J,8,FALSE)</f>
        <v>No</v>
      </c>
      <c r="H1922" s="10">
        <f>VLOOKUP(HEALTH_CARE[[#This Row],[Customer ID]],'MEDICAL EXAMINATION ANSWER'!A:J,9,FALSE)</f>
        <v>0</v>
      </c>
      <c r="I1922" t="str">
        <f>VLOOKUP(HEALTH_CARE[[#This Row],[Customer ID]],'MEDICAL EXAMINATION ANSWER'!A:J,10,FALSE)</f>
        <v>No</v>
      </c>
      <c r="J1922" t="str">
        <f>VLOOKUP(HEALTH_CARE[[#This Row],[Customer ID]],'MEDICAL EXAMINATION ANSWER'!A:J,3,FALSE)</f>
        <v>Obesity</v>
      </c>
      <c r="K1922" t="str">
        <f>VLOOKUP(HEALTH_CARE[[#This Row],[Customer ID]],'MEDICAL EXAMINATION ANSWER'!A:J,5,FALSE)</f>
        <v>Normal</v>
      </c>
      <c r="L1922" s="11" t="str">
        <f>VLOOKUP(HEALTH_CARE[[#This Row],[Customer ID]],'HOSPITAL DETAILS ANSWERS'!A:K,5,TRUE)</f>
        <v>6-Jun-2001</v>
      </c>
      <c r="M1922" s="14">
        <f>VLOOKUP(HEALTH_CARE[[#This Row],[Customer ID]],'HOSPITAL DETAILS ANSWERS'!A:K,8,TRUE)</f>
        <v>3859</v>
      </c>
      <c r="N1922" t="str">
        <f>VLOOKUP(HEALTH_CARE[[#This Row],[Customer ID]],'HOSPITAL DETAILS ANSWERS'!A:K,9,TRUE)</f>
        <v>Tier - 2</v>
      </c>
      <c r="O1922" t="str">
        <f>VLOOKUP(HEALTH_CARE[[#This Row],[Customer ID]],'HOSPITAL DETAILS ANSWERS'!A:K,10,TRUE)</f>
        <v>Tier - 3</v>
      </c>
      <c r="P1922" t="str">
        <f>VLOOKUP(HEALTH_CARE[[#This Row],[Customer ID]],'HOSPITAL DETAILS ANSWERS'!A:K,11,TRUE)</f>
        <v>R1025</v>
      </c>
      <c r="Q1922" s="10">
        <f>VLOOKUP(HEALTH_CARE[[#This Row],[Customer ID]],'HOSPITAL DETAILS ANSWERS'!A:K,6,TRUE)</f>
        <v>22</v>
      </c>
    </row>
    <row r="1923" spans="1:17" x14ac:dyDescent="0.25">
      <c r="A1923" t="s">
        <v>446</v>
      </c>
      <c r="B1923" t="str">
        <f>VLOOKUP(HEALTH_CARE[[#This Row],[Customer ID]],'CUSTOMER_NAMES ANSWER'!A:D,3,FALSE)</f>
        <v>Michael</v>
      </c>
      <c r="C1923" s="9">
        <f>VLOOKUP(HEALTH_CARE[[#This Row],[Customer ID]],'MEDICAL EXAMINATION ANSWER'!A:J,2,FALSE)</f>
        <v>30.88</v>
      </c>
      <c r="D1923" s="9">
        <f>VLOOKUP(HEALTH_CARE[[#This Row],[Customer ID]],'MEDICAL EXAMINATION ANSWER'!A:J,4,FALSE)</f>
        <v>6.49</v>
      </c>
      <c r="E1923" t="str">
        <f>VLOOKUP(HEALTH_CARE[[#This Row],[Customer ID]],'MEDICAL EXAMINATION ANSWER'!A:J,6,FALSE)</f>
        <v>No</v>
      </c>
      <c r="F1923" t="str">
        <f>VLOOKUP(HEALTH_CARE[[#This Row],[Customer ID]],'MEDICAL EXAMINATION ANSWER'!A:J,7,FALSE)</f>
        <v>No</v>
      </c>
      <c r="G1923" t="str">
        <f>VLOOKUP(HEALTH_CARE[[#This Row],[Customer ID]],'MEDICAL EXAMINATION ANSWER'!A:J,8,FALSE)</f>
        <v>No</v>
      </c>
      <c r="H1923" s="10">
        <f>VLOOKUP(HEALTH_CARE[[#This Row],[Customer ID]],'MEDICAL EXAMINATION ANSWER'!A:J,9,FALSE)</f>
        <v>0</v>
      </c>
      <c r="I1923" t="str">
        <f>VLOOKUP(HEALTH_CARE[[#This Row],[Customer ID]],'MEDICAL EXAMINATION ANSWER'!A:J,10,FALSE)</f>
        <v>No</v>
      </c>
      <c r="J1923" t="str">
        <f>VLOOKUP(HEALTH_CARE[[#This Row],[Customer ID]],'MEDICAL EXAMINATION ANSWER'!A:J,3,FALSE)</f>
        <v>Obesity</v>
      </c>
      <c r="K1923" t="str">
        <f>VLOOKUP(HEALTH_CARE[[#This Row],[Customer ID]],'MEDICAL EXAMINATION ANSWER'!A:J,5,FALSE)</f>
        <v>Diabetes</v>
      </c>
      <c r="L1923" s="11" t="str">
        <f>VLOOKUP(HEALTH_CARE[[#This Row],[Customer ID]],'HOSPITAL DETAILS ANSWERS'!A:K,5,TRUE)</f>
        <v>19-Aug-1991</v>
      </c>
      <c r="M1923" s="14">
        <f>VLOOKUP(HEALTH_CARE[[#This Row],[Customer ID]],'HOSPITAL DETAILS ANSWERS'!A:K,8,TRUE)</f>
        <v>3858</v>
      </c>
      <c r="N1923" t="str">
        <f>VLOOKUP(HEALTH_CARE[[#This Row],[Customer ID]],'HOSPITAL DETAILS ANSWERS'!A:K,9,TRUE)</f>
        <v>Tier - 3</v>
      </c>
      <c r="O1923" t="str">
        <f>VLOOKUP(HEALTH_CARE[[#This Row],[Customer ID]],'HOSPITAL DETAILS ANSWERS'!A:K,10,TRUE)</f>
        <v>Tier - 1</v>
      </c>
      <c r="P1923" t="str">
        <f>VLOOKUP(HEALTH_CARE[[#This Row],[Customer ID]],'HOSPITAL DETAILS ANSWERS'!A:K,11,TRUE)</f>
        <v>R1016</v>
      </c>
      <c r="Q1923" s="10">
        <f>VLOOKUP(HEALTH_CARE[[#This Row],[Customer ID]],'HOSPITAL DETAILS ANSWERS'!A:K,6,TRUE)</f>
        <v>31</v>
      </c>
    </row>
    <row r="1924" spans="1:17" x14ac:dyDescent="0.25">
      <c r="A1924" t="s">
        <v>445</v>
      </c>
      <c r="B1924" t="str">
        <f>VLOOKUP(HEALTH_CARE[[#This Row],[Customer ID]],'CUSTOMER_NAMES ANSWER'!A:D,3,FALSE)</f>
        <v>Benjamin</v>
      </c>
      <c r="C1924" s="9">
        <f>VLOOKUP(HEALTH_CARE[[#This Row],[Customer ID]],'MEDICAL EXAMINATION ANSWER'!A:J,2,FALSE)</f>
        <v>23.8</v>
      </c>
      <c r="D1924" s="9">
        <f>VLOOKUP(HEALTH_CARE[[#This Row],[Customer ID]],'MEDICAL EXAMINATION ANSWER'!A:J,4,FALSE)</f>
        <v>4.08</v>
      </c>
      <c r="E1924" t="str">
        <f>VLOOKUP(HEALTH_CARE[[#This Row],[Customer ID]],'MEDICAL EXAMINATION ANSWER'!A:J,6,FALSE)</f>
        <v>No</v>
      </c>
      <c r="F1924" t="str">
        <f>VLOOKUP(HEALTH_CARE[[#This Row],[Customer ID]],'MEDICAL EXAMINATION ANSWER'!A:J,7,FALSE)</f>
        <v>No</v>
      </c>
      <c r="G1924" t="str">
        <f>VLOOKUP(HEALTH_CARE[[#This Row],[Customer ID]],'MEDICAL EXAMINATION ANSWER'!A:J,8,FALSE)</f>
        <v>No</v>
      </c>
      <c r="H1924" s="10">
        <f>VLOOKUP(HEALTH_CARE[[#This Row],[Customer ID]],'MEDICAL EXAMINATION ANSWER'!A:J,9,FALSE)</f>
        <v>0</v>
      </c>
      <c r="I1924" t="str">
        <f>VLOOKUP(HEALTH_CARE[[#This Row],[Customer ID]],'MEDICAL EXAMINATION ANSWER'!A:J,10,FALSE)</f>
        <v>No</v>
      </c>
      <c r="J1924" t="str">
        <f>VLOOKUP(HEALTH_CARE[[#This Row],[Customer ID]],'MEDICAL EXAMINATION ANSWER'!A:J,3,FALSE)</f>
        <v>Normal Weight</v>
      </c>
      <c r="K1924" t="str">
        <f>VLOOKUP(HEALTH_CARE[[#This Row],[Customer ID]],'MEDICAL EXAMINATION ANSWER'!A:J,5,FALSE)</f>
        <v>Normal</v>
      </c>
      <c r="L1924" s="11" t="str">
        <f>VLOOKUP(HEALTH_CARE[[#This Row],[Customer ID]],'HOSPITAL DETAILS ANSWERS'!A:K,5,TRUE)</f>
        <v>12-Aug-1994</v>
      </c>
      <c r="M1924" s="14">
        <f>VLOOKUP(HEALTH_CARE[[#This Row],[Customer ID]],'HOSPITAL DETAILS ANSWERS'!A:K,8,TRUE)</f>
        <v>3848</v>
      </c>
      <c r="N1924" t="str">
        <f>VLOOKUP(HEALTH_CARE[[#This Row],[Customer ID]],'HOSPITAL DETAILS ANSWERS'!A:K,9,TRUE)</f>
        <v>Tier - 3</v>
      </c>
      <c r="O1924" t="str">
        <f>VLOOKUP(HEALTH_CARE[[#This Row],[Customer ID]],'HOSPITAL DETAILS ANSWERS'!A:K,10,TRUE)</f>
        <v>Tier - 2</v>
      </c>
      <c r="P1924" t="str">
        <f>VLOOKUP(HEALTH_CARE[[#This Row],[Customer ID]],'HOSPITAL DETAILS ANSWERS'!A:K,11,TRUE)</f>
        <v>R1011</v>
      </c>
      <c r="Q1924" s="10">
        <f>VLOOKUP(HEALTH_CARE[[#This Row],[Customer ID]],'HOSPITAL DETAILS ANSWERS'!A:K,6,TRUE)</f>
        <v>28</v>
      </c>
    </row>
    <row r="1925" spans="1:17" x14ac:dyDescent="0.25">
      <c r="A1925" t="s">
        <v>444</v>
      </c>
      <c r="B1925" t="str">
        <f>VLOOKUP(HEALTH_CARE[[#This Row],[Customer ID]],'CUSTOMER_NAMES ANSWER'!A:D,3,FALSE)</f>
        <v>Jay</v>
      </c>
      <c r="C1925" s="9">
        <f>VLOOKUP(HEALTH_CARE[[#This Row],[Customer ID]],'MEDICAL EXAMINATION ANSWER'!A:J,2,FALSE)</f>
        <v>15.37</v>
      </c>
      <c r="D1925" s="9">
        <f>VLOOKUP(HEALTH_CARE[[#This Row],[Customer ID]],'MEDICAL EXAMINATION ANSWER'!A:J,4,FALSE)</f>
        <v>8.6300000000000008</v>
      </c>
      <c r="E1925" t="str">
        <f>VLOOKUP(HEALTH_CARE[[#This Row],[Customer ID]],'MEDICAL EXAMINATION ANSWER'!A:J,6,FALSE)</f>
        <v>Yes</v>
      </c>
      <c r="F1925" t="str">
        <f>VLOOKUP(HEALTH_CARE[[#This Row],[Customer ID]],'MEDICAL EXAMINATION ANSWER'!A:J,7,FALSE)</f>
        <v>No</v>
      </c>
      <c r="G1925" t="str">
        <f>VLOOKUP(HEALTH_CARE[[#This Row],[Customer ID]],'MEDICAL EXAMINATION ANSWER'!A:J,8,FALSE)</f>
        <v>No</v>
      </c>
      <c r="H1925" s="10">
        <f>VLOOKUP(HEALTH_CARE[[#This Row],[Customer ID]],'MEDICAL EXAMINATION ANSWER'!A:J,9,FALSE)</f>
        <v>0</v>
      </c>
      <c r="I1925" t="str">
        <f>VLOOKUP(HEALTH_CARE[[#This Row],[Customer ID]],'MEDICAL EXAMINATION ANSWER'!A:J,10,FALSE)</f>
        <v>No</v>
      </c>
      <c r="J1925" t="str">
        <f>VLOOKUP(HEALTH_CARE[[#This Row],[Customer ID]],'MEDICAL EXAMINATION ANSWER'!A:J,3,FALSE)</f>
        <v>Under Weight</v>
      </c>
      <c r="K1925" t="str">
        <f>VLOOKUP(HEALTH_CARE[[#This Row],[Customer ID]],'MEDICAL EXAMINATION ANSWER'!A:J,5,FALSE)</f>
        <v>Diabetes</v>
      </c>
      <c r="L1925" s="11" t="str">
        <f>VLOOKUP(HEALTH_CARE[[#This Row],[Customer ID]],'HOSPITAL DETAILS ANSWERS'!A:K,5,TRUE)</f>
        <v>29-Sep-1981</v>
      </c>
      <c r="M1925" s="14">
        <f>VLOOKUP(HEALTH_CARE[[#This Row],[Customer ID]],'HOSPITAL DETAILS ANSWERS'!A:K,8,TRUE)</f>
        <v>3798</v>
      </c>
      <c r="N1925" t="str">
        <f>VLOOKUP(HEALTH_CARE[[#This Row],[Customer ID]],'HOSPITAL DETAILS ANSWERS'!A:K,9,TRUE)</f>
        <v>Tier - 2</v>
      </c>
      <c r="O1925" t="str">
        <f>VLOOKUP(HEALTH_CARE[[#This Row],[Customer ID]],'HOSPITAL DETAILS ANSWERS'!A:K,10,TRUE)</f>
        <v>Tier - 3</v>
      </c>
      <c r="P1925" t="str">
        <f>VLOOKUP(HEALTH_CARE[[#This Row],[Customer ID]],'HOSPITAL DETAILS ANSWERS'!A:K,11,TRUE)</f>
        <v>R1012</v>
      </c>
      <c r="Q1925" s="10">
        <f>VLOOKUP(HEALTH_CARE[[#This Row],[Customer ID]],'HOSPITAL DETAILS ANSWERS'!A:K,6,TRUE)</f>
        <v>41</v>
      </c>
    </row>
    <row r="1926" spans="1:17" x14ac:dyDescent="0.25">
      <c r="A1926" t="s">
        <v>443</v>
      </c>
      <c r="B1926" t="str">
        <f>VLOOKUP(HEALTH_CARE[[#This Row],[Customer ID]],'CUSTOMER_NAMES ANSWER'!A:D,3,FALSE)</f>
        <v>William</v>
      </c>
      <c r="C1926" s="9">
        <f>VLOOKUP(HEALTH_CARE[[#This Row],[Customer ID]],'MEDICAL EXAMINATION ANSWER'!A:J,2,FALSE)</f>
        <v>30.4</v>
      </c>
      <c r="D1926" s="9">
        <f>VLOOKUP(HEALTH_CARE[[#This Row],[Customer ID]],'MEDICAL EXAMINATION ANSWER'!A:J,4,FALSE)</f>
        <v>5.28</v>
      </c>
      <c r="E1926" t="str">
        <f>VLOOKUP(HEALTH_CARE[[#This Row],[Customer ID]],'MEDICAL EXAMINATION ANSWER'!A:J,6,FALSE)</f>
        <v>No</v>
      </c>
      <c r="F1926" t="str">
        <f>VLOOKUP(HEALTH_CARE[[#This Row],[Customer ID]],'MEDICAL EXAMINATION ANSWER'!A:J,7,FALSE)</f>
        <v>No</v>
      </c>
      <c r="G1926" t="str">
        <f>VLOOKUP(HEALTH_CARE[[#This Row],[Customer ID]],'MEDICAL EXAMINATION ANSWER'!A:J,8,FALSE)</f>
        <v>No</v>
      </c>
      <c r="H1926" s="10">
        <f>VLOOKUP(HEALTH_CARE[[#This Row],[Customer ID]],'MEDICAL EXAMINATION ANSWER'!A:J,9,FALSE)</f>
        <v>0</v>
      </c>
      <c r="I1926" t="str">
        <f>VLOOKUP(HEALTH_CARE[[#This Row],[Customer ID]],'MEDICAL EXAMINATION ANSWER'!A:J,10,FALSE)</f>
        <v>No</v>
      </c>
      <c r="J1926" t="str">
        <f>VLOOKUP(HEALTH_CARE[[#This Row],[Customer ID]],'MEDICAL EXAMINATION ANSWER'!A:J,3,FALSE)</f>
        <v>Obesity</v>
      </c>
      <c r="K1926" t="str">
        <f>VLOOKUP(HEALTH_CARE[[#This Row],[Customer ID]],'MEDICAL EXAMINATION ANSWER'!A:J,5,FALSE)</f>
        <v>Normal</v>
      </c>
      <c r="L1926" s="11" t="str">
        <f>VLOOKUP(HEALTH_CARE[[#This Row],[Customer ID]],'HOSPITAL DETAILS ANSWERS'!A:K,5,TRUE)</f>
        <v>24-Jun-1999</v>
      </c>
      <c r="M1926" s="14">
        <f>VLOOKUP(HEALTH_CARE[[#This Row],[Customer ID]],'HOSPITAL DETAILS ANSWERS'!A:K,8,TRUE)</f>
        <v>3797</v>
      </c>
      <c r="N1926" t="str">
        <f>VLOOKUP(HEALTH_CARE[[#This Row],[Customer ID]],'HOSPITAL DETAILS ANSWERS'!A:K,9,TRUE)</f>
        <v>Tier - 2</v>
      </c>
      <c r="O1926" t="str">
        <f>VLOOKUP(HEALTH_CARE[[#This Row],[Customer ID]],'HOSPITAL DETAILS ANSWERS'!A:K,10,TRUE)</f>
        <v>Tier - 3</v>
      </c>
      <c r="P1926" t="str">
        <f>VLOOKUP(HEALTH_CARE[[#This Row],[Customer ID]],'HOSPITAL DETAILS ANSWERS'!A:K,11,TRUE)</f>
        <v>R1012</v>
      </c>
      <c r="Q1926" s="10">
        <f>VLOOKUP(HEALTH_CARE[[#This Row],[Customer ID]],'HOSPITAL DETAILS ANSWERS'!A:K,6,TRUE)</f>
        <v>23</v>
      </c>
    </row>
    <row r="1927" spans="1:17" x14ac:dyDescent="0.25">
      <c r="A1927" t="s">
        <v>442</v>
      </c>
      <c r="B1927" t="str">
        <f>VLOOKUP(HEALTH_CARE[[#This Row],[Customer ID]],'CUSTOMER_NAMES ANSWER'!A:D,3,FALSE)</f>
        <v>Shelley</v>
      </c>
      <c r="C1927" s="9">
        <f>VLOOKUP(HEALTH_CARE[[#This Row],[Customer ID]],'MEDICAL EXAMINATION ANSWER'!A:J,2,FALSE)</f>
        <v>19.48</v>
      </c>
      <c r="D1927" s="9">
        <f>VLOOKUP(HEALTH_CARE[[#This Row],[Customer ID]],'MEDICAL EXAMINATION ANSWER'!A:J,4,FALSE)</f>
        <v>5.63</v>
      </c>
      <c r="E1927" t="str">
        <f>VLOOKUP(HEALTH_CARE[[#This Row],[Customer ID]],'MEDICAL EXAMINATION ANSWER'!A:J,6,FALSE)</f>
        <v>Yes</v>
      </c>
      <c r="F1927" t="str">
        <f>VLOOKUP(HEALTH_CARE[[#This Row],[Customer ID]],'MEDICAL EXAMINATION ANSWER'!A:J,7,FALSE)</f>
        <v>No</v>
      </c>
      <c r="G1927" t="str">
        <f>VLOOKUP(HEALTH_CARE[[#This Row],[Customer ID]],'MEDICAL EXAMINATION ANSWER'!A:J,8,FALSE)</f>
        <v>No</v>
      </c>
      <c r="H1927" s="10">
        <f>VLOOKUP(HEALTH_CARE[[#This Row],[Customer ID]],'MEDICAL EXAMINATION ANSWER'!A:J,9,FALSE)</f>
        <v>1</v>
      </c>
      <c r="I1927" t="str">
        <f>VLOOKUP(HEALTH_CARE[[#This Row],[Customer ID]],'MEDICAL EXAMINATION ANSWER'!A:J,10,FALSE)</f>
        <v>No</v>
      </c>
      <c r="J1927" t="str">
        <f>VLOOKUP(HEALTH_CARE[[#This Row],[Customer ID]],'MEDICAL EXAMINATION ANSWER'!A:J,3,FALSE)</f>
        <v>Normal Weight</v>
      </c>
      <c r="K1927" t="str">
        <f>VLOOKUP(HEALTH_CARE[[#This Row],[Customer ID]],'MEDICAL EXAMINATION ANSWER'!A:J,5,FALSE)</f>
        <v>Normal</v>
      </c>
      <c r="L1927" s="11" t="str">
        <f>VLOOKUP(HEALTH_CARE[[#This Row],[Customer ID]],'HOSPITAL DETAILS ANSWERS'!A:K,5,TRUE)</f>
        <v>28-Aug-1988</v>
      </c>
      <c r="M1927" s="14">
        <f>VLOOKUP(HEALTH_CARE[[#This Row],[Customer ID]],'HOSPITAL DETAILS ANSWERS'!A:K,8,TRUE)</f>
        <v>3794</v>
      </c>
      <c r="N1927" t="str">
        <f>VLOOKUP(HEALTH_CARE[[#This Row],[Customer ID]],'HOSPITAL DETAILS ANSWERS'!A:K,9,TRUE)</f>
        <v>Tier - 2</v>
      </c>
      <c r="O1927" t="str">
        <f>VLOOKUP(HEALTH_CARE[[#This Row],[Customer ID]],'HOSPITAL DETAILS ANSWERS'!A:K,10,TRUE)</f>
        <v>Tier - 3</v>
      </c>
      <c r="P1927" t="str">
        <f>VLOOKUP(HEALTH_CARE[[#This Row],[Customer ID]],'HOSPITAL DETAILS ANSWERS'!A:K,11,TRUE)</f>
        <v>R1013</v>
      </c>
      <c r="Q1927" s="10">
        <f>VLOOKUP(HEALTH_CARE[[#This Row],[Customer ID]],'HOSPITAL DETAILS ANSWERS'!A:K,6,TRUE)</f>
        <v>34</v>
      </c>
    </row>
    <row r="1928" spans="1:17" x14ac:dyDescent="0.25">
      <c r="A1928" t="s">
        <v>441</v>
      </c>
      <c r="B1928" t="str">
        <f>VLOOKUP(HEALTH_CARE[[#This Row],[Customer ID]],'CUSTOMER_NAMES ANSWER'!A:D,3,FALSE)</f>
        <v>Jekaterina</v>
      </c>
      <c r="C1928" s="9">
        <f>VLOOKUP(HEALTH_CARE[[#This Row],[Customer ID]],'MEDICAL EXAMINATION ANSWER'!A:J,2,FALSE)</f>
        <v>16.96</v>
      </c>
      <c r="D1928" s="9">
        <f>VLOOKUP(HEALTH_CARE[[#This Row],[Customer ID]],'MEDICAL EXAMINATION ANSWER'!A:J,4,FALSE)</f>
        <v>11.47</v>
      </c>
      <c r="E1928" t="str">
        <f>VLOOKUP(HEALTH_CARE[[#This Row],[Customer ID]],'MEDICAL EXAMINATION ANSWER'!A:J,6,FALSE)</f>
        <v>Yes</v>
      </c>
      <c r="F1928" t="str">
        <f>VLOOKUP(HEALTH_CARE[[#This Row],[Customer ID]],'MEDICAL EXAMINATION ANSWER'!A:J,7,FALSE)</f>
        <v>No</v>
      </c>
      <c r="G1928" t="str">
        <f>VLOOKUP(HEALTH_CARE[[#This Row],[Customer ID]],'MEDICAL EXAMINATION ANSWER'!A:J,8,FALSE)</f>
        <v>No</v>
      </c>
      <c r="H1928" s="10">
        <f>VLOOKUP(HEALTH_CARE[[#This Row],[Customer ID]],'MEDICAL EXAMINATION ANSWER'!A:J,9,FALSE)</f>
        <v>0</v>
      </c>
      <c r="I1928" t="str">
        <f>VLOOKUP(HEALTH_CARE[[#This Row],[Customer ID]],'MEDICAL EXAMINATION ANSWER'!A:J,10,FALSE)</f>
        <v>No</v>
      </c>
      <c r="J1928" t="str">
        <f>VLOOKUP(HEALTH_CARE[[#This Row],[Customer ID]],'MEDICAL EXAMINATION ANSWER'!A:J,3,FALSE)</f>
        <v>Under Weight</v>
      </c>
      <c r="K1928" t="str">
        <f>VLOOKUP(HEALTH_CARE[[#This Row],[Customer ID]],'MEDICAL EXAMINATION ANSWER'!A:J,5,FALSE)</f>
        <v>Diabetes</v>
      </c>
      <c r="L1928" s="11" t="str">
        <f>VLOOKUP(HEALTH_CARE[[#This Row],[Customer ID]],'HOSPITAL DETAILS ANSWERS'!A:K,5,TRUE)</f>
        <v>13-Dec-1981</v>
      </c>
      <c r="M1928" s="14">
        <f>VLOOKUP(HEALTH_CARE[[#This Row],[Customer ID]],'HOSPITAL DETAILS ANSWERS'!A:K,8,TRUE)</f>
        <v>3786</v>
      </c>
      <c r="N1928" t="str">
        <f>VLOOKUP(HEALTH_CARE[[#This Row],[Customer ID]],'HOSPITAL DETAILS ANSWERS'!A:K,9,TRUE)</f>
        <v>Tier - 2</v>
      </c>
      <c r="O1928" t="str">
        <f>VLOOKUP(HEALTH_CARE[[#This Row],[Customer ID]],'HOSPITAL DETAILS ANSWERS'!A:K,10,TRUE)</f>
        <v>Tier - 1</v>
      </c>
      <c r="P1928" t="str">
        <f>VLOOKUP(HEALTH_CARE[[#This Row],[Customer ID]],'HOSPITAL DETAILS ANSWERS'!A:K,11,TRUE)</f>
        <v>R1013</v>
      </c>
      <c r="Q1928" s="10">
        <f>VLOOKUP(HEALTH_CARE[[#This Row],[Customer ID]],'HOSPITAL DETAILS ANSWERS'!A:K,6,TRUE)</f>
        <v>41</v>
      </c>
    </row>
    <row r="1929" spans="1:17" x14ac:dyDescent="0.25">
      <c r="A1929" t="s">
        <v>440</v>
      </c>
      <c r="B1929" t="str">
        <f>VLOOKUP(HEALTH_CARE[[#This Row],[Customer ID]],'CUSTOMER_NAMES ANSWER'!A:D,3,FALSE)</f>
        <v>Daniel</v>
      </c>
      <c r="C1929" s="9">
        <f>VLOOKUP(HEALTH_CARE[[#This Row],[Customer ID]],'MEDICAL EXAMINATION ANSWER'!A:J,2,FALSE)</f>
        <v>19.05</v>
      </c>
      <c r="D1929" s="9">
        <f>VLOOKUP(HEALTH_CARE[[#This Row],[Customer ID]],'MEDICAL EXAMINATION ANSWER'!A:J,4,FALSE)</f>
        <v>4.92</v>
      </c>
      <c r="E1929" t="str">
        <f>VLOOKUP(HEALTH_CARE[[#This Row],[Customer ID]],'MEDICAL EXAMINATION ANSWER'!A:J,6,FALSE)</f>
        <v>No</v>
      </c>
      <c r="F1929" t="str">
        <f>VLOOKUP(HEALTH_CARE[[#This Row],[Customer ID]],'MEDICAL EXAMINATION ANSWER'!A:J,7,FALSE)</f>
        <v>No</v>
      </c>
      <c r="G1929" t="str">
        <f>VLOOKUP(HEALTH_CARE[[#This Row],[Customer ID]],'MEDICAL EXAMINATION ANSWER'!A:J,8,FALSE)</f>
        <v>No</v>
      </c>
      <c r="H1929" s="10">
        <f>VLOOKUP(HEALTH_CARE[[#This Row],[Customer ID]],'MEDICAL EXAMINATION ANSWER'!A:J,9,FALSE)</f>
        <v>1</v>
      </c>
      <c r="I1929" t="str">
        <f>VLOOKUP(HEALTH_CARE[[#This Row],[Customer ID]],'MEDICAL EXAMINATION ANSWER'!A:J,10,FALSE)</f>
        <v>No</v>
      </c>
      <c r="J1929" t="str">
        <f>VLOOKUP(HEALTH_CARE[[#This Row],[Customer ID]],'MEDICAL EXAMINATION ANSWER'!A:J,3,FALSE)</f>
        <v>Normal Weight</v>
      </c>
      <c r="K1929" t="str">
        <f>VLOOKUP(HEALTH_CARE[[#This Row],[Customer ID]],'MEDICAL EXAMINATION ANSWER'!A:J,5,FALSE)</f>
        <v>Normal</v>
      </c>
      <c r="L1929" s="11" t="str">
        <f>VLOOKUP(HEALTH_CARE[[#This Row],[Customer ID]],'HOSPITAL DETAILS ANSWERS'!A:K,5,TRUE)</f>
        <v>24-Oct-1987</v>
      </c>
      <c r="M1929" s="14">
        <f>VLOOKUP(HEALTH_CARE[[#This Row],[Customer ID]],'HOSPITAL DETAILS ANSWERS'!A:K,8,TRUE)</f>
        <v>3774</v>
      </c>
      <c r="N1929" t="str">
        <f>VLOOKUP(HEALTH_CARE[[#This Row],[Customer ID]],'HOSPITAL DETAILS ANSWERS'!A:K,9,TRUE)</f>
        <v>Tier - 2</v>
      </c>
      <c r="O1929" t="str">
        <f>VLOOKUP(HEALTH_CARE[[#This Row],[Customer ID]],'HOSPITAL DETAILS ANSWERS'!A:K,10,TRUE)</f>
        <v>Tier - 3</v>
      </c>
      <c r="P1929" t="str">
        <f>VLOOKUP(HEALTH_CARE[[#This Row],[Customer ID]],'HOSPITAL DETAILS ANSWERS'!A:K,11,TRUE)</f>
        <v>R1013</v>
      </c>
      <c r="Q1929" s="10">
        <f>VLOOKUP(HEALTH_CARE[[#This Row],[Customer ID]],'HOSPITAL DETAILS ANSWERS'!A:K,6,TRUE)</f>
        <v>35</v>
      </c>
    </row>
    <row r="1930" spans="1:17" x14ac:dyDescent="0.25">
      <c r="A1930" t="s">
        <v>439</v>
      </c>
      <c r="B1930" t="str">
        <f>VLOOKUP(HEALTH_CARE[[#This Row],[Customer ID]],'CUSTOMER_NAMES ANSWER'!A:D,3,FALSE)</f>
        <v>Pauline</v>
      </c>
      <c r="C1930" s="9">
        <f>VLOOKUP(HEALTH_CARE[[#This Row],[Customer ID]],'MEDICAL EXAMINATION ANSWER'!A:J,2,FALSE)</f>
        <v>37.619999999999997</v>
      </c>
      <c r="D1930" s="9">
        <f>VLOOKUP(HEALTH_CARE[[#This Row],[Customer ID]],'MEDICAL EXAMINATION ANSWER'!A:J,4,FALSE)</f>
        <v>4.18</v>
      </c>
      <c r="E1930" t="str">
        <f>VLOOKUP(HEALTH_CARE[[#This Row],[Customer ID]],'MEDICAL EXAMINATION ANSWER'!A:J,6,FALSE)</f>
        <v>No</v>
      </c>
      <c r="F1930" t="str">
        <f>VLOOKUP(HEALTH_CARE[[#This Row],[Customer ID]],'MEDICAL EXAMINATION ANSWER'!A:J,7,FALSE)</f>
        <v>No</v>
      </c>
      <c r="G1930" t="str">
        <f>VLOOKUP(HEALTH_CARE[[#This Row],[Customer ID]],'MEDICAL EXAMINATION ANSWER'!A:J,8,FALSE)</f>
        <v>No</v>
      </c>
      <c r="H1930" s="10">
        <f>VLOOKUP(HEALTH_CARE[[#This Row],[Customer ID]],'MEDICAL EXAMINATION ANSWER'!A:J,9,FALSE)</f>
        <v>0</v>
      </c>
      <c r="I1930" t="str">
        <f>VLOOKUP(HEALTH_CARE[[#This Row],[Customer ID]],'MEDICAL EXAMINATION ANSWER'!A:J,10,FALSE)</f>
        <v>No</v>
      </c>
      <c r="J1930" t="str">
        <f>VLOOKUP(HEALTH_CARE[[#This Row],[Customer ID]],'MEDICAL EXAMINATION ANSWER'!A:J,3,FALSE)</f>
        <v>Obesity</v>
      </c>
      <c r="K1930" t="str">
        <f>VLOOKUP(HEALTH_CARE[[#This Row],[Customer ID]],'MEDICAL EXAMINATION ANSWER'!A:J,5,FALSE)</f>
        <v>Normal</v>
      </c>
      <c r="L1930" s="11" t="str">
        <f>VLOOKUP(HEALTH_CARE[[#This Row],[Customer ID]],'HOSPITAL DETAILS ANSWERS'!A:K,5,TRUE)</f>
        <v>21-Nov-1994</v>
      </c>
      <c r="M1930" s="14">
        <f>VLOOKUP(HEALTH_CARE[[#This Row],[Customer ID]],'HOSPITAL DETAILS ANSWERS'!A:K,8,TRUE)</f>
        <v>3767</v>
      </c>
      <c r="N1930" t="str">
        <f>VLOOKUP(HEALTH_CARE[[#This Row],[Customer ID]],'HOSPITAL DETAILS ANSWERS'!A:K,9,TRUE)</f>
        <v>Tier - 2</v>
      </c>
      <c r="O1930" t="str">
        <f>VLOOKUP(HEALTH_CARE[[#This Row],[Customer ID]],'HOSPITAL DETAILS ANSWERS'!A:K,10,TRUE)</f>
        <v>Tier - 1</v>
      </c>
      <c r="P1930" t="str">
        <f>VLOOKUP(HEALTH_CARE[[#This Row],[Customer ID]],'HOSPITAL DETAILS ANSWERS'!A:K,11,TRUE)</f>
        <v>R1013</v>
      </c>
      <c r="Q1930" s="10">
        <f>VLOOKUP(HEALTH_CARE[[#This Row],[Customer ID]],'HOSPITAL DETAILS ANSWERS'!A:K,6,TRUE)</f>
        <v>28</v>
      </c>
    </row>
    <row r="1931" spans="1:17" x14ac:dyDescent="0.25">
      <c r="A1931" t="s">
        <v>438</v>
      </c>
      <c r="B1931" t="str">
        <f>VLOOKUP(HEALTH_CARE[[#This Row],[Customer ID]],'CUSTOMER_NAMES ANSWER'!A:D,3,FALSE)</f>
        <v>Colleen</v>
      </c>
      <c r="C1931" s="9">
        <f>VLOOKUP(HEALTH_CARE[[#This Row],[Customer ID]],'MEDICAL EXAMINATION ANSWER'!A:J,2,FALSE)</f>
        <v>29.1</v>
      </c>
      <c r="D1931" s="9">
        <f>VLOOKUP(HEALTH_CARE[[#This Row],[Customer ID]],'MEDICAL EXAMINATION ANSWER'!A:J,4,FALSE)</f>
        <v>4.67</v>
      </c>
      <c r="E1931" t="str">
        <f>VLOOKUP(HEALTH_CARE[[#This Row],[Customer ID]],'MEDICAL EXAMINATION ANSWER'!A:J,6,FALSE)</f>
        <v>No</v>
      </c>
      <c r="F1931" t="str">
        <f>VLOOKUP(HEALTH_CARE[[#This Row],[Customer ID]],'MEDICAL EXAMINATION ANSWER'!A:J,7,FALSE)</f>
        <v>No</v>
      </c>
      <c r="G1931" t="str">
        <f>VLOOKUP(HEALTH_CARE[[#This Row],[Customer ID]],'MEDICAL EXAMINATION ANSWER'!A:J,8,FALSE)</f>
        <v>No</v>
      </c>
      <c r="H1931" s="10">
        <f>VLOOKUP(HEALTH_CARE[[#This Row],[Customer ID]],'MEDICAL EXAMINATION ANSWER'!A:J,9,FALSE)</f>
        <v>0</v>
      </c>
      <c r="I1931" t="str">
        <f>VLOOKUP(HEALTH_CARE[[#This Row],[Customer ID]],'MEDICAL EXAMINATION ANSWER'!A:J,10,FALSE)</f>
        <v>No</v>
      </c>
      <c r="J1931" t="str">
        <f>VLOOKUP(HEALTH_CARE[[#This Row],[Customer ID]],'MEDICAL EXAMINATION ANSWER'!A:J,3,FALSE)</f>
        <v>Over Weight</v>
      </c>
      <c r="K1931" t="str">
        <f>VLOOKUP(HEALTH_CARE[[#This Row],[Customer ID]],'MEDICAL EXAMINATION ANSWER'!A:J,5,FALSE)</f>
        <v>Normal</v>
      </c>
      <c r="L1931" s="11" t="str">
        <f>VLOOKUP(HEALTH_CARE[[#This Row],[Customer ID]],'HOSPITAL DETAILS ANSWERS'!A:K,5,TRUE)</f>
        <v>24-Oct-1991</v>
      </c>
      <c r="M1931" s="14">
        <f>VLOOKUP(HEALTH_CARE[[#This Row],[Customer ID]],'HOSPITAL DETAILS ANSWERS'!A:K,8,TRUE)</f>
        <v>3762</v>
      </c>
      <c r="N1931" t="str">
        <f>VLOOKUP(HEALTH_CARE[[#This Row],[Customer ID]],'HOSPITAL DETAILS ANSWERS'!A:K,9,TRUE)</f>
        <v>Tier - 2</v>
      </c>
      <c r="O1931" t="str">
        <f>VLOOKUP(HEALTH_CARE[[#This Row],[Customer ID]],'HOSPITAL DETAILS ANSWERS'!A:K,10,TRUE)</f>
        <v>Tier - 3</v>
      </c>
      <c r="P1931" t="str">
        <f>VLOOKUP(HEALTH_CARE[[#This Row],[Customer ID]],'HOSPITAL DETAILS ANSWERS'!A:K,11,TRUE)</f>
        <v>R1011</v>
      </c>
      <c r="Q1931" s="10">
        <f>VLOOKUP(HEALTH_CARE[[#This Row],[Customer ID]],'HOSPITAL DETAILS ANSWERS'!A:K,6,TRUE)</f>
        <v>31</v>
      </c>
    </row>
    <row r="1932" spans="1:17" x14ac:dyDescent="0.25">
      <c r="A1932" t="s">
        <v>437</v>
      </c>
      <c r="B1932" t="str">
        <f>VLOOKUP(HEALTH_CARE[[#This Row],[Customer ID]],'CUSTOMER_NAMES ANSWER'!A:D,3,FALSE)</f>
        <v>Aleah K</v>
      </c>
      <c r="C1932" s="9">
        <f>VLOOKUP(HEALTH_CARE[[#This Row],[Customer ID]],'MEDICAL EXAMINATION ANSWER'!A:J,2,FALSE)</f>
        <v>26.62</v>
      </c>
      <c r="D1932" s="9">
        <f>VLOOKUP(HEALTH_CARE[[#This Row],[Customer ID]],'MEDICAL EXAMINATION ANSWER'!A:J,4,FALSE)</f>
        <v>6.24</v>
      </c>
      <c r="E1932" t="str">
        <f>VLOOKUP(HEALTH_CARE[[#This Row],[Customer ID]],'MEDICAL EXAMINATION ANSWER'!A:J,6,FALSE)</f>
        <v>No</v>
      </c>
      <c r="F1932" t="str">
        <f>VLOOKUP(HEALTH_CARE[[#This Row],[Customer ID]],'MEDICAL EXAMINATION ANSWER'!A:J,7,FALSE)</f>
        <v>No</v>
      </c>
      <c r="G1932" t="str">
        <f>VLOOKUP(HEALTH_CARE[[#This Row],[Customer ID]],'MEDICAL EXAMINATION ANSWER'!A:J,8,FALSE)</f>
        <v>No</v>
      </c>
      <c r="H1932" s="10">
        <f>VLOOKUP(HEALTH_CARE[[#This Row],[Customer ID]],'MEDICAL EXAMINATION ANSWER'!A:J,9,FALSE)</f>
        <v>0</v>
      </c>
      <c r="I1932" t="str">
        <f>VLOOKUP(HEALTH_CARE[[#This Row],[Customer ID]],'MEDICAL EXAMINATION ANSWER'!A:J,10,FALSE)</f>
        <v>No</v>
      </c>
      <c r="J1932" t="str">
        <f>VLOOKUP(HEALTH_CARE[[#This Row],[Customer ID]],'MEDICAL EXAMINATION ANSWER'!A:J,3,FALSE)</f>
        <v>Over Weight</v>
      </c>
      <c r="K1932" t="str">
        <f>VLOOKUP(HEALTH_CARE[[#This Row],[Customer ID]],'MEDICAL EXAMINATION ANSWER'!A:J,5,FALSE)</f>
        <v>Prediabetes</v>
      </c>
      <c r="L1932" s="11" t="str">
        <f>VLOOKUP(HEALTH_CARE[[#This Row],[Customer ID]],'HOSPITAL DETAILS ANSWERS'!A:K,5,TRUE)</f>
        <v>25-Aug-1991</v>
      </c>
      <c r="M1932" s="14">
        <f>VLOOKUP(HEALTH_CARE[[#This Row],[Customer ID]],'HOSPITAL DETAILS ANSWERS'!A:K,8,TRUE)</f>
        <v>3758</v>
      </c>
      <c r="N1932" t="str">
        <f>VLOOKUP(HEALTH_CARE[[#This Row],[Customer ID]],'HOSPITAL DETAILS ANSWERS'!A:K,9,TRUE)</f>
        <v>Tier - 2</v>
      </c>
      <c r="O1932" t="str">
        <f>VLOOKUP(HEALTH_CARE[[#This Row],[Customer ID]],'HOSPITAL DETAILS ANSWERS'!A:K,10,TRUE)</f>
        <v>Tier - 1</v>
      </c>
      <c r="P1932" t="str">
        <f>VLOOKUP(HEALTH_CARE[[#This Row],[Customer ID]],'HOSPITAL DETAILS ANSWERS'!A:K,11,TRUE)</f>
        <v>R1013</v>
      </c>
      <c r="Q1932" s="10">
        <f>VLOOKUP(HEALTH_CARE[[#This Row],[Customer ID]],'HOSPITAL DETAILS ANSWERS'!A:K,6,TRUE)</f>
        <v>31</v>
      </c>
    </row>
    <row r="1933" spans="1:17" x14ac:dyDescent="0.25">
      <c r="A1933" t="s">
        <v>436</v>
      </c>
      <c r="B1933" t="str">
        <f>VLOOKUP(HEALTH_CARE[[#This Row],[Customer ID]],'CUSTOMER_NAMES ANSWER'!A:D,3,FALSE)</f>
        <v>Mare</v>
      </c>
      <c r="C1933" s="9">
        <f>VLOOKUP(HEALTH_CARE[[#This Row],[Customer ID]],'MEDICAL EXAMINATION ANSWER'!A:J,2,FALSE)</f>
        <v>25.74</v>
      </c>
      <c r="D1933" s="9">
        <f>VLOOKUP(HEALTH_CARE[[#This Row],[Customer ID]],'MEDICAL EXAMINATION ANSWER'!A:J,4,FALSE)</f>
        <v>5.99</v>
      </c>
      <c r="E1933" t="str">
        <f>VLOOKUP(HEALTH_CARE[[#This Row],[Customer ID]],'MEDICAL EXAMINATION ANSWER'!A:J,6,FALSE)</f>
        <v>No</v>
      </c>
      <c r="F1933" t="str">
        <f>VLOOKUP(HEALTH_CARE[[#This Row],[Customer ID]],'MEDICAL EXAMINATION ANSWER'!A:J,7,FALSE)</f>
        <v>No</v>
      </c>
      <c r="G1933" t="str">
        <f>VLOOKUP(HEALTH_CARE[[#This Row],[Customer ID]],'MEDICAL EXAMINATION ANSWER'!A:J,8,FALSE)</f>
        <v>No</v>
      </c>
      <c r="H1933" s="10">
        <f>VLOOKUP(HEALTH_CARE[[#This Row],[Customer ID]],'MEDICAL EXAMINATION ANSWER'!A:J,9,FALSE)</f>
        <v>0</v>
      </c>
      <c r="I1933" t="str">
        <f>VLOOKUP(HEALTH_CARE[[#This Row],[Customer ID]],'MEDICAL EXAMINATION ANSWER'!A:J,10,FALSE)</f>
        <v>No</v>
      </c>
      <c r="J1933" t="str">
        <f>VLOOKUP(HEALTH_CARE[[#This Row],[Customer ID]],'MEDICAL EXAMINATION ANSWER'!A:J,3,FALSE)</f>
        <v>Over Weight</v>
      </c>
      <c r="K1933" t="str">
        <f>VLOOKUP(HEALTH_CARE[[#This Row],[Customer ID]],'MEDICAL EXAMINATION ANSWER'!A:J,5,FALSE)</f>
        <v>Prediabetes</v>
      </c>
      <c r="L1933" s="11" t="str">
        <f>VLOOKUP(HEALTH_CARE[[#This Row],[Customer ID]],'HOSPITAL DETAILS ANSWERS'!A:K,5,TRUE)</f>
        <v>28-Oct-1991</v>
      </c>
      <c r="M1933" s="14">
        <f>VLOOKUP(HEALTH_CARE[[#This Row],[Customer ID]],'HOSPITAL DETAILS ANSWERS'!A:K,8,TRUE)</f>
        <v>3757</v>
      </c>
      <c r="N1933" t="str">
        <f>VLOOKUP(HEALTH_CARE[[#This Row],[Customer ID]],'HOSPITAL DETAILS ANSWERS'!A:K,9,TRUE)</f>
        <v>Tier - 2</v>
      </c>
      <c r="O1933" t="str">
        <f>VLOOKUP(HEALTH_CARE[[#This Row],[Customer ID]],'HOSPITAL DETAILS ANSWERS'!A:K,10,TRUE)</f>
        <v>Tier - 2</v>
      </c>
      <c r="P1933" t="str">
        <f>VLOOKUP(HEALTH_CARE[[#This Row],[Customer ID]],'HOSPITAL DETAILS ANSWERS'!A:K,11,TRUE)</f>
        <v>R1013</v>
      </c>
      <c r="Q1933" s="10">
        <f>VLOOKUP(HEALTH_CARE[[#This Row],[Customer ID]],'HOSPITAL DETAILS ANSWERS'!A:K,6,TRUE)</f>
        <v>31</v>
      </c>
    </row>
    <row r="1934" spans="1:17" x14ac:dyDescent="0.25">
      <c r="A1934" t="s">
        <v>435</v>
      </c>
      <c r="B1934" t="str">
        <f>VLOOKUP(HEALTH_CARE[[#This Row],[Customer ID]],'CUSTOMER_NAMES ANSWER'!A:D,3,FALSE)</f>
        <v>Kevin</v>
      </c>
      <c r="C1934" s="9">
        <f>VLOOKUP(HEALTH_CARE[[#This Row],[Customer ID]],'MEDICAL EXAMINATION ANSWER'!A:J,2,FALSE)</f>
        <v>18.22</v>
      </c>
      <c r="D1934" s="9">
        <f>VLOOKUP(HEALTH_CARE[[#This Row],[Customer ID]],'MEDICAL EXAMINATION ANSWER'!A:J,4,FALSE)</f>
        <v>10.27</v>
      </c>
      <c r="E1934" t="str">
        <f>VLOOKUP(HEALTH_CARE[[#This Row],[Customer ID]],'MEDICAL EXAMINATION ANSWER'!A:J,6,FALSE)</f>
        <v>Yes</v>
      </c>
      <c r="F1934" t="str">
        <f>VLOOKUP(HEALTH_CARE[[#This Row],[Customer ID]],'MEDICAL EXAMINATION ANSWER'!A:J,7,FALSE)</f>
        <v>No</v>
      </c>
      <c r="G1934" t="str">
        <f>VLOOKUP(HEALTH_CARE[[#This Row],[Customer ID]],'MEDICAL EXAMINATION ANSWER'!A:J,8,FALSE)</f>
        <v>No</v>
      </c>
      <c r="H1934" s="10">
        <f>VLOOKUP(HEALTH_CARE[[#This Row],[Customer ID]],'MEDICAL EXAMINATION ANSWER'!A:J,9,FALSE)</f>
        <v>1</v>
      </c>
      <c r="I1934" t="str">
        <f>VLOOKUP(HEALTH_CARE[[#This Row],[Customer ID]],'MEDICAL EXAMINATION ANSWER'!A:J,10,FALSE)</f>
        <v>No</v>
      </c>
      <c r="J1934" t="str">
        <f>VLOOKUP(HEALTH_CARE[[#This Row],[Customer ID]],'MEDICAL EXAMINATION ANSWER'!A:J,3,FALSE)</f>
        <v>Under Weight</v>
      </c>
      <c r="K1934" t="str">
        <f>VLOOKUP(HEALTH_CARE[[#This Row],[Customer ID]],'MEDICAL EXAMINATION ANSWER'!A:J,5,FALSE)</f>
        <v>Diabetes</v>
      </c>
      <c r="L1934" s="11" t="str">
        <f>VLOOKUP(HEALTH_CARE[[#This Row],[Customer ID]],'HOSPITAL DETAILS ANSWERS'!A:K,5,TRUE)</f>
        <v>9-Sep-1986</v>
      </c>
      <c r="M1934" s="14">
        <f>VLOOKUP(HEALTH_CARE[[#This Row],[Customer ID]],'HOSPITAL DETAILS ANSWERS'!A:K,8,TRUE)</f>
        <v>3749</v>
      </c>
      <c r="N1934" t="str">
        <f>VLOOKUP(HEALTH_CARE[[#This Row],[Customer ID]],'HOSPITAL DETAILS ANSWERS'!A:K,9,TRUE)</f>
        <v>Tier - 2</v>
      </c>
      <c r="O1934" t="str">
        <f>VLOOKUP(HEALTH_CARE[[#This Row],[Customer ID]],'HOSPITAL DETAILS ANSWERS'!A:K,10,TRUE)</f>
        <v>Tier - 2</v>
      </c>
      <c r="P1934" t="str">
        <f>VLOOKUP(HEALTH_CARE[[#This Row],[Customer ID]],'HOSPITAL DETAILS ANSWERS'!A:K,11,TRUE)</f>
        <v>R1013</v>
      </c>
      <c r="Q1934" s="10">
        <f>VLOOKUP(HEALTH_CARE[[#This Row],[Customer ID]],'HOSPITAL DETAILS ANSWERS'!A:K,6,TRUE)</f>
        <v>36</v>
      </c>
    </row>
    <row r="1935" spans="1:17" x14ac:dyDescent="0.25">
      <c r="A1935" t="s">
        <v>434</v>
      </c>
      <c r="B1935" t="str">
        <f>VLOOKUP(HEALTH_CARE[[#This Row],[Customer ID]],'CUSTOMER_NAMES ANSWER'!A:D,3,FALSE)</f>
        <v>Jessica</v>
      </c>
      <c r="C1935" s="9">
        <f>VLOOKUP(HEALTH_CARE[[#This Row],[Customer ID]],'MEDICAL EXAMINATION ANSWER'!A:J,2,FALSE)</f>
        <v>26.03</v>
      </c>
      <c r="D1935" s="9">
        <f>VLOOKUP(HEALTH_CARE[[#This Row],[Customer ID]],'MEDICAL EXAMINATION ANSWER'!A:J,4,FALSE)</f>
        <v>5.97</v>
      </c>
      <c r="E1935" t="str">
        <f>VLOOKUP(HEALTH_CARE[[#This Row],[Customer ID]],'MEDICAL EXAMINATION ANSWER'!A:J,6,FALSE)</f>
        <v>No</v>
      </c>
      <c r="F1935" t="str">
        <f>VLOOKUP(HEALTH_CARE[[#This Row],[Customer ID]],'MEDICAL EXAMINATION ANSWER'!A:J,7,FALSE)</f>
        <v>No</v>
      </c>
      <c r="G1935" t="str">
        <f>VLOOKUP(HEALTH_CARE[[#This Row],[Customer ID]],'MEDICAL EXAMINATION ANSWER'!A:J,8,FALSE)</f>
        <v>Yes</v>
      </c>
      <c r="H1935" s="10">
        <f>VLOOKUP(HEALTH_CARE[[#This Row],[Customer ID]],'MEDICAL EXAMINATION ANSWER'!A:J,9,FALSE)</f>
        <v>1</v>
      </c>
      <c r="I1935" t="str">
        <f>VLOOKUP(HEALTH_CARE[[#This Row],[Customer ID]],'MEDICAL EXAMINATION ANSWER'!A:J,10,FALSE)</f>
        <v>No</v>
      </c>
      <c r="J1935" t="str">
        <f>VLOOKUP(HEALTH_CARE[[#This Row],[Customer ID]],'MEDICAL EXAMINATION ANSWER'!A:J,3,FALSE)</f>
        <v>Over Weight</v>
      </c>
      <c r="K1935" t="str">
        <f>VLOOKUP(HEALTH_CARE[[#This Row],[Customer ID]],'MEDICAL EXAMINATION ANSWER'!A:J,5,FALSE)</f>
        <v>Prediabetes</v>
      </c>
      <c r="L1935" s="11" t="str">
        <f>VLOOKUP(HEALTH_CARE[[#This Row],[Customer ID]],'HOSPITAL DETAILS ANSWERS'!A:K,5,TRUE)</f>
        <v>22-Jun-1993</v>
      </c>
      <c r="M1935" s="14">
        <f>VLOOKUP(HEALTH_CARE[[#This Row],[Customer ID]],'HOSPITAL DETAILS ANSWERS'!A:K,8,TRUE)</f>
        <v>3737</v>
      </c>
      <c r="N1935" t="str">
        <f>VLOOKUP(HEALTH_CARE[[#This Row],[Customer ID]],'HOSPITAL DETAILS ANSWERS'!A:K,9,TRUE)</f>
        <v>Tier - 2</v>
      </c>
      <c r="O1935" t="str">
        <f>VLOOKUP(HEALTH_CARE[[#This Row],[Customer ID]],'HOSPITAL DETAILS ANSWERS'!A:K,10,TRUE)</f>
        <v>Tier - 2</v>
      </c>
      <c r="P1935" t="str">
        <f>VLOOKUP(HEALTH_CARE[[#This Row],[Customer ID]],'HOSPITAL DETAILS ANSWERS'!A:K,11,TRUE)</f>
        <v>R1012</v>
      </c>
      <c r="Q1935" s="10">
        <f>VLOOKUP(HEALTH_CARE[[#This Row],[Customer ID]],'HOSPITAL DETAILS ANSWERS'!A:K,6,TRUE)</f>
        <v>29</v>
      </c>
    </row>
    <row r="1936" spans="1:17" x14ac:dyDescent="0.25">
      <c r="A1936" t="s">
        <v>433</v>
      </c>
      <c r="B1936" t="str">
        <f>VLOOKUP(HEALTH_CARE[[#This Row],[Customer ID]],'CUSTOMER_NAMES ANSWER'!A:D,3,FALSE)</f>
        <v>Amanda R</v>
      </c>
      <c r="C1936" s="9">
        <f>VLOOKUP(HEALTH_CARE[[#This Row],[Customer ID]],'MEDICAL EXAMINATION ANSWER'!A:J,2,FALSE)</f>
        <v>17.29</v>
      </c>
      <c r="D1936" s="9">
        <f>VLOOKUP(HEALTH_CARE[[#This Row],[Customer ID]],'MEDICAL EXAMINATION ANSWER'!A:J,4,FALSE)</f>
        <v>4.9800000000000004</v>
      </c>
      <c r="E1936" t="str">
        <f>VLOOKUP(HEALTH_CARE[[#This Row],[Customer ID]],'MEDICAL EXAMINATION ANSWER'!A:J,6,FALSE)</f>
        <v>No</v>
      </c>
      <c r="F1936" t="str">
        <f>VLOOKUP(HEALTH_CARE[[#This Row],[Customer ID]],'MEDICAL EXAMINATION ANSWER'!A:J,7,FALSE)</f>
        <v>No</v>
      </c>
      <c r="G1936" t="str">
        <f>VLOOKUP(HEALTH_CARE[[#This Row],[Customer ID]],'MEDICAL EXAMINATION ANSWER'!A:J,8,FALSE)</f>
        <v>No</v>
      </c>
      <c r="H1936" s="10">
        <f>VLOOKUP(HEALTH_CARE[[#This Row],[Customer ID]],'MEDICAL EXAMINATION ANSWER'!A:J,9,FALSE)</f>
        <v>0</v>
      </c>
      <c r="I1936" t="str">
        <f>VLOOKUP(HEALTH_CARE[[#This Row],[Customer ID]],'MEDICAL EXAMINATION ANSWER'!A:J,10,FALSE)</f>
        <v>No</v>
      </c>
      <c r="J1936" t="str">
        <f>VLOOKUP(HEALTH_CARE[[#This Row],[Customer ID]],'MEDICAL EXAMINATION ANSWER'!A:J,3,FALSE)</f>
        <v>Under Weight</v>
      </c>
      <c r="K1936" t="str">
        <f>VLOOKUP(HEALTH_CARE[[#This Row],[Customer ID]],'MEDICAL EXAMINATION ANSWER'!A:J,5,FALSE)</f>
        <v>Normal</v>
      </c>
      <c r="L1936" s="11" t="str">
        <f>VLOOKUP(HEALTH_CARE[[#This Row],[Customer ID]],'HOSPITAL DETAILS ANSWERS'!A:K,5,TRUE)</f>
        <v>22-Aug-1994</v>
      </c>
      <c r="M1936" s="14">
        <f>VLOOKUP(HEALTH_CARE[[#This Row],[Customer ID]],'HOSPITAL DETAILS ANSWERS'!A:K,8,TRUE)</f>
        <v>3733</v>
      </c>
      <c r="N1936" t="str">
        <f>VLOOKUP(HEALTH_CARE[[#This Row],[Customer ID]],'HOSPITAL DETAILS ANSWERS'!A:K,9,TRUE)</f>
        <v>Tier - 2</v>
      </c>
      <c r="O1936" t="str">
        <f>VLOOKUP(HEALTH_CARE[[#This Row],[Customer ID]],'HOSPITAL DETAILS ANSWERS'!A:K,10,TRUE)</f>
        <v>Tier - 3</v>
      </c>
      <c r="P1936" t="str">
        <f>VLOOKUP(HEALTH_CARE[[#This Row],[Customer ID]],'HOSPITAL DETAILS ANSWERS'!A:K,11,TRUE)</f>
        <v>R1024</v>
      </c>
      <c r="Q1936" s="10">
        <f>VLOOKUP(HEALTH_CARE[[#This Row],[Customer ID]],'HOSPITAL DETAILS ANSWERS'!A:K,6,TRUE)</f>
        <v>28</v>
      </c>
    </row>
    <row r="1937" spans="1:17" x14ac:dyDescent="0.25">
      <c r="A1937" t="s">
        <v>432</v>
      </c>
      <c r="B1937" t="str">
        <f>VLOOKUP(HEALTH_CARE[[#This Row],[Customer ID]],'CUSTOMER_NAMES ANSWER'!A:D,3,FALSE)</f>
        <v>Murray W</v>
      </c>
      <c r="C1937" s="9">
        <f>VLOOKUP(HEALTH_CARE[[#This Row],[Customer ID]],'MEDICAL EXAMINATION ANSWER'!A:J,2,FALSE)</f>
        <v>18.170000000000002</v>
      </c>
      <c r="D1937" s="9">
        <f>VLOOKUP(HEALTH_CARE[[#This Row],[Customer ID]],'MEDICAL EXAMINATION ANSWER'!A:J,4,FALSE)</f>
        <v>6.91</v>
      </c>
      <c r="E1937" t="str">
        <f>VLOOKUP(HEALTH_CARE[[#This Row],[Customer ID]],'MEDICAL EXAMINATION ANSWER'!A:J,6,FALSE)</f>
        <v>Yes</v>
      </c>
      <c r="F1937" t="str">
        <f>VLOOKUP(HEALTH_CARE[[#This Row],[Customer ID]],'MEDICAL EXAMINATION ANSWER'!A:J,7,FALSE)</f>
        <v>No</v>
      </c>
      <c r="G1937" t="str">
        <f>VLOOKUP(HEALTH_CARE[[#This Row],[Customer ID]],'MEDICAL EXAMINATION ANSWER'!A:J,8,FALSE)</f>
        <v>No</v>
      </c>
      <c r="H1937" s="10">
        <f>VLOOKUP(HEALTH_CARE[[#This Row],[Customer ID]],'MEDICAL EXAMINATION ANSWER'!A:J,9,FALSE)</f>
        <v>1</v>
      </c>
      <c r="I1937" t="str">
        <f>VLOOKUP(HEALTH_CARE[[#This Row],[Customer ID]],'MEDICAL EXAMINATION ANSWER'!A:J,10,FALSE)</f>
        <v>No</v>
      </c>
      <c r="J1937" t="str">
        <f>VLOOKUP(HEALTH_CARE[[#This Row],[Customer ID]],'MEDICAL EXAMINATION ANSWER'!A:J,3,FALSE)</f>
        <v>Under Weight</v>
      </c>
      <c r="K1937" t="str">
        <f>VLOOKUP(HEALTH_CARE[[#This Row],[Customer ID]],'MEDICAL EXAMINATION ANSWER'!A:J,5,FALSE)</f>
        <v>Diabetes</v>
      </c>
      <c r="L1937" s="11" t="str">
        <f>VLOOKUP(HEALTH_CARE[[#This Row],[Customer ID]],'HOSPITAL DETAILS ANSWERS'!A:K,5,TRUE)</f>
        <v>1-Dec-1986</v>
      </c>
      <c r="M1937" s="14">
        <f>VLOOKUP(HEALTH_CARE[[#This Row],[Customer ID]],'HOSPITAL DETAILS ANSWERS'!A:K,8,TRUE)</f>
        <v>3732</v>
      </c>
      <c r="N1937" t="str">
        <f>VLOOKUP(HEALTH_CARE[[#This Row],[Customer ID]],'HOSPITAL DETAILS ANSWERS'!A:K,9,TRUE)</f>
        <v>Tier - 2</v>
      </c>
      <c r="O1937" t="str">
        <f>VLOOKUP(HEALTH_CARE[[#This Row],[Customer ID]],'HOSPITAL DETAILS ANSWERS'!A:K,10,TRUE)</f>
        <v>Tier - 2</v>
      </c>
      <c r="P1937" t="str">
        <f>VLOOKUP(HEALTH_CARE[[#This Row],[Customer ID]],'HOSPITAL DETAILS ANSWERS'!A:K,11,TRUE)</f>
        <v>R1013</v>
      </c>
      <c r="Q1937" s="10">
        <f>VLOOKUP(HEALTH_CARE[[#This Row],[Customer ID]],'HOSPITAL DETAILS ANSWERS'!A:K,6,TRUE)</f>
        <v>36</v>
      </c>
    </row>
    <row r="1938" spans="1:17" x14ac:dyDescent="0.25">
      <c r="A1938" t="s">
        <v>431</v>
      </c>
      <c r="B1938" t="str">
        <f>VLOOKUP(HEALTH_CARE[[#This Row],[Customer ID]],'CUSTOMER_NAMES ANSWER'!A:D,3,FALSE)</f>
        <v>Meghan P</v>
      </c>
      <c r="C1938" s="9">
        <f>VLOOKUP(HEALTH_CARE[[#This Row],[Customer ID]],'MEDICAL EXAMINATION ANSWER'!A:J,2,FALSE)</f>
        <v>32.54</v>
      </c>
      <c r="D1938" s="9">
        <f>VLOOKUP(HEALTH_CARE[[#This Row],[Customer ID]],'MEDICAL EXAMINATION ANSWER'!A:J,4,FALSE)</f>
        <v>6.38</v>
      </c>
      <c r="E1938" t="str">
        <f>VLOOKUP(HEALTH_CARE[[#This Row],[Customer ID]],'MEDICAL EXAMINATION ANSWER'!A:J,6,FALSE)</f>
        <v>No</v>
      </c>
      <c r="F1938" t="str">
        <f>VLOOKUP(HEALTH_CARE[[#This Row],[Customer ID]],'MEDICAL EXAMINATION ANSWER'!A:J,7,FALSE)</f>
        <v>Yes</v>
      </c>
      <c r="G1938" t="str">
        <f>VLOOKUP(HEALTH_CARE[[#This Row],[Customer ID]],'MEDICAL EXAMINATION ANSWER'!A:J,8,FALSE)</f>
        <v>No</v>
      </c>
      <c r="H1938" s="10">
        <f>VLOOKUP(HEALTH_CARE[[#This Row],[Customer ID]],'MEDICAL EXAMINATION ANSWER'!A:J,9,FALSE)</f>
        <v>1</v>
      </c>
      <c r="I1938" t="str">
        <f>VLOOKUP(HEALTH_CARE[[#This Row],[Customer ID]],'MEDICAL EXAMINATION ANSWER'!A:J,10,FALSE)</f>
        <v>No</v>
      </c>
      <c r="J1938" t="str">
        <f>VLOOKUP(HEALTH_CARE[[#This Row],[Customer ID]],'MEDICAL EXAMINATION ANSWER'!A:J,3,FALSE)</f>
        <v>Obesity</v>
      </c>
      <c r="K1938" t="str">
        <f>VLOOKUP(HEALTH_CARE[[#This Row],[Customer ID]],'MEDICAL EXAMINATION ANSWER'!A:J,5,FALSE)</f>
        <v>Prediabetes</v>
      </c>
      <c r="L1938" s="11" t="str">
        <f>VLOOKUP(HEALTH_CARE[[#This Row],[Customer ID]],'HOSPITAL DETAILS ANSWERS'!A:K,5,TRUE)</f>
        <v>5-Nov-2004</v>
      </c>
      <c r="M1938" s="14">
        <f>VLOOKUP(HEALTH_CARE[[#This Row],[Customer ID]],'HOSPITAL DETAILS ANSWERS'!A:K,8,TRUE)</f>
        <v>3723</v>
      </c>
      <c r="N1938" t="str">
        <f>VLOOKUP(HEALTH_CARE[[#This Row],[Customer ID]],'HOSPITAL DETAILS ANSWERS'!A:K,9,TRUE)</f>
        <v>Tier - 2</v>
      </c>
      <c r="O1938" t="str">
        <f>VLOOKUP(HEALTH_CARE[[#This Row],[Customer ID]],'HOSPITAL DETAILS ANSWERS'!A:K,10,TRUE)</f>
        <v>Tier - 2</v>
      </c>
      <c r="P1938" t="str">
        <f>VLOOKUP(HEALTH_CARE[[#This Row],[Customer ID]],'HOSPITAL DETAILS ANSWERS'!A:K,11,TRUE)</f>
        <v>R1025</v>
      </c>
      <c r="Q1938" s="10">
        <f>VLOOKUP(HEALTH_CARE[[#This Row],[Customer ID]],'HOSPITAL DETAILS ANSWERS'!A:K,6,TRUE)</f>
        <v>18</v>
      </c>
    </row>
    <row r="1939" spans="1:17" x14ac:dyDescent="0.25">
      <c r="A1939" t="s">
        <v>430</v>
      </c>
      <c r="B1939" t="str">
        <f>VLOOKUP(HEALTH_CARE[[#This Row],[Customer ID]],'CUSTOMER_NAMES ANSWER'!A:D,3,FALSE)</f>
        <v>David</v>
      </c>
      <c r="C1939" s="9">
        <f>VLOOKUP(HEALTH_CARE[[#This Row],[Customer ID]],'MEDICAL EXAMINATION ANSWER'!A:J,2,FALSE)</f>
        <v>30.25</v>
      </c>
      <c r="D1939" s="9">
        <f>VLOOKUP(HEALTH_CARE[[#This Row],[Customer ID]],'MEDICAL EXAMINATION ANSWER'!A:J,4,FALSE)</f>
        <v>4.7699999999999996</v>
      </c>
      <c r="E1939" t="str">
        <f>VLOOKUP(HEALTH_CARE[[#This Row],[Customer ID]],'MEDICAL EXAMINATION ANSWER'!A:J,6,FALSE)</f>
        <v>No</v>
      </c>
      <c r="F1939" t="str">
        <f>VLOOKUP(HEALTH_CARE[[#This Row],[Customer ID]],'MEDICAL EXAMINATION ANSWER'!A:J,7,FALSE)</f>
        <v>No</v>
      </c>
      <c r="G1939" t="str">
        <f>VLOOKUP(HEALTH_CARE[[#This Row],[Customer ID]],'MEDICAL EXAMINATION ANSWER'!A:J,8,FALSE)</f>
        <v>No</v>
      </c>
      <c r="H1939" s="10">
        <f>VLOOKUP(HEALTH_CARE[[#This Row],[Customer ID]],'MEDICAL EXAMINATION ANSWER'!A:J,9,FALSE)</f>
        <v>0</v>
      </c>
      <c r="I1939" t="str">
        <f>VLOOKUP(HEALTH_CARE[[#This Row],[Customer ID]],'MEDICAL EXAMINATION ANSWER'!A:J,10,FALSE)</f>
        <v>No</v>
      </c>
      <c r="J1939" t="str">
        <f>VLOOKUP(HEALTH_CARE[[#This Row],[Customer ID]],'MEDICAL EXAMINATION ANSWER'!A:J,3,FALSE)</f>
        <v>Obesity</v>
      </c>
      <c r="K1939" t="str">
        <f>VLOOKUP(HEALTH_CARE[[#This Row],[Customer ID]],'MEDICAL EXAMINATION ANSWER'!A:J,5,FALSE)</f>
        <v>Normal</v>
      </c>
      <c r="L1939" s="11" t="str">
        <f>VLOOKUP(HEALTH_CARE[[#This Row],[Customer ID]],'HOSPITAL DETAILS ANSWERS'!A:K,5,TRUE)</f>
        <v>2-Dec-1989</v>
      </c>
      <c r="M1939" s="14">
        <f>VLOOKUP(HEALTH_CARE[[#This Row],[Customer ID]],'HOSPITAL DETAILS ANSWERS'!A:K,8,TRUE)</f>
        <v>3705</v>
      </c>
      <c r="N1939" t="str">
        <f>VLOOKUP(HEALTH_CARE[[#This Row],[Customer ID]],'HOSPITAL DETAILS ANSWERS'!A:K,9,TRUE)</f>
        <v>Tier - 2</v>
      </c>
      <c r="O1939" t="str">
        <f>VLOOKUP(HEALTH_CARE[[#This Row],[Customer ID]],'HOSPITAL DETAILS ANSWERS'!A:K,10,TRUE)</f>
        <v>Tier - 2</v>
      </c>
      <c r="P1939" t="str">
        <f>VLOOKUP(HEALTH_CARE[[#This Row],[Customer ID]],'HOSPITAL DETAILS ANSWERS'!A:K,11,TRUE)</f>
        <v>R1013</v>
      </c>
      <c r="Q1939" s="10">
        <f>VLOOKUP(HEALTH_CARE[[#This Row],[Customer ID]],'HOSPITAL DETAILS ANSWERS'!A:K,6,TRUE)</f>
        <v>33</v>
      </c>
    </row>
    <row r="1940" spans="1:17" x14ac:dyDescent="0.25">
      <c r="A1940" t="s">
        <v>429</v>
      </c>
      <c r="B1940" t="str">
        <f>VLOOKUP(HEALTH_CARE[[#This Row],[Customer ID]],'CUSTOMER_NAMES ANSWER'!A:D,3,FALSE)</f>
        <v>Seth</v>
      </c>
      <c r="C1940" s="9">
        <f>VLOOKUP(HEALTH_CARE[[#This Row],[Customer ID]],'MEDICAL EXAMINATION ANSWER'!A:J,2,FALSE)</f>
        <v>19.59</v>
      </c>
      <c r="D1940" s="9">
        <f>VLOOKUP(HEALTH_CARE[[#This Row],[Customer ID]],'MEDICAL EXAMINATION ANSWER'!A:J,4,FALSE)</f>
        <v>6.04</v>
      </c>
      <c r="E1940" t="str">
        <f>VLOOKUP(HEALTH_CARE[[#This Row],[Customer ID]],'MEDICAL EXAMINATION ANSWER'!A:J,6,FALSE)</f>
        <v>Yes</v>
      </c>
      <c r="F1940" t="str">
        <f>VLOOKUP(HEALTH_CARE[[#This Row],[Customer ID]],'MEDICAL EXAMINATION ANSWER'!A:J,7,FALSE)</f>
        <v>No</v>
      </c>
      <c r="G1940" t="str">
        <f>VLOOKUP(HEALTH_CARE[[#This Row],[Customer ID]],'MEDICAL EXAMINATION ANSWER'!A:J,8,FALSE)</f>
        <v>No</v>
      </c>
      <c r="H1940" s="10">
        <f>VLOOKUP(HEALTH_CARE[[#This Row],[Customer ID]],'MEDICAL EXAMINATION ANSWER'!A:J,9,FALSE)</f>
        <v>1</v>
      </c>
      <c r="I1940" t="str">
        <f>VLOOKUP(HEALTH_CARE[[#This Row],[Customer ID]],'MEDICAL EXAMINATION ANSWER'!A:J,10,FALSE)</f>
        <v>No</v>
      </c>
      <c r="J1940" t="str">
        <f>VLOOKUP(HEALTH_CARE[[#This Row],[Customer ID]],'MEDICAL EXAMINATION ANSWER'!A:J,3,FALSE)</f>
        <v>Normal Weight</v>
      </c>
      <c r="K1940" t="str">
        <f>VLOOKUP(HEALTH_CARE[[#This Row],[Customer ID]],'MEDICAL EXAMINATION ANSWER'!A:J,5,FALSE)</f>
        <v>Prediabetes</v>
      </c>
      <c r="L1940" s="11" t="str">
        <f>VLOOKUP(HEALTH_CARE[[#This Row],[Customer ID]],'HOSPITAL DETAILS ANSWERS'!A:K,5,TRUE)</f>
        <v>18-Aug-1988</v>
      </c>
      <c r="M1940" s="14">
        <f>VLOOKUP(HEALTH_CARE[[#This Row],[Customer ID]],'HOSPITAL DETAILS ANSWERS'!A:K,8,TRUE)</f>
        <v>3700</v>
      </c>
      <c r="N1940" t="str">
        <f>VLOOKUP(HEALTH_CARE[[#This Row],[Customer ID]],'HOSPITAL DETAILS ANSWERS'!A:K,9,TRUE)</f>
        <v>Tier - 2</v>
      </c>
      <c r="O1940" t="str">
        <f>VLOOKUP(HEALTH_CARE[[#This Row],[Customer ID]],'HOSPITAL DETAILS ANSWERS'!A:K,10,TRUE)</f>
        <v>Tier - 3</v>
      </c>
      <c r="P1940" t="str">
        <f>VLOOKUP(HEALTH_CARE[[#This Row],[Customer ID]],'HOSPITAL DETAILS ANSWERS'!A:K,11,TRUE)</f>
        <v>R1013</v>
      </c>
      <c r="Q1940" s="10">
        <f>VLOOKUP(HEALTH_CARE[[#This Row],[Customer ID]],'HOSPITAL DETAILS ANSWERS'!A:K,6,TRUE)</f>
        <v>34</v>
      </c>
    </row>
    <row r="1941" spans="1:17" x14ac:dyDescent="0.25">
      <c r="A1941" t="s">
        <v>428</v>
      </c>
      <c r="B1941" t="str">
        <f>VLOOKUP(HEALTH_CARE[[#This Row],[Customer ID]],'CUSTOMER_NAMES ANSWER'!A:D,3,FALSE)</f>
        <v>Michael P</v>
      </c>
      <c r="C1941" s="9">
        <f>VLOOKUP(HEALTH_CARE[[#This Row],[Customer ID]],'MEDICAL EXAMINATION ANSWER'!A:J,2,FALSE)</f>
        <v>45.9</v>
      </c>
      <c r="D1941" s="9">
        <f>VLOOKUP(HEALTH_CARE[[#This Row],[Customer ID]],'MEDICAL EXAMINATION ANSWER'!A:J,4,FALSE)</f>
        <v>4.3</v>
      </c>
      <c r="E1941" t="str">
        <f>VLOOKUP(HEALTH_CARE[[#This Row],[Customer ID]],'MEDICAL EXAMINATION ANSWER'!A:J,6,FALSE)</f>
        <v>Yes</v>
      </c>
      <c r="F1941" t="str">
        <f>VLOOKUP(HEALTH_CARE[[#This Row],[Customer ID]],'MEDICAL EXAMINATION ANSWER'!A:J,7,FALSE)</f>
        <v>No</v>
      </c>
      <c r="G1941" t="str">
        <f>VLOOKUP(HEALTH_CARE[[#This Row],[Customer ID]],'MEDICAL EXAMINATION ANSWER'!A:J,8,FALSE)</f>
        <v>No</v>
      </c>
      <c r="H1941" s="10">
        <f>VLOOKUP(HEALTH_CARE[[#This Row],[Customer ID]],'MEDICAL EXAMINATION ANSWER'!A:J,9,FALSE)</f>
        <v>1</v>
      </c>
      <c r="I1941" t="str">
        <f>VLOOKUP(HEALTH_CARE[[#This Row],[Customer ID]],'MEDICAL EXAMINATION ANSWER'!A:J,10,FALSE)</f>
        <v>No</v>
      </c>
      <c r="J1941" t="str">
        <f>VLOOKUP(HEALTH_CARE[[#This Row],[Customer ID]],'MEDICAL EXAMINATION ANSWER'!A:J,3,FALSE)</f>
        <v>Obesity</v>
      </c>
      <c r="K1941" t="str">
        <f>VLOOKUP(HEALTH_CARE[[#This Row],[Customer ID]],'MEDICAL EXAMINATION ANSWER'!A:J,5,FALSE)</f>
        <v>Normal</v>
      </c>
      <c r="L1941" s="11" t="str">
        <f>VLOOKUP(HEALTH_CARE[[#This Row],[Customer ID]],'HOSPITAL DETAILS ANSWERS'!A:K,5,TRUE)</f>
        <v>21-Oct-1995</v>
      </c>
      <c r="M1941" s="14">
        <f>VLOOKUP(HEALTH_CARE[[#This Row],[Customer ID]],'HOSPITAL DETAILS ANSWERS'!A:K,8,TRUE)</f>
        <v>3694</v>
      </c>
      <c r="N1941" t="str">
        <f>VLOOKUP(HEALTH_CARE[[#This Row],[Customer ID]],'HOSPITAL DETAILS ANSWERS'!A:K,9,TRUE)</f>
        <v>Tier - 2</v>
      </c>
      <c r="O1941" t="str">
        <f>VLOOKUP(HEALTH_CARE[[#This Row],[Customer ID]],'HOSPITAL DETAILS ANSWERS'!A:K,10,TRUE)</f>
        <v>Tier - 3</v>
      </c>
      <c r="P1941" t="str">
        <f>VLOOKUP(HEALTH_CARE[[#This Row],[Customer ID]],'HOSPITAL DETAILS ANSWERS'!A:K,11,TRUE)</f>
        <v>R1011</v>
      </c>
      <c r="Q1941" s="10">
        <f>VLOOKUP(HEALTH_CARE[[#This Row],[Customer ID]],'HOSPITAL DETAILS ANSWERS'!A:K,6,TRUE)</f>
        <v>27</v>
      </c>
    </row>
    <row r="1942" spans="1:17" x14ac:dyDescent="0.25">
      <c r="A1942" t="s">
        <v>427</v>
      </c>
      <c r="B1942" t="str">
        <f>VLOOKUP(HEALTH_CARE[[#This Row],[Customer ID]],'CUSTOMER_NAMES ANSWER'!A:D,3,FALSE)</f>
        <v>Russell M</v>
      </c>
      <c r="C1942" s="9">
        <f>VLOOKUP(HEALTH_CARE[[#This Row],[Customer ID]],'MEDICAL EXAMINATION ANSWER'!A:J,2,FALSE)</f>
        <v>17.059999999999999</v>
      </c>
      <c r="D1942" s="9">
        <f>VLOOKUP(HEALTH_CARE[[#This Row],[Customer ID]],'MEDICAL EXAMINATION ANSWER'!A:J,4,FALSE)</f>
        <v>8.75</v>
      </c>
      <c r="E1942" t="str">
        <f>VLOOKUP(HEALTH_CARE[[#This Row],[Customer ID]],'MEDICAL EXAMINATION ANSWER'!A:J,6,FALSE)</f>
        <v>Yes</v>
      </c>
      <c r="F1942" t="str">
        <f>VLOOKUP(HEALTH_CARE[[#This Row],[Customer ID]],'MEDICAL EXAMINATION ANSWER'!A:J,7,FALSE)</f>
        <v>No</v>
      </c>
      <c r="G1942" t="str">
        <f>VLOOKUP(HEALTH_CARE[[#This Row],[Customer ID]],'MEDICAL EXAMINATION ANSWER'!A:J,8,FALSE)</f>
        <v>No</v>
      </c>
      <c r="H1942" s="10">
        <f>VLOOKUP(HEALTH_CARE[[#This Row],[Customer ID]],'MEDICAL EXAMINATION ANSWER'!A:J,9,FALSE)</f>
        <v>0</v>
      </c>
      <c r="I1942" t="str">
        <f>VLOOKUP(HEALTH_CARE[[#This Row],[Customer ID]],'MEDICAL EXAMINATION ANSWER'!A:J,10,FALSE)</f>
        <v>No</v>
      </c>
      <c r="J1942" t="str">
        <f>VLOOKUP(HEALTH_CARE[[#This Row],[Customer ID]],'MEDICAL EXAMINATION ANSWER'!A:J,3,FALSE)</f>
        <v>Under Weight</v>
      </c>
      <c r="K1942" t="str">
        <f>VLOOKUP(HEALTH_CARE[[#This Row],[Customer ID]],'MEDICAL EXAMINATION ANSWER'!A:J,5,FALSE)</f>
        <v>Diabetes</v>
      </c>
      <c r="L1942" s="11" t="str">
        <f>VLOOKUP(HEALTH_CARE[[#This Row],[Customer ID]],'HOSPITAL DETAILS ANSWERS'!A:K,5,TRUE)</f>
        <v>14-Dec-1981</v>
      </c>
      <c r="M1942" s="14">
        <f>VLOOKUP(HEALTH_CARE[[#This Row],[Customer ID]],'HOSPITAL DETAILS ANSWERS'!A:K,8,TRUE)</f>
        <v>3689</v>
      </c>
      <c r="N1942" t="str">
        <f>VLOOKUP(HEALTH_CARE[[#This Row],[Customer ID]],'HOSPITAL DETAILS ANSWERS'!A:K,9,TRUE)</f>
        <v>Tier - 2</v>
      </c>
      <c r="O1942" t="str">
        <f>VLOOKUP(HEALTH_CARE[[#This Row],[Customer ID]],'HOSPITAL DETAILS ANSWERS'!A:K,10,TRUE)</f>
        <v>Tier - 2</v>
      </c>
      <c r="P1942" t="str">
        <f>VLOOKUP(HEALTH_CARE[[#This Row],[Customer ID]],'HOSPITAL DETAILS ANSWERS'!A:K,11,TRUE)</f>
        <v>R1013</v>
      </c>
      <c r="Q1942" s="10">
        <f>VLOOKUP(HEALTH_CARE[[#This Row],[Customer ID]],'HOSPITAL DETAILS ANSWERS'!A:K,6,TRUE)</f>
        <v>41</v>
      </c>
    </row>
    <row r="1943" spans="1:17" x14ac:dyDescent="0.25">
      <c r="A1943" t="s">
        <v>426</v>
      </c>
      <c r="B1943" t="str">
        <f>VLOOKUP(HEALTH_CARE[[#This Row],[Customer ID]],'CUSTOMER_NAMES ANSWER'!A:D,3,FALSE)</f>
        <v>Martin</v>
      </c>
      <c r="C1943" s="9">
        <f>VLOOKUP(HEALTH_CARE[[#This Row],[Customer ID]],'MEDICAL EXAMINATION ANSWER'!A:J,2,FALSE)</f>
        <v>32.07</v>
      </c>
      <c r="D1943" s="9">
        <f>VLOOKUP(HEALTH_CARE[[#This Row],[Customer ID]],'MEDICAL EXAMINATION ANSWER'!A:J,4,FALSE)</f>
        <v>5.25</v>
      </c>
      <c r="E1943" t="str">
        <f>VLOOKUP(HEALTH_CARE[[#This Row],[Customer ID]],'MEDICAL EXAMINATION ANSWER'!A:J,6,FALSE)</f>
        <v>No</v>
      </c>
      <c r="F1943" t="str">
        <f>VLOOKUP(HEALTH_CARE[[#This Row],[Customer ID]],'MEDICAL EXAMINATION ANSWER'!A:J,7,FALSE)</f>
        <v>No</v>
      </c>
      <c r="G1943" t="str">
        <f>VLOOKUP(HEALTH_CARE[[#This Row],[Customer ID]],'MEDICAL EXAMINATION ANSWER'!A:J,8,FALSE)</f>
        <v>Yes</v>
      </c>
      <c r="H1943" s="10">
        <f>VLOOKUP(HEALTH_CARE[[#This Row],[Customer ID]],'MEDICAL EXAMINATION ANSWER'!A:J,9,FALSE)</f>
        <v>1</v>
      </c>
      <c r="I1943" t="str">
        <f>VLOOKUP(HEALTH_CARE[[#This Row],[Customer ID]],'MEDICAL EXAMINATION ANSWER'!A:J,10,FALSE)</f>
        <v>No</v>
      </c>
      <c r="J1943" t="str">
        <f>VLOOKUP(HEALTH_CARE[[#This Row],[Customer ID]],'MEDICAL EXAMINATION ANSWER'!A:J,3,FALSE)</f>
        <v>Obesity</v>
      </c>
      <c r="K1943" t="str">
        <f>VLOOKUP(HEALTH_CARE[[#This Row],[Customer ID]],'MEDICAL EXAMINATION ANSWER'!A:J,5,FALSE)</f>
        <v>Normal</v>
      </c>
      <c r="L1943" s="11" t="str">
        <f>VLOOKUP(HEALTH_CARE[[#This Row],[Customer ID]],'HOSPITAL DETAILS ANSWERS'!A:K,5,TRUE)</f>
        <v>10-Jul-2003</v>
      </c>
      <c r="M1943" s="14">
        <f>VLOOKUP(HEALTH_CARE[[#This Row],[Customer ID]],'HOSPITAL DETAILS ANSWERS'!A:K,8,TRUE)</f>
        <v>3689</v>
      </c>
      <c r="N1943" t="str">
        <f>VLOOKUP(HEALTH_CARE[[#This Row],[Customer ID]],'HOSPITAL DETAILS ANSWERS'!A:K,9,TRUE)</f>
        <v>Tier - 2</v>
      </c>
      <c r="O1943" t="str">
        <f>VLOOKUP(HEALTH_CARE[[#This Row],[Customer ID]],'HOSPITAL DETAILS ANSWERS'!A:K,10,TRUE)</f>
        <v>Tier - 2</v>
      </c>
      <c r="P1943" t="str">
        <f>VLOOKUP(HEALTH_CARE[[#This Row],[Customer ID]],'HOSPITAL DETAILS ANSWERS'!A:K,11,TRUE)</f>
        <v>R1021</v>
      </c>
      <c r="Q1943" s="10">
        <f>VLOOKUP(HEALTH_CARE[[#This Row],[Customer ID]],'HOSPITAL DETAILS ANSWERS'!A:K,6,TRUE)</f>
        <v>19</v>
      </c>
    </row>
    <row r="1944" spans="1:17" x14ac:dyDescent="0.25">
      <c r="A1944" t="s">
        <v>425</v>
      </c>
      <c r="B1944" t="str">
        <f>VLOOKUP(HEALTH_CARE[[#This Row],[Customer ID]],'CUSTOMER_NAMES ANSWER'!A:D,3,FALSE)</f>
        <v>Michael</v>
      </c>
      <c r="C1944" s="9">
        <f>VLOOKUP(HEALTH_CARE[[#This Row],[Customer ID]],'MEDICAL EXAMINATION ANSWER'!A:J,2,FALSE)</f>
        <v>16.5</v>
      </c>
      <c r="D1944" s="9">
        <f>VLOOKUP(HEALTH_CARE[[#This Row],[Customer ID]],'MEDICAL EXAMINATION ANSWER'!A:J,4,FALSE)</f>
        <v>5.03</v>
      </c>
      <c r="E1944" t="str">
        <f>VLOOKUP(HEALTH_CARE[[#This Row],[Customer ID]],'MEDICAL EXAMINATION ANSWER'!A:J,6,FALSE)</f>
        <v>No</v>
      </c>
      <c r="F1944" t="str">
        <f>VLOOKUP(HEALTH_CARE[[#This Row],[Customer ID]],'MEDICAL EXAMINATION ANSWER'!A:J,7,FALSE)</f>
        <v>No</v>
      </c>
      <c r="G1944" t="str">
        <f>VLOOKUP(HEALTH_CARE[[#This Row],[Customer ID]],'MEDICAL EXAMINATION ANSWER'!A:J,8,FALSE)</f>
        <v>No</v>
      </c>
      <c r="H1944" s="10">
        <f>VLOOKUP(HEALTH_CARE[[#This Row],[Customer ID]],'MEDICAL EXAMINATION ANSWER'!A:J,9,FALSE)</f>
        <v>1</v>
      </c>
      <c r="I1944" t="str">
        <f>VLOOKUP(HEALTH_CARE[[#This Row],[Customer ID]],'MEDICAL EXAMINATION ANSWER'!A:J,10,FALSE)</f>
        <v>No</v>
      </c>
      <c r="J1944" t="str">
        <f>VLOOKUP(HEALTH_CARE[[#This Row],[Customer ID]],'MEDICAL EXAMINATION ANSWER'!A:J,3,FALSE)</f>
        <v>Under Weight</v>
      </c>
      <c r="K1944" t="str">
        <f>VLOOKUP(HEALTH_CARE[[#This Row],[Customer ID]],'MEDICAL EXAMINATION ANSWER'!A:J,5,FALSE)</f>
        <v>Normal</v>
      </c>
      <c r="L1944" s="11" t="str">
        <f>VLOOKUP(HEALTH_CARE[[#This Row],[Customer ID]],'HOSPITAL DETAILS ANSWERS'!A:K,5,TRUE)</f>
        <v>6-Jul-1984</v>
      </c>
      <c r="M1944" s="14">
        <f>VLOOKUP(HEALTH_CARE[[#This Row],[Customer ID]],'HOSPITAL DETAILS ANSWERS'!A:K,8,TRUE)</f>
        <v>3679</v>
      </c>
      <c r="N1944" t="str">
        <f>VLOOKUP(HEALTH_CARE[[#This Row],[Customer ID]],'HOSPITAL DETAILS ANSWERS'!A:K,9,TRUE)</f>
        <v>Tier - 2</v>
      </c>
      <c r="O1944" t="str">
        <f>VLOOKUP(HEALTH_CARE[[#This Row],[Customer ID]],'HOSPITAL DETAILS ANSWERS'!A:K,10,TRUE)</f>
        <v>Tier - 3</v>
      </c>
      <c r="P1944" t="str">
        <f>VLOOKUP(HEALTH_CARE[[#This Row],[Customer ID]],'HOSPITAL DETAILS ANSWERS'!A:K,11,TRUE)</f>
        <v>R1013</v>
      </c>
      <c r="Q1944" s="10">
        <f>VLOOKUP(HEALTH_CARE[[#This Row],[Customer ID]],'HOSPITAL DETAILS ANSWERS'!A:K,6,TRUE)</f>
        <v>38</v>
      </c>
    </row>
    <row r="1945" spans="1:17" x14ac:dyDescent="0.25">
      <c r="A1945" t="s">
        <v>424</v>
      </c>
      <c r="B1945" t="str">
        <f>VLOOKUP(HEALTH_CARE[[#This Row],[Customer ID]],'CUSTOMER_NAMES ANSWER'!A:D,3,FALSE)</f>
        <v>Miles</v>
      </c>
      <c r="C1945" s="9">
        <f>VLOOKUP(HEALTH_CARE[[#This Row],[Customer ID]],'MEDICAL EXAMINATION ANSWER'!A:J,2,FALSE)</f>
        <v>31.4</v>
      </c>
      <c r="D1945" s="9">
        <f>VLOOKUP(HEALTH_CARE[[#This Row],[Customer ID]],'MEDICAL EXAMINATION ANSWER'!A:J,4,FALSE)</f>
        <v>5.88</v>
      </c>
      <c r="E1945" t="str">
        <f>VLOOKUP(HEALTH_CARE[[#This Row],[Customer ID]],'MEDICAL EXAMINATION ANSWER'!A:J,6,FALSE)</f>
        <v>No</v>
      </c>
      <c r="F1945" t="str">
        <f>VLOOKUP(HEALTH_CARE[[#This Row],[Customer ID]],'MEDICAL EXAMINATION ANSWER'!A:J,7,FALSE)</f>
        <v>No</v>
      </c>
      <c r="G1945" t="str">
        <f>VLOOKUP(HEALTH_CARE[[#This Row],[Customer ID]],'MEDICAL EXAMINATION ANSWER'!A:J,8,FALSE)</f>
        <v>No</v>
      </c>
      <c r="H1945" s="10">
        <f>VLOOKUP(HEALTH_CARE[[#This Row],[Customer ID]],'MEDICAL EXAMINATION ANSWER'!A:J,9,FALSE)</f>
        <v>1</v>
      </c>
      <c r="I1945" t="str">
        <f>VLOOKUP(HEALTH_CARE[[#This Row],[Customer ID]],'MEDICAL EXAMINATION ANSWER'!A:J,10,FALSE)</f>
        <v>No</v>
      </c>
      <c r="J1945" t="str">
        <f>VLOOKUP(HEALTH_CARE[[#This Row],[Customer ID]],'MEDICAL EXAMINATION ANSWER'!A:J,3,FALSE)</f>
        <v>Obesity</v>
      </c>
      <c r="K1945" t="str">
        <f>VLOOKUP(HEALTH_CARE[[#This Row],[Customer ID]],'MEDICAL EXAMINATION ANSWER'!A:J,5,FALSE)</f>
        <v>Prediabetes</v>
      </c>
      <c r="L1945" s="11" t="str">
        <f>VLOOKUP(HEALTH_CARE[[#This Row],[Customer ID]],'HOSPITAL DETAILS ANSWERS'!A:K,5,TRUE)</f>
        <v>14-Sep-1992</v>
      </c>
      <c r="M1945" s="14">
        <f>VLOOKUP(HEALTH_CARE[[#This Row],[Customer ID]],'HOSPITAL DETAILS ANSWERS'!A:K,8,TRUE)</f>
        <v>3660</v>
      </c>
      <c r="N1945" t="str">
        <f>VLOOKUP(HEALTH_CARE[[#This Row],[Customer ID]],'HOSPITAL DETAILS ANSWERS'!A:K,9,TRUE)</f>
        <v>Tier - 3</v>
      </c>
      <c r="O1945" t="str">
        <f>VLOOKUP(HEALTH_CARE[[#This Row],[Customer ID]],'HOSPITAL DETAILS ANSWERS'!A:K,10,TRUE)</f>
        <v>Tier - 1</v>
      </c>
      <c r="P1945" t="str">
        <f>VLOOKUP(HEALTH_CARE[[#This Row],[Customer ID]],'HOSPITAL DETAILS ANSWERS'!A:K,11,TRUE)</f>
        <v>R1011</v>
      </c>
      <c r="Q1945" s="10">
        <f>VLOOKUP(HEALTH_CARE[[#This Row],[Customer ID]],'HOSPITAL DETAILS ANSWERS'!A:K,6,TRUE)</f>
        <v>30</v>
      </c>
    </row>
    <row r="1946" spans="1:17" x14ac:dyDescent="0.25">
      <c r="A1946" t="s">
        <v>423</v>
      </c>
      <c r="B1946" t="str">
        <f>VLOOKUP(HEALTH_CARE[[#This Row],[Customer ID]],'CUSTOMER_NAMES ANSWER'!A:D,3,FALSE)</f>
        <v>Amanda</v>
      </c>
      <c r="C1946" s="9">
        <f>VLOOKUP(HEALTH_CARE[[#This Row],[Customer ID]],'MEDICAL EXAMINATION ANSWER'!A:J,2,FALSE)</f>
        <v>20.36</v>
      </c>
      <c r="D1946" s="9">
        <f>VLOOKUP(HEALTH_CARE[[#This Row],[Customer ID]],'MEDICAL EXAMINATION ANSWER'!A:J,4,FALSE)</f>
        <v>4.49</v>
      </c>
      <c r="E1946" t="str">
        <f>VLOOKUP(HEALTH_CARE[[#This Row],[Customer ID]],'MEDICAL EXAMINATION ANSWER'!A:J,6,FALSE)</f>
        <v>No</v>
      </c>
      <c r="F1946" t="str">
        <f>VLOOKUP(HEALTH_CARE[[#This Row],[Customer ID]],'MEDICAL EXAMINATION ANSWER'!A:J,7,FALSE)</f>
        <v>No</v>
      </c>
      <c r="G1946" t="str">
        <f>VLOOKUP(HEALTH_CARE[[#This Row],[Customer ID]],'MEDICAL EXAMINATION ANSWER'!A:J,8,FALSE)</f>
        <v>No</v>
      </c>
      <c r="H1946" s="10">
        <f>VLOOKUP(HEALTH_CARE[[#This Row],[Customer ID]],'MEDICAL EXAMINATION ANSWER'!A:J,9,FALSE)</f>
        <v>0</v>
      </c>
      <c r="I1946" t="str">
        <f>VLOOKUP(HEALTH_CARE[[#This Row],[Customer ID]],'MEDICAL EXAMINATION ANSWER'!A:J,10,FALSE)</f>
        <v>No</v>
      </c>
      <c r="J1946" t="str">
        <f>VLOOKUP(HEALTH_CARE[[#This Row],[Customer ID]],'MEDICAL EXAMINATION ANSWER'!A:J,3,FALSE)</f>
        <v>Normal Weight</v>
      </c>
      <c r="K1946" t="str">
        <f>VLOOKUP(HEALTH_CARE[[#This Row],[Customer ID]],'MEDICAL EXAMINATION ANSWER'!A:J,5,FALSE)</f>
        <v>Normal</v>
      </c>
      <c r="L1946" s="11" t="str">
        <f>VLOOKUP(HEALTH_CARE[[#This Row],[Customer ID]],'HOSPITAL DETAILS ANSWERS'!A:K,5,TRUE)</f>
        <v>8-Nov-1990</v>
      </c>
      <c r="M1946" s="14">
        <f>VLOOKUP(HEALTH_CARE[[#This Row],[Customer ID]],'HOSPITAL DETAILS ANSWERS'!A:K,8,TRUE)</f>
        <v>3654</v>
      </c>
      <c r="N1946" t="str">
        <f>VLOOKUP(HEALTH_CARE[[#This Row],[Customer ID]],'HOSPITAL DETAILS ANSWERS'!A:K,9,TRUE)</f>
        <v>Tier - 2</v>
      </c>
      <c r="O1946" t="str">
        <f>VLOOKUP(HEALTH_CARE[[#This Row],[Customer ID]],'HOSPITAL DETAILS ANSWERS'!A:K,10,TRUE)</f>
        <v>Tier - 3</v>
      </c>
      <c r="P1946" t="str">
        <f>VLOOKUP(HEALTH_CARE[[#This Row],[Customer ID]],'HOSPITAL DETAILS ANSWERS'!A:K,11,TRUE)</f>
        <v>R1011</v>
      </c>
      <c r="Q1946" s="10">
        <f>VLOOKUP(HEALTH_CARE[[#This Row],[Customer ID]],'HOSPITAL DETAILS ANSWERS'!A:K,6,TRUE)</f>
        <v>32</v>
      </c>
    </row>
    <row r="1947" spans="1:17" x14ac:dyDescent="0.25">
      <c r="A1947" t="s">
        <v>422</v>
      </c>
      <c r="B1947" t="str">
        <f>VLOOKUP(HEALTH_CARE[[#This Row],[Customer ID]],'CUSTOMER_NAMES ANSWER'!A:D,3,FALSE)</f>
        <v>Roger</v>
      </c>
      <c r="C1947" s="9">
        <f>VLOOKUP(HEALTH_CARE[[#This Row],[Customer ID]],'MEDICAL EXAMINATION ANSWER'!A:J,2,FALSE)</f>
        <v>25.46</v>
      </c>
      <c r="D1947" s="9">
        <f>VLOOKUP(HEALTH_CARE[[#This Row],[Customer ID]],'MEDICAL EXAMINATION ANSWER'!A:J,4,FALSE)</f>
        <v>4.1399999999999997</v>
      </c>
      <c r="E1947" t="str">
        <f>VLOOKUP(HEALTH_CARE[[#This Row],[Customer ID]],'MEDICAL EXAMINATION ANSWER'!A:J,6,FALSE)</f>
        <v>No</v>
      </c>
      <c r="F1947" t="str">
        <f>VLOOKUP(HEALTH_CARE[[#This Row],[Customer ID]],'MEDICAL EXAMINATION ANSWER'!A:J,7,FALSE)</f>
        <v>No</v>
      </c>
      <c r="G1947" t="str">
        <f>VLOOKUP(HEALTH_CARE[[#This Row],[Customer ID]],'MEDICAL EXAMINATION ANSWER'!A:J,8,FALSE)</f>
        <v>No</v>
      </c>
      <c r="H1947" s="10">
        <f>VLOOKUP(HEALTH_CARE[[#This Row],[Customer ID]],'MEDICAL EXAMINATION ANSWER'!A:J,9,FALSE)</f>
        <v>1</v>
      </c>
      <c r="I1947" t="str">
        <f>VLOOKUP(HEALTH_CARE[[#This Row],[Customer ID]],'MEDICAL EXAMINATION ANSWER'!A:J,10,FALSE)</f>
        <v>No</v>
      </c>
      <c r="J1947" t="str">
        <f>VLOOKUP(HEALTH_CARE[[#This Row],[Customer ID]],'MEDICAL EXAMINATION ANSWER'!A:J,3,FALSE)</f>
        <v>Over Weight</v>
      </c>
      <c r="K1947" t="str">
        <f>VLOOKUP(HEALTH_CARE[[#This Row],[Customer ID]],'MEDICAL EXAMINATION ANSWER'!A:J,5,FALSE)</f>
        <v>Normal</v>
      </c>
      <c r="L1947" s="11" t="str">
        <f>VLOOKUP(HEALTH_CARE[[#This Row],[Customer ID]],'HOSPITAL DETAILS ANSWERS'!A:K,5,TRUE)</f>
        <v>17-Nov-1992</v>
      </c>
      <c r="M1947" s="14">
        <f>VLOOKUP(HEALTH_CARE[[#This Row],[Customer ID]],'HOSPITAL DETAILS ANSWERS'!A:K,8,TRUE)</f>
        <v>3646</v>
      </c>
      <c r="N1947" t="str">
        <f>VLOOKUP(HEALTH_CARE[[#This Row],[Customer ID]],'HOSPITAL DETAILS ANSWERS'!A:K,9,TRUE)</f>
        <v>Tier - 1</v>
      </c>
      <c r="O1947" t="str">
        <f>VLOOKUP(HEALTH_CARE[[#This Row],[Customer ID]],'HOSPITAL DETAILS ANSWERS'!A:K,10,TRUE)</f>
        <v>Tier - 2</v>
      </c>
      <c r="P1947" t="str">
        <f>VLOOKUP(HEALTH_CARE[[#This Row],[Customer ID]],'HOSPITAL DETAILS ANSWERS'!A:K,11,TRUE)</f>
        <v>R1014</v>
      </c>
      <c r="Q1947" s="10">
        <f>VLOOKUP(HEALTH_CARE[[#This Row],[Customer ID]],'HOSPITAL DETAILS ANSWERS'!A:K,6,TRUE)</f>
        <v>30</v>
      </c>
    </row>
    <row r="1948" spans="1:17" x14ac:dyDescent="0.25">
      <c r="A1948" t="s">
        <v>421</v>
      </c>
      <c r="B1948" t="str">
        <f>VLOOKUP(HEALTH_CARE[[#This Row],[Customer ID]],'CUSTOMER_NAMES ANSWER'!A:D,3,FALSE)</f>
        <v>Brock J</v>
      </c>
      <c r="C1948" s="9">
        <f>VLOOKUP(HEALTH_CARE[[#This Row],[Customer ID]],'MEDICAL EXAMINATION ANSWER'!A:J,2,FALSE)</f>
        <v>17.09</v>
      </c>
      <c r="D1948" s="9">
        <f>VLOOKUP(HEALTH_CARE[[#This Row],[Customer ID]],'MEDICAL EXAMINATION ANSWER'!A:J,4,FALSE)</f>
        <v>5.8</v>
      </c>
      <c r="E1948" t="str">
        <f>VLOOKUP(HEALTH_CARE[[#This Row],[Customer ID]],'MEDICAL EXAMINATION ANSWER'!A:J,6,FALSE)</f>
        <v>Yes</v>
      </c>
      <c r="F1948" t="str">
        <f>VLOOKUP(HEALTH_CARE[[#This Row],[Customer ID]],'MEDICAL EXAMINATION ANSWER'!A:J,7,FALSE)</f>
        <v>No</v>
      </c>
      <c r="G1948" t="str">
        <f>VLOOKUP(HEALTH_CARE[[#This Row],[Customer ID]],'MEDICAL EXAMINATION ANSWER'!A:J,8,FALSE)</f>
        <v>No</v>
      </c>
      <c r="H1948" s="10">
        <f>VLOOKUP(HEALTH_CARE[[#This Row],[Customer ID]],'MEDICAL EXAMINATION ANSWER'!A:J,9,FALSE)</f>
        <v>0</v>
      </c>
      <c r="I1948" t="str">
        <f>VLOOKUP(HEALTH_CARE[[#This Row],[Customer ID]],'MEDICAL EXAMINATION ANSWER'!A:J,10,FALSE)</f>
        <v>No</v>
      </c>
      <c r="J1948" t="str">
        <f>VLOOKUP(HEALTH_CARE[[#This Row],[Customer ID]],'MEDICAL EXAMINATION ANSWER'!A:J,3,FALSE)</f>
        <v>Under Weight</v>
      </c>
      <c r="K1948" t="str">
        <f>VLOOKUP(HEALTH_CARE[[#This Row],[Customer ID]],'MEDICAL EXAMINATION ANSWER'!A:J,5,FALSE)</f>
        <v>Prediabetes</v>
      </c>
      <c r="L1948" s="11" t="str">
        <f>VLOOKUP(HEALTH_CARE[[#This Row],[Customer ID]],'HOSPITAL DETAILS ANSWERS'!A:K,5,TRUE)</f>
        <v>14-Jun-1985</v>
      </c>
      <c r="M1948" s="14">
        <f>VLOOKUP(HEALTH_CARE[[#This Row],[Customer ID]],'HOSPITAL DETAILS ANSWERS'!A:K,8,TRUE)</f>
        <v>3623</v>
      </c>
      <c r="N1948" t="str">
        <f>VLOOKUP(HEALTH_CARE[[#This Row],[Customer ID]],'HOSPITAL DETAILS ANSWERS'!A:K,9,TRUE)</f>
        <v>Tier - 2</v>
      </c>
      <c r="O1948" t="str">
        <f>VLOOKUP(HEALTH_CARE[[#This Row],[Customer ID]],'HOSPITAL DETAILS ANSWERS'!A:K,10,TRUE)</f>
        <v>Tier - 1</v>
      </c>
      <c r="P1948" t="str">
        <f>VLOOKUP(HEALTH_CARE[[#This Row],[Customer ID]],'HOSPITAL DETAILS ANSWERS'!A:K,11,TRUE)</f>
        <v>R1013</v>
      </c>
      <c r="Q1948" s="10">
        <f>VLOOKUP(HEALTH_CARE[[#This Row],[Customer ID]],'HOSPITAL DETAILS ANSWERS'!A:K,6,TRUE)</f>
        <v>37</v>
      </c>
    </row>
    <row r="1949" spans="1:17" x14ac:dyDescent="0.25">
      <c r="A1949" t="s">
        <v>420</v>
      </c>
      <c r="B1949" t="str">
        <f>VLOOKUP(HEALTH_CARE[[#This Row],[Customer ID]],'CUSTOMER_NAMES ANSWER'!A:D,3,FALSE)</f>
        <v>Stephen F</v>
      </c>
      <c r="C1949" s="9">
        <f>VLOOKUP(HEALTH_CARE[[#This Row],[Customer ID]],'MEDICAL EXAMINATION ANSWER'!A:J,2,FALSE)</f>
        <v>20.83</v>
      </c>
      <c r="D1949" s="9">
        <f>VLOOKUP(HEALTH_CARE[[#This Row],[Customer ID]],'MEDICAL EXAMINATION ANSWER'!A:J,4,FALSE)</f>
        <v>5.12</v>
      </c>
      <c r="E1949" t="str">
        <f>VLOOKUP(HEALTH_CARE[[#This Row],[Customer ID]],'MEDICAL EXAMINATION ANSWER'!A:J,6,FALSE)</f>
        <v>No</v>
      </c>
      <c r="F1949" t="str">
        <f>VLOOKUP(HEALTH_CARE[[#This Row],[Customer ID]],'MEDICAL EXAMINATION ANSWER'!A:J,7,FALSE)</f>
        <v>No</v>
      </c>
      <c r="G1949" t="str">
        <f>VLOOKUP(HEALTH_CARE[[#This Row],[Customer ID]],'MEDICAL EXAMINATION ANSWER'!A:J,8,FALSE)</f>
        <v>No</v>
      </c>
      <c r="H1949" s="10">
        <f>VLOOKUP(HEALTH_CARE[[#This Row],[Customer ID]],'MEDICAL EXAMINATION ANSWER'!A:J,9,FALSE)</f>
        <v>0</v>
      </c>
      <c r="I1949" t="str">
        <f>VLOOKUP(HEALTH_CARE[[#This Row],[Customer ID]],'MEDICAL EXAMINATION ANSWER'!A:J,10,FALSE)</f>
        <v>No</v>
      </c>
      <c r="J1949" t="str">
        <f>VLOOKUP(HEALTH_CARE[[#This Row],[Customer ID]],'MEDICAL EXAMINATION ANSWER'!A:J,3,FALSE)</f>
        <v>Normal Weight</v>
      </c>
      <c r="K1949" t="str">
        <f>VLOOKUP(HEALTH_CARE[[#This Row],[Customer ID]],'MEDICAL EXAMINATION ANSWER'!A:J,5,FALSE)</f>
        <v>Normal</v>
      </c>
      <c r="L1949" s="11" t="str">
        <f>VLOOKUP(HEALTH_CARE[[#This Row],[Customer ID]],'HOSPITAL DETAILS ANSWERS'!A:K,5,TRUE)</f>
        <v>11-Oct-1990</v>
      </c>
      <c r="M1949" s="14">
        <f>VLOOKUP(HEALTH_CARE[[#This Row],[Customer ID]],'HOSPITAL DETAILS ANSWERS'!A:K,8,TRUE)</f>
        <v>3607</v>
      </c>
      <c r="N1949" t="str">
        <f>VLOOKUP(HEALTH_CARE[[#This Row],[Customer ID]],'HOSPITAL DETAILS ANSWERS'!A:K,9,TRUE)</f>
        <v>Tier - 2</v>
      </c>
      <c r="O1949" t="str">
        <f>VLOOKUP(HEALTH_CARE[[#This Row],[Customer ID]],'HOSPITAL DETAILS ANSWERS'!A:K,10,TRUE)</f>
        <v>Tier - 1</v>
      </c>
      <c r="P1949" t="str">
        <f>VLOOKUP(HEALTH_CARE[[#This Row],[Customer ID]],'HOSPITAL DETAILS ANSWERS'!A:K,11,TRUE)</f>
        <v>R1013</v>
      </c>
      <c r="Q1949" s="10">
        <f>VLOOKUP(HEALTH_CARE[[#This Row],[Customer ID]],'HOSPITAL DETAILS ANSWERS'!A:K,6,TRUE)</f>
        <v>32</v>
      </c>
    </row>
    <row r="1950" spans="1:17" x14ac:dyDescent="0.25">
      <c r="A1950" t="s">
        <v>419</v>
      </c>
      <c r="B1950" t="str">
        <f>VLOOKUP(HEALTH_CARE[[#This Row],[Customer ID]],'CUSTOMER_NAMES ANSWER'!A:D,3,FALSE)</f>
        <v>Missy</v>
      </c>
      <c r="C1950" s="9">
        <f>VLOOKUP(HEALTH_CARE[[#This Row],[Customer ID]],'MEDICAL EXAMINATION ANSWER'!A:J,2,FALSE)</f>
        <v>18.920000000000002</v>
      </c>
      <c r="D1950" s="9">
        <f>VLOOKUP(HEALTH_CARE[[#This Row],[Customer ID]],'MEDICAL EXAMINATION ANSWER'!A:J,4,FALSE)</f>
        <v>5.98</v>
      </c>
      <c r="E1950" t="str">
        <f>VLOOKUP(HEALTH_CARE[[#This Row],[Customer ID]],'MEDICAL EXAMINATION ANSWER'!A:J,6,FALSE)</f>
        <v>Yes</v>
      </c>
      <c r="F1950" t="str">
        <f>VLOOKUP(HEALTH_CARE[[#This Row],[Customer ID]],'MEDICAL EXAMINATION ANSWER'!A:J,7,FALSE)</f>
        <v>No</v>
      </c>
      <c r="G1950" t="str">
        <f>VLOOKUP(HEALTH_CARE[[#This Row],[Customer ID]],'MEDICAL EXAMINATION ANSWER'!A:J,8,FALSE)</f>
        <v>No</v>
      </c>
      <c r="H1950" s="10">
        <f>VLOOKUP(HEALTH_CARE[[#This Row],[Customer ID]],'MEDICAL EXAMINATION ANSWER'!A:J,9,FALSE)</f>
        <v>1</v>
      </c>
      <c r="I1950" t="str">
        <f>VLOOKUP(HEALTH_CARE[[#This Row],[Customer ID]],'MEDICAL EXAMINATION ANSWER'!A:J,10,FALSE)</f>
        <v>No</v>
      </c>
      <c r="J1950" t="str">
        <f>VLOOKUP(HEALTH_CARE[[#This Row],[Customer ID]],'MEDICAL EXAMINATION ANSWER'!A:J,3,FALSE)</f>
        <v>Normal Weight</v>
      </c>
      <c r="K1950" t="str">
        <f>VLOOKUP(HEALTH_CARE[[#This Row],[Customer ID]],'MEDICAL EXAMINATION ANSWER'!A:J,5,FALSE)</f>
        <v>Prediabetes</v>
      </c>
      <c r="L1950" s="11" t="str">
        <f>VLOOKUP(HEALTH_CARE[[#This Row],[Customer ID]],'HOSPITAL DETAILS ANSWERS'!A:K,5,TRUE)</f>
        <v>4-Nov-1988</v>
      </c>
      <c r="M1950" s="14">
        <f>VLOOKUP(HEALTH_CARE[[#This Row],[Customer ID]],'HOSPITAL DETAILS ANSWERS'!A:K,8,TRUE)</f>
        <v>3604</v>
      </c>
      <c r="N1950" t="str">
        <f>VLOOKUP(HEALTH_CARE[[#This Row],[Customer ID]],'HOSPITAL DETAILS ANSWERS'!A:K,9,TRUE)</f>
        <v>Tier - 2</v>
      </c>
      <c r="O1950" t="str">
        <f>VLOOKUP(HEALTH_CARE[[#This Row],[Customer ID]],'HOSPITAL DETAILS ANSWERS'!A:K,10,TRUE)</f>
        <v>Tier - 1</v>
      </c>
      <c r="P1950" t="str">
        <f>VLOOKUP(HEALTH_CARE[[#This Row],[Customer ID]],'HOSPITAL DETAILS ANSWERS'!A:K,11,TRUE)</f>
        <v>R1013</v>
      </c>
      <c r="Q1950" s="10">
        <f>VLOOKUP(HEALTH_CARE[[#This Row],[Customer ID]],'HOSPITAL DETAILS ANSWERS'!A:K,6,TRUE)</f>
        <v>34</v>
      </c>
    </row>
    <row r="1951" spans="1:17" x14ac:dyDescent="0.25">
      <c r="A1951" t="s">
        <v>418</v>
      </c>
      <c r="B1951" t="str">
        <f>VLOOKUP(HEALTH_CARE[[#This Row],[Customer ID]],'CUSTOMER_NAMES ANSWER'!A:D,3,FALSE)</f>
        <v>William</v>
      </c>
      <c r="C1951" s="9">
        <f>VLOOKUP(HEALTH_CARE[[#This Row],[Customer ID]],'MEDICAL EXAMINATION ANSWER'!A:J,2,FALSE)</f>
        <v>37.1</v>
      </c>
      <c r="D1951" s="9">
        <f>VLOOKUP(HEALTH_CARE[[#This Row],[Customer ID]],'MEDICAL EXAMINATION ANSWER'!A:J,4,FALSE)</f>
        <v>5.46</v>
      </c>
      <c r="E1951" t="str">
        <f>VLOOKUP(HEALTH_CARE[[#This Row],[Customer ID]],'MEDICAL EXAMINATION ANSWER'!A:J,6,FALSE)</f>
        <v>No</v>
      </c>
      <c r="F1951" t="str">
        <f>VLOOKUP(HEALTH_CARE[[#This Row],[Customer ID]],'MEDICAL EXAMINATION ANSWER'!A:J,7,FALSE)</f>
        <v>No</v>
      </c>
      <c r="G1951" t="str">
        <f>VLOOKUP(HEALTH_CARE[[#This Row],[Customer ID]],'MEDICAL EXAMINATION ANSWER'!A:J,8,FALSE)</f>
        <v>No</v>
      </c>
      <c r="H1951" s="10">
        <f>VLOOKUP(HEALTH_CARE[[#This Row],[Customer ID]],'MEDICAL EXAMINATION ANSWER'!A:J,9,FALSE)</f>
        <v>0</v>
      </c>
      <c r="I1951" t="str">
        <f>VLOOKUP(HEALTH_CARE[[#This Row],[Customer ID]],'MEDICAL EXAMINATION ANSWER'!A:J,10,FALSE)</f>
        <v>No</v>
      </c>
      <c r="J1951" t="str">
        <f>VLOOKUP(HEALTH_CARE[[#This Row],[Customer ID]],'MEDICAL EXAMINATION ANSWER'!A:J,3,FALSE)</f>
        <v>Obesity</v>
      </c>
      <c r="K1951" t="str">
        <f>VLOOKUP(HEALTH_CARE[[#This Row],[Customer ID]],'MEDICAL EXAMINATION ANSWER'!A:J,5,FALSE)</f>
        <v>Normal</v>
      </c>
      <c r="L1951" s="11" t="str">
        <f>VLOOKUP(HEALTH_CARE[[#This Row],[Customer ID]],'HOSPITAL DETAILS ANSWERS'!A:K,5,TRUE)</f>
        <v>12-Aug-1999</v>
      </c>
      <c r="M1951" s="14">
        <f>VLOOKUP(HEALTH_CARE[[#This Row],[Customer ID]],'HOSPITAL DETAILS ANSWERS'!A:K,8,TRUE)</f>
        <v>3598</v>
      </c>
      <c r="N1951" t="str">
        <f>VLOOKUP(HEALTH_CARE[[#This Row],[Customer ID]],'HOSPITAL DETAILS ANSWERS'!A:K,9,TRUE)</f>
        <v>Tier - 2</v>
      </c>
      <c r="O1951" t="str">
        <f>VLOOKUP(HEALTH_CARE[[#This Row],[Customer ID]],'HOSPITAL DETAILS ANSWERS'!A:K,10,TRUE)</f>
        <v>Tier - 2</v>
      </c>
      <c r="P1951" t="str">
        <f>VLOOKUP(HEALTH_CARE[[#This Row],[Customer ID]],'HOSPITAL DETAILS ANSWERS'!A:K,11,TRUE)</f>
        <v>R1011</v>
      </c>
      <c r="Q1951" s="10">
        <f>VLOOKUP(HEALTH_CARE[[#This Row],[Customer ID]],'HOSPITAL DETAILS ANSWERS'!A:K,6,TRUE)</f>
        <v>23</v>
      </c>
    </row>
    <row r="1952" spans="1:17" x14ac:dyDescent="0.25">
      <c r="A1952" t="s">
        <v>417</v>
      </c>
      <c r="B1952" t="str">
        <f>VLOOKUP(HEALTH_CARE[[#This Row],[Customer ID]],'CUSTOMER_NAMES ANSWER'!A:D,3,FALSE)</f>
        <v>Lauren M</v>
      </c>
      <c r="C1952" s="9">
        <f>VLOOKUP(HEALTH_CARE[[#This Row],[Customer ID]],'MEDICAL EXAMINATION ANSWER'!A:J,2,FALSE)</f>
        <v>22.52</v>
      </c>
      <c r="D1952" s="9">
        <f>VLOOKUP(HEALTH_CARE[[#This Row],[Customer ID]],'MEDICAL EXAMINATION ANSWER'!A:J,4,FALSE)</f>
        <v>4.91</v>
      </c>
      <c r="E1952" t="str">
        <f>VLOOKUP(HEALTH_CARE[[#This Row],[Customer ID]],'MEDICAL EXAMINATION ANSWER'!A:J,6,FALSE)</f>
        <v>Yes</v>
      </c>
      <c r="F1952" t="str">
        <f>VLOOKUP(HEALTH_CARE[[#This Row],[Customer ID]],'MEDICAL EXAMINATION ANSWER'!A:J,7,FALSE)</f>
        <v>No</v>
      </c>
      <c r="G1952" t="str">
        <f>VLOOKUP(HEALTH_CARE[[#This Row],[Customer ID]],'MEDICAL EXAMINATION ANSWER'!A:J,8,FALSE)</f>
        <v>Yes</v>
      </c>
      <c r="H1952" s="10">
        <f>VLOOKUP(HEALTH_CARE[[#This Row],[Customer ID]],'MEDICAL EXAMINATION ANSWER'!A:J,9,FALSE)</f>
        <v>1</v>
      </c>
      <c r="I1952" t="str">
        <f>VLOOKUP(HEALTH_CARE[[#This Row],[Customer ID]],'MEDICAL EXAMINATION ANSWER'!A:J,10,FALSE)</f>
        <v>No</v>
      </c>
      <c r="J1952" t="str">
        <f>VLOOKUP(HEALTH_CARE[[#This Row],[Customer ID]],'MEDICAL EXAMINATION ANSWER'!A:J,3,FALSE)</f>
        <v>Normal Weight</v>
      </c>
      <c r="K1952" t="str">
        <f>VLOOKUP(HEALTH_CARE[[#This Row],[Customer ID]],'MEDICAL EXAMINATION ANSWER'!A:J,5,FALSE)</f>
        <v>Normal</v>
      </c>
      <c r="L1952" s="11" t="str">
        <f>VLOOKUP(HEALTH_CARE[[#This Row],[Customer ID]],'HOSPITAL DETAILS ANSWERS'!A:K,5,TRUE)</f>
        <v>4-Nov-1997</v>
      </c>
      <c r="M1952" s="14">
        <f>VLOOKUP(HEALTH_CARE[[#This Row],[Customer ID]],'HOSPITAL DETAILS ANSWERS'!A:K,8,TRUE)</f>
        <v>3595</v>
      </c>
      <c r="N1952" t="str">
        <f>VLOOKUP(HEALTH_CARE[[#This Row],[Customer ID]],'HOSPITAL DETAILS ANSWERS'!A:K,9,TRUE)</f>
        <v>Tier - 2</v>
      </c>
      <c r="O1952" t="str">
        <f>VLOOKUP(HEALTH_CARE[[#This Row],[Customer ID]],'HOSPITAL DETAILS ANSWERS'!A:K,10,TRUE)</f>
        <v>Tier - 2</v>
      </c>
      <c r="P1952" t="str">
        <f>VLOOKUP(HEALTH_CARE[[#This Row],[Customer ID]],'HOSPITAL DETAILS ANSWERS'!A:K,11,TRUE)</f>
        <v>R1012</v>
      </c>
      <c r="Q1952" s="10">
        <f>VLOOKUP(HEALTH_CARE[[#This Row],[Customer ID]],'HOSPITAL DETAILS ANSWERS'!A:K,6,TRUE)</f>
        <v>25</v>
      </c>
    </row>
    <row r="1953" spans="1:17" x14ac:dyDescent="0.25">
      <c r="A1953" t="s">
        <v>416</v>
      </c>
      <c r="B1953" t="str">
        <f>VLOOKUP(HEALTH_CARE[[#This Row],[Customer ID]],'CUSTOMER_NAMES ANSWER'!A:D,3,FALSE)</f>
        <v>Apolo U</v>
      </c>
      <c r="C1953" s="9">
        <f>VLOOKUP(HEALTH_CARE[[#This Row],[Customer ID]],'MEDICAL EXAMINATION ANSWER'!A:J,2,FALSE)</f>
        <v>32.700000000000003</v>
      </c>
      <c r="D1953" s="9">
        <f>VLOOKUP(HEALTH_CARE[[#This Row],[Customer ID]],'MEDICAL EXAMINATION ANSWER'!A:J,4,FALSE)</f>
        <v>4.66</v>
      </c>
      <c r="E1953" t="str">
        <f>VLOOKUP(HEALTH_CARE[[#This Row],[Customer ID]],'MEDICAL EXAMINATION ANSWER'!A:J,6,FALSE)</f>
        <v>No</v>
      </c>
      <c r="F1953" t="str">
        <f>VLOOKUP(HEALTH_CARE[[#This Row],[Customer ID]],'MEDICAL EXAMINATION ANSWER'!A:J,7,FALSE)</f>
        <v>No</v>
      </c>
      <c r="G1953" t="str">
        <f>VLOOKUP(HEALTH_CARE[[#This Row],[Customer ID]],'MEDICAL EXAMINATION ANSWER'!A:J,8,FALSE)</f>
        <v>No</v>
      </c>
      <c r="H1953" s="10">
        <f>VLOOKUP(HEALTH_CARE[[#This Row],[Customer ID]],'MEDICAL EXAMINATION ANSWER'!A:J,9,FALSE)</f>
        <v>0</v>
      </c>
      <c r="I1953" t="str">
        <f>VLOOKUP(HEALTH_CARE[[#This Row],[Customer ID]],'MEDICAL EXAMINATION ANSWER'!A:J,10,FALSE)</f>
        <v>No</v>
      </c>
      <c r="J1953" t="str">
        <f>VLOOKUP(HEALTH_CARE[[#This Row],[Customer ID]],'MEDICAL EXAMINATION ANSWER'!A:J,3,FALSE)</f>
        <v>Obesity</v>
      </c>
      <c r="K1953" t="str">
        <f>VLOOKUP(HEALTH_CARE[[#This Row],[Customer ID]],'MEDICAL EXAMINATION ANSWER'!A:J,5,FALSE)</f>
        <v>Normal</v>
      </c>
      <c r="L1953" s="11" t="str">
        <f>VLOOKUP(HEALTH_CARE[[#This Row],[Customer ID]],'HOSPITAL DETAILS ANSWERS'!A:K,5,TRUE)</f>
        <v>6-Jun-1999</v>
      </c>
      <c r="M1953" s="14">
        <f>VLOOKUP(HEALTH_CARE[[#This Row],[Customer ID]],'HOSPITAL DETAILS ANSWERS'!A:K,8,TRUE)</f>
        <v>3592</v>
      </c>
      <c r="N1953" t="str">
        <f>VLOOKUP(HEALTH_CARE[[#This Row],[Customer ID]],'HOSPITAL DETAILS ANSWERS'!A:K,9,TRUE)</f>
        <v>Tier - 2</v>
      </c>
      <c r="O1953" t="str">
        <f>VLOOKUP(HEALTH_CARE[[#This Row],[Customer ID]],'HOSPITAL DETAILS ANSWERS'!A:K,10,TRUE)</f>
        <v>Tier - 3</v>
      </c>
      <c r="P1953" t="str">
        <f>VLOOKUP(HEALTH_CARE[[#This Row],[Customer ID]],'HOSPITAL DETAILS ANSWERS'!A:K,11,TRUE)</f>
        <v>R1011</v>
      </c>
      <c r="Q1953" s="10">
        <f>VLOOKUP(HEALTH_CARE[[#This Row],[Customer ID]],'HOSPITAL DETAILS ANSWERS'!A:K,6,TRUE)</f>
        <v>24</v>
      </c>
    </row>
    <row r="1954" spans="1:17" x14ac:dyDescent="0.25">
      <c r="A1954" t="s">
        <v>415</v>
      </c>
      <c r="B1954" t="str">
        <f>VLOOKUP(HEALTH_CARE[[#This Row],[Customer ID]],'CUSTOMER_NAMES ANSWER'!A:D,3,FALSE)</f>
        <v>Alfons</v>
      </c>
      <c r="C1954" s="9">
        <f>VLOOKUP(HEALTH_CARE[[#This Row],[Customer ID]],'MEDICAL EXAMINATION ANSWER'!A:J,2,FALSE)</f>
        <v>17.75</v>
      </c>
      <c r="D1954" s="9">
        <f>VLOOKUP(HEALTH_CARE[[#This Row],[Customer ID]],'MEDICAL EXAMINATION ANSWER'!A:J,4,FALSE)</f>
        <v>6.8</v>
      </c>
      <c r="E1954" t="str">
        <f>VLOOKUP(HEALTH_CARE[[#This Row],[Customer ID]],'MEDICAL EXAMINATION ANSWER'!A:J,6,FALSE)</f>
        <v>Yes</v>
      </c>
      <c r="F1954" t="str">
        <f>VLOOKUP(HEALTH_CARE[[#This Row],[Customer ID]],'MEDICAL EXAMINATION ANSWER'!A:J,7,FALSE)</f>
        <v>No</v>
      </c>
      <c r="G1954" t="str">
        <f>VLOOKUP(HEALTH_CARE[[#This Row],[Customer ID]],'MEDICAL EXAMINATION ANSWER'!A:J,8,FALSE)</f>
        <v>No</v>
      </c>
      <c r="H1954" s="10">
        <f>VLOOKUP(HEALTH_CARE[[#This Row],[Customer ID]],'MEDICAL EXAMINATION ANSWER'!A:J,9,FALSE)</f>
        <v>1</v>
      </c>
      <c r="I1954" t="str">
        <f>VLOOKUP(HEALTH_CARE[[#This Row],[Customer ID]],'MEDICAL EXAMINATION ANSWER'!A:J,10,FALSE)</f>
        <v>No</v>
      </c>
      <c r="J1954" t="str">
        <f>VLOOKUP(HEALTH_CARE[[#This Row],[Customer ID]],'MEDICAL EXAMINATION ANSWER'!A:J,3,FALSE)</f>
        <v>Under Weight</v>
      </c>
      <c r="K1954" t="str">
        <f>VLOOKUP(HEALTH_CARE[[#This Row],[Customer ID]],'MEDICAL EXAMINATION ANSWER'!A:J,5,FALSE)</f>
        <v>Diabetes</v>
      </c>
      <c r="L1954" s="11" t="str">
        <f>VLOOKUP(HEALTH_CARE[[#This Row],[Customer ID]],'HOSPITAL DETAILS ANSWERS'!A:K,5,TRUE)</f>
        <v>27-Dec-1986</v>
      </c>
      <c r="M1954" s="14">
        <f>VLOOKUP(HEALTH_CARE[[#This Row],[Customer ID]],'HOSPITAL DETAILS ANSWERS'!A:K,8,TRUE)</f>
        <v>3590</v>
      </c>
      <c r="N1954" t="str">
        <f>VLOOKUP(HEALTH_CARE[[#This Row],[Customer ID]],'HOSPITAL DETAILS ANSWERS'!A:K,9,TRUE)</f>
        <v>Tier - 2</v>
      </c>
      <c r="O1954" t="str">
        <f>VLOOKUP(HEALTH_CARE[[#This Row],[Customer ID]],'HOSPITAL DETAILS ANSWERS'!A:K,10,TRUE)</f>
        <v>Tier - 2</v>
      </c>
      <c r="P1954" t="str">
        <f>VLOOKUP(HEALTH_CARE[[#This Row],[Customer ID]],'HOSPITAL DETAILS ANSWERS'!A:K,11,TRUE)</f>
        <v>R1013</v>
      </c>
      <c r="Q1954" s="10">
        <f>VLOOKUP(HEALTH_CARE[[#This Row],[Customer ID]],'HOSPITAL DETAILS ANSWERS'!A:K,6,TRUE)</f>
        <v>36</v>
      </c>
    </row>
    <row r="1955" spans="1:17" x14ac:dyDescent="0.25">
      <c r="A1955" t="s">
        <v>414</v>
      </c>
      <c r="B1955" t="str">
        <f>VLOOKUP(HEALTH_CARE[[#This Row],[Customer ID]],'CUSTOMER_NAMES ANSWER'!A:D,3,FALSE)</f>
        <v>Amber</v>
      </c>
      <c r="C1955" s="9">
        <f>VLOOKUP(HEALTH_CARE[[#This Row],[Customer ID]],'MEDICAL EXAMINATION ANSWER'!A:J,2,FALSE)</f>
        <v>33.630000000000003</v>
      </c>
      <c r="D1955" s="9">
        <f>VLOOKUP(HEALTH_CARE[[#This Row],[Customer ID]],'MEDICAL EXAMINATION ANSWER'!A:J,4,FALSE)</f>
        <v>4.47</v>
      </c>
      <c r="E1955" t="str">
        <f>VLOOKUP(HEALTH_CARE[[#This Row],[Customer ID]],'MEDICAL EXAMINATION ANSWER'!A:J,6,FALSE)</f>
        <v>Yes</v>
      </c>
      <c r="F1955" t="str">
        <f>VLOOKUP(HEALTH_CARE[[#This Row],[Customer ID]],'MEDICAL EXAMINATION ANSWER'!A:J,7,FALSE)</f>
        <v>No</v>
      </c>
      <c r="G1955" t="str">
        <f>VLOOKUP(HEALTH_CARE[[#This Row],[Customer ID]],'MEDICAL EXAMINATION ANSWER'!A:J,8,FALSE)</f>
        <v>No</v>
      </c>
      <c r="H1955" s="10">
        <f>VLOOKUP(HEALTH_CARE[[#This Row],[Customer ID]],'MEDICAL EXAMINATION ANSWER'!A:J,9,FALSE)</f>
        <v>0</v>
      </c>
      <c r="I1955" t="str">
        <f>VLOOKUP(HEALTH_CARE[[#This Row],[Customer ID]],'MEDICAL EXAMINATION ANSWER'!A:J,10,FALSE)</f>
        <v>No</v>
      </c>
      <c r="J1955" t="str">
        <f>VLOOKUP(HEALTH_CARE[[#This Row],[Customer ID]],'MEDICAL EXAMINATION ANSWER'!A:J,3,FALSE)</f>
        <v>Obesity</v>
      </c>
      <c r="K1955" t="str">
        <f>VLOOKUP(HEALTH_CARE[[#This Row],[Customer ID]],'MEDICAL EXAMINATION ANSWER'!A:J,5,FALSE)</f>
        <v>Normal</v>
      </c>
      <c r="L1955" s="11" t="str">
        <f>VLOOKUP(HEALTH_CARE[[#This Row],[Customer ID]],'HOSPITAL DETAILS ANSWERS'!A:K,5,TRUE)</f>
        <v>11-Nov-2001</v>
      </c>
      <c r="M1955" s="14">
        <f>VLOOKUP(HEALTH_CARE[[#This Row],[Customer ID]],'HOSPITAL DETAILS ANSWERS'!A:K,8,TRUE)</f>
        <v>3580</v>
      </c>
      <c r="N1955" t="str">
        <f>VLOOKUP(HEALTH_CARE[[#This Row],[Customer ID]],'HOSPITAL DETAILS ANSWERS'!A:K,9,TRUE)</f>
        <v>Tier - 2</v>
      </c>
      <c r="O1955" t="str">
        <f>VLOOKUP(HEALTH_CARE[[#This Row],[Customer ID]],'HOSPITAL DETAILS ANSWERS'!A:K,10,TRUE)</f>
        <v>Tier - 2</v>
      </c>
      <c r="P1955" t="str">
        <f>VLOOKUP(HEALTH_CARE[[#This Row],[Customer ID]],'HOSPITAL DETAILS ANSWERS'!A:K,11,TRUE)</f>
        <v>R1012</v>
      </c>
      <c r="Q1955" s="10">
        <f>VLOOKUP(HEALTH_CARE[[#This Row],[Customer ID]],'HOSPITAL DETAILS ANSWERS'!A:K,6,TRUE)</f>
        <v>21</v>
      </c>
    </row>
    <row r="1956" spans="1:17" x14ac:dyDescent="0.25">
      <c r="A1956" t="s">
        <v>413</v>
      </c>
      <c r="B1956" t="str">
        <f>VLOOKUP(HEALTH_CARE[[#This Row],[Customer ID]],'CUSTOMER_NAMES ANSWER'!A:D,3,FALSE)</f>
        <v>Leah C</v>
      </c>
      <c r="C1956" s="9">
        <f>VLOOKUP(HEALTH_CARE[[#This Row],[Customer ID]],'MEDICAL EXAMINATION ANSWER'!A:J,2,FALSE)</f>
        <v>34.799999999999997</v>
      </c>
      <c r="D1956" s="9">
        <f>VLOOKUP(HEALTH_CARE[[#This Row],[Customer ID]],'MEDICAL EXAMINATION ANSWER'!A:J,4,FALSE)</f>
        <v>4.08</v>
      </c>
      <c r="E1956" t="str">
        <f>VLOOKUP(HEALTH_CARE[[#This Row],[Customer ID]],'MEDICAL EXAMINATION ANSWER'!A:J,6,FALSE)</f>
        <v>Yes</v>
      </c>
      <c r="F1956" t="str">
        <f>VLOOKUP(HEALTH_CARE[[#This Row],[Customer ID]],'MEDICAL EXAMINATION ANSWER'!A:J,7,FALSE)</f>
        <v>No</v>
      </c>
      <c r="G1956" t="str">
        <f>VLOOKUP(HEALTH_CARE[[#This Row],[Customer ID]],'MEDICAL EXAMINATION ANSWER'!A:J,8,FALSE)</f>
        <v>No</v>
      </c>
      <c r="H1956" s="10">
        <f>VLOOKUP(HEALTH_CARE[[#This Row],[Customer ID]],'MEDICAL EXAMINATION ANSWER'!A:J,9,FALSE)</f>
        <v>1</v>
      </c>
      <c r="I1956" t="str">
        <f>VLOOKUP(HEALTH_CARE[[#This Row],[Customer ID]],'MEDICAL EXAMINATION ANSWER'!A:J,10,FALSE)</f>
        <v>No</v>
      </c>
      <c r="J1956" t="str">
        <f>VLOOKUP(HEALTH_CARE[[#This Row],[Customer ID]],'MEDICAL EXAMINATION ANSWER'!A:J,3,FALSE)</f>
        <v>Obesity</v>
      </c>
      <c r="K1956" t="str">
        <f>VLOOKUP(HEALTH_CARE[[#This Row],[Customer ID]],'MEDICAL EXAMINATION ANSWER'!A:J,5,FALSE)</f>
        <v>Normal</v>
      </c>
      <c r="L1956" s="11" t="str">
        <f>VLOOKUP(HEALTH_CARE[[#This Row],[Customer ID]],'HOSPITAL DETAILS ANSWERS'!A:K,5,TRUE)</f>
        <v>23-Aug-1995</v>
      </c>
      <c r="M1956" s="14">
        <f>VLOOKUP(HEALTH_CARE[[#This Row],[Customer ID]],'HOSPITAL DETAILS ANSWERS'!A:K,8,TRUE)</f>
        <v>3578</v>
      </c>
      <c r="N1956" t="str">
        <f>VLOOKUP(HEALTH_CARE[[#This Row],[Customer ID]],'HOSPITAL DETAILS ANSWERS'!A:K,9,TRUE)</f>
        <v>Tier - 2</v>
      </c>
      <c r="O1956" t="str">
        <f>VLOOKUP(HEALTH_CARE[[#This Row],[Customer ID]],'HOSPITAL DETAILS ANSWERS'!A:K,10,TRUE)</f>
        <v>Tier - 3</v>
      </c>
      <c r="P1956" t="str">
        <f>VLOOKUP(HEALTH_CARE[[#This Row],[Customer ID]],'HOSPITAL DETAILS ANSWERS'!A:K,11,TRUE)</f>
        <v>R1011</v>
      </c>
      <c r="Q1956" s="10">
        <f>VLOOKUP(HEALTH_CARE[[#This Row],[Customer ID]],'HOSPITAL DETAILS ANSWERS'!A:K,6,TRUE)</f>
        <v>27</v>
      </c>
    </row>
    <row r="1957" spans="1:17" x14ac:dyDescent="0.25">
      <c r="A1957" t="s">
        <v>412</v>
      </c>
      <c r="B1957" t="str">
        <f>VLOOKUP(HEALTH_CARE[[#This Row],[Customer ID]],'CUSTOMER_NAMES ANSWER'!A:D,3,FALSE)</f>
        <v>Lilia</v>
      </c>
      <c r="C1957" s="9">
        <f>VLOOKUP(HEALTH_CARE[[#This Row],[Customer ID]],'MEDICAL EXAMINATION ANSWER'!A:J,2,FALSE)</f>
        <v>16.809999999999999</v>
      </c>
      <c r="D1957" s="9">
        <f>VLOOKUP(HEALTH_CARE[[#This Row],[Customer ID]],'MEDICAL EXAMINATION ANSWER'!A:J,4,FALSE)</f>
        <v>5.51</v>
      </c>
      <c r="E1957" t="str">
        <f>VLOOKUP(HEALTH_CARE[[#This Row],[Customer ID]],'MEDICAL EXAMINATION ANSWER'!A:J,6,FALSE)</f>
        <v>Yes</v>
      </c>
      <c r="F1957" t="str">
        <f>VLOOKUP(HEALTH_CARE[[#This Row],[Customer ID]],'MEDICAL EXAMINATION ANSWER'!A:J,7,FALSE)</f>
        <v>No</v>
      </c>
      <c r="G1957" t="str">
        <f>VLOOKUP(HEALTH_CARE[[#This Row],[Customer ID]],'MEDICAL EXAMINATION ANSWER'!A:J,8,FALSE)</f>
        <v>No</v>
      </c>
      <c r="H1957" s="10">
        <f>VLOOKUP(HEALTH_CARE[[#This Row],[Customer ID]],'MEDICAL EXAMINATION ANSWER'!A:J,9,FALSE)</f>
        <v>1</v>
      </c>
      <c r="I1957" t="str">
        <f>VLOOKUP(HEALTH_CARE[[#This Row],[Customer ID]],'MEDICAL EXAMINATION ANSWER'!A:J,10,FALSE)</f>
        <v>No</v>
      </c>
      <c r="J1957" t="str">
        <f>VLOOKUP(HEALTH_CARE[[#This Row],[Customer ID]],'MEDICAL EXAMINATION ANSWER'!A:J,3,FALSE)</f>
        <v>Under Weight</v>
      </c>
      <c r="K1957" t="str">
        <f>VLOOKUP(HEALTH_CARE[[#This Row],[Customer ID]],'MEDICAL EXAMINATION ANSWER'!A:J,5,FALSE)</f>
        <v>Normal</v>
      </c>
      <c r="L1957" s="11" t="str">
        <f>VLOOKUP(HEALTH_CARE[[#This Row],[Customer ID]],'HOSPITAL DETAILS ANSWERS'!A:K,5,TRUE)</f>
        <v>18-Aug-1988</v>
      </c>
      <c r="M1957" s="14">
        <f>VLOOKUP(HEALTH_CARE[[#This Row],[Customer ID]],'HOSPITAL DETAILS ANSWERS'!A:K,8,TRUE)</f>
        <v>3570</v>
      </c>
      <c r="N1957" t="str">
        <f>VLOOKUP(HEALTH_CARE[[#This Row],[Customer ID]],'HOSPITAL DETAILS ANSWERS'!A:K,9,TRUE)</f>
        <v>Tier - 2</v>
      </c>
      <c r="O1957" t="str">
        <f>VLOOKUP(HEALTH_CARE[[#This Row],[Customer ID]],'HOSPITAL DETAILS ANSWERS'!A:K,10,TRUE)</f>
        <v>Tier - 1</v>
      </c>
      <c r="P1957" t="str">
        <f>VLOOKUP(HEALTH_CARE[[#This Row],[Customer ID]],'HOSPITAL DETAILS ANSWERS'!A:K,11,TRUE)</f>
        <v>R1012</v>
      </c>
      <c r="Q1957" s="10">
        <f>VLOOKUP(HEALTH_CARE[[#This Row],[Customer ID]],'HOSPITAL DETAILS ANSWERS'!A:K,6,TRUE)</f>
        <v>34</v>
      </c>
    </row>
    <row r="1958" spans="1:17" x14ac:dyDescent="0.25">
      <c r="A1958" t="s">
        <v>411</v>
      </c>
      <c r="B1958" t="str">
        <f>VLOOKUP(HEALTH_CARE[[#This Row],[Customer ID]],'CUSTOMER_NAMES ANSWER'!A:D,3,FALSE)</f>
        <v>Danny</v>
      </c>
      <c r="C1958" s="9">
        <f>VLOOKUP(HEALTH_CARE[[#This Row],[Customer ID]],'MEDICAL EXAMINATION ANSWER'!A:J,2,FALSE)</f>
        <v>16.690000000000001</v>
      </c>
      <c r="D1958" s="9">
        <f>VLOOKUP(HEALTH_CARE[[#This Row],[Customer ID]],'MEDICAL EXAMINATION ANSWER'!A:J,4,FALSE)</f>
        <v>8.4</v>
      </c>
      <c r="E1958" t="str">
        <f>VLOOKUP(HEALTH_CARE[[#This Row],[Customer ID]],'MEDICAL EXAMINATION ANSWER'!A:J,6,FALSE)</f>
        <v>Yes</v>
      </c>
      <c r="F1958" t="str">
        <f>VLOOKUP(HEALTH_CARE[[#This Row],[Customer ID]],'MEDICAL EXAMINATION ANSWER'!A:J,7,FALSE)</f>
        <v>No</v>
      </c>
      <c r="G1958" t="str">
        <f>VLOOKUP(HEALTH_CARE[[#This Row],[Customer ID]],'MEDICAL EXAMINATION ANSWER'!A:J,8,FALSE)</f>
        <v>No</v>
      </c>
      <c r="H1958" s="10">
        <f>VLOOKUP(HEALTH_CARE[[#This Row],[Customer ID]],'MEDICAL EXAMINATION ANSWER'!A:J,9,FALSE)</f>
        <v>0</v>
      </c>
      <c r="I1958" t="str">
        <f>VLOOKUP(HEALTH_CARE[[#This Row],[Customer ID]],'MEDICAL EXAMINATION ANSWER'!A:J,10,FALSE)</f>
        <v>No</v>
      </c>
      <c r="J1958" t="str">
        <f>VLOOKUP(HEALTH_CARE[[#This Row],[Customer ID]],'MEDICAL EXAMINATION ANSWER'!A:J,3,FALSE)</f>
        <v>Under Weight</v>
      </c>
      <c r="K1958" t="str">
        <f>VLOOKUP(HEALTH_CARE[[#This Row],[Customer ID]],'MEDICAL EXAMINATION ANSWER'!A:J,5,FALSE)</f>
        <v>Diabetes</v>
      </c>
      <c r="L1958" s="11" t="str">
        <f>VLOOKUP(HEALTH_CARE[[#This Row],[Customer ID]],'HOSPITAL DETAILS ANSWERS'!A:K,5,TRUE)</f>
        <v>10-Oct-1981</v>
      </c>
      <c r="M1958" s="14">
        <f>VLOOKUP(HEALTH_CARE[[#This Row],[Customer ID]],'HOSPITAL DETAILS ANSWERS'!A:K,8,TRUE)</f>
        <v>3563</v>
      </c>
      <c r="N1958" t="str">
        <f>VLOOKUP(HEALTH_CARE[[#This Row],[Customer ID]],'HOSPITAL DETAILS ANSWERS'!A:K,9,TRUE)</f>
        <v>Tier - 2</v>
      </c>
      <c r="O1958" t="str">
        <f>VLOOKUP(HEALTH_CARE[[#This Row],[Customer ID]],'HOSPITAL DETAILS ANSWERS'!A:K,10,TRUE)</f>
        <v>Tier - 1</v>
      </c>
      <c r="P1958" t="str">
        <f>VLOOKUP(HEALTH_CARE[[#This Row],[Customer ID]],'HOSPITAL DETAILS ANSWERS'!A:K,11,TRUE)</f>
        <v>R1013</v>
      </c>
      <c r="Q1958" s="10">
        <f>VLOOKUP(HEALTH_CARE[[#This Row],[Customer ID]],'HOSPITAL DETAILS ANSWERS'!A:K,6,TRUE)</f>
        <v>41</v>
      </c>
    </row>
    <row r="1959" spans="1:17" x14ac:dyDescent="0.25">
      <c r="A1959" t="s">
        <v>410</v>
      </c>
      <c r="B1959" t="str">
        <f>VLOOKUP(HEALTH_CARE[[#This Row],[Customer ID]],'CUSTOMER_NAMES ANSWER'!A:D,3,FALSE)</f>
        <v>Lauren</v>
      </c>
      <c r="C1959" s="9">
        <f>VLOOKUP(HEALTH_CARE[[#This Row],[Customer ID]],'MEDICAL EXAMINATION ANSWER'!A:J,2,FALSE)</f>
        <v>23.21</v>
      </c>
      <c r="D1959" s="9">
        <f>VLOOKUP(HEALTH_CARE[[#This Row],[Customer ID]],'MEDICAL EXAMINATION ANSWER'!A:J,4,FALSE)</f>
        <v>5.14</v>
      </c>
      <c r="E1959" t="str">
        <f>VLOOKUP(HEALTH_CARE[[#This Row],[Customer ID]],'MEDICAL EXAMINATION ANSWER'!A:J,6,FALSE)</f>
        <v>Yes</v>
      </c>
      <c r="F1959" t="str">
        <f>VLOOKUP(HEALTH_CARE[[#This Row],[Customer ID]],'MEDICAL EXAMINATION ANSWER'!A:J,7,FALSE)</f>
        <v>No</v>
      </c>
      <c r="G1959" t="str">
        <f>VLOOKUP(HEALTH_CARE[[#This Row],[Customer ID]],'MEDICAL EXAMINATION ANSWER'!A:J,8,FALSE)</f>
        <v>No</v>
      </c>
      <c r="H1959" s="10">
        <f>VLOOKUP(HEALTH_CARE[[#This Row],[Customer ID]],'MEDICAL EXAMINATION ANSWER'!A:J,9,FALSE)</f>
        <v>1</v>
      </c>
      <c r="I1959" t="str">
        <f>VLOOKUP(HEALTH_CARE[[#This Row],[Customer ID]],'MEDICAL EXAMINATION ANSWER'!A:J,10,FALSE)</f>
        <v>No</v>
      </c>
      <c r="J1959" t="str">
        <f>VLOOKUP(HEALTH_CARE[[#This Row],[Customer ID]],'MEDICAL EXAMINATION ANSWER'!A:J,3,FALSE)</f>
        <v>Normal Weight</v>
      </c>
      <c r="K1959" t="str">
        <f>VLOOKUP(HEALTH_CARE[[#This Row],[Customer ID]],'MEDICAL EXAMINATION ANSWER'!A:J,5,FALSE)</f>
        <v>Normal</v>
      </c>
      <c r="L1959" s="11" t="str">
        <f>VLOOKUP(HEALTH_CARE[[#This Row],[Customer ID]],'HOSPITAL DETAILS ANSWERS'!A:K,5,TRUE)</f>
        <v>16-Jun-1995</v>
      </c>
      <c r="M1959" s="14">
        <f>VLOOKUP(HEALTH_CARE[[#This Row],[Customer ID]],'HOSPITAL DETAILS ANSWERS'!A:K,8,TRUE)</f>
        <v>3562</v>
      </c>
      <c r="N1959" t="str">
        <f>VLOOKUP(HEALTH_CARE[[#This Row],[Customer ID]],'HOSPITAL DETAILS ANSWERS'!A:K,9,TRUE)</f>
        <v>Tier - 2</v>
      </c>
      <c r="O1959" t="str">
        <f>VLOOKUP(HEALTH_CARE[[#This Row],[Customer ID]],'HOSPITAL DETAILS ANSWERS'!A:K,10,TRUE)</f>
        <v>Tier - 1</v>
      </c>
      <c r="P1959" t="str">
        <f>VLOOKUP(HEALTH_CARE[[#This Row],[Customer ID]],'HOSPITAL DETAILS ANSWERS'!A:K,11,TRUE)</f>
        <v>R1013</v>
      </c>
      <c r="Q1959" s="10">
        <f>VLOOKUP(HEALTH_CARE[[#This Row],[Customer ID]],'HOSPITAL DETAILS ANSWERS'!A:K,6,TRUE)</f>
        <v>27</v>
      </c>
    </row>
    <row r="1960" spans="1:17" x14ac:dyDescent="0.25">
      <c r="A1960" t="s">
        <v>409</v>
      </c>
      <c r="B1960" t="str">
        <f>VLOOKUP(HEALTH_CARE[[#This Row],[Customer ID]],'CUSTOMER_NAMES ANSWER'!A:D,3,FALSE)</f>
        <v>Courtney</v>
      </c>
      <c r="C1960" s="9">
        <f>VLOOKUP(HEALTH_CARE[[#This Row],[Customer ID]],'MEDICAL EXAMINATION ANSWER'!A:J,2,FALSE)</f>
        <v>25.18</v>
      </c>
      <c r="D1960" s="9">
        <f>VLOOKUP(HEALTH_CARE[[#This Row],[Customer ID]],'MEDICAL EXAMINATION ANSWER'!A:J,4,FALSE)</f>
        <v>5.21</v>
      </c>
      <c r="E1960" t="str">
        <f>VLOOKUP(HEALTH_CARE[[#This Row],[Customer ID]],'MEDICAL EXAMINATION ANSWER'!A:J,6,FALSE)</f>
        <v>Yes</v>
      </c>
      <c r="F1960" t="str">
        <f>VLOOKUP(HEALTH_CARE[[#This Row],[Customer ID]],'MEDICAL EXAMINATION ANSWER'!A:J,7,FALSE)</f>
        <v>No</v>
      </c>
      <c r="G1960" t="str">
        <f>VLOOKUP(HEALTH_CARE[[#This Row],[Customer ID]],'MEDICAL EXAMINATION ANSWER'!A:J,8,FALSE)</f>
        <v>No</v>
      </c>
      <c r="H1960" s="10">
        <f>VLOOKUP(HEALTH_CARE[[#This Row],[Customer ID]],'MEDICAL EXAMINATION ANSWER'!A:J,9,FALSE)</f>
        <v>1</v>
      </c>
      <c r="I1960" t="str">
        <f>VLOOKUP(HEALTH_CARE[[#This Row],[Customer ID]],'MEDICAL EXAMINATION ANSWER'!A:J,10,FALSE)</f>
        <v>No</v>
      </c>
      <c r="J1960" t="str">
        <f>VLOOKUP(HEALTH_CARE[[#This Row],[Customer ID]],'MEDICAL EXAMINATION ANSWER'!A:J,3,FALSE)</f>
        <v>Over Weight</v>
      </c>
      <c r="K1960" t="str">
        <f>VLOOKUP(HEALTH_CARE[[#This Row],[Customer ID]],'MEDICAL EXAMINATION ANSWER'!A:J,5,FALSE)</f>
        <v>Normal</v>
      </c>
      <c r="L1960" s="11" t="str">
        <f>VLOOKUP(HEALTH_CARE[[#This Row],[Customer ID]],'HOSPITAL DETAILS ANSWERS'!A:K,5,TRUE)</f>
        <v>9-Oct-1995</v>
      </c>
      <c r="M1960" s="14">
        <f>VLOOKUP(HEALTH_CARE[[#This Row],[Customer ID]],'HOSPITAL DETAILS ANSWERS'!A:K,8,TRUE)</f>
        <v>3559</v>
      </c>
      <c r="N1960" t="str">
        <f>VLOOKUP(HEALTH_CARE[[#This Row],[Customer ID]],'HOSPITAL DETAILS ANSWERS'!A:K,9,TRUE)</f>
        <v>Tier - 2</v>
      </c>
      <c r="O1960" t="str">
        <f>VLOOKUP(HEALTH_CARE[[#This Row],[Customer ID]],'HOSPITAL DETAILS ANSWERS'!A:K,10,TRUE)</f>
        <v>Tier - 3</v>
      </c>
      <c r="P1960" t="str">
        <f>VLOOKUP(HEALTH_CARE[[#This Row],[Customer ID]],'HOSPITAL DETAILS ANSWERS'!A:K,11,TRUE)</f>
        <v>R1024</v>
      </c>
      <c r="Q1960" s="10">
        <f>VLOOKUP(HEALTH_CARE[[#This Row],[Customer ID]],'HOSPITAL DETAILS ANSWERS'!A:K,6,TRUE)</f>
        <v>27</v>
      </c>
    </row>
    <row r="1961" spans="1:17" x14ac:dyDescent="0.25">
      <c r="A1961" t="s">
        <v>408</v>
      </c>
      <c r="B1961" t="str">
        <f>VLOOKUP(HEALTH_CARE[[#This Row],[Customer ID]],'CUSTOMER_NAMES ANSWER'!A:D,3,FALSE)</f>
        <v>Elizabeth</v>
      </c>
      <c r="C1961" s="9">
        <f>VLOOKUP(HEALTH_CARE[[#This Row],[Customer ID]],'MEDICAL EXAMINATION ANSWER'!A:J,2,FALSE)</f>
        <v>34.770000000000003</v>
      </c>
      <c r="D1961" s="9">
        <f>VLOOKUP(HEALTH_CARE[[#This Row],[Customer ID]],'MEDICAL EXAMINATION ANSWER'!A:J,4,FALSE)</f>
        <v>6.23</v>
      </c>
      <c r="E1961" t="str">
        <f>VLOOKUP(HEALTH_CARE[[#This Row],[Customer ID]],'MEDICAL EXAMINATION ANSWER'!A:J,6,FALSE)</f>
        <v>No</v>
      </c>
      <c r="F1961" t="str">
        <f>VLOOKUP(HEALTH_CARE[[#This Row],[Customer ID]],'MEDICAL EXAMINATION ANSWER'!A:J,7,FALSE)</f>
        <v>No</v>
      </c>
      <c r="G1961" t="str">
        <f>VLOOKUP(HEALTH_CARE[[#This Row],[Customer ID]],'MEDICAL EXAMINATION ANSWER'!A:J,8,FALSE)</f>
        <v>No</v>
      </c>
      <c r="H1961" s="10">
        <f>VLOOKUP(HEALTH_CARE[[#This Row],[Customer ID]],'MEDICAL EXAMINATION ANSWER'!A:J,9,FALSE)</f>
        <v>0</v>
      </c>
      <c r="I1961" t="str">
        <f>VLOOKUP(HEALTH_CARE[[#This Row],[Customer ID]],'MEDICAL EXAMINATION ANSWER'!A:J,10,FALSE)</f>
        <v>No</v>
      </c>
      <c r="J1961" t="str">
        <f>VLOOKUP(HEALTH_CARE[[#This Row],[Customer ID]],'MEDICAL EXAMINATION ANSWER'!A:J,3,FALSE)</f>
        <v>Obesity</v>
      </c>
      <c r="K1961" t="str">
        <f>VLOOKUP(HEALTH_CARE[[#This Row],[Customer ID]],'MEDICAL EXAMINATION ANSWER'!A:J,5,FALSE)</f>
        <v>Prediabetes</v>
      </c>
      <c r="L1961" s="11" t="str">
        <f>VLOOKUP(HEALTH_CARE[[#This Row],[Customer ID]],'HOSPITAL DETAILS ANSWERS'!A:K,5,TRUE)</f>
        <v>24-Sep-1994</v>
      </c>
      <c r="M1961" s="14">
        <f>VLOOKUP(HEALTH_CARE[[#This Row],[Customer ID]],'HOSPITAL DETAILS ANSWERS'!A:K,8,TRUE)</f>
        <v>3557</v>
      </c>
      <c r="N1961" t="str">
        <f>VLOOKUP(HEALTH_CARE[[#This Row],[Customer ID]],'HOSPITAL DETAILS ANSWERS'!A:K,9,TRUE)</f>
        <v>Tier - 2</v>
      </c>
      <c r="O1961" t="str">
        <f>VLOOKUP(HEALTH_CARE[[#This Row],[Customer ID]],'HOSPITAL DETAILS ANSWERS'!A:K,10,TRUE)</f>
        <v>Tier - 3</v>
      </c>
      <c r="P1961" t="str">
        <f>VLOOKUP(HEALTH_CARE[[#This Row],[Customer ID]],'HOSPITAL DETAILS ANSWERS'!A:K,11,TRUE)</f>
        <v>R1012</v>
      </c>
      <c r="Q1961" s="10">
        <f>VLOOKUP(HEALTH_CARE[[#This Row],[Customer ID]],'HOSPITAL DETAILS ANSWERS'!A:K,6,TRUE)</f>
        <v>28</v>
      </c>
    </row>
    <row r="1962" spans="1:17" x14ac:dyDescent="0.25">
      <c r="A1962" t="s">
        <v>407</v>
      </c>
      <c r="B1962" t="str">
        <f>VLOOKUP(HEALTH_CARE[[#This Row],[Customer ID]],'CUSTOMER_NAMES ANSWER'!A:D,3,FALSE)</f>
        <v>Satomi</v>
      </c>
      <c r="C1962" s="9">
        <f>VLOOKUP(HEALTH_CARE[[#This Row],[Customer ID]],'MEDICAL EXAMINATION ANSWER'!A:J,2,FALSE)</f>
        <v>27.7</v>
      </c>
      <c r="D1962" s="9">
        <f>VLOOKUP(HEALTH_CARE[[#This Row],[Customer ID]],'MEDICAL EXAMINATION ANSWER'!A:J,4,FALSE)</f>
        <v>5.6</v>
      </c>
      <c r="E1962" t="str">
        <f>VLOOKUP(HEALTH_CARE[[#This Row],[Customer ID]],'MEDICAL EXAMINATION ANSWER'!A:J,6,FALSE)</f>
        <v>No</v>
      </c>
      <c r="F1962" t="str">
        <f>VLOOKUP(HEALTH_CARE[[#This Row],[Customer ID]],'MEDICAL EXAMINATION ANSWER'!A:J,7,FALSE)</f>
        <v>No</v>
      </c>
      <c r="G1962" t="str">
        <f>VLOOKUP(HEALTH_CARE[[#This Row],[Customer ID]],'MEDICAL EXAMINATION ANSWER'!A:J,8,FALSE)</f>
        <v>No</v>
      </c>
      <c r="H1962" s="10">
        <f>VLOOKUP(HEALTH_CARE[[#This Row],[Customer ID]],'MEDICAL EXAMINATION ANSWER'!A:J,9,FALSE)</f>
        <v>1</v>
      </c>
      <c r="I1962" t="str">
        <f>VLOOKUP(HEALTH_CARE[[#This Row],[Customer ID]],'MEDICAL EXAMINATION ANSWER'!A:J,10,FALSE)</f>
        <v>No</v>
      </c>
      <c r="J1962" t="str">
        <f>VLOOKUP(HEALTH_CARE[[#This Row],[Customer ID]],'MEDICAL EXAMINATION ANSWER'!A:J,3,FALSE)</f>
        <v>Over Weight</v>
      </c>
      <c r="K1962" t="str">
        <f>VLOOKUP(HEALTH_CARE[[#This Row],[Customer ID]],'MEDICAL EXAMINATION ANSWER'!A:J,5,FALSE)</f>
        <v>Normal</v>
      </c>
      <c r="L1962" s="11" t="str">
        <f>VLOOKUP(HEALTH_CARE[[#This Row],[Customer ID]],'HOSPITAL DETAILS ANSWERS'!A:K,5,TRUE)</f>
        <v>22-Dec-1992</v>
      </c>
      <c r="M1962" s="14">
        <f>VLOOKUP(HEALTH_CARE[[#This Row],[Customer ID]],'HOSPITAL DETAILS ANSWERS'!A:K,8,TRUE)</f>
        <v>3555</v>
      </c>
      <c r="N1962" t="str">
        <f>VLOOKUP(HEALTH_CARE[[#This Row],[Customer ID]],'HOSPITAL DETAILS ANSWERS'!A:K,9,TRUE)</f>
        <v>Tier - 2</v>
      </c>
      <c r="O1962" t="str">
        <f>VLOOKUP(HEALTH_CARE[[#This Row],[Customer ID]],'HOSPITAL DETAILS ANSWERS'!A:K,10,TRUE)</f>
        <v>Tier - 3</v>
      </c>
      <c r="P1962" t="str">
        <f>VLOOKUP(HEALTH_CARE[[#This Row],[Customer ID]],'HOSPITAL DETAILS ANSWERS'!A:K,11,TRUE)</f>
        <v>R1011</v>
      </c>
      <c r="Q1962" s="10">
        <f>VLOOKUP(HEALTH_CARE[[#This Row],[Customer ID]],'HOSPITAL DETAILS ANSWERS'!A:K,6,TRUE)</f>
        <v>30</v>
      </c>
    </row>
    <row r="1963" spans="1:17" x14ac:dyDescent="0.25">
      <c r="A1963" t="s">
        <v>406</v>
      </c>
      <c r="B1963" t="str">
        <f>VLOOKUP(HEALTH_CARE[[#This Row],[Customer ID]],'CUSTOMER_NAMES ANSWER'!A:D,3,FALSE)</f>
        <v>Matthew D</v>
      </c>
      <c r="C1963" s="9">
        <f>VLOOKUP(HEALTH_CARE[[#This Row],[Customer ID]],'MEDICAL EXAMINATION ANSWER'!A:J,2,FALSE)</f>
        <v>19.12</v>
      </c>
      <c r="D1963" s="9">
        <f>VLOOKUP(HEALTH_CARE[[#This Row],[Customer ID]],'MEDICAL EXAMINATION ANSWER'!A:J,4,FALSE)</f>
        <v>4.72</v>
      </c>
      <c r="E1963" t="str">
        <f>VLOOKUP(HEALTH_CARE[[#This Row],[Customer ID]],'MEDICAL EXAMINATION ANSWER'!A:J,6,FALSE)</f>
        <v>Yes</v>
      </c>
      <c r="F1963" t="str">
        <f>VLOOKUP(HEALTH_CARE[[#This Row],[Customer ID]],'MEDICAL EXAMINATION ANSWER'!A:J,7,FALSE)</f>
        <v>No</v>
      </c>
      <c r="G1963" t="str">
        <f>VLOOKUP(HEALTH_CARE[[#This Row],[Customer ID]],'MEDICAL EXAMINATION ANSWER'!A:J,8,FALSE)</f>
        <v>No</v>
      </c>
      <c r="H1963" s="10">
        <f>VLOOKUP(HEALTH_CARE[[#This Row],[Customer ID]],'MEDICAL EXAMINATION ANSWER'!A:J,9,FALSE)</f>
        <v>1</v>
      </c>
      <c r="I1963" t="str">
        <f>VLOOKUP(HEALTH_CARE[[#This Row],[Customer ID]],'MEDICAL EXAMINATION ANSWER'!A:J,10,FALSE)</f>
        <v>No</v>
      </c>
      <c r="J1963" t="str">
        <f>VLOOKUP(HEALTH_CARE[[#This Row],[Customer ID]],'MEDICAL EXAMINATION ANSWER'!A:J,3,FALSE)</f>
        <v>Normal Weight</v>
      </c>
      <c r="K1963" t="str">
        <f>VLOOKUP(HEALTH_CARE[[#This Row],[Customer ID]],'MEDICAL EXAMINATION ANSWER'!A:J,5,FALSE)</f>
        <v>Normal</v>
      </c>
      <c r="L1963" s="11" t="str">
        <f>VLOOKUP(HEALTH_CARE[[#This Row],[Customer ID]],'HOSPITAL DETAILS ANSWERS'!A:K,5,TRUE)</f>
        <v>15-Oct-1988</v>
      </c>
      <c r="M1963" s="14">
        <f>VLOOKUP(HEALTH_CARE[[#This Row],[Customer ID]],'HOSPITAL DETAILS ANSWERS'!A:K,8,TRUE)</f>
        <v>3541</v>
      </c>
      <c r="N1963" t="str">
        <f>VLOOKUP(HEALTH_CARE[[#This Row],[Customer ID]],'HOSPITAL DETAILS ANSWERS'!A:K,9,TRUE)</f>
        <v>Tier - 2</v>
      </c>
      <c r="O1963" t="str">
        <f>VLOOKUP(HEALTH_CARE[[#This Row],[Customer ID]],'HOSPITAL DETAILS ANSWERS'!A:K,10,TRUE)</f>
        <v>Tier - 1</v>
      </c>
      <c r="P1963" t="str">
        <f>VLOOKUP(HEALTH_CARE[[#This Row],[Customer ID]],'HOSPITAL DETAILS ANSWERS'!A:K,11,TRUE)</f>
        <v>R1013</v>
      </c>
      <c r="Q1963" s="10">
        <f>VLOOKUP(HEALTH_CARE[[#This Row],[Customer ID]],'HOSPITAL DETAILS ANSWERS'!A:K,6,TRUE)</f>
        <v>34</v>
      </c>
    </row>
    <row r="1964" spans="1:17" x14ac:dyDescent="0.25">
      <c r="A1964" t="s">
        <v>405</v>
      </c>
      <c r="B1964" t="str">
        <f>VLOOKUP(HEALTH_CARE[[#This Row],[Customer ID]],'CUSTOMER_NAMES ANSWER'!A:D,3,FALSE)</f>
        <v>Peter T Ii</v>
      </c>
      <c r="C1964" s="9">
        <f>VLOOKUP(HEALTH_CARE[[#This Row],[Customer ID]],'MEDICAL EXAMINATION ANSWER'!A:J,2,FALSE)</f>
        <v>32.67</v>
      </c>
      <c r="D1964" s="9">
        <f>VLOOKUP(HEALTH_CARE[[#This Row],[Customer ID]],'MEDICAL EXAMINATION ANSWER'!A:J,4,FALSE)</f>
        <v>4.67</v>
      </c>
      <c r="E1964" t="str">
        <f>VLOOKUP(HEALTH_CARE[[#This Row],[Customer ID]],'MEDICAL EXAMINATION ANSWER'!A:J,6,FALSE)</f>
        <v>No</v>
      </c>
      <c r="F1964" t="str">
        <f>VLOOKUP(HEALTH_CARE[[#This Row],[Customer ID]],'MEDICAL EXAMINATION ANSWER'!A:J,7,FALSE)</f>
        <v>No</v>
      </c>
      <c r="G1964" t="str">
        <f>VLOOKUP(HEALTH_CARE[[#This Row],[Customer ID]],'MEDICAL EXAMINATION ANSWER'!A:J,8,FALSE)</f>
        <v>Yes</v>
      </c>
      <c r="H1964" s="10">
        <f>VLOOKUP(HEALTH_CARE[[#This Row],[Customer ID]],'MEDICAL EXAMINATION ANSWER'!A:J,9,FALSE)</f>
        <v>1</v>
      </c>
      <c r="I1964" t="str">
        <f>VLOOKUP(HEALTH_CARE[[#This Row],[Customer ID]],'MEDICAL EXAMINATION ANSWER'!A:J,10,FALSE)</f>
        <v>No</v>
      </c>
      <c r="J1964" t="str">
        <f>VLOOKUP(HEALTH_CARE[[#This Row],[Customer ID]],'MEDICAL EXAMINATION ANSWER'!A:J,3,FALSE)</f>
        <v>Obesity</v>
      </c>
      <c r="K1964" t="str">
        <f>VLOOKUP(HEALTH_CARE[[#This Row],[Customer ID]],'MEDICAL EXAMINATION ANSWER'!A:J,5,FALSE)</f>
        <v>Normal</v>
      </c>
      <c r="L1964" s="11" t="str">
        <f>VLOOKUP(HEALTH_CARE[[#This Row],[Customer ID]],'HOSPITAL DETAILS ANSWERS'!A:K,5,TRUE)</f>
        <v>24-Aug-2003</v>
      </c>
      <c r="M1964" s="14">
        <f>VLOOKUP(HEALTH_CARE[[#This Row],[Customer ID]],'HOSPITAL DETAILS ANSWERS'!A:K,8,TRUE)</f>
        <v>3539</v>
      </c>
      <c r="N1964" t="str">
        <f>VLOOKUP(HEALTH_CARE[[#This Row],[Customer ID]],'HOSPITAL DETAILS ANSWERS'!A:K,9,TRUE)</f>
        <v>Tier - 2</v>
      </c>
      <c r="O1964" t="str">
        <f>VLOOKUP(HEALTH_CARE[[#This Row],[Customer ID]],'HOSPITAL DETAILS ANSWERS'!A:K,10,TRUE)</f>
        <v>Tier - 2</v>
      </c>
      <c r="P1964" t="str">
        <f>VLOOKUP(HEALTH_CARE[[#This Row],[Customer ID]],'HOSPITAL DETAILS ANSWERS'!A:K,11,TRUE)</f>
        <v>R1012</v>
      </c>
      <c r="Q1964" s="10">
        <f>VLOOKUP(HEALTH_CARE[[#This Row],[Customer ID]],'HOSPITAL DETAILS ANSWERS'!A:K,6,TRUE)</f>
        <v>19</v>
      </c>
    </row>
    <row r="1965" spans="1:17" x14ac:dyDescent="0.25">
      <c r="A1965" t="s">
        <v>404</v>
      </c>
      <c r="B1965" t="str">
        <f>VLOOKUP(HEALTH_CARE[[#This Row],[Customer ID]],'CUSTOMER_NAMES ANSWER'!A:D,3,FALSE)</f>
        <v>Manuel</v>
      </c>
      <c r="C1965" s="9">
        <f>VLOOKUP(HEALTH_CARE[[#This Row],[Customer ID]],'MEDICAL EXAMINATION ANSWER'!A:J,2,FALSE)</f>
        <v>28.5</v>
      </c>
      <c r="D1965" s="9">
        <f>VLOOKUP(HEALTH_CARE[[#This Row],[Customer ID]],'MEDICAL EXAMINATION ANSWER'!A:J,4,FALSE)</f>
        <v>6.11</v>
      </c>
      <c r="E1965" t="str">
        <f>VLOOKUP(HEALTH_CARE[[#This Row],[Customer ID]],'MEDICAL EXAMINATION ANSWER'!A:J,6,FALSE)</f>
        <v>No</v>
      </c>
      <c r="F1965" t="str">
        <f>VLOOKUP(HEALTH_CARE[[#This Row],[Customer ID]],'MEDICAL EXAMINATION ANSWER'!A:J,7,FALSE)</f>
        <v>No</v>
      </c>
      <c r="G1965" t="str">
        <f>VLOOKUP(HEALTH_CARE[[#This Row],[Customer ID]],'MEDICAL EXAMINATION ANSWER'!A:J,8,FALSE)</f>
        <v>No</v>
      </c>
      <c r="H1965" s="10">
        <f>VLOOKUP(HEALTH_CARE[[#This Row],[Customer ID]],'MEDICAL EXAMINATION ANSWER'!A:J,9,FALSE)</f>
        <v>1</v>
      </c>
      <c r="I1965" t="str">
        <f>VLOOKUP(HEALTH_CARE[[#This Row],[Customer ID]],'MEDICAL EXAMINATION ANSWER'!A:J,10,FALSE)</f>
        <v>No</v>
      </c>
      <c r="J1965" t="str">
        <f>VLOOKUP(HEALTH_CARE[[#This Row],[Customer ID]],'MEDICAL EXAMINATION ANSWER'!A:J,3,FALSE)</f>
        <v>Over Weight</v>
      </c>
      <c r="K1965" t="str">
        <f>VLOOKUP(HEALTH_CARE[[#This Row],[Customer ID]],'MEDICAL EXAMINATION ANSWER'!A:J,5,FALSE)</f>
        <v>Prediabetes</v>
      </c>
      <c r="L1965" s="11" t="str">
        <f>VLOOKUP(HEALTH_CARE[[#This Row],[Customer ID]],'HOSPITAL DETAILS ANSWERS'!A:K,5,TRUE)</f>
        <v>16-Sep-1998</v>
      </c>
      <c r="M1965" s="14">
        <f>VLOOKUP(HEALTH_CARE[[#This Row],[Customer ID]],'HOSPITAL DETAILS ANSWERS'!A:K,8,TRUE)</f>
        <v>3538</v>
      </c>
      <c r="N1965" t="str">
        <f>VLOOKUP(HEALTH_CARE[[#This Row],[Customer ID]],'HOSPITAL DETAILS ANSWERS'!A:K,9,TRUE)</f>
        <v>Tier - 3</v>
      </c>
      <c r="O1965" t="str">
        <f>VLOOKUP(HEALTH_CARE[[#This Row],[Customer ID]],'HOSPITAL DETAILS ANSWERS'!A:K,10,TRUE)</f>
        <v>Tier - 3</v>
      </c>
      <c r="P1965" t="str">
        <f>VLOOKUP(HEALTH_CARE[[#This Row],[Customer ID]],'HOSPITAL DETAILS ANSWERS'!A:K,11,TRUE)</f>
        <v>R1012</v>
      </c>
      <c r="Q1965" s="10">
        <f>VLOOKUP(HEALTH_CARE[[#This Row],[Customer ID]],'HOSPITAL DETAILS ANSWERS'!A:K,6,TRUE)</f>
        <v>24</v>
      </c>
    </row>
    <row r="1966" spans="1:17" x14ac:dyDescent="0.25">
      <c r="A1966" t="s">
        <v>403</v>
      </c>
      <c r="B1966" t="str">
        <f>VLOOKUP(HEALTH_CARE[[#This Row],[Customer ID]],'CUSTOMER_NAMES ANSWER'!A:D,3,FALSE)</f>
        <v>Kindsey P</v>
      </c>
      <c r="C1966" s="9">
        <f>VLOOKUP(HEALTH_CARE[[#This Row],[Customer ID]],'MEDICAL EXAMINATION ANSWER'!A:J,2,FALSE)</f>
        <v>39.270000000000003</v>
      </c>
      <c r="D1966" s="9">
        <f>VLOOKUP(HEALTH_CARE[[#This Row],[Customer ID]],'MEDICAL EXAMINATION ANSWER'!A:J,4,FALSE)</f>
        <v>6.25</v>
      </c>
      <c r="E1966" t="str">
        <f>VLOOKUP(HEALTH_CARE[[#This Row],[Customer ID]],'MEDICAL EXAMINATION ANSWER'!A:J,6,FALSE)</f>
        <v>No</v>
      </c>
      <c r="F1966" t="str">
        <f>VLOOKUP(HEALTH_CARE[[#This Row],[Customer ID]],'MEDICAL EXAMINATION ANSWER'!A:J,7,FALSE)</f>
        <v>No</v>
      </c>
      <c r="G1966" t="str">
        <f>VLOOKUP(HEALTH_CARE[[#This Row],[Customer ID]],'MEDICAL EXAMINATION ANSWER'!A:J,8,FALSE)</f>
        <v>No</v>
      </c>
      <c r="H1966" s="10">
        <f>VLOOKUP(HEALTH_CARE[[#This Row],[Customer ID]],'MEDICAL EXAMINATION ANSWER'!A:J,9,FALSE)</f>
        <v>0</v>
      </c>
      <c r="I1966" t="str">
        <f>VLOOKUP(HEALTH_CARE[[#This Row],[Customer ID]],'MEDICAL EXAMINATION ANSWER'!A:J,10,FALSE)</f>
        <v>No</v>
      </c>
      <c r="J1966" t="str">
        <f>VLOOKUP(HEALTH_CARE[[#This Row],[Customer ID]],'MEDICAL EXAMINATION ANSWER'!A:J,3,FALSE)</f>
        <v>Obesity</v>
      </c>
      <c r="K1966" t="str">
        <f>VLOOKUP(HEALTH_CARE[[#This Row],[Customer ID]],'MEDICAL EXAMINATION ANSWER'!A:J,5,FALSE)</f>
        <v>Prediabetes</v>
      </c>
      <c r="L1966" s="11" t="str">
        <f>VLOOKUP(HEALTH_CARE[[#This Row],[Customer ID]],'HOSPITAL DETAILS ANSWERS'!A:K,5,TRUE)</f>
        <v>22-Sep-1999</v>
      </c>
      <c r="M1966" s="14">
        <f>VLOOKUP(HEALTH_CARE[[#This Row],[Customer ID]],'HOSPITAL DETAILS ANSWERS'!A:K,8,TRUE)</f>
        <v>3501</v>
      </c>
      <c r="N1966" t="str">
        <f>VLOOKUP(HEALTH_CARE[[#This Row],[Customer ID]],'HOSPITAL DETAILS ANSWERS'!A:K,9,TRUE)</f>
        <v>Tier - 2</v>
      </c>
      <c r="O1966" t="str">
        <f>VLOOKUP(HEALTH_CARE[[#This Row],[Customer ID]],'HOSPITAL DETAILS ANSWERS'!A:K,10,TRUE)</f>
        <v>Tier - 2</v>
      </c>
      <c r="P1966" t="str">
        <f>VLOOKUP(HEALTH_CARE[[#This Row],[Customer ID]],'HOSPITAL DETAILS ANSWERS'!A:K,11,TRUE)</f>
        <v>R1013</v>
      </c>
      <c r="Q1966" s="10">
        <f>VLOOKUP(HEALTH_CARE[[#This Row],[Customer ID]],'HOSPITAL DETAILS ANSWERS'!A:K,6,TRUE)</f>
        <v>23</v>
      </c>
    </row>
    <row r="1967" spans="1:17" x14ac:dyDescent="0.25">
      <c r="A1967" t="s">
        <v>402</v>
      </c>
      <c r="B1967" t="str">
        <f>VLOOKUP(HEALTH_CARE[[#This Row],[Customer ID]],'CUSTOMER_NAMES ANSWER'!A:D,3,FALSE)</f>
        <v>Thomas G</v>
      </c>
      <c r="C1967" s="9">
        <f>VLOOKUP(HEALTH_CARE[[#This Row],[Customer ID]],'MEDICAL EXAMINATION ANSWER'!A:J,2,FALSE)</f>
        <v>32.49</v>
      </c>
      <c r="D1967" s="9">
        <f>VLOOKUP(HEALTH_CARE[[#This Row],[Customer ID]],'MEDICAL EXAMINATION ANSWER'!A:J,4,FALSE)</f>
        <v>4</v>
      </c>
      <c r="E1967" t="str">
        <f>VLOOKUP(HEALTH_CARE[[#This Row],[Customer ID]],'MEDICAL EXAMINATION ANSWER'!A:J,6,FALSE)</f>
        <v>Yes</v>
      </c>
      <c r="F1967" t="str">
        <f>VLOOKUP(HEALTH_CARE[[#This Row],[Customer ID]],'MEDICAL EXAMINATION ANSWER'!A:J,7,FALSE)</f>
        <v>No</v>
      </c>
      <c r="G1967" t="str">
        <f>VLOOKUP(HEALTH_CARE[[#This Row],[Customer ID]],'MEDICAL EXAMINATION ANSWER'!A:J,8,FALSE)</f>
        <v>No</v>
      </c>
      <c r="H1967" s="10">
        <f>VLOOKUP(HEALTH_CARE[[#This Row],[Customer ID]],'MEDICAL EXAMINATION ANSWER'!A:J,9,FALSE)</f>
        <v>0</v>
      </c>
      <c r="I1967" t="str">
        <f>VLOOKUP(HEALTH_CARE[[#This Row],[Customer ID]],'MEDICAL EXAMINATION ANSWER'!A:J,10,FALSE)</f>
        <v>No</v>
      </c>
      <c r="J1967" t="str">
        <f>VLOOKUP(HEALTH_CARE[[#This Row],[Customer ID]],'MEDICAL EXAMINATION ANSWER'!A:J,3,FALSE)</f>
        <v>Obesity</v>
      </c>
      <c r="K1967" t="str">
        <f>VLOOKUP(HEALTH_CARE[[#This Row],[Customer ID]],'MEDICAL EXAMINATION ANSWER'!A:J,5,FALSE)</f>
        <v>Normal</v>
      </c>
      <c r="L1967" s="11" t="str">
        <f>VLOOKUP(HEALTH_CARE[[#This Row],[Customer ID]],'HOSPITAL DETAILS ANSWERS'!A:K,5,TRUE)</f>
        <v>18-Sep-1996</v>
      </c>
      <c r="M1967" s="14">
        <f>VLOOKUP(HEALTH_CARE[[#This Row],[Customer ID]],'HOSPITAL DETAILS ANSWERS'!A:K,8,TRUE)</f>
        <v>3491</v>
      </c>
      <c r="N1967" t="str">
        <f>VLOOKUP(HEALTH_CARE[[#This Row],[Customer ID]],'HOSPITAL DETAILS ANSWERS'!A:K,9,TRUE)</f>
        <v>Tier - 1</v>
      </c>
      <c r="O1967" t="str">
        <f>VLOOKUP(HEALTH_CARE[[#This Row],[Customer ID]],'HOSPITAL DETAILS ANSWERS'!A:K,10,TRUE)</f>
        <v>Tier - 2</v>
      </c>
      <c r="P1967" t="str">
        <f>VLOOKUP(HEALTH_CARE[[#This Row],[Customer ID]],'HOSPITAL DETAILS ANSWERS'!A:K,11,TRUE)</f>
        <v>R1015</v>
      </c>
      <c r="Q1967" s="10">
        <f>VLOOKUP(HEALTH_CARE[[#This Row],[Customer ID]],'HOSPITAL DETAILS ANSWERS'!A:K,6,TRUE)</f>
        <v>26</v>
      </c>
    </row>
    <row r="1968" spans="1:17" x14ac:dyDescent="0.25">
      <c r="A1968" t="s">
        <v>401</v>
      </c>
      <c r="B1968" t="str">
        <f>VLOOKUP(HEALTH_CARE[[#This Row],[Customer ID]],'CUSTOMER_NAMES ANSWER'!A:D,3,FALSE)</f>
        <v>Kyle S</v>
      </c>
      <c r="C1968" s="9">
        <f>VLOOKUP(HEALTH_CARE[[#This Row],[Customer ID]],'MEDICAL EXAMINATION ANSWER'!A:J,2,FALSE)</f>
        <v>23.7</v>
      </c>
      <c r="D1968" s="9">
        <f>VLOOKUP(HEALTH_CARE[[#This Row],[Customer ID]],'MEDICAL EXAMINATION ANSWER'!A:J,4,FALSE)</f>
        <v>5.55</v>
      </c>
      <c r="E1968" t="str">
        <f>VLOOKUP(HEALTH_CARE[[#This Row],[Customer ID]],'MEDICAL EXAMINATION ANSWER'!A:J,6,FALSE)</f>
        <v>Yes</v>
      </c>
      <c r="F1968" t="str">
        <f>VLOOKUP(HEALTH_CARE[[#This Row],[Customer ID]],'MEDICAL EXAMINATION ANSWER'!A:J,7,FALSE)</f>
        <v>No</v>
      </c>
      <c r="G1968" t="str">
        <f>VLOOKUP(HEALTH_CARE[[#This Row],[Customer ID]],'MEDICAL EXAMINATION ANSWER'!A:J,8,FALSE)</f>
        <v>No</v>
      </c>
      <c r="H1968" s="10">
        <f>VLOOKUP(HEALTH_CARE[[#This Row],[Customer ID]],'MEDICAL EXAMINATION ANSWER'!A:J,9,FALSE)</f>
        <v>0</v>
      </c>
      <c r="I1968" t="str">
        <f>VLOOKUP(HEALTH_CARE[[#This Row],[Customer ID]],'MEDICAL EXAMINATION ANSWER'!A:J,10,FALSE)</f>
        <v>No</v>
      </c>
      <c r="J1968" t="str">
        <f>VLOOKUP(HEALTH_CARE[[#This Row],[Customer ID]],'MEDICAL EXAMINATION ANSWER'!A:J,3,FALSE)</f>
        <v>Normal Weight</v>
      </c>
      <c r="K1968" t="str">
        <f>VLOOKUP(HEALTH_CARE[[#This Row],[Customer ID]],'MEDICAL EXAMINATION ANSWER'!A:J,5,FALSE)</f>
        <v>Normal</v>
      </c>
      <c r="L1968" s="11" t="str">
        <f>VLOOKUP(HEALTH_CARE[[#This Row],[Customer ID]],'HOSPITAL DETAILS ANSWERS'!A:K,5,TRUE)</f>
        <v>19-Sep-1996</v>
      </c>
      <c r="M1968" s="14">
        <f>VLOOKUP(HEALTH_CARE[[#This Row],[Customer ID]],'HOSPITAL DETAILS ANSWERS'!A:K,8,TRUE)</f>
        <v>3485</v>
      </c>
      <c r="N1968" t="str">
        <f>VLOOKUP(HEALTH_CARE[[#This Row],[Customer ID]],'HOSPITAL DETAILS ANSWERS'!A:K,9,TRUE)</f>
        <v>Tier - 3</v>
      </c>
      <c r="O1968" t="str">
        <f>VLOOKUP(HEALTH_CARE[[#This Row],[Customer ID]],'HOSPITAL DETAILS ANSWERS'!A:K,10,TRUE)</f>
        <v>Tier - 3</v>
      </c>
      <c r="P1968" t="str">
        <f>VLOOKUP(HEALTH_CARE[[#This Row],[Customer ID]],'HOSPITAL DETAILS ANSWERS'!A:K,11,TRUE)</f>
        <v>R1011</v>
      </c>
      <c r="Q1968" s="10">
        <f>VLOOKUP(HEALTH_CARE[[#This Row],[Customer ID]],'HOSPITAL DETAILS ANSWERS'!A:K,6,TRUE)</f>
        <v>26</v>
      </c>
    </row>
    <row r="1969" spans="1:17" x14ac:dyDescent="0.25">
      <c r="A1969" t="s">
        <v>400</v>
      </c>
      <c r="B1969" t="str">
        <f>VLOOKUP(HEALTH_CARE[[#This Row],[Customer ID]],'CUSTOMER_NAMES ANSWER'!A:D,3,FALSE)</f>
        <v>Alexander J</v>
      </c>
      <c r="C1969" s="9">
        <f>VLOOKUP(HEALTH_CARE[[#This Row],[Customer ID]],'MEDICAL EXAMINATION ANSWER'!A:J,2,FALSE)</f>
        <v>30.4</v>
      </c>
      <c r="D1969" s="9">
        <f>VLOOKUP(HEALTH_CARE[[#This Row],[Customer ID]],'MEDICAL EXAMINATION ANSWER'!A:J,4,FALSE)</f>
        <v>5.95</v>
      </c>
      <c r="E1969" t="str">
        <f>VLOOKUP(HEALTH_CARE[[#This Row],[Customer ID]],'MEDICAL EXAMINATION ANSWER'!A:J,6,FALSE)</f>
        <v>No</v>
      </c>
      <c r="F1969" t="str">
        <f>VLOOKUP(HEALTH_CARE[[#This Row],[Customer ID]],'MEDICAL EXAMINATION ANSWER'!A:J,7,FALSE)</f>
        <v>Yes</v>
      </c>
      <c r="G1969" t="str">
        <f>VLOOKUP(HEALTH_CARE[[#This Row],[Customer ID]],'MEDICAL EXAMINATION ANSWER'!A:J,8,FALSE)</f>
        <v>No</v>
      </c>
      <c r="H1969" s="10">
        <f>VLOOKUP(HEALTH_CARE[[#This Row],[Customer ID]],'MEDICAL EXAMINATION ANSWER'!A:J,9,FALSE)</f>
        <v>1</v>
      </c>
      <c r="I1969" t="str">
        <f>VLOOKUP(HEALTH_CARE[[#This Row],[Customer ID]],'MEDICAL EXAMINATION ANSWER'!A:J,10,FALSE)</f>
        <v>No</v>
      </c>
      <c r="J1969" t="str">
        <f>VLOOKUP(HEALTH_CARE[[#This Row],[Customer ID]],'MEDICAL EXAMINATION ANSWER'!A:J,3,FALSE)</f>
        <v>Obesity</v>
      </c>
      <c r="K1969" t="str">
        <f>VLOOKUP(HEALTH_CARE[[#This Row],[Customer ID]],'MEDICAL EXAMINATION ANSWER'!A:J,5,FALSE)</f>
        <v>Prediabetes</v>
      </c>
      <c r="L1969" s="11" t="str">
        <f>VLOOKUP(HEALTH_CARE[[#This Row],[Customer ID]],'HOSPITAL DETAILS ANSWERS'!A:K,5,TRUE)</f>
        <v>26-Jun-2004</v>
      </c>
      <c r="M1969" s="14">
        <f>VLOOKUP(HEALTH_CARE[[#This Row],[Customer ID]],'HOSPITAL DETAILS ANSWERS'!A:K,8,TRUE)</f>
        <v>3482</v>
      </c>
      <c r="N1969" t="str">
        <f>VLOOKUP(HEALTH_CARE[[#This Row],[Customer ID]],'HOSPITAL DETAILS ANSWERS'!A:K,9,TRUE)</f>
        <v>Tier - 2</v>
      </c>
      <c r="O1969" t="str">
        <f>VLOOKUP(HEALTH_CARE[[#This Row],[Customer ID]],'HOSPITAL DETAILS ANSWERS'!A:K,10,TRUE)</f>
        <v>Tier - 3</v>
      </c>
      <c r="P1969" t="str">
        <f>VLOOKUP(HEALTH_CARE[[#This Row],[Customer ID]],'HOSPITAL DETAILS ANSWERS'!A:K,11,TRUE)</f>
        <v>R1016</v>
      </c>
      <c r="Q1969" s="10">
        <f>VLOOKUP(HEALTH_CARE[[#This Row],[Customer ID]],'HOSPITAL DETAILS ANSWERS'!A:K,6,TRUE)</f>
        <v>18</v>
      </c>
    </row>
    <row r="1970" spans="1:17" x14ac:dyDescent="0.25">
      <c r="A1970" t="s">
        <v>399</v>
      </c>
      <c r="B1970" t="str">
        <f>VLOOKUP(HEALTH_CARE[[#This Row],[Customer ID]],'CUSTOMER_NAMES ANSWER'!A:D,3,FALSE)</f>
        <v>Dustin L</v>
      </c>
      <c r="C1970" s="9">
        <f>VLOOKUP(HEALTH_CARE[[#This Row],[Customer ID]],'MEDICAL EXAMINATION ANSWER'!A:J,2,FALSE)</f>
        <v>38.94</v>
      </c>
      <c r="D1970" s="9">
        <f>VLOOKUP(HEALTH_CARE[[#This Row],[Customer ID]],'MEDICAL EXAMINATION ANSWER'!A:J,4,FALSE)</f>
        <v>4.3600000000000003</v>
      </c>
      <c r="E1970" t="str">
        <f>VLOOKUP(HEALTH_CARE[[#This Row],[Customer ID]],'MEDICAL EXAMINATION ANSWER'!A:J,6,FALSE)</f>
        <v>No</v>
      </c>
      <c r="F1970" t="str">
        <f>VLOOKUP(HEALTH_CARE[[#This Row],[Customer ID]],'MEDICAL EXAMINATION ANSWER'!A:J,7,FALSE)</f>
        <v>No</v>
      </c>
      <c r="G1970" t="str">
        <f>VLOOKUP(HEALTH_CARE[[#This Row],[Customer ID]],'MEDICAL EXAMINATION ANSWER'!A:J,8,FALSE)</f>
        <v>Yes</v>
      </c>
      <c r="H1970" s="10">
        <f>VLOOKUP(HEALTH_CARE[[#This Row],[Customer ID]],'MEDICAL EXAMINATION ANSWER'!A:J,9,FALSE)</f>
        <v>1</v>
      </c>
      <c r="I1970" t="str">
        <f>VLOOKUP(HEALTH_CARE[[#This Row],[Customer ID]],'MEDICAL EXAMINATION ANSWER'!A:J,10,FALSE)</f>
        <v>No</v>
      </c>
      <c r="J1970" t="str">
        <f>VLOOKUP(HEALTH_CARE[[#This Row],[Customer ID]],'MEDICAL EXAMINATION ANSWER'!A:J,3,FALSE)</f>
        <v>Obesity</v>
      </c>
      <c r="K1970" t="str">
        <f>VLOOKUP(HEALTH_CARE[[#This Row],[Customer ID]],'MEDICAL EXAMINATION ANSWER'!A:J,5,FALSE)</f>
        <v>Normal</v>
      </c>
      <c r="L1970" s="11" t="str">
        <f>VLOOKUP(HEALTH_CARE[[#This Row],[Customer ID]],'HOSPITAL DETAILS ANSWERS'!A:K,5,TRUE)</f>
        <v>12-Oct-1993</v>
      </c>
      <c r="M1970" s="14">
        <f>VLOOKUP(HEALTH_CARE[[#This Row],[Customer ID]],'HOSPITAL DETAILS ANSWERS'!A:K,8,TRUE)</f>
        <v>3472</v>
      </c>
      <c r="N1970" t="str">
        <f>VLOOKUP(HEALTH_CARE[[#This Row],[Customer ID]],'HOSPITAL DETAILS ANSWERS'!A:K,9,TRUE)</f>
        <v>Tier - 2</v>
      </c>
      <c r="O1970" t="str">
        <f>VLOOKUP(HEALTH_CARE[[#This Row],[Customer ID]],'HOSPITAL DETAILS ANSWERS'!A:K,10,TRUE)</f>
        <v>Tier - 2</v>
      </c>
      <c r="P1970" t="str">
        <f>VLOOKUP(HEALTH_CARE[[#This Row],[Customer ID]],'HOSPITAL DETAILS ANSWERS'!A:K,11,TRUE)</f>
        <v>R1013</v>
      </c>
      <c r="Q1970" s="10">
        <f>VLOOKUP(HEALTH_CARE[[#This Row],[Customer ID]],'HOSPITAL DETAILS ANSWERS'!A:K,6,TRUE)</f>
        <v>29</v>
      </c>
    </row>
    <row r="1971" spans="1:17" x14ac:dyDescent="0.25">
      <c r="A1971" t="s">
        <v>398</v>
      </c>
      <c r="B1971" t="str">
        <f>VLOOKUP(HEALTH_CARE[[#This Row],[Customer ID]],'CUSTOMER_NAMES ANSWER'!A:D,3,FALSE)</f>
        <v>Chloe</v>
      </c>
      <c r="C1971" s="9">
        <f>VLOOKUP(HEALTH_CARE[[#This Row],[Customer ID]],'MEDICAL EXAMINATION ANSWER'!A:J,2,FALSE)</f>
        <v>31.02</v>
      </c>
      <c r="D1971" s="9">
        <f>VLOOKUP(HEALTH_CARE[[#This Row],[Customer ID]],'MEDICAL EXAMINATION ANSWER'!A:J,4,FALSE)</f>
        <v>4.84</v>
      </c>
      <c r="E1971" t="str">
        <f>VLOOKUP(HEALTH_CARE[[#This Row],[Customer ID]],'MEDICAL EXAMINATION ANSWER'!A:J,6,FALSE)</f>
        <v>No</v>
      </c>
      <c r="F1971" t="str">
        <f>VLOOKUP(HEALTH_CARE[[#This Row],[Customer ID]],'MEDICAL EXAMINATION ANSWER'!A:J,7,FALSE)</f>
        <v>No</v>
      </c>
      <c r="G1971" t="str">
        <f>VLOOKUP(HEALTH_CARE[[#This Row],[Customer ID]],'MEDICAL EXAMINATION ANSWER'!A:J,8,FALSE)</f>
        <v>Yes</v>
      </c>
      <c r="H1971" s="10">
        <f>VLOOKUP(HEALTH_CARE[[#This Row],[Customer ID]],'MEDICAL EXAMINATION ANSWER'!A:J,9,FALSE)</f>
        <v>1</v>
      </c>
      <c r="I1971" t="str">
        <f>VLOOKUP(HEALTH_CARE[[#This Row],[Customer ID]],'MEDICAL EXAMINATION ANSWER'!A:J,10,FALSE)</f>
        <v>No</v>
      </c>
      <c r="J1971" t="str">
        <f>VLOOKUP(HEALTH_CARE[[#This Row],[Customer ID]],'MEDICAL EXAMINATION ANSWER'!A:J,3,FALSE)</f>
        <v>Obesity</v>
      </c>
      <c r="K1971" t="str">
        <f>VLOOKUP(HEALTH_CARE[[#This Row],[Customer ID]],'MEDICAL EXAMINATION ANSWER'!A:J,5,FALSE)</f>
        <v>Normal</v>
      </c>
      <c r="L1971" s="11" t="str">
        <f>VLOOKUP(HEALTH_CARE[[#This Row],[Customer ID]],'HOSPITAL DETAILS ANSWERS'!A:K,5,TRUE)</f>
        <v>29-Jul-2003</v>
      </c>
      <c r="M1971" s="14">
        <f>VLOOKUP(HEALTH_CARE[[#This Row],[Customer ID]],'HOSPITAL DETAILS ANSWERS'!A:K,8,TRUE)</f>
        <v>3464</v>
      </c>
      <c r="N1971" t="str">
        <f>VLOOKUP(HEALTH_CARE[[#This Row],[Customer ID]],'HOSPITAL DETAILS ANSWERS'!A:K,9,TRUE)</f>
        <v>Tier - 2</v>
      </c>
      <c r="O1971" t="str">
        <f>VLOOKUP(HEALTH_CARE[[#This Row],[Customer ID]],'HOSPITAL DETAILS ANSWERS'!A:K,10,TRUE)</f>
        <v>Tier - 1</v>
      </c>
      <c r="P1971" t="str">
        <f>VLOOKUP(HEALTH_CARE[[#This Row],[Customer ID]],'HOSPITAL DETAILS ANSWERS'!A:K,11,TRUE)</f>
        <v>R1025</v>
      </c>
      <c r="Q1971" s="10">
        <f>VLOOKUP(HEALTH_CARE[[#This Row],[Customer ID]],'HOSPITAL DETAILS ANSWERS'!A:K,6,TRUE)</f>
        <v>19</v>
      </c>
    </row>
    <row r="1972" spans="1:17" x14ac:dyDescent="0.25">
      <c r="A1972" t="s">
        <v>397</v>
      </c>
      <c r="B1972" t="str">
        <f>VLOOKUP(HEALTH_CARE[[#This Row],[Customer ID]],'CUSTOMER_NAMES ANSWER'!A:D,3,FALSE)</f>
        <v>Cailtlin</v>
      </c>
      <c r="C1972" s="9">
        <f>VLOOKUP(HEALTH_CARE[[#This Row],[Customer ID]],'MEDICAL EXAMINATION ANSWER'!A:J,2,FALSE)</f>
        <v>17.5</v>
      </c>
      <c r="D1972" s="9">
        <f>VLOOKUP(HEALTH_CARE[[#This Row],[Customer ID]],'MEDICAL EXAMINATION ANSWER'!A:J,4,FALSE)</f>
        <v>4.5599999999999996</v>
      </c>
      <c r="E1972" t="str">
        <f>VLOOKUP(HEALTH_CARE[[#This Row],[Customer ID]],'MEDICAL EXAMINATION ANSWER'!A:J,6,FALSE)</f>
        <v>No</v>
      </c>
      <c r="F1972" t="str">
        <f>VLOOKUP(HEALTH_CARE[[#This Row],[Customer ID]],'MEDICAL EXAMINATION ANSWER'!A:J,7,FALSE)</f>
        <v>No</v>
      </c>
      <c r="G1972" t="str">
        <f>VLOOKUP(HEALTH_CARE[[#This Row],[Customer ID]],'MEDICAL EXAMINATION ANSWER'!A:J,8,FALSE)</f>
        <v>No</v>
      </c>
      <c r="H1972" s="10">
        <f>VLOOKUP(HEALTH_CARE[[#This Row],[Customer ID]],'MEDICAL EXAMINATION ANSWER'!A:J,9,FALSE)</f>
        <v>1</v>
      </c>
      <c r="I1972" t="str">
        <f>VLOOKUP(HEALTH_CARE[[#This Row],[Customer ID]],'MEDICAL EXAMINATION ANSWER'!A:J,10,FALSE)</f>
        <v>No</v>
      </c>
      <c r="J1972" t="str">
        <f>VLOOKUP(HEALTH_CARE[[#This Row],[Customer ID]],'MEDICAL EXAMINATION ANSWER'!A:J,3,FALSE)</f>
        <v>Under Weight</v>
      </c>
      <c r="K1972" t="str">
        <f>VLOOKUP(HEALTH_CARE[[#This Row],[Customer ID]],'MEDICAL EXAMINATION ANSWER'!A:J,5,FALSE)</f>
        <v>Normal</v>
      </c>
      <c r="L1972" s="11" t="str">
        <f>VLOOKUP(HEALTH_CARE[[#This Row],[Customer ID]],'HOSPITAL DETAILS ANSWERS'!A:K,5,TRUE)</f>
        <v>14-Sep-1987</v>
      </c>
      <c r="M1972" s="14">
        <f>VLOOKUP(HEALTH_CARE[[#This Row],[Customer ID]],'HOSPITAL DETAILS ANSWERS'!A:K,8,TRUE)</f>
        <v>3454</v>
      </c>
      <c r="N1972" t="str">
        <f>VLOOKUP(HEALTH_CARE[[#This Row],[Customer ID]],'HOSPITAL DETAILS ANSWERS'!A:K,9,TRUE)</f>
        <v>Tier - 2</v>
      </c>
      <c r="O1972" t="str">
        <f>VLOOKUP(HEALTH_CARE[[#This Row],[Customer ID]],'HOSPITAL DETAILS ANSWERS'!A:K,10,TRUE)</f>
        <v>Tier - 1</v>
      </c>
      <c r="P1972" t="str">
        <f>VLOOKUP(HEALTH_CARE[[#This Row],[Customer ID]],'HOSPITAL DETAILS ANSWERS'!A:K,11,TRUE)</f>
        <v>R1011</v>
      </c>
      <c r="Q1972" s="10">
        <f>VLOOKUP(HEALTH_CARE[[#This Row],[Customer ID]],'HOSPITAL DETAILS ANSWERS'!A:K,6,TRUE)</f>
        <v>35</v>
      </c>
    </row>
    <row r="1973" spans="1:17" x14ac:dyDescent="0.25">
      <c r="A1973" t="s">
        <v>396</v>
      </c>
      <c r="B1973" t="str">
        <f>VLOOKUP(HEALTH_CARE[[#This Row],[Customer ID]],'CUSTOMER_NAMES ANSWER'!A:D,3,FALSE)</f>
        <v>Joshua</v>
      </c>
      <c r="C1973" s="9">
        <f>VLOOKUP(HEALTH_CARE[[#This Row],[Customer ID]],'MEDICAL EXAMINATION ANSWER'!A:J,2,FALSE)</f>
        <v>34.799999999999997</v>
      </c>
      <c r="D1973" s="9">
        <f>VLOOKUP(HEALTH_CARE[[#This Row],[Customer ID]],'MEDICAL EXAMINATION ANSWER'!A:J,4,FALSE)</f>
        <v>4.42</v>
      </c>
      <c r="E1973" t="str">
        <f>VLOOKUP(HEALTH_CARE[[#This Row],[Customer ID]],'MEDICAL EXAMINATION ANSWER'!A:J,6,FALSE)</f>
        <v>Yes</v>
      </c>
      <c r="F1973" t="str">
        <f>VLOOKUP(HEALTH_CARE[[#This Row],[Customer ID]],'MEDICAL EXAMINATION ANSWER'!A:J,7,FALSE)</f>
        <v>Yes</v>
      </c>
      <c r="G1973" t="str">
        <f>VLOOKUP(HEALTH_CARE[[#This Row],[Customer ID]],'MEDICAL EXAMINATION ANSWER'!A:J,8,FALSE)</f>
        <v>No</v>
      </c>
      <c r="H1973" s="10">
        <f>VLOOKUP(HEALTH_CARE[[#This Row],[Customer ID]],'MEDICAL EXAMINATION ANSWER'!A:J,9,FALSE)</f>
        <v>2</v>
      </c>
      <c r="I1973" t="str">
        <f>VLOOKUP(HEALTH_CARE[[#This Row],[Customer ID]],'MEDICAL EXAMINATION ANSWER'!A:J,10,FALSE)</f>
        <v>No</v>
      </c>
      <c r="J1973" t="str">
        <f>VLOOKUP(HEALTH_CARE[[#This Row],[Customer ID]],'MEDICAL EXAMINATION ANSWER'!A:J,3,FALSE)</f>
        <v>Obesity</v>
      </c>
      <c r="K1973" t="str">
        <f>VLOOKUP(HEALTH_CARE[[#This Row],[Customer ID]],'MEDICAL EXAMINATION ANSWER'!A:J,5,FALSE)</f>
        <v>Normal</v>
      </c>
      <c r="L1973" s="11" t="str">
        <f>VLOOKUP(HEALTH_CARE[[#This Row],[Customer ID]],'HOSPITAL DETAILS ANSWERS'!A:K,5,TRUE)</f>
        <v>20-Jun-2000</v>
      </c>
      <c r="M1973" s="14">
        <f>VLOOKUP(HEALTH_CARE[[#This Row],[Customer ID]],'HOSPITAL DETAILS ANSWERS'!A:K,8,TRUE)</f>
        <v>3444</v>
      </c>
      <c r="N1973" t="str">
        <f>VLOOKUP(HEALTH_CARE[[#This Row],[Customer ID]],'HOSPITAL DETAILS ANSWERS'!A:K,9,TRUE)</f>
        <v>Tier - 2</v>
      </c>
      <c r="O1973" t="str">
        <f>VLOOKUP(HEALTH_CARE[[#This Row],[Customer ID]],'HOSPITAL DETAILS ANSWERS'!A:K,10,TRUE)</f>
        <v>Tier - 1</v>
      </c>
      <c r="P1973" t="str">
        <f>VLOOKUP(HEALTH_CARE[[#This Row],[Customer ID]],'HOSPITAL DETAILS ANSWERS'!A:K,11,TRUE)</f>
        <v>R1011</v>
      </c>
      <c r="Q1973" s="10">
        <f>VLOOKUP(HEALTH_CARE[[#This Row],[Customer ID]],'HOSPITAL DETAILS ANSWERS'!A:K,6,TRUE)</f>
        <v>22</v>
      </c>
    </row>
    <row r="1974" spans="1:17" x14ac:dyDescent="0.25">
      <c r="A1974" t="s">
        <v>395</v>
      </c>
      <c r="B1974" t="str">
        <f>VLOOKUP(HEALTH_CARE[[#This Row],[Customer ID]],'CUSTOMER_NAMES ANSWER'!A:D,3,FALSE)</f>
        <v>Chuy</v>
      </c>
      <c r="C1974" s="9">
        <f>VLOOKUP(HEALTH_CARE[[#This Row],[Customer ID]],'MEDICAL EXAMINATION ANSWER'!A:J,2,FALSE)</f>
        <v>17.3</v>
      </c>
      <c r="D1974" s="9">
        <f>VLOOKUP(HEALTH_CARE[[#This Row],[Customer ID]],'MEDICAL EXAMINATION ANSWER'!A:J,4,FALSE)</f>
        <v>7.66</v>
      </c>
      <c r="E1974" t="str">
        <f>VLOOKUP(HEALTH_CARE[[#This Row],[Customer ID]],'MEDICAL EXAMINATION ANSWER'!A:J,6,FALSE)</f>
        <v>Yes</v>
      </c>
      <c r="F1974" t="str">
        <f>VLOOKUP(HEALTH_CARE[[#This Row],[Customer ID]],'MEDICAL EXAMINATION ANSWER'!A:J,7,FALSE)</f>
        <v>No</v>
      </c>
      <c r="G1974" t="str">
        <f>VLOOKUP(HEALTH_CARE[[#This Row],[Customer ID]],'MEDICAL EXAMINATION ANSWER'!A:J,8,FALSE)</f>
        <v>No</v>
      </c>
      <c r="H1974" s="10">
        <f>VLOOKUP(HEALTH_CARE[[#This Row],[Customer ID]],'MEDICAL EXAMINATION ANSWER'!A:J,9,FALSE)</f>
        <v>1</v>
      </c>
      <c r="I1974" t="str">
        <f>VLOOKUP(HEALTH_CARE[[#This Row],[Customer ID]],'MEDICAL EXAMINATION ANSWER'!A:J,10,FALSE)</f>
        <v>No</v>
      </c>
      <c r="J1974" t="str">
        <f>VLOOKUP(HEALTH_CARE[[#This Row],[Customer ID]],'MEDICAL EXAMINATION ANSWER'!A:J,3,FALSE)</f>
        <v>Under Weight</v>
      </c>
      <c r="K1974" t="str">
        <f>VLOOKUP(HEALTH_CARE[[#This Row],[Customer ID]],'MEDICAL EXAMINATION ANSWER'!A:J,5,FALSE)</f>
        <v>Diabetes</v>
      </c>
      <c r="L1974" s="11" t="str">
        <f>VLOOKUP(HEALTH_CARE[[#This Row],[Customer ID]],'HOSPITAL DETAILS ANSWERS'!A:K,5,TRUE)</f>
        <v>27-Aug-1986</v>
      </c>
      <c r="M1974" s="14">
        <f>VLOOKUP(HEALTH_CARE[[#This Row],[Customer ID]],'HOSPITAL DETAILS ANSWERS'!A:K,8,TRUE)</f>
        <v>3437</v>
      </c>
      <c r="N1974" t="str">
        <f>VLOOKUP(HEALTH_CARE[[#This Row],[Customer ID]],'HOSPITAL DETAILS ANSWERS'!A:K,9,TRUE)</f>
        <v>Tier - 2</v>
      </c>
      <c r="O1974" t="str">
        <f>VLOOKUP(HEALTH_CARE[[#This Row],[Customer ID]],'HOSPITAL DETAILS ANSWERS'!A:K,10,TRUE)</f>
        <v>Tier - 1</v>
      </c>
      <c r="P1974" t="str">
        <f>VLOOKUP(HEALTH_CARE[[#This Row],[Customer ID]],'HOSPITAL DETAILS ANSWERS'!A:K,11,TRUE)</f>
        <v>R1013</v>
      </c>
      <c r="Q1974" s="10">
        <f>VLOOKUP(HEALTH_CARE[[#This Row],[Customer ID]],'HOSPITAL DETAILS ANSWERS'!A:K,6,TRUE)</f>
        <v>36</v>
      </c>
    </row>
    <row r="1975" spans="1:17" x14ac:dyDescent="0.25">
      <c r="A1975" t="s">
        <v>394</v>
      </c>
      <c r="B1975" t="str">
        <f>VLOOKUP(HEALTH_CARE[[#This Row],[Customer ID]],'CUSTOMER_NAMES ANSWER'!A:D,3,FALSE)</f>
        <v>Laurie B</v>
      </c>
      <c r="C1975" s="9">
        <f>VLOOKUP(HEALTH_CARE[[#This Row],[Customer ID]],'MEDICAL EXAMINATION ANSWER'!A:J,2,FALSE)</f>
        <v>32.25</v>
      </c>
      <c r="D1975" s="9">
        <f>VLOOKUP(HEALTH_CARE[[#This Row],[Customer ID]],'MEDICAL EXAMINATION ANSWER'!A:J,4,FALSE)</f>
        <v>5.2</v>
      </c>
      <c r="E1975" t="str">
        <f>VLOOKUP(HEALTH_CARE[[#This Row],[Customer ID]],'MEDICAL EXAMINATION ANSWER'!A:J,6,FALSE)</f>
        <v>Yes</v>
      </c>
      <c r="F1975" t="str">
        <f>VLOOKUP(HEALTH_CARE[[#This Row],[Customer ID]],'MEDICAL EXAMINATION ANSWER'!A:J,7,FALSE)</f>
        <v>No</v>
      </c>
      <c r="G1975" t="str">
        <f>VLOOKUP(HEALTH_CARE[[#This Row],[Customer ID]],'MEDICAL EXAMINATION ANSWER'!A:J,8,FALSE)</f>
        <v>No</v>
      </c>
      <c r="H1975" s="10">
        <f>VLOOKUP(HEALTH_CARE[[#This Row],[Customer ID]],'MEDICAL EXAMINATION ANSWER'!A:J,9,FALSE)</f>
        <v>0</v>
      </c>
      <c r="I1975" t="str">
        <f>VLOOKUP(HEALTH_CARE[[#This Row],[Customer ID]],'MEDICAL EXAMINATION ANSWER'!A:J,10,FALSE)</f>
        <v>No</v>
      </c>
      <c r="J1975" t="str">
        <f>VLOOKUP(HEALTH_CARE[[#This Row],[Customer ID]],'MEDICAL EXAMINATION ANSWER'!A:J,3,FALSE)</f>
        <v>Obesity</v>
      </c>
      <c r="K1975" t="str">
        <f>VLOOKUP(HEALTH_CARE[[#This Row],[Customer ID]],'MEDICAL EXAMINATION ANSWER'!A:J,5,FALSE)</f>
        <v>Normal</v>
      </c>
      <c r="L1975" s="11" t="str">
        <f>VLOOKUP(HEALTH_CARE[[#This Row],[Customer ID]],'HOSPITAL DETAILS ANSWERS'!A:K,5,TRUE)</f>
        <v>26-Dec-2001</v>
      </c>
      <c r="M1975" s="14">
        <f>VLOOKUP(HEALTH_CARE[[#This Row],[Customer ID]],'HOSPITAL DETAILS ANSWERS'!A:K,8,TRUE)</f>
        <v>3435</v>
      </c>
      <c r="N1975" t="str">
        <f>VLOOKUP(HEALTH_CARE[[#This Row],[Customer ID]],'HOSPITAL DETAILS ANSWERS'!A:K,9,TRUE)</f>
        <v>Tier - 2</v>
      </c>
      <c r="O1975" t="str">
        <f>VLOOKUP(HEALTH_CARE[[#This Row],[Customer ID]],'HOSPITAL DETAILS ANSWERS'!A:K,10,TRUE)</f>
        <v>Tier - 2</v>
      </c>
      <c r="P1975" t="str">
        <f>VLOOKUP(HEALTH_CARE[[#This Row],[Customer ID]],'HOSPITAL DETAILS ANSWERS'!A:K,11,TRUE)</f>
        <v>R1011</v>
      </c>
      <c r="Q1975" s="10">
        <f>VLOOKUP(HEALTH_CARE[[#This Row],[Customer ID]],'HOSPITAL DETAILS ANSWERS'!A:K,6,TRUE)</f>
        <v>21</v>
      </c>
    </row>
    <row r="1976" spans="1:17" x14ac:dyDescent="0.25">
      <c r="A1976" t="s">
        <v>393</v>
      </c>
      <c r="B1976" t="str">
        <f>VLOOKUP(HEALTH_CARE[[#This Row],[Customer ID]],'CUSTOMER_NAMES ANSWER'!A:D,3,FALSE)</f>
        <v>Rachel B</v>
      </c>
      <c r="C1976" s="9">
        <f>VLOOKUP(HEALTH_CARE[[#This Row],[Customer ID]],'MEDICAL EXAMINATION ANSWER'!A:J,2,FALSE)</f>
        <v>42.4</v>
      </c>
      <c r="D1976" s="9">
        <f>VLOOKUP(HEALTH_CARE[[#This Row],[Customer ID]],'MEDICAL EXAMINATION ANSWER'!A:J,4,FALSE)</f>
        <v>5.53</v>
      </c>
      <c r="E1976" t="str">
        <f>VLOOKUP(HEALTH_CARE[[#This Row],[Customer ID]],'MEDICAL EXAMINATION ANSWER'!A:J,6,FALSE)</f>
        <v>Yes</v>
      </c>
      <c r="F1976" t="str">
        <f>VLOOKUP(HEALTH_CARE[[#This Row],[Customer ID]],'MEDICAL EXAMINATION ANSWER'!A:J,7,FALSE)</f>
        <v>No</v>
      </c>
      <c r="G1976" t="str">
        <f>VLOOKUP(HEALTH_CARE[[#This Row],[Customer ID]],'MEDICAL EXAMINATION ANSWER'!A:J,8,FALSE)</f>
        <v>No</v>
      </c>
      <c r="H1976" s="10">
        <f>VLOOKUP(HEALTH_CARE[[#This Row],[Customer ID]],'MEDICAL EXAMINATION ANSWER'!A:J,9,FALSE)</f>
        <v>0</v>
      </c>
      <c r="I1976" t="str">
        <f>VLOOKUP(HEALTH_CARE[[#This Row],[Customer ID]],'MEDICAL EXAMINATION ANSWER'!A:J,10,FALSE)</f>
        <v>No</v>
      </c>
      <c r="J1976" t="str">
        <f>VLOOKUP(HEALTH_CARE[[#This Row],[Customer ID]],'MEDICAL EXAMINATION ANSWER'!A:J,3,FALSE)</f>
        <v>Obesity</v>
      </c>
      <c r="K1976" t="str">
        <f>VLOOKUP(HEALTH_CARE[[#This Row],[Customer ID]],'MEDICAL EXAMINATION ANSWER'!A:J,5,FALSE)</f>
        <v>Normal</v>
      </c>
      <c r="L1976" s="11" t="str">
        <f>VLOOKUP(HEALTH_CARE[[#This Row],[Customer ID]],'HOSPITAL DETAILS ANSWERS'!A:K,5,TRUE)</f>
        <v>19-Dec-1996</v>
      </c>
      <c r="M1976" s="14">
        <f>VLOOKUP(HEALTH_CARE[[#This Row],[Customer ID]],'HOSPITAL DETAILS ANSWERS'!A:K,8,TRUE)</f>
        <v>3411</v>
      </c>
      <c r="N1976" t="str">
        <f>VLOOKUP(HEALTH_CARE[[#This Row],[Customer ID]],'HOSPITAL DETAILS ANSWERS'!A:K,9,TRUE)</f>
        <v>Tier - 2</v>
      </c>
      <c r="O1976" t="str">
        <f>VLOOKUP(HEALTH_CARE[[#This Row],[Customer ID]],'HOSPITAL DETAILS ANSWERS'!A:K,10,TRUE)</f>
        <v>Tier - 2</v>
      </c>
      <c r="P1976" t="str">
        <f>VLOOKUP(HEALTH_CARE[[#This Row],[Customer ID]],'HOSPITAL DETAILS ANSWERS'!A:K,11,TRUE)</f>
        <v>R1011</v>
      </c>
      <c r="Q1976" s="10">
        <f>VLOOKUP(HEALTH_CARE[[#This Row],[Customer ID]],'HOSPITAL DETAILS ANSWERS'!A:K,6,TRUE)</f>
        <v>26</v>
      </c>
    </row>
    <row r="1977" spans="1:17" x14ac:dyDescent="0.25">
      <c r="A1977" t="s">
        <v>392</v>
      </c>
      <c r="B1977" t="str">
        <f>VLOOKUP(HEALTH_CARE[[#This Row],[Customer ID]],'CUSTOMER_NAMES ANSWER'!A:D,3,FALSE)</f>
        <v>Liza</v>
      </c>
      <c r="C1977" s="9">
        <f>VLOOKUP(HEALTH_CARE[[#This Row],[Customer ID]],'MEDICAL EXAMINATION ANSWER'!A:J,2,FALSE)</f>
        <v>38.659999999999997</v>
      </c>
      <c r="D1977" s="9">
        <f>VLOOKUP(HEALTH_CARE[[#This Row],[Customer ID]],'MEDICAL EXAMINATION ANSWER'!A:J,4,FALSE)</f>
        <v>4.8600000000000003</v>
      </c>
      <c r="E1977" t="str">
        <f>VLOOKUP(HEALTH_CARE[[#This Row],[Customer ID]],'MEDICAL EXAMINATION ANSWER'!A:J,6,FALSE)</f>
        <v>No</v>
      </c>
      <c r="F1977" t="str">
        <f>VLOOKUP(HEALTH_CARE[[#This Row],[Customer ID]],'MEDICAL EXAMINATION ANSWER'!A:J,7,FALSE)</f>
        <v>Yes</v>
      </c>
      <c r="G1977" t="str">
        <f>VLOOKUP(HEALTH_CARE[[#This Row],[Customer ID]],'MEDICAL EXAMINATION ANSWER'!A:J,8,FALSE)</f>
        <v>No</v>
      </c>
      <c r="H1977" s="10">
        <f>VLOOKUP(HEALTH_CARE[[#This Row],[Customer ID]],'MEDICAL EXAMINATION ANSWER'!A:J,9,FALSE)</f>
        <v>1</v>
      </c>
      <c r="I1977" t="str">
        <f>VLOOKUP(HEALTH_CARE[[#This Row],[Customer ID]],'MEDICAL EXAMINATION ANSWER'!A:J,10,FALSE)</f>
        <v>No</v>
      </c>
      <c r="J1977" t="str">
        <f>VLOOKUP(HEALTH_CARE[[#This Row],[Customer ID]],'MEDICAL EXAMINATION ANSWER'!A:J,3,FALSE)</f>
        <v>Obesity</v>
      </c>
      <c r="K1977" t="str">
        <f>VLOOKUP(HEALTH_CARE[[#This Row],[Customer ID]],'MEDICAL EXAMINATION ANSWER'!A:J,5,FALSE)</f>
        <v>Normal</v>
      </c>
      <c r="L1977" s="11" t="str">
        <f>VLOOKUP(HEALTH_CARE[[#This Row],[Customer ID]],'HOSPITAL DETAILS ANSWERS'!A:K,5,TRUE)</f>
        <v>16-Jul-2004</v>
      </c>
      <c r="M1977" s="14">
        <f>VLOOKUP(HEALTH_CARE[[#This Row],[Customer ID]],'HOSPITAL DETAILS ANSWERS'!A:K,8,TRUE)</f>
        <v>3394</v>
      </c>
      <c r="N1977" t="str">
        <f>VLOOKUP(HEALTH_CARE[[#This Row],[Customer ID]],'HOSPITAL DETAILS ANSWERS'!A:K,9,TRUE)</f>
        <v>Tier - 2</v>
      </c>
      <c r="O1977" t="str">
        <f>VLOOKUP(HEALTH_CARE[[#This Row],[Customer ID]],'HOSPITAL DETAILS ANSWERS'!A:K,10,TRUE)</f>
        <v>Tier - 2</v>
      </c>
      <c r="P1977" t="str">
        <f>VLOOKUP(HEALTH_CARE[[#This Row],[Customer ID]],'HOSPITAL DETAILS ANSWERS'!A:K,11,TRUE)</f>
        <v>R1023</v>
      </c>
      <c r="Q1977" s="10">
        <f>VLOOKUP(HEALTH_CARE[[#This Row],[Customer ID]],'HOSPITAL DETAILS ANSWERS'!A:K,6,TRUE)</f>
        <v>18</v>
      </c>
    </row>
    <row r="1978" spans="1:17" x14ac:dyDescent="0.25">
      <c r="A1978" t="s">
        <v>391</v>
      </c>
      <c r="B1978" t="str">
        <f>VLOOKUP(HEALTH_CARE[[#This Row],[Customer ID]],'CUSTOMER_NAMES ANSWER'!A:D,3,FALSE)</f>
        <v>Lindsey</v>
      </c>
      <c r="C1978" s="9">
        <f>VLOOKUP(HEALTH_CARE[[#This Row],[Customer ID]],'MEDICAL EXAMINATION ANSWER'!A:J,2,FALSE)</f>
        <v>29.92</v>
      </c>
      <c r="D1978" s="9">
        <f>VLOOKUP(HEALTH_CARE[[#This Row],[Customer ID]],'MEDICAL EXAMINATION ANSWER'!A:J,4,FALSE)</f>
        <v>5.49</v>
      </c>
      <c r="E1978" t="str">
        <f>VLOOKUP(HEALTH_CARE[[#This Row],[Customer ID]],'MEDICAL EXAMINATION ANSWER'!A:J,6,FALSE)</f>
        <v>Yes</v>
      </c>
      <c r="F1978" t="str">
        <f>VLOOKUP(HEALTH_CARE[[#This Row],[Customer ID]],'MEDICAL EXAMINATION ANSWER'!A:J,7,FALSE)</f>
        <v>No</v>
      </c>
      <c r="G1978" t="str">
        <f>VLOOKUP(HEALTH_CARE[[#This Row],[Customer ID]],'MEDICAL EXAMINATION ANSWER'!A:J,8,FALSE)</f>
        <v>No</v>
      </c>
      <c r="H1978" s="10">
        <f>VLOOKUP(HEALTH_CARE[[#This Row],[Customer ID]],'MEDICAL EXAMINATION ANSWER'!A:J,9,FALSE)</f>
        <v>0</v>
      </c>
      <c r="I1978" t="str">
        <f>VLOOKUP(HEALTH_CARE[[#This Row],[Customer ID]],'MEDICAL EXAMINATION ANSWER'!A:J,10,FALSE)</f>
        <v>No</v>
      </c>
      <c r="J1978" t="str">
        <f>VLOOKUP(HEALTH_CARE[[#This Row],[Customer ID]],'MEDICAL EXAMINATION ANSWER'!A:J,3,FALSE)</f>
        <v>Obesity</v>
      </c>
      <c r="K1978" t="str">
        <f>VLOOKUP(HEALTH_CARE[[#This Row],[Customer ID]],'MEDICAL EXAMINATION ANSWER'!A:J,5,FALSE)</f>
        <v>Normal</v>
      </c>
      <c r="L1978" s="11" t="str">
        <f>VLOOKUP(HEALTH_CARE[[#This Row],[Customer ID]],'HOSPITAL DETAILS ANSWERS'!A:K,5,TRUE)</f>
        <v>27-Oct-1996</v>
      </c>
      <c r="M1978" s="14">
        <f>VLOOKUP(HEALTH_CARE[[#This Row],[Customer ID]],'HOSPITAL DETAILS ANSWERS'!A:K,8,TRUE)</f>
        <v>3393</v>
      </c>
      <c r="N1978" t="str">
        <f>VLOOKUP(HEALTH_CARE[[#This Row],[Customer ID]],'HOSPITAL DETAILS ANSWERS'!A:K,9,TRUE)</f>
        <v>Tier - 2</v>
      </c>
      <c r="O1978" t="str">
        <f>VLOOKUP(HEALTH_CARE[[#This Row],[Customer ID]],'HOSPITAL DETAILS ANSWERS'!A:K,10,TRUE)</f>
        <v>Tier - 3</v>
      </c>
      <c r="P1978" t="str">
        <f>VLOOKUP(HEALTH_CARE[[#This Row],[Customer ID]],'HOSPITAL DETAILS ANSWERS'!A:K,11,TRUE)</f>
        <v>R1013</v>
      </c>
      <c r="Q1978" s="10">
        <f>VLOOKUP(HEALTH_CARE[[#This Row],[Customer ID]],'HOSPITAL DETAILS ANSWERS'!A:K,6,TRUE)</f>
        <v>26</v>
      </c>
    </row>
    <row r="1979" spans="1:17" x14ac:dyDescent="0.25">
      <c r="A1979" t="s">
        <v>390</v>
      </c>
      <c r="B1979" t="str">
        <f>VLOOKUP(HEALTH_CARE[[#This Row],[Customer ID]],'CUSTOMER_NAMES ANSWER'!A:D,3,FALSE)</f>
        <v>Lindsay E</v>
      </c>
      <c r="C1979" s="9">
        <f>VLOOKUP(HEALTH_CARE[[#This Row],[Customer ID]],'MEDICAL EXAMINATION ANSWER'!A:J,2,FALSE)</f>
        <v>29.48</v>
      </c>
      <c r="D1979" s="9">
        <f>VLOOKUP(HEALTH_CARE[[#This Row],[Customer ID]],'MEDICAL EXAMINATION ANSWER'!A:J,4,FALSE)</f>
        <v>4.09</v>
      </c>
      <c r="E1979" t="str">
        <f>VLOOKUP(HEALTH_CARE[[#This Row],[Customer ID]],'MEDICAL EXAMINATION ANSWER'!A:J,6,FALSE)</f>
        <v>Yes</v>
      </c>
      <c r="F1979" t="str">
        <f>VLOOKUP(HEALTH_CARE[[#This Row],[Customer ID]],'MEDICAL EXAMINATION ANSWER'!A:J,7,FALSE)</f>
        <v>No</v>
      </c>
      <c r="G1979" t="str">
        <f>VLOOKUP(HEALTH_CARE[[#This Row],[Customer ID]],'MEDICAL EXAMINATION ANSWER'!A:J,8,FALSE)</f>
        <v>No</v>
      </c>
      <c r="H1979" s="10">
        <f>VLOOKUP(HEALTH_CARE[[#This Row],[Customer ID]],'MEDICAL EXAMINATION ANSWER'!A:J,9,FALSE)</f>
        <v>0</v>
      </c>
      <c r="I1979" t="str">
        <f>VLOOKUP(HEALTH_CARE[[#This Row],[Customer ID]],'MEDICAL EXAMINATION ANSWER'!A:J,10,FALSE)</f>
        <v>No</v>
      </c>
      <c r="J1979" t="str">
        <f>VLOOKUP(HEALTH_CARE[[#This Row],[Customer ID]],'MEDICAL EXAMINATION ANSWER'!A:J,3,FALSE)</f>
        <v>Over Weight</v>
      </c>
      <c r="K1979" t="str">
        <f>VLOOKUP(HEALTH_CARE[[#This Row],[Customer ID]],'MEDICAL EXAMINATION ANSWER'!A:J,5,FALSE)</f>
        <v>Normal</v>
      </c>
      <c r="L1979" s="11" t="str">
        <f>VLOOKUP(HEALTH_CARE[[#This Row],[Customer ID]],'HOSPITAL DETAILS ANSWERS'!A:K,5,TRUE)</f>
        <v>10-Aug-1996</v>
      </c>
      <c r="M1979" s="14">
        <f>VLOOKUP(HEALTH_CARE[[#This Row],[Customer ID]],'HOSPITAL DETAILS ANSWERS'!A:K,8,TRUE)</f>
        <v>3393</v>
      </c>
      <c r="N1979" t="str">
        <f>VLOOKUP(HEALTH_CARE[[#This Row],[Customer ID]],'HOSPITAL DETAILS ANSWERS'!A:K,9,TRUE)</f>
        <v>Tier - 2</v>
      </c>
      <c r="O1979" t="str">
        <f>VLOOKUP(HEALTH_CARE[[#This Row],[Customer ID]],'HOSPITAL DETAILS ANSWERS'!A:K,10,TRUE)</f>
        <v>Tier - 3</v>
      </c>
      <c r="P1979" t="str">
        <f>VLOOKUP(HEALTH_CARE[[#This Row],[Customer ID]],'HOSPITAL DETAILS ANSWERS'!A:K,11,TRUE)</f>
        <v>R1013</v>
      </c>
      <c r="Q1979" s="10">
        <f>VLOOKUP(HEALTH_CARE[[#This Row],[Customer ID]],'HOSPITAL DETAILS ANSWERS'!A:K,6,TRUE)</f>
        <v>26</v>
      </c>
    </row>
    <row r="1980" spans="1:17" x14ac:dyDescent="0.25">
      <c r="A1980" t="s">
        <v>389</v>
      </c>
      <c r="B1980" t="str">
        <f>VLOOKUP(HEALTH_CARE[[#This Row],[Customer ID]],'CUSTOMER_NAMES ANSWER'!A:D,3,FALSE)</f>
        <v>Kathleen M</v>
      </c>
      <c r="C1980" s="9">
        <f>VLOOKUP(HEALTH_CARE[[#This Row],[Customer ID]],'MEDICAL EXAMINATION ANSWER'!A:J,2,FALSE)</f>
        <v>28.78</v>
      </c>
      <c r="D1980" s="9">
        <f>VLOOKUP(HEALTH_CARE[[#This Row],[Customer ID]],'MEDICAL EXAMINATION ANSWER'!A:J,4,FALSE)</f>
        <v>4.3099999999999996</v>
      </c>
      <c r="E1980" t="str">
        <f>VLOOKUP(HEALTH_CARE[[#This Row],[Customer ID]],'MEDICAL EXAMINATION ANSWER'!A:J,6,FALSE)</f>
        <v>Yes</v>
      </c>
      <c r="F1980" t="str">
        <f>VLOOKUP(HEALTH_CARE[[#This Row],[Customer ID]],'MEDICAL EXAMINATION ANSWER'!A:J,7,FALSE)</f>
        <v>No</v>
      </c>
      <c r="G1980" t="str">
        <f>VLOOKUP(HEALTH_CARE[[#This Row],[Customer ID]],'MEDICAL EXAMINATION ANSWER'!A:J,8,FALSE)</f>
        <v>No</v>
      </c>
      <c r="H1980" s="10">
        <f>VLOOKUP(HEALTH_CARE[[#This Row],[Customer ID]],'MEDICAL EXAMINATION ANSWER'!A:J,9,FALSE)</f>
        <v>0</v>
      </c>
      <c r="I1980" t="str">
        <f>VLOOKUP(HEALTH_CARE[[#This Row],[Customer ID]],'MEDICAL EXAMINATION ANSWER'!A:J,10,FALSE)</f>
        <v>No</v>
      </c>
      <c r="J1980" t="str">
        <f>VLOOKUP(HEALTH_CARE[[#This Row],[Customer ID]],'MEDICAL EXAMINATION ANSWER'!A:J,3,FALSE)</f>
        <v>Over Weight</v>
      </c>
      <c r="K1980" t="str">
        <f>VLOOKUP(HEALTH_CARE[[#This Row],[Customer ID]],'MEDICAL EXAMINATION ANSWER'!A:J,5,FALSE)</f>
        <v>Normal</v>
      </c>
      <c r="L1980" s="11" t="str">
        <f>VLOOKUP(HEALTH_CARE[[#This Row],[Customer ID]],'HOSPITAL DETAILS ANSWERS'!A:K,5,TRUE)</f>
        <v>13-Nov-1996</v>
      </c>
      <c r="M1980" s="14">
        <f>VLOOKUP(HEALTH_CARE[[#This Row],[Customer ID]],'HOSPITAL DETAILS ANSWERS'!A:K,8,TRUE)</f>
        <v>3386</v>
      </c>
      <c r="N1980" t="str">
        <f>VLOOKUP(HEALTH_CARE[[#This Row],[Customer ID]],'HOSPITAL DETAILS ANSWERS'!A:K,9,TRUE)</f>
        <v>Tier - 2</v>
      </c>
      <c r="O1980" t="str">
        <f>VLOOKUP(HEALTH_CARE[[#This Row],[Customer ID]],'HOSPITAL DETAILS ANSWERS'!A:K,10,TRUE)</f>
        <v>Tier - 2</v>
      </c>
      <c r="P1980" t="str">
        <f>VLOOKUP(HEALTH_CARE[[#This Row],[Customer ID]],'HOSPITAL DETAILS ANSWERS'!A:K,11,TRUE)</f>
        <v>R1024</v>
      </c>
      <c r="Q1980" s="10">
        <f>VLOOKUP(HEALTH_CARE[[#This Row],[Customer ID]],'HOSPITAL DETAILS ANSWERS'!A:K,6,TRUE)</f>
        <v>26</v>
      </c>
    </row>
    <row r="1981" spans="1:17" x14ac:dyDescent="0.25">
      <c r="A1981" t="s">
        <v>388</v>
      </c>
      <c r="B1981" t="str">
        <f>VLOOKUP(HEALTH_CARE[[#This Row],[Customer ID]],'CUSTOMER_NAMES ANSWER'!A:D,3,FALSE)</f>
        <v>Aya</v>
      </c>
      <c r="C1981" s="9">
        <f>VLOOKUP(HEALTH_CARE[[#This Row],[Customer ID]],'MEDICAL EXAMINATION ANSWER'!A:J,2,FALSE)</f>
        <v>19.8</v>
      </c>
      <c r="D1981" s="9">
        <f>VLOOKUP(HEALTH_CARE[[#This Row],[Customer ID]],'MEDICAL EXAMINATION ANSWER'!A:J,4,FALSE)</f>
        <v>4</v>
      </c>
      <c r="E1981" t="str">
        <f>VLOOKUP(HEALTH_CARE[[#This Row],[Customer ID]],'MEDICAL EXAMINATION ANSWER'!A:J,6,FALSE)</f>
        <v>Yes</v>
      </c>
      <c r="F1981" t="str">
        <f>VLOOKUP(HEALTH_CARE[[#This Row],[Customer ID]],'MEDICAL EXAMINATION ANSWER'!A:J,7,FALSE)</f>
        <v>No</v>
      </c>
      <c r="G1981" t="str">
        <f>VLOOKUP(HEALTH_CARE[[#This Row],[Customer ID]],'MEDICAL EXAMINATION ANSWER'!A:J,8,FALSE)</f>
        <v>No</v>
      </c>
      <c r="H1981" s="10">
        <f>VLOOKUP(HEALTH_CARE[[#This Row],[Customer ID]],'MEDICAL EXAMINATION ANSWER'!A:J,9,FALSE)</f>
        <v>0</v>
      </c>
      <c r="I1981" t="str">
        <f>VLOOKUP(HEALTH_CARE[[#This Row],[Customer ID]],'MEDICAL EXAMINATION ANSWER'!A:J,10,FALSE)</f>
        <v>No</v>
      </c>
      <c r="J1981" t="str">
        <f>VLOOKUP(HEALTH_CARE[[#This Row],[Customer ID]],'MEDICAL EXAMINATION ANSWER'!A:J,3,FALSE)</f>
        <v>Normal Weight</v>
      </c>
      <c r="K1981" t="str">
        <f>VLOOKUP(HEALTH_CARE[[#This Row],[Customer ID]],'MEDICAL EXAMINATION ANSWER'!A:J,5,FALSE)</f>
        <v>Normal</v>
      </c>
      <c r="L1981" s="11" t="str">
        <f>VLOOKUP(HEALTH_CARE[[#This Row],[Customer ID]],'HOSPITAL DETAILS ANSWERS'!A:K,5,TRUE)</f>
        <v>14-Dec-1996</v>
      </c>
      <c r="M1981" s="14">
        <f>VLOOKUP(HEALTH_CARE[[#This Row],[Customer ID]],'HOSPITAL DETAILS ANSWERS'!A:K,8,TRUE)</f>
        <v>3379</v>
      </c>
      <c r="N1981" t="str">
        <f>VLOOKUP(HEALTH_CARE[[#This Row],[Customer ID]],'HOSPITAL DETAILS ANSWERS'!A:K,9,TRUE)</f>
        <v>Tier - 2</v>
      </c>
      <c r="O1981" t="str">
        <f>VLOOKUP(HEALTH_CARE[[#This Row],[Customer ID]],'HOSPITAL DETAILS ANSWERS'!A:K,10,TRUE)</f>
        <v>Tier - 1</v>
      </c>
      <c r="P1981" t="str">
        <f>VLOOKUP(HEALTH_CARE[[#This Row],[Customer ID]],'HOSPITAL DETAILS ANSWERS'!A:K,11,TRUE)</f>
        <v>R1011</v>
      </c>
      <c r="Q1981" s="10">
        <f>VLOOKUP(HEALTH_CARE[[#This Row],[Customer ID]],'HOSPITAL DETAILS ANSWERS'!A:K,6,TRUE)</f>
        <v>26</v>
      </c>
    </row>
    <row r="1982" spans="1:17" x14ac:dyDescent="0.25">
      <c r="A1982" t="s">
        <v>387</v>
      </c>
      <c r="B1982" t="str">
        <f>VLOOKUP(HEALTH_CARE[[#This Row],[Customer ID]],'CUSTOMER_NAMES ANSWER'!A:D,3,FALSE)</f>
        <v>Carolyn R</v>
      </c>
      <c r="C1982" s="9">
        <f>VLOOKUP(HEALTH_CARE[[#This Row],[Customer ID]],'MEDICAL EXAMINATION ANSWER'!A:J,2,FALSE)</f>
        <v>35.53</v>
      </c>
      <c r="D1982" s="9">
        <f>VLOOKUP(HEALTH_CARE[[#This Row],[Customer ID]],'MEDICAL EXAMINATION ANSWER'!A:J,4,FALSE)</f>
        <v>4.68</v>
      </c>
      <c r="E1982" t="str">
        <f>VLOOKUP(HEALTH_CARE[[#This Row],[Customer ID]],'MEDICAL EXAMINATION ANSWER'!A:J,6,FALSE)</f>
        <v>No</v>
      </c>
      <c r="F1982" t="str">
        <f>VLOOKUP(HEALTH_CARE[[#This Row],[Customer ID]],'MEDICAL EXAMINATION ANSWER'!A:J,7,FALSE)</f>
        <v>No</v>
      </c>
      <c r="G1982" t="str">
        <f>VLOOKUP(HEALTH_CARE[[#This Row],[Customer ID]],'MEDICAL EXAMINATION ANSWER'!A:J,8,FALSE)</f>
        <v>Yes</v>
      </c>
      <c r="H1982" s="10">
        <f>VLOOKUP(HEALTH_CARE[[#This Row],[Customer ID]],'MEDICAL EXAMINATION ANSWER'!A:J,9,FALSE)</f>
        <v>1</v>
      </c>
      <c r="I1982" t="str">
        <f>VLOOKUP(HEALTH_CARE[[#This Row],[Customer ID]],'MEDICAL EXAMINATION ANSWER'!A:J,10,FALSE)</f>
        <v>No</v>
      </c>
      <c r="J1982" t="str">
        <f>VLOOKUP(HEALTH_CARE[[#This Row],[Customer ID]],'MEDICAL EXAMINATION ANSWER'!A:J,3,FALSE)</f>
        <v>Obesity</v>
      </c>
      <c r="K1982" t="str">
        <f>VLOOKUP(HEALTH_CARE[[#This Row],[Customer ID]],'MEDICAL EXAMINATION ANSWER'!A:J,5,FALSE)</f>
        <v>Normal</v>
      </c>
      <c r="L1982" s="11" t="str">
        <f>VLOOKUP(HEALTH_CARE[[#This Row],[Customer ID]],'HOSPITAL DETAILS ANSWERS'!A:K,5,TRUE)</f>
        <v>7-Oct-1993</v>
      </c>
      <c r="M1982" s="14">
        <f>VLOOKUP(HEALTH_CARE[[#This Row],[Customer ID]],'HOSPITAL DETAILS ANSWERS'!A:K,8,TRUE)</f>
        <v>3367</v>
      </c>
      <c r="N1982" t="str">
        <f>VLOOKUP(HEALTH_CARE[[#This Row],[Customer ID]],'HOSPITAL DETAILS ANSWERS'!A:K,9,TRUE)</f>
        <v>Tier - 2</v>
      </c>
      <c r="O1982" t="str">
        <f>VLOOKUP(HEALTH_CARE[[#This Row],[Customer ID]],'HOSPITAL DETAILS ANSWERS'!A:K,10,TRUE)</f>
        <v>Tier - 2</v>
      </c>
      <c r="P1982" t="str">
        <f>VLOOKUP(HEALTH_CARE[[#This Row],[Customer ID]],'HOSPITAL DETAILS ANSWERS'!A:K,11,TRUE)</f>
        <v>R1013</v>
      </c>
      <c r="Q1982" s="10">
        <f>VLOOKUP(HEALTH_CARE[[#This Row],[Customer ID]],'HOSPITAL DETAILS ANSWERS'!A:K,6,TRUE)</f>
        <v>29</v>
      </c>
    </row>
    <row r="1983" spans="1:17" x14ac:dyDescent="0.25">
      <c r="A1983" t="s">
        <v>386</v>
      </c>
      <c r="B1983" t="str">
        <f>VLOOKUP(HEALTH_CARE[[#This Row],[Customer ID]],'CUSTOMER_NAMES ANSWER'!A:D,3,FALSE)</f>
        <v>Bethany</v>
      </c>
      <c r="C1983" s="9">
        <f>VLOOKUP(HEALTH_CARE[[#This Row],[Customer ID]],'MEDICAL EXAMINATION ANSWER'!A:J,2,FALSE)</f>
        <v>21.47</v>
      </c>
      <c r="D1983" s="9">
        <f>VLOOKUP(HEALTH_CARE[[#This Row],[Customer ID]],'MEDICAL EXAMINATION ANSWER'!A:J,4,FALSE)</f>
        <v>4.0199999999999996</v>
      </c>
      <c r="E1983" t="str">
        <f>VLOOKUP(HEALTH_CARE[[#This Row],[Customer ID]],'MEDICAL EXAMINATION ANSWER'!A:J,6,FALSE)</f>
        <v>Yes</v>
      </c>
      <c r="F1983" t="str">
        <f>VLOOKUP(HEALTH_CARE[[#This Row],[Customer ID]],'MEDICAL EXAMINATION ANSWER'!A:J,7,FALSE)</f>
        <v>No</v>
      </c>
      <c r="G1983" t="str">
        <f>VLOOKUP(HEALTH_CARE[[#This Row],[Customer ID]],'MEDICAL EXAMINATION ANSWER'!A:J,8,FALSE)</f>
        <v>No</v>
      </c>
      <c r="H1983" s="10">
        <f>VLOOKUP(HEALTH_CARE[[#This Row],[Customer ID]],'MEDICAL EXAMINATION ANSWER'!A:J,9,FALSE)</f>
        <v>1</v>
      </c>
      <c r="I1983" t="str">
        <f>VLOOKUP(HEALTH_CARE[[#This Row],[Customer ID]],'MEDICAL EXAMINATION ANSWER'!A:J,10,FALSE)</f>
        <v>No</v>
      </c>
      <c r="J1983" t="str">
        <f>VLOOKUP(HEALTH_CARE[[#This Row],[Customer ID]],'MEDICAL EXAMINATION ANSWER'!A:J,3,FALSE)</f>
        <v>Normal Weight</v>
      </c>
      <c r="K1983" t="str">
        <f>VLOOKUP(HEALTH_CARE[[#This Row],[Customer ID]],'MEDICAL EXAMINATION ANSWER'!A:J,5,FALSE)</f>
        <v>Normal</v>
      </c>
      <c r="L1983" s="11" t="str">
        <f>VLOOKUP(HEALTH_CARE[[#This Row],[Customer ID]],'HOSPITAL DETAILS ANSWERS'!A:K,5,TRUE)</f>
        <v>23-Jun-1995</v>
      </c>
      <c r="M1983" s="14">
        <f>VLOOKUP(HEALTH_CARE[[#This Row],[Customer ID]],'HOSPITAL DETAILS ANSWERS'!A:K,8,TRUE)</f>
        <v>3354</v>
      </c>
      <c r="N1983" t="str">
        <f>VLOOKUP(HEALTH_CARE[[#This Row],[Customer ID]],'HOSPITAL DETAILS ANSWERS'!A:K,9,TRUE)</f>
        <v>Tier - 2</v>
      </c>
      <c r="O1983" t="str">
        <f>VLOOKUP(HEALTH_CARE[[#This Row],[Customer ID]],'HOSPITAL DETAILS ANSWERS'!A:K,10,TRUE)</f>
        <v>Tier - 3</v>
      </c>
      <c r="P1983" t="str">
        <f>VLOOKUP(HEALTH_CARE[[#This Row],[Customer ID]],'HOSPITAL DETAILS ANSWERS'!A:K,11,TRUE)</f>
        <v>R1012</v>
      </c>
      <c r="Q1983" s="10">
        <f>VLOOKUP(HEALTH_CARE[[#This Row],[Customer ID]],'HOSPITAL DETAILS ANSWERS'!A:K,6,TRUE)</f>
        <v>27</v>
      </c>
    </row>
    <row r="1984" spans="1:17" x14ac:dyDescent="0.25">
      <c r="A1984" t="s">
        <v>385</v>
      </c>
      <c r="B1984" t="str">
        <f>VLOOKUP(HEALTH_CARE[[#This Row],[Customer ID]],'CUSTOMER_NAMES ANSWER'!A:D,3,FALSE)</f>
        <v>Holly A</v>
      </c>
      <c r="C1984" s="9">
        <f>VLOOKUP(HEALTH_CARE[[#This Row],[Customer ID]],'MEDICAL EXAMINATION ANSWER'!A:J,2,FALSE)</f>
        <v>25.9</v>
      </c>
      <c r="D1984" s="9">
        <f>VLOOKUP(HEALTH_CARE[[#This Row],[Customer ID]],'MEDICAL EXAMINATION ANSWER'!A:J,4,FALSE)</f>
        <v>5.12</v>
      </c>
      <c r="E1984" t="str">
        <f>VLOOKUP(HEALTH_CARE[[#This Row],[Customer ID]],'MEDICAL EXAMINATION ANSWER'!A:J,6,FALSE)</f>
        <v>No</v>
      </c>
      <c r="F1984" t="str">
        <f>VLOOKUP(HEALTH_CARE[[#This Row],[Customer ID]],'MEDICAL EXAMINATION ANSWER'!A:J,7,FALSE)</f>
        <v>No</v>
      </c>
      <c r="G1984" t="str">
        <f>VLOOKUP(HEALTH_CARE[[#This Row],[Customer ID]],'MEDICAL EXAMINATION ANSWER'!A:J,8,FALSE)</f>
        <v>Yes</v>
      </c>
      <c r="H1984" s="10">
        <f>VLOOKUP(HEALTH_CARE[[#This Row],[Customer ID]],'MEDICAL EXAMINATION ANSWER'!A:J,9,FALSE)</f>
        <v>1</v>
      </c>
      <c r="I1984" t="str">
        <f>VLOOKUP(HEALTH_CARE[[#This Row],[Customer ID]],'MEDICAL EXAMINATION ANSWER'!A:J,10,FALSE)</f>
        <v>No</v>
      </c>
      <c r="J1984" t="str">
        <f>VLOOKUP(HEALTH_CARE[[#This Row],[Customer ID]],'MEDICAL EXAMINATION ANSWER'!A:J,3,FALSE)</f>
        <v>Over Weight</v>
      </c>
      <c r="K1984" t="str">
        <f>VLOOKUP(HEALTH_CARE[[#This Row],[Customer ID]],'MEDICAL EXAMINATION ANSWER'!A:J,5,FALSE)</f>
        <v>Normal</v>
      </c>
      <c r="L1984" s="11" t="str">
        <f>VLOOKUP(HEALTH_CARE[[#This Row],[Customer ID]],'HOSPITAL DETAILS ANSWERS'!A:K,5,TRUE)</f>
        <v>28-Oct-1993</v>
      </c>
      <c r="M1984" s="14">
        <f>VLOOKUP(HEALTH_CARE[[#This Row],[Customer ID]],'HOSPITAL DETAILS ANSWERS'!A:K,8,TRUE)</f>
        <v>3354</v>
      </c>
      <c r="N1984" t="str">
        <f>VLOOKUP(HEALTH_CARE[[#This Row],[Customer ID]],'HOSPITAL DETAILS ANSWERS'!A:K,9,TRUE)</f>
        <v>Tier - 2</v>
      </c>
      <c r="O1984" t="str">
        <f>VLOOKUP(HEALTH_CARE[[#This Row],[Customer ID]],'HOSPITAL DETAILS ANSWERS'!A:K,10,TRUE)</f>
        <v>Tier - 1</v>
      </c>
      <c r="P1984" t="str">
        <f>VLOOKUP(HEALTH_CARE[[#This Row],[Customer ID]],'HOSPITAL DETAILS ANSWERS'!A:K,11,TRUE)</f>
        <v>R1011</v>
      </c>
      <c r="Q1984" s="10">
        <f>VLOOKUP(HEALTH_CARE[[#This Row],[Customer ID]],'HOSPITAL DETAILS ANSWERS'!A:K,6,TRUE)</f>
        <v>29</v>
      </c>
    </row>
    <row r="1985" spans="1:17" x14ac:dyDescent="0.25">
      <c r="A1985" t="s">
        <v>384</v>
      </c>
      <c r="B1985" t="str">
        <f>VLOOKUP(HEALTH_CARE[[#This Row],[Customer ID]],'CUSTOMER_NAMES ANSWER'!A:D,3,FALSE)</f>
        <v>Ping</v>
      </c>
      <c r="C1985" s="9">
        <f>VLOOKUP(HEALTH_CARE[[#This Row],[Customer ID]],'MEDICAL EXAMINATION ANSWER'!A:J,2,FALSE)</f>
        <v>20.81</v>
      </c>
      <c r="D1985" s="9">
        <f>VLOOKUP(HEALTH_CARE[[#This Row],[Customer ID]],'MEDICAL EXAMINATION ANSWER'!A:J,4,FALSE)</f>
        <v>5.52</v>
      </c>
      <c r="E1985" t="str">
        <f>VLOOKUP(HEALTH_CARE[[#This Row],[Customer ID]],'MEDICAL EXAMINATION ANSWER'!A:J,6,FALSE)</f>
        <v>No</v>
      </c>
      <c r="F1985" t="str">
        <f>VLOOKUP(HEALTH_CARE[[#This Row],[Customer ID]],'MEDICAL EXAMINATION ANSWER'!A:J,7,FALSE)</f>
        <v>No</v>
      </c>
      <c r="G1985" t="str">
        <f>VLOOKUP(HEALTH_CARE[[#This Row],[Customer ID]],'MEDICAL EXAMINATION ANSWER'!A:J,8,FALSE)</f>
        <v>No</v>
      </c>
      <c r="H1985" s="10">
        <f>VLOOKUP(HEALTH_CARE[[#This Row],[Customer ID]],'MEDICAL EXAMINATION ANSWER'!A:J,9,FALSE)</f>
        <v>0</v>
      </c>
      <c r="I1985" t="str">
        <f>VLOOKUP(HEALTH_CARE[[#This Row],[Customer ID]],'MEDICAL EXAMINATION ANSWER'!A:J,10,FALSE)</f>
        <v>No</v>
      </c>
      <c r="J1985" t="str">
        <f>VLOOKUP(HEALTH_CARE[[#This Row],[Customer ID]],'MEDICAL EXAMINATION ANSWER'!A:J,3,FALSE)</f>
        <v>Normal Weight</v>
      </c>
      <c r="K1985" t="str">
        <f>VLOOKUP(HEALTH_CARE[[#This Row],[Customer ID]],'MEDICAL EXAMINATION ANSWER'!A:J,5,FALSE)</f>
        <v>Normal</v>
      </c>
      <c r="L1985" s="11" t="str">
        <f>VLOOKUP(HEALTH_CARE[[#This Row],[Customer ID]],'HOSPITAL DETAILS ANSWERS'!A:K,5,TRUE)</f>
        <v>1-Sep-1991</v>
      </c>
      <c r="M1985" s="14">
        <f>VLOOKUP(HEALTH_CARE[[#This Row],[Customer ID]],'HOSPITAL DETAILS ANSWERS'!A:K,8,TRUE)</f>
        <v>3343</v>
      </c>
      <c r="N1985" t="str">
        <f>VLOOKUP(HEALTH_CARE[[#This Row],[Customer ID]],'HOSPITAL DETAILS ANSWERS'!A:K,9,TRUE)</f>
        <v>Tier - 2</v>
      </c>
      <c r="O1985" t="str">
        <f>VLOOKUP(HEALTH_CARE[[#This Row],[Customer ID]],'HOSPITAL DETAILS ANSWERS'!A:K,10,TRUE)</f>
        <v>Tier - 1</v>
      </c>
      <c r="P1985" t="str">
        <f>VLOOKUP(HEALTH_CARE[[#This Row],[Customer ID]],'HOSPITAL DETAILS ANSWERS'!A:K,11,TRUE)</f>
        <v>R1013</v>
      </c>
      <c r="Q1985" s="10">
        <f>VLOOKUP(HEALTH_CARE[[#This Row],[Customer ID]],'HOSPITAL DETAILS ANSWERS'!A:K,6,TRUE)</f>
        <v>31</v>
      </c>
    </row>
    <row r="1986" spans="1:17" x14ac:dyDescent="0.25">
      <c r="A1986" t="s">
        <v>383</v>
      </c>
      <c r="B1986" t="str">
        <f>VLOOKUP(HEALTH_CARE[[#This Row],[Customer ID]],'CUSTOMER_NAMES ANSWER'!A:D,3,FALSE)</f>
        <v>Tim</v>
      </c>
      <c r="C1986" s="9">
        <f>VLOOKUP(HEALTH_CARE[[#This Row],[Customer ID]],'MEDICAL EXAMINATION ANSWER'!A:J,2,FALSE)</f>
        <v>25.84</v>
      </c>
      <c r="D1986" s="9">
        <f>VLOOKUP(HEALTH_CARE[[#This Row],[Customer ID]],'MEDICAL EXAMINATION ANSWER'!A:J,4,FALSE)</f>
        <v>5.81</v>
      </c>
      <c r="E1986" t="str">
        <f>VLOOKUP(HEALTH_CARE[[#This Row],[Customer ID]],'MEDICAL EXAMINATION ANSWER'!A:J,6,FALSE)</f>
        <v>Yes</v>
      </c>
      <c r="F1986" t="str">
        <f>VLOOKUP(HEALTH_CARE[[#This Row],[Customer ID]],'MEDICAL EXAMINATION ANSWER'!A:J,7,FALSE)</f>
        <v>No</v>
      </c>
      <c r="G1986" t="str">
        <f>VLOOKUP(HEALTH_CARE[[#This Row],[Customer ID]],'MEDICAL EXAMINATION ANSWER'!A:J,8,FALSE)</f>
        <v>Yes</v>
      </c>
      <c r="H1986" s="10">
        <f>VLOOKUP(HEALTH_CARE[[#This Row],[Customer ID]],'MEDICAL EXAMINATION ANSWER'!A:J,9,FALSE)</f>
        <v>1</v>
      </c>
      <c r="I1986" t="str">
        <f>VLOOKUP(HEALTH_CARE[[#This Row],[Customer ID]],'MEDICAL EXAMINATION ANSWER'!A:J,10,FALSE)</f>
        <v>No</v>
      </c>
      <c r="J1986" t="str">
        <f>VLOOKUP(HEALTH_CARE[[#This Row],[Customer ID]],'MEDICAL EXAMINATION ANSWER'!A:J,3,FALSE)</f>
        <v>Over Weight</v>
      </c>
      <c r="K1986" t="str">
        <f>VLOOKUP(HEALTH_CARE[[#This Row],[Customer ID]],'MEDICAL EXAMINATION ANSWER'!A:J,5,FALSE)</f>
        <v>Prediabetes</v>
      </c>
      <c r="L1986" s="11" t="str">
        <f>VLOOKUP(HEALTH_CARE[[#This Row],[Customer ID]],'HOSPITAL DETAILS ANSWERS'!A:K,5,TRUE)</f>
        <v>20-Jun-1997</v>
      </c>
      <c r="M1986" s="14">
        <f>VLOOKUP(HEALTH_CARE[[#This Row],[Customer ID]],'HOSPITAL DETAILS ANSWERS'!A:K,8,TRUE)</f>
        <v>3310</v>
      </c>
      <c r="N1986" t="str">
        <f>VLOOKUP(HEALTH_CARE[[#This Row],[Customer ID]],'HOSPITAL DETAILS ANSWERS'!A:K,9,TRUE)</f>
        <v>Tier - 3</v>
      </c>
      <c r="O1986" t="str">
        <f>VLOOKUP(HEALTH_CARE[[#This Row],[Customer ID]],'HOSPITAL DETAILS ANSWERS'!A:K,10,TRUE)</f>
        <v>Tier - 3</v>
      </c>
      <c r="P1986" t="str">
        <f>VLOOKUP(HEALTH_CARE[[#This Row],[Customer ID]],'HOSPITAL DETAILS ANSWERS'!A:K,11,TRUE)</f>
        <v>R1017</v>
      </c>
      <c r="Q1986" s="10">
        <f>VLOOKUP(HEALTH_CARE[[#This Row],[Customer ID]],'HOSPITAL DETAILS ANSWERS'!A:K,6,TRUE)</f>
        <v>25</v>
      </c>
    </row>
    <row r="1987" spans="1:17" x14ac:dyDescent="0.25">
      <c r="A1987" t="s">
        <v>382</v>
      </c>
      <c r="B1987" t="str">
        <f>VLOOKUP(HEALTH_CARE[[#This Row],[Customer ID]],'CUSTOMER_NAMES ANSWER'!A:D,3,FALSE)</f>
        <v>John</v>
      </c>
      <c r="C1987" s="9">
        <f>VLOOKUP(HEALTH_CARE[[#This Row],[Customer ID]],'MEDICAL EXAMINATION ANSWER'!A:J,2,FALSE)</f>
        <v>30.95</v>
      </c>
      <c r="D1987" s="9">
        <f>VLOOKUP(HEALTH_CARE[[#This Row],[Customer ID]],'MEDICAL EXAMINATION ANSWER'!A:J,4,FALSE)</f>
        <v>5.16</v>
      </c>
      <c r="E1987" t="str">
        <f>VLOOKUP(HEALTH_CARE[[#This Row],[Customer ID]],'MEDICAL EXAMINATION ANSWER'!A:J,6,FALSE)</f>
        <v>No</v>
      </c>
      <c r="F1987" t="str">
        <f>VLOOKUP(HEALTH_CARE[[#This Row],[Customer ID]],'MEDICAL EXAMINATION ANSWER'!A:J,7,FALSE)</f>
        <v>No</v>
      </c>
      <c r="G1987" t="str">
        <f>VLOOKUP(HEALTH_CARE[[#This Row],[Customer ID]],'MEDICAL EXAMINATION ANSWER'!A:J,8,FALSE)</f>
        <v>Yes</v>
      </c>
      <c r="H1987" s="10">
        <f>VLOOKUP(HEALTH_CARE[[#This Row],[Customer ID]],'MEDICAL EXAMINATION ANSWER'!A:J,9,FALSE)</f>
        <v>1</v>
      </c>
      <c r="I1987" t="str">
        <f>VLOOKUP(HEALTH_CARE[[#This Row],[Customer ID]],'MEDICAL EXAMINATION ANSWER'!A:J,10,FALSE)</f>
        <v>No</v>
      </c>
      <c r="J1987" t="str">
        <f>VLOOKUP(HEALTH_CARE[[#This Row],[Customer ID]],'MEDICAL EXAMINATION ANSWER'!A:J,3,FALSE)</f>
        <v>Obesity</v>
      </c>
      <c r="K1987" t="str">
        <f>VLOOKUP(HEALTH_CARE[[#This Row],[Customer ID]],'MEDICAL EXAMINATION ANSWER'!A:J,5,FALSE)</f>
        <v>Normal</v>
      </c>
      <c r="L1987" s="11" t="str">
        <f>VLOOKUP(HEALTH_CARE[[#This Row],[Customer ID]],'HOSPITAL DETAILS ANSWERS'!A:K,5,TRUE)</f>
        <v>18-Nov-2003</v>
      </c>
      <c r="M1987" s="14">
        <f>VLOOKUP(HEALTH_CARE[[#This Row],[Customer ID]],'HOSPITAL DETAILS ANSWERS'!A:K,8,TRUE)</f>
        <v>3309</v>
      </c>
      <c r="N1987" t="str">
        <f>VLOOKUP(HEALTH_CARE[[#This Row],[Customer ID]],'HOSPITAL DETAILS ANSWERS'!A:K,9,TRUE)</f>
        <v>Tier - 2</v>
      </c>
      <c r="O1987" t="str">
        <f>VLOOKUP(HEALTH_CARE[[#This Row],[Customer ID]],'HOSPITAL DETAILS ANSWERS'!A:K,10,TRUE)</f>
        <v>Tier - 1</v>
      </c>
      <c r="P1987" t="str">
        <f>VLOOKUP(HEALTH_CARE[[#This Row],[Customer ID]],'HOSPITAL DETAILS ANSWERS'!A:K,11,TRUE)</f>
        <v>R1021</v>
      </c>
      <c r="Q1987" s="10">
        <f>VLOOKUP(HEALTH_CARE[[#This Row],[Customer ID]],'HOSPITAL DETAILS ANSWERS'!A:K,6,TRUE)</f>
        <v>19</v>
      </c>
    </row>
    <row r="1988" spans="1:17" x14ac:dyDescent="0.25">
      <c r="A1988" t="s">
        <v>381</v>
      </c>
      <c r="B1988" t="str">
        <f>VLOOKUP(HEALTH_CARE[[#This Row],[Customer ID]],'CUSTOMER_NAMES ANSWER'!A:D,3,FALSE)</f>
        <v>Cynthia</v>
      </c>
      <c r="C1988" s="9">
        <f>VLOOKUP(HEALTH_CARE[[#This Row],[Customer ID]],'MEDICAL EXAMINATION ANSWER'!A:J,2,FALSE)</f>
        <v>30.54</v>
      </c>
      <c r="D1988" s="9">
        <f>VLOOKUP(HEALTH_CARE[[#This Row],[Customer ID]],'MEDICAL EXAMINATION ANSWER'!A:J,4,FALSE)</f>
        <v>5</v>
      </c>
      <c r="E1988" t="str">
        <f>VLOOKUP(HEALTH_CARE[[#This Row],[Customer ID]],'MEDICAL EXAMINATION ANSWER'!A:J,6,FALSE)</f>
        <v>No</v>
      </c>
      <c r="F1988" t="str">
        <f>VLOOKUP(HEALTH_CARE[[#This Row],[Customer ID]],'MEDICAL EXAMINATION ANSWER'!A:J,7,FALSE)</f>
        <v>No</v>
      </c>
      <c r="G1988" t="str">
        <f>VLOOKUP(HEALTH_CARE[[#This Row],[Customer ID]],'MEDICAL EXAMINATION ANSWER'!A:J,8,FALSE)</f>
        <v>Yes</v>
      </c>
      <c r="H1988" s="10">
        <f>VLOOKUP(HEALTH_CARE[[#This Row],[Customer ID]],'MEDICAL EXAMINATION ANSWER'!A:J,9,FALSE)</f>
        <v>1</v>
      </c>
      <c r="I1988" t="str">
        <f>VLOOKUP(HEALTH_CARE[[#This Row],[Customer ID]],'MEDICAL EXAMINATION ANSWER'!A:J,10,FALSE)</f>
        <v>No</v>
      </c>
      <c r="J1988" t="str">
        <f>VLOOKUP(HEALTH_CARE[[#This Row],[Customer ID]],'MEDICAL EXAMINATION ANSWER'!A:J,3,FALSE)</f>
        <v>Obesity</v>
      </c>
      <c r="K1988" t="str">
        <f>VLOOKUP(HEALTH_CARE[[#This Row],[Customer ID]],'MEDICAL EXAMINATION ANSWER'!A:J,5,FALSE)</f>
        <v>Normal</v>
      </c>
      <c r="L1988" s="11" t="str">
        <f>VLOOKUP(HEALTH_CARE[[#This Row],[Customer ID]],'HOSPITAL DETAILS ANSWERS'!A:K,5,TRUE)</f>
        <v>5-Dec-2003</v>
      </c>
      <c r="M1988" s="14">
        <f>VLOOKUP(HEALTH_CARE[[#This Row],[Customer ID]],'HOSPITAL DETAILS ANSWERS'!A:K,8,TRUE)</f>
        <v>3301</v>
      </c>
      <c r="N1988" t="str">
        <f>VLOOKUP(HEALTH_CARE[[#This Row],[Customer ID]],'HOSPITAL DETAILS ANSWERS'!A:K,9,TRUE)</f>
        <v>Tier - 2</v>
      </c>
      <c r="O1988" t="str">
        <f>VLOOKUP(HEALTH_CARE[[#This Row],[Customer ID]],'HOSPITAL DETAILS ANSWERS'!A:K,10,TRUE)</f>
        <v>Tier - 2</v>
      </c>
      <c r="P1988" t="str">
        <f>VLOOKUP(HEALTH_CARE[[#This Row],[Customer ID]],'HOSPITAL DETAILS ANSWERS'!A:K,11,TRUE)</f>
        <v>R1025</v>
      </c>
      <c r="Q1988" s="10">
        <f>VLOOKUP(HEALTH_CARE[[#This Row],[Customer ID]],'HOSPITAL DETAILS ANSWERS'!A:K,6,TRUE)</f>
        <v>19</v>
      </c>
    </row>
    <row r="1989" spans="1:17" x14ac:dyDescent="0.25">
      <c r="A1989" t="s">
        <v>380</v>
      </c>
      <c r="B1989" t="str">
        <f>VLOOKUP(HEALTH_CARE[[#This Row],[Customer ID]],'CUSTOMER_NAMES ANSWER'!A:D,3,FALSE)</f>
        <v>Emmett</v>
      </c>
      <c r="C1989" s="9">
        <f>VLOOKUP(HEALTH_CARE[[#This Row],[Customer ID]],'MEDICAL EXAMINATION ANSWER'!A:J,2,FALSE)</f>
        <v>33.909999999999997</v>
      </c>
      <c r="D1989" s="9">
        <f>VLOOKUP(HEALTH_CARE[[#This Row],[Customer ID]],'MEDICAL EXAMINATION ANSWER'!A:J,4,FALSE)</f>
        <v>5.84</v>
      </c>
      <c r="E1989" t="str">
        <f>VLOOKUP(HEALTH_CARE[[#This Row],[Customer ID]],'MEDICAL EXAMINATION ANSWER'!A:J,6,FALSE)</f>
        <v>Yes</v>
      </c>
      <c r="F1989" t="str">
        <f>VLOOKUP(HEALTH_CARE[[#This Row],[Customer ID]],'MEDICAL EXAMINATION ANSWER'!A:J,7,FALSE)</f>
        <v>No</v>
      </c>
      <c r="G1989" t="str">
        <f>VLOOKUP(HEALTH_CARE[[#This Row],[Customer ID]],'MEDICAL EXAMINATION ANSWER'!A:J,8,FALSE)</f>
        <v>No</v>
      </c>
      <c r="H1989" s="10">
        <f>VLOOKUP(HEALTH_CARE[[#This Row],[Customer ID]],'MEDICAL EXAMINATION ANSWER'!A:J,9,FALSE)</f>
        <v>0</v>
      </c>
      <c r="I1989" t="str">
        <f>VLOOKUP(HEALTH_CARE[[#This Row],[Customer ID]],'MEDICAL EXAMINATION ANSWER'!A:J,10,FALSE)</f>
        <v>No</v>
      </c>
      <c r="J1989" t="str">
        <f>VLOOKUP(HEALTH_CARE[[#This Row],[Customer ID]],'MEDICAL EXAMINATION ANSWER'!A:J,3,FALSE)</f>
        <v>Obesity</v>
      </c>
      <c r="K1989" t="str">
        <f>VLOOKUP(HEALTH_CARE[[#This Row],[Customer ID]],'MEDICAL EXAMINATION ANSWER'!A:J,5,FALSE)</f>
        <v>Prediabetes</v>
      </c>
      <c r="L1989" s="11" t="str">
        <f>VLOOKUP(HEALTH_CARE[[#This Row],[Customer ID]],'HOSPITAL DETAILS ANSWERS'!A:K,5,TRUE)</f>
        <v>17-Nov-1996</v>
      </c>
      <c r="M1989" s="14">
        <f>VLOOKUP(HEALTH_CARE[[#This Row],[Customer ID]],'HOSPITAL DETAILS ANSWERS'!A:K,8,TRUE)</f>
        <v>3293</v>
      </c>
      <c r="N1989" t="str">
        <f>VLOOKUP(HEALTH_CARE[[#This Row],[Customer ID]],'HOSPITAL DETAILS ANSWERS'!A:K,9,TRUE)</f>
        <v>Tier - 2</v>
      </c>
      <c r="O1989" t="str">
        <f>VLOOKUP(HEALTH_CARE[[#This Row],[Customer ID]],'HOSPITAL DETAILS ANSWERS'!A:K,10,TRUE)</f>
        <v>Tier - 2</v>
      </c>
      <c r="P1989" t="str">
        <f>VLOOKUP(HEALTH_CARE[[#This Row],[Customer ID]],'HOSPITAL DETAILS ANSWERS'!A:K,11,TRUE)</f>
        <v>R1012</v>
      </c>
      <c r="Q1989" s="10">
        <f>VLOOKUP(HEALTH_CARE[[#This Row],[Customer ID]],'HOSPITAL DETAILS ANSWERS'!A:K,6,TRUE)</f>
        <v>26</v>
      </c>
    </row>
    <row r="1990" spans="1:17" x14ac:dyDescent="0.25">
      <c r="A1990" t="s">
        <v>379</v>
      </c>
      <c r="B1990" t="str">
        <f>VLOOKUP(HEALTH_CARE[[#This Row],[Customer ID]],'CUSTOMER_NAMES ANSWER'!A:D,3,FALSE)</f>
        <v>Kate</v>
      </c>
      <c r="C1990" s="9">
        <f>VLOOKUP(HEALTH_CARE[[#This Row],[Customer ID]],'MEDICAL EXAMINATION ANSWER'!A:J,2,FALSE)</f>
        <v>33.31</v>
      </c>
      <c r="D1990" s="9">
        <f>VLOOKUP(HEALTH_CARE[[#This Row],[Customer ID]],'MEDICAL EXAMINATION ANSWER'!A:J,4,FALSE)</f>
        <v>4.1900000000000004</v>
      </c>
      <c r="E1990" t="str">
        <f>VLOOKUP(HEALTH_CARE[[#This Row],[Customer ID]],'MEDICAL EXAMINATION ANSWER'!A:J,6,FALSE)</f>
        <v>No</v>
      </c>
      <c r="F1990" t="str">
        <f>VLOOKUP(HEALTH_CARE[[#This Row],[Customer ID]],'MEDICAL EXAMINATION ANSWER'!A:J,7,FALSE)</f>
        <v>No</v>
      </c>
      <c r="G1990" t="str">
        <f>VLOOKUP(HEALTH_CARE[[#This Row],[Customer ID]],'MEDICAL EXAMINATION ANSWER'!A:J,8,FALSE)</f>
        <v>Yes</v>
      </c>
      <c r="H1990" s="10">
        <f>VLOOKUP(HEALTH_CARE[[#This Row],[Customer ID]],'MEDICAL EXAMINATION ANSWER'!A:J,9,FALSE)</f>
        <v>1</v>
      </c>
      <c r="I1990" t="str">
        <f>VLOOKUP(HEALTH_CARE[[#This Row],[Customer ID]],'MEDICAL EXAMINATION ANSWER'!A:J,10,FALSE)</f>
        <v>No</v>
      </c>
      <c r="J1990" t="str">
        <f>VLOOKUP(HEALTH_CARE[[#This Row],[Customer ID]],'MEDICAL EXAMINATION ANSWER'!A:J,3,FALSE)</f>
        <v>Obesity</v>
      </c>
      <c r="K1990" t="str">
        <f>VLOOKUP(HEALTH_CARE[[#This Row],[Customer ID]],'MEDICAL EXAMINATION ANSWER'!A:J,5,FALSE)</f>
        <v>Normal</v>
      </c>
      <c r="L1990" s="11" t="str">
        <f>VLOOKUP(HEALTH_CARE[[#This Row],[Customer ID]],'HOSPITAL DETAILS ANSWERS'!A:K,5,TRUE)</f>
        <v>3-Jul-2003</v>
      </c>
      <c r="M1990" s="14">
        <f>VLOOKUP(HEALTH_CARE[[#This Row],[Customer ID]],'HOSPITAL DETAILS ANSWERS'!A:K,8,TRUE)</f>
        <v>3281</v>
      </c>
      <c r="N1990" t="str">
        <f>VLOOKUP(HEALTH_CARE[[#This Row],[Customer ID]],'HOSPITAL DETAILS ANSWERS'!A:K,9,TRUE)</f>
        <v>Tier - 2</v>
      </c>
      <c r="O1990" t="str">
        <f>VLOOKUP(HEALTH_CARE[[#This Row],[Customer ID]],'HOSPITAL DETAILS ANSWERS'!A:K,10,TRUE)</f>
        <v>Tier - 3</v>
      </c>
      <c r="P1990" t="str">
        <f>VLOOKUP(HEALTH_CARE[[#This Row],[Customer ID]],'HOSPITAL DETAILS ANSWERS'!A:K,11,TRUE)</f>
        <v>R1011</v>
      </c>
      <c r="Q1990" s="10">
        <f>VLOOKUP(HEALTH_CARE[[#This Row],[Customer ID]],'HOSPITAL DETAILS ANSWERS'!A:K,6,TRUE)</f>
        <v>19</v>
      </c>
    </row>
    <row r="1991" spans="1:17" x14ac:dyDescent="0.25">
      <c r="A1991" t="s">
        <v>378</v>
      </c>
      <c r="B1991" t="str">
        <f>VLOOKUP(HEALTH_CARE[[#This Row],[Customer ID]],'CUSTOMER_NAMES ANSWER'!A:D,3,FALSE)</f>
        <v>Christopher L</v>
      </c>
      <c r="C1991" s="9">
        <f>VLOOKUP(HEALTH_CARE[[#This Row],[Customer ID]],'MEDICAL EXAMINATION ANSWER'!A:J,2,FALSE)</f>
        <v>25.75</v>
      </c>
      <c r="D1991" s="9">
        <f>VLOOKUP(HEALTH_CARE[[#This Row],[Customer ID]],'MEDICAL EXAMINATION ANSWER'!A:J,4,FALSE)</f>
        <v>4.62</v>
      </c>
      <c r="E1991" t="str">
        <f>VLOOKUP(HEALTH_CARE[[#This Row],[Customer ID]],'MEDICAL EXAMINATION ANSWER'!A:J,6,FALSE)</f>
        <v>Yes</v>
      </c>
      <c r="F1991" t="str">
        <f>VLOOKUP(HEALTH_CARE[[#This Row],[Customer ID]],'MEDICAL EXAMINATION ANSWER'!A:J,7,FALSE)</f>
        <v>No</v>
      </c>
      <c r="G1991" t="str">
        <f>VLOOKUP(HEALTH_CARE[[#This Row],[Customer ID]],'MEDICAL EXAMINATION ANSWER'!A:J,8,FALSE)</f>
        <v>No</v>
      </c>
      <c r="H1991" s="10">
        <f>VLOOKUP(HEALTH_CARE[[#This Row],[Customer ID]],'MEDICAL EXAMINATION ANSWER'!A:J,9,FALSE)</f>
        <v>0</v>
      </c>
      <c r="I1991" t="str">
        <f>VLOOKUP(HEALTH_CARE[[#This Row],[Customer ID]],'MEDICAL EXAMINATION ANSWER'!A:J,10,FALSE)</f>
        <v>No</v>
      </c>
      <c r="J1991" t="str">
        <f>VLOOKUP(HEALTH_CARE[[#This Row],[Customer ID]],'MEDICAL EXAMINATION ANSWER'!A:J,3,FALSE)</f>
        <v>Over Weight</v>
      </c>
      <c r="K1991" t="str">
        <f>VLOOKUP(HEALTH_CARE[[#This Row],[Customer ID]],'MEDICAL EXAMINATION ANSWER'!A:J,5,FALSE)</f>
        <v>Normal</v>
      </c>
      <c r="L1991" s="11" t="str">
        <f>VLOOKUP(HEALTH_CARE[[#This Row],[Customer ID]],'HOSPITAL DETAILS ANSWERS'!A:K,5,TRUE)</f>
        <v>6-Oct-2001</v>
      </c>
      <c r="M1991" s="14">
        <f>VLOOKUP(HEALTH_CARE[[#This Row],[Customer ID]],'HOSPITAL DETAILS ANSWERS'!A:K,8,TRUE)</f>
        <v>3280</v>
      </c>
      <c r="N1991" t="str">
        <f>VLOOKUP(HEALTH_CARE[[#This Row],[Customer ID]],'HOSPITAL DETAILS ANSWERS'!A:K,9,TRUE)</f>
        <v>Tier - 2</v>
      </c>
      <c r="O1991" t="str">
        <f>VLOOKUP(HEALTH_CARE[[#This Row],[Customer ID]],'HOSPITAL DETAILS ANSWERS'!A:K,10,TRUE)</f>
        <v>Tier - 1</v>
      </c>
      <c r="P1991" t="str">
        <f>VLOOKUP(HEALTH_CARE[[#This Row],[Customer ID]],'HOSPITAL DETAILS ANSWERS'!A:K,11,TRUE)</f>
        <v>R1017</v>
      </c>
      <c r="Q1991" s="10">
        <f>VLOOKUP(HEALTH_CARE[[#This Row],[Customer ID]],'HOSPITAL DETAILS ANSWERS'!A:K,6,TRUE)</f>
        <v>21</v>
      </c>
    </row>
    <row r="1992" spans="1:17" x14ac:dyDescent="0.25">
      <c r="A1992" t="s">
        <v>377</v>
      </c>
      <c r="B1992" t="str">
        <f>VLOOKUP(HEALTH_CARE[[#This Row],[Customer ID]],'CUSTOMER_NAMES ANSWER'!A:D,3,FALSE)</f>
        <v>Christopher P</v>
      </c>
      <c r="C1992" s="9">
        <f>VLOOKUP(HEALTH_CARE[[#This Row],[Customer ID]],'MEDICAL EXAMINATION ANSWER'!A:J,2,FALSE)</f>
        <v>37.1</v>
      </c>
      <c r="D1992" s="9">
        <f>VLOOKUP(HEALTH_CARE[[#This Row],[Customer ID]],'MEDICAL EXAMINATION ANSWER'!A:J,4,FALSE)</f>
        <v>6.24</v>
      </c>
      <c r="E1992" t="str">
        <f>VLOOKUP(HEALTH_CARE[[#This Row],[Customer ID]],'MEDICAL EXAMINATION ANSWER'!A:J,6,FALSE)</f>
        <v>No</v>
      </c>
      <c r="F1992" t="str">
        <f>VLOOKUP(HEALTH_CARE[[#This Row],[Customer ID]],'MEDICAL EXAMINATION ANSWER'!A:J,7,FALSE)</f>
        <v>No</v>
      </c>
      <c r="G1992" t="str">
        <f>VLOOKUP(HEALTH_CARE[[#This Row],[Customer ID]],'MEDICAL EXAMINATION ANSWER'!A:J,8,FALSE)</f>
        <v>No</v>
      </c>
      <c r="H1992" s="10">
        <f>VLOOKUP(HEALTH_CARE[[#This Row],[Customer ID]],'MEDICAL EXAMINATION ANSWER'!A:J,9,FALSE)</f>
        <v>0</v>
      </c>
      <c r="I1992" t="str">
        <f>VLOOKUP(HEALTH_CARE[[#This Row],[Customer ID]],'MEDICAL EXAMINATION ANSWER'!A:J,10,FALSE)</f>
        <v>No</v>
      </c>
      <c r="J1992" t="str">
        <f>VLOOKUP(HEALTH_CARE[[#This Row],[Customer ID]],'MEDICAL EXAMINATION ANSWER'!A:J,3,FALSE)</f>
        <v>Obesity</v>
      </c>
      <c r="K1992" t="str">
        <f>VLOOKUP(HEALTH_CARE[[#This Row],[Customer ID]],'MEDICAL EXAMINATION ANSWER'!A:J,5,FALSE)</f>
        <v>Prediabetes</v>
      </c>
      <c r="L1992" s="11" t="str">
        <f>VLOOKUP(HEALTH_CARE[[#This Row],[Customer ID]],'HOSPITAL DETAILS ANSWERS'!A:K,5,TRUE)</f>
        <v>1-Jul-1994</v>
      </c>
      <c r="M1992" s="14">
        <f>VLOOKUP(HEALTH_CARE[[#This Row],[Customer ID]],'HOSPITAL DETAILS ANSWERS'!A:K,8,TRUE)</f>
        <v>3278</v>
      </c>
      <c r="N1992" t="str">
        <f>VLOOKUP(HEALTH_CARE[[#This Row],[Customer ID]],'HOSPITAL DETAILS ANSWERS'!A:K,9,TRUE)</f>
        <v>Tier - 2</v>
      </c>
      <c r="O1992" t="str">
        <f>VLOOKUP(HEALTH_CARE[[#This Row],[Customer ID]],'HOSPITAL DETAILS ANSWERS'!A:K,10,TRUE)</f>
        <v>Tier - 3</v>
      </c>
      <c r="P1992" t="str">
        <f>VLOOKUP(HEALTH_CARE[[#This Row],[Customer ID]],'HOSPITAL DETAILS ANSWERS'!A:K,11,TRUE)</f>
        <v>R1011</v>
      </c>
      <c r="Q1992" s="10">
        <f>VLOOKUP(HEALTH_CARE[[#This Row],[Customer ID]],'HOSPITAL DETAILS ANSWERS'!A:K,6,TRUE)</f>
        <v>28</v>
      </c>
    </row>
    <row r="1993" spans="1:17" x14ac:dyDescent="0.25">
      <c r="A1993" t="s">
        <v>376</v>
      </c>
      <c r="B1993" t="str">
        <f>VLOOKUP(HEALTH_CARE[[#This Row],[Customer ID]],'CUSTOMER_NAMES ANSWER'!A:D,3,FALSE)</f>
        <v>Christopher W</v>
      </c>
      <c r="C1993" s="9">
        <f>VLOOKUP(HEALTH_CARE[[#This Row],[Customer ID]],'MEDICAL EXAMINATION ANSWER'!A:J,2,FALSE)</f>
        <v>35.44</v>
      </c>
      <c r="D1993" s="9">
        <f>VLOOKUP(HEALTH_CARE[[#This Row],[Customer ID]],'MEDICAL EXAMINATION ANSWER'!A:J,4,FALSE)</f>
        <v>5.81</v>
      </c>
      <c r="E1993" t="str">
        <f>VLOOKUP(HEALTH_CARE[[#This Row],[Customer ID]],'MEDICAL EXAMINATION ANSWER'!A:J,6,FALSE)</f>
        <v>No</v>
      </c>
      <c r="F1993" t="str">
        <f>VLOOKUP(HEALTH_CARE[[#This Row],[Customer ID]],'MEDICAL EXAMINATION ANSWER'!A:J,7,FALSE)</f>
        <v>No</v>
      </c>
      <c r="G1993" t="str">
        <f>VLOOKUP(HEALTH_CARE[[#This Row],[Customer ID]],'MEDICAL EXAMINATION ANSWER'!A:J,8,FALSE)</f>
        <v>No</v>
      </c>
      <c r="H1993" s="10">
        <f>VLOOKUP(HEALTH_CARE[[#This Row],[Customer ID]],'MEDICAL EXAMINATION ANSWER'!A:J,9,FALSE)</f>
        <v>0</v>
      </c>
      <c r="I1993" t="str">
        <f>VLOOKUP(HEALTH_CARE[[#This Row],[Customer ID]],'MEDICAL EXAMINATION ANSWER'!A:J,10,FALSE)</f>
        <v>No</v>
      </c>
      <c r="J1993" t="str">
        <f>VLOOKUP(HEALTH_CARE[[#This Row],[Customer ID]],'MEDICAL EXAMINATION ANSWER'!A:J,3,FALSE)</f>
        <v>Obesity</v>
      </c>
      <c r="K1993" t="str">
        <f>VLOOKUP(HEALTH_CARE[[#This Row],[Customer ID]],'MEDICAL EXAMINATION ANSWER'!A:J,5,FALSE)</f>
        <v>Prediabetes</v>
      </c>
      <c r="L1993" s="11" t="str">
        <f>VLOOKUP(HEALTH_CARE[[#This Row],[Customer ID]],'HOSPITAL DETAILS ANSWERS'!A:K,5,TRUE)</f>
        <v>2-Dec-1994</v>
      </c>
      <c r="M1993" s="14">
        <f>VLOOKUP(HEALTH_CARE[[#This Row],[Customer ID]],'HOSPITAL DETAILS ANSWERS'!A:K,8,TRUE)</f>
        <v>3269</v>
      </c>
      <c r="N1993" t="str">
        <f>VLOOKUP(HEALTH_CARE[[#This Row],[Customer ID]],'HOSPITAL DETAILS ANSWERS'!A:K,9,TRUE)</f>
        <v>Tier - 3</v>
      </c>
      <c r="O1993" t="str">
        <f>VLOOKUP(HEALTH_CARE[[#This Row],[Customer ID]],'HOSPITAL DETAILS ANSWERS'!A:K,10,TRUE)</f>
        <v>Tier - 1</v>
      </c>
      <c r="P1993" t="str">
        <f>VLOOKUP(HEALTH_CARE[[#This Row],[Customer ID]],'HOSPITAL DETAILS ANSWERS'!A:K,11,TRUE)</f>
        <v>R1016</v>
      </c>
      <c r="Q1993" s="10">
        <f>VLOOKUP(HEALTH_CARE[[#This Row],[Customer ID]],'HOSPITAL DETAILS ANSWERS'!A:K,6,TRUE)</f>
        <v>28</v>
      </c>
    </row>
    <row r="1994" spans="1:17" x14ac:dyDescent="0.25">
      <c r="A1994" t="s">
        <v>375</v>
      </c>
      <c r="B1994" t="str">
        <f>VLOOKUP(HEALTH_CARE[[#This Row],[Customer ID]],'CUSTOMER_NAMES ANSWER'!A:D,3,FALSE)</f>
        <v>Norman H</v>
      </c>
      <c r="C1994" s="9">
        <f>VLOOKUP(HEALTH_CARE[[#This Row],[Customer ID]],'MEDICAL EXAMINATION ANSWER'!A:J,2,FALSE)</f>
        <v>20.399999999999999</v>
      </c>
      <c r="D1994" s="9">
        <f>VLOOKUP(HEALTH_CARE[[#This Row],[Customer ID]],'MEDICAL EXAMINATION ANSWER'!A:J,4,FALSE)</f>
        <v>4.83</v>
      </c>
      <c r="E1994" t="str">
        <f>VLOOKUP(HEALTH_CARE[[#This Row],[Customer ID]],'MEDICAL EXAMINATION ANSWER'!A:J,6,FALSE)</f>
        <v>No</v>
      </c>
      <c r="F1994" t="str">
        <f>VLOOKUP(HEALTH_CARE[[#This Row],[Customer ID]],'MEDICAL EXAMINATION ANSWER'!A:J,7,FALSE)</f>
        <v>No</v>
      </c>
      <c r="G1994" t="str">
        <f>VLOOKUP(HEALTH_CARE[[#This Row],[Customer ID]],'MEDICAL EXAMINATION ANSWER'!A:J,8,FALSE)</f>
        <v>No</v>
      </c>
      <c r="H1994" s="10">
        <f>VLOOKUP(HEALTH_CARE[[#This Row],[Customer ID]],'MEDICAL EXAMINATION ANSWER'!A:J,9,FALSE)</f>
        <v>0</v>
      </c>
      <c r="I1994" t="str">
        <f>VLOOKUP(HEALTH_CARE[[#This Row],[Customer ID]],'MEDICAL EXAMINATION ANSWER'!A:J,10,FALSE)</f>
        <v>No</v>
      </c>
      <c r="J1994" t="str">
        <f>VLOOKUP(HEALTH_CARE[[#This Row],[Customer ID]],'MEDICAL EXAMINATION ANSWER'!A:J,3,FALSE)</f>
        <v>Normal Weight</v>
      </c>
      <c r="K1994" t="str">
        <f>VLOOKUP(HEALTH_CARE[[#This Row],[Customer ID]],'MEDICAL EXAMINATION ANSWER'!A:J,5,FALSE)</f>
        <v>Normal</v>
      </c>
      <c r="L1994" s="11" t="str">
        <f>VLOOKUP(HEALTH_CARE[[#This Row],[Customer ID]],'HOSPITAL DETAILS ANSWERS'!A:K,5,TRUE)</f>
        <v>13-Nov-1991</v>
      </c>
      <c r="M1994" s="14">
        <f>VLOOKUP(HEALTH_CARE[[#This Row],[Customer ID]],'HOSPITAL DETAILS ANSWERS'!A:K,8,TRUE)</f>
        <v>3261</v>
      </c>
      <c r="N1994" t="str">
        <f>VLOOKUP(HEALTH_CARE[[#This Row],[Customer ID]],'HOSPITAL DETAILS ANSWERS'!A:K,9,TRUE)</f>
        <v>Tier - 3</v>
      </c>
      <c r="O1994" t="str">
        <f>VLOOKUP(HEALTH_CARE[[#This Row],[Customer ID]],'HOSPITAL DETAILS ANSWERS'!A:K,10,TRUE)</f>
        <v>Tier - 2</v>
      </c>
      <c r="P1994" t="str">
        <f>VLOOKUP(HEALTH_CARE[[#This Row],[Customer ID]],'HOSPITAL DETAILS ANSWERS'!A:K,11,TRUE)</f>
        <v>R1011</v>
      </c>
      <c r="Q1994" s="10">
        <f>VLOOKUP(HEALTH_CARE[[#This Row],[Customer ID]],'HOSPITAL DETAILS ANSWERS'!A:K,6,TRUE)</f>
        <v>31</v>
      </c>
    </row>
    <row r="1995" spans="1:17" x14ac:dyDescent="0.25">
      <c r="A1995" t="s">
        <v>374</v>
      </c>
      <c r="B1995" t="str">
        <f>VLOOKUP(HEALTH_CARE[[#This Row],[Customer ID]],'CUSTOMER_NAMES ANSWER'!A:D,3,FALSE)</f>
        <v>Susan</v>
      </c>
      <c r="C1995" s="9">
        <f>VLOOKUP(HEALTH_CARE[[#This Row],[Customer ID]],'MEDICAL EXAMINATION ANSWER'!A:J,2,FALSE)</f>
        <v>42.13</v>
      </c>
      <c r="D1995" s="9">
        <f>VLOOKUP(HEALTH_CARE[[#This Row],[Customer ID]],'MEDICAL EXAMINATION ANSWER'!A:J,4,FALSE)</f>
        <v>5.72</v>
      </c>
      <c r="E1995" t="str">
        <f>VLOOKUP(HEALTH_CARE[[#This Row],[Customer ID]],'MEDICAL EXAMINATION ANSWER'!A:J,6,FALSE)</f>
        <v>Yes</v>
      </c>
      <c r="F1995" t="str">
        <f>VLOOKUP(HEALTH_CARE[[#This Row],[Customer ID]],'MEDICAL EXAMINATION ANSWER'!A:J,7,FALSE)</f>
        <v>No</v>
      </c>
      <c r="G1995" t="str">
        <f>VLOOKUP(HEALTH_CARE[[#This Row],[Customer ID]],'MEDICAL EXAMINATION ANSWER'!A:J,8,FALSE)</f>
        <v>Yes</v>
      </c>
      <c r="H1995" s="10">
        <f>VLOOKUP(HEALTH_CARE[[#This Row],[Customer ID]],'MEDICAL EXAMINATION ANSWER'!A:J,9,FALSE)</f>
        <v>1</v>
      </c>
      <c r="I1995" t="str">
        <f>VLOOKUP(HEALTH_CARE[[#This Row],[Customer ID]],'MEDICAL EXAMINATION ANSWER'!A:J,10,FALSE)</f>
        <v>No</v>
      </c>
      <c r="J1995" t="str">
        <f>VLOOKUP(HEALTH_CARE[[#This Row],[Customer ID]],'MEDICAL EXAMINATION ANSWER'!A:J,3,FALSE)</f>
        <v>Obesity</v>
      </c>
      <c r="K1995" t="str">
        <f>VLOOKUP(HEALTH_CARE[[#This Row],[Customer ID]],'MEDICAL EXAMINATION ANSWER'!A:J,5,FALSE)</f>
        <v>Prediabetes</v>
      </c>
      <c r="L1995" s="11" t="str">
        <f>VLOOKUP(HEALTH_CARE[[#This Row],[Customer ID]],'HOSPITAL DETAILS ANSWERS'!A:K,5,TRUE)</f>
        <v>2-Sep-1997</v>
      </c>
      <c r="M1995" s="14">
        <f>VLOOKUP(HEALTH_CARE[[#This Row],[Customer ID]],'HOSPITAL DETAILS ANSWERS'!A:K,8,TRUE)</f>
        <v>3239</v>
      </c>
      <c r="N1995" t="str">
        <f>VLOOKUP(HEALTH_CARE[[#This Row],[Customer ID]],'HOSPITAL DETAILS ANSWERS'!A:K,9,TRUE)</f>
        <v>Tier - 2</v>
      </c>
      <c r="O1995" t="str">
        <f>VLOOKUP(HEALTH_CARE[[#This Row],[Customer ID]],'HOSPITAL DETAILS ANSWERS'!A:K,10,TRUE)</f>
        <v>Tier - 3</v>
      </c>
      <c r="P1995" t="str">
        <f>VLOOKUP(HEALTH_CARE[[#This Row],[Customer ID]],'HOSPITAL DETAILS ANSWERS'!A:K,11,TRUE)</f>
        <v>R1013</v>
      </c>
      <c r="Q1995" s="10">
        <f>VLOOKUP(HEALTH_CARE[[#This Row],[Customer ID]],'HOSPITAL DETAILS ANSWERS'!A:K,6,TRUE)</f>
        <v>25</v>
      </c>
    </row>
    <row r="1996" spans="1:17" x14ac:dyDescent="0.25">
      <c r="A1996" t="s">
        <v>373</v>
      </c>
      <c r="B1996" t="str">
        <f>VLOOKUP(HEALTH_CARE[[#This Row],[Customer ID]],'CUSTOMER_NAMES ANSWER'!A:D,3,FALSE)</f>
        <v>Tatyana K</v>
      </c>
      <c r="C1996" s="9">
        <f>VLOOKUP(HEALTH_CARE[[#This Row],[Customer ID]],'MEDICAL EXAMINATION ANSWER'!A:J,2,FALSE)</f>
        <v>33.99</v>
      </c>
      <c r="D1996" s="9">
        <f>VLOOKUP(HEALTH_CARE[[#This Row],[Customer ID]],'MEDICAL EXAMINATION ANSWER'!A:J,4,FALSE)</f>
        <v>4.83</v>
      </c>
      <c r="E1996" t="str">
        <f>VLOOKUP(HEALTH_CARE[[#This Row],[Customer ID]],'MEDICAL EXAMINATION ANSWER'!A:J,6,FALSE)</f>
        <v>Yes</v>
      </c>
      <c r="F1996" t="str">
        <f>VLOOKUP(HEALTH_CARE[[#This Row],[Customer ID]],'MEDICAL EXAMINATION ANSWER'!A:J,7,FALSE)</f>
        <v>No</v>
      </c>
      <c r="G1996" t="str">
        <f>VLOOKUP(HEALTH_CARE[[#This Row],[Customer ID]],'MEDICAL EXAMINATION ANSWER'!A:J,8,FALSE)</f>
        <v>Yes</v>
      </c>
      <c r="H1996" s="10">
        <f>VLOOKUP(HEALTH_CARE[[#This Row],[Customer ID]],'MEDICAL EXAMINATION ANSWER'!A:J,9,FALSE)</f>
        <v>1</v>
      </c>
      <c r="I1996" t="str">
        <f>VLOOKUP(HEALTH_CARE[[#This Row],[Customer ID]],'MEDICAL EXAMINATION ANSWER'!A:J,10,FALSE)</f>
        <v>No</v>
      </c>
      <c r="J1996" t="str">
        <f>VLOOKUP(HEALTH_CARE[[#This Row],[Customer ID]],'MEDICAL EXAMINATION ANSWER'!A:J,3,FALSE)</f>
        <v>Obesity</v>
      </c>
      <c r="K1996" t="str">
        <f>VLOOKUP(HEALTH_CARE[[#This Row],[Customer ID]],'MEDICAL EXAMINATION ANSWER'!A:J,5,FALSE)</f>
        <v>Normal</v>
      </c>
      <c r="L1996" s="11" t="str">
        <f>VLOOKUP(HEALTH_CARE[[#This Row],[Customer ID]],'HOSPITAL DETAILS ANSWERS'!A:K,5,TRUE)</f>
        <v>2-Aug-1997</v>
      </c>
      <c r="M1996" s="14">
        <f>VLOOKUP(HEALTH_CARE[[#This Row],[Customer ID]],'HOSPITAL DETAILS ANSWERS'!A:K,8,TRUE)</f>
        <v>3228</v>
      </c>
      <c r="N1996" t="str">
        <f>VLOOKUP(HEALTH_CARE[[#This Row],[Customer ID]],'HOSPITAL DETAILS ANSWERS'!A:K,9,TRUE)</f>
        <v>Tier - 2</v>
      </c>
      <c r="O1996" t="str">
        <f>VLOOKUP(HEALTH_CARE[[#This Row],[Customer ID]],'HOSPITAL DETAILS ANSWERS'!A:K,10,TRUE)</f>
        <v>Tier - 3</v>
      </c>
      <c r="P1996" t="str">
        <f>VLOOKUP(HEALTH_CARE[[#This Row],[Customer ID]],'HOSPITAL DETAILS ANSWERS'!A:K,11,TRUE)</f>
        <v>R1013</v>
      </c>
      <c r="Q1996" s="10">
        <f>VLOOKUP(HEALTH_CARE[[#This Row],[Customer ID]],'HOSPITAL DETAILS ANSWERS'!A:K,6,TRUE)</f>
        <v>25</v>
      </c>
    </row>
    <row r="1997" spans="1:17" x14ac:dyDescent="0.25">
      <c r="A1997" t="s">
        <v>372</v>
      </c>
      <c r="B1997" t="str">
        <f>VLOOKUP(HEALTH_CARE[[#This Row],[Customer ID]],'CUSTOMER_NAMES ANSWER'!A:D,3,FALSE)</f>
        <v>Chrissy</v>
      </c>
      <c r="C1997" s="9">
        <f>VLOOKUP(HEALTH_CARE[[#This Row],[Customer ID]],'MEDICAL EXAMINATION ANSWER'!A:J,2,FALSE)</f>
        <v>28.59</v>
      </c>
      <c r="D1997" s="9">
        <f>VLOOKUP(HEALTH_CARE[[#This Row],[Customer ID]],'MEDICAL EXAMINATION ANSWER'!A:J,4,FALSE)</f>
        <v>4.1399999999999997</v>
      </c>
      <c r="E1997" t="str">
        <f>VLOOKUP(HEALTH_CARE[[#This Row],[Customer ID]],'MEDICAL EXAMINATION ANSWER'!A:J,6,FALSE)</f>
        <v>Yes</v>
      </c>
      <c r="F1997" t="str">
        <f>VLOOKUP(HEALTH_CARE[[#This Row],[Customer ID]],'MEDICAL EXAMINATION ANSWER'!A:J,7,FALSE)</f>
        <v>No</v>
      </c>
      <c r="G1997" t="str">
        <f>VLOOKUP(HEALTH_CARE[[#This Row],[Customer ID]],'MEDICAL EXAMINATION ANSWER'!A:J,8,FALSE)</f>
        <v>Yes</v>
      </c>
      <c r="H1997" s="10">
        <f>VLOOKUP(HEALTH_CARE[[#This Row],[Customer ID]],'MEDICAL EXAMINATION ANSWER'!A:J,9,FALSE)</f>
        <v>1</v>
      </c>
      <c r="I1997" t="str">
        <f>VLOOKUP(HEALTH_CARE[[#This Row],[Customer ID]],'MEDICAL EXAMINATION ANSWER'!A:J,10,FALSE)</f>
        <v>No</v>
      </c>
      <c r="J1997" t="str">
        <f>VLOOKUP(HEALTH_CARE[[#This Row],[Customer ID]],'MEDICAL EXAMINATION ANSWER'!A:J,3,FALSE)</f>
        <v>Over Weight</v>
      </c>
      <c r="K1997" t="str">
        <f>VLOOKUP(HEALTH_CARE[[#This Row],[Customer ID]],'MEDICAL EXAMINATION ANSWER'!A:J,5,FALSE)</f>
        <v>Normal</v>
      </c>
      <c r="L1997" s="11" t="str">
        <f>VLOOKUP(HEALTH_CARE[[#This Row],[Customer ID]],'HOSPITAL DETAILS ANSWERS'!A:K,5,TRUE)</f>
        <v>6-Jul-1997</v>
      </c>
      <c r="M1997" s="14">
        <f>VLOOKUP(HEALTH_CARE[[#This Row],[Customer ID]],'HOSPITAL DETAILS ANSWERS'!A:K,8,TRUE)</f>
        <v>3214</v>
      </c>
      <c r="N1997" t="str">
        <f>VLOOKUP(HEALTH_CARE[[#This Row],[Customer ID]],'HOSPITAL DETAILS ANSWERS'!A:K,9,TRUE)</f>
        <v>Tier - 2</v>
      </c>
      <c r="O1997" t="str">
        <f>VLOOKUP(HEALTH_CARE[[#This Row],[Customer ID]],'HOSPITAL DETAILS ANSWERS'!A:K,10,TRUE)</f>
        <v>Tier - 2</v>
      </c>
      <c r="P1997" t="str">
        <f>VLOOKUP(HEALTH_CARE[[#This Row],[Customer ID]],'HOSPITAL DETAILS ANSWERS'!A:K,11,TRUE)</f>
        <v>R1024</v>
      </c>
      <c r="Q1997" s="10">
        <f>VLOOKUP(HEALTH_CARE[[#This Row],[Customer ID]],'HOSPITAL DETAILS ANSWERS'!A:K,6,TRUE)</f>
        <v>25</v>
      </c>
    </row>
    <row r="1998" spans="1:17" x14ac:dyDescent="0.25">
      <c r="A1998" t="s">
        <v>371</v>
      </c>
      <c r="B1998" t="str">
        <f>VLOOKUP(HEALTH_CARE[[#This Row],[Customer ID]],'CUSTOMER_NAMES ANSWER'!A:D,3,FALSE)</f>
        <v>Carrie</v>
      </c>
      <c r="C1998" s="9">
        <f>VLOOKUP(HEALTH_CARE[[#This Row],[Customer ID]],'MEDICAL EXAMINATION ANSWER'!A:J,2,FALSE)</f>
        <v>20.8</v>
      </c>
      <c r="D1998" s="9">
        <f>VLOOKUP(HEALTH_CARE[[#This Row],[Customer ID]],'MEDICAL EXAMINATION ANSWER'!A:J,4,FALSE)</f>
        <v>4.07</v>
      </c>
      <c r="E1998" t="str">
        <f>VLOOKUP(HEALTH_CARE[[#This Row],[Customer ID]],'MEDICAL EXAMINATION ANSWER'!A:J,6,FALSE)</f>
        <v>Yes</v>
      </c>
      <c r="F1998" t="str">
        <f>VLOOKUP(HEALTH_CARE[[#This Row],[Customer ID]],'MEDICAL EXAMINATION ANSWER'!A:J,7,FALSE)</f>
        <v>No</v>
      </c>
      <c r="G1998" t="str">
        <f>VLOOKUP(HEALTH_CARE[[#This Row],[Customer ID]],'MEDICAL EXAMINATION ANSWER'!A:J,8,FALSE)</f>
        <v>Yes</v>
      </c>
      <c r="H1998" s="10">
        <f>VLOOKUP(HEALTH_CARE[[#This Row],[Customer ID]],'MEDICAL EXAMINATION ANSWER'!A:J,9,FALSE)</f>
        <v>1</v>
      </c>
      <c r="I1998" t="str">
        <f>VLOOKUP(HEALTH_CARE[[#This Row],[Customer ID]],'MEDICAL EXAMINATION ANSWER'!A:J,10,FALSE)</f>
        <v>No</v>
      </c>
      <c r="J1998" t="str">
        <f>VLOOKUP(HEALTH_CARE[[#This Row],[Customer ID]],'MEDICAL EXAMINATION ANSWER'!A:J,3,FALSE)</f>
        <v>Normal Weight</v>
      </c>
      <c r="K1998" t="str">
        <f>VLOOKUP(HEALTH_CARE[[#This Row],[Customer ID]],'MEDICAL EXAMINATION ANSWER'!A:J,5,FALSE)</f>
        <v>Normal</v>
      </c>
      <c r="L1998" s="11" t="str">
        <f>VLOOKUP(HEALTH_CARE[[#This Row],[Customer ID]],'HOSPITAL DETAILS ANSWERS'!A:K,5,TRUE)</f>
        <v>22-Dec-1997</v>
      </c>
      <c r="M1998" s="14">
        <f>VLOOKUP(HEALTH_CARE[[#This Row],[Customer ID]],'HOSPITAL DETAILS ANSWERS'!A:K,8,TRUE)</f>
        <v>3209</v>
      </c>
      <c r="N1998" t="str">
        <f>VLOOKUP(HEALTH_CARE[[#This Row],[Customer ID]],'HOSPITAL DETAILS ANSWERS'!A:K,9,TRUE)</f>
        <v>Tier - 2</v>
      </c>
      <c r="O1998" t="str">
        <f>VLOOKUP(HEALTH_CARE[[#This Row],[Customer ID]],'HOSPITAL DETAILS ANSWERS'!A:K,10,TRUE)</f>
        <v>Tier - 3</v>
      </c>
      <c r="P1998" t="str">
        <f>VLOOKUP(HEALTH_CARE[[#This Row],[Customer ID]],'HOSPITAL DETAILS ANSWERS'!A:K,11,TRUE)</f>
        <v>R1011</v>
      </c>
      <c r="Q1998" s="10">
        <f>VLOOKUP(HEALTH_CARE[[#This Row],[Customer ID]],'HOSPITAL DETAILS ANSWERS'!A:K,6,TRUE)</f>
        <v>25</v>
      </c>
    </row>
    <row r="1999" spans="1:17" x14ac:dyDescent="0.25">
      <c r="A1999" t="s">
        <v>370</v>
      </c>
      <c r="B1999" t="str">
        <f>VLOOKUP(HEALTH_CARE[[#This Row],[Customer ID]],'CUSTOMER_NAMES ANSWER'!A:D,3,FALSE)</f>
        <v>Halle</v>
      </c>
      <c r="C1999" s="9">
        <f>VLOOKUP(HEALTH_CARE[[#This Row],[Customer ID]],'MEDICAL EXAMINATION ANSWER'!A:J,2,FALSE)</f>
        <v>23.46</v>
      </c>
      <c r="D1999" s="9">
        <f>VLOOKUP(HEALTH_CARE[[#This Row],[Customer ID]],'MEDICAL EXAMINATION ANSWER'!A:J,4,FALSE)</f>
        <v>6.26</v>
      </c>
      <c r="E1999" t="str">
        <f>VLOOKUP(HEALTH_CARE[[#This Row],[Customer ID]],'MEDICAL EXAMINATION ANSWER'!A:J,6,FALSE)</f>
        <v>Yes</v>
      </c>
      <c r="F1999" t="str">
        <f>VLOOKUP(HEALTH_CARE[[#This Row],[Customer ID]],'MEDICAL EXAMINATION ANSWER'!A:J,7,FALSE)</f>
        <v>No</v>
      </c>
      <c r="G1999" t="str">
        <f>VLOOKUP(HEALTH_CARE[[#This Row],[Customer ID]],'MEDICAL EXAMINATION ANSWER'!A:J,8,FALSE)</f>
        <v>Yes</v>
      </c>
      <c r="H1999" s="10">
        <f>VLOOKUP(HEALTH_CARE[[#This Row],[Customer ID]],'MEDICAL EXAMINATION ANSWER'!A:J,9,FALSE)</f>
        <v>1</v>
      </c>
      <c r="I1999" t="str">
        <f>VLOOKUP(HEALTH_CARE[[#This Row],[Customer ID]],'MEDICAL EXAMINATION ANSWER'!A:J,10,FALSE)</f>
        <v>No</v>
      </c>
      <c r="J1999" t="str">
        <f>VLOOKUP(HEALTH_CARE[[#This Row],[Customer ID]],'MEDICAL EXAMINATION ANSWER'!A:J,3,FALSE)</f>
        <v>Normal Weight</v>
      </c>
      <c r="K1999" t="str">
        <f>VLOOKUP(HEALTH_CARE[[#This Row],[Customer ID]],'MEDICAL EXAMINATION ANSWER'!A:J,5,FALSE)</f>
        <v>Prediabetes</v>
      </c>
      <c r="L1999" s="11" t="str">
        <f>VLOOKUP(HEALTH_CARE[[#This Row],[Customer ID]],'HOSPITAL DETAILS ANSWERS'!A:K,5,TRUE)</f>
        <v>5-Jul-1997</v>
      </c>
      <c r="M1999" s="14">
        <f>VLOOKUP(HEALTH_CARE[[#This Row],[Customer ID]],'HOSPITAL DETAILS ANSWERS'!A:K,8,TRUE)</f>
        <v>3207</v>
      </c>
      <c r="N1999" t="str">
        <f>VLOOKUP(HEALTH_CARE[[#This Row],[Customer ID]],'HOSPITAL DETAILS ANSWERS'!A:K,9,TRUE)</f>
        <v>Tier - 2</v>
      </c>
      <c r="O1999" t="str">
        <f>VLOOKUP(HEALTH_CARE[[#This Row],[Customer ID]],'HOSPITAL DETAILS ANSWERS'!A:K,10,TRUE)</f>
        <v>Tier - 3</v>
      </c>
      <c r="P1999" t="str">
        <f>VLOOKUP(HEALTH_CARE[[#This Row],[Customer ID]],'HOSPITAL DETAILS ANSWERS'!A:K,11,TRUE)</f>
        <v>R1024</v>
      </c>
      <c r="Q1999" s="10">
        <f>VLOOKUP(HEALTH_CARE[[#This Row],[Customer ID]],'HOSPITAL DETAILS ANSWERS'!A:K,6,TRUE)</f>
        <v>25</v>
      </c>
    </row>
    <row r="2000" spans="1:17" x14ac:dyDescent="0.25">
      <c r="A2000" t="s">
        <v>369</v>
      </c>
      <c r="B2000" t="str">
        <f>VLOOKUP(HEALTH_CARE[[#This Row],[Customer ID]],'CUSTOMER_NAMES ANSWER'!A:D,3,FALSE)</f>
        <v>Carolyn</v>
      </c>
      <c r="C2000" s="9">
        <f>VLOOKUP(HEALTH_CARE[[#This Row],[Customer ID]],'MEDICAL EXAMINATION ANSWER'!A:J,2,FALSE)</f>
        <v>40.19</v>
      </c>
      <c r="D2000" s="9">
        <f>VLOOKUP(HEALTH_CARE[[#This Row],[Customer ID]],'MEDICAL EXAMINATION ANSWER'!A:J,4,FALSE)</f>
        <v>5.88</v>
      </c>
      <c r="E2000" t="str">
        <f>VLOOKUP(HEALTH_CARE[[#This Row],[Customer ID]],'MEDICAL EXAMINATION ANSWER'!A:J,6,FALSE)</f>
        <v>Yes</v>
      </c>
      <c r="F2000" t="str">
        <f>VLOOKUP(HEALTH_CARE[[#This Row],[Customer ID]],'MEDICAL EXAMINATION ANSWER'!A:J,7,FALSE)</f>
        <v>No</v>
      </c>
      <c r="G2000" t="str">
        <f>VLOOKUP(HEALTH_CARE[[#This Row],[Customer ID]],'MEDICAL EXAMINATION ANSWER'!A:J,8,FALSE)</f>
        <v>No</v>
      </c>
      <c r="H2000" s="10">
        <f>VLOOKUP(HEALTH_CARE[[#This Row],[Customer ID]],'MEDICAL EXAMINATION ANSWER'!A:J,9,FALSE)</f>
        <v>0</v>
      </c>
      <c r="I2000" t="str">
        <f>VLOOKUP(HEALTH_CARE[[#This Row],[Customer ID]],'MEDICAL EXAMINATION ANSWER'!A:J,10,FALSE)</f>
        <v>No</v>
      </c>
      <c r="J2000" t="str">
        <f>VLOOKUP(HEALTH_CARE[[#This Row],[Customer ID]],'MEDICAL EXAMINATION ANSWER'!A:J,3,FALSE)</f>
        <v>Obesity</v>
      </c>
      <c r="K2000" t="str">
        <f>VLOOKUP(HEALTH_CARE[[#This Row],[Customer ID]],'MEDICAL EXAMINATION ANSWER'!A:J,5,FALSE)</f>
        <v>Prediabetes</v>
      </c>
      <c r="L2000" s="11" t="str">
        <f>VLOOKUP(HEALTH_CARE[[#This Row],[Customer ID]],'HOSPITAL DETAILS ANSWERS'!A:K,5,TRUE)</f>
        <v>11-Oct-1996</v>
      </c>
      <c r="M2000" s="14">
        <f>VLOOKUP(HEALTH_CARE[[#This Row],[Customer ID]],'HOSPITAL DETAILS ANSWERS'!A:K,8,TRUE)</f>
        <v>3202</v>
      </c>
      <c r="N2000" t="str">
        <f>VLOOKUP(HEALTH_CARE[[#This Row],[Customer ID]],'HOSPITAL DETAILS ANSWERS'!A:K,9,TRUE)</f>
        <v>Tier - 2</v>
      </c>
      <c r="O2000" t="str">
        <f>VLOOKUP(HEALTH_CARE[[#This Row],[Customer ID]],'HOSPITAL DETAILS ANSWERS'!A:K,10,TRUE)</f>
        <v>Tier - 3</v>
      </c>
      <c r="P2000" t="str">
        <f>VLOOKUP(HEALTH_CARE[[#This Row],[Customer ID]],'HOSPITAL DETAILS ANSWERS'!A:K,11,TRUE)</f>
        <v>R1012</v>
      </c>
      <c r="Q2000" s="10">
        <f>VLOOKUP(HEALTH_CARE[[#This Row],[Customer ID]],'HOSPITAL DETAILS ANSWERS'!A:K,6,TRUE)</f>
        <v>26</v>
      </c>
    </row>
    <row r="2001" spans="1:17" x14ac:dyDescent="0.25">
      <c r="A2001" t="s">
        <v>368</v>
      </c>
      <c r="B2001" t="str">
        <f>VLOOKUP(HEALTH_CARE[[#This Row],[Customer ID]],'CUSTOMER_NAMES ANSWER'!A:D,3,FALSE)</f>
        <v>Tara D</v>
      </c>
      <c r="C2001" s="9">
        <f>VLOOKUP(HEALTH_CARE[[#This Row],[Customer ID]],'MEDICAL EXAMINATION ANSWER'!A:J,2,FALSE)</f>
        <v>21.89</v>
      </c>
      <c r="D2001" s="9">
        <f>VLOOKUP(HEALTH_CARE[[#This Row],[Customer ID]],'MEDICAL EXAMINATION ANSWER'!A:J,4,FALSE)</f>
        <v>5.72</v>
      </c>
      <c r="E2001" t="str">
        <f>VLOOKUP(HEALTH_CARE[[#This Row],[Customer ID]],'MEDICAL EXAMINATION ANSWER'!A:J,6,FALSE)</f>
        <v>Yes</v>
      </c>
      <c r="F2001" t="str">
        <f>VLOOKUP(HEALTH_CARE[[#This Row],[Customer ID]],'MEDICAL EXAMINATION ANSWER'!A:J,7,FALSE)</f>
        <v>No</v>
      </c>
      <c r="G2001" t="str">
        <f>VLOOKUP(HEALTH_CARE[[#This Row],[Customer ID]],'MEDICAL EXAMINATION ANSWER'!A:J,8,FALSE)</f>
        <v>No</v>
      </c>
      <c r="H2001" s="10">
        <f>VLOOKUP(HEALTH_CARE[[#This Row],[Customer ID]],'MEDICAL EXAMINATION ANSWER'!A:J,9,FALSE)</f>
        <v>0</v>
      </c>
      <c r="I2001" t="str">
        <f>VLOOKUP(HEALTH_CARE[[#This Row],[Customer ID]],'MEDICAL EXAMINATION ANSWER'!A:J,10,FALSE)</f>
        <v>No</v>
      </c>
      <c r="J2001" t="str">
        <f>VLOOKUP(HEALTH_CARE[[#This Row],[Customer ID]],'MEDICAL EXAMINATION ANSWER'!A:J,3,FALSE)</f>
        <v>Normal Weight</v>
      </c>
      <c r="K2001" t="str">
        <f>VLOOKUP(HEALTH_CARE[[#This Row],[Customer ID]],'MEDICAL EXAMINATION ANSWER'!A:J,5,FALSE)</f>
        <v>Prediabetes</v>
      </c>
      <c r="L2001" s="11" t="str">
        <f>VLOOKUP(HEALTH_CARE[[#This Row],[Customer ID]],'HOSPITAL DETAILS ANSWERS'!A:K,5,TRUE)</f>
        <v>2-Sep-2001</v>
      </c>
      <c r="M2001" s="14">
        <f>VLOOKUP(HEALTH_CARE[[#This Row],[Customer ID]],'HOSPITAL DETAILS ANSWERS'!A:K,8,TRUE)</f>
        <v>3181</v>
      </c>
      <c r="N2001" t="str">
        <f>VLOOKUP(HEALTH_CARE[[#This Row],[Customer ID]],'HOSPITAL DETAILS ANSWERS'!A:K,9,TRUE)</f>
        <v>Tier - 2</v>
      </c>
      <c r="O2001" t="str">
        <f>VLOOKUP(HEALTH_CARE[[#This Row],[Customer ID]],'HOSPITAL DETAILS ANSWERS'!A:K,10,TRUE)</f>
        <v>Tier - 2</v>
      </c>
      <c r="P2001" t="str">
        <f>VLOOKUP(HEALTH_CARE[[#This Row],[Customer ID]],'HOSPITAL DETAILS ANSWERS'!A:K,11,TRUE)</f>
        <v>R1013</v>
      </c>
      <c r="Q2001" s="10">
        <f>VLOOKUP(HEALTH_CARE[[#This Row],[Customer ID]],'HOSPITAL DETAILS ANSWERS'!A:K,6,TRUE)</f>
        <v>21</v>
      </c>
    </row>
    <row r="2002" spans="1:17" x14ac:dyDescent="0.25">
      <c r="A2002" t="s">
        <v>367</v>
      </c>
      <c r="B2002" t="str">
        <f>VLOOKUP(HEALTH_CARE[[#This Row],[Customer ID]],'CUSTOMER_NAMES ANSWER'!A:D,3,FALSE)</f>
        <v>Rasim M</v>
      </c>
      <c r="C2002" s="9">
        <f>VLOOKUP(HEALTH_CARE[[#This Row],[Customer ID]],'MEDICAL EXAMINATION ANSWER'!A:J,2,FALSE)</f>
        <v>29.34</v>
      </c>
      <c r="D2002" s="9">
        <f>VLOOKUP(HEALTH_CARE[[#This Row],[Customer ID]],'MEDICAL EXAMINATION ANSWER'!A:J,4,FALSE)</f>
        <v>6.09</v>
      </c>
      <c r="E2002" t="str">
        <f>VLOOKUP(HEALTH_CARE[[#This Row],[Customer ID]],'MEDICAL EXAMINATION ANSWER'!A:J,6,FALSE)</f>
        <v>Yes</v>
      </c>
      <c r="F2002" t="str">
        <f>VLOOKUP(HEALTH_CARE[[#This Row],[Customer ID]],'MEDICAL EXAMINATION ANSWER'!A:J,7,FALSE)</f>
        <v>Yes</v>
      </c>
      <c r="G2002" t="str">
        <f>VLOOKUP(HEALTH_CARE[[#This Row],[Customer ID]],'MEDICAL EXAMINATION ANSWER'!A:J,8,FALSE)</f>
        <v>No</v>
      </c>
      <c r="H2002" s="10">
        <f>VLOOKUP(HEALTH_CARE[[#This Row],[Customer ID]],'MEDICAL EXAMINATION ANSWER'!A:J,9,FALSE)</f>
        <v>2</v>
      </c>
      <c r="I2002" t="str">
        <f>VLOOKUP(HEALTH_CARE[[#This Row],[Customer ID]],'MEDICAL EXAMINATION ANSWER'!A:J,10,FALSE)</f>
        <v>No</v>
      </c>
      <c r="J2002" t="str">
        <f>VLOOKUP(HEALTH_CARE[[#This Row],[Customer ID]],'MEDICAL EXAMINATION ANSWER'!A:J,3,FALSE)</f>
        <v>Over Weight</v>
      </c>
      <c r="K2002" t="str">
        <f>VLOOKUP(HEALTH_CARE[[#This Row],[Customer ID]],'MEDICAL EXAMINATION ANSWER'!A:J,5,FALSE)</f>
        <v>Prediabetes</v>
      </c>
      <c r="L2002" s="11" t="str">
        <f>VLOOKUP(HEALTH_CARE[[#This Row],[Customer ID]],'HOSPITAL DETAILS ANSWERS'!A:K,5,TRUE)</f>
        <v>23-Sep-2000</v>
      </c>
      <c r="M2002" s="14">
        <f>VLOOKUP(HEALTH_CARE[[#This Row],[Customer ID]],'HOSPITAL DETAILS ANSWERS'!A:K,8,TRUE)</f>
        <v>3180</v>
      </c>
      <c r="N2002" t="str">
        <f>VLOOKUP(HEALTH_CARE[[#This Row],[Customer ID]],'HOSPITAL DETAILS ANSWERS'!A:K,9,TRUE)</f>
        <v>Tier - 2</v>
      </c>
      <c r="O2002" t="str">
        <f>VLOOKUP(HEALTH_CARE[[#This Row],[Customer ID]],'HOSPITAL DETAILS ANSWERS'!A:K,10,TRUE)</f>
        <v>Tier - 2</v>
      </c>
      <c r="P2002" t="str">
        <f>VLOOKUP(HEALTH_CARE[[#This Row],[Customer ID]],'HOSPITAL DETAILS ANSWERS'!A:K,11,TRUE)</f>
        <v>R1012</v>
      </c>
      <c r="Q2002" s="10">
        <f>VLOOKUP(HEALTH_CARE[[#This Row],[Customer ID]],'HOSPITAL DETAILS ANSWERS'!A:K,6,TRUE)</f>
        <v>22</v>
      </c>
    </row>
    <row r="2003" spans="1:17" x14ac:dyDescent="0.25">
      <c r="A2003" t="s">
        <v>366</v>
      </c>
      <c r="B2003" t="str">
        <f>VLOOKUP(HEALTH_CARE[[#This Row],[Customer ID]],'CUSTOMER_NAMES ANSWER'!A:D,3,FALSE)</f>
        <v>Dina</v>
      </c>
      <c r="C2003" s="9">
        <f>VLOOKUP(HEALTH_CARE[[#This Row],[Customer ID]],'MEDICAL EXAMINATION ANSWER'!A:J,2,FALSE)</f>
        <v>22.61</v>
      </c>
      <c r="D2003" s="9">
        <f>VLOOKUP(HEALTH_CARE[[#This Row],[Customer ID]],'MEDICAL EXAMINATION ANSWER'!A:J,4,FALSE)</f>
        <v>4.25</v>
      </c>
      <c r="E2003" t="str">
        <f>VLOOKUP(HEALTH_CARE[[#This Row],[Customer ID]],'MEDICAL EXAMINATION ANSWER'!A:J,6,FALSE)</f>
        <v>Yes</v>
      </c>
      <c r="F2003" t="str">
        <f>VLOOKUP(HEALTH_CARE[[#This Row],[Customer ID]],'MEDICAL EXAMINATION ANSWER'!A:J,7,FALSE)</f>
        <v>No</v>
      </c>
      <c r="G2003" t="str">
        <f>VLOOKUP(HEALTH_CARE[[#This Row],[Customer ID]],'MEDICAL EXAMINATION ANSWER'!A:J,8,FALSE)</f>
        <v>No</v>
      </c>
      <c r="H2003" s="10">
        <f>VLOOKUP(HEALTH_CARE[[#This Row],[Customer ID]],'MEDICAL EXAMINATION ANSWER'!A:J,9,FALSE)</f>
        <v>0</v>
      </c>
      <c r="I2003" t="str">
        <f>VLOOKUP(HEALTH_CARE[[#This Row],[Customer ID]],'MEDICAL EXAMINATION ANSWER'!A:J,10,FALSE)</f>
        <v>No</v>
      </c>
      <c r="J2003" t="str">
        <f>VLOOKUP(HEALTH_CARE[[#This Row],[Customer ID]],'MEDICAL EXAMINATION ANSWER'!A:J,3,FALSE)</f>
        <v>Normal Weight</v>
      </c>
      <c r="K2003" t="str">
        <f>VLOOKUP(HEALTH_CARE[[#This Row],[Customer ID]],'MEDICAL EXAMINATION ANSWER'!A:J,5,FALSE)</f>
        <v>Normal</v>
      </c>
      <c r="L2003" s="11" t="str">
        <f>VLOOKUP(HEALTH_CARE[[#This Row],[Customer ID]],'HOSPITAL DETAILS ANSWERS'!A:K,5,TRUE)</f>
        <v>3-Jul-1996</v>
      </c>
      <c r="M2003" s="14">
        <f>VLOOKUP(HEALTH_CARE[[#This Row],[Customer ID]],'HOSPITAL DETAILS ANSWERS'!A:K,8,TRUE)</f>
        <v>3177</v>
      </c>
      <c r="N2003" t="str">
        <f>VLOOKUP(HEALTH_CARE[[#This Row],[Customer ID]],'HOSPITAL DETAILS ANSWERS'!A:K,9,TRUE)</f>
        <v>Tier - 2</v>
      </c>
      <c r="O2003" t="str">
        <f>VLOOKUP(HEALTH_CARE[[#This Row],[Customer ID]],'HOSPITAL DETAILS ANSWERS'!A:K,10,TRUE)</f>
        <v>Tier - 1</v>
      </c>
      <c r="P2003" t="str">
        <f>VLOOKUP(HEALTH_CARE[[#This Row],[Customer ID]],'HOSPITAL DETAILS ANSWERS'!A:K,11,TRUE)</f>
        <v>R1012</v>
      </c>
      <c r="Q2003" s="10">
        <f>VLOOKUP(HEALTH_CARE[[#This Row],[Customer ID]],'HOSPITAL DETAILS ANSWERS'!A:K,6,TRUE)</f>
        <v>26</v>
      </c>
    </row>
    <row r="2004" spans="1:17" x14ac:dyDescent="0.25">
      <c r="A2004" t="s">
        <v>365</v>
      </c>
      <c r="B2004" t="str">
        <f>VLOOKUP(HEALTH_CARE[[#This Row],[Customer ID]],'CUSTOMER_NAMES ANSWER'!A:D,3,FALSE)</f>
        <v>Lisa</v>
      </c>
      <c r="C2004" s="9">
        <f>VLOOKUP(HEALTH_CARE[[#This Row],[Customer ID]],'MEDICAL EXAMINATION ANSWER'!A:J,2,FALSE)</f>
        <v>22.23</v>
      </c>
      <c r="D2004" s="9">
        <f>VLOOKUP(HEALTH_CARE[[#This Row],[Customer ID]],'MEDICAL EXAMINATION ANSWER'!A:J,4,FALSE)</f>
        <v>6.09</v>
      </c>
      <c r="E2004" t="str">
        <f>VLOOKUP(HEALTH_CARE[[#This Row],[Customer ID]],'MEDICAL EXAMINATION ANSWER'!A:J,6,FALSE)</f>
        <v>Yes</v>
      </c>
      <c r="F2004" t="str">
        <f>VLOOKUP(HEALTH_CARE[[#This Row],[Customer ID]],'MEDICAL EXAMINATION ANSWER'!A:J,7,FALSE)</f>
        <v>No</v>
      </c>
      <c r="G2004" t="str">
        <f>VLOOKUP(HEALTH_CARE[[#This Row],[Customer ID]],'MEDICAL EXAMINATION ANSWER'!A:J,8,FALSE)</f>
        <v>No</v>
      </c>
      <c r="H2004" s="10">
        <f>VLOOKUP(HEALTH_CARE[[#This Row],[Customer ID]],'MEDICAL EXAMINATION ANSWER'!A:J,9,FALSE)</f>
        <v>0</v>
      </c>
      <c r="I2004" t="str">
        <f>VLOOKUP(HEALTH_CARE[[#This Row],[Customer ID]],'MEDICAL EXAMINATION ANSWER'!A:J,10,FALSE)</f>
        <v>No</v>
      </c>
      <c r="J2004" t="str">
        <f>VLOOKUP(HEALTH_CARE[[#This Row],[Customer ID]],'MEDICAL EXAMINATION ANSWER'!A:J,3,FALSE)</f>
        <v>Normal Weight</v>
      </c>
      <c r="K2004" t="str">
        <f>VLOOKUP(HEALTH_CARE[[#This Row],[Customer ID]],'MEDICAL EXAMINATION ANSWER'!A:J,5,FALSE)</f>
        <v>Prediabetes</v>
      </c>
      <c r="L2004" s="11" t="str">
        <f>VLOOKUP(HEALTH_CARE[[#This Row],[Customer ID]],'HOSPITAL DETAILS ANSWERS'!A:K,5,TRUE)</f>
        <v>14-Aug-1996</v>
      </c>
      <c r="M2004" s="14">
        <f>VLOOKUP(HEALTH_CARE[[#This Row],[Customer ID]],'HOSPITAL DETAILS ANSWERS'!A:K,8,TRUE)</f>
        <v>3177</v>
      </c>
      <c r="N2004" t="str">
        <f>VLOOKUP(HEALTH_CARE[[#This Row],[Customer ID]],'HOSPITAL DETAILS ANSWERS'!A:K,9,TRUE)</f>
        <v>Tier - 2</v>
      </c>
      <c r="O2004" t="str">
        <f>VLOOKUP(HEALTH_CARE[[#This Row],[Customer ID]],'HOSPITAL DETAILS ANSWERS'!A:K,10,TRUE)</f>
        <v>Tier - 2</v>
      </c>
      <c r="P2004" t="str">
        <f>VLOOKUP(HEALTH_CARE[[#This Row],[Customer ID]],'HOSPITAL DETAILS ANSWERS'!A:K,11,TRUE)</f>
        <v>R1012</v>
      </c>
      <c r="Q2004" s="10">
        <f>VLOOKUP(HEALTH_CARE[[#This Row],[Customer ID]],'HOSPITAL DETAILS ANSWERS'!A:K,6,TRUE)</f>
        <v>26</v>
      </c>
    </row>
    <row r="2005" spans="1:17" x14ac:dyDescent="0.25">
      <c r="A2005" t="s">
        <v>364</v>
      </c>
      <c r="B2005" t="str">
        <f>VLOOKUP(HEALTH_CARE[[#This Row],[Customer ID]],'CUSTOMER_NAMES ANSWER'!A:D,3,FALSE)</f>
        <v>Caitrin</v>
      </c>
      <c r="C2005" s="9">
        <f>VLOOKUP(HEALTH_CARE[[#This Row],[Customer ID]],'MEDICAL EXAMINATION ANSWER'!A:J,2,FALSE)</f>
        <v>33.4</v>
      </c>
      <c r="D2005" s="9">
        <f>VLOOKUP(HEALTH_CARE[[#This Row],[Customer ID]],'MEDICAL EXAMINATION ANSWER'!A:J,4,FALSE)</f>
        <v>5.51</v>
      </c>
      <c r="E2005" t="str">
        <f>VLOOKUP(HEALTH_CARE[[#This Row],[Customer ID]],'MEDICAL EXAMINATION ANSWER'!A:J,6,FALSE)</f>
        <v>No</v>
      </c>
      <c r="F2005" t="str">
        <f>VLOOKUP(HEALTH_CARE[[#This Row],[Customer ID]],'MEDICAL EXAMINATION ANSWER'!A:J,7,FALSE)</f>
        <v>No</v>
      </c>
      <c r="G2005" t="str">
        <f>VLOOKUP(HEALTH_CARE[[#This Row],[Customer ID]],'MEDICAL EXAMINATION ANSWER'!A:J,8,FALSE)</f>
        <v>No</v>
      </c>
      <c r="H2005" s="10">
        <f>VLOOKUP(HEALTH_CARE[[#This Row],[Customer ID]],'MEDICAL EXAMINATION ANSWER'!A:J,9,FALSE)</f>
        <v>0</v>
      </c>
      <c r="I2005" t="str">
        <f>VLOOKUP(HEALTH_CARE[[#This Row],[Customer ID]],'MEDICAL EXAMINATION ANSWER'!A:J,10,FALSE)</f>
        <v>No</v>
      </c>
      <c r="J2005" t="str">
        <f>VLOOKUP(HEALTH_CARE[[#This Row],[Customer ID]],'MEDICAL EXAMINATION ANSWER'!A:J,3,FALSE)</f>
        <v>Obesity</v>
      </c>
      <c r="K2005" t="str">
        <f>VLOOKUP(HEALTH_CARE[[#This Row],[Customer ID]],'MEDICAL EXAMINATION ANSWER'!A:J,5,FALSE)</f>
        <v>Normal</v>
      </c>
      <c r="L2005" s="11" t="str">
        <f>VLOOKUP(HEALTH_CARE[[#This Row],[Customer ID]],'HOSPITAL DETAILS ANSWERS'!A:K,5,TRUE)</f>
        <v>6-Jul-1994</v>
      </c>
      <c r="M2005" s="14">
        <f>VLOOKUP(HEALTH_CARE[[#This Row],[Customer ID]],'HOSPITAL DETAILS ANSWERS'!A:K,8,TRUE)</f>
        <v>3173</v>
      </c>
      <c r="N2005" t="str">
        <f>VLOOKUP(HEALTH_CARE[[#This Row],[Customer ID]],'HOSPITAL DETAILS ANSWERS'!A:K,9,TRUE)</f>
        <v>Tier - 2</v>
      </c>
      <c r="O2005" t="str">
        <f>VLOOKUP(HEALTH_CARE[[#This Row],[Customer ID]],'HOSPITAL DETAILS ANSWERS'!A:K,10,TRUE)</f>
        <v>Tier - 1</v>
      </c>
      <c r="P2005" t="str">
        <f>VLOOKUP(HEALTH_CARE[[#This Row],[Customer ID]],'HOSPITAL DETAILS ANSWERS'!A:K,11,TRUE)</f>
        <v>R1011</v>
      </c>
      <c r="Q2005" s="10">
        <f>VLOOKUP(HEALTH_CARE[[#This Row],[Customer ID]],'HOSPITAL DETAILS ANSWERS'!A:K,6,TRUE)</f>
        <v>28</v>
      </c>
    </row>
    <row r="2006" spans="1:17" x14ac:dyDescent="0.25">
      <c r="A2006" t="s">
        <v>363</v>
      </c>
      <c r="B2006" t="str">
        <f>VLOOKUP(HEALTH_CARE[[#This Row],[Customer ID]],'CUSTOMER_NAMES ANSWER'!A:D,3,FALSE)</f>
        <v>Adriana S</v>
      </c>
      <c r="C2006" s="9">
        <f>VLOOKUP(HEALTH_CARE[[#This Row],[Customer ID]],'MEDICAL EXAMINATION ANSWER'!A:J,2,FALSE)</f>
        <v>33.11</v>
      </c>
      <c r="D2006" s="9">
        <f>VLOOKUP(HEALTH_CARE[[#This Row],[Customer ID]],'MEDICAL EXAMINATION ANSWER'!A:J,4,FALSE)</f>
        <v>5.63</v>
      </c>
      <c r="E2006" t="str">
        <f>VLOOKUP(HEALTH_CARE[[#This Row],[Customer ID]],'MEDICAL EXAMINATION ANSWER'!A:J,6,FALSE)</f>
        <v>No</v>
      </c>
      <c r="F2006" t="str">
        <f>VLOOKUP(HEALTH_CARE[[#This Row],[Customer ID]],'MEDICAL EXAMINATION ANSWER'!A:J,7,FALSE)</f>
        <v>No</v>
      </c>
      <c r="G2006" t="str">
        <f>VLOOKUP(HEALTH_CARE[[#This Row],[Customer ID]],'MEDICAL EXAMINATION ANSWER'!A:J,8,FALSE)</f>
        <v>No</v>
      </c>
      <c r="H2006" s="10">
        <f>VLOOKUP(HEALTH_CARE[[#This Row],[Customer ID]],'MEDICAL EXAMINATION ANSWER'!A:J,9,FALSE)</f>
        <v>0</v>
      </c>
      <c r="I2006" t="str">
        <f>VLOOKUP(HEALTH_CARE[[#This Row],[Customer ID]],'MEDICAL EXAMINATION ANSWER'!A:J,10,FALSE)</f>
        <v>No</v>
      </c>
      <c r="J2006" t="str">
        <f>VLOOKUP(HEALTH_CARE[[#This Row],[Customer ID]],'MEDICAL EXAMINATION ANSWER'!A:J,3,FALSE)</f>
        <v>Obesity</v>
      </c>
      <c r="K2006" t="str">
        <f>VLOOKUP(HEALTH_CARE[[#This Row],[Customer ID]],'MEDICAL EXAMINATION ANSWER'!A:J,5,FALSE)</f>
        <v>Normal</v>
      </c>
      <c r="L2006" s="11" t="str">
        <f>VLOOKUP(HEALTH_CARE[[#This Row],[Customer ID]],'HOSPITAL DETAILS ANSWERS'!A:K,5,TRUE)</f>
        <v>25-Oct-1994</v>
      </c>
      <c r="M2006" s="14">
        <f>VLOOKUP(HEALTH_CARE[[#This Row],[Customer ID]],'HOSPITAL DETAILS ANSWERS'!A:K,8,TRUE)</f>
        <v>3172</v>
      </c>
      <c r="N2006" t="str">
        <f>VLOOKUP(HEALTH_CARE[[#This Row],[Customer ID]],'HOSPITAL DETAILS ANSWERS'!A:K,9,TRUE)</f>
        <v>Tier - 2</v>
      </c>
      <c r="O2006" t="str">
        <f>VLOOKUP(HEALTH_CARE[[#This Row],[Customer ID]],'HOSPITAL DETAILS ANSWERS'!A:K,10,TRUE)</f>
        <v>Tier - 3</v>
      </c>
      <c r="P2006" t="str">
        <f>VLOOKUP(HEALTH_CARE[[#This Row],[Customer ID]],'HOSPITAL DETAILS ANSWERS'!A:K,11,TRUE)</f>
        <v>R1013</v>
      </c>
      <c r="Q2006" s="10">
        <f>VLOOKUP(HEALTH_CARE[[#This Row],[Customer ID]],'HOSPITAL DETAILS ANSWERS'!A:K,6,TRUE)</f>
        <v>28</v>
      </c>
    </row>
    <row r="2007" spans="1:17" x14ac:dyDescent="0.25">
      <c r="A2007" t="s">
        <v>362</v>
      </c>
      <c r="B2007" t="str">
        <f>VLOOKUP(HEALTH_CARE[[#This Row],[Customer ID]],'CUSTOMER_NAMES ANSWER'!A:D,3,FALSE)</f>
        <v>Megan</v>
      </c>
      <c r="C2007" s="9">
        <f>VLOOKUP(HEALTH_CARE[[#This Row],[Customer ID]],'MEDICAL EXAMINATION ANSWER'!A:J,2,FALSE)</f>
        <v>16.82</v>
      </c>
      <c r="D2007" s="9">
        <f>VLOOKUP(HEALTH_CARE[[#This Row],[Customer ID]],'MEDICAL EXAMINATION ANSWER'!A:J,4,FALSE)</f>
        <v>5.29</v>
      </c>
      <c r="E2007" t="str">
        <f>VLOOKUP(HEALTH_CARE[[#This Row],[Customer ID]],'MEDICAL EXAMINATION ANSWER'!A:J,6,FALSE)</f>
        <v>Yes</v>
      </c>
      <c r="F2007" t="str">
        <f>VLOOKUP(HEALTH_CARE[[#This Row],[Customer ID]],'MEDICAL EXAMINATION ANSWER'!A:J,7,FALSE)</f>
        <v>No</v>
      </c>
      <c r="G2007" t="str">
        <f>VLOOKUP(HEALTH_CARE[[#This Row],[Customer ID]],'MEDICAL EXAMINATION ANSWER'!A:J,8,FALSE)</f>
        <v>No</v>
      </c>
      <c r="H2007" s="10">
        <f>VLOOKUP(HEALTH_CARE[[#This Row],[Customer ID]],'MEDICAL EXAMINATION ANSWER'!A:J,9,FALSE)</f>
        <v>0</v>
      </c>
      <c r="I2007" t="str">
        <f>VLOOKUP(HEALTH_CARE[[#This Row],[Customer ID]],'MEDICAL EXAMINATION ANSWER'!A:J,10,FALSE)</f>
        <v>No</v>
      </c>
      <c r="J2007" t="str">
        <f>VLOOKUP(HEALTH_CARE[[#This Row],[Customer ID]],'MEDICAL EXAMINATION ANSWER'!A:J,3,FALSE)</f>
        <v>Under Weight</v>
      </c>
      <c r="K2007" t="str">
        <f>VLOOKUP(HEALTH_CARE[[#This Row],[Customer ID]],'MEDICAL EXAMINATION ANSWER'!A:J,5,FALSE)</f>
        <v>Normal</v>
      </c>
      <c r="L2007" s="11" t="str">
        <f>VLOOKUP(HEALTH_CARE[[#This Row],[Customer ID]],'HOSPITAL DETAILS ANSWERS'!A:K,5,TRUE)</f>
        <v>29-Aug-2001</v>
      </c>
      <c r="M2007" s="14">
        <f>VLOOKUP(HEALTH_CARE[[#This Row],[Customer ID]],'HOSPITAL DETAILS ANSWERS'!A:K,8,TRUE)</f>
        <v>3168</v>
      </c>
      <c r="N2007" t="str">
        <f>VLOOKUP(HEALTH_CARE[[#This Row],[Customer ID]],'HOSPITAL DETAILS ANSWERS'!A:K,9,TRUE)</f>
        <v>Tier - 2</v>
      </c>
      <c r="O2007" t="str">
        <f>VLOOKUP(HEALTH_CARE[[#This Row],[Customer ID]],'HOSPITAL DETAILS ANSWERS'!A:K,10,TRUE)</f>
        <v>Tier - 3</v>
      </c>
      <c r="P2007" t="str">
        <f>VLOOKUP(HEALTH_CARE[[#This Row],[Customer ID]],'HOSPITAL DETAILS ANSWERS'!A:K,11,TRUE)</f>
        <v>R1024</v>
      </c>
      <c r="Q2007" s="10">
        <f>VLOOKUP(HEALTH_CARE[[#This Row],[Customer ID]],'HOSPITAL DETAILS ANSWERS'!A:K,6,TRUE)</f>
        <v>21</v>
      </c>
    </row>
    <row r="2008" spans="1:17" x14ac:dyDescent="0.25">
      <c r="A2008" t="s">
        <v>361</v>
      </c>
      <c r="B2008" t="str">
        <f>VLOOKUP(HEALTH_CARE[[#This Row],[Customer ID]],'CUSTOMER_NAMES ANSWER'!A:D,3,FALSE)</f>
        <v>Kristen M</v>
      </c>
      <c r="C2008" s="9">
        <f>VLOOKUP(HEALTH_CARE[[#This Row],[Customer ID]],'MEDICAL EXAMINATION ANSWER'!A:J,2,FALSE)</f>
        <v>25.61</v>
      </c>
      <c r="D2008" s="9">
        <f>VLOOKUP(HEALTH_CARE[[#This Row],[Customer ID]],'MEDICAL EXAMINATION ANSWER'!A:J,4,FALSE)</f>
        <v>4</v>
      </c>
      <c r="E2008" t="str">
        <f>VLOOKUP(HEALTH_CARE[[#This Row],[Customer ID]],'MEDICAL EXAMINATION ANSWER'!A:J,6,FALSE)</f>
        <v>No</v>
      </c>
      <c r="F2008" t="str">
        <f>VLOOKUP(HEALTH_CARE[[#This Row],[Customer ID]],'MEDICAL EXAMINATION ANSWER'!A:J,7,FALSE)</f>
        <v>No</v>
      </c>
      <c r="G2008" t="str">
        <f>VLOOKUP(HEALTH_CARE[[#This Row],[Customer ID]],'MEDICAL EXAMINATION ANSWER'!A:J,8,FALSE)</f>
        <v>Yes</v>
      </c>
      <c r="H2008" s="10">
        <f>VLOOKUP(HEALTH_CARE[[#This Row],[Customer ID]],'MEDICAL EXAMINATION ANSWER'!A:J,9,FALSE)</f>
        <v>1</v>
      </c>
      <c r="I2008" t="str">
        <f>VLOOKUP(HEALTH_CARE[[#This Row],[Customer ID]],'MEDICAL EXAMINATION ANSWER'!A:J,10,FALSE)</f>
        <v>No</v>
      </c>
      <c r="J2008" t="str">
        <f>VLOOKUP(HEALTH_CARE[[#This Row],[Customer ID]],'MEDICAL EXAMINATION ANSWER'!A:J,3,FALSE)</f>
        <v>Over Weight</v>
      </c>
      <c r="K2008" t="str">
        <f>VLOOKUP(HEALTH_CARE[[#This Row],[Customer ID]],'MEDICAL EXAMINATION ANSWER'!A:J,5,FALSE)</f>
        <v>Normal</v>
      </c>
      <c r="L2008" s="11" t="str">
        <f>VLOOKUP(HEALTH_CARE[[#This Row],[Customer ID]],'HOSPITAL DETAILS ANSWERS'!A:K,5,TRUE)</f>
        <v>25-Sep-1993</v>
      </c>
      <c r="M2008" s="14">
        <f>VLOOKUP(HEALTH_CARE[[#This Row],[Customer ID]],'HOSPITAL DETAILS ANSWERS'!A:K,8,TRUE)</f>
        <v>3163</v>
      </c>
      <c r="N2008" t="str">
        <f>VLOOKUP(HEALTH_CARE[[#This Row],[Customer ID]],'HOSPITAL DETAILS ANSWERS'!A:K,9,TRUE)</f>
        <v>Tier - 2</v>
      </c>
      <c r="O2008" t="str">
        <f>VLOOKUP(HEALTH_CARE[[#This Row],[Customer ID]],'HOSPITAL DETAILS ANSWERS'!A:K,10,TRUE)</f>
        <v>Tier - 3</v>
      </c>
      <c r="P2008" t="str">
        <f>VLOOKUP(HEALTH_CARE[[#This Row],[Customer ID]],'HOSPITAL DETAILS ANSWERS'!A:K,11,TRUE)</f>
        <v>R1013</v>
      </c>
      <c r="Q2008" s="10">
        <f>VLOOKUP(HEALTH_CARE[[#This Row],[Customer ID]],'HOSPITAL DETAILS ANSWERS'!A:K,6,TRUE)</f>
        <v>29</v>
      </c>
    </row>
    <row r="2009" spans="1:17" x14ac:dyDescent="0.25">
      <c r="A2009" t="s">
        <v>360</v>
      </c>
      <c r="B2009" t="str">
        <f>VLOOKUP(HEALTH_CARE[[#This Row],[Customer ID]],'CUSTOMER_NAMES ANSWER'!A:D,3,FALSE)</f>
        <v>Alix</v>
      </c>
      <c r="C2009" s="9">
        <f>VLOOKUP(HEALTH_CARE[[#This Row],[Customer ID]],'MEDICAL EXAMINATION ANSWER'!A:J,2,FALSE)</f>
        <v>25.8</v>
      </c>
      <c r="D2009" s="9">
        <f>VLOOKUP(HEALTH_CARE[[#This Row],[Customer ID]],'MEDICAL EXAMINATION ANSWER'!A:J,4,FALSE)</f>
        <v>5.49</v>
      </c>
      <c r="E2009" t="str">
        <f>VLOOKUP(HEALTH_CARE[[#This Row],[Customer ID]],'MEDICAL EXAMINATION ANSWER'!A:J,6,FALSE)</f>
        <v>No</v>
      </c>
      <c r="F2009" t="str">
        <f>VLOOKUP(HEALTH_CARE[[#This Row],[Customer ID]],'MEDICAL EXAMINATION ANSWER'!A:J,7,FALSE)</f>
        <v>No</v>
      </c>
      <c r="G2009" t="str">
        <f>VLOOKUP(HEALTH_CARE[[#This Row],[Customer ID]],'MEDICAL EXAMINATION ANSWER'!A:J,8,FALSE)</f>
        <v>No</v>
      </c>
      <c r="H2009" s="10">
        <f>VLOOKUP(HEALTH_CARE[[#This Row],[Customer ID]],'MEDICAL EXAMINATION ANSWER'!A:J,9,FALSE)</f>
        <v>0</v>
      </c>
      <c r="I2009" t="str">
        <f>VLOOKUP(HEALTH_CARE[[#This Row],[Customer ID]],'MEDICAL EXAMINATION ANSWER'!A:J,10,FALSE)</f>
        <v>No</v>
      </c>
      <c r="J2009" t="str">
        <f>VLOOKUP(HEALTH_CARE[[#This Row],[Customer ID]],'MEDICAL EXAMINATION ANSWER'!A:J,3,FALSE)</f>
        <v>Over Weight</v>
      </c>
      <c r="K2009" t="str">
        <f>VLOOKUP(HEALTH_CARE[[#This Row],[Customer ID]],'MEDICAL EXAMINATION ANSWER'!A:J,5,FALSE)</f>
        <v>Normal</v>
      </c>
      <c r="L2009" s="11" t="str">
        <f>VLOOKUP(HEALTH_CARE[[#This Row],[Customer ID]],'HOSPITAL DETAILS ANSWERS'!A:K,5,TRUE)</f>
        <v>10-Jul-1994</v>
      </c>
      <c r="M2009" s="14">
        <f>VLOOKUP(HEALTH_CARE[[#This Row],[Customer ID]],'HOSPITAL DETAILS ANSWERS'!A:K,8,TRUE)</f>
        <v>3162</v>
      </c>
      <c r="N2009" t="str">
        <f>VLOOKUP(HEALTH_CARE[[#This Row],[Customer ID]],'HOSPITAL DETAILS ANSWERS'!A:K,9,TRUE)</f>
        <v>Tier - 2</v>
      </c>
      <c r="O2009" t="str">
        <f>VLOOKUP(HEALTH_CARE[[#This Row],[Customer ID]],'HOSPITAL DETAILS ANSWERS'!A:K,10,TRUE)</f>
        <v>Tier - 1</v>
      </c>
      <c r="P2009" t="str">
        <f>VLOOKUP(HEALTH_CARE[[#This Row],[Customer ID]],'HOSPITAL DETAILS ANSWERS'!A:K,11,TRUE)</f>
        <v>R1011</v>
      </c>
      <c r="Q2009" s="10">
        <f>VLOOKUP(HEALTH_CARE[[#This Row],[Customer ID]],'HOSPITAL DETAILS ANSWERS'!A:K,6,TRUE)</f>
        <v>28</v>
      </c>
    </row>
    <row r="2010" spans="1:17" x14ac:dyDescent="0.25">
      <c r="A2010" t="s">
        <v>359</v>
      </c>
      <c r="B2010" t="str">
        <f>VLOOKUP(HEALTH_CARE[[#This Row],[Customer ID]],'CUSTOMER_NAMES ANSWER'!A:D,3,FALSE)</f>
        <v>Kakushin</v>
      </c>
      <c r="C2010" s="9">
        <f>VLOOKUP(HEALTH_CARE[[#This Row],[Customer ID]],'MEDICAL EXAMINATION ANSWER'!A:J,2,FALSE)</f>
        <v>27.39</v>
      </c>
      <c r="D2010" s="9">
        <f>VLOOKUP(HEALTH_CARE[[#This Row],[Customer ID]],'MEDICAL EXAMINATION ANSWER'!A:J,4,FALSE)</f>
        <v>5.34</v>
      </c>
      <c r="E2010" t="str">
        <f>VLOOKUP(HEALTH_CARE[[#This Row],[Customer ID]],'MEDICAL EXAMINATION ANSWER'!A:J,6,FALSE)</f>
        <v>No</v>
      </c>
      <c r="F2010" t="str">
        <f>VLOOKUP(HEALTH_CARE[[#This Row],[Customer ID]],'MEDICAL EXAMINATION ANSWER'!A:J,7,FALSE)</f>
        <v>No</v>
      </c>
      <c r="G2010" t="str">
        <f>VLOOKUP(HEALTH_CARE[[#This Row],[Customer ID]],'MEDICAL EXAMINATION ANSWER'!A:J,8,FALSE)</f>
        <v>No</v>
      </c>
      <c r="H2010" s="10">
        <f>VLOOKUP(HEALTH_CARE[[#This Row],[Customer ID]],'MEDICAL EXAMINATION ANSWER'!A:J,9,FALSE)</f>
        <v>0</v>
      </c>
      <c r="I2010" t="str">
        <f>VLOOKUP(HEALTH_CARE[[#This Row],[Customer ID]],'MEDICAL EXAMINATION ANSWER'!A:J,10,FALSE)</f>
        <v>No</v>
      </c>
      <c r="J2010" t="str">
        <f>VLOOKUP(HEALTH_CARE[[#This Row],[Customer ID]],'MEDICAL EXAMINATION ANSWER'!A:J,3,FALSE)</f>
        <v>Over Weight</v>
      </c>
      <c r="K2010" t="str">
        <f>VLOOKUP(HEALTH_CARE[[#This Row],[Customer ID]],'MEDICAL EXAMINATION ANSWER'!A:J,5,FALSE)</f>
        <v>Normal</v>
      </c>
      <c r="L2010" s="11" t="str">
        <f>VLOOKUP(HEALTH_CARE[[#This Row],[Customer ID]],'HOSPITAL DETAILS ANSWERS'!A:K,5,TRUE)</f>
        <v>25-Jun-1999</v>
      </c>
      <c r="M2010" s="14">
        <f>VLOOKUP(HEALTH_CARE[[#This Row],[Customer ID]],'HOSPITAL DETAILS ANSWERS'!A:K,8,TRUE)</f>
        <v>3129</v>
      </c>
      <c r="N2010" t="str">
        <f>VLOOKUP(HEALTH_CARE[[#This Row],[Customer ID]],'HOSPITAL DETAILS ANSWERS'!A:K,9,TRUE)</f>
        <v>Tier - 2</v>
      </c>
      <c r="O2010" t="str">
        <f>VLOOKUP(HEALTH_CARE[[#This Row],[Customer ID]],'HOSPITAL DETAILS ANSWERS'!A:K,10,TRUE)</f>
        <v>Tier - 3</v>
      </c>
      <c r="P2010" t="str">
        <f>VLOOKUP(HEALTH_CARE[[#This Row],[Customer ID]],'HOSPITAL DETAILS ANSWERS'!A:K,11,TRUE)</f>
        <v>R1021</v>
      </c>
      <c r="Q2010" s="10">
        <f>VLOOKUP(HEALTH_CARE[[#This Row],[Customer ID]],'HOSPITAL DETAILS ANSWERS'!A:K,6,TRUE)</f>
        <v>23</v>
      </c>
    </row>
    <row r="2011" spans="1:17" x14ac:dyDescent="0.25">
      <c r="A2011" t="s">
        <v>358</v>
      </c>
      <c r="B2011" t="str">
        <f>VLOOKUP(HEALTH_CARE[[#This Row],[Customer ID]],'CUSTOMER_NAMES ANSWER'!A:D,3,FALSE)</f>
        <v>Michael J</v>
      </c>
      <c r="C2011" s="9">
        <f>VLOOKUP(HEALTH_CARE[[#This Row],[Customer ID]],'MEDICAL EXAMINATION ANSWER'!A:J,2,FALSE)</f>
        <v>17.03</v>
      </c>
      <c r="D2011" s="9">
        <f>VLOOKUP(HEALTH_CARE[[#This Row],[Customer ID]],'MEDICAL EXAMINATION ANSWER'!A:J,4,FALSE)</f>
        <v>4.12</v>
      </c>
      <c r="E2011" t="str">
        <f>VLOOKUP(HEALTH_CARE[[#This Row],[Customer ID]],'MEDICAL EXAMINATION ANSWER'!A:J,6,FALSE)</f>
        <v>No</v>
      </c>
      <c r="F2011" t="str">
        <f>VLOOKUP(HEALTH_CARE[[#This Row],[Customer ID]],'MEDICAL EXAMINATION ANSWER'!A:J,7,FALSE)</f>
        <v>No</v>
      </c>
      <c r="G2011" t="str">
        <f>VLOOKUP(HEALTH_CARE[[#This Row],[Customer ID]],'MEDICAL EXAMINATION ANSWER'!A:J,8,FALSE)</f>
        <v>No</v>
      </c>
      <c r="H2011" s="10">
        <f>VLOOKUP(HEALTH_CARE[[#This Row],[Customer ID]],'MEDICAL EXAMINATION ANSWER'!A:J,9,FALSE)</f>
        <v>1</v>
      </c>
      <c r="I2011" t="str">
        <f>VLOOKUP(HEALTH_CARE[[#This Row],[Customer ID]],'MEDICAL EXAMINATION ANSWER'!A:J,10,FALSE)</f>
        <v>No</v>
      </c>
      <c r="J2011" t="str">
        <f>VLOOKUP(HEALTH_CARE[[#This Row],[Customer ID]],'MEDICAL EXAMINATION ANSWER'!A:J,3,FALSE)</f>
        <v>Under Weight</v>
      </c>
      <c r="K2011" t="str">
        <f>VLOOKUP(HEALTH_CARE[[#This Row],[Customer ID]],'MEDICAL EXAMINATION ANSWER'!A:J,5,FALSE)</f>
        <v>Normal</v>
      </c>
      <c r="L2011" s="11" t="str">
        <f>VLOOKUP(HEALTH_CARE[[#This Row],[Customer ID]],'HOSPITAL DETAILS ANSWERS'!A:K,5,TRUE)</f>
        <v>1-Aug-1987</v>
      </c>
      <c r="M2011" s="14">
        <f>VLOOKUP(HEALTH_CARE[[#This Row],[Customer ID]],'HOSPITAL DETAILS ANSWERS'!A:K,8,TRUE)</f>
        <v>3089</v>
      </c>
      <c r="N2011" t="str">
        <f>VLOOKUP(HEALTH_CARE[[#This Row],[Customer ID]],'HOSPITAL DETAILS ANSWERS'!A:K,9,TRUE)</f>
        <v>Tier - 2</v>
      </c>
      <c r="O2011" t="str">
        <f>VLOOKUP(HEALTH_CARE[[#This Row],[Customer ID]],'HOSPITAL DETAILS ANSWERS'!A:K,10,TRUE)</f>
        <v>Tier - 2</v>
      </c>
      <c r="P2011" t="str">
        <f>VLOOKUP(HEALTH_CARE[[#This Row],[Customer ID]],'HOSPITAL DETAILS ANSWERS'!A:K,11,TRUE)</f>
        <v>R1013</v>
      </c>
      <c r="Q2011" s="10">
        <f>VLOOKUP(HEALTH_CARE[[#This Row],[Customer ID]],'HOSPITAL DETAILS ANSWERS'!A:K,6,TRUE)</f>
        <v>35</v>
      </c>
    </row>
    <row r="2012" spans="1:17" x14ac:dyDescent="0.25">
      <c r="A2012" t="s">
        <v>357</v>
      </c>
      <c r="B2012" t="str">
        <f>VLOOKUP(HEALTH_CARE[[#This Row],[Customer ID]],'CUSTOMER_NAMES ANSWER'!A:D,3,FALSE)</f>
        <v>Bradley</v>
      </c>
      <c r="C2012" s="9">
        <f>VLOOKUP(HEALTH_CARE[[#This Row],[Customer ID]],'MEDICAL EXAMINATION ANSWER'!A:J,2,FALSE)</f>
        <v>23.75</v>
      </c>
      <c r="D2012" s="9">
        <f>VLOOKUP(HEALTH_CARE[[#This Row],[Customer ID]],'MEDICAL EXAMINATION ANSWER'!A:J,4,FALSE)</f>
        <v>5.49</v>
      </c>
      <c r="E2012" t="str">
        <f>VLOOKUP(HEALTH_CARE[[#This Row],[Customer ID]],'MEDICAL EXAMINATION ANSWER'!A:J,6,FALSE)</f>
        <v>Yes</v>
      </c>
      <c r="F2012" t="str">
        <f>VLOOKUP(HEALTH_CARE[[#This Row],[Customer ID]],'MEDICAL EXAMINATION ANSWER'!A:J,7,FALSE)</f>
        <v>No</v>
      </c>
      <c r="G2012" t="str">
        <f>VLOOKUP(HEALTH_CARE[[#This Row],[Customer ID]],'MEDICAL EXAMINATION ANSWER'!A:J,8,FALSE)</f>
        <v>No</v>
      </c>
      <c r="H2012" s="10">
        <f>VLOOKUP(HEALTH_CARE[[#This Row],[Customer ID]],'MEDICAL EXAMINATION ANSWER'!A:J,9,FALSE)</f>
        <v>0</v>
      </c>
      <c r="I2012" t="str">
        <f>VLOOKUP(HEALTH_CARE[[#This Row],[Customer ID]],'MEDICAL EXAMINATION ANSWER'!A:J,10,FALSE)</f>
        <v>No</v>
      </c>
      <c r="J2012" t="str">
        <f>VLOOKUP(HEALTH_CARE[[#This Row],[Customer ID]],'MEDICAL EXAMINATION ANSWER'!A:J,3,FALSE)</f>
        <v>Normal Weight</v>
      </c>
      <c r="K2012" t="str">
        <f>VLOOKUP(HEALTH_CARE[[#This Row],[Customer ID]],'MEDICAL EXAMINATION ANSWER'!A:J,5,FALSE)</f>
        <v>Normal</v>
      </c>
      <c r="L2012" s="11" t="str">
        <f>VLOOKUP(HEALTH_CARE[[#This Row],[Customer ID]],'HOSPITAL DETAILS ANSWERS'!A:K,5,TRUE)</f>
        <v>13-Oct-2001</v>
      </c>
      <c r="M2012" s="14">
        <f>VLOOKUP(HEALTH_CARE[[#This Row],[Customer ID]],'HOSPITAL DETAILS ANSWERS'!A:K,8,TRUE)</f>
        <v>3078</v>
      </c>
      <c r="N2012" t="str">
        <f>VLOOKUP(HEALTH_CARE[[#This Row],[Customer ID]],'HOSPITAL DETAILS ANSWERS'!A:K,9,TRUE)</f>
        <v>Tier - 2</v>
      </c>
      <c r="O2012" t="str">
        <f>VLOOKUP(HEALTH_CARE[[#This Row],[Customer ID]],'HOSPITAL DETAILS ANSWERS'!A:K,10,TRUE)</f>
        <v>Tier - 1</v>
      </c>
      <c r="P2012" t="str">
        <f>VLOOKUP(HEALTH_CARE[[#This Row],[Customer ID]],'HOSPITAL DETAILS ANSWERS'!A:K,11,TRUE)</f>
        <v>R1012</v>
      </c>
      <c r="Q2012" s="10">
        <f>VLOOKUP(HEALTH_CARE[[#This Row],[Customer ID]],'HOSPITAL DETAILS ANSWERS'!A:K,6,TRUE)</f>
        <v>21</v>
      </c>
    </row>
    <row r="2013" spans="1:17" x14ac:dyDescent="0.25">
      <c r="A2013" t="s">
        <v>355</v>
      </c>
      <c r="B2013" t="str">
        <f>VLOOKUP(HEALTH_CARE[[#This Row],[Customer ID]],'CUSTOMER_NAMES ANSWER'!A:D,3,FALSE)</f>
        <v>Matt</v>
      </c>
      <c r="C2013" s="9">
        <f>VLOOKUP(HEALTH_CARE[[#This Row],[Customer ID]],'MEDICAL EXAMINATION ANSWER'!A:J,2,FALSE)</f>
        <v>26.03</v>
      </c>
      <c r="D2013" s="9">
        <f>VLOOKUP(HEALTH_CARE[[#This Row],[Customer ID]],'MEDICAL EXAMINATION ANSWER'!A:J,4,FALSE)</f>
        <v>5.1100000000000003</v>
      </c>
      <c r="E2013" t="str">
        <f>VLOOKUP(HEALTH_CARE[[#This Row],[Customer ID]],'MEDICAL EXAMINATION ANSWER'!A:J,6,FALSE)</f>
        <v>Yes</v>
      </c>
      <c r="F2013" t="str">
        <f>VLOOKUP(HEALTH_CARE[[#This Row],[Customer ID]],'MEDICAL EXAMINATION ANSWER'!A:J,7,FALSE)</f>
        <v>No</v>
      </c>
      <c r="G2013" t="str">
        <f>VLOOKUP(HEALTH_CARE[[#This Row],[Customer ID]],'MEDICAL EXAMINATION ANSWER'!A:J,8,FALSE)</f>
        <v>No</v>
      </c>
      <c r="H2013" s="10">
        <f>VLOOKUP(HEALTH_CARE[[#This Row],[Customer ID]],'MEDICAL EXAMINATION ANSWER'!A:J,9,FALSE)</f>
        <v>1</v>
      </c>
      <c r="I2013" t="str">
        <f>VLOOKUP(HEALTH_CARE[[#This Row],[Customer ID]],'MEDICAL EXAMINATION ANSWER'!A:J,10,FALSE)</f>
        <v>No</v>
      </c>
      <c r="J2013" t="str">
        <f>VLOOKUP(HEALTH_CARE[[#This Row],[Customer ID]],'MEDICAL EXAMINATION ANSWER'!A:J,3,FALSE)</f>
        <v>Over Weight</v>
      </c>
      <c r="K2013" t="str">
        <f>VLOOKUP(HEALTH_CARE[[#This Row],[Customer ID]],'MEDICAL EXAMINATION ANSWER'!A:J,5,FALSE)</f>
        <v>Normal</v>
      </c>
      <c r="L2013" s="11" t="str">
        <f>VLOOKUP(HEALTH_CARE[[#This Row],[Customer ID]],'HOSPITAL DETAILS ANSWERS'!A:K,5,TRUE)</f>
        <v>10-Sep-1995</v>
      </c>
      <c r="M2013" s="14">
        <f>VLOOKUP(HEALTH_CARE[[#This Row],[Customer ID]],'HOSPITAL DETAILS ANSWERS'!A:K,8,TRUE)</f>
        <v>3071</v>
      </c>
      <c r="N2013" t="str">
        <f>VLOOKUP(HEALTH_CARE[[#This Row],[Customer ID]],'HOSPITAL DETAILS ANSWERS'!A:K,9,TRUE)</f>
        <v>Tier - 3</v>
      </c>
      <c r="O2013" t="str">
        <f>VLOOKUP(HEALTH_CARE[[#This Row],[Customer ID]],'HOSPITAL DETAILS ANSWERS'!A:K,10,TRUE)</f>
        <v>Tier - 1</v>
      </c>
      <c r="P2013" t="str">
        <f>VLOOKUP(HEALTH_CARE[[#This Row],[Customer ID]],'HOSPITAL DETAILS ANSWERS'!A:K,11,TRUE)</f>
        <v>R1017</v>
      </c>
      <c r="Q2013" s="10">
        <f>VLOOKUP(HEALTH_CARE[[#This Row],[Customer ID]],'HOSPITAL DETAILS ANSWERS'!A:K,6,TRUE)</f>
        <v>27</v>
      </c>
    </row>
    <row r="2014" spans="1:17" x14ac:dyDescent="0.25">
      <c r="A2014" t="s">
        <v>354</v>
      </c>
      <c r="B2014" t="str">
        <f>VLOOKUP(HEALTH_CARE[[#This Row],[Customer ID]],'CUSTOMER_NAMES ANSWER'!A:D,3,FALSE)</f>
        <v>Amanda C</v>
      </c>
      <c r="C2014" s="9">
        <f>VLOOKUP(HEALTH_CARE[[#This Row],[Customer ID]],'MEDICAL EXAMINATION ANSWER'!A:J,2,FALSE)</f>
        <v>16.079999999999998</v>
      </c>
      <c r="D2014" s="9">
        <f>VLOOKUP(HEALTH_CARE[[#This Row],[Customer ID]],'MEDICAL EXAMINATION ANSWER'!A:J,4,FALSE)</f>
        <v>5.94</v>
      </c>
      <c r="E2014" t="str">
        <f>VLOOKUP(HEALTH_CARE[[#This Row],[Customer ID]],'MEDICAL EXAMINATION ANSWER'!A:J,6,FALSE)</f>
        <v>No</v>
      </c>
      <c r="F2014" t="str">
        <f>VLOOKUP(HEALTH_CARE[[#This Row],[Customer ID]],'MEDICAL EXAMINATION ANSWER'!A:J,7,FALSE)</f>
        <v>No</v>
      </c>
      <c r="G2014" t="str">
        <f>VLOOKUP(HEALTH_CARE[[#This Row],[Customer ID]],'MEDICAL EXAMINATION ANSWER'!A:J,8,FALSE)</f>
        <v>No</v>
      </c>
      <c r="H2014" s="10">
        <f>VLOOKUP(HEALTH_CARE[[#This Row],[Customer ID]],'MEDICAL EXAMINATION ANSWER'!A:J,9,FALSE)</f>
        <v>0</v>
      </c>
      <c r="I2014" t="str">
        <f>VLOOKUP(HEALTH_CARE[[#This Row],[Customer ID]],'MEDICAL EXAMINATION ANSWER'!A:J,10,FALSE)</f>
        <v>No</v>
      </c>
      <c r="J2014" t="str">
        <f>VLOOKUP(HEALTH_CARE[[#This Row],[Customer ID]],'MEDICAL EXAMINATION ANSWER'!A:J,3,FALSE)</f>
        <v>Under Weight</v>
      </c>
      <c r="K2014" t="str">
        <f>VLOOKUP(HEALTH_CARE[[#This Row],[Customer ID]],'MEDICAL EXAMINATION ANSWER'!A:J,5,FALSE)</f>
        <v>Prediabetes</v>
      </c>
      <c r="L2014" s="11" t="str">
        <f>VLOOKUP(HEALTH_CARE[[#This Row],[Customer ID]],'HOSPITAL DETAILS ANSWERS'!A:K,5,TRUE)</f>
        <v>1-Oct-1989</v>
      </c>
      <c r="M2014" s="14">
        <f>VLOOKUP(HEALTH_CARE[[#This Row],[Customer ID]],'HOSPITAL DETAILS ANSWERS'!A:K,8,TRUE)</f>
        <v>3066</v>
      </c>
      <c r="N2014" t="str">
        <f>VLOOKUP(HEALTH_CARE[[#This Row],[Customer ID]],'HOSPITAL DETAILS ANSWERS'!A:K,9,TRUE)</f>
        <v>Tier - 2</v>
      </c>
      <c r="O2014" t="str">
        <f>VLOOKUP(HEALTH_CARE[[#This Row],[Customer ID]],'HOSPITAL DETAILS ANSWERS'!A:K,10,TRUE)</f>
        <v>Tier - 1</v>
      </c>
      <c r="P2014" t="str">
        <f>VLOOKUP(HEALTH_CARE[[#This Row],[Customer ID]],'HOSPITAL DETAILS ANSWERS'!A:K,11,TRUE)</f>
        <v>R1012</v>
      </c>
      <c r="Q2014" s="10">
        <f>VLOOKUP(HEALTH_CARE[[#This Row],[Customer ID]],'HOSPITAL DETAILS ANSWERS'!A:K,6,TRUE)</f>
        <v>33</v>
      </c>
    </row>
    <row r="2015" spans="1:17" x14ac:dyDescent="0.25">
      <c r="A2015" t="s">
        <v>353</v>
      </c>
      <c r="B2015" t="str">
        <f>VLOOKUP(HEALTH_CARE[[#This Row],[Customer ID]],'CUSTOMER_NAMES ANSWER'!A:D,3,FALSE)</f>
        <v>Valur</v>
      </c>
      <c r="C2015" s="9">
        <f>VLOOKUP(HEALTH_CARE[[#This Row],[Customer ID]],'MEDICAL EXAMINATION ANSWER'!A:J,2,FALSE)</f>
        <v>30.88</v>
      </c>
      <c r="D2015" s="9">
        <f>VLOOKUP(HEALTH_CARE[[#This Row],[Customer ID]],'MEDICAL EXAMINATION ANSWER'!A:J,4,FALSE)</f>
        <v>5.54</v>
      </c>
      <c r="E2015" t="str">
        <f>VLOOKUP(HEALTH_CARE[[#This Row],[Customer ID]],'MEDICAL EXAMINATION ANSWER'!A:J,6,FALSE)</f>
        <v>No</v>
      </c>
      <c r="F2015" t="str">
        <f>VLOOKUP(HEALTH_CARE[[#This Row],[Customer ID]],'MEDICAL EXAMINATION ANSWER'!A:J,7,FALSE)</f>
        <v>No</v>
      </c>
      <c r="G2015" t="str">
        <f>VLOOKUP(HEALTH_CARE[[#This Row],[Customer ID]],'MEDICAL EXAMINATION ANSWER'!A:J,8,FALSE)</f>
        <v>No</v>
      </c>
      <c r="H2015" s="10">
        <f>VLOOKUP(HEALTH_CARE[[#This Row],[Customer ID]],'MEDICAL EXAMINATION ANSWER'!A:J,9,FALSE)</f>
        <v>0</v>
      </c>
      <c r="I2015" t="str">
        <f>VLOOKUP(HEALTH_CARE[[#This Row],[Customer ID]],'MEDICAL EXAMINATION ANSWER'!A:J,10,FALSE)</f>
        <v>No</v>
      </c>
      <c r="J2015" t="str">
        <f>VLOOKUP(HEALTH_CARE[[#This Row],[Customer ID]],'MEDICAL EXAMINATION ANSWER'!A:J,3,FALSE)</f>
        <v>Obesity</v>
      </c>
      <c r="K2015" t="str">
        <f>VLOOKUP(HEALTH_CARE[[#This Row],[Customer ID]],'MEDICAL EXAMINATION ANSWER'!A:J,5,FALSE)</f>
        <v>Normal</v>
      </c>
      <c r="L2015" s="11" t="str">
        <f>VLOOKUP(HEALTH_CARE[[#This Row],[Customer ID]],'HOSPITAL DETAILS ANSWERS'!A:K,5,TRUE)</f>
        <v>26-Sep-1994</v>
      </c>
      <c r="M2015" s="14">
        <f>VLOOKUP(HEALTH_CARE[[#This Row],[Customer ID]],'HOSPITAL DETAILS ANSWERS'!A:K,8,TRUE)</f>
        <v>3063</v>
      </c>
      <c r="N2015" t="str">
        <f>VLOOKUP(HEALTH_CARE[[#This Row],[Customer ID]],'HOSPITAL DETAILS ANSWERS'!A:K,9,TRUE)</f>
        <v>Tier - 3</v>
      </c>
      <c r="O2015" t="str">
        <f>VLOOKUP(HEALTH_CARE[[#This Row],[Customer ID]],'HOSPITAL DETAILS ANSWERS'!A:K,10,TRUE)</f>
        <v>Tier - 1</v>
      </c>
      <c r="P2015" t="str">
        <f>VLOOKUP(HEALTH_CARE[[#This Row],[Customer ID]],'HOSPITAL DETAILS ANSWERS'!A:K,11,TRUE)</f>
        <v>R1012</v>
      </c>
      <c r="Q2015" s="10">
        <f>VLOOKUP(HEALTH_CARE[[#This Row],[Customer ID]],'HOSPITAL DETAILS ANSWERS'!A:K,6,TRUE)</f>
        <v>28</v>
      </c>
    </row>
    <row r="2016" spans="1:17" x14ac:dyDescent="0.25">
      <c r="A2016" t="s">
        <v>352</v>
      </c>
      <c r="B2016" t="str">
        <f>VLOOKUP(HEALTH_CARE[[#This Row],[Customer ID]],'CUSTOMER_NAMES ANSWER'!A:D,3,FALSE)</f>
        <v>Erica J</v>
      </c>
      <c r="C2016" s="9">
        <f>VLOOKUP(HEALTH_CARE[[#This Row],[Customer ID]],'MEDICAL EXAMINATION ANSWER'!A:J,2,FALSE)</f>
        <v>31.79</v>
      </c>
      <c r="D2016" s="9">
        <f>VLOOKUP(HEALTH_CARE[[#This Row],[Customer ID]],'MEDICAL EXAMINATION ANSWER'!A:J,4,FALSE)</f>
        <v>7.09</v>
      </c>
      <c r="E2016" t="str">
        <f>VLOOKUP(HEALTH_CARE[[#This Row],[Customer ID]],'MEDICAL EXAMINATION ANSWER'!A:J,6,FALSE)</f>
        <v>No</v>
      </c>
      <c r="F2016" t="str">
        <f>VLOOKUP(HEALTH_CARE[[#This Row],[Customer ID]],'MEDICAL EXAMINATION ANSWER'!A:J,7,FALSE)</f>
        <v>No</v>
      </c>
      <c r="G2016" t="str">
        <f>VLOOKUP(HEALTH_CARE[[#This Row],[Customer ID]],'MEDICAL EXAMINATION ANSWER'!A:J,8,FALSE)</f>
        <v>No</v>
      </c>
      <c r="H2016" s="10">
        <f>VLOOKUP(HEALTH_CARE[[#This Row],[Customer ID]],'MEDICAL EXAMINATION ANSWER'!A:J,9,FALSE)</f>
        <v>0</v>
      </c>
      <c r="I2016" t="str">
        <f>VLOOKUP(HEALTH_CARE[[#This Row],[Customer ID]],'MEDICAL EXAMINATION ANSWER'!A:J,10,FALSE)</f>
        <v>No</v>
      </c>
      <c r="J2016" t="str">
        <f>VLOOKUP(HEALTH_CARE[[#This Row],[Customer ID]],'MEDICAL EXAMINATION ANSWER'!A:J,3,FALSE)</f>
        <v>Obesity</v>
      </c>
      <c r="K2016" t="str">
        <f>VLOOKUP(HEALTH_CARE[[#This Row],[Customer ID]],'MEDICAL EXAMINATION ANSWER'!A:J,5,FALSE)</f>
        <v>Diabetes</v>
      </c>
      <c r="L2016" s="11" t="str">
        <f>VLOOKUP(HEALTH_CARE[[#This Row],[Customer ID]],'HOSPITAL DETAILS ANSWERS'!A:K,5,TRUE)</f>
        <v>21-Jun-2002</v>
      </c>
      <c r="M2016" s="14">
        <f>VLOOKUP(HEALTH_CARE[[#This Row],[Customer ID]],'HOSPITAL DETAILS ANSWERS'!A:K,8,TRUE)</f>
        <v>3057</v>
      </c>
      <c r="N2016" t="str">
        <f>VLOOKUP(HEALTH_CARE[[#This Row],[Customer ID]],'HOSPITAL DETAILS ANSWERS'!A:K,9,TRUE)</f>
        <v>Tier - 2</v>
      </c>
      <c r="O2016" t="str">
        <f>VLOOKUP(HEALTH_CARE[[#This Row],[Customer ID]],'HOSPITAL DETAILS ANSWERS'!A:K,10,TRUE)</f>
        <v>Tier - 3</v>
      </c>
      <c r="P2016" t="str">
        <f>VLOOKUP(HEALTH_CARE[[#This Row],[Customer ID]],'HOSPITAL DETAILS ANSWERS'!A:K,11,TRUE)</f>
        <v>R1013</v>
      </c>
      <c r="Q2016" s="10">
        <f>VLOOKUP(HEALTH_CARE[[#This Row],[Customer ID]],'HOSPITAL DETAILS ANSWERS'!A:K,6,TRUE)</f>
        <v>20</v>
      </c>
    </row>
    <row r="2017" spans="1:17" x14ac:dyDescent="0.25">
      <c r="A2017" t="s">
        <v>351</v>
      </c>
      <c r="B2017" t="str">
        <f>VLOOKUP(HEALTH_CARE[[#This Row],[Customer ID]],'CUSTOMER_NAMES ANSWER'!A:D,3,FALSE)</f>
        <v>Stephen F</v>
      </c>
      <c r="C2017" s="9">
        <f>VLOOKUP(HEALTH_CARE[[#This Row],[Customer ID]],'MEDICAL EXAMINATION ANSWER'!A:J,2,FALSE)</f>
        <v>28.48</v>
      </c>
      <c r="D2017" s="9">
        <f>VLOOKUP(HEALTH_CARE[[#This Row],[Customer ID]],'MEDICAL EXAMINATION ANSWER'!A:J,4,FALSE)</f>
        <v>6.22</v>
      </c>
      <c r="E2017" t="str">
        <f>VLOOKUP(HEALTH_CARE[[#This Row],[Customer ID]],'MEDICAL EXAMINATION ANSWER'!A:J,6,FALSE)</f>
        <v>Yes</v>
      </c>
      <c r="F2017" t="str">
        <f>VLOOKUP(HEALTH_CARE[[#This Row],[Customer ID]],'MEDICAL EXAMINATION ANSWER'!A:J,7,FALSE)</f>
        <v>No</v>
      </c>
      <c r="G2017" t="str">
        <f>VLOOKUP(HEALTH_CARE[[#This Row],[Customer ID]],'MEDICAL EXAMINATION ANSWER'!A:J,8,FALSE)</f>
        <v>Yes</v>
      </c>
      <c r="H2017" s="10">
        <f>VLOOKUP(HEALTH_CARE[[#This Row],[Customer ID]],'MEDICAL EXAMINATION ANSWER'!A:J,9,FALSE)</f>
        <v>1</v>
      </c>
      <c r="I2017" t="str">
        <f>VLOOKUP(HEALTH_CARE[[#This Row],[Customer ID]],'MEDICAL EXAMINATION ANSWER'!A:J,10,FALSE)</f>
        <v>No</v>
      </c>
      <c r="J2017" t="str">
        <f>VLOOKUP(HEALTH_CARE[[#This Row],[Customer ID]],'MEDICAL EXAMINATION ANSWER'!A:J,3,FALSE)</f>
        <v>Over Weight</v>
      </c>
      <c r="K2017" t="str">
        <f>VLOOKUP(HEALTH_CARE[[#This Row],[Customer ID]],'MEDICAL EXAMINATION ANSWER'!A:J,5,FALSE)</f>
        <v>Prediabetes</v>
      </c>
      <c r="L2017" s="11" t="str">
        <f>VLOOKUP(HEALTH_CARE[[#This Row],[Customer ID]],'HOSPITAL DETAILS ANSWERS'!A:K,5,TRUE)</f>
        <v>22-Dec-1997</v>
      </c>
      <c r="M2017" s="14">
        <f>VLOOKUP(HEALTH_CARE[[#This Row],[Customer ID]],'HOSPITAL DETAILS ANSWERS'!A:K,8,TRUE)</f>
        <v>3052</v>
      </c>
      <c r="N2017" t="str">
        <f>VLOOKUP(HEALTH_CARE[[#This Row],[Customer ID]],'HOSPITAL DETAILS ANSWERS'!A:K,9,TRUE)</f>
        <v>Tier - 2</v>
      </c>
      <c r="O2017" t="str">
        <f>VLOOKUP(HEALTH_CARE[[#This Row],[Customer ID]],'HOSPITAL DETAILS ANSWERS'!A:K,10,TRUE)</f>
        <v>Tier - 2</v>
      </c>
      <c r="P2017" t="str">
        <f>VLOOKUP(HEALTH_CARE[[#This Row],[Customer ID]],'HOSPITAL DETAILS ANSWERS'!A:K,11,TRUE)</f>
        <v>R1011</v>
      </c>
      <c r="Q2017" s="10">
        <f>VLOOKUP(HEALTH_CARE[[#This Row],[Customer ID]],'HOSPITAL DETAILS ANSWERS'!A:K,6,TRUE)</f>
        <v>25</v>
      </c>
    </row>
    <row r="2018" spans="1:17" x14ac:dyDescent="0.25">
      <c r="A2018" t="s">
        <v>350</v>
      </c>
      <c r="B2018" t="str">
        <f>VLOOKUP(HEALTH_CARE[[#This Row],[Customer ID]],'CUSTOMER_NAMES ANSWER'!A:D,3,FALSE)</f>
        <v>Lissa</v>
      </c>
      <c r="C2018" s="9">
        <f>VLOOKUP(HEALTH_CARE[[#This Row],[Customer ID]],'MEDICAL EXAMINATION ANSWER'!A:J,2,FALSE)</f>
        <v>26.6</v>
      </c>
      <c r="D2018" s="9">
        <f>VLOOKUP(HEALTH_CARE[[#This Row],[Customer ID]],'MEDICAL EXAMINATION ANSWER'!A:J,4,FALSE)</f>
        <v>4.33</v>
      </c>
      <c r="E2018" t="str">
        <f>VLOOKUP(HEALTH_CARE[[#This Row],[Customer ID]],'MEDICAL EXAMINATION ANSWER'!A:J,6,FALSE)</f>
        <v>No</v>
      </c>
      <c r="F2018" t="str">
        <f>VLOOKUP(HEALTH_CARE[[#This Row],[Customer ID]],'MEDICAL EXAMINATION ANSWER'!A:J,7,FALSE)</f>
        <v>No</v>
      </c>
      <c r="G2018" t="str">
        <f>VLOOKUP(HEALTH_CARE[[#This Row],[Customer ID]],'MEDICAL EXAMINATION ANSWER'!A:J,8,FALSE)</f>
        <v>No</v>
      </c>
      <c r="H2018" s="10">
        <f>VLOOKUP(HEALTH_CARE[[#This Row],[Customer ID]],'MEDICAL EXAMINATION ANSWER'!A:J,9,FALSE)</f>
        <v>1</v>
      </c>
      <c r="I2018" t="str">
        <f>VLOOKUP(HEALTH_CARE[[#This Row],[Customer ID]],'MEDICAL EXAMINATION ANSWER'!A:J,10,FALSE)</f>
        <v>No</v>
      </c>
      <c r="J2018" t="str">
        <f>VLOOKUP(HEALTH_CARE[[#This Row],[Customer ID]],'MEDICAL EXAMINATION ANSWER'!A:J,3,FALSE)</f>
        <v>Over Weight</v>
      </c>
      <c r="K2018" t="str">
        <f>VLOOKUP(HEALTH_CARE[[#This Row],[Customer ID]],'MEDICAL EXAMINATION ANSWER'!A:J,5,FALSE)</f>
        <v>Normal</v>
      </c>
      <c r="L2018" s="11" t="str">
        <f>VLOOKUP(HEALTH_CARE[[#This Row],[Customer ID]],'HOSPITAL DETAILS ANSWERS'!A:K,5,TRUE)</f>
        <v>9-Aug-1998</v>
      </c>
      <c r="M2018" s="14">
        <f>VLOOKUP(HEALTH_CARE[[#This Row],[Customer ID]],'HOSPITAL DETAILS ANSWERS'!A:K,8,TRUE)</f>
        <v>3047</v>
      </c>
      <c r="N2018" t="str">
        <f>VLOOKUP(HEALTH_CARE[[#This Row],[Customer ID]],'HOSPITAL DETAILS ANSWERS'!A:K,9,TRUE)</f>
        <v>Tier - 2</v>
      </c>
      <c r="O2018" t="str">
        <f>VLOOKUP(HEALTH_CARE[[#This Row],[Customer ID]],'HOSPITAL DETAILS ANSWERS'!A:K,10,TRUE)</f>
        <v>Tier - 1</v>
      </c>
      <c r="P2018" t="str">
        <f>VLOOKUP(HEALTH_CARE[[#This Row],[Customer ID]],'HOSPITAL DETAILS ANSWERS'!A:K,11,TRUE)</f>
        <v>R1023</v>
      </c>
      <c r="Q2018" s="10">
        <f>VLOOKUP(HEALTH_CARE[[#This Row],[Customer ID]],'HOSPITAL DETAILS ANSWERS'!A:K,6,TRUE)</f>
        <v>24</v>
      </c>
    </row>
    <row r="2019" spans="1:17" x14ac:dyDescent="0.25">
      <c r="A2019" t="s">
        <v>349</v>
      </c>
      <c r="B2019" t="str">
        <f>VLOOKUP(HEALTH_CARE[[#This Row],[Customer ID]],'CUSTOMER_NAMES ANSWER'!A:D,3,FALSE)</f>
        <v>Megan</v>
      </c>
      <c r="C2019" s="9">
        <f>VLOOKUP(HEALTH_CARE[[#This Row],[Customer ID]],'MEDICAL EXAMINATION ANSWER'!A:J,2,FALSE)</f>
        <v>25.27</v>
      </c>
      <c r="D2019" s="9">
        <f>VLOOKUP(HEALTH_CARE[[#This Row],[Customer ID]],'MEDICAL EXAMINATION ANSWER'!A:J,4,FALSE)</f>
        <v>5.83</v>
      </c>
      <c r="E2019" t="str">
        <f>VLOOKUP(HEALTH_CARE[[#This Row],[Customer ID]],'MEDICAL EXAMINATION ANSWER'!A:J,6,FALSE)</f>
        <v>No</v>
      </c>
      <c r="F2019" t="str">
        <f>VLOOKUP(HEALTH_CARE[[#This Row],[Customer ID]],'MEDICAL EXAMINATION ANSWER'!A:J,7,FALSE)</f>
        <v>No</v>
      </c>
      <c r="G2019" t="str">
        <f>VLOOKUP(HEALTH_CARE[[#This Row],[Customer ID]],'MEDICAL EXAMINATION ANSWER'!A:J,8,FALSE)</f>
        <v>No</v>
      </c>
      <c r="H2019" s="10">
        <f>VLOOKUP(HEALTH_CARE[[#This Row],[Customer ID]],'MEDICAL EXAMINATION ANSWER'!A:J,9,FALSE)</f>
        <v>1</v>
      </c>
      <c r="I2019" t="str">
        <f>VLOOKUP(HEALTH_CARE[[#This Row],[Customer ID]],'MEDICAL EXAMINATION ANSWER'!A:J,10,FALSE)</f>
        <v>No</v>
      </c>
      <c r="J2019" t="str">
        <f>VLOOKUP(HEALTH_CARE[[#This Row],[Customer ID]],'MEDICAL EXAMINATION ANSWER'!A:J,3,FALSE)</f>
        <v>Over Weight</v>
      </c>
      <c r="K2019" t="str">
        <f>VLOOKUP(HEALTH_CARE[[#This Row],[Customer ID]],'MEDICAL EXAMINATION ANSWER'!A:J,5,FALSE)</f>
        <v>Prediabetes</v>
      </c>
      <c r="L2019" s="11" t="str">
        <f>VLOOKUP(HEALTH_CARE[[#This Row],[Customer ID]],'HOSPITAL DETAILS ANSWERS'!A:K,5,TRUE)</f>
        <v>15-Sep-1998</v>
      </c>
      <c r="M2019" s="14">
        <f>VLOOKUP(HEALTH_CARE[[#This Row],[Customer ID]],'HOSPITAL DETAILS ANSWERS'!A:K,8,TRUE)</f>
        <v>3045</v>
      </c>
      <c r="N2019" t="str">
        <f>VLOOKUP(HEALTH_CARE[[#This Row],[Customer ID]],'HOSPITAL DETAILS ANSWERS'!A:K,9,TRUE)</f>
        <v>Tier - 2</v>
      </c>
      <c r="O2019" t="str">
        <f>VLOOKUP(HEALTH_CARE[[#This Row],[Customer ID]],'HOSPITAL DETAILS ANSWERS'!A:K,10,TRUE)</f>
        <v>Tier - 3</v>
      </c>
      <c r="P2019" t="str">
        <f>VLOOKUP(HEALTH_CARE[[#This Row],[Customer ID]],'HOSPITAL DETAILS ANSWERS'!A:K,11,TRUE)</f>
        <v>R1024</v>
      </c>
      <c r="Q2019" s="10">
        <f>VLOOKUP(HEALTH_CARE[[#This Row],[Customer ID]],'HOSPITAL DETAILS ANSWERS'!A:K,6,TRUE)</f>
        <v>24</v>
      </c>
    </row>
    <row r="2020" spans="1:17" x14ac:dyDescent="0.25">
      <c r="A2020" t="s">
        <v>348</v>
      </c>
      <c r="B2020" t="str">
        <f>VLOOKUP(HEALTH_CARE[[#This Row],[Customer ID]],'CUSTOMER_NAMES ANSWER'!A:D,3,FALSE)</f>
        <v>Alyson</v>
      </c>
      <c r="C2020" s="9">
        <f>VLOOKUP(HEALTH_CARE[[#This Row],[Customer ID]],'MEDICAL EXAMINATION ANSWER'!A:J,2,FALSE)</f>
        <v>34.479999999999997</v>
      </c>
      <c r="D2020" s="9">
        <f>VLOOKUP(HEALTH_CARE[[#This Row],[Customer ID]],'MEDICAL EXAMINATION ANSWER'!A:J,4,FALSE)</f>
        <v>4.7</v>
      </c>
      <c r="E2020" t="str">
        <f>VLOOKUP(HEALTH_CARE[[#This Row],[Customer ID]],'MEDICAL EXAMINATION ANSWER'!A:J,6,FALSE)</f>
        <v>Yes</v>
      </c>
      <c r="F2020" t="str">
        <f>VLOOKUP(HEALTH_CARE[[#This Row],[Customer ID]],'MEDICAL EXAMINATION ANSWER'!A:J,7,FALSE)</f>
        <v>No</v>
      </c>
      <c r="G2020" t="str">
        <f>VLOOKUP(HEALTH_CARE[[#This Row],[Customer ID]],'MEDICAL EXAMINATION ANSWER'!A:J,8,FALSE)</f>
        <v>Yes</v>
      </c>
      <c r="H2020" s="10">
        <f>VLOOKUP(HEALTH_CARE[[#This Row],[Customer ID]],'MEDICAL EXAMINATION ANSWER'!A:J,9,FALSE)</f>
        <v>1</v>
      </c>
      <c r="I2020" t="str">
        <f>VLOOKUP(HEALTH_CARE[[#This Row],[Customer ID]],'MEDICAL EXAMINATION ANSWER'!A:J,10,FALSE)</f>
        <v>No</v>
      </c>
      <c r="J2020" t="str">
        <f>VLOOKUP(HEALTH_CARE[[#This Row],[Customer ID]],'MEDICAL EXAMINATION ANSWER'!A:J,3,FALSE)</f>
        <v>Obesity</v>
      </c>
      <c r="K2020" t="str">
        <f>VLOOKUP(HEALTH_CARE[[#This Row],[Customer ID]],'MEDICAL EXAMINATION ANSWER'!A:J,5,FALSE)</f>
        <v>Normal</v>
      </c>
      <c r="L2020" s="11" t="str">
        <f>VLOOKUP(HEALTH_CARE[[#This Row],[Customer ID]],'HOSPITAL DETAILS ANSWERS'!A:K,5,TRUE)</f>
        <v>19-Dec-1997</v>
      </c>
      <c r="M2020" s="14">
        <f>VLOOKUP(HEALTH_CARE[[#This Row],[Customer ID]],'HOSPITAL DETAILS ANSWERS'!A:K,8,TRUE)</f>
        <v>3022</v>
      </c>
      <c r="N2020" t="str">
        <f>VLOOKUP(HEALTH_CARE[[#This Row],[Customer ID]],'HOSPITAL DETAILS ANSWERS'!A:K,9,TRUE)</f>
        <v>Tier - 2</v>
      </c>
      <c r="O2020" t="str">
        <f>VLOOKUP(HEALTH_CARE[[#This Row],[Customer ID]],'HOSPITAL DETAILS ANSWERS'!A:K,10,TRUE)</f>
        <v>Tier - 3</v>
      </c>
      <c r="P2020" t="str">
        <f>VLOOKUP(HEALTH_CARE[[#This Row],[Customer ID]],'HOSPITAL DETAILS ANSWERS'!A:K,11,TRUE)</f>
        <v>R1012</v>
      </c>
      <c r="Q2020" s="10">
        <f>VLOOKUP(HEALTH_CARE[[#This Row],[Customer ID]],'HOSPITAL DETAILS ANSWERS'!A:K,6,TRUE)</f>
        <v>25</v>
      </c>
    </row>
    <row r="2021" spans="1:17" x14ac:dyDescent="0.25">
      <c r="A2021" t="s">
        <v>347</v>
      </c>
      <c r="B2021" t="str">
        <f>VLOOKUP(HEALTH_CARE[[#This Row],[Customer ID]],'CUSTOMER_NAMES ANSWER'!A:D,3,FALSE)</f>
        <v>Chance B</v>
      </c>
      <c r="C2021" s="9">
        <f>VLOOKUP(HEALTH_CARE[[#This Row],[Customer ID]],'MEDICAL EXAMINATION ANSWER'!A:J,2,FALSE)</f>
        <v>15.57</v>
      </c>
      <c r="D2021" s="9">
        <f>VLOOKUP(HEALTH_CARE[[#This Row],[Customer ID]],'MEDICAL EXAMINATION ANSWER'!A:J,4,FALSE)</f>
        <v>4.07</v>
      </c>
      <c r="E2021" t="str">
        <f>VLOOKUP(HEALTH_CARE[[#This Row],[Customer ID]],'MEDICAL EXAMINATION ANSWER'!A:J,6,FALSE)</f>
        <v>Yes</v>
      </c>
      <c r="F2021" t="str">
        <f>VLOOKUP(HEALTH_CARE[[#This Row],[Customer ID]],'MEDICAL EXAMINATION ANSWER'!A:J,7,FALSE)</f>
        <v>No</v>
      </c>
      <c r="G2021" t="str">
        <f>VLOOKUP(HEALTH_CARE[[#This Row],[Customer ID]],'MEDICAL EXAMINATION ANSWER'!A:J,8,FALSE)</f>
        <v>No</v>
      </c>
      <c r="H2021" s="10">
        <f>VLOOKUP(HEALTH_CARE[[#This Row],[Customer ID]],'MEDICAL EXAMINATION ANSWER'!A:J,9,FALSE)</f>
        <v>1</v>
      </c>
      <c r="I2021" t="str">
        <f>VLOOKUP(HEALTH_CARE[[#This Row],[Customer ID]],'MEDICAL EXAMINATION ANSWER'!A:J,10,FALSE)</f>
        <v>No</v>
      </c>
      <c r="J2021" t="str">
        <f>VLOOKUP(HEALTH_CARE[[#This Row],[Customer ID]],'MEDICAL EXAMINATION ANSWER'!A:J,3,FALSE)</f>
        <v>Under Weight</v>
      </c>
      <c r="K2021" t="str">
        <f>VLOOKUP(HEALTH_CARE[[#This Row],[Customer ID]],'MEDICAL EXAMINATION ANSWER'!A:J,5,FALSE)</f>
        <v>Normal</v>
      </c>
      <c r="L2021" s="11" t="str">
        <f>VLOOKUP(HEALTH_CARE[[#This Row],[Customer ID]],'HOSPITAL DETAILS ANSWERS'!A:K,5,TRUE)</f>
        <v>28-Sep-1988</v>
      </c>
      <c r="M2021" s="14">
        <f>VLOOKUP(HEALTH_CARE[[#This Row],[Customer ID]],'HOSPITAL DETAILS ANSWERS'!A:K,8,TRUE)</f>
        <v>3019</v>
      </c>
      <c r="N2021" t="str">
        <f>VLOOKUP(HEALTH_CARE[[#This Row],[Customer ID]],'HOSPITAL DETAILS ANSWERS'!A:K,9,TRUE)</f>
        <v>Tier - 2</v>
      </c>
      <c r="O2021" t="str">
        <f>VLOOKUP(HEALTH_CARE[[#This Row],[Customer ID]],'HOSPITAL DETAILS ANSWERS'!A:K,10,TRUE)</f>
        <v>Tier - 2</v>
      </c>
      <c r="P2021" t="str">
        <f>VLOOKUP(HEALTH_CARE[[#This Row],[Customer ID]],'HOSPITAL DETAILS ANSWERS'!A:K,11,TRUE)</f>
        <v>R1012</v>
      </c>
      <c r="Q2021" s="10">
        <f>VLOOKUP(HEALTH_CARE[[#This Row],[Customer ID]],'HOSPITAL DETAILS ANSWERS'!A:K,6,TRUE)</f>
        <v>34</v>
      </c>
    </row>
    <row r="2022" spans="1:17" x14ac:dyDescent="0.25">
      <c r="A2022" t="s">
        <v>346</v>
      </c>
      <c r="B2022" t="str">
        <f>VLOOKUP(HEALTH_CARE[[#This Row],[Customer ID]],'CUSTOMER_NAMES ANSWER'!A:D,3,FALSE)</f>
        <v>Sean P</v>
      </c>
      <c r="C2022" s="9">
        <f>VLOOKUP(HEALTH_CARE[[#This Row],[Customer ID]],'MEDICAL EXAMINATION ANSWER'!A:J,2,FALSE)</f>
        <v>30.36</v>
      </c>
      <c r="D2022" s="9">
        <f>VLOOKUP(HEALTH_CARE[[#This Row],[Customer ID]],'MEDICAL EXAMINATION ANSWER'!A:J,4,FALSE)</f>
        <v>9.39</v>
      </c>
      <c r="E2022" t="str">
        <f>VLOOKUP(HEALTH_CARE[[#This Row],[Customer ID]],'MEDICAL EXAMINATION ANSWER'!A:J,6,FALSE)</f>
        <v>No</v>
      </c>
      <c r="F2022" t="str">
        <f>VLOOKUP(HEALTH_CARE[[#This Row],[Customer ID]],'MEDICAL EXAMINATION ANSWER'!A:J,7,FALSE)</f>
        <v>No</v>
      </c>
      <c r="G2022" t="str">
        <f>VLOOKUP(HEALTH_CARE[[#This Row],[Customer ID]],'MEDICAL EXAMINATION ANSWER'!A:J,8,FALSE)</f>
        <v>No</v>
      </c>
      <c r="H2022" s="10">
        <f>VLOOKUP(HEALTH_CARE[[#This Row],[Customer ID]],'MEDICAL EXAMINATION ANSWER'!A:J,9,FALSE)</f>
        <v>0</v>
      </c>
      <c r="I2022" t="str">
        <f>VLOOKUP(HEALTH_CARE[[#This Row],[Customer ID]],'MEDICAL EXAMINATION ANSWER'!A:J,10,FALSE)</f>
        <v>No</v>
      </c>
      <c r="J2022" t="str">
        <f>VLOOKUP(HEALTH_CARE[[#This Row],[Customer ID]],'MEDICAL EXAMINATION ANSWER'!A:J,3,FALSE)</f>
        <v>Obesity</v>
      </c>
      <c r="K2022" t="str">
        <f>VLOOKUP(HEALTH_CARE[[#This Row],[Customer ID]],'MEDICAL EXAMINATION ANSWER'!A:J,5,FALSE)</f>
        <v>Diabetes</v>
      </c>
      <c r="L2022" s="11" t="str">
        <f>VLOOKUP(HEALTH_CARE[[#This Row],[Customer ID]],'HOSPITAL DETAILS ANSWERS'!A:K,5,TRUE)</f>
        <v>15-Dec-2002</v>
      </c>
      <c r="M2022" s="14">
        <f>VLOOKUP(HEALTH_CARE[[#This Row],[Customer ID]],'HOSPITAL DETAILS ANSWERS'!A:K,8,TRUE)</f>
        <v>3013</v>
      </c>
      <c r="N2022" t="str">
        <f>VLOOKUP(HEALTH_CARE[[#This Row],[Customer ID]],'HOSPITAL DETAILS ANSWERS'!A:K,9,TRUE)</f>
        <v>Tier - 2</v>
      </c>
      <c r="O2022" t="str">
        <f>VLOOKUP(HEALTH_CARE[[#This Row],[Customer ID]],'HOSPITAL DETAILS ANSWERS'!A:K,10,TRUE)</f>
        <v>Tier - 3</v>
      </c>
      <c r="P2022" t="str">
        <f>VLOOKUP(HEALTH_CARE[[#This Row],[Customer ID]],'HOSPITAL DETAILS ANSWERS'!A:K,11,TRUE)</f>
        <v>R1012</v>
      </c>
      <c r="Q2022" s="10">
        <f>VLOOKUP(HEALTH_CARE[[#This Row],[Customer ID]],'HOSPITAL DETAILS ANSWERS'!A:K,6,TRUE)</f>
        <v>20</v>
      </c>
    </row>
    <row r="2023" spans="1:17" x14ac:dyDescent="0.25">
      <c r="A2023" t="s">
        <v>345</v>
      </c>
      <c r="B2023" t="str">
        <f>VLOOKUP(HEALTH_CARE[[#This Row],[Customer ID]],'CUSTOMER_NAMES ANSWER'!A:D,3,FALSE)</f>
        <v>Therese</v>
      </c>
      <c r="C2023" s="9">
        <f>VLOOKUP(HEALTH_CARE[[#This Row],[Customer ID]],'MEDICAL EXAMINATION ANSWER'!A:J,2,FALSE)</f>
        <v>19.37</v>
      </c>
      <c r="D2023" s="9">
        <f>VLOOKUP(HEALTH_CARE[[#This Row],[Customer ID]],'MEDICAL EXAMINATION ANSWER'!A:J,4,FALSE)</f>
        <v>4.18</v>
      </c>
      <c r="E2023" t="str">
        <f>VLOOKUP(HEALTH_CARE[[#This Row],[Customer ID]],'MEDICAL EXAMINATION ANSWER'!A:J,6,FALSE)</f>
        <v>No</v>
      </c>
      <c r="F2023" t="str">
        <f>VLOOKUP(HEALTH_CARE[[#This Row],[Customer ID]],'MEDICAL EXAMINATION ANSWER'!A:J,7,FALSE)</f>
        <v>No</v>
      </c>
      <c r="G2023" t="str">
        <f>VLOOKUP(HEALTH_CARE[[#This Row],[Customer ID]],'MEDICAL EXAMINATION ANSWER'!A:J,8,FALSE)</f>
        <v>No</v>
      </c>
      <c r="H2023" s="10">
        <f>VLOOKUP(HEALTH_CARE[[#This Row],[Customer ID]],'MEDICAL EXAMINATION ANSWER'!A:J,9,FALSE)</f>
        <v>0</v>
      </c>
      <c r="I2023" t="str">
        <f>VLOOKUP(HEALTH_CARE[[#This Row],[Customer ID]],'MEDICAL EXAMINATION ANSWER'!A:J,10,FALSE)</f>
        <v>No</v>
      </c>
      <c r="J2023" t="str">
        <f>VLOOKUP(HEALTH_CARE[[#This Row],[Customer ID]],'MEDICAL EXAMINATION ANSWER'!A:J,3,FALSE)</f>
        <v>Normal Weight</v>
      </c>
      <c r="K2023" t="str">
        <f>VLOOKUP(HEALTH_CARE[[#This Row],[Customer ID]],'MEDICAL EXAMINATION ANSWER'!A:J,5,FALSE)</f>
        <v>Normal</v>
      </c>
      <c r="L2023" s="11" t="str">
        <f>VLOOKUP(HEALTH_CARE[[#This Row],[Customer ID]],'HOSPITAL DETAILS ANSWERS'!A:K,5,TRUE)</f>
        <v>20-Nov-1991</v>
      </c>
      <c r="M2023" s="14">
        <f>VLOOKUP(HEALTH_CARE[[#This Row],[Customer ID]],'HOSPITAL DETAILS ANSWERS'!A:K,8,TRUE)</f>
        <v>2986</v>
      </c>
      <c r="N2023" t="str">
        <f>VLOOKUP(HEALTH_CARE[[#This Row],[Customer ID]],'HOSPITAL DETAILS ANSWERS'!A:K,9,TRUE)</f>
        <v>Tier - 2</v>
      </c>
      <c r="O2023" t="str">
        <f>VLOOKUP(HEALTH_CARE[[#This Row],[Customer ID]],'HOSPITAL DETAILS ANSWERS'!A:K,10,TRUE)</f>
        <v>Tier - 2</v>
      </c>
      <c r="P2023" t="str">
        <f>VLOOKUP(HEALTH_CARE[[#This Row],[Customer ID]],'HOSPITAL DETAILS ANSWERS'!A:K,11,TRUE)</f>
        <v>R1013</v>
      </c>
      <c r="Q2023" s="10">
        <f>VLOOKUP(HEALTH_CARE[[#This Row],[Customer ID]],'HOSPITAL DETAILS ANSWERS'!A:K,6,TRUE)</f>
        <v>31</v>
      </c>
    </row>
    <row r="2024" spans="1:17" x14ac:dyDescent="0.25">
      <c r="A2024" t="s">
        <v>344</v>
      </c>
      <c r="B2024" t="str">
        <f>VLOOKUP(HEALTH_CARE[[#This Row],[Customer ID]],'CUSTOMER_NAMES ANSWER'!A:D,3,FALSE)</f>
        <v>Beau</v>
      </c>
      <c r="C2024" s="9">
        <f>VLOOKUP(HEALTH_CARE[[#This Row],[Customer ID]],'MEDICAL EXAMINATION ANSWER'!A:J,2,FALSE)</f>
        <v>16.71</v>
      </c>
      <c r="D2024" s="9">
        <f>VLOOKUP(HEALTH_CARE[[#This Row],[Customer ID]],'MEDICAL EXAMINATION ANSWER'!A:J,4,FALSE)</f>
        <v>4.18</v>
      </c>
      <c r="E2024" t="str">
        <f>VLOOKUP(HEALTH_CARE[[#This Row],[Customer ID]],'MEDICAL EXAMINATION ANSWER'!A:J,6,FALSE)</f>
        <v>No</v>
      </c>
      <c r="F2024" t="str">
        <f>VLOOKUP(HEALTH_CARE[[#This Row],[Customer ID]],'MEDICAL EXAMINATION ANSWER'!A:J,7,FALSE)</f>
        <v>No</v>
      </c>
      <c r="G2024" t="str">
        <f>VLOOKUP(HEALTH_CARE[[#This Row],[Customer ID]],'MEDICAL EXAMINATION ANSWER'!A:J,8,FALSE)</f>
        <v>No</v>
      </c>
      <c r="H2024" s="10">
        <f>VLOOKUP(HEALTH_CARE[[#This Row],[Customer ID]],'MEDICAL EXAMINATION ANSWER'!A:J,9,FALSE)</f>
        <v>1</v>
      </c>
      <c r="I2024" t="str">
        <f>VLOOKUP(HEALTH_CARE[[#This Row],[Customer ID]],'MEDICAL EXAMINATION ANSWER'!A:J,10,FALSE)</f>
        <v>No</v>
      </c>
      <c r="J2024" t="str">
        <f>VLOOKUP(HEALTH_CARE[[#This Row],[Customer ID]],'MEDICAL EXAMINATION ANSWER'!A:J,3,FALSE)</f>
        <v>Under Weight</v>
      </c>
      <c r="K2024" t="str">
        <f>VLOOKUP(HEALTH_CARE[[#This Row],[Customer ID]],'MEDICAL EXAMINATION ANSWER'!A:J,5,FALSE)</f>
        <v>Normal</v>
      </c>
      <c r="L2024" s="11" t="str">
        <f>VLOOKUP(HEALTH_CARE[[#This Row],[Customer ID]],'HOSPITAL DETAILS ANSWERS'!A:K,5,TRUE)</f>
        <v>18-Jun-1987</v>
      </c>
      <c r="M2024" s="14">
        <f>VLOOKUP(HEALTH_CARE[[#This Row],[Customer ID]],'HOSPITAL DETAILS ANSWERS'!A:K,8,TRUE)</f>
        <v>2980</v>
      </c>
      <c r="N2024" t="str">
        <f>VLOOKUP(HEALTH_CARE[[#This Row],[Customer ID]],'HOSPITAL DETAILS ANSWERS'!A:K,9,TRUE)</f>
        <v>Tier - 2</v>
      </c>
      <c r="O2024" t="str">
        <f>VLOOKUP(HEALTH_CARE[[#This Row],[Customer ID]],'HOSPITAL DETAILS ANSWERS'!A:K,10,TRUE)</f>
        <v>Tier - 3</v>
      </c>
      <c r="P2024" t="str">
        <f>VLOOKUP(HEALTH_CARE[[#This Row],[Customer ID]],'HOSPITAL DETAILS ANSWERS'!A:K,11,TRUE)</f>
        <v>R1013</v>
      </c>
      <c r="Q2024" s="10">
        <f>VLOOKUP(HEALTH_CARE[[#This Row],[Customer ID]],'HOSPITAL DETAILS ANSWERS'!A:K,6,TRUE)</f>
        <v>35</v>
      </c>
    </row>
    <row r="2025" spans="1:17" x14ac:dyDescent="0.25">
      <c r="A2025" t="s">
        <v>343</v>
      </c>
      <c r="B2025" t="str">
        <f>VLOOKUP(HEALTH_CARE[[#This Row],[Customer ID]],'CUSTOMER_NAMES ANSWER'!A:D,3,FALSE)</f>
        <v>Kelsey M</v>
      </c>
      <c r="C2025" s="9">
        <f>VLOOKUP(HEALTH_CARE[[#This Row],[Customer ID]],'MEDICAL EXAMINATION ANSWER'!A:J,2,FALSE)</f>
        <v>24.1</v>
      </c>
      <c r="D2025" s="9">
        <f>VLOOKUP(HEALTH_CARE[[#This Row],[Customer ID]],'MEDICAL EXAMINATION ANSWER'!A:J,4,FALSE)</f>
        <v>4.4000000000000004</v>
      </c>
      <c r="E2025" t="str">
        <f>VLOOKUP(HEALTH_CARE[[#This Row],[Customer ID]],'MEDICAL EXAMINATION ANSWER'!A:J,6,FALSE)</f>
        <v>Yes</v>
      </c>
      <c r="F2025" t="str">
        <f>VLOOKUP(HEALTH_CARE[[#This Row],[Customer ID]],'MEDICAL EXAMINATION ANSWER'!A:J,7,FALSE)</f>
        <v>No</v>
      </c>
      <c r="G2025" t="str">
        <f>VLOOKUP(HEALTH_CARE[[#This Row],[Customer ID]],'MEDICAL EXAMINATION ANSWER'!A:J,8,FALSE)</f>
        <v>No</v>
      </c>
      <c r="H2025" s="10">
        <f>VLOOKUP(HEALTH_CARE[[#This Row],[Customer ID]],'MEDICAL EXAMINATION ANSWER'!A:J,9,FALSE)</f>
        <v>1</v>
      </c>
      <c r="I2025" t="str">
        <f>VLOOKUP(HEALTH_CARE[[#This Row],[Customer ID]],'MEDICAL EXAMINATION ANSWER'!A:J,10,FALSE)</f>
        <v>No</v>
      </c>
      <c r="J2025" t="str">
        <f>VLOOKUP(HEALTH_CARE[[#This Row],[Customer ID]],'MEDICAL EXAMINATION ANSWER'!A:J,3,FALSE)</f>
        <v>Normal Weight</v>
      </c>
      <c r="K2025" t="str">
        <f>VLOOKUP(HEALTH_CARE[[#This Row],[Customer ID]],'MEDICAL EXAMINATION ANSWER'!A:J,5,FALSE)</f>
        <v>Normal</v>
      </c>
      <c r="L2025" s="11" t="str">
        <f>VLOOKUP(HEALTH_CARE[[#This Row],[Customer ID]],'HOSPITAL DETAILS ANSWERS'!A:K,5,TRUE)</f>
        <v>24-Sep-1995</v>
      </c>
      <c r="M2025" s="14">
        <f>VLOOKUP(HEALTH_CARE[[#This Row],[Customer ID]],'HOSPITAL DETAILS ANSWERS'!A:K,8,TRUE)</f>
        <v>2975</v>
      </c>
      <c r="N2025" t="str">
        <f>VLOOKUP(HEALTH_CARE[[#This Row],[Customer ID]],'HOSPITAL DETAILS ANSWERS'!A:K,9,TRUE)</f>
        <v>Tier - 2</v>
      </c>
      <c r="O2025" t="str">
        <f>VLOOKUP(HEALTH_CARE[[#This Row],[Customer ID]],'HOSPITAL DETAILS ANSWERS'!A:K,10,TRUE)</f>
        <v>Tier - 1</v>
      </c>
      <c r="P2025" t="str">
        <f>VLOOKUP(HEALTH_CARE[[#This Row],[Customer ID]],'HOSPITAL DETAILS ANSWERS'!A:K,11,TRUE)</f>
        <v>R1011</v>
      </c>
      <c r="Q2025" s="10">
        <f>VLOOKUP(HEALTH_CARE[[#This Row],[Customer ID]],'HOSPITAL DETAILS ANSWERS'!A:K,6,TRUE)</f>
        <v>27</v>
      </c>
    </row>
    <row r="2026" spans="1:17" x14ac:dyDescent="0.25">
      <c r="A2026" t="s">
        <v>342</v>
      </c>
      <c r="B2026" t="str">
        <f>VLOOKUP(HEALTH_CARE[[#This Row],[Customer ID]],'CUSTOMER_NAMES ANSWER'!A:D,3,FALSE)</f>
        <v>Gretchen</v>
      </c>
      <c r="C2026" s="9">
        <f>VLOOKUP(HEALTH_CARE[[#This Row],[Customer ID]],'MEDICAL EXAMINATION ANSWER'!A:J,2,FALSE)</f>
        <v>29.77</v>
      </c>
      <c r="D2026" s="9">
        <f>VLOOKUP(HEALTH_CARE[[#This Row],[Customer ID]],'MEDICAL EXAMINATION ANSWER'!A:J,4,FALSE)</f>
        <v>9.9</v>
      </c>
      <c r="E2026" t="str">
        <f>VLOOKUP(HEALTH_CARE[[#This Row],[Customer ID]],'MEDICAL EXAMINATION ANSWER'!A:J,6,FALSE)</f>
        <v>No</v>
      </c>
      <c r="F2026" t="str">
        <f>VLOOKUP(HEALTH_CARE[[#This Row],[Customer ID]],'MEDICAL EXAMINATION ANSWER'!A:J,7,FALSE)</f>
        <v>No</v>
      </c>
      <c r="G2026" t="str">
        <f>VLOOKUP(HEALTH_CARE[[#This Row],[Customer ID]],'MEDICAL EXAMINATION ANSWER'!A:J,8,FALSE)</f>
        <v>No</v>
      </c>
      <c r="H2026" s="10">
        <f>VLOOKUP(HEALTH_CARE[[#This Row],[Customer ID]],'MEDICAL EXAMINATION ANSWER'!A:J,9,FALSE)</f>
        <v>0</v>
      </c>
      <c r="I2026" t="str">
        <f>VLOOKUP(HEALTH_CARE[[#This Row],[Customer ID]],'MEDICAL EXAMINATION ANSWER'!A:J,10,FALSE)</f>
        <v>No</v>
      </c>
      <c r="J2026" t="str">
        <f>VLOOKUP(HEALTH_CARE[[#This Row],[Customer ID]],'MEDICAL EXAMINATION ANSWER'!A:J,3,FALSE)</f>
        <v>Over Weight</v>
      </c>
      <c r="K2026" t="str">
        <f>VLOOKUP(HEALTH_CARE[[#This Row],[Customer ID]],'MEDICAL EXAMINATION ANSWER'!A:J,5,FALSE)</f>
        <v>Diabetes</v>
      </c>
      <c r="L2026" s="11" t="str">
        <f>VLOOKUP(HEALTH_CARE[[#This Row],[Customer ID]],'HOSPITAL DETAILS ANSWERS'!A:K,5,TRUE)</f>
        <v>30-Sep-2002</v>
      </c>
      <c r="M2026" s="14">
        <f>VLOOKUP(HEALTH_CARE[[#This Row],[Customer ID]],'HOSPITAL DETAILS ANSWERS'!A:K,8,TRUE)</f>
        <v>2944</v>
      </c>
      <c r="N2026" t="str">
        <f>VLOOKUP(HEALTH_CARE[[#This Row],[Customer ID]],'HOSPITAL DETAILS ANSWERS'!A:K,9,TRUE)</f>
        <v>Tier - 2</v>
      </c>
      <c r="O2026" t="str">
        <f>VLOOKUP(HEALTH_CARE[[#This Row],[Customer ID]],'HOSPITAL DETAILS ANSWERS'!A:K,10,TRUE)</f>
        <v>Tier - 3</v>
      </c>
      <c r="P2026" t="str">
        <f>VLOOKUP(HEALTH_CARE[[#This Row],[Customer ID]],'HOSPITAL DETAILS ANSWERS'!A:K,11,TRUE)</f>
        <v>R1012</v>
      </c>
      <c r="Q2026" s="10">
        <f>VLOOKUP(HEALTH_CARE[[#This Row],[Customer ID]],'HOSPITAL DETAILS ANSWERS'!A:K,6,TRUE)</f>
        <v>20</v>
      </c>
    </row>
    <row r="2027" spans="1:17" x14ac:dyDescent="0.25">
      <c r="A2027" t="s">
        <v>341</v>
      </c>
      <c r="B2027" t="str">
        <f>VLOOKUP(HEALTH_CARE[[#This Row],[Customer ID]],'CUSTOMER_NAMES ANSWER'!A:D,3,FALSE)</f>
        <v>Nicholas E</v>
      </c>
      <c r="C2027" s="9">
        <f>VLOOKUP(HEALTH_CARE[[#This Row],[Customer ID]],'MEDICAL EXAMINATION ANSWER'!A:J,2,FALSE)</f>
        <v>46.53</v>
      </c>
      <c r="D2027" s="9">
        <f>VLOOKUP(HEALTH_CARE[[#This Row],[Customer ID]],'MEDICAL EXAMINATION ANSWER'!A:J,4,FALSE)</f>
        <v>4.84</v>
      </c>
      <c r="E2027" t="str">
        <f>VLOOKUP(HEALTH_CARE[[#This Row],[Customer ID]],'MEDICAL EXAMINATION ANSWER'!A:J,6,FALSE)</f>
        <v>Yes</v>
      </c>
      <c r="F2027" t="str">
        <f>VLOOKUP(HEALTH_CARE[[#This Row],[Customer ID]],'MEDICAL EXAMINATION ANSWER'!A:J,7,FALSE)</f>
        <v>No</v>
      </c>
      <c r="G2027" t="str">
        <f>VLOOKUP(HEALTH_CARE[[#This Row],[Customer ID]],'MEDICAL EXAMINATION ANSWER'!A:J,8,FALSE)</f>
        <v>No</v>
      </c>
      <c r="H2027" s="10">
        <f>VLOOKUP(HEALTH_CARE[[#This Row],[Customer ID]],'MEDICAL EXAMINATION ANSWER'!A:J,9,FALSE)</f>
        <v>0</v>
      </c>
      <c r="I2027" t="str">
        <f>VLOOKUP(HEALTH_CARE[[#This Row],[Customer ID]],'MEDICAL EXAMINATION ANSWER'!A:J,10,FALSE)</f>
        <v>No</v>
      </c>
      <c r="J2027" t="str">
        <f>VLOOKUP(HEALTH_CARE[[#This Row],[Customer ID]],'MEDICAL EXAMINATION ANSWER'!A:J,3,FALSE)</f>
        <v>Obesity</v>
      </c>
      <c r="K2027" t="str">
        <f>VLOOKUP(HEALTH_CARE[[#This Row],[Customer ID]],'MEDICAL EXAMINATION ANSWER'!A:J,5,FALSE)</f>
        <v>Normal</v>
      </c>
      <c r="L2027" s="11" t="str">
        <f>VLOOKUP(HEALTH_CARE[[#This Row],[Customer ID]],'HOSPITAL DETAILS ANSWERS'!A:K,5,TRUE)</f>
        <v>30-Jun-1996</v>
      </c>
      <c r="M2027" s="14">
        <f>VLOOKUP(HEALTH_CARE[[#This Row],[Customer ID]],'HOSPITAL DETAILS ANSWERS'!A:K,8,TRUE)</f>
        <v>2928</v>
      </c>
      <c r="N2027" t="str">
        <f>VLOOKUP(HEALTH_CARE[[#This Row],[Customer ID]],'HOSPITAL DETAILS ANSWERS'!A:K,9,TRUE)</f>
        <v>Tier - 2</v>
      </c>
      <c r="O2027" t="str">
        <f>VLOOKUP(HEALTH_CARE[[#This Row],[Customer ID]],'HOSPITAL DETAILS ANSWERS'!A:K,10,TRUE)</f>
        <v>Tier - 2</v>
      </c>
      <c r="P2027" t="str">
        <f>VLOOKUP(HEALTH_CARE[[#This Row],[Customer ID]],'HOSPITAL DETAILS ANSWERS'!A:K,11,TRUE)</f>
        <v>R1013</v>
      </c>
      <c r="Q2027" s="10">
        <f>VLOOKUP(HEALTH_CARE[[#This Row],[Customer ID]],'HOSPITAL DETAILS ANSWERS'!A:K,6,TRUE)</f>
        <v>26</v>
      </c>
    </row>
    <row r="2028" spans="1:17" x14ac:dyDescent="0.25">
      <c r="A2028" t="s">
        <v>340</v>
      </c>
      <c r="B2028" t="str">
        <f>VLOOKUP(HEALTH_CARE[[#This Row],[Customer ID]],'CUSTOMER_NAMES ANSWER'!A:D,3,FALSE)</f>
        <v>Deborah</v>
      </c>
      <c r="C2028" s="9">
        <f>VLOOKUP(HEALTH_CARE[[#This Row],[Customer ID]],'MEDICAL EXAMINATION ANSWER'!A:J,2,FALSE)</f>
        <v>23.4</v>
      </c>
      <c r="D2028" s="9">
        <f>VLOOKUP(HEALTH_CARE[[#This Row],[Customer ID]],'MEDICAL EXAMINATION ANSWER'!A:J,4,FALSE)</f>
        <v>5.53</v>
      </c>
      <c r="E2028" t="str">
        <f>VLOOKUP(HEALTH_CARE[[#This Row],[Customer ID]],'MEDICAL EXAMINATION ANSWER'!A:J,6,FALSE)</f>
        <v>No</v>
      </c>
      <c r="F2028" t="str">
        <f>VLOOKUP(HEALTH_CARE[[#This Row],[Customer ID]],'MEDICAL EXAMINATION ANSWER'!A:J,7,FALSE)</f>
        <v>No</v>
      </c>
      <c r="G2028" t="str">
        <f>VLOOKUP(HEALTH_CARE[[#This Row],[Customer ID]],'MEDICAL EXAMINATION ANSWER'!A:J,8,FALSE)</f>
        <v>Yes</v>
      </c>
      <c r="H2028" s="10">
        <f>VLOOKUP(HEALTH_CARE[[#This Row],[Customer ID]],'MEDICAL EXAMINATION ANSWER'!A:J,9,FALSE)</f>
        <v>1</v>
      </c>
      <c r="I2028" t="str">
        <f>VLOOKUP(HEALTH_CARE[[#This Row],[Customer ID]],'MEDICAL EXAMINATION ANSWER'!A:J,10,FALSE)</f>
        <v>No</v>
      </c>
      <c r="J2028" t="str">
        <f>VLOOKUP(HEALTH_CARE[[#This Row],[Customer ID]],'MEDICAL EXAMINATION ANSWER'!A:J,3,FALSE)</f>
        <v>Normal Weight</v>
      </c>
      <c r="K2028" t="str">
        <f>VLOOKUP(HEALTH_CARE[[#This Row],[Customer ID]],'MEDICAL EXAMINATION ANSWER'!A:J,5,FALSE)</f>
        <v>Normal</v>
      </c>
      <c r="L2028" s="11" t="str">
        <f>VLOOKUP(HEALTH_CARE[[#This Row],[Customer ID]],'HOSPITAL DETAILS ANSWERS'!A:K,5,TRUE)</f>
        <v>5-Jun-2003</v>
      </c>
      <c r="M2028" s="14">
        <f>VLOOKUP(HEALTH_CARE[[#This Row],[Customer ID]],'HOSPITAL DETAILS ANSWERS'!A:K,8,TRUE)</f>
        <v>2914</v>
      </c>
      <c r="N2028" t="str">
        <f>VLOOKUP(HEALTH_CARE[[#This Row],[Customer ID]],'HOSPITAL DETAILS ANSWERS'!A:K,9,TRUE)</f>
        <v>Tier - 2</v>
      </c>
      <c r="O2028" t="str">
        <f>VLOOKUP(HEALTH_CARE[[#This Row],[Customer ID]],'HOSPITAL DETAILS ANSWERS'!A:K,10,TRUE)</f>
        <v>Tier - 2</v>
      </c>
      <c r="P2028" t="str">
        <f>VLOOKUP(HEALTH_CARE[[#This Row],[Customer ID]],'HOSPITAL DETAILS ANSWERS'!A:K,11,TRUE)</f>
        <v>R1011</v>
      </c>
      <c r="Q2028" s="10">
        <f>VLOOKUP(HEALTH_CARE[[#This Row],[Customer ID]],'HOSPITAL DETAILS ANSWERS'!A:K,6,TRUE)</f>
        <v>20</v>
      </c>
    </row>
    <row r="2029" spans="1:17" x14ac:dyDescent="0.25">
      <c r="A2029" t="s">
        <v>339</v>
      </c>
      <c r="B2029" t="str">
        <f>VLOOKUP(HEALTH_CARE[[#This Row],[Customer ID]],'CUSTOMER_NAMES ANSWER'!A:D,3,FALSE)</f>
        <v>Chuck W</v>
      </c>
      <c r="C2029" s="9">
        <f>VLOOKUP(HEALTH_CARE[[#This Row],[Customer ID]],'MEDICAL EXAMINATION ANSWER'!A:J,2,FALSE)</f>
        <v>30</v>
      </c>
      <c r="D2029" s="9">
        <f>VLOOKUP(HEALTH_CARE[[#This Row],[Customer ID]],'MEDICAL EXAMINATION ANSWER'!A:J,4,FALSE)</f>
        <v>4.33</v>
      </c>
      <c r="E2029" t="str">
        <f>VLOOKUP(HEALTH_CARE[[#This Row],[Customer ID]],'MEDICAL EXAMINATION ANSWER'!A:J,6,FALSE)</f>
        <v>Yes</v>
      </c>
      <c r="F2029" t="str">
        <f>VLOOKUP(HEALTH_CARE[[#This Row],[Customer ID]],'MEDICAL EXAMINATION ANSWER'!A:J,7,FALSE)</f>
        <v>No</v>
      </c>
      <c r="G2029" t="str">
        <f>VLOOKUP(HEALTH_CARE[[#This Row],[Customer ID]],'MEDICAL EXAMINATION ANSWER'!A:J,8,FALSE)</f>
        <v>No</v>
      </c>
      <c r="H2029" s="10">
        <f>VLOOKUP(HEALTH_CARE[[#This Row],[Customer ID]],'MEDICAL EXAMINATION ANSWER'!A:J,9,FALSE)</f>
        <v>0</v>
      </c>
      <c r="I2029" t="str">
        <f>VLOOKUP(HEALTH_CARE[[#This Row],[Customer ID]],'MEDICAL EXAMINATION ANSWER'!A:J,10,FALSE)</f>
        <v>No</v>
      </c>
      <c r="J2029" t="str">
        <f>VLOOKUP(HEALTH_CARE[[#This Row],[Customer ID]],'MEDICAL EXAMINATION ANSWER'!A:J,3,FALSE)</f>
        <v>Obesity</v>
      </c>
      <c r="K2029" t="str">
        <f>VLOOKUP(HEALTH_CARE[[#This Row],[Customer ID]],'MEDICAL EXAMINATION ANSWER'!A:J,5,FALSE)</f>
        <v>Normal</v>
      </c>
      <c r="L2029" s="11" t="str">
        <f>VLOOKUP(HEALTH_CARE[[#This Row],[Customer ID]],'HOSPITAL DETAILS ANSWERS'!A:K,5,TRUE)</f>
        <v>13-Jun-1996</v>
      </c>
      <c r="M2029" s="14">
        <f>VLOOKUP(HEALTH_CARE[[#This Row],[Customer ID]],'HOSPITAL DETAILS ANSWERS'!A:K,8,TRUE)</f>
        <v>2905</v>
      </c>
      <c r="N2029" t="str">
        <f>VLOOKUP(HEALTH_CARE[[#This Row],[Customer ID]],'HOSPITAL DETAILS ANSWERS'!A:K,9,TRUE)</f>
        <v>Tier - 2</v>
      </c>
      <c r="O2029" t="str">
        <f>VLOOKUP(HEALTH_CARE[[#This Row],[Customer ID]],'HOSPITAL DETAILS ANSWERS'!A:K,10,TRUE)</f>
        <v>Tier - 2</v>
      </c>
      <c r="P2029" t="str">
        <f>VLOOKUP(HEALTH_CARE[[#This Row],[Customer ID]],'HOSPITAL DETAILS ANSWERS'!A:K,11,TRUE)</f>
        <v>R1011</v>
      </c>
      <c r="Q2029" s="10">
        <f>VLOOKUP(HEALTH_CARE[[#This Row],[Customer ID]],'HOSPITAL DETAILS ANSWERS'!A:K,6,TRUE)</f>
        <v>26</v>
      </c>
    </row>
    <row r="2030" spans="1:17" x14ac:dyDescent="0.25">
      <c r="A2030" t="s">
        <v>338</v>
      </c>
      <c r="B2030" t="str">
        <f>VLOOKUP(HEALTH_CARE[[#This Row],[Customer ID]],'CUSTOMER_NAMES ANSWER'!A:D,3,FALSE)</f>
        <v>Daniel</v>
      </c>
      <c r="C2030" s="9">
        <f>VLOOKUP(HEALTH_CARE[[#This Row],[Customer ID]],'MEDICAL EXAMINATION ANSWER'!A:J,2,FALSE)</f>
        <v>29.15</v>
      </c>
      <c r="D2030" s="9">
        <f>VLOOKUP(HEALTH_CARE[[#This Row],[Customer ID]],'MEDICAL EXAMINATION ANSWER'!A:J,4,FALSE)</f>
        <v>4.91</v>
      </c>
      <c r="E2030" t="str">
        <f>VLOOKUP(HEALTH_CARE[[#This Row],[Customer ID]],'MEDICAL EXAMINATION ANSWER'!A:J,6,FALSE)</f>
        <v>Yes</v>
      </c>
      <c r="F2030" t="str">
        <f>VLOOKUP(HEALTH_CARE[[#This Row],[Customer ID]],'MEDICAL EXAMINATION ANSWER'!A:J,7,FALSE)</f>
        <v>No</v>
      </c>
      <c r="G2030" t="str">
        <f>VLOOKUP(HEALTH_CARE[[#This Row],[Customer ID]],'MEDICAL EXAMINATION ANSWER'!A:J,8,FALSE)</f>
        <v>No</v>
      </c>
      <c r="H2030" s="10">
        <f>VLOOKUP(HEALTH_CARE[[#This Row],[Customer ID]],'MEDICAL EXAMINATION ANSWER'!A:J,9,FALSE)</f>
        <v>0</v>
      </c>
      <c r="I2030" t="str">
        <f>VLOOKUP(HEALTH_CARE[[#This Row],[Customer ID]],'MEDICAL EXAMINATION ANSWER'!A:J,10,FALSE)</f>
        <v>No</v>
      </c>
      <c r="J2030" t="str">
        <f>VLOOKUP(HEALTH_CARE[[#This Row],[Customer ID]],'MEDICAL EXAMINATION ANSWER'!A:J,3,FALSE)</f>
        <v>Over Weight</v>
      </c>
      <c r="K2030" t="str">
        <f>VLOOKUP(HEALTH_CARE[[#This Row],[Customer ID]],'MEDICAL EXAMINATION ANSWER'!A:J,5,FALSE)</f>
        <v>Normal</v>
      </c>
      <c r="L2030" s="11" t="str">
        <f>VLOOKUP(HEALTH_CARE[[#This Row],[Customer ID]],'HOSPITAL DETAILS ANSWERS'!A:K,5,TRUE)</f>
        <v>24-Oct-1996</v>
      </c>
      <c r="M2030" s="14">
        <f>VLOOKUP(HEALTH_CARE[[#This Row],[Customer ID]],'HOSPITAL DETAILS ANSWERS'!A:K,8,TRUE)</f>
        <v>2903</v>
      </c>
      <c r="N2030" t="str">
        <f>VLOOKUP(HEALTH_CARE[[#This Row],[Customer ID]],'HOSPITAL DETAILS ANSWERS'!A:K,9,TRUE)</f>
        <v>Tier - 2</v>
      </c>
      <c r="O2030" t="str">
        <f>VLOOKUP(HEALTH_CARE[[#This Row],[Customer ID]],'HOSPITAL DETAILS ANSWERS'!A:K,10,TRUE)</f>
        <v>Tier - 2</v>
      </c>
      <c r="P2030" t="str">
        <f>VLOOKUP(HEALTH_CARE[[#This Row],[Customer ID]],'HOSPITAL DETAILS ANSWERS'!A:K,11,TRUE)</f>
        <v>R1013</v>
      </c>
      <c r="Q2030" s="10">
        <f>VLOOKUP(HEALTH_CARE[[#This Row],[Customer ID]],'HOSPITAL DETAILS ANSWERS'!A:K,6,TRUE)</f>
        <v>26</v>
      </c>
    </row>
    <row r="2031" spans="1:17" x14ac:dyDescent="0.25">
      <c r="A2031" t="s">
        <v>337</v>
      </c>
      <c r="B2031" t="str">
        <f>VLOOKUP(HEALTH_CARE[[#This Row],[Customer ID]],'CUSTOMER_NAMES ANSWER'!A:D,3,FALSE)</f>
        <v>Amany</v>
      </c>
      <c r="C2031" s="9">
        <f>VLOOKUP(HEALTH_CARE[[#This Row],[Customer ID]],'MEDICAL EXAMINATION ANSWER'!A:J,2,FALSE)</f>
        <v>34.869999999999997</v>
      </c>
      <c r="D2031" s="9">
        <f>VLOOKUP(HEALTH_CARE[[#This Row],[Customer ID]],'MEDICAL EXAMINATION ANSWER'!A:J,4,FALSE)</f>
        <v>4.8</v>
      </c>
      <c r="E2031" t="str">
        <f>VLOOKUP(HEALTH_CARE[[#This Row],[Customer ID]],'MEDICAL EXAMINATION ANSWER'!A:J,6,FALSE)</f>
        <v>No</v>
      </c>
      <c r="F2031" t="str">
        <f>VLOOKUP(HEALTH_CARE[[#This Row],[Customer ID]],'MEDICAL EXAMINATION ANSWER'!A:J,7,FALSE)</f>
        <v>No</v>
      </c>
      <c r="G2031" t="str">
        <f>VLOOKUP(HEALTH_CARE[[#This Row],[Customer ID]],'MEDICAL EXAMINATION ANSWER'!A:J,8,FALSE)</f>
        <v>No</v>
      </c>
      <c r="H2031" s="10">
        <f>VLOOKUP(HEALTH_CARE[[#This Row],[Customer ID]],'MEDICAL EXAMINATION ANSWER'!A:J,9,FALSE)</f>
        <v>0</v>
      </c>
      <c r="I2031" t="str">
        <f>VLOOKUP(HEALTH_CARE[[#This Row],[Customer ID]],'MEDICAL EXAMINATION ANSWER'!A:J,10,FALSE)</f>
        <v>No</v>
      </c>
      <c r="J2031" t="str">
        <f>VLOOKUP(HEALTH_CARE[[#This Row],[Customer ID]],'MEDICAL EXAMINATION ANSWER'!A:J,3,FALSE)</f>
        <v>Obesity</v>
      </c>
      <c r="K2031" t="str">
        <f>VLOOKUP(HEALTH_CARE[[#This Row],[Customer ID]],'MEDICAL EXAMINATION ANSWER'!A:J,5,FALSE)</f>
        <v>Normal</v>
      </c>
      <c r="L2031" s="11" t="str">
        <f>VLOOKUP(HEALTH_CARE[[#This Row],[Customer ID]],'HOSPITAL DETAILS ANSWERS'!A:K,5,TRUE)</f>
        <v>1-Nov-1999</v>
      </c>
      <c r="M2031" s="14">
        <f>VLOOKUP(HEALTH_CARE[[#This Row],[Customer ID]],'HOSPITAL DETAILS ANSWERS'!A:K,8,TRUE)</f>
        <v>2900</v>
      </c>
      <c r="N2031" t="str">
        <f>VLOOKUP(HEALTH_CARE[[#This Row],[Customer ID]],'HOSPITAL DETAILS ANSWERS'!A:K,9,TRUE)</f>
        <v>Tier - 2</v>
      </c>
      <c r="O2031" t="str">
        <f>VLOOKUP(HEALTH_CARE[[#This Row],[Customer ID]],'HOSPITAL DETAILS ANSWERS'!A:K,10,TRUE)</f>
        <v>Tier - 2</v>
      </c>
      <c r="P2031" t="str">
        <f>VLOOKUP(HEALTH_CARE[[#This Row],[Customer ID]],'HOSPITAL DETAILS ANSWERS'!A:K,11,TRUE)</f>
        <v>R1024</v>
      </c>
      <c r="Q2031" s="10">
        <f>VLOOKUP(HEALTH_CARE[[#This Row],[Customer ID]],'HOSPITAL DETAILS ANSWERS'!A:K,6,TRUE)</f>
        <v>23</v>
      </c>
    </row>
    <row r="2032" spans="1:17" x14ac:dyDescent="0.25">
      <c r="A2032" t="s">
        <v>336</v>
      </c>
      <c r="B2032" t="str">
        <f>VLOOKUP(HEALTH_CARE[[#This Row],[Customer ID]],'CUSTOMER_NAMES ANSWER'!A:D,3,FALSE)</f>
        <v>Kipling</v>
      </c>
      <c r="C2032" s="9">
        <f>VLOOKUP(HEALTH_CARE[[#This Row],[Customer ID]],'MEDICAL EXAMINATION ANSWER'!A:J,2,FALSE)</f>
        <v>28.12</v>
      </c>
      <c r="D2032" s="9">
        <f>VLOOKUP(HEALTH_CARE[[#This Row],[Customer ID]],'MEDICAL EXAMINATION ANSWER'!A:J,4,FALSE)</f>
        <v>5.55</v>
      </c>
      <c r="E2032" t="str">
        <f>VLOOKUP(HEALTH_CARE[[#This Row],[Customer ID]],'MEDICAL EXAMINATION ANSWER'!A:J,6,FALSE)</f>
        <v>Yes</v>
      </c>
      <c r="F2032" t="str">
        <f>VLOOKUP(HEALTH_CARE[[#This Row],[Customer ID]],'MEDICAL EXAMINATION ANSWER'!A:J,7,FALSE)</f>
        <v>Yes</v>
      </c>
      <c r="G2032" t="str">
        <f>VLOOKUP(HEALTH_CARE[[#This Row],[Customer ID]],'MEDICAL EXAMINATION ANSWER'!A:J,8,FALSE)</f>
        <v>No</v>
      </c>
      <c r="H2032" s="10">
        <f>VLOOKUP(HEALTH_CARE[[#This Row],[Customer ID]],'MEDICAL EXAMINATION ANSWER'!A:J,9,FALSE)</f>
        <v>2</v>
      </c>
      <c r="I2032" t="str">
        <f>VLOOKUP(HEALTH_CARE[[#This Row],[Customer ID]],'MEDICAL EXAMINATION ANSWER'!A:J,10,FALSE)</f>
        <v>No</v>
      </c>
      <c r="J2032" t="str">
        <f>VLOOKUP(HEALTH_CARE[[#This Row],[Customer ID]],'MEDICAL EXAMINATION ANSWER'!A:J,3,FALSE)</f>
        <v>Over Weight</v>
      </c>
      <c r="K2032" t="str">
        <f>VLOOKUP(HEALTH_CARE[[#This Row],[Customer ID]],'MEDICAL EXAMINATION ANSWER'!A:J,5,FALSE)</f>
        <v>Normal</v>
      </c>
      <c r="L2032" s="11" t="str">
        <f>VLOOKUP(HEALTH_CARE[[#This Row],[Customer ID]],'HOSPITAL DETAILS ANSWERS'!A:K,5,TRUE)</f>
        <v>14-Jul-2000</v>
      </c>
      <c r="M2032" s="14">
        <f>VLOOKUP(HEALTH_CARE[[#This Row],[Customer ID]],'HOSPITAL DETAILS ANSWERS'!A:K,8,TRUE)</f>
        <v>2898</v>
      </c>
      <c r="N2032" t="str">
        <f>VLOOKUP(HEALTH_CARE[[#This Row],[Customer ID]],'HOSPITAL DETAILS ANSWERS'!A:K,9,TRUE)</f>
        <v>Tier - 2</v>
      </c>
      <c r="O2032" t="str">
        <f>VLOOKUP(HEALTH_CARE[[#This Row],[Customer ID]],'HOSPITAL DETAILS ANSWERS'!A:K,10,TRUE)</f>
        <v>Tier - 1</v>
      </c>
      <c r="P2032" t="str">
        <f>VLOOKUP(HEALTH_CARE[[#This Row],[Customer ID]],'HOSPITAL DETAILS ANSWERS'!A:K,11,TRUE)</f>
        <v>R1012</v>
      </c>
      <c r="Q2032" s="10">
        <f>VLOOKUP(HEALTH_CARE[[#This Row],[Customer ID]],'HOSPITAL DETAILS ANSWERS'!A:K,6,TRUE)</f>
        <v>22</v>
      </c>
    </row>
    <row r="2033" spans="1:17" x14ac:dyDescent="0.25">
      <c r="A2033" t="s">
        <v>335</v>
      </c>
      <c r="B2033" t="str">
        <f>VLOOKUP(HEALTH_CARE[[#This Row],[Customer ID]],'CUSTOMER_NAMES ANSWER'!A:D,3,FALSE)</f>
        <v>Duncan</v>
      </c>
      <c r="C2033" s="9">
        <f>VLOOKUP(HEALTH_CARE[[#This Row],[Customer ID]],'MEDICAL EXAMINATION ANSWER'!A:J,2,FALSE)</f>
        <v>29.45</v>
      </c>
      <c r="D2033" s="9">
        <f>VLOOKUP(HEALTH_CARE[[#This Row],[Customer ID]],'MEDICAL EXAMINATION ANSWER'!A:J,4,FALSE)</f>
        <v>5.24</v>
      </c>
      <c r="E2033" t="str">
        <f>VLOOKUP(HEALTH_CARE[[#This Row],[Customer ID]],'MEDICAL EXAMINATION ANSWER'!A:J,6,FALSE)</f>
        <v>Yes</v>
      </c>
      <c r="F2033" t="str">
        <f>VLOOKUP(HEALTH_CARE[[#This Row],[Customer ID]],'MEDICAL EXAMINATION ANSWER'!A:J,7,FALSE)</f>
        <v>No</v>
      </c>
      <c r="G2033" t="str">
        <f>VLOOKUP(HEALTH_CARE[[#This Row],[Customer ID]],'MEDICAL EXAMINATION ANSWER'!A:J,8,FALSE)</f>
        <v>No</v>
      </c>
      <c r="H2033" s="10">
        <f>VLOOKUP(HEALTH_CARE[[#This Row],[Customer ID]],'MEDICAL EXAMINATION ANSWER'!A:J,9,FALSE)</f>
        <v>0</v>
      </c>
      <c r="I2033" t="str">
        <f>VLOOKUP(HEALTH_CARE[[#This Row],[Customer ID]],'MEDICAL EXAMINATION ANSWER'!A:J,10,FALSE)</f>
        <v>No</v>
      </c>
      <c r="J2033" t="str">
        <f>VLOOKUP(HEALTH_CARE[[#This Row],[Customer ID]],'MEDICAL EXAMINATION ANSWER'!A:J,3,FALSE)</f>
        <v>Over Weight</v>
      </c>
      <c r="K2033" t="str">
        <f>VLOOKUP(HEALTH_CARE[[#This Row],[Customer ID]],'MEDICAL EXAMINATION ANSWER'!A:J,5,FALSE)</f>
        <v>Normal</v>
      </c>
      <c r="L2033" s="11" t="str">
        <f>VLOOKUP(HEALTH_CARE[[#This Row],[Customer ID]],'HOSPITAL DETAILS ANSWERS'!A:K,5,TRUE)</f>
        <v>21-Jun-1996</v>
      </c>
      <c r="M2033" s="14">
        <f>VLOOKUP(HEALTH_CARE[[#This Row],[Customer ID]],'HOSPITAL DETAILS ANSWERS'!A:K,8,TRUE)</f>
        <v>2898</v>
      </c>
      <c r="N2033" t="str">
        <f>VLOOKUP(HEALTH_CARE[[#This Row],[Customer ID]],'HOSPITAL DETAILS ANSWERS'!A:K,9,TRUE)</f>
        <v>Tier - 3</v>
      </c>
      <c r="O2033" t="str">
        <f>VLOOKUP(HEALTH_CARE[[#This Row],[Customer ID]],'HOSPITAL DETAILS ANSWERS'!A:K,10,TRUE)</f>
        <v>Tier - 3</v>
      </c>
      <c r="P2033" t="str">
        <f>VLOOKUP(HEALTH_CARE[[#This Row],[Customer ID]],'HOSPITAL DETAILS ANSWERS'!A:K,11,TRUE)</f>
        <v>R1016</v>
      </c>
      <c r="Q2033" s="10">
        <f>VLOOKUP(HEALTH_CARE[[#This Row],[Customer ID]],'HOSPITAL DETAILS ANSWERS'!A:K,6,TRUE)</f>
        <v>26</v>
      </c>
    </row>
    <row r="2034" spans="1:17" x14ac:dyDescent="0.25">
      <c r="A2034" t="s">
        <v>334</v>
      </c>
      <c r="B2034" t="str">
        <f>VLOOKUP(HEALTH_CARE[[#This Row],[Customer ID]],'CUSTOMER_NAMES ANSWER'!A:D,3,FALSE)</f>
        <v>Louis C</v>
      </c>
      <c r="C2034" s="9">
        <f>VLOOKUP(HEALTH_CARE[[#This Row],[Customer ID]],'MEDICAL EXAMINATION ANSWER'!A:J,2,FALSE)</f>
        <v>27.94</v>
      </c>
      <c r="D2034" s="9">
        <f>VLOOKUP(HEALTH_CARE[[#This Row],[Customer ID]],'MEDICAL EXAMINATION ANSWER'!A:J,4,FALSE)</f>
        <v>6.08</v>
      </c>
      <c r="E2034" t="str">
        <f>VLOOKUP(HEALTH_CARE[[#This Row],[Customer ID]],'MEDICAL EXAMINATION ANSWER'!A:J,6,FALSE)</f>
        <v>No</v>
      </c>
      <c r="F2034" t="str">
        <f>VLOOKUP(HEALTH_CARE[[#This Row],[Customer ID]],'MEDICAL EXAMINATION ANSWER'!A:J,7,FALSE)</f>
        <v>No</v>
      </c>
      <c r="G2034" t="str">
        <f>VLOOKUP(HEALTH_CARE[[#This Row],[Customer ID]],'MEDICAL EXAMINATION ANSWER'!A:J,8,FALSE)</f>
        <v>Yes</v>
      </c>
      <c r="H2034" s="10">
        <f>VLOOKUP(HEALTH_CARE[[#This Row],[Customer ID]],'MEDICAL EXAMINATION ANSWER'!A:J,9,FALSE)</f>
        <v>1</v>
      </c>
      <c r="I2034" t="str">
        <f>VLOOKUP(HEALTH_CARE[[#This Row],[Customer ID]],'MEDICAL EXAMINATION ANSWER'!A:J,10,FALSE)</f>
        <v>No</v>
      </c>
      <c r="J2034" t="str">
        <f>VLOOKUP(HEALTH_CARE[[#This Row],[Customer ID]],'MEDICAL EXAMINATION ANSWER'!A:J,3,FALSE)</f>
        <v>Over Weight</v>
      </c>
      <c r="K2034" t="str">
        <f>VLOOKUP(HEALTH_CARE[[#This Row],[Customer ID]],'MEDICAL EXAMINATION ANSWER'!A:J,5,FALSE)</f>
        <v>Prediabetes</v>
      </c>
      <c r="L2034" s="11" t="str">
        <f>VLOOKUP(HEALTH_CARE[[#This Row],[Customer ID]],'HOSPITAL DETAILS ANSWERS'!A:K,5,TRUE)</f>
        <v>12-Aug-1993</v>
      </c>
      <c r="M2034" s="14">
        <f>VLOOKUP(HEALTH_CARE[[#This Row],[Customer ID]],'HOSPITAL DETAILS ANSWERS'!A:K,8,TRUE)</f>
        <v>2868</v>
      </c>
      <c r="N2034" t="str">
        <f>VLOOKUP(HEALTH_CARE[[#This Row],[Customer ID]],'HOSPITAL DETAILS ANSWERS'!A:K,9,TRUE)</f>
        <v>Tier - 1</v>
      </c>
      <c r="O2034" t="str">
        <f>VLOOKUP(HEALTH_CARE[[#This Row],[Customer ID]],'HOSPITAL DETAILS ANSWERS'!A:K,10,TRUE)</f>
        <v>Tier - 3</v>
      </c>
      <c r="P2034" t="str">
        <f>VLOOKUP(HEALTH_CARE[[#This Row],[Customer ID]],'HOSPITAL DETAILS ANSWERS'!A:K,11,TRUE)</f>
        <v>R1013</v>
      </c>
      <c r="Q2034" s="10">
        <f>VLOOKUP(HEALTH_CARE[[#This Row],[Customer ID]],'HOSPITAL DETAILS ANSWERS'!A:K,6,TRUE)</f>
        <v>29</v>
      </c>
    </row>
    <row r="2035" spans="1:17" x14ac:dyDescent="0.25">
      <c r="A2035" t="s">
        <v>333</v>
      </c>
      <c r="B2035" t="str">
        <f>VLOOKUP(HEALTH_CARE[[#This Row],[Customer ID]],'CUSTOMER_NAMES ANSWER'!A:D,3,FALSE)</f>
        <v>Daniel J</v>
      </c>
      <c r="C2035" s="9">
        <f>VLOOKUP(HEALTH_CARE[[#This Row],[Customer ID]],'MEDICAL EXAMINATION ANSWER'!A:J,2,FALSE)</f>
        <v>27.2</v>
      </c>
      <c r="D2035" s="9">
        <f>VLOOKUP(HEALTH_CARE[[#This Row],[Customer ID]],'MEDICAL EXAMINATION ANSWER'!A:J,4,FALSE)</f>
        <v>5.83</v>
      </c>
      <c r="E2035" t="str">
        <f>VLOOKUP(HEALTH_CARE[[#This Row],[Customer ID]],'MEDICAL EXAMINATION ANSWER'!A:J,6,FALSE)</f>
        <v>No</v>
      </c>
      <c r="F2035" t="str">
        <f>VLOOKUP(HEALTH_CARE[[#This Row],[Customer ID]],'MEDICAL EXAMINATION ANSWER'!A:J,7,FALSE)</f>
        <v>No</v>
      </c>
      <c r="G2035" t="str">
        <f>VLOOKUP(HEALTH_CARE[[#This Row],[Customer ID]],'MEDICAL EXAMINATION ANSWER'!A:J,8,FALSE)</f>
        <v>Yes</v>
      </c>
      <c r="H2035" s="10">
        <f>VLOOKUP(HEALTH_CARE[[#This Row],[Customer ID]],'MEDICAL EXAMINATION ANSWER'!A:J,9,FALSE)</f>
        <v>1</v>
      </c>
      <c r="I2035" t="str">
        <f>VLOOKUP(HEALTH_CARE[[#This Row],[Customer ID]],'MEDICAL EXAMINATION ANSWER'!A:J,10,FALSE)</f>
        <v>No</v>
      </c>
      <c r="J2035" t="str">
        <f>VLOOKUP(HEALTH_CARE[[#This Row],[Customer ID]],'MEDICAL EXAMINATION ANSWER'!A:J,3,FALSE)</f>
        <v>Over Weight</v>
      </c>
      <c r="K2035" t="str">
        <f>VLOOKUP(HEALTH_CARE[[#This Row],[Customer ID]],'MEDICAL EXAMINATION ANSWER'!A:J,5,FALSE)</f>
        <v>Prediabetes</v>
      </c>
      <c r="L2035" s="11" t="str">
        <f>VLOOKUP(HEALTH_CARE[[#This Row],[Customer ID]],'HOSPITAL DETAILS ANSWERS'!A:K,5,TRUE)</f>
        <v>1-Nov-1993</v>
      </c>
      <c r="M2035" s="14">
        <f>VLOOKUP(HEALTH_CARE[[#This Row],[Customer ID]],'HOSPITAL DETAILS ANSWERS'!A:K,8,TRUE)</f>
        <v>2867</v>
      </c>
      <c r="N2035" t="str">
        <f>VLOOKUP(HEALTH_CARE[[#This Row],[Customer ID]],'HOSPITAL DETAILS ANSWERS'!A:K,9,TRUE)</f>
        <v>Tier - 3</v>
      </c>
      <c r="O2035" t="str">
        <f>VLOOKUP(HEALTH_CARE[[#This Row],[Customer ID]],'HOSPITAL DETAILS ANSWERS'!A:K,10,TRUE)</f>
        <v>Tier - 3</v>
      </c>
      <c r="P2035" t="str">
        <f>VLOOKUP(HEALTH_CARE[[#This Row],[Customer ID]],'HOSPITAL DETAILS ANSWERS'!A:K,11,TRUE)</f>
        <v>R1011</v>
      </c>
      <c r="Q2035" s="10">
        <f>VLOOKUP(HEALTH_CARE[[#This Row],[Customer ID]],'HOSPITAL DETAILS ANSWERS'!A:K,6,TRUE)</f>
        <v>29</v>
      </c>
    </row>
    <row r="2036" spans="1:17" x14ac:dyDescent="0.25">
      <c r="A2036" t="s">
        <v>332</v>
      </c>
      <c r="B2036" t="str">
        <f>VLOOKUP(HEALTH_CARE[[#This Row],[Customer ID]],'CUSTOMER_NAMES ANSWER'!A:D,3,FALSE)</f>
        <v>Ildiko M</v>
      </c>
      <c r="C2036" s="9">
        <f>VLOOKUP(HEALTH_CARE[[#This Row],[Customer ID]],'MEDICAL EXAMINATION ANSWER'!A:J,2,FALSE)</f>
        <v>33.340000000000003</v>
      </c>
      <c r="D2036" s="9">
        <f>VLOOKUP(HEALTH_CARE[[#This Row],[Customer ID]],'MEDICAL EXAMINATION ANSWER'!A:J,4,FALSE)</f>
        <v>4.29</v>
      </c>
      <c r="E2036" t="str">
        <f>VLOOKUP(HEALTH_CARE[[#This Row],[Customer ID]],'MEDICAL EXAMINATION ANSWER'!A:J,6,FALSE)</f>
        <v>No</v>
      </c>
      <c r="F2036" t="str">
        <f>VLOOKUP(HEALTH_CARE[[#This Row],[Customer ID]],'MEDICAL EXAMINATION ANSWER'!A:J,7,FALSE)</f>
        <v>No</v>
      </c>
      <c r="G2036" t="str">
        <f>VLOOKUP(HEALTH_CARE[[#This Row],[Customer ID]],'MEDICAL EXAMINATION ANSWER'!A:J,8,FALSE)</f>
        <v>No</v>
      </c>
      <c r="H2036" s="10">
        <f>VLOOKUP(HEALTH_CARE[[#This Row],[Customer ID]],'MEDICAL EXAMINATION ANSWER'!A:J,9,FALSE)</f>
        <v>1</v>
      </c>
      <c r="I2036" t="str">
        <f>VLOOKUP(HEALTH_CARE[[#This Row],[Customer ID]],'MEDICAL EXAMINATION ANSWER'!A:J,10,FALSE)</f>
        <v>No</v>
      </c>
      <c r="J2036" t="str">
        <f>VLOOKUP(HEALTH_CARE[[#This Row],[Customer ID]],'MEDICAL EXAMINATION ANSWER'!A:J,3,FALSE)</f>
        <v>Obesity</v>
      </c>
      <c r="K2036" t="str">
        <f>VLOOKUP(HEALTH_CARE[[#This Row],[Customer ID]],'MEDICAL EXAMINATION ANSWER'!A:J,5,FALSE)</f>
        <v>Normal</v>
      </c>
      <c r="L2036" s="11" t="str">
        <f>VLOOKUP(HEALTH_CARE[[#This Row],[Customer ID]],'HOSPITAL DETAILS ANSWERS'!A:K,5,TRUE)</f>
        <v>4-Sep-1998</v>
      </c>
      <c r="M2036" s="14">
        <f>VLOOKUP(HEALTH_CARE[[#This Row],[Customer ID]],'HOSPITAL DETAILS ANSWERS'!A:K,8,TRUE)</f>
        <v>2856</v>
      </c>
      <c r="N2036" t="str">
        <f>VLOOKUP(HEALTH_CARE[[#This Row],[Customer ID]],'HOSPITAL DETAILS ANSWERS'!A:K,9,TRUE)</f>
        <v>Tier - 2</v>
      </c>
      <c r="O2036" t="str">
        <f>VLOOKUP(HEALTH_CARE[[#This Row],[Customer ID]],'HOSPITAL DETAILS ANSWERS'!A:K,10,TRUE)</f>
        <v>Tier - 3</v>
      </c>
      <c r="P2036" t="str">
        <f>VLOOKUP(HEALTH_CARE[[#This Row],[Customer ID]],'HOSPITAL DETAILS ANSWERS'!A:K,11,TRUE)</f>
        <v>R1012</v>
      </c>
      <c r="Q2036" s="10">
        <f>VLOOKUP(HEALTH_CARE[[#This Row],[Customer ID]],'HOSPITAL DETAILS ANSWERS'!A:K,6,TRUE)</f>
        <v>24</v>
      </c>
    </row>
    <row r="2037" spans="1:17" x14ac:dyDescent="0.25">
      <c r="A2037" t="s">
        <v>331</v>
      </c>
      <c r="B2037" t="str">
        <f>VLOOKUP(HEALTH_CARE[[#This Row],[Customer ID]],'CUSTOMER_NAMES ANSWER'!A:D,3,FALSE)</f>
        <v>Melinda E</v>
      </c>
      <c r="C2037" s="9">
        <f>VLOOKUP(HEALTH_CARE[[#This Row],[Customer ID]],'MEDICAL EXAMINATION ANSWER'!A:J,2,FALSE)</f>
        <v>29.93</v>
      </c>
      <c r="D2037" s="9">
        <f>VLOOKUP(HEALTH_CARE[[#This Row],[Customer ID]],'MEDICAL EXAMINATION ANSWER'!A:J,4,FALSE)</f>
        <v>5.3</v>
      </c>
      <c r="E2037" t="str">
        <f>VLOOKUP(HEALTH_CARE[[#This Row],[Customer ID]],'MEDICAL EXAMINATION ANSWER'!A:J,6,FALSE)</f>
        <v>No</v>
      </c>
      <c r="F2037" t="str">
        <f>VLOOKUP(HEALTH_CARE[[#This Row],[Customer ID]],'MEDICAL EXAMINATION ANSWER'!A:J,7,FALSE)</f>
        <v>No</v>
      </c>
      <c r="G2037" t="str">
        <f>VLOOKUP(HEALTH_CARE[[#This Row],[Customer ID]],'MEDICAL EXAMINATION ANSWER'!A:J,8,FALSE)</f>
        <v>No</v>
      </c>
      <c r="H2037" s="10">
        <f>VLOOKUP(HEALTH_CARE[[#This Row],[Customer ID]],'MEDICAL EXAMINATION ANSWER'!A:J,9,FALSE)</f>
        <v>1</v>
      </c>
      <c r="I2037" t="str">
        <f>VLOOKUP(HEALTH_CARE[[#This Row],[Customer ID]],'MEDICAL EXAMINATION ANSWER'!A:J,10,FALSE)</f>
        <v>No</v>
      </c>
      <c r="J2037" t="str">
        <f>VLOOKUP(HEALTH_CARE[[#This Row],[Customer ID]],'MEDICAL EXAMINATION ANSWER'!A:J,3,FALSE)</f>
        <v>Obesity</v>
      </c>
      <c r="K2037" t="str">
        <f>VLOOKUP(HEALTH_CARE[[#This Row],[Customer ID]],'MEDICAL EXAMINATION ANSWER'!A:J,5,FALSE)</f>
        <v>Normal</v>
      </c>
      <c r="L2037" s="11" t="str">
        <f>VLOOKUP(HEALTH_CARE[[#This Row],[Customer ID]],'HOSPITAL DETAILS ANSWERS'!A:K,5,TRUE)</f>
        <v>17-Jun-1998</v>
      </c>
      <c r="M2037" s="14">
        <f>VLOOKUP(HEALTH_CARE[[#This Row],[Customer ID]],'HOSPITAL DETAILS ANSWERS'!A:K,8,TRUE)</f>
        <v>2851</v>
      </c>
      <c r="N2037" t="str">
        <f>VLOOKUP(HEALTH_CARE[[#This Row],[Customer ID]],'HOSPITAL DETAILS ANSWERS'!A:K,9,TRUE)</f>
        <v>Tier - 2</v>
      </c>
      <c r="O2037" t="str">
        <f>VLOOKUP(HEALTH_CARE[[#This Row],[Customer ID]],'HOSPITAL DETAILS ANSWERS'!A:K,10,TRUE)</f>
        <v>Tier - 3</v>
      </c>
      <c r="P2037" t="str">
        <f>VLOOKUP(HEALTH_CARE[[#This Row],[Customer ID]],'HOSPITAL DETAILS ANSWERS'!A:K,11,TRUE)</f>
        <v>R1012</v>
      </c>
      <c r="Q2037" s="10">
        <f>VLOOKUP(HEALTH_CARE[[#This Row],[Customer ID]],'HOSPITAL DETAILS ANSWERS'!A:K,6,TRUE)</f>
        <v>24</v>
      </c>
    </row>
    <row r="2038" spans="1:17" x14ac:dyDescent="0.25">
      <c r="A2038" t="s">
        <v>330</v>
      </c>
      <c r="B2038" t="str">
        <f>VLOOKUP(HEALTH_CARE[[#This Row],[Customer ID]],'CUSTOMER_NAMES ANSWER'!A:D,3,FALSE)</f>
        <v>Ashley M</v>
      </c>
      <c r="C2038" s="9">
        <f>VLOOKUP(HEALTH_CARE[[#This Row],[Customer ID]],'MEDICAL EXAMINATION ANSWER'!A:J,2,FALSE)</f>
        <v>24.23</v>
      </c>
      <c r="D2038" s="9">
        <f>VLOOKUP(HEALTH_CARE[[#This Row],[Customer ID]],'MEDICAL EXAMINATION ANSWER'!A:J,4,FALSE)</f>
        <v>4.42</v>
      </c>
      <c r="E2038" t="str">
        <f>VLOOKUP(HEALTH_CARE[[#This Row],[Customer ID]],'MEDICAL EXAMINATION ANSWER'!A:J,6,FALSE)</f>
        <v>No</v>
      </c>
      <c r="F2038" t="str">
        <f>VLOOKUP(HEALTH_CARE[[#This Row],[Customer ID]],'MEDICAL EXAMINATION ANSWER'!A:J,7,FALSE)</f>
        <v>No</v>
      </c>
      <c r="G2038" t="str">
        <f>VLOOKUP(HEALTH_CARE[[#This Row],[Customer ID]],'MEDICAL EXAMINATION ANSWER'!A:J,8,FALSE)</f>
        <v>No</v>
      </c>
      <c r="H2038" s="10">
        <f>VLOOKUP(HEALTH_CARE[[#This Row],[Customer ID]],'MEDICAL EXAMINATION ANSWER'!A:J,9,FALSE)</f>
        <v>1</v>
      </c>
      <c r="I2038" t="str">
        <f>VLOOKUP(HEALTH_CARE[[#This Row],[Customer ID]],'MEDICAL EXAMINATION ANSWER'!A:J,10,FALSE)</f>
        <v>No</v>
      </c>
      <c r="J2038" t="str">
        <f>VLOOKUP(HEALTH_CARE[[#This Row],[Customer ID]],'MEDICAL EXAMINATION ANSWER'!A:J,3,FALSE)</f>
        <v>Normal Weight</v>
      </c>
      <c r="K2038" t="str">
        <f>VLOOKUP(HEALTH_CARE[[#This Row],[Customer ID]],'MEDICAL EXAMINATION ANSWER'!A:J,5,FALSE)</f>
        <v>Normal</v>
      </c>
      <c r="L2038" s="11" t="str">
        <f>VLOOKUP(HEALTH_CARE[[#This Row],[Customer ID]],'HOSPITAL DETAILS ANSWERS'!A:K,5,TRUE)</f>
        <v>15-Nov-1998</v>
      </c>
      <c r="M2038" s="14">
        <f>VLOOKUP(HEALTH_CARE[[#This Row],[Customer ID]],'HOSPITAL DETAILS ANSWERS'!A:K,8,TRUE)</f>
        <v>2843</v>
      </c>
      <c r="N2038" t="str">
        <f>VLOOKUP(HEALTH_CARE[[#This Row],[Customer ID]],'HOSPITAL DETAILS ANSWERS'!A:K,9,TRUE)</f>
        <v>Tier - 2</v>
      </c>
      <c r="O2038" t="str">
        <f>VLOOKUP(HEALTH_CARE[[#This Row],[Customer ID]],'HOSPITAL DETAILS ANSWERS'!A:K,10,TRUE)</f>
        <v>Tier - 3</v>
      </c>
      <c r="P2038" t="str">
        <f>VLOOKUP(HEALTH_CARE[[#This Row],[Customer ID]],'HOSPITAL DETAILS ANSWERS'!A:K,11,TRUE)</f>
        <v>R1012</v>
      </c>
      <c r="Q2038" s="10">
        <f>VLOOKUP(HEALTH_CARE[[#This Row],[Customer ID]],'HOSPITAL DETAILS ANSWERS'!A:K,6,TRUE)</f>
        <v>24</v>
      </c>
    </row>
    <row r="2039" spans="1:17" x14ac:dyDescent="0.25">
      <c r="A2039" t="s">
        <v>329</v>
      </c>
      <c r="B2039" t="str">
        <f>VLOOKUP(HEALTH_CARE[[#This Row],[Customer ID]],'CUSTOMER_NAMES ANSWER'!A:D,3,FALSE)</f>
        <v>Stephanie</v>
      </c>
      <c r="C2039" s="9">
        <f>VLOOKUP(HEALTH_CARE[[#This Row],[Customer ID]],'MEDICAL EXAMINATION ANSWER'!A:J,2,FALSE)</f>
        <v>29.68</v>
      </c>
      <c r="D2039" s="9">
        <f>VLOOKUP(HEALTH_CARE[[#This Row],[Customer ID]],'MEDICAL EXAMINATION ANSWER'!A:J,4,FALSE)</f>
        <v>5.68</v>
      </c>
      <c r="E2039" t="str">
        <f>VLOOKUP(HEALTH_CARE[[#This Row],[Customer ID]],'MEDICAL EXAMINATION ANSWER'!A:J,6,FALSE)</f>
        <v>No</v>
      </c>
      <c r="F2039" t="str">
        <f>VLOOKUP(HEALTH_CARE[[#This Row],[Customer ID]],'MEDICAL EXAMINATION ANSWER'!A:J,7,FALSE)</f>
        <v>Yes</v>
      </c>
      <c r="G2039" t="str">
        <f>VLOOKUP(HEALTH_CARE[[#This Row],[Customer ID]],'MEDICAL EXAMINATION ANSWER'!A:J,8,FALSE)</f>
        <v>No</v>
      </c>
      <c r="H2039" s="10">
        <f>VLOOKUP(HEALTH_CARE[[#This Row],[Customer ID]],'MEDICAL EXAMINATION ANSWER'!A:J,9,FALSE)</f>
        <v>1</v>
      </c>
      <c r="I2039" t="str">
        <f>VLOOKUP(HEALTH_CARE[[#This Row],[Customer ID]],'MEDICAL EXAMINATION ANSWER'!A:J,10,FALSE)</f>
        <v>No</v>
      </c>
      <c r="J2039" t="str">
        <f>VLOOKUP(HEALTH_CARE[[#This Row],[Customer ID]],'MEDICAL EXAMINATION ANSWER'!A:J,3,FALSE)</f>
        <v>Over Weight</v>
      </c>
      <c r="K2039" t="str">
        <f>VLOOKUP(HEALTH_CARE[[#This Row],[Customer ID]],'MEDICAL EXAMINATION ANSWER'!A:J,5,FALSE)</f>
        <v>Normal</v>
      </c>
      <c r="L2039" s="11" t="str">
        <f>VLOOKUP(HEALTH_CARE[[#This Row],[Customer ID]],'HOSPITAL DETAILS ANSWERS'!A:K,5,TRUE)</f>
        <v>1-Oct-2000</v>
      </c>
      <c r="M2039" s="14">
        <f>VLOOKUP(HEALTH_CARE[[#This Row],[Customer ID]],'HOSPITAL DETAILS ANSWERS'!A:K,8,TRUE)</f>
        <v>2820</v>
      </c>
      <c r="N2039" t="str">
        <f>VLOOKUP(HEALTH_CARE[[#This Row],[Customer ID]],'HOSPITAL DETAILS ANSWERS'!A:K,9,TRUE)</f>
        <v>Tier - 2</v>
      </c>
      <c r="O2039" t="str">
        <f>VLOOKUP(HEALTH_CARE[[#This Row],[Customer ID]],'HOSPITAL DETAILS ANSWERS'!A:K,10,TRUE)</f>
        <v>Tier - 3</v>
      </c>
      <c r="P2039" t="str">
        <f>VLOOKUP(HEALTH_CARE[[#This Row],[Customer ID]],'HOSPITAL DETAILS ANSWERS'!A:K,11,TRUE)</f>
        <v>R1011</v>
      </c>
      <c r="Q2039" s="10">
        <f>VLOOKUP(HEALTH_CARE[[#This Row],[Customer ID]],'HOSPITAL DETAILS ANSWERS'!A:K,6,TRUE)</f>
        <v>22</v>
      </c>
    </row>
    <row r="2040" spans="1:17" x14ac:dyDescent="0.25">
      <c r="A2040" t="s">
        <v>328</v>
      </c>
      <c r="B2040" t="str">
        <f>VLOOKUP(HEALTH_CARE[[#This Row],[Customer ID]],'CUSTOMER_NAMES ANSWER'!A:D,3,FALSE)</f>
        <v>Sean P</v>
      </c>
      <c r="C2040" s="9">
        <f>VLOOKUP(HEALTH_CARE[[#This Row],[Customer ID]],'MEDICAL EXAMINATION ANSWER'!A:J,2,FALSE)</f>
        <v>20.61</v>
      </c>
      <c r="D2040" s="9">
        <f>VLOOKUP(HEALTH_CARE[[#This Row],[Customer ID]],'MEDICAL EXAMINATION ANSWER'!A:J,4,FALSE)</f>
        <v>6.05</v>
      </c>
      <c r="E2040" t="str">
        <f>VLOOKUP(HEALTH_CARE[[#This Row],[Customer ID]],'MEDICAL EXAMINATION ANSWER'!A:J,6,FALSE)</f>
        <v>No</v>
      </c>
      <c r="F2040" t="str">
        <f>VLOOKUP(HEALTH_CARE[[#This Row],[Customer ID]],'MEDICAL EXAMINATION ANSWER'!A:J,7,FALSE)</f>
        <v>No</v>
      </c>
      <c r="G2040" t="str">
        <f>VLOOKUP(HEALTH_CARE[[#This Row],[Customer ID]],'MEDICAL EXAMINATION ANSWER'!A:J,8,FALSE)</f>
        <v>Yes</v>
      </c>
      <c r="H2040" s="10">
        <f>VLOOKUP(HEALTH_CARE[[#This Row],[Customer ID]],'MEDICAL EXAMINATION ANSWER'!A:J,9,FALSE)</f>
        <v>1</v>
      </c>
      <c r="I2040" t="str">
        <f>VLOOKUP(HEALTH_CARE[[#This Row],[Customer ID]],'MEDICAL EXAMINATION ANSWER'!A:J,10,FALSE)</f>
        <v>No</v>
      </c>
      <c r="J2040" t="str">
        <f>VLOOKUP(HEALTH_CARE[[#This Row],[Customer ID]],'MEDICAL EXAMINATION ANSWER'!A:J,3,FALSE)</f>
        <v>Normal Weight</v>
      </c>
      <c r="K2040" t="str">
        <f>VLOOKUP(HEALTH_CARE[[#This Row],[Customer ID]],'MEDICAL EXAMINATION ANSWER'!A:J,5,FALSE)</f>
        <v>Prediabetes</v>
      </c>
      <c r="L2040" s="11" t="str">
        <f>VLOOKUP(HEALTH_CARE[[#This Row],[Customer ID]],'HOSPITAL DETAILS ANSWERS'!A:K,5,TRUE)</f>
        <v>23-Sep-2003</v>
      </c>
      <c r="M2040" s="14">
        <f>VLOOKUP(HEALTH_CARE[[#This Row],[Customer ID]],'HOSPITAL DETAILS ANSWERS'!A:K,8,TRUE)</f>
        <v>2804</v>
      </c>
      <c r="N2040" t="str">
        <f>VLOOKUP(HEALTH_CARE[[#This Row],[Customer ID]],'HOSPITAL DETAILS ANSWERS'!A:K,9,TRUE)</f>
        <v>Tier - 2</v>
      </c>
      <c r="O2040" t="str">
        <f>VLOOKUP(HEALTH_CARE[[#This Row],[Customer ID]],'HOSPITAL DETAILS ANSWERS'!A:K,10,TRUE)</f>
        <v>Tier - 1</v>
      </c>
      <c r="P2040" t="str">
        <f>VLOOKUP(HEALTH_CARE[[#This Row],[Customer ID]],'HOSPITAL DETAILS ANSWERS'!A:K,11,TRUE)</f>
        <v>R1012</v>
      </c>
      <c r="Q2040" s="10">
        <f>VLOOKUP(HEALTH_CARE[[#This Row],[Customer ID]],'HOSPITAL DETAILS ANSWERS'!A:K,6,TRUE)</f>
        <v>19</v>
      </c>
    </row>
    <row r="2041" spans="1:17" x14ac:dyDescent="0.25">
      <c r="A2041" t="s">
        <v>327</v>
      </c>
      <c r="B2041" t="str">
        <f>VLOOKUP(HEALTH_CARE[[#This Row],[Customer ID]],'CUSTOMER_NAMES ANSWER'!A:D,3,FALSE)</f>
        <v>Emily G</v>
      </c>
      <c r="C2041" s="9">
        <f>VLOOKUP(HEALTH_CARE[[#This Row],[Customer ID]],'MEDICAL EXAMINATION ANSWER'!A:J,2,FALSE)</f>
        <v>32.119999999999997</v>
      </c>
      <c r="D2041" s="9">
        <f>VLOOKUP(HEALTH_CARE[[#This Row],[Customer ID]],'MEDICAL EXAMINATION ANSWER'!A:J,4,FALSE)</f>
        <v>5.33</v>
      </c>
      <c r="E2041" t="str">
        <f>VLOOKUP(HEALTH_CARE[[#This Row],[Customer ID]],'MEDICAL EXAMINATION ANSWER'!A:J,6,FALSE)</f>
        <v>No</v>
      </c>
      <c r="F2041" t="str">
        <f>VLOOKUP(HEALTH_CARE[[#This Row],[Customer ID]],'MEDICAL EXAMINATION ANSWER'!A:J,7,FALSE)</f>
        <v>Yes</v>
      </c>
      <c r="G2041" t="str">
        <f>VLOOKUP(HEALTH_CARE[[#This Row],[Customer ID]],'MEDICAL EXAMINATION ANSWER'!A:J,8,FALSE)</f>
        <v>No</v>
      </c>
      <c r="H2041" s="10">
        <f>VLOOKUP(HEALTH_CARE[[#This Row],[Customer ID]],'MEDICAL EXAMINATION ANSWER'!A:J,9,FALSE)</f>
        <v>1</v>
      </c>
      <c r="I2041" t="str">
        <f>VLOOKUP(HEALTH_CARE[[#This Row],[Customer ID]],'MEDICAL EXAMINATION ANSWER'!A:J,10,FALSE)</f>
        <v>No</v>
      </c>
      <c r="J2041" t="str">
        <f>VLOOKUP(HEALTH_CARE[[#This Row],[Customer ID]],'MEDICAL EXAMINATION ANSWER'!A:J,3,FALSE)</f>
        <v>Obesity</v>
      </c>
      <c r="K2041" t="str">
        <f>VLOOKUP(HEALTH_CARE[[#This Row],[Customer ID]],'MEDICAL EXAMINATION ANSWER'!A:J,5,FALSE)</f>
        <v>Normal</v>
      </c>
      <c r="L2041" s="11" t="str">
        <f>VLOOKUP(HEALTH_CARE[[#This Row],[Customer ID]],'HOSPITAL DETAILS ANSWERS'!A:K,5,TRUE)</f>
        <v>4-Aug-2004</v>
      </c>
      <c r="M2041" s="14">
        <f>VLOOKUP(HEALTH_CARE[[#This Row],[Customer ID]],'HOSPITAL DETAILS ANSWERS'!A:K,8,TRUE)</f>
        <v>2802</v>
      </c>
      <c r="N2041" t="str">
        <f>VLOOKUP(HEALTH_CARE[[#This Row],[Customer ID]],'HOSPITAL DETAILS ANSWERS'!A:K,9,TRUE)</f>
        <v>Tier - 2</v>
      </c>
      <c r="O2041" t="str">
        <f>VLOOKUP(HEALTH_CARE[[#This Row],[Customer ID]],'HOSPITAL DETAILS ANSWERS'!A:K,10,TRUE)</f>
        <v>Tier - 3</v>
      </c>
      <c r="P2041" t="str">
        <f>VLOOKUP(HEALTH_CARE[[#This Row],[Customer ID]],'HOSPITAL DETAILS ANSWERS'!A:K,11,TRUE)</f>
        <v>R1013</v>
      </c>
      <c r="Q2041" s="10">
        <f>VLOOKUP(HEALTH_CARE[[#This Row],[Customer ID]],'HOSPITAL DETAILS ANSWERS'!A:K,6,TRUE)</f>
        <v>18</v>
      </c>
    </row>
    <row r="2042" spans="1:17" x14ac:dyDescent="0.25">
      <c r="A2042" t="s">
        <v>326</v>
      </c>
      <c r="B2042" t="str">
        <f>VLOOKUP(HEALTH_CARE[[#This Row],[Customer ID]],'CUSTOMER_NAMES ANSWER'!A:D,3,FALSE)</f>
        <v>Malcolm</v>
      </c>
      <c r="C2042" s="9">
        <f>VLOOKUP(HEALTH_CARE[[#This Row],[Customer ID]],'MEDICAL EXAMINATION ANSWER'!A:J,2,FALSE)</f>
        <v>27.36</v>
      </c>
      <c r="D2042" s="9">
        <f>VLOOKUP(HEALTH_CARE[[#This Row],[Customer ID]],'MEDICAL EXAMINATION ANSWER'!A:J,4,FALSE)</f>
        <v>6.22</v>
      </c>
      <c r="E2042" t="str">
        <f>VLOOKUP(HEALTH_CARE[[#This Row],[Customer ID]],'MEDICAL EXAMINATION ANSWER'!A:J,6,FALSE)</f>
        <v>No</v>
      </c>
      <c r="F2042" t="str">
        <f>VLOOKUP(HEALTH_CARE[[#This Row],[Customer ID]],'MEDICAL EXAMINATION ANSWER'!A:J,7,FALSE)</f>
        <v>No</v>
      </c>
      <c r="G2042" t="str">
        <f>VLOOKUP(HEALTH_CARE[[#This Row],[Customer ID]],'MEDICAL EXAMINATION ANSWER'!A:J,8,FALSE)</f>
        <v>No</v>
      </c>
      <c r="H2042" s="10">
        <f>VLOOKUP(HEALTH_CARE[[#This Row],[Customer ID]],'MEDICAL EXAMINATION ANSWER'!A:J,9,FALSE)</f>
        <v>0</v>
      </c>
      <c r="I2042" t="str">
        <f>VLOOKUP(HEALTH_CARE[[#This Row],[Customer ID]],'MEDICAL EXAMINATION ANSWER'!A:J,10,FALSE)</f>
        <v>No</v>
      </c>
      <c r="J2042" t="str">
        <f>VLOOKUP(HEALTH_CARE[[#This Row],[Customer ID]],'MEDICAL EXAMINATION ANSWER'!A:J,3,FALSE)</f>
        <v>Over Weight</v>
      </c>
      <c r="K2042" t="str">
        <f>VLOOKUP(HEALTH_CARE[[#This Row],[Customer ID]],'MEDICAL EXAMINATION ANSWER'!A:J,5,FALSE)</f>
        <v>Prediabetes</v>
      </c>
      <c r="L2042" s="11" t="str">
        <f>VLOOKUP(HEALTH_CARE[[#This Row],[Customer ID]],'HOSPITAL DETAILS ANSWERS'!A:K,5,TRUE)</f>
        <v>24-Dec-1999</v>
      </c>
      <c r="M2042" s="14">
        <f>VLOOKUP(HEALTH_CARE[[#This Row],[Customer ID]],'HOSPITAL DETAILS ANSWERS'!A:K,8,TRUE)</f>
        <v>2790</v>
      </c>
      <c r="N2042" t="str">
        <f>VLOOKUP(HEALTH_CARE[[#This Row],[Customer ID]],'HOSPITAL DETAILS ANSWERS'!A:K,9,TRUE)</f>
        <v>Tier - 2</v>
      </c>
      <c r="O2042" t="str">
        <f>VLOOKUP(HEALTH_CARE[[#This Row],[Customer ID]],'HOSPITAL DETAILS ANSWERS'!A:K,10,TRUE)</f>
        <v>Tier - 3</v>
      </c>
      <c r="P2042" t="str">
        <f>VLOOKUP(HEALTH_CARE[[#This Row],[Customer ID]],'HOSPITAL DETAILS ANSWERS'!A:K,11,TRUE)</f>
        <v>R1012</v>
      </c>
      <c r="Q2042" s="10">
        <f>VLOOKUP(HEALTH_CARE[[#This Row],[Customer ID]],'HOSPITAL DETAILS ANSWERS'!A:K,6,TRUE)</f>
        <v>23</v>
      </c>
    </row>
    <row r="2043" spans="1:17" x14ac:dyDescent="0.25">
      <c r="A2043" t="s">
        <v>325</v>
      </c>
      <c r="B2043" t="str">
        <f>VLOOKUP(HEALTH_CARE[[#This Row],[Customer ID]],'CUSTOMER_NAMES ANSWER'!A:D,3,FALSE)</f>
        <v>Danilo</v>
      </c>
      <c r="C2043" s="9">
        <f>VLOOKUP(HEALTH_CARE[[#This Row],[Customer ID]],'MEDICAL EXAMINATION ANSWER'!A:J,2,FALSE)</f>
        <v>17.39</v>
      </c>
      <c r="D2043" s="9">
        <f>VLOOKUP(HEALTH_CARE[[#This Row],[Customer ID]],'MEDICAL EXAMINATION ANSWER'!A:J,4,FALSE)</f>
        <v>5.84</v>
      </c>
      <c r="E2043" t="str">
        <f>VLOOKUP(HEALTH_CARE[[#This Row],[Customer ID]],'MEDICAL EXAMINATION ANSWER'!A:J,6,FALSE)</f>
        <v>No</v>
      </c>
      <c r="F2043" t="str">
        <f>VLOOKUP(HEALTH_CARE[[#This Row],[Customer ID]],'MEDICAL EXAMINATION ANSWER'!A:J,7,FALSE)</f>
        <v>No</v>
      </c>
      <c r="G2043" t="str">
        <f>VLOOKUP(HEALTH_CARE[[#This Row],[Customer ID]],'MEDICAL EXAMINATION ANSWER'!A:J,8,FALSE)</f>
        <v>No</v>
      </c>
      <c r="H2043" s="10">
        <f>VLOOKUP(HEALTH_CARE[[#This Row],[Customer ID]],'MEDICAL EXAMINATION ANSWER'!A:J,9,FALSE)</f>
        <v>0</v>
      </c>
      <c r="I2043" t="str">
        <f>VLOOKUP(HEALTH_CARE[[#This Row],[Customer ID]],'MEDICAL EXAMINATION ANSWER'!A:J,10,FALSE)</f>
        <v>No</v>
      </c>
      <c r="J2043" t="str">
        <f>VLOOKUP(HEALTH_CARE[[#This Row],[Customer ID]],'MEDICAL EXAMINATION ANSWER'!A:J,3,FALSE)</f>
        <v>Under Weight</v>
      </c>
      <c r="K2043" t="str">
        <f>VLOOKUP(HEALTH_CARE[[#This Row],[Customer ID]],'MEDICAL EXAMINATION ANSWER'!A:J,5,FALSE)</f>
        <v>Prediabetes</v>
      </c>
      <c r="L2043" s="11" t="str">
        <f>VLOOKUP(HEALTH_CARE[[#This Row],[Customer ID]],'HOSPITAL DETAILS ANSWERS'!A:K,5,TRUE)</f>
        <v>29-Aug-1999</v>
      </c>
      <c r="M2043" s="14">
        <f>VLOOKUP(HEALTH_CARE[[#This Row],[Customer ID]],'HOSPITAL DETAILS ANSWERS'!A:K,8,TRUE)</f>
        <v>2776</v>
      </c>
      <c r="N2043" t="str">
        <f>VLOOKUP(HEALTH_CARE[[#This Row],[Customer ID]],'HOSPITAL DETAILS ANSWERS'!A:K,9,TRUE)</f>
        <v>Tier - 2</v>
      </c>
      <c r="O2043" t="str">
        <f>VLOOKUP(HEALTH_CARE[[#This Row],[Customer ID]],'HOSPITAL DETAILS ANSWERS'!A:K,10,TRUE)</f>
        <v>Tier - 1</v>
      </c>
      <c r="P2043" t="str">
        <f>VLOOKUP(HEALTH_CARE[[#This Row],[Customer ID]],'HOSPITAL DETAILS ANSWERS'!A:K,11,TRUE)</f>
        <v>R1012</v>
      </c>
      <c r="Q2043" s="10">
        <f>VLOOKUP(HEALTH_CARE[[#This Row],[Customer ID]],'HOSPITAL DETAILS ANSWERS'!A:K,6,TRUE)</f>
        <v>23</v>
      </c>
    </row>
    <row r="2044" spans="1:17" x14ac:dyDescent="0.25">
      <c r="A2044" t="s">
        <v>324</v>
      </c>
      <c r="B2044" t="str">
        <f>VLOOKUP(HEALTH_CARE[[#This Row],[Customer ID]],'CUSTOMER_NAMES ANSWER'!A:D,3,FALSE)</f>
        <v>Mikko</v>
      </c>
      <c r="C2044" s="9">
        <f>VLOOKUP(HEALTH_CARE[[#This Row],[Customer ID]],'MEDICAL EXAMINATION ANSWER'!A:J,2,FALSE)</f>
        <v>30.13</v>
      </c>
      <c r="D2044" s="9">
        <f>VLOOKUP(HEALTH_CARE[[#This Row],[Customer ID]],'MEDICAL EXAMINATION ANSWER'!A:J,4,FALSE)</f>
        <v>5.71</v>
      </c>
      <c r="E2044" t="str">
        <f>VLOOKUP(HEALTH_CARE[[#This Row],[Customer ID]],'MEDICAL EXAMINATION ANSWER'!A:J,6,FALSE)</f>
        <v>No</v>
      </c>
      <c r="F2044" t="str">
        <f>VLOOKUP(HEALTH_CARE[[#This Row],[Customer ID]],'MEDICAL EXAMINATION ANSWER'!A:J,7,FALSE)</f>
        <v>Yes</v>
      </c>
      <c r="G2044" t="str">
        <f>VLOOKUP(HEALTH_CARE[[#This Row],[Customer ID]],'MEDICAL EXAMINATION ANSWER'!A:J,8,FALSE)</f>
        <v>No</v>
      </c>
      <c r="H2044" s="10">
        <f>VLOOKUP(HEALTH_CARE[[#This Row],[Customer ID]],'MEDICAL EXAMINATION ANSWER'!A:J,9,FALSE)</f>
        <v>1</v>
      </c>
      <c r="I2044" t="str">
        <f>VLOOKUP(HEALTH_CARE[[#This Row],[Customer ID]],'MEDICAL EXAMINATION ANSWER'!A:J,10,FALSE)</f>
        <v>No</v>
      </c>
      <c r="J2044" t="str">
        <f>VLOOKUP(HEALTH_CARE[[#This Row],[Customer ID]],'MEDICAL EXAMINATION ANSWER'!A:J,3,FALSE)</f>
        <v>Obesity</v>
      </c>
      <c r="K2044" t="str">
        <f>VLOOKUP(HEALTH_CARE[[#This Row],[Customer ID]],'MEDICAL EXAMINATION ANSWER'!A:J,5,FALSE)</f>
        <v>Prediabetes</v>
      </c>
      <c r="L2044" s="11" t="str">
        <f>VLOOKUP(HEALTH_CARE[[#This Row],[Customer ID]],'HOSPITAL DETAILS ANSWERS'!A:K,5,TRUE)</f>
        <v>14-Nov-2004</v>
      </c>
      <c r="M2044" s="14">
        <f>VLOOKUP(HEALTH_CARE[[#This Row],[Customer ID]],'HOSPITAL DETAILS ANSWERS'!A:K,8,TRUE)</f>
        <v>2774</v>
      </c>
      <c r="N2044" t="str">
        <f>VLOOKUP(HEALTH_CARE[[#This Row],[Customer ID]],'HOSPITAL DETAILS ANSWERS'!A:K,9,TRUE)</f>
        <v>Tier - 2</v>
      </c>
      <c r="O2044" t="str">
        <f>VLOOKUP(HEALTH_CARE[[#This Row],[Customer ID]],'HOSPITAL DETAILS ANSWERS'!A:K,10,TRUE)</f>
        <v>Tier - 1</v>
      </c>
      <c r="P2044" t="str">
        <f>VLOOKUP(HEALTH_CARE[[#This Row],[Customer ID]],'HOSPITAL DETAILS ANSWERS'!A:K,11,TRUE)</f>
        <v>R1021</v>
      </c>
      <c r="Q2044" s="10">
        <f>VLOOKUP(HEALTH_CARE[[#This Row],[Customer ID]],'HOSPITAL DETAILS ANSWERS'!A:K,6,TRUE)</f>
        <v>18</v>
      </c>
    </row>
    <row r="2045" spans="1:17" x14ac:dyDescent="0.25">
      <c r="A2045" t="s">
        <v>323</v>
      </c>
      <c r="B2045" t="str">
        <f>VLOOKUP(HEALTH_CARE[[#This Row],[Customer ID]],'CUSTOMER_NAMES ANSWER'!A:D,3,FALSE)</f>
        <v>Paula C</v>
      </c>
      <c r="C2045" s="9">
        <f>VLOOKUP(HEALTH_CARE[[#This Row],[Customer ID]],'MEDICAL EXAMINATION ANSWER'!A:J,2,FALSE)</f>
        <v>25.44</v>
      </c>
      <c r="D2045" s="9">
        <f>VLOOKUP(HEALTH_CARE[[#This Row],[Customer ID]],'MEDICAL EXAMINATION ANSWER'!A:J,4,FALSE)</f>
        <v>6.04</v>
      </c>
      <c r="E2045" t="str">
        <f>VLOOKUP(HEALTH_CARE[[#This Row],[Customer ID]],'MEDICAL EXAMINATION ANSWER'!A:J,6,FALSE)</f>
        <v>Yes</v>
      </c>
      <c r="F2045" t="str">
        <f>VLOOKUP(HEALTH_CARE[[#This Row],[Customer ID]],'MEDICAL EXAMINATION ANSWER'!A:J,7,FALSE)</f>
        <v>No</v>
      </c>
      <c r="G2045" t="str">
        <f>VLOOKUP(HEALTH_CARE[[#This Row],[Customer ID]],'MEDICAL EXAMINATION ANSWER'!A:J,8,FALSE)</f>
        <v>Yes</v>
      </c>
      <c r="H2045" s="10">
        <f>VLOOKUP(HEALTH_CARE[[#This Row],[Customer ID]],'MEDICAL EXAMINATION ANSWER'!A:J,9,FALSE)</f>
        <v>1</v>
      </c>
      <c r="I2045" t="str">
        <f>VLOOKUP(HEALTH_CARE[[#This Row],[Customer ID]],'MEDICAL EXAMINATION ANSWER'!A:J,10,FALSE)</f>
        <v>No</v>
      </c>
      <c r="J2045" t="str">
        <f>VLOOKUP(HEALTH_CARE[[#This Row],[Customer ID]],'MEDICAL EXAMINATION ANSWER'!A:J,3,FALSE)</f>
        <v>Over Weight</v>
      </c>
      <c r="K2045" t="str">
        <f>VLOOKUP(HEALTH_CARE[[#This Row],[Customer ID]],'MEDICAL EXAMINATION ANSWER'!A:J,5,FALSE)</f>
        <v>Prediabetes</v>
      </c>
      <c r="L2045" s="11" t="str">
        <f>VLOOKUP(HEALTH_CARE[[#This Row],[Customer ID]],'HOSPITAL DETAILS ANSWERS'!A:K,5,TRUE)</f>
        <v>10-Aug-1997</v>
      </c>
      <c r="M2045" s="14">
        <f>VLOOKUP(HEALTH_CARE[[#This Row],[Customer ID]],'HOSPITAL DETAILS ANSWERS'!A:K,8,TRUE)</f>
        <v>2759</v>
      </c>
      <c r="N2045" t="str">
        <f>VLOOKUP(HEALTH_CARE[[#This Row],[Customer ID]],'HOSPITAL DETAILS ANSWERS'!A:K,9,TRUE)</f>
        <v>Tier - 2</v>
      </c>
      <c r="O2045" t="str">
        <f>VLOOKUP(HEALTH_CARE[[#This Row],[Customer ID]],'HOSPITAL DETAILS ANSWERS'!A:K,10,TRUE)</f>
        <v>Tier - 1</v>
      </c>
      <c r="P2045" t="str">
        <f>VLOOKUP(HEALTH_CARE[[#This Row],[Customer ID]],'HOSPITAL DETAILS ANSWERS'!A:K,11,TRUE)</f>
        <v>R1012</v>
      </c>
      <c r="Q2045" s="10">
        <f>VLOOKUP(HEALTH_CARE[[#This Row],[Customer ID]],'HOSPITAL DETAILS ANSWERS'!A:K,6,TRUE)</f>
        <v>25</v>
      </c>
    </row>
    <row r="2046" spans="1:17" x14ac:dyDescent="0.25">
      <c r="A2046" t="s">
        <v>322</v>
      </c>
      <c r="B2046" t="str">
        <f>VLOOKUP(HEALTH_CARE[[#This Row],[Customer ID]],'CUSTOMER_NAMES ANSWER'!A:D,3,FALSE)</f>
        <v>Kirsten N</v>
      </c>
      <c r="C2046" s="9">
        <f>VLOOKUP(HEALTH_CARE[[#This Row],[Customer ID]],'MEDICAL EXAMINATION ANSWER'!A:J,2,FALSE)</f>
        <v>39.799999999999997</v>
      </c>
      <c r="D2046" s="9">
        <f>VLOOKUP(HEALTH_CARE[[#This Row],[Customer ID]],'MEDICAL EXAMINATION ANSWER'!A:J,4,FALSE)</f>
        <v>4.38</v>
      </c>
      <c r="E2046" t="str">
        <f>VLOOKUP(HEALTH_CARE[[#This Row],[Customer ID]],'MEDICAL EXAMINATION ANSWER'!A:J,6,FALSE)</f>
        <v>No</v>
      </c>
      <c r="F2046" t="str">
        <f>VLOOKUP(HEALTH_CARE[[#This Row],[Customer ID]],'MEDICAL EXAMINATION ANSWER'!A:J,7,FALSE)</f>
        <v>Yes</v>
      </c>
      <c r="G2046" t="str">
        <f>VLOOKUP(HEALTH_CARE[[#This Row],[Customer ID]],'MEDICAL EXAMINATION ANSWER'!A:J,8,FALSE)</f>
        <v>No</v>
      </c>
      <c r="H2046" s="10">
        <f>VLOOKUP(HEALTH_CARE[[#This Row],[Customer ID]],'MEDICAL EXAMINATION ANSWER'!A:J,9,FALSE)</f>
        <v>1</v>
      </c>
      <c r="I2046" t="str">
        <f>VLOOKUP(HEALTH_CARE[[#This Row],[Customer ID]],'MEDICAL EXAMINATION ANSWER'!A:J,10,FALSE)</f>
        <v>No</v>
      </c>
      <c r="J2046" t="str">
        <f>VLOOKUP(HEALTH_CARE[[#This Row],[Customer ID]],'MEDICAL EXAMINATION ANSWER'!A:J,3,FALSE)</f>
        <v>Obesity</v>
      </c>
      <c r="K2046" t="str">
        <f>VLOOKUP(HEALTH_CARE[[#This Row],[Customer ID]],'MEDICAL EXAMINATION ANSWER'!A:J,5,FALSE)</f>
        <v>Normal</v>
      </c>
      <c r="L2046" s="11" t="str">
        <f>VLOOKUP(HEALTH_CARE[[#This Row],[Customer ID]],'HOSPITAL DETAILS ANSWERS'!A:K,5,TRUE)</f>
        <v>11-Oct-2000</v>
      </c>
      <c r="M2046" s="14">
        <f>VLOOKUP(HEALTH_CARE[[#This Row],[Customer ID]],'HOSPITAL DETAILS ANSWERS'!A:K,8,TRUE)</f>
        <v>2756</v>
      </c>
      <c r="N2046" t="str">
        <f>VLOOKUP(HEALTH_CARE[[#This Row],[Customer ID]],'HOSPITAL DETAILS ANSWERS'!A:K,9,TRUE)</f>
        <v>Tier - 2</v>
      </c>
      <c r="O2046" t="str">
        <f>VLOOKUP(HEALTH_CARE[[#This Row],[Customer ID]],'HOSPITAL DETAILS ANSWERS'!A:K,10,TRUE)</f>
        <v>Tier - 1</v>
      </c>
      <c r="P2046" t="str">
        <f>VLOOKUP(HEALTH_CARE[[#This Row],[Customer ID]],'HOSPITAL DETAILS ANSWERS'!A:K,11,TRUE)</f>
        <v>R1024</v>
      </c>
      <c r="Q2046" s="10">
        <f>VLOOKUP(HEALTH_CARE[[#This Row],[Customer ID]],'HOSPITAL DETAILS ANSWERS'!A:K,6,TRUE)</f>
        <v>22</v>
      </c>
    </row>
    <row r="2047" spans="1:17" x14ac:dyDescent="0.25">
      <c r="A2047" t="s">
        <v>321</v>
      </c>
      <c r="B2047" t="str">
        <f>VLOOKUP(HEALTH_CARE[[#This Row],[Customer ID]],'CUSTOMER_NAMES ANSWER'!A:D,3,FALSE)</f>
        <v>Christy</v>
      </c>
      <c r="C2047" s="9">
        <f>VLOOKUP(HEALTH_CARE[[#This Row],[Customer ID]],'MEDICAL EXAMINATION ANSWER'!A:J,2,FALSE)</f>
        <v>30.4</v>
      </c>
      <c r="D2047" s="9">
        <f>VLOOKUP(HEALTH_CARE[[#This Row],[Customer ID]],'MEDICAL EXAMINATION ANSWER'!A:J,4,FALSE)</f>
        <v>5.56</v>
      </c>
      <c r="E2047" t="str">
        <f>VLOOKUP(HEALTH_CARE[[#This Row],[Customer ID]],'MEDICAL EXAMINATION ANSWER'!A:J,6,FALSE)</f>
        <v>Yes</v>
      </c>
      <c r="F2047" t="str">
        <f>VLOOKUP(HEALTH_CARE[[#This Row],[Customer ID]],'MEDICAL EXAMINATION ANSWER'!A:J,7,FALSE)</f>
        <v>Yes</v>
      </c>
      <c r="G2047" t="str">
        <f>VLOOKUP(HEALTH_CARE[[#This Row],[Customer ID]],'MEDICAL EXAMINATION ANSWER'!A:J,8,FALSE)</f>
        <v>No</v>
      </c>
      <c r="H2047" s="10">
        <f>VLOOKUP(HEALTH_CARE[[#This Row],[Customer ID]],'MEDICAL EXAMINATION ANSWER'!A:J,9,FALSE)</f>
        <v>1</v>
      </c>
      <c r="I2047" t="str">
        <f>VLOOKUP(HEALTH_CARE[[#This Row],[Customer ID]],'MEDICAL EXAMINATION ANSWER'!A:J,10,FALSE)</f>
        <v>No</v>
      </c>
      <c r="J2047" t="str">
        <f>VLOOKUP(HEALTH_CARE[[#This Row],[Customer ID]],'MEDICAL EXAMINATION ANSWER'!A:J,3,FALSE)</f>
        <v>Obesity</v>
      </c>
      <c r="K2047" t="str">
        <f>VLOOKUP(HEALTH_CARE[[#This Row],[Customer ID]],'MEDICAL EXAMINATION ANSWER'!A:J,5,FALSE)</f>
        <v>Normal</v>
      </c>
      <c r="L2047" s="11" t="str">
        <f>VLOOKUP(HEALTH_CARE[[#This Row],[Customer ID]],'HOSPITAL DETAILS ANSWERS'!A:K,5,TRUE)</f>
        <v>3-Oct-2000</v>
      </c>
      <c r="M2047" s="14">
        <f>VLOOKUP(HEALTH_CARE[[#This Row],[Customer ID]],'HOSPITAL DETAILS ANSWERS'!A:K,8,TRUE)</f>
        <v>2742</v>
      </c>
      <c r="N2047" t="str">
        <f>VLOOKUP(HEALTH_CARE[[#This Row],[Customer ID]],'HOSPITAL DETAILS ANSWERS'!A:K,9,TRUE)</f>
        <v>Tier - 2</v>
      </c>
      <c r="O2047" t="str">
        <f>VLOOKUP(HEALTH_CARE[[#This Row],[Customer ID]],'HOSPITAL DETAILS ANSWERS'!A:K,10,TRUE)</f>
        <v>Tier - 3</v>
      </c>
      <c r="P2047" t="str">
        <f>VLOOKUP(HEALTH_CARE[[#This Row],[Customer ID]],'HOSPITAL DETAILS ANSWERS'!A:K,11,TRUE)</f>
        <v>R1024</v>
      </c>
      <c r="Q2047" s="10">
        <f>VLOOKUP(HEALTH_CARE[[#This Row],[Customer ID]],'HOSPITAL DETAILS ANSWERS'!A:K,6,TRUE)</f>
        <v>22</v>
      </c>
    </row>
    <row r="2048" spans="1:17" x14ac:dyDescent="0.25">
      <c r="A2048" t="s">
        <v>320</v>
      </c>
      <c r="B2048" t="str">
        <f>VLOOKUP(HEALTH_CARE[[#This Row],[Customer ID]],'CUSTOMER_NAMES ANSWER'!A:D,3,FALSE)</f>
        <v>Jennifer</v>
      </c>
      <c r="C2048" s="9">
        <f>VLOOKUP(HEALTH_CARE[[#This Row],[Customer ID]],'MEDICAL EXAMINATION ANSWER'!A:J,2,FALSE)</f>
        <v>23.18</v>
      </c>
      <c r="D2048" s="9">
        <f>VLOOKUP(HEALTH_CARE[[#This Row],[Customer ID]],'MEDICAL EXAMINATION ANSWER'!A:J,4,FALSE)</f>
        <v>4.24</v>
      </c>
      <c r="E2048" t="str">
        <f>VLOOKUP(HEALTH_CARE[[#This Row],[Customer ID]],'MEDICAL EXAMINATION ANSWER'!A:J,6,FALSE)</f>
        <v>No</v>
      </c>
      <c r="F2048" t="str">
        <f>VLOOKUP(HEALTH_CARE[[#This Row],[Customer ID]],'MEDICAL EXAMINATION ANSWER'!A:J,7,FALSE)</f>
        <v>Yes</v>
      </c>
      <c r="G2048" t="str">
        <f>VLOOKUP(HEALTH_CARE[[#This Row],[Customer ID]],'MEDICAL EXAMINATION ANSWER'!A:J,8,FALSE)</f>
        <v>No</v>
      </c>
      <c r="H2048" s="10">
        <f>VLOOKUP(HEALTH_CARE[[#This Row],[Customer ID]],'MEDICAL EXAMINATION ANSWER'!A:J,9,FALSE)</f>
        <v>1</v>
      </c>
      <c r="I2048" t="str">
        <f>VLOOKUP(HEALTH_CARE[[#This Row],[Customer ID]],'MEDICAL EXAMINATION ANSWER'!A:J,10,FALSE)</f>
        <v>No</v>
      </c>
      <c r="J2048" t="str">
        <f>VLOOKUP(HEALTH_CARE[[#This Row],[Customer ID]],'MEDICAL EXAMINATION ANSWER'!A:J,3,FALSE)</f>
        <v>Normal Weight</v>
      </c>
      <c r="K2048" t="str">
        <f>VLOOKUP(HEALTH_CARE[[#This Row],[Customer ID]],'MEDICAL EXAMINATION ANSWER'!A:J,5,FALSE)</f>
        <v>Normal</v>
      </c>
      <c r="L2048" s="11" t="str">
        <f>VLOOKUP(HEALTH_CARE[[#This Row],[Customer ID]],'HOSPITAL DETAILS ANSWERS'!A:K,5,TRUE)</f>
        <v>17-Dec-2000</v>
      </c>
      <c r="M2048" s="14">
        <f>VLOOKUP(HEALTH_CARE[[#This Row],[Customer ID]],'HOSPITAL DETAILS ANSWERS'!A:K,8,TRUE)</f>
        <v>2732</v>
      </c>
      <c r="N2048" t="str">
        <f>VLOOKUP(HEALTH_CARE[[#This Row],[Customer ID]],'HOSPITAL DETAILS ANSWERS'!A:K,9,TRUE)</f>
        <v>Tier - 2</v>
      </c>
      <c r="O2048" t="str">
        <f>VLOOKUP(HEALTH_CARE[[#This Row],[Customer ID]],'HOSPITAL DETAILS ANSWERS'!A:K,10,TRUE)</f>
        <v>Tier - 3</v>
      </c>
      <c r="P2048" t="str">
        <f>VLOOKUP(HEALTH_CARE[[#This Row],[Customer ID]],'HOSPITAL DETAILS ANSWERS'!A:K,11,TRUE)</f>
        <v>R1024</v>
      </c>
      <c r="Q2048" s="10">
        <f>VLOOKUP(HEALTH_CARE[[#This Row],[Customer ID]],'HOSPITAL DETAILS ANSWERS'!A:K,6,TRUE)</f>
        <v>22</v>
      </c>
    </row>
    <row r="2049" spans="1:17" x14ac:dyDescent="0.25">
      <c r="A2049" t="s">
        <v>319</v>
      </c>
      <c r="B2049" t="str">
        <f>VLOOKUP(HEALTH_CARE[[#This Row],[Customer ID]],'CUSTOMER_NAMES ANSWER'!A:D,3,FALSE)</f>
        <v>Jingjing</v>
      </c>
      <c r="C2049" s="9">
        <f>VLOOKUP(HEALTH_CARE[[#This Row],[Customer ID]],'MEDICAL EXAMINATION ANSWER'!A:J,2,FALSE)</f>
        <v>39.619999999999997</v>
      </c>
      <c r="D2049" s="9">
        <f>VLOOKUP(HEALTH_CARE[[#This Row],[Customer ID]],'MEDICAL EXAMINATION ANSWER'!A:J,4,FALSE)</f>
        <v>6.32</v>
      </c>
      <c r="E2049" t="str">
        <f>VLOOKUP(HEALTH_CARE[[#This Row],[Customer ID]],'MEDICAL EXAMINATION ANSWER'!A:J,6,FALSE)</f>
        <v>No</v>
      </c>
      <c r="F2049" t="str">
        <f>VLOOKUP(HEALTH_CARE[[#This Row],[Customer ID]],'MEDICAL EXAMINATION ANSWER'!A:J,7,FALSE)</f>
        <v>No</v>
      </c>
      <c r="G2049" t="str">
        <f>VLOOKUP(HEALTH_CARE[[#This Row],[Customer ID]],'MEDICAL EXAMINATION ANSWER'!A:J,8,FALSE)</f>
        <v>Yes</v>
      </c>
      <c r="H2049" s="10">
        <f>VLOOKUP(HEALTH_CARE[[#This Row],[Customer ID]],'MEDICAL EXAMINATION ANSWER'!A:J,9,FALSE)</f>
        <v>1</v>
      </c>
      <c r="I2049" t="str">
        <f>VLOOKUP(HEALTH_CARE[[#This Row],[Customer ID]],'MEDICAL EXAMINATION ANSWER'!A:J,10,FALSE)</f>
        <v>No</v>
      </c>
      <c r="J2049" t="str">
        <f>VLOOKUP(HEALTH_CARE[[#This Row],[Customer ID]],'MEDICAL EXAMINATION ANSWER'!A:J,3,FALSE)</f>
        <v>Obesity</v>
      </c>
      <c r="K2049" t="str">
        <f>VLOOKUP(HEALTH_CARE[[#This Row],[Customer ID]],'MEDICAL EXAMINATION ANSWER'!A:J,5,FALSE)</f>
        <v>Prediabetes</v>
      </c>
      <c r="L2049" s="11" t="str">
        <f>VLOOKUP(HEALTH_CARE[[#This Row],[Customer ID]],'HOSPITAL DETAILS ANSWERS'!A:K,5,TRUE)</f>
        <v>3-Dec-2003</v>
      </c>
      <c r="M2049" s="14">
        <f>VLOOKUP(HEALTH_CARE[[#This Row],[Customer ID]],'HOSPITAL DETAILS ANSWERS'!A:K,8,TRUE)</f>
        <v>2731</v>
      </c>
      <c r="N2049" t="str">
        <f>VLOOKUP(HEALTH_CARE[[#This Row],[Customer ID]],'HOSPITAL DETAILS ANSWERS'!A:K,9,TRUE)</f>
        <v>Tier - 2</v>
      </c>
      <c r="O2049" t="str">
        <f>VLOOKUP(HEALTH_CARE[[#This Row],[Customer ID]],'HOSPITAL DETAILS ANSWERS'!A:K,10,TRUE)</f>
        <v>Tier - 3</v>
      </c>
      <c r="P2049" t="str">
        <f>VLOOKUP(HEALTH_CARE[[#This Row],[Customer ID]],'HOSPITAL DETAILS ANSWERS'!A:K,11,TRUE)</f>
        <v>R1012</v>
      </c>
      <c r="Q2049" s="10">
        <f>VLOOKUP(HEALTH_CARE[[#This Row],[Customer ID]],'HOSPITAL DETAILS ANSWERS'!A:K,6,TRUE)</f>
        <v>19</v>
      </c>
    </row>
    <row r="2050" spans="1:17" x14ac:dyDescent="0.25">
      <c r="A2050" t="s">
        <v>318</v>
      </c>
      <c r="B2050" t="str">
        <f>VLOOKUP(HEALTH_CARE[[#This Row],[Customer ID]],'CUSTOMER_NAMES ANSWER'!A:D,3,FALSE)</f>
        <v>Morgan</v>
      </c>
      <c r="C2050" s="9">
        <f>VLOOKUP(HEALTH_CARE[[#This Row],[Customer ID]],'MEDICAL EXAMINATION ANSWER'!A:J,2,FALSE)</f>
        <v>30.59</v>
      </c>
      <c r="D2050" s="9">
        <f>VLOOKUP(HEALTH_CARE[[#This Row],[Customer ID]],'MEDICAL EXAMINATION ANSWER'!A:J,4,FALSE)</f>
        <v>6.3</v>
      </c>
      <c r="E2050" t="str">
        <f>VLOOKUP(HEALTH_CARE[[#This Row],[Customer ID]],'MEDICAL EXAMINATION ANSWER'!A:J,6,FALSE)</f>
        <v>Yes</v>
      </c>
      <c r="F2050" t="str">
        <f>VLOOKUP(HEALTH_CARE[[#This Row],[Customer ID]],'MEDICAL EXAMINATION ANSWER'!A:J,7,FALSE)</f>
        <v>No</v>
      </c>
      <c r="G2050" t="str">
        <f>VLOOKUP(HEALTH_CARE[[#This Row],[Customer ID]],'MEDICAL EXAMINATION ANSWER'!A:J,8,FALSE)</f>
        <v>Yes</v>
      </c>
      <c r="H2050" s="10">
        <f>VLOOKUP(HEALTH_CARE[[#This Row],[Customer ID]],'MEDICAL EXAMINATION ANSWER'!A:J,9,FALSE)</f>
        <v>1</v>
      </c>
      <c r="I2050" t="str">
        <f>VLOOKUP(HEALTH_CARE[[#This Row],[Customer ID]],'MEDICAL EXAMINATION ANSWER'!A:J,10,FALSE)</f>
        <v>No</v>
      </c>
      <c r="J2050" t="str">
        <f>VLOOKUP(HEALTH_CARE[[#This Row],[Customer ID]],'MEDICAL EXAMINATION ANSWER'!A:J,3,FALSE)</f>
        <v>Obesity</v>
      </c>
      <c r="K2050" t="str">
        <f>VLOOKUP(HEALTH_CARE[[#This Row],[Customer ID]],'MEDICAL EXAMINATION ANSWER'!A:J,5,FALSE)</f>
        <v>Prediabetes</v>
      </c>
      <c r="L2050" s="11" t="str">
        <f>VLOOKUP(HEALTH_CARE[[#This Row],[Customer ID]],'HOSPITAL DETAILS ANSWERS'!A:K,5,TRUE)</f>
        <v>6-Oct-1997</v>
      </c>
      <c r="M2050" s="14">
        <f>VLOOKUP(HEALTH_CARE[[#This Row],[Customer ID]],'HOSPITAL DETAILS ANSWERS'!A:K,8,TRUE)</f>
        <v>2728</v>
      </c>
      <c r="N2050" t="str">
        <f>VLOOKUP(HEALTH_CARE[[#This Row],[Customer ID]],'HOSPITAL DETAILS ANSWERS'!A:K,9,TRUE)</f>
        <v>Tier - 3</v>
      </c>
      <c r="O2050" t="str">
        <f>VLOOKUP(HEALTH_CARE[[#This Row],[Customer ID]],'HOSPITAL DETAILS ANSWERS'!A:K,10,TRUE)</f>
        <v>Tier - 3</v>
      </c>
      <c r="P2050" t="str">
        <f>VLOOKUP(HEALTH_CARE[[#This Row],[Customer ID]],'HOSPITAL DETAILS ANSWERS'!A:K,11,TRUE)</f>
        <v>R1016</v>
      </c>
      <c r="Q2050" s="10">
        <f>VLOOKUP(HEALTH_CARE[[#This Row],[Customer ID]],'HOSPITAL DETAILS ANSWERS'!A:K,6,TRUE)</f>
        <v>25</v>
      </c>
    </row>
    <row r="2051" spans="1:17" x14ac:dyDescent="0.25">
      <c r="A2051" t="s">
        <v>317</v>
      </c>
      <c r="B2051" t="str">
        <f>VLOOKUP(HEALTH_CARE[[#This Row],[Customer ID]],'CUSTOMER_NAMES ANSWER'!A:D,3,FALSE)</f>
        <v>Patrick J</v>
      </c>
      <c r="C2051" s="9">
        <f>VLOOKUP(HEALTH_CARE[[#This Row],[Customer ID]],'MEDICAL EXAMINATION ANSWER'!A:J,2,FALSE)</f>
        <v>16.72</v>
      </c>
      <c r="D2051" s="9">
        <f>VLOOKUP(HEALTH_CARE[[#This Row],[Customer ID]],'MEDICAL EXAMINATION ANSWER'!A:J,4,FALSE)</f>
        <v>4.38</v>
      </c>
      <c r="E2051" t="str">
        <f>VLOOKUP(HEALTH_CARE[[#This Row],[Customer ID]],'MEDICAL EXAMINATION ANSWER'!A:J,6,FALSE)</f>
        <v>Yes</v>
      </c>
      <c r="F2051" t="str">
        <f>VLOOKUP(HEALTH_CARE[[#This Row],[Customer ID]],'MEDICAL EXAMINATION ANSWER'!A:J,7,FALSE)</f>
        <v>No</v>
      </c>
      <c r="G2051" t="str">
        <f>VLOOKUP(HEALTH_CARE[[#This Row],[Customer ID]],'MEDICAL EXAMINATION ANSWER'!A:J,8,FALSE)</f>
        <v>No</v>
      </c>
      <c r="H2051" s="10">
        <f>VLOOKUP(HEALTH_CARE[[#This Row],[Customer ID]],'MEDICAL EXAMINATION ANSWER'!A:J,9,FALSE)</f>
        <v>1</v>
      </c>
      <c r="I2051" t="str">
        <f>VLOOKUP(HEALTH_CARE[[#This Row],[Customer ID]],'MEDICAL EXAMINATION ANSWER'!A:J,10,FALSE)</f>
        <v>No</v>
      </c>
      <c r="J2051" t="str">
        <f>VLOOKUP(HEALTH_CARE[[#This Row],[Customer ID]],'MEDICAL EXAMINATION ANSWER'!A:J,3,FALSE)</f>
        <v>Under Weight</v>
      </c>
      <c r="K2051" t="str">
        <f>VLOOKUP(HEALTH_CARE[[#This Row],[Customer ID]],'MEDICAL EXAMINATION ANSWER'!A:J,5,FALSE)</f>
        <v>Normal</v>
      </c>
      <c r="L2051" s="11" t="str">
        <f>VLOOKUP(HEALTH_CARE[[#This Row],[Customer ID]],'HOSPITAL DETAILS ANSWERS'!A:K,5,TRUE)</f>
        <v>20-Aug-1988</v>
      </c>
      <c r="M2051" s="14">
        <f>VLOOKUP(HEALTH_CARE[[#This Row],[Customer ID]],'HOSPITAL DETAILS ANSWERS'!A:K,8,TRUE)</f>
        <v>2727</v>
      </c>
      <c r="N2051" t="str">
        <f>VLOOKUP(HEALTH_CARE[[#This Row],[Customer ID]],'HOSPITAL DETAILS ANSWERS'!A:K,9,TRUE)</f>
        <v>Tier - 2</v>
      </c>
      <c r="O2051" t="str">
        <f>VLOOKUP(HEALTH_CARE[[#This Row],[Customer ID]],'HOSPITAL DETAILS ANSWERS'!A:K,10,TRUE)</f>
        <v>Tier - 2</v>
      </c>
      <c r="P2051" t="str">
        <f>VLOOKUP(HEALTH_CARE[[#This Row],[Customer ID]],'HOSPITAL DETAILS ANSWERS'!A:K,11,TRUE)</f>
        <v>R1013</v>
      </c>
      <c r="Q2051" s="10">
        <f>VLOOKUP(HEALTH_CARE[[#This Row],[Customer ID]],'HOSPITAL DETAILS ANSWERS'!A:K,6,TRUE)</f>
        <v>34</v>
      </c>
    </row>
    <row r="2052" spans="1:17" x14ac:dyDescent="0.25">
      <c r="A2052" t="s">
        <v>316</v>
      </c>
      <c r="B2052" t="str">
        <f>VLOOKUP(HEALTH_CARE[[#This Row],[Customer ID]],'CUSTOMER_NAMES ANSWER'!A:D,3,FALSE)</f>
        <v>Frankline</v>
      </c>
      <c r="C2052" s="9">
        <f>VLOOKUP(HEALTH_CARE[[#This Row],[Customer ID]],'MEDICAL EXAMINATION ANSWER'!A:J,2,FALSE)</f>
        <v>26.22</v>
      </c>
      <c r="D2052" s="9">
        <f>VLOOKUP(HEALTH_CARE[[#This Row],[Customer ID]],'MEDICAL EXAMINATION ANSWER'!A:J,4,FALSE)</f>
        <v>4.6500000000000004</v>
      </c>
      <c r="E2052" t="str">
        <f>VLOOKUP(HEALTH_CARE[[#This Row],[Customer ID]],'MEDICAL EXAMINATION ANSWER'!A:J,6,FALSE)</f>
        <v>Yes</v>
      </c>
      <c r="F2052" t="str">
        <f>VLOOKUP(HEALTH_CARE[[#This Row],[Customer ID]],'MEDICAL EXAMINATION ANSWER'!A:J,7,FALSE)</f>
        <v>No</v>
      </c>
      <c r="G2052" t="str">
        <f>VLOOKUP(HEALTH_CARE[[#This Row],[Customer ID]],'MEDICAL EXAMINATION ANSWER'!A:J,8,FALSE)</f>
        <v>Yes</v>
      </c>
      <c r="H2052" s="10">
        <f>VLOOKUP(HEALTH_CARE[[#This Row],[Customer ID]],'MEDICAL EXAMINATION ANSWER'!A:J,9,FALSE)</f>
        <v>1</v>
      </c>
      <c r="I2052" t="str">
        <f>VLOOKUP(HEALTH_CARE[[#This Row],[Customer ID]],'MEDICAL EXAMINATION ANSWER'!A:J,10,FALSE)</f>
        <v>No</v>
      </c>
      <c r="J2052" t="str">
        <f>VLOOKUP(HEALTH_CARE[[#This Row],[Customer ID]],'MEDICAL EXAMINATION ANSWER'!A:J,3,FALSE)</f>
        <v>Over Weight</v>
      </c>
      <c r="K2052" t="str">
        <f>VLOOKUP(HEALTH_CARE[[#This Row],[Customer ID]],'MEDICAL EXAMINATION ANSWER'!A:J,5,FALSE)</f>
        <v>Normal</v>
      </c>
      <c r="L2052" s="11" t="str">
        <f>VLOOKUP(HEALTH_CARE[[#This Row],[Customer ID]],'HOSPITAL DETAILS ANSWERS'!A:K,5,TRUE)</f>
        <v>30-Oct-1997</v>
      </c>
      <c r="M2052" s="14">
        <f>VLOOKUP(HEALTH_CARE[[#This Row],[Customer ID]],'HOSPITAL DETAILS ANSWERS'!A:K,8,TRUE)</f>
        <v>2722</v>
      </c>
      <c r="N2052" t="str">
        <f>VLOOKUP(HEALTH_CARE[[#This Row],[Customer ID]],'HOSPITAL DETAILS ANSWERS'!A:K,9,TRUE)</f>
        <v>Tier - 1</v>
      </c>
      <c r="O2052" t="str">
        <f>VLOOKUP(HEALTH_CARE[[#This Row],[Customer ID]],'HOSPITAL DETAILS ANSWERS'!A:K,10,TRUE)</f>
        <v>Tier - 3</v>
      </c>
      <c r="P2052" t="str">
        <f>VLOOKUP(HEALTH_CARE[[#This Row],[Customer ID]],'HOSPITAL DETAILS ANSWERS'!A:K,11,TRUE)</f>
        <v>R1014</v>
      </c>
      <c r="Q2052" s="10">
        <f>VLOOKUP(HEALTH_CARE[[#This Row],[Customer ID]],'HOSPITAL DETAILS ANSWERS'!A:K,6,TRUE)</f>
        <v>25</v>
      </c>
    </row>
    <row r="2053" spans="1:17" x14ac:dyDescent="0.25">
      <c r="A2053" t="s">
        <v>315</v>
      </c>
      <c r="B2053" t="str">
        <f>VLOOKUP(HEALTH_CARE[[#This Row],[Customer ID]],'CUSTOMER_NAMES ANSWER'!A:D,3,FALSE)</f>
        <v>Laura T</v>
      </c>
      <c r="C2053" s="9">
        <f>VLOOKUP(HEALTH_CARE[[#This Row],[Customer ID]],'MEDICAL EXAMINATION ANSWER'!A:J,2,FALSE)</f>
        <v>31.82</v>
      </c>
      <c r="D2053" s="9">
        <f>VLOOKUP(HEALTH_CARE[[#This Row],[Customer ID]],'MEDICAL EXAMINATION ANSWER'!A:J,4,FALSE)</f>
        <v>4.7</v>
      </c>
      <c r="E2053" t="str">
        <f>VLOOKUP(HEALTH_CARE[[#This Row],[Customer ID]],'MEDICAL EXAMINATION ANSWER'!A:J,6,FALSE)</f>
        <v>No</v>
      </c>
      <c r="F2053" t="str">
        <f>VLOOKUP(HEALTH_CARE[[#This Row],[Customer ID]],'MEDICAL EXAMINATION ANSWER'!A:J,7,FALSE)</f>
        <v>No</v>
      </c>
      <c r="G2053" t="str">
        <f>VLOOKUP(HEALTH_CARE[[#This Row],[Customer ID]],'MEDICAL EXAMINATION ANSWER'!A:J,8,FALSE)</f>
        <v>Yes</v>
      </c>
      <c r="H2053" s="10">
        <f>VLOOKUP(HEALTH_CARE[[#This Row],[Customer ID]],'MEDICAL EXAMINATION ANSWER'!A:J,9,FALSE)</f>
        <v>1</v>
      </c>
      <c r="I2053" t="str">
        <f>VLOOKUP(HEALTH_CARE[[#This Row],[Customer ID]],'MEDICAL EXAMINATION ANSWER'!A:J,10,FALSE)</f>
        <v>No</v>
      </c>
      <c r="J2053" t="str">
        <f>VLOOKUP(HEALTH_CARE[[#This Row],[Customer ID]],'MEDICAL EXAMINATION ANSWER'!A:J,3,FALSE)</f>
        <v>Obesity</v>
      </c>
      <c r="K2053" t="str">
        <f>VLOOKUP(HEALTH_CARE[[#This Row],[Customer ID]],'MEDICAL EXAMINATION ANSWER'!A:J,5,FALSE)</f>
        <v>Normal</v>
      </c>
      <c r="L2053" s="11" t="str">
        <f>VLOOKUP(HEALTH_CARE[[#This Row],[Customer ID]],'HOSPITAL DETAILS ANSWERS'!A:K,5,TRUE)</f>
        <v>6-Aug-2003</v>
      </c>
      <c r="M2053" s="14">
        <f>VLOOKUP(HEALTH_CARE[[#This Row],[Customer ID]],'HOSPITAL DETAILS ANSWERS'!A:K,8,TRUE)</f>
        <v>2720</v>
      </c>
      <c r="N2053" t="str">
        <f>VLOOKUP(HEALTH_CARE[[#This Row],[Customer ID]],'HOSPITAL DETAILS ANSWERS'!A:K,9,TRUE)</f>
        <v>Tier - 2</v>
      </c>
      <c r="O2053" t="str">
        <f>VLOOKUP(HEALTH_CARE[[#This Row],[Customer ID]],'HOSPITAL DETAILS ANSWERS'!A:K,10,TRUE)</f>
        <v>Tier - 2</v>
      </c>
      <c r="P2053" t="str">
        <f>VLOOKUP(HEALTH_CARE[[#This Row],[Customer ID]],'HOSPITAL DETAILS ANSWERS'!A:K,11,TRUE)</f>
        <v>R1012</v>
      </c>
      <c r="Q2053" s="10">
        <f>VLOOKUP(HEALTH_CARE[[#This Row],[Customer ID]],'HOSPITAL DETAILS ANSWERS'!A:K,6,TRUE)</f>
        <v>19</v>
      </c>
    </row>
    <row r="2054" spans="1:17" x14ac:dyDescent="0.25">
      <c r="A2054" t="s">
        <v>314</v>
      </c>
      <c r="B2054" t="str">
        <f>VLOOKUP(HEALTH_CARE[[#This Row],[Customer ID]],'CUSTOMER_NAMES ANSWER'!A:D,3,FALSE)</f>
        <v>Natalia</v>
      </c>
      <c r="C2054" s="9">
        <f>VLOOKUP(HEALTH_CARE[[#This Row],[Customer ID]],'MEDICAL EXAMINATION ANSWER'!A:J,2,FALSE)</f>
        <v>25.75</v>
      </c>
      <c r="D2054" s="9">
        <f>VLOOKUP(HEALTH_CARE[[#This Row],[Customer ID]],'MEDICAL EXAMINATION ANSWER'!A:J,4,FALSE)</f>
        <v>4.34</v>
      </c>
      <c r="E2054" t="str">
        <f>VLOOKUP(HEALTH_CARE[[#This Row],[Customer ID]],'MEDICAL EXAMINATION ANSWER'!A:J,6,FALSE)</f>
        <v>No</v>
      </c>
      <c r="F2054" t="str">
        <f>VLOOKUP(HEALTH_CARE[[#This Row],[Customer ID]],'MEDICAL EXAMINATION ANSWER'!A:J,7,FALSE)</f>
        <v>No</v>
      </c>
      <c r="G2054" t="str">
        <f>VLOOKUP(HEALTH_CARE[[#This Row],[Customer ID]],'MEDICAL EXAMINATION ANSWER'!A:J,8,FALSE)</f>
        <v>Yes</v>
      </c>
      <c r="H2054" s="10">
        <f>VLOOKUP(HEALTH_CARE[[#This Row],[Customer ID]],'MEDICAL EXAMINATION ANSWER'!A:J,9,FALSE)</f>
        <v>1</v>
      </c>
      <c r="I2054" t="str">
        <f>VLOOKUP(HEALTH_CARE[[#This Row],[Customer ID]],'MEDICAL EXAMINATION ANSWER'!A:J,10,FALSE)</f>
        <v>No</v>
      </c>
      <c r="J2054" t="str">
        <f>VLOOKUP(HEALTH_CARE[[#This Row],[Customer ID]],'MEDICAL EXAMINATION ANSWER'!A:J,3,FALSE)</f>
        <v>Over Weight</v>
      </c>
      <c r="K2054" t="str">
        <f>VLOOKUP(HEALTH_CARE[[#This Row],[Customer ID]],'MEDICAL EXAMINATION ANSWER'!A:J,5,FALSE)</f>
        <v>Normal</v>
      </c>
      <c r="L2054" s="11" t="str">
        <f>VLOOKUP(HEALTH_CARE[[#This Row],[Customer ID]],'HOSPITAL DETAILS ANSWERS'!A:K,5,TRUE)</f>
        <v>1-Dec-2003</v>
      </c>
      <c r="M2054" s="14">
        <f>VLOOKUP(HEALTH_CARE[[#This Row],[Customer ID]],'HOSPITAL DETAILS ANSWERS'!A:K,8,TRUE)</f>
        <v>2711</v>
      </c>
      <c r="N2054" t="str">
        <f>VLOOKUP(HEALTH_CARE[[#This Row],[Customer ID]],'HOSPITAL DETAILS ANSWERS'!A:K,9,TRUE)</f>
        <v>Tier - 2</v>
      </c>
      <c r="O2054" t="str">
        <f>VLOOKUP(HEALTH_CARE[[#This Row],[Customer ID]],'HOSPITAL DETAILS ANSWERS'!A:K,10,TRUE)</f>
        <v>Tier - 3</v>
      </c>
      <c r="P2054" t="str">
        <f>VLOOKUP(HEALTH_CARE[[#This Row],[Customer ID]],'HOSPITAL DETAILS ANSWERS'!A:K,11,TRUE)</f>
        <v>R1012</v>
      </c>
      <c r="Q2054" s="10">
        <f>VLOOKUP(HEALTH_CARE[[#This Row],[Customer ID]],'HOSPITAL DETAILS ANSWERS'!A:K,6,TRUE)</f>
        <v>19</v>
      </c>
    </row>
    <row r="2055" spans="1:17" x14ac:dyDescent="0.25">
      <c r="A2055" t="s">
        <v>313</v>
      </c>
      <c r="B2055" t="str">
        <f>VLOOKUP(HEALTH_CARE[[#This Row],[Customer ID]],'CUSTOMER_NAMES ANSWER'!A:D,3,FALSE)</f>
        <v>Jennifer L</v>
      </c>
      <c r="C2055" s="9">
        <f>VLOOKUP(HEALTH_CARE[[#This Row],[Customer ID]],'MEDICAL EXAMINATION ANSWER'!A:J,2,FALSE)</f>
        <v>24.6</v>
      </c>
      <c r="D2055" s="9">
        <f>VLOOKUP(HEALTH_CARE[[#This Row],[Customer ID]],'MEDICAL EXAMINATION ANSWER'!A:J,4,FALSE)</f>
        <v>5.62</v>
      </c>
      <c r="E2055" t="str">
        <f>VLOOKUP(HEALTH_CARE[[#This Row],[Customer ID]],'MEDICAL EXAMINATION ANSWER'!A:J,6,FALSE)</f>
        <v>No</v>
      </c>
      <c r="F2055" t="str">
        <f>VLOOKUP(HEALTH_CARE[[#This Row],[Customer ID]],'MEDICAL EXAMINATION ANSWER'!A:J,7,FALSE)</f>
        <v>No</v>
      </c>
      <c r="G2055" t="str">
        <f>VLOOKUP(HEALTH_CARE[[#This Row],[Customer ID]],'MEDICAL EXAMINATION ANSWER'!A:J,8,FALSE)</f>
        <v>Yes</v>
      </c>
      <c r="H2055" s="10">
        <f>VLOOKUP(HEALTH_CARE[[#This Row],[Customer ID]],'MEDICAL EXAMINATION ANSWER'!A:J,9,FALSE)</f>
        <v>1</v>
      </c>
      <c r="I2055" t="str">
        <f>VLOOKUP(HEALTH_CARE[[#This Row],[Customer ID]],'MEDICAL EXAMINATION ANSWER'!A:J,10,FALSE)</f>
        <v>No</v>
      </c>
      <c r="J2055" t="str">
        <f>VLOOKUP(HEALTH_CARE[[#This Row],[Customer ID]],'MEDICAL EXAMINATION ANSWER'!A:J,3,FALSE)</f>
        <v>Normal Weight</v>
      </c>
      <c r="K2055" t="str">
        <f>VLOOKUP(HEALTH_CARE[[#This Row],[Customer ID]],'MEDICAL EXAMINATION ANSWER'!A:J,5,FALSE)</f>
        <v>Normal</v>
      </c>
      <c r="L2055" s="11" t="str">
        <f>VLOOKUP(HEALTH_CARE[[#This Row],[Customer ID]],'HOSPITAL DETAILS ANSWERS'!A:K,5,TRUE)</f>
        <v>21-Nov-2003</v>
      </c>
      <c r="M2055" s="14">
        <f>VLOOKUP(HEALTH_CARE[[#This Row],[Customer ID]],'HOSPITAL DETAILS ANSWERS'!A:K,8,TRUE)</f>
        <v>2710</v>
      </c>
      <c r="N2055" t="str">
        <f>VLOOKUP(HEALTH_CARE[[#This Row],[Customer ID]],'HOSPITAL DETAILS ANSWERS'!A:K,9,TRUE)</f>
        <v>Tier - 2</v>
      </c>
      <c r="O2055" t="str">
        <f>VLOOKUP(HEALTH_CARE[[#This Row],[Customer ID]],'HOSPITAL DETAILS ANSWERS'!A:K,10,TRUE)</f>
        <v>Tier - 2</v>
      </c>
      <c r="P2055" t="str">
        <f>VLOOKUP(HEALTH_CARE[[#This Row],[Customer ID]],'HOSPITAL DETAILS ANSWERS'!A:K,11,TRUE)</f>
        <v>R1012</v>
      </c>
      <c r="Q2055" s="10">
        <f>VLOOKUP(HEALTH_CARE[[#This Row],[Customer ID]],'HOSPITAL DETAILS ANSWERS'!A:K,6,TRUE)</f>
        <v>19</v>
      </c>
    </row>
    <row r="2056" spans="1:17" x14ac:dyDescent="0.25">
      <c r="A2056" t="s">
        <v>312</v>
      </c>
      <c r="B2056" t="str">
        <f>VLOOKUP(HEALTH_CARE[[#This Row],[Customer ID]],'CUSTOMER_NAMES ANSWER'!A:D,3,FALSE)</f>
        <v>Brooke</v>
      </c>
      <c r="C2056" s="9">
        <f>VLOOKUP(HEALTH_CARE[[#This Row],[Customer ID]],'MEDICAL EXAMINATION ANSWER'!A:J,2,FALSE)</f>
        <v>24.51</v>
      </c>
      <c r="D2056" s="9">
        <f>VLOOKUP(HEALTH_CARE[[#This Row],[Customer ID]],'MEDICAL EXAMINATION ANSWER'!A:J,4,FALSE)</f>
        <v>4.24</v>
      </c>
      <c r="E2056" t="str">
        <f>VLOOKUP(HEALTH_CARE[[#This Row],[Customer ID]],'MEDICAL EXAMINATION ANSWER'!A:J,6,FALSE)</f>
        <v>No</v>
      </c>
      <c r="F2056" t="str">
        <f>VLOOKUP(HEALTH_CARE[[#This Row],[Customer ID]],'MEDICAL EXAMINATION ANSWER'!A:J,7,FALSE)</f>
        <v>No</v>
      </c>
      <c r="G2056" t="str">
        <f>VLOOKUP(HEALTH_CARE[[#This Row],[Customer ID]],'MEDICAL EXAMINATION ANSWER'!A:J,8,FALSE)</f>
        <v>Yes</v>
      </c>
      <c r="H2056" s="10">
        <f>VLOOKUP(HEALTH_CARE[[#This Row],[Customer ID]],'MEDICAL EXAMINATION ANSWER'!A:J,9,FALSE)</f>
        <v>1</v>
      </c>
      <c r="I2056" t="str">
        <f>VLOOKUP(HEALTH_CARE[[#This Row],[Customer ID]],'MEDICAL EXAMINATION ANSWER'!A:J,10,FALSE)</f>
        <v>No</v>
      </c>
      <c r="J2056" t="str">
        <f>VLOOKUP(HEALTH_CARE[[#This Row],[Customer ID]],'MEDICAL EXAMINATION ANSWER'!A:J,3,FALSE)</f>
        <v>Normal Weight</v>
      </c>
      <c r="K2056" t="str">
        <f>VLOOKUP(HEALTH_CARE[[#This Row],[Customer ID]],'MEDICAL EXAMINATION ANSWER'!A:J,5,FALSE)</f>
        <v>Normal</v>
      </c>
      <c r="L2056" s="11" t="str">
        <f>VLOOKUP(HEALTH_CARE[[#This Row],[Customer ID]],'HOSPITAL DETAILS ANSWERS'!A:K,5,TRUE)</f>
        <v>17-Jul-2003</v>
      </c>
      <c r="M2056" s="14">
        <f>VLOOKUP(HEALTH_CARE[[#This Row],[Customer ID]],'HOSPITAL DETAILS ANSWERS'!A:K,8,TRUE)</f>
        <v>2710</v>
      </c>
      <c r="N2056" t="str">
        <f>VLOOKUP(HEALTH_CARE[[#This Row],[Customer ID]],'HOSPITAL DETAILS ANSWERS'!A:K,9,TRUE)</f>
        <v>Tier - 2</v>
      </c>
      <c r="O2056" t="str">
        <f>VLOOKUP(HEALTH_CARE[[#This Row],[Customer ID]],'HOSPITAL DETAILS ANSWERS'!A:K,10,TRUE)</f>
        <v>Tier - 2</v>
      </c>
      <c r="P2056" t="str">
        <f>VLOOKUP(HEALTH_CARE[[#This Row],[Customer ID]],'HOSPITAL DETAILS ANSWERS'!A:K,11,TRUE)</f>
        <v>R1012</v>
      </c>
      <c r="Q2056" s="10">
        <f>VLOOKUP(HEALTH_CARE[[#This Row],[Customer ID]],'HOSPITAL DETAILS ANSWERS'!A:K,6,TRUE)</f>
        <v>19</v>
      </c>
    </row>
    <row r="2057" spans="1:17" x14ac:dyDescent="0.25">
      <c r="A2057" t="s">
        <v>311</v>
      </c>
      <c r="B2057" t="str">
        <f>VLOOKUP(HEALTH_CARE[[#This Row],[Customer ID]],'CUSTOMER_NAMES ANSWER'!A:D,3,FALSE)</f>
        <v>Jeremy M</v>
      </c>
      <c r="C2057" s="9">
        <f>VLOOKUP(HEALTH_CARE[[#This Row],[Customer ID]],'MEDICAL EXAMINATION ANSWER'!A:J,2,FALSE)</f>
        <v>31.07</v>
      </c>
      <c r="D2057" s="9">
        <f>VLOOKUP(HEALTH_CARE[[#This Row],[Customer ID]],'MEDICAL EXAMINATION ANSWER'!A:J,4,FALSE)</f>
        <v>4.57</v>
      </c>
      <c r="E2057" t="str">
        <f>VLOOKUP(HEALTH_CARE[[#This Row],[Customer ID]],'MEDICAL EXAMINATION ANSWER'!A:J,6,FALSE)</f>
        <v>Yes</v>
      </c>
      <c r="F2057" t="str">
        <f>VLOOKUP(HEALTH_CARE[[#This Row],[Customer ID]],'MEDICAL EXAMINATION ANSWER'!A:J,7,FALSE)</f>
        <v>No</v>
      </c>
      <c r="G2057" t="str">
        <f>VLOOKUP(HEALTH_CARE[[#This Row],[Customer ID]],'MEDICAL EXAMINATION ANSWER'!A:J,8,FALSE)</f>
        <v>No</v>
      </c>
      <c r="H2057" s="10">
        <f>VLOOKUP(HEALTH_CARE[[#This Row],[Customer ID]],'MEDICAL EXAMINATION ANSWER'!A:J,9,FALSE)</f>
        <v>0</v>
      </c>
      <c r="I2057" t="str">
        <f>VLOOKUP(HEALTH_CARE[[#This Row],[Customer ID]],'MEDICAL EXAMINATION ANSWER'!A:J,10,FALSE)</f>
        <v>No</v>
      </c>
      <c r="J2057" t="str">
        <f>VLOOKUP(HEALTH_CARE[[#This Row],[Customer ID]],'MEDICAL EXAMINATION ANSWER'!A:J,3,FALSE)</f>
        <v>Obesity</v>
      </c>
      <c r="K2057" t="str">
        <f>VLOOKUP(HEALTH_CARE[[#This Row],[Customer ID]],'MEDICAL EXAMINATION ANSWER'!A:J,5,FALSE)</f>
        <v>Normal</v>
      </c>
      <c r="L2057" s="11" t="str">
        <f>VLOOKUP(HEALTH_CARE[[#This Row],[Customer ID]],'HOSPITAL DETAILS ANSWERS'!A:K,5,TRUE)</f>
        <v>13-Jun-1996</v>
      </c>
      <c r="M2057" s="14">
        <f>VLOOKUP(HEALTH_CARE[[#This Row],[Customer ID]],'HOSPITAL DETAILS ANSWERS'!A:K,8,TRUE)</f>
        <v>2700</v>
      </c>
      <c r="N2057" t="str">
        <f>VLOOKUP(HEALTH_CARE[[#This Row],[Customer ID]],'HOSPITAL DETAILS ANSWERS'!A:K,9,TRUE)</f>
        <v>Tier - 2</v>
      </c>
      <c r="O2057" t="str">
        <f>VLOOKUP(HEALTH_CARE[[#This Row],[Customer ID]],'HOSPITAL DETAILS ANSWERS'!A:K,10,TRUE)</f>
        <v>Tier - 1</v>
      </c>
      <c r="P2057" t="str">
        <f>VLOOKUP(HEALTH_CARE[[#This Row],[Customer ID]],'HOSPITAL DETAILS ANSWERS'!A:K,11,TRUE)</f>
        <v>R1012</v>
      </c>
      <c r="Q2057" s="10">
        <f>VLOOKUP(HEALTH_CARE[[#This Row],[Customer ID]],'HOSPITAL DETAILS ANSWERS'!A:K,6,TRUE)</f>
        <v>26</v>
      </c>
    </row>
    <row r="2058" spans="1:17" x14ac:dyDescent="0.25">
      <c r="A2058" t="s">
        <v>310</v>
      </c>
      <c r="B2058" t="str">
        <f>VLOOKUP(HEALTH_CARE[[#This Row],[Customer ID]],'CUSTOMER_NAMES ANSWER'!A:D,3,FALSE)</f>
        <v>Megan L</v>
      </c>
      <c r="C2058" s="9">
        <f>VLOOKUP(HEALTH_CARE[[#This Row],[Customer ID]],'MEDICAL EXAMINATION ANSWER'!A:J,2,FALSE)</f>
        <v>28.12</v>
      </c>
      <c r="D2058" s="9">
        <f>VLOOKUP(HEALTH_CARE[[#This Row],[Customer ID]],'MEDICAL EXAMINATION ANSWER'!A:J,4,FALSE)</f>
        <v>5.05</v>
      </c>
      <c r="E2058" t="str">
        <f>VLOOKUP(HEALTH_CARE[[#This Row],[Customer ID]],'MEDICAL EXAMINATION ANSWER'!A:J,6,FALSE)</f>
        <v>No</v>
      </c>
      <c r="F2058" t="str">
        <f>VLOOKUP(HEALTH_CARE[[#This Row],[Customer ID]],'MEDICAL EXAMINATION ANSWER'!A:J,7,FALSE)</f>
        <v>No</v>
      </c>
      <c r="G2058" t="str">
        <f>VLOOKUP(HEALTH_CARE[[#This Row],[Customer ID]],'MEDICAL EXAMINATION ANSWER'!A:J,8,FALSE)</f>
        <v>No</v>
      </c>
      <c r="H2058" s="10">
        <f>VLOOKUP(HEALTH_CARE[[#This Row],[Customer ID]],'MEDICAL EXAMINATION ANSWER'!A:J,9,FALSE)</f>
        <v>0</v>
      </c>
      <c r="I2058" t="str">
        <f>VLOOKUP(HEALTH_CARE[[#This Row],[Customer ID]],'MEDICAL EXAMINATION ANSWER'!A:J,10,FALSE)</f>
        <v>No</v>
      </c>
      <c r="J2058" t="str">
        <f>VLOOKUP(HEALTH_CARE[[#This Row],[Customer ID]],'MEDICAL EXAMINATION ANSWER'!A:J,3,FALSE)</f>
        <v>Over Weight</v>
      </c>
      <c r="K2058" t="str">
        <f>VLOOKUP(HEALTH_CARE[[#This Row],[Customer ID]],'MEDICAL EXAMINATION ANSWER'!A:J,5,FALSE)</f>
        <v>Normal</v>
      </c>
      <c r="L2058" s="11" t="str">
        <f>VLOOKUP(HEALTH_CARE[[#This Row],[Customer ID]],'HOSPITAL DETAILS ANSWERS'!A:K,5,TRUE)</f>
        <v>11-Jun-1999</v>
      </c>
      <c r="M2058" s="14">
        <f>VLOOKUP(HEALTH_CARE[[#This Row],[Customer ID]],'HOSPITAL DETAILS ANSWERS'!A:K,8,TRUE)</f>
        <v>2691</v>
      </c>
      <c r="N2058" t="str">
        <f>VLOOKUP(HEALTH_CARE[[#This Row],[Customer ID]],'HOSPITAL DETAILS ANSWERS'!A:K,9,TRUE)</f>
        <v>Tier - 2</v>
      </c>
      <c r="O2058" t="str">
        <f>VLOOKUP(HEALTH_CARE[[#This Row],[Customer ID]],'HOSPITAL DETAILS ANSWERS'!A:K,10,TRUE)</f>
        <v>Tier - 2</v>
      </c>
      <c r="P2058" t="str">
        <f>VLOOKUP(HEALTH_CARE[[#This Row],[Customer ID]],'HOSPITAL DETAILS ANSWERS'!A:K,11,TRUE)</f>
        <v>R1012</v>
      </c>
      <c r="Q2058" s="10">
        <f>VLOOKUP(HEALTH_CARE[[#This Row],[Customer ID]],'HOSPITAL DETAILS ANSWERS'!A:K,6,TRUE)</f>
        <v>23</v>
      </c>
    </row>
    <row r="2059" spans="1:17" x14ac:dyDescent="0.25">
      <c r="A2059" t="s">
        <v>309</v>
      </c>
      <c r="B2059" t="str">
        <f>VLOOKUP(HEALTH_CARE[[#This Row],[Customer ID]],'CUSTOMER_NAMES ANSWER'!A:D,3,FALSE)</f>
        <v>Bryan</v>
      </c>
      <c r="C2059" s="9">
        <f>VLOOKUP(HEALTH_CARE[[#This Row],[Customer ID]],'MEDICAL EXAMINATION ANSWER'!A:J,2,FALSE)</f>
        <v>38.06</v>
      </c>
      <c r="D2059" s="9">
        <f>VLOOKUP(HEALTH_CARE[[#This Row],[Customer ID]],'MEDICAL EXAMINATION ANSWER'!A:J,4,FALSE)</f>
        <v>6.16</v>
      </c>
      <c r="E2059" t="str">
        <f>VLOOKUP(HEALTH_CARE[[#This Row],[Customer ID]],'MEDICAL EXAMINATION ANSWER'!A:J,6,FALSE)</f>
        <v>No</v>
      </c>
      <c r="F2059" t="str">
        <f>VLOOKUP(HEALTH_CARE[[#This Row],[Customer ID]],'MEDICAL EXAMINATION ANSWER'!A:J,7,FALSE)</f>
        <v>No</v>
      </c>
      <c r="G2059" t="str">
        <f>VLOOKUP(HEALTH_CARE[[#This Row],[Customer ID]],'MEDICAL EXAMINATION ANSWER'!A:J,8,FALSE)</f>
        <v>No</v>
      </c>
      <c r="H2059" s="10">
        <f>VLOOKUP(HEALTH_CARE[[#This Row],[Customer ID]],'MEDICAL EXAMINATION ANSWER'!A:J,9,FALSE)</f>
        <v>0</v>
      </c>
      <c r="I2059" t="str">
        <f>VLOOKUP(HEALTH_CARE[[#This Row],[Customer ID]],'MEDICAL EXAMINATION ANSWER'!A:J,10,FALSE)</f>
        <v>No</v>
      </c>
      <c r="J2059" t="str">
        <f>VLOOKUP(HEALTH_CARE[[#This Row],[Customer ID]],'MEDICAL EXAMINATION ANSWER'!A:J,3,FALSE)</f>
        <v>Obesity</v>
      </c>
      <c r="K2059" t="str">
        <f>VLOOKUP(HEALTH_CARE[[#This Row],[Customer ID]],'MEDICAL EXAMINATION ANSWER'!A:J,5,FALSE)</f>
        <v>Prediabetes</v>
      </c>
      <c r="L2059" s="11" t="str">
        <f>VLOOKUP(HEALTH_CARE[[#This Row],[Customer ID]],'HOSPITAL DETAILS ANSWERS'!A:K,5,TRUE)</f>
        <v>2-Oct-1994</v>
      </c>
      <c r="M2059" s="14">
        <f>VLOOKUP(HEALTH_CARE[[#This Row],[Customer ID]],'HOSPITAL DETAILS ANSWERS'!A:K,8,TRUE)</f>
        <v>2690</v>
      </c>
      <c r="N2059" t="str">
        <f>VLOOKUP(HEALTH_CARE[[#This Row],[Customer ID]],'HOSPITAL DETAILS ANSWERS'!A:K,9,TRUE)</f>
        <v>Tier - 3</v>
      </c>
      <c r="O2059" t="str">
        <f>VLOOKUP(HEALTH_CARE[[#This Row],[Customer ID]],'HOSPITAL DETAILS ANSWERS'!A:K,10,TRUE)</f>
        <v>Tier - 2</v>
      </c>
      <c r="P2059" t="str">
        <f>VLOOKUP(HEALTH_CARE[[#This Row],[Customer ID]],'HOSPITAL DETAILS ANSWERS'!A:K,11,TRUE)</f>
        <v>R1013</v>
      </c>
      <c r="Q2059" s="10">
        <f>VLOOKUP(HEALTH_CARE[[#This Row],[Customer ID]],'HOSPITAL DETAILS ANSWERS'!A:K,6,TRUE)</f>
        <v>28</v>
      </c>
    </row>
    <row r="2060" spans="1:17" x14ac:dyDescent="0.25">
      <c r="A2060" t="s">
        <v>308</v>
      </c>
      <c r="B2060" t="str">
        <f>VLOOKUP(HEALTH_CARE[[#This Row],[Customer ID]],'CUSTOMER_NAMES ANSWER'!A:D,3,FALSE)</f>
        <v>Marny</v>
      </c>
      <c r="C2060" s="9">
        <f>VLOOKUP(HEALTH_CARE[[#This Row],[Customer ID]],'MEDICAL EXAMINATION ANSWER'!A:J,2,FALSE)</f>
        <v>24.96</v>
      </c>
      <c r="D2060" s="9">
        <f>VLOOKUP(HEALTH_CARE[[#This Row],[Customer ID]],'MEDICAL EXAMINATION ANSWER'!A:J,4,FALSE)</f>
        <v>4.57</v>
      </c>
      <c r="E2060" t="str">
        <f>VLOOKUP(HEALTH_CARE[[#This Row],[Customer ID]],'MEDICAL EXAMINATION ANSWER'!A:J,6,FALSE)</f>
        <v>No</v>
      </c>
      <c r="F2060" t="str">
        <f>VLOOKUP(HEALTH_CARE[[#This Row],[Customer ID]],'MEDICAL EXAMINATION ANSWER'!A:J,7,FALSE)</f>
        <v>No</v>
      </c>
      <c r="G2060" t="str">
        <f>VLOOKUP(HEALTH_CARE[[#This Row],[Customer ID]],'MEDICAL EXAMINATION ANSWER'!A:J,8,FALSE)</f>
        <v>No</v>
      </c>
      <c r="H2060" s="10">
        <f>VLOOKUP(HEALTH_CARE[[#This Row],[Customer ID]],'MEDICAL EXAMINATION ANSWER'!A:J,9,FALSE)</f>
        <v>0</v>
      </c>
      <c r="I2060" t="str">
        <f>VLOOKUP(HEALTH_CARE[[#This Row],[Customer ID]],'MEDICAL EXAMINATION ANSWER'!A:J,10,FALSE)</f>
        <v>No</v>
      </c>
      <c r="J2060" t="str">
        <f>VLOOKUP(HEALTH_CARE[[#This Row],[Customer ID]],'MEDICAL EXAMINATION ANSWER'!A:J,3,FALSE)</f>
        <v>Over Weight</v>
      </c>
      <c r="K2060" t="str">
        <f>VLOOKUP(HEALTH_CARE[[#This Row],[Customer ID]],'MEDICAL EXAMINATION ANSWER'!A:J,5,FALSE)</f>
        <v>Normal</v>
      </c>
      <c r="L2060" s="11" t="str">
        <f>VLOOKUP(HEALTH_CARE[[#This Row],[Customer ID]],'HOSPITAL DETAILS ANSWERS'!A:K,5,TRUE)</f>
        <v>17-Sep-1994</v>
      </c>
      <c r="M2060" s="14">
        <f>VLOOKUP(HEALTH_CARE[[#This Row],[Customer ID]],'HOSPITAL DETAILS ANSWERS'!A:K,8,TRUE)</f>
        <v>2685</v>
      </c>
      <c r="N2060" t="str">
        <f>VLOOKUP(HEALTH_CARE[[#This Row],[Customer ID]],'HOSPITAL DETAILS ANSWERS'!A:K,9,TRUE)</f>
        <v>Tier - 2</v>
      </c>
      <c r="O2060" t="str">
        <f>VLOOKUP(HEALTH_CARE[[#This Row],[Customer ID]],'HOSPITAL DETAILS ANSWERS'!A:K,10,TRUE)</f>
        <v>Tier - 2</v>
      </c>
      <c r="P2060" t="str">
        <f>VLOOKUP(HEALTH_CARE[[#This Row],[Customer ID]],'HOSPITAL DETAILS ANSWERS'!A:K,11,TRUE)</f>
        <v>R1013</v>
      </c>
      <c r="Q2060" s="10">
        <f>VLOOKUP(HEALTH_CARE[[#This Row],[Customer ID]],'HOSPITAL DETAILS ANSWERS'!A:K,6,TRUE)</f>
        <v>28</v>
      </c>
    </row>
    <row r="2061" spans="1:17" x14ac:dyDescent="0.25">
      <c r="A2061" t="s">
        <v>307</v>
      </c>
      <c r="B2061" t="str">
        <f>VLOOKUP(HEALTH_CARE[[#This Row],[Customer ID]],'CUSTOMER_NAMES ANSWER'!A:D,3,FALSE)</f>
        <v>Marc</v>
      </c>
      <c r="C2061" s="9">
        <f>VLOOKUP(HEALTH_CARE[[#This Row],[Customer ID]],'MEDICAL EXAMINATION ANSWER'!A:J,2,FALSE)</f>
        <v>17.670000000000002</v>
      </c>
      <c r="D2061" s="9">
        <f>VLOOKUP(HEALTH_CARE[[#This Row],[Customer ID]],'MEDICAL EXAMINATION ANSWER'!A:J,4,FALSE)</f>
        <v>5.53</v>
      </c>
      <c r="E2061" t="str">
        <f>VLOOKUP(HEALTH_CARE[[#This Row],[Customer ID]],'MEDICAL EXAMINATION ANSWER'!A:J,6,FALSE)</f>
        <v>Yes</v>
      </c>
      <c r="F2061" t="str">
        <f>VLOOKUP(HEALTH_CARE[[#This Row],[Customer ID]],'MEDICAL EXAMINATION ANSWER'!A:J,7,FALSE)</f>
        <v>No</v>
      </c>
      <c r="G2061" t="str">
        <f>VLOOKUP(HEALTH_CARE[[#This Row],[Customer ID]],'MEDICAL EXAMINATION ANSWER'!A:J,8,FALSE)</f>
        <v>No</v>
      </c>
      <c r="H2061" s="10">
        <f>VLOOKUP(HEALTH_CARE[[#This Row],[Customer ID]],'MEDICAL EXAMINATION ANSWER'!A:J,9,FALSE)</f>
        <v>0</v>
      </c>
      <c r="I2061" t="str">
        <f>VLOOKUP(HEALTH_CARE[[#This Row],[Customer ID]],'MEDICAL EXAMINATION ANSWER'!A:J,10,FALSE)</f>
        <v>No</v>
      </c>
      <c r="J2061" t="str">
        <f>VLOOKUP(HEALTH_CARE[[#This Row],[Customer ID]],'MEDICAL EXAMINATION ANSWER'!A:J,3,FALSE)</f>
        <v>Under Weight</v>
      </c>
      <c r="K2061" t="str">
        <f>VLOOKUP(HEALTH_CARE[[#This Row],[Customer ID]],'MEDICAL EXAMINATION ANSWER'!A:J,5,FALSE)</f>
        <v>Normal</v>
      </c>
      <c r="L2061" s="11" t="str">
        <f>VLOOKUP(HEALTH_CARE[[#This Row],[Customer ID]],'HOSPITAL DETAILS ANSWERS'!A:K,5,TRUE)</f>
        <v>5-Aug-1996</v>
      </c>
      <c r="M2061" s="14">
        <f>VLOOKUP(HEALTH_CARE[[#This Row],[Customer ID]],'HOSPITAL DETAILS ANSWERS'!A:K,8,TRUE)</f>
        <v>2681</v>
      </c>
      <c r="N2061" t="str">
        <f>VLOOKUP(HEALTH_CARE[[#This Row],[Customer ID]],'HOSPITAL DETAILS ANSWERS'!A:K,9,TRUE)</f>
        <v>Tier - 3</v>
      </c>
      <c r="O2061" t="str">
        <f>VLOOKUP(HEALTH_CARE[[#This Row],[Customer ID]],'HOSPITAL DETAILS ANSWERS'!A:K,10,TRUE)</f>
        <v>Tier - 2</v>
      </c>
      <c r="P2061" t="str">
        <f>VLOOKUP(HEALTH_CARE[[#This Row],[Customer ID]],'HOSPITAL DETAILS ANSWERS'!A:K,11,TRUE)</f>
        <v>R1012</v>
      </c>
      <c r="Q2061" s="10">
        <f>VLOOKUP(HEALTH_CARE[[#This Row],[Customer ID]],'HOSPITAL DETAILS ANSWERS'!A:K,6,TRUE)</f>
        <v>26</v>
      </c>
    </row>
    <row r="2062" spans="1:17" x14ac:dyDescent="0.25">
      <c r="A2062" t="s">
        <v>306</v>
      </c>
      <c r="B2062" t="str">
        <f>VLOOKUP(HEALTH_CARE[[#This Row],[Customer ID]],'CUSTOMER_NAMES ANSWER'!A:D,3,FALSE)</f>
        <v>Benjamin L</v>
      </c>
      <c r="C2062" s="9">
        <f>VLOOKUP(HEALTH_CARE[[#This Row],[Customer ID]],'MEDICAL EXAMINATION ANSWER'!A:J,2,FALSE)</f>
        <v>31.35</v>
      </c>
      <c r="D2062" s="9">
        <f>VLOOKUP(HEALTH_CARE[[#This Row],[Customer ID]],'MEDICAL EXAMINATION ANSWER'!A:J,4,FALSE)</f>
        <v>5.84</v>
      </c>
      <c r="E2062" t="str">
        <f>VLOOKUP(HEALTH_CARE[[#This Row],[Customer ID]],'MEDICAL EXAMINATION ANSWER'!A:J,6,FALSE)</f>
        <v>No</v>
      </c>
      <c r="F2062" t="str">
        <f>VLOOKUP(HEALTH_CARE[[#This Row],[Customer ID]],'MEDICAL EXAMINATION ANSWER'!A:J,7,FALSE)</f>
        <v>Yes</v>
      </c>
      <c r="G2062" t="str">
        <f>VLOOKUP(HEALTH_CARE[[#This Row],[Customer ID]],'MEDICAL EXAMINATION ANSWER'!A:J,8,FALSE)</f>
        <v>No</v>
      </c>
      <c r="H2062" s="10">
        <f>VLOOKUP(HEALTH_CARE[[#This Row],[Customer ID]],'MEDICAL EXAMINATION ANSWER'!A:J,9,FALSE)</f>
        <v>1</v>
      </c>
      <c r="I2062" t="str">
        <f>VLOOKUP(HEALTH_CARE[[#This Row],[Customer ID]],'MEDICAL EXAMINATION ANSWER'!A:J,10,FALSE)</f>
        <v>No</v>
      </c>
      <c r="J2062" t="str">
        <f>VLOOKUP(HEALTH_CARE[[#This Row],[Customer ID]],'MEDICAL EXAMINATION ANSWER'!A:J,3,FALSE)</f>
        <v>Obesity</v>
      </c>
      <c r="K2062" t="str">
        <f>VLOOKUP(HEALTH_CARE[[#This Row],[Customer ID]],'MEDICAL EXAMINATION ANSWER'!A:J,5,FALSE)</f>
        <v>Prediabetes</v>
      </c>
      <c r="L2062" s="11" t="str">
        <f>VLOOKUP(HEALTH_CARE[[#This Row],[Customer ID]],'HOSPITAL DETAILS ANSWERS'!A:K,5,TRUE)</f>
        <v>9-Dec-2000</v>
      </c>
      <c r="M2062" s="14">
        <f>VLOOKUP(HEALTH_CARE[[#This Row],[Customer ID]],'HOSPITAL DETAILS ANSWERS'!A:K,8,TRUE)</f>
        <v>2644</v>
      </c>
      <c r="N2062" t="str">
        <f>VLOOKUP(HEALTH_CARE[[#This Row],[Customer ID]],'HOSPITAL DETAILS ANSWERS'!A:K,9,TRUE)</f>
        <v>Tier - 2</v>
      </c>
      <c r="O2062" t="str">
        <f>VLOOKUP(HEALTH_CARE[[#This Row],[Customer ID]],'HOSPITAL DETAILS ANSWERS'!A:K,10,TRUE)</f>
        <v>Tier - 1</v>
      </c>
      <c r="P2062" t="str">
        <f>VLOOKUP(HEALTH_CARE[[#This Row],[Customer ID]],'HOSPITAL DETAILS ANSWERS'!A:K,11,TRUE)</f>
        <v>R1012</v>
      </c>
      <c r="Q2062" s="10">
        <f>VLOOKUP(HEALTH_CARE[[#This Row],[Customer ID]],'HOSPITAL DETAILS ANSWERS'!A:K,6,TRUE)</f>
        <v>22</v>
      </c>
    </row>
    <row r="2063" spans="1:17" x14ac:dyDescent="0.25">
      <c r="A2063" t="s">
        <v>305</v>
      </c>
      <c r="B2063" t="str">
        <f>VLOOKUP(HEALTH_CARE[[#This Row],[Customer ID]],'CUSTOMER_NAMES ANSWER'!A:D,3,FALSE)</f>
        <v>Rob G</v>
      </c>
      <c r="C2063" s="9">
        <f>VLOOKUP(HEALTH_CARE[[#This Row],[Customer ID]],'MEDICAL EXAMINATION ANSWER'!A:J,2,FALSE)</f>
        <v>28.31</v>
      </c>
      <c r="D2063" s="9">
        <f>VLOOKUP(HEALTH_CARE[[#This Row],[Customer ID]],'MEDICAL EXAMINATION ANSWER'!A:J,4,FALSE)</f>
        <v>6.41</v>
      </c>
      <c r="E2063" t="str">
        <f>VLOOKUP(HEALTH_CARE[[#This Row],[Customer ID]],'MEDICAL EXAMINATION ANSWER'!A:J,6,FALSE)</f>
        <v>No</v>
      </c>
      <c r="F2063" t="str">
        <f>VLOOKUP(HEALTH_CARE[[#This Row],[Customer ID]],'MEDICAL EXAMINATION ANSWER'!A:J,7,FALSE)</f>
        <v>Yes</v>
      </c>
      <c r="G2063" t="str">
        <f>VLOOKUP(HEALTH_CARE[[#This Row],[Customer ID]],'MEDICAL EXAMINATION ANSWER'!A:J,8,FALSE)</f>
        <v>No</v>
      </c>
      <c r="H2063" s="10">
        <f>VLOOKUP(HEALTH_CARE[[#This Row],[Customer ID]],'MEDICAL EXAMINATION ANSWER'!A:J,9,FALSE)</f>
        <v>1</v>
      </c>
      <c r="I2063" t="str">
        <f>VLOOKUP(HEALTH_CARE[[#This Row],[Customer ID]],'MEDICAL EXAMINATION ANSWER'!A:J,10,FALSE)</f>
        <v>No</v>
      </c>
      <c r="J2063" t="str">
        <f>VLOOKUP(HEALTH_CARE[[#This Row],[Customer ID]],'MEDICAL EXAMINATION ANSWER'!A:J,3,FALSE)</f>
        <v>Over Weight</v>
      </c>
      <c r="K2063" t="str">
        <f>VLOOKUP(HEALTH_CARE[[#This Row],[Customer ID]],'MEDICAL EXAMINATION ANSWER'!A:J,5,FALSE)</f>
        <v>Diabetes</v>
      </c>
      <c r="L2063" s="11" t="str">
        <f>VLOOKUP(HEALTH_CARE[[#This Row],[Customer ID]],'HOSPITAL DETAILS ANSWERS'!A:K,5,TRUE)</f>
        <v>24-Jun-2000</v>
      </c>
      <c r="M2063" s="14">
        <f>VLOOKUP(HEALTH_CARE[[#This Row],[Customer ID]],'HOSPITAL DETAILS ANSWERS'!A:K,8,TRUE)</f>
        <v>2640</v>
      </c>
      <c r="N2063" t="str">
        <f>VLOOKUP(HEALTH_CARE[[#This Row],[Customer ID]],'HOSPITAL DETAILS ANSWERS'!A:K,9,TRUE)</f>
        <v>Tier - 2</v>
      </c>
      <c r="O2063" t="str">
        <f>VLOOKUP(HEALTH_CARE[[#This Row],[Customer ID]],'HOSPITAL DETAILS ANSWERS'!A:K,10,TRUE)</f>
        <v>Tier - 2</v>
      </c>
      <c r="P2063" t="str">
        <f>VLOOKUP(HEALTH_CARE[[#This Row],[Customer ID]],'HOSPITAL DETAILS ANSWERS'!A:K,11,TRUE)</f>
        <v>R1012</v>
      </c>
      <c r="Q2063" s="10">
        <f>VLOOKUP(HEALTH_CARE[[#This Row],[Customer ID]],'HOSPITAL DETAILS ANSWERS'!A:K,6,TRUE)</f>
        <v>22</v>
      </c>
    </row>
    <row r="2064" spans="1:17" x14ac:dyDescent="0.25">
      <c r="A2064" t="s">
        <v>304</v>
      </c>
      <c r="B2064" t="str">
        <f>VLOOKUP(HEALTH_CARE[[#This Row],[Customer ID]],'CUSTOMER_NAMES ANSWER'!A:D,3,FALSE)</f>
        <v>Stefanie A</v>
      </c>
      <c r="C2064" s="9">
        <f>VLOOKUP(HEALTH_CARE[[#This Row],[Customer ID]],'MEDICAL EXAMINATION ANSWER'!A:J,2,FALSE)</f>
        <v>30.3</v>
      </c>
      <c r="D2064" s="9">
        <f>VLOOKUP(HEALTH_CARE[[#This Row],[Customer ID]],'MEDICAL EXAMINATION ANSWER'!A:J,4,FALSE)</f>
        <v>4.7300000000000004</v>
      </c>
      <c r="E2064" t="str">
        <f>VLOOKUP(HEALTH_CARE[[#This Row],[Customer ID]],'MEDICAL EXAMINATION ANSWER'!A:J,6,FALSE)</f>
        <v>Yes</v>
      </c>
      <c r="F2064" t="str">
        <f>VLOOKUP(HEALTH_CARE[[#This Row],[Customer ID]],'MEDICAL EXAMINATION ANSWER'!A:J,7,FALSE)</f>
        <v>No</v>
      </c>
      <c r="G2064" t="str">
        <f>VLOOKUP(HEALTH_CARE[[#This Row],[Customer ID]],'MEDICAL EXAMINATION ANSWER'!A:J,8,FALSE)</f>
        <v>Yes</v>
      </c>
      <c r="H2064" s="10">
        <f>VLOOKUP(HEALTH_CARE[[#This Row],[Customer ID]],'MEDICAL EXAMINATION ANSWER'!A:J,9,FALSE)</f>
        <v>1</v>
      </c>
      <c r="I2064" t="str">
        <f>VLOOKUP(HEALTH_CARE[[#This Row],[Customer ID]],'MEDICAL EXAMINATION ANSWER'!A:J,10,FALSE)</f>
        <v>No</v>
      </c>
      <c r="J2064" t="str">
        <f>VLOOKUP(HEALTH_CARE[[#This Row],[Customer ID]],'MEDICAL EXAMINATION ANSWER'!A:J,3,FALSE)</f>
        <v>Obesity</v>
      </c>
      <c r="K2064" t="str">
        <f>VLOOKUP(HEALTH_CARE[[#This Row],[Customer ID]],'MEDICAL EXAMINATION ANSWER'!A:J,5,FALSE)</f>
        <v>Normal</v>
      </c>
      <c r="L2064" s="11" t="str">
        <f>VLOOKUP(HEALTH_CARE[[#This Row],[Customer ID]],'HOSPITAL DETAILS ANSWERS'!A:K,5,TRUE)</f>
        <v>26-Aug-1997</v>
      </c>
      <c r="M2064" s="14">
        <f>VLOOKUP(HEALTH_CARE[[#This Row],[Customer ID]],'HOSPITAL DETAILS ANSWERS'!A:K,8,TRUE)</f>
        <v>2633</v>
      </c>
      <c r="N2064" t="str">
        <f>VLOOKUP(HEALTH_CARE[[#This Row],[Customer ID]],'HOSPITAL DETAILS ANSWERS'!A:K,9,TRUE)</f>
        <v>Tier - 2</v>
      </c>
      <c r="O2064" t="str">
        <f>VLOOKUP(HEALTH_CARE[[#This Row],[Customer ID]],'HOSPITAL DETAILS ANSWERS'!A:K,10,TRUE)</f>
        <v>Tier - 1</v>
      </c>
      <c r="P2064" t="str">
        <f>VLOOKUP(HEALTH_CARE[[#This Row],[Customer ID]],'HOSPITAL DETAILS ANSWERS'!A:K,11,TRUE)</f>
        <v>R1011</v>
      </c>
      <c r="Q2064" s="10">
        <f>VLOOKUP(HEALTH_CARE[[#This Row],[Customer ID]],'HOSPITAL DETAILS ANSWERS'!A:K,6,TRUE)</f>
        <v>25</v>
      </c>
    </row>
    <row r="2065" spans="1:17" x14ac:dyDescent="0.25">
      <c r="A2065" t="s">
        <v>303</v>
      </c>
      <c r="B2065" t="str">
        <f>VLOOKUP(HEALTH_CARE[[#This Row],[Customer ID]],'CUSTOMER_NAMES ANSWER'!A:D,3,FALSE)</f>
        <v>Stephanie</v>
      </c>
      <c r="C2065" s="9">
        <f>VLOOKUP(HEALTH_CARE[[#This Row],[Customer ID]],'MEDICAL EXAMINATION ANSWER'!A:J,2,FALSE)</f>
        <v>26.4</v>
      </c>
      <c r="D2065" s="9">
        <f>VLOOKUP(HEALTH_CARE[[#This Row],[Customer ID]],'MEDICAL EXAMINATION ANSWER'!A:J,4,FALSE)</f>
        <v>6.22</v>
      </c>
      <c r="E2065" t="str">
        <f>VLOOKUP(HEALTH_CARE[[#This Row],[Customer ID]],'MEDICAL EXAMINATION ANSWER'!A:J,6,FALSE)</f>
        <v>Yes</v>
      </c>
      <c r="F2065" t="str">
        <f>VLOOKUP(HEALTH_CARE[[#This Row],[Customer ID]],'MEDICAL EXAMINATION ANSWER'!A:J,7,FALSE)</f>
        <v>No</v>
      </c>
      <c r="G2065" t="str">
        <f>VLOOKUP(HEALTH_CARE[[#This Row],[Customer ID]],'MEDICAL EXAMINATION ANSWER'!A:J,8,FALSE)</f>
        <v>No</v>
      </c>
      <c r="H2065" s="10">
        <f>VLOOKUP(HEALTH_CARE[[#This Row],[Customer ID]],'MEDICAL EXAMINATION ANSWER'!A:J,9,FALSE)</f>
        <v>0</v>
      </c>
      <c r="I2065" t="str">
        <f>VLOOKUP(HEALTH_CARE[[#This Row],[Customer ID]],'MEDICAL EXAMINATION ANSWER'!A:J,10,FALSE)</f>
        <v>No</v>
      </c>
      <c r="J2065" t="str">
        <f>VLOOKUP(HEALTH_CARE[[#This Row],[Customer ID]],'MEDICAL EXAMINATION ANSWER'!A:J,3,FALSE)</f>
        <v>Over Weight</v>
      </c>
      <c r="K2065" t="str">
        <f>VLOOKUP(HEALTH_CARE[[#This Row],[Customer ID]],'MEDICAL EXAMINATION ANSWER'!A:J,5,FALSE)</f>
        <v>Prediabetes</v>
      </c>
      <c r="L2065" s="11" t="str">
        <f>VLOOKUP(HEALTH_CARE[[#This Row],[Customer ID]],'HOSPITAL DETAILS ANSWERS'!A:K,5,TRUE)</f>
        <v>26-Aug-2001</v>
      </c>
      <c r="M2065" s="14">
        <f>VLOOKUP(HEALTH_CARE[[#This Row],[Customer ID]],'HOSPITAL DETAILS ANSWERS'!A:K,8,TRUE)</f>
        <v>2598</v>
      </c>
      <c r="N2065" t="str">
        <f>VLOOKUP(HEALTH_CARE[[#This Row],[Customer ID]],'HOSPITAL DETAILS ANSWERS'!A:K,9,TRUE)</f>
        <v>Tier - 2</v>
      </c>
      <c r="O2065" t="str">
        <f>VLOOKUP(HEALTH_CARE[[#This Row],[Customer ID]],'HOSPITAL DETAILS ANSWERS'!A:K,10,TRUE)</f>
        <v>Tier - 1</v>
      </c>
      <c r="P2065" t="str">
        <f>VLOOKUP(HEALTH_CARE[[#This Row],[Customer ID]],'HOSPITAL DETAILS ANSWERS'!A:K,11,TRUE)</f>
        <v>R1011</v>
      </c>
      <c r="Q2065" s="10">
        <f>VLOOKUP(HEALTH_CARE[[#This Row],[Customer ID]],'HOSPITAL DETAILS ANSWERS'!A:K,6,TRUE)</f>
        <v>21</v>
      </c>
    </row>
    <row r="2066" spans="1:17" x14ac:dyDescent="0.25">
      <c r="A2066" t="s">
        <v>302</v>
      </c>
      <c r="B2066" t="str">
        <f>VLOOKUP(HEALTH_CARE[[#This Row],[Customer ID]],'CUSTOMER_NAMES ANSWER'!A:D,3,FALSE)</f>
        <v>Caroline F</v>
      </c>
      <c r="C2066" s="9">
        <f>VLOOKUP(HEALTH_CARE[[#This Row],[Customer ID]],'MEDICAL EXAMINATION ANSWER'!A:J,2,FALSE)</f>
        <v>22.14</v>
      </c>
      <c r="D2066" s="9">
        <f>VLOOKUP(HEALTH_CARE[[#This Row],[Customer ID]],'MEDICAL EXAMINATION ANSWER'!A:J,4,FALSE)</f>
        <v>4.46</v>
      </c>
      <c r="E2066" t="str">
        <f>VLOOKUP(HEALTH_CARE[[#This Row],[Customer ID]],'MEDICAL EXAMINATION ANSWER'!A:J,6,FALSE)</f>
        <v>Yes</v>
      </c>
      <c r="F2066" t="str">
        <f>VLOOKUP(HEALTH_CARE[[#This Row],[Customer ID]],'MEDICAL EXAMINATION ANSWER'!A:J,7,FALSE)</f>
        <v>No</v>
      </c>
      <c r="G2066" t="str">
        <f>VLOOKUP(HEALTH_CARE[[#This Row],[Customer ID]],'MEDICAL EXAMINATION ANSWER'!A:J,8,FALSE)</f>
        <v>No</v>
      </c>
      <c r="H2066" s="10">
        <f>VLOOKUP(HEALTH_CARE[[#This Row],[Customer ID]],'MEDICAL EXAMINATION ANSWER'!A:J,9,FALSE)</f>
        <v>0</v>
      </c>
      <c r="I2066" t="str">
        <f>VLOOKUP(HEALTH_CARE[[#This Row],[Customer ID]],'MEDICAL EXAMINATION ANSWER'!A:J,10,FALSE)</f>
        <v>No</v>
      </c>
      <c r="J2066" t="str">
        <f>VLOOKUP(HEALTH_CARE[[#This Row],[Customer ID]],'MEDICAL EXAMINATION ANSWER'!A:J,3,FALSE)</f>
        <v>Normal Weight</v>
      </c>
      <c r="K2066" t="str">
        <f>VLOOKUP(HEALTH_CARE[[#This Row],[Customer ID]],'MEDICAL EXAMINATION ANSWER'!A:J,5,FALSE)</f>
        <v>Normal</v>
      </c>
      <c r="L2066" s="11" t="str">
        <f>VLOOKUP(HEALTH_CARE[[#This Row],[Customer ID]],'HOSPITAL DETAILS ANSWERS'!A:K,5,TRUE)</f>
        <v>28-Jul-2001</v>
      </c>
      <c r="M2066" s="14">
        <f>VLOOKUP(HEALTH_CARE[[#This Row],[Customer ID]],'HOSPITAL DETAILS ANSWERS'!A:K,8,TRUE)</f>
        <v>2586</v>
      </c>
      <c r="N2066" t="str">
        <f>VLOOKUP(HEALTH_CARE[[#This Row],[Customer ID]],'HOSPITAL DETAILS ANSWERS'!A:K,9,TRUE)</f>
        <v>Tier - 2</v>
      </c>
      <c r="O2066" t="str">
        <f>VLOOKUP(HEALTH_CARE[[#This Row],[Customer ID]],'HOSPITAL DETAILS ANSWERS'!A:K,10,TRUE)</f>
        <v>Tier - 2</v>
      </c>
      <c r="P2066" t="str">
        <f>VLOOKUP(HEALTH_CARE[[#This Row],[Customer ID]],'HOSPITAL DETAILS ANSWERS'!A:K,11,TRUE)</f>
        <v>R1024</v>
      </c>
      <c r="Q2066" s="10">
        <f>VLOOKUP(HEALTH_CARE[[#This Row],[Customer ID]],'HOSPITAL DETAILS ANSWERS'!A:K,6,TRUE)</f>
        <v>21</v>
      </c>
    </row>
    <row r="2067" spans="1:17" x14ac:dyDescent="0.25">
      <c r="A2067" t="s">
        <v>301</v>
      </c>
      <c r="B2067" t="str">
        <f>VLOOKUP(HEALTH_CARE[[#This Row],[Customer ID]],'CUSTOMER_NAMES ANSWER'!A:D,3,FALSE)</f>
        <v>Julia J</v>
      </c>
      <c r="C2067" s="9">
        <f>VLOOKUP(HEALTH_CARE[[#This Row],[Customer ID]],'MEDICAL EXAMINATION ANSWER'!A:J,2,FALSE)</f>
        <v>17.399999999999999</v>
      </c>
      <c r="D2067" s="9">
        <f>VLOOKUP(HEALTH_CARE[[#This Row],[Customer ID]],'MEDICAL EXAMINATION ANSWER'!A:J,4,FALSE)</f>
        <v>4.5</v>
      </c>
      <c r="E2067" t="str">
        <f>VLOOKUP(HEALTH_CARE[[#This Row],[Customer ID]],'MEDICAL EXAMINATION ANSWER'!A:J,6,FALSE)</f>
        <v>Yes</v>
      </c>
      <c r="F2067" t="str">
        <f>VLOOKUP(HEALTH_CARE[[#This Row],[Customer ID]],'MEDICAL EXAMINATION ANSWER'!A:J,7,FALSE)</f>
        <v>No</v>
      </c>
      <c r="G2067" t="str">
        <f>VLOOKUP(HEALTH_CARE[[#This Row],[Customer ID]],'MEDICAL EXAMINATION ANSWER'!A:J,8,FALSE)</f>
        <v>No</v>
      </c>
      <c r="H2067" s="10">
        <f>VLOOKUP(HEALTH_CARE[[#This Row],[Customer ID]],'MEDICAL EXAMINATION ANSWER'!A:J,9,FALSE)</f>
        <v>0</v>
      </c>
      <c r="I2067" t="str">
        <f>VLOOKUP(HEALTH_CARE[[#This Row],[Customer ID]],'MEDICAL EXAMINATION ANSWER'!A:J,10,FALSE)</f>
        <v>No</v>
      </c>
      <c r="J2067" t="str">
        <f>VLOOKUP(HEALTH_CARE[[#This Row],[Customer ID]],'MEDICAL EXAMINATION ANSWER'!A:J,3,FALSE)</f>
        <v>Under Weight</v>
      </c>
      <c r="K2067" t="str">
        <f>VLOOKUP(HEALTH_CARE[[#This Row],[Customer ID]],'MEDICAL EXAMINATION ANSWER'!A:J,5,FALSE)</f>
        <v>Normal</v>
      </c>
      <c r="L2067" s="11" t="str">
        <f>VLOOKUP(HEALTH_CARE[[#This Row],[Customer ID]],'HOSPITAL DETAILS ANSWERS'!A:K,5,TRUE)</f>
        <v>15-Oct-2001</v>
      </c>
      <c r="M2067" s="14">
        <f>VLOOKUP(HEALTH_CARE[[#This Row],[Customer ID]],'HOSPITAL DETAILS ANSWERS'!A:K,8,TRUE)</f>
        <v>2586</v>
      </c>
      <c r="N2067" t="str">
        <f>VLOOKUP(HEALTH_CARE[[#This Row],[Customer ID]],'HOSPITAL DETAILS ANSWERS'!A:K,9,TRUE)</f>
        <v>Tier - 2</v>
      </c>
      <c r="O2067" t="str">
        <f>VLOOKUP(HEALTH_CARE[[#This Row],[Customer ID]],'HOSPITAL DETAILS ANSWERS'!A:K,10,TRUE)</f>
        <v>Tier - 3</v>
      </c>
      <c r="P2067" t="str">
        <f>VLOOKUP(HEALTH_CARE[[#This Row],[Customer ID]],'HOSPITAL DETAILS ANSWERS'!A:K,11,TRUE)</f>
        <v>R1011</v>
      </c>
      <c r="Q2067" s="10">
        <f>VLOOKUP(HEALTH_CARE[[#This Row],[Customer ID]],'HOSPITAL DETAILS ANSWERS'!A:K,6,TRUE)</f>
        <v>21</v>
      </c>
    </row>
    <row r="2068" spans="1:17" x14ac:dyDescent="0.25">
      <c r="A2068" t="s">
        <v>299</v>
      </c>
      <c r="B2068" t="str">
        <f>VLOOKUP(HEALTH_CARE[[#This Row],[Customer ID]],'CUSTOMER_NAMES ANSWER'!A:D,3,FALSE)</f>
        <v>Jack</v>
      </c>
      <c r="C2068" s="9">
        <f>VLOOKUP(HEALTH_CARE[[#This Row],[Customer ID]],'MEDICAL EXAMINATION ANSWER'!A:J,2,FALSE)</f>
        <v>28.06</v>
      </c>
      <c r="D2068" s="9">
        <f>VLOOKUP(HEALTH_CARE[[#This Row],[Customer ID]],'MEDICAL EXAMINATION ANSWER'!A:J,4,FALSE)</f>
        <v>8.93</v>
      </c>
      <c r="E2068" t="str">
        <f>VLOOKUP(HEALTH_CARE[[#This Row],[Customer ID]],'MEDICAL EXAMINATION ANSWER'!A:J,6,FALSE)</f>
        <v>No</v>
      </c>
      <c r="F2068" t="str">
        <f>VLOOKUP(HEALTH_CARE[[#This Row],[Customer ID]],'MEDICAL EXAMINATION ANSWER'!A:J,7,FALSE)</f>
        <v>No</v>
      </c>
      <c r="G2068" t="str">
        <f>VLOOKUP(HEALTH_CARE[[#This Row],[Customer ID]],'MEDICAL EXAMINATION ANSWER'!A:J,8,FALSE)</f>
        <v>No</v>
      </c>
      <c r="H2068" s="10">
        <f>VLOOKUP(HEALTH_CARE[[#This Row],[Customer ID]],'MEDICAL EXAMINATION ANSWER'!A:J,9,FALSE)</f>
        <v>0</v>
      </c>
      <c r="I2068" t="str">
        <f>VLOOKUP(HEALTH_CARE[[#This Row],[Customer ID]],'MEDICAL EXAMINATION ANSWER'!A:J,10,FALSE)</f>
        <v>No</v>
      </c>
      <c r="J2068" t="str">
        <f>VLOOKUP(HEALTH_CARE[[#This Row],[Customer ID]],'MEDICAL EXAMINATION ANSWER'!A:J,3,FALSE)</f>
        <v>Over Weight</v>
      </c>
      <c r="K2068" t="str">
        <f>VLOOKUP(HEALTH_CARE[[#This Row],[Customer ID]],'MEDICAL EXAMINATION ANSWER'!A:J,5,FALSE)</f>
        <v>Diabetes</v>
      </c>
      <c r="L2068" s="11" t="str">
        <f>VLOOKUP(HEALTH_CARE[[#This Row],[Customer ID]],'HOSPITAL DETAILS ANSWERS'!A:K,5,TRUE)</f>
        <v>20-Jul-2002</v>
      </c>
      <c r="M2068" s="14">
        <f>VLOOKUP(HEALTH_CARE[[#This Row],[Customer ID]],'HOSPITAL DETAILS ANSWERS'!A:K,8,TRUE)</f>
        <v>2586</v>
      </c>
      <c r="N2068" t="str">
        <f>VLOOKUP(HEALTH_CARE[[#This Row],[Customer ID]],'HOSPITAL DETAILS ANSWERS'!A:K,9,TRUE)</f>
        <v>Tier - 2</v>
      </c>
      <c r="O2068" t="str">
        <f>VLOOKUP(HEALTH_CARE[[#This Row],[Customer ID]],'HOSPITAL DETAILS ANSWERS'!A:K,10,TRUE)</f>
        <v>Tier - 2</v>
      </c>
      <c r="P2068" t="str">
        <f>VLOOKUP(HEALTH_CARE[[#This Row],[Customer ID]],'HOSPITAL DETAILS ANSWERS'!A:K,11,TRUE)</f>
        <v>R1021</v>
      </c>
      <c r="Q2068" s="10">
        <f>VLOOKUP(HEALTH_CARE[[#This Row],[Customer ID]],'HOSPITAL DETAILS ANSWERS'!A:K,6,TRUE)</f>
        <v>20</v>
      </c>
    </row>
    <row r="2069" spans="1:17" x14ac:dyDescent="0.25">
      <c r="A2069" t="s">
        <v>298</v>
      </c>
      <c r="B2069" t="str">
        <f>VLOOKUP(HEALTH_CARE[[#This Row],[Customer ID]],'CUSTOMER_NAMES ANSWER'!A:D,3,FALSE)</f>
        <v>Bernat</v>
      </c>
      <c r="C2069" s="9">
        <f>VLOOKUP(HEALTH_CARE[[#This Row],[Customer ID]],'MEDICAL EXAMINATION ANSWER'!A:J,2,FALSE)</f>
        <v>31.13</v>
      </c>
      <c r="D2069" s="9">
        <f>VLOOKUP(HEALTH_CARE[[#This Row],[Customer ID]],'MEDICAL EXAMINATION ANSWER'!A:J,4,FALSE)</f>
        <v>11.02</v>
      </c>
      <c r="E2069" t="str">
        <f>VLOOKUP(HEALTH_CARE[[#This Row],[Customer ID]],'MEDICAL EXAMINATION ANSWER'!A:J,6,FALSE)</f>
        <v>No</v>
      </c>
      <c r="F2069" t="str">
        <f>VLOOKUP(HEALTH_CARE[[#This Row],[Customer ID]],'MEDICAL EXAMINATION ANSWER'!A:J,7,FALSE)</f>
        <v>No</v>
      </c>
      <c r="G2069" t="str">
        <f>VLOOKUP(HEALTH_CARE[[#This Row],[Customer ID]],'MEDICAL EXAMINATION ANSWER'!A:J,8,FALSE)</f>
        <v>No</v>
      </c>
      <c r="H2069" s="10">
        <f>VLOOKUP(HEALTH_CARE[[#This Row],[Customer ID]],'MEDICAL EXAMINATION ANSWER'!A:J,9,FALSE)</f>
        <v>0</v>
      </c>
      <c r="I2069" t="str">
        <f>VLOOKUP(HEALTH_CARE[[#This Row],[Customer ID]],'MEDICAL EXAMINATION ANSWER'!A:J,10,FALSE)</f>
        <v>No</v>
      </c>
      <c r="J2069" t="str">
        <f>VLOOKUP(HEALTH_CARE[[#This Row],[Customer ID]],'MEDICAL EXAMINATION ANSWER'!A:J,3,FALSE)</f>
        <v>Obesity</v>
      </c>
      <c r="K2069" t="str">
        <f>VLOOKUP(HEALTH_CARE[[#This Row],[Customer ID]],'MEDICAL EXAMINATION ANSWER'!A:J,5,FALSE)</f>
        <v>Diabetes</v>
      </c>
      <c r="L2069" s="11" t="str">
        <f>VLOOKUP(HEALTH_CARE[[#This Row],[Customer ID]],'HOSPITAL DETAILS ANSWERS'!A:K,5,TRUE)</f>
        <v>11-Oct-2002</v>
      </c>
      <c r="M2069" s="14">
        <f>VLOOKUP(HEALTH_CARE[[#This Row],[Customer ID]],'HOSPITAL DETAILS ANSWERS'!A:K,8,TRUE)</f>
        <v>2567</v>
      </c>
      <c r="N2069" t="str">
        <f>VLOOKUP(HEALTH_CARE[[#This Row],[Customer ID]],'HOSPITAL DETAILS ANSWERS'!A:K,9,TRUE)</f>
        <v>Tier - 2</v>
      </c>
      <c r="O2069" t="str">
        <f>VLOOKUP(HEALTH_CARE[[#This Row],[Customer ID]],'HOSPITAL DETAILS ANSWERS'!A:K,10,TRUE)</f>
        <v>Tier - 3</v>
      </c>
      <c r="P2069" t="str">
        <f>VLOOKUP(HEALTH_CARE[[#This Row],[Customer ID]],'HOSPITAL DETAILS ANSWERS'!A:K,11,TRUE)</f>
        <v>R1013</v>
      </c>
      <c r="Q2069" s="10">
        <f>VLOOKUP(HEALTH_CARE[[#This Row],[Customer ID]],'HOSPITAL DETAILS ANSWERS'!A:K,6,TRUE)</f>
        <v>20</v>
      </c>
    </row>
    <row r="2070" spans="1:17" x14ac:dyDescent="0.25">
      <c r="A2070" t="s">
        <v>297</v>
      </c>
      <c r="B2070" t="str">
        <f>VLOOKUP(HEALTH_CARE[[#This Row],[Customer ID]],'CUSTOMER_NAMES ANSWER'!A:D,3,FALSE)</f>
        <v>Hicham</v>
      </c>
      <c r="C2070" s="9">
        <f>VLOOKUP(HEALTH_CARE[[#This Row],[Customer ID]],'MEDICAL EXAMINATION ANSWER'!A:J,2,FALSE)</f>
        <v>18.46</v>
      </c>
      <c r="D2070" s="9">
        <f>VLOOKUP(HEALTH_CARE[[#This Row],[Customer ID]],'MEDICAL EXAMINATION ANSWER'!A:J,4,FALSE)</f>
        <v>5.25</v>
      </c>
      <c r="E2070" t="str">
        <f>VLOOKUP(HEALTH_CARE[[#This Row],[Customer ID]],'MEDICAL EXAMINATION ANSWER'!A:J,6,FALSE)</f>
        <v>No</v>
      </c>
      <c r="F2070" t="str">
        <f>VLOOKUP(HEALTH_CARE[[#This Row],[Customer ID]],'MEDICAL EXAMINATION ANSWER'!A:J,7,FALSE)</f>
        <v>No</v>
      </c>
      <c r="G2070" t="str">
        <f>VLOOKUP(HEALTH_CARE[[#This Row],[Customer ID]],'MEDICAL EXAMINATION ANSWER'!A:J,8,FALSE)</f>
        <v>No</v>
      </c>
      <c r="H2070" s="10">
        <f>VLOOKUP(HEALTH_CARE[[#This Row],[Customer ID]],'MEDICAL EXAMINATION ANSWER'!A:J,9,FALSE)</f>
        <v>0</v>
      </c>
      <c r="I2070" t="str">
        <f>VLOOKUP(HEALTH_CARE[[#This Row],[Customer ID]],'MEDICAL EXAMINATION ANSWER'!A:J,10,FALSE)</f>
        <v>No</v>
      </c>
      <c r="J2070" t="str">
        <f>VLOOKUP(HEALTH_CARE[[#This Row],[Customer ID]],'MEDICAL EXAMINATION ANSWER'!A:J,3,FALSE)</f>
        <v>Under Weight</v>
      </c>
      <c r="K2070" t="str">
        <f>VLOOKUP(HEALTH_CARE[[#This Row],[Customer ID]],'MEDICAL EXAMINATION ANSWER'!A:J,5,FALSE)</f>
        <v>Normal</v>
      </c>
      <c r="L2070" s="11" t="str">
        <f>VLOOKUP(HEALTH_CARE[[#This Row],[Customer ID]],'HOSPITAL DETAILS ANSWERS'!A:K,5,TRUE)</f>
        <v>17-Nov-1991</v>
      </c>
      <c r="M2070" s="14">
        <f>VLOOKUP(HEALTH_CARE[[#This Row],[Customer ID]],'HOSPITAL DETAILS ANSWERS'!A:K,8,TRUE)</f>
        <v>2546</v>
      </c>
      <c r="N2070" t="str">
        <f>VLOOKUP(HEALTH_CARE[[#This Row],[Customer ID]],'HOSPITAL DETAILS ANSWERS'!A:K,9,TRUE)</f>
        <v>Tier - 2</v>
      </c>
      <c r="O2070" t="str">
        <f>VLOOKUP(HEALTH_CARE[[#This Row],[Customer ID]],'HOSPITAL DETAILS ANSWERS'!A:K,10,TRUE)</f>
        <v>Tier - 1</v>
      </c>
      <c r="P2070" t="str">
        <f>VLOOKUP(HEALTH_CARE[[#This Row],[Customer ID]],'HOSPITAL DETAILS ANSWERS'!A:K,11,TRUE)</f>
        <v>R1013</v>
      </c>
      <c r="Q2070" s="10">
        <f>VLOOKUP(HEALTH_CARE[[#This Row],[Customer ID]],'HOSPITAL DETAILS ANSWERS'!A:K,6,TRUE)</f>
        <v>31</v>
      </c>
    </row>
    <row r="2071" spans="1:17" x14ac:dyDescent="0.25">
      <c r="A2071" t="s">
        <v>296</v>
      </c>
      <c r="B2071" t="str">
        <f>VLOOKUP(HEALTH_CARE[[#This Row],[Customer ID]],'CUSTOMER_NAMES ANSWER'!A:D,3,FALSE)</f>
        <v>Sarah</v>
      </c>
      <c r="C2071" s="9">
        <f>VLOOKUP(HEALTH_CARE[[#This Row],[Customer ID]],'MEDICAL EXAMINATION ANSWER'!A:J,2,FALSE)</f>
        <v>17.3</v>
      </c>
      <c r="D2071" s="9">
        <f>VLOOKUP(HEALTH_CARE[[#This Row],[Customer ID]],'MEDICAL EXAMINATION ANSWER'!A:J,4,FALSE)</f>
        <v>4.75</v>
      </c>
      <c r="E2071" t="str">
        <f>VLOOKUP(HEALTH_CARE[[#This Row],[Customer ID]],'MEDICAL EXAMINATION ANSWER'!A:J,6,FALSE)</f>
        <v>No</v>
      </c>
      <c r="F2071" t="str">
        <f>VLOOKUP(HEALTH_CARE[[#This Row],[Customer ID]],'MEDICAL EXAMINATION ANSWER'!A:J,7,FALSE)</f>
        <v>No</v>
      </c>
      <c r="G2071" t="str">
        <f>VLOOKUP(HEALTH_CARE[[#This Row],[Customer ID]],'MEDICAL EXAMINATION ANSWER'!A:J,8,FALSE)</f>
        <v>No</v>
      </c>
      <c r="H2071" s="10">
        <f>VLOOKUP(HEALTH_CARE[[#This Row],[Customer ID]],'MEDICAL EXAMINATION ANSWER'!A:J,9,FALSE)</f>
        <v>0</v>
      </c>
      <c r="I2071" t="str">
        <f>VLOOKUP(HEALTH_CARE[[#This Row],[Customer ID]],'MEDICAL EXAMINATION ANSWER'!A:J,10,FALSE)</f>
        <v>No</v>
      </c>
      <c r="J2071" t="str">
        <f>VLOOKUP(HEALTH_CARE[[#This Row],[Customer ID]],'MEDICAL EXAMINATION ANSWER'!A:J,3,FALSE)</f>
        <v>Under Weight</v>
      </c>
      <c r="K2071" t="str">
        <f>VLOOKUP(HEALTH_CARE[[#This Row],[Customer ID]],'MEDICAL EXAMINATION ANSWER'!A:J,5,FALSE)</f>
        <v>Normal</v>
      </c>
      <c r="L2071" s="11" t="str">
        <f>VLOOKUP(HEALTH_CARE[[#This Row],[Customer ID]],'HOSPITAL DETAILS ANSWERS'!A:K,5,TRUE)</f>
        <v>1-Oct-1990</v>
      </c>
      <c r="M2071" s="14">
        <f>VLOOKUP(HEALTH_CARE[[#This Row],[Customer ID]],'HOSPITAL DETAILS ANSWERS'!A:K,8,TRUE)</f>
        <v>2541</v>
      </c>
      <c r="N2071" t="str">
        <f>VLOOKUP(HEALTH_CARE[[#This Row],[Customer ID]],'HOSPITAL DETAILS ANSWERS'!A:K,9,TRUE)</f>
        <v>Tier - 2</v>
      </c>
      <c r="O2071" t="str">
        <f>VLOOKUP(HEALTH_CARE[[#This Row],[Customer ID]],'HOSPITAL DETAILS ANSWERS'!A:K,10,TRUE)</f>
        <v>Tier - 2</v>
      </c>
      <c r="P2071" t="str">
        <f>VLOOKUP(HEALTH_CARE[[#This Row],[Customer ID]],'HOSPITAL DETAILS ANSWERS'!A:K,11,TRUE)</f>
        <v>R1013</v>
      </c>
      <c r="Q2071" s="10">
        <f>VLOOKUP(HEALTH_CARE[[#This Row],[Customer ID]],'HOSPITAL DETAILS ANSWERS'!A:K,6,TRUE)</f>
        <v>32</v>
      </c>
    </row>
    <row r="2072" spans="1:17" x14ac:dyDescent="0.25">
      <c r="A2072" t="s">
        <v>295</v>
      </c>
      <c r="B2072" t="str">
        <f>VLOOKUP(HEALTH_CARE[[#This Row],[Customer ID]],'CUSTOMER_NAMES ANSWER'!A:D,3,FALSE)</f>
        <v>Anthony S</v>
      </c>
      <c r="C2072" s="9">
        <f>VLOOKUP(HEALTH_CARE[[#This Row],[Customer ID]],'MEDICAL EXAMINATION ANSWER'!A:J,2,FALSE)</f>
        <v>35.619999999999997</v>
      </c>
      <c r="D2072" s="9">
        <f>VLOOKUP(HEALTH_CARE[[#This Row],[Customer ID]],'MEDICAL EXAMINATION ANSWER'!A:J,4,FALSE)</f>
        <v>4.68</v>
      </c>
      <c r="E2072" t="str">
        <f>VLOOKUP(HEALTH_CARE[[#This Row],[Customer ID]],'MEDICAL EXAMINATION ANSWER'!A:J,6,FALSE)</f>
        <v>Yes</v>
      </c>
      <c r="F2072" t="str">
        <f>VLOOKUP(HEALTH_CARE[[#This Row],[Customer ID]],'MEDICAL EXAMINATION ANSWER'!A:J,7,FALSE)</f>
        <v>No</v>
      </c>
      <c r="G2072" t="str">
        <f>VLOOKUP(HEALTH_CARE[[#This Row],[Customer ID]],'MEDICAL EXAMINATION ANSWER'!A:J,8,FALSE)</f>
        <v>Yes</v>
      </c>
      <c r="H2072" s="10">
        <f>VLOOKUP(HEALTH_CARE[[#This Row],[Customer ID]],'MEDICAL EXAMINATION ANSWER'!A:J,9,FALSE)</f>
        <v>1</v>
      </c>
      <c r="I2072" t="str">
        <f>VLOOKUP(HEALTH_CARE[[#This Row],[Customer ID]],'MEDICAL EXAMINATION ANSWER'!A:J,10,FALSE)</f>
        <v>No</v>
      </c>
      <c r="J2072" t="str">
        <f>VLOOKUP(HEALTH_CARE[[#This Row],[Customer ID]],'MEDICAL EXAMINATION ANSWER'!A:J,3,FALSE)</f>
        <v>Obesity</v>
      </c>
      <c r="K2072" t="str">
        <f>VLOOKUP(HEALTH_CARE[[#This Row],[Customer ID]],'MEDICAL EXAMINATION ANSWER'!A:J,5,FALSE)</f>
        <v>Normal</v>
      </c>
      <c r="L2072" s="11" t="str">
        <f>VLOOKUP(HEALTH_CARE[[#This Row],[Customer ID]],'HOSPITAL DETAILS ANSWERS'!A:K,5,TRUE)</f>
        <v>28-Jul-1997</v>
      </c>
      <c r="M2072" s="14">
        <f>VLOOKUP(HEALTH_CARE[[#This Row],[Customer ID]],'HOSPITAL DETAILS ANSWERS'!A:K,8,TRUE)</f>
        <v>2535</v>
      </c>
      <c r="N2072" t="str">
        <f>VLOOKUP(HEALTH_CARE[[#This Row],[Customer ID]],'HOSPITAL DETAILS ANSWERS'!A:K,9,TRUE)</f>
        <v>Tier - 3</v>
      </c>
      <c r="O2072" t="str">
        <f>VLOOKUP(HEALTH_CARE[[#This Row],[Customer ID]],'HOSPITAL DETAILS ANSWERS'!A:K,10,TRUE)</f>
        <v>Tier - 3</v>
      </c>
      <c r="P2072" t="str">
        <f>VLOOKUP(HEALTH_CARE[[#This Row],[Customer ID]],'HOSPITAL DETAILS ANSWERS'!A:K,11,TRUE)</f>
        <v>R1012</v>
      </c>
      <c r="Q2072" s="10">
        <f>VLOOKUP(HEALTH_CARE[[#This Row],[Customer ID]],'HOSPITAL DETAILS ANSWERS'!A:K,6,TRUE)</f>
        <v>25</v>
      </c>
    </row>
    <row r="2073" spans="1:17" x14ac:dyDescent="0.25">
      <c r="A2073" t="s">
        <v>294</v>
      </c>
      <c r="B2073" t="str">
        <f>VLOOKUP(HEALTH_CARE[[#This Row],[Customer ID]],'CUSTOMER_NAMES ANSWER'!A:D,3,FALSE)</f>
        <v>Elisabetta</v>
      </c>
      <c r="C2073" s="9">
        <f>VLOOKUP(HEALTH_CARE[[#This Row],[Customer ID]],'MEDICAL EXAMINATION ANSWER'!A:J,2,FALSE)</f>
        <v>20.23</v>
      </c>
      <c r="D2073" s="9">
        <f>VLOOKUP(HEALTH_CARE[[#This Row],[Customer ID]],'MEDICAL EXAMINATION ANSWER'!A:J,4,FALSE)</f>
        <v>6.17</v>
      </c>
      <c r="E2073" t="str">
        <f>VLOOKUP(HEALTH_CARE[[#This Row],[Customer ID]],'MEDICAL EXAMINATION ANSWER'!A:J,6,FALSE)</f>
        <v>Yes</v>
      </c>
      <c r="F2073" t="str">
        <f>VLOOKUP(HEALTH_CARE[[#This Row],[Customer ID]],'MEDICAL EXAMINATION ANSWER'!A:J,7,FALSE)</f>
        <v>Yes</v>
      </c>
      <c r="G2073" t="str">
        <f>VLOOKUP(HEALTH_CARE[[#This Row],[Customer ID]],'MEDICAL EXAMINATION ANSWER'!A:J,8,FALSE)</f>
        <v>No</v>
      </c>
      <c r="H2073" s="10">
        <f>VLOOKUP(HEALTH_CARE[[#This Row],[Customer ID]],'MEDICAL EXAMINATION ANSWER'!A:J,9,FALSE)</f>
        <v>2</v>
      </c>
      <c r="I2073" t="str">
        <f>VLOOKUP(HEALTH_CARE[[#This Row],[Customer ID]],'MEDICAL EXAMINATION ANSWER'!A:J,10,FALSE)</f>
        <v>No</v>
      </c>
      <c r="J2073" t="str">
        <f>VLOOKUP(HEALTH_CARE[[#This Row],[Customer ID]],'MEDICAL EXAMINATION ANSWER'!A:J,3,FALSE)</f>
        <v>Normal Weight</v>
      </c>
      <c r="K2073" t="str">
        <f>VLOOKUP(HEALTH_CARE[[#This Row],[Customer ID]],'MEDICAL EXAMINATION ANSWER'!A:J,5,FALSE)</f>
        <v>Prediabetes</v>
      </c>
      <c r="L2073" s="11" t="str">
        <f>VLOOKUP(HEALTH_CARE[[#This Row],[Customer ID]],'HOSPITAL DETAILS ANSWERS'!A:K,5,TRUE)</f>
        <v>25-Aug-2000</v>
      </c>
      <c r="M2073" s="14">
        <f>VLOOKUP(HEALTH_CARE[[#This Row],[Customer ID]],'HOSPITAL DETAILS ANSWERS'!A:K,8,TRUE)</f>
        <v>2528</v>
      </c>
      <c r="N2073" t="str">
        <f>VLOOKUP(HEALTH_CARE[[#This Row],[Customer ID]],'HOSPITAL DETAILS ANSWERS'!A:K,9,TRUE)</f>
        <v>Tier - 2</v>
      </c>
      <c r="O2073" t="str">
        <f>VLOOKUP(HEALTH_CARE[[#This Row],[Customer ID]],'HOSPITAL DETAILS ANSWERS'!A:K,10,TRUE)</f>
        <v>Tier - 3</v>
      </c>
      <c r="P2073" t="str">
        <f>VLOOKUP(HEALTH_CARE[[#This Row],[Customer ID]],'HOSPITAL DETAILS ANSWERS'!A:K,11,TRUE)</f>
        <v>R1012</v>
      </c>
      <c r="Q2073" s="10">
        <f>VLOOKUP(HEALTH_CARE[[#This Row],[Customer ID]],'HOSPITAL DETAILS ANSWERS'!A:K,6,TRUE)</f>
        <v>22</v>
      </c>
    </row>
    <row r="2074" spans="1:17" x14ac:dyDescent="0.25">
      <c r="A2074" t="s">
        <v>293</v>
      </c>
      <c r="B2074" t="str">
        <f>VLOOKUP(HEALTH_CARE[[#This Row],[Customer ID]],'CUSTOMER_NAMES ANSWER'!A:D,3,FALSE)</f>
        <v>Trevor N</v>
      </c>
      <c r="C2074" s="9">
        <f>VLOOKUP(HEALTH_CARE[[#This Row],[Customer ID]],'MEDICAL EXAMINATION ANSWER'!A:J,2,FALSE)</f>
        <v>27.55</v>
      </c>
      <c r="D2074" s="9">
        <f>VLOOKUP(HEALTH_CARE[[#This Row],[Customer ID]],'MEDICAL EXAMINATION ANSWER'!A:J,4,FALSE)</f>
        <v>4.5599999999999996</v>
      </c>
      <c r="E2074" t="str">
        <f>VLOOKUP(HEALTH_CARE[[#This Row],[Customer ID]],'MEDICAL EXAMINATION ANSWER'!A:J,6,FALSE)</f>
        <v>Yes</v>
      </c>
      <c r="F2074" t="str">
        <f>VLOOKUP(HEALTH_CARE[[#This Row],[Customer ID]],'MEDICAL EXAMINATION ANSWER'!A:J,7,FALSE)</f>
        <v>No</v>
      </c>
      <c r="G2074" t="str">
        <f>VLOOKUP(HEALTH_CARE[[#This Row],[Customer ID]],'MEDICAL EXAMINATION ANSWER'!A:J,8,FALSE)</f>
        <v>Yes</v>
      </c>
      <c r="H2074" s="10">
        <f>VLOOKUP(HEALTH_CARE[[#This Row],[Customer ID]],'MEDICAL EXAMINATION ANSWER'!A:J,9,FALSE)</f>
        <v>1</v>
      </c>
      <c r="I2074" t="str">
        <f>VLOOKUP(HEALTH_CARE[[#This Row],[Customer ID]],'MEDICAL EXAMINATION ANSWER'!A:J,10,FALSE)</f>
        <v>No</v>
      </c>
      <c r="J2074" t="str">
        <f>VLOOKUP(HEALTH_CARE[[#This Row],[Customer ID]],'MEDICAL EXAMINATION ANSWER'!A:J,3,FALSE)</f>
        <v>Over Weight</v>
      </c>
      <c r="K2074" t="str">
        <f>VLOOKUP(HEALTH_CARE[[#This Row],[Customer ID]],'MEDICAL EXAMINATION ANSWER'!A:J,5,FALSE)</f>
        <v>Normal</v>
      </c>
      <c r="L2074" s="11" t="str">
        <f>VLOOKUP(HEALTH_CARE[[#This Row],[Customer ID]],'HOSPITAL DETAILS ANSWERS'!A:K,5,TRUE)</f>
        <v>2-Nov-1997</v>
      </c>
      <c r="M2074" s="14">
        <f>VLOOKUP(HEALTH_CARE[[#This Row],[Customer ID]],'HOSPITAL DETAILS ANSWERS'!A:K,8,TRUE)</f>
        <v>2524</v>
      </c>
      <c r="N2074" t="str">
        <f>VLOOKUP(HEALTH_CARE[[#This Row],[Customer ID]],'HOSPITAL DETAILS ANSWERS'!A:K,9,TRUE)</f>
        <v>Tier - 3</v>
      </c>
      <c r="O2074" t="str">
        <f>VLOOKUP(HEALTH_CARE[[#This Row],[Customer ID]],'HOSPITAL DETAILS ANSWERS'!A:K,10,TRUE)</f>
        <v>Tier - 1</v>
      </c>
      <c r="P2074" t="str">
        <f>VLOOKUP(HEALTH_CARE[[#This Row],[Customer ID]],'HOSPITAL DETAILS ANSWERS'!A:K,11,TRUE)</f>
        <v>R1012</v>
      </c>
      <c r="Q2074" s="10">
        <f>VLOOKUP(HEALTH_CARE[[#This Row],[Customer ID]],'HOSPITAL DETAILS ANSWERS'!A:K,6,TRUE)</f>
        <v>25</v>
      </c>
    </row>
    <row r="2075" spans="1:17" x14ac:dyDescent="0.25">
      <c r="A2075" t="s">
        <v>292</v>
      </c>
      <c r="B2075" t="str">
        <f>VLOOKUP(HEALTH_CARE[[#This Row],[Customer ID]],'CUSTOMER_NAMES ANSWER'!A:D,3,FALSE)</f>
        <v>Nancy</v>
      </c>
      <c r="C2075" s="9">
        <f>VLOOKUP(HEALTH_CARE[[#This Row],[Customer ID]],'MEDICAL EXAMINATION ANSWER'!A:J,2,FALSE)</f>
        <v>17.97</v>
      </c>
      <c r="D2075" s="9">
        <f>VLOOKUP(HEALTH_CARE[[#This Row],[Customer ID]],'MEDICAL EXAMINATION ANSWER'!A:J,4,FALSE)</f>
        <v>6.3</v>
      </c>
      <c r="E2075" t="str">
        <f>VLOOKUP(HEALTH_CARE[[#This Row],[Customer ID]],'MEDICAL EXAMINATION ANSWER'!A:J,6,FALSE)</f>
        <v>No</v>
      </c>
      <c r="F2075" t="str">
        <f>VLOOKUP(HEALTH_CARE[[#This Row],[Customer ID]],'MEDICAL EXAMINATION ANSWER'!A:J,7,FALSE)</f>
        <v>No</v>
      </c>
      <c r="G2075" t="str">
        <f>VLOOKUP(HEALTH_CARE[[#This Row],[Customer ID]],'MEDICAL EXAMINATION ANSWER'!A:J,8,FALSE)</f>
        <v>No</v>
      </c>
      <c r="H2075" s="10">
        <f>VLOOKUP(HEALTH_CARE[[#This Row],[Customer ID]],'MEDICAL EXAMINATION ANSWER'!A:J,9,FALSE)</f>
        <v>0</v>
      </c>
      <c r="I2075" t="str">
        <f>VLOOKUP(HEALTH_CARE[[#This Row],[Customer ID]],'MEDICAL EXAMINATION ANSWER'!A:J,10,FALSE)</f>
        <v>No</v>
      </c>
      <c r="J2075" t="str">
        <f>VLOOKUP(HEALTH_CARE[[#This Row],[Customer ID]],'MEDICAL EXAMINATION ANSWER'!A:J,3,FALSE)</f>
        <v>Under Weight</v>
      </c>
      <c r="K2075" t="str">
        <f>VLOOKUP(HEALTH_CARE[[#This Row],[Customer ID]],'MEDICAL EXAMINATION ANSWER'!A:J,5,FALSE)</f>
        <v>Prediabetes</v>
      </c>
      <c r="L2075" s="11" t="str">
        <f>VLOOKUP(HEALTH_CARE[[#This Row],[Customer ID]],'HOSPITAL DETAILS ANSWERS'!A:K,5,TRUE)</f>
        <v>5-Aug-1991</v>
      </c>
      <c r="M2075" s="14">
        <f>VLOOKUP(HEALTH_CARE[[#This Row],[Customer ID]],'HOSPITAL DETAILS ANSWERS'!A:K,8,TRUE)</f>
        <v>2511</v>
      </c>
      <c r="N2075" t="str">
        <f>VLOOKUP(HEALTH_CARE[[#This Row],[Customer ID]],'HOSPITAL DETAILS ANSWERS'!A:K,9,TRUE)</f>
        <v>Tier - 2</v>
      </c>
      <c r="O2075" t="str">
        <f>VLOOKUP(HEALTH_CARE[[#This Row],[Customer ID]],'HOSPITAL DETAILS ANSWERS'!A:K,10,TRUE)</f>
        <v>Tier - 1</v>
      </c>
      <c r="P2075" t="str">
        <f>VLOOKUP(HEALTH_CARE[[#This Row],[Customer ID]],'HOSPITAL DETAILS ANSWERS'!A:K,11,TRUE)</f>
        <v>R1013</v>
      </c>
      <c r="Q2075" s="10">
        <f>VLOOKUP(HEALTH_CARE[[#This Row],[Customer ID]],'HOSPITAL DETAILS ANSWERS'!A:K,6,TRUE)</f>
        <v>31</v>
      </c>
    </row>
    <row r="2076" spans="1:17" x14ac:dyDescent="0.25">
      <c r="A2076" t="s">
        <v>291</v>
      </c>
      <c r="B2076" t="str">
        <f>VLOOKUP(HEALTH_CARE[[#This Row],[Customer ID]],'CUSTOMER_NAMES ANSWER'!A:D,3,FALSE)</f>
        <v>Allison R</v>
      </c>
      <c r="C2076" s="9">
        <f>VLOOKUP(HEALTH_CARE[[#This Row],[Customer ID]],'MEDICAL EXAMINATION ANSWER'!A:J,2,FALSE)</f>
        <v>29.98</v>
      </c>
      <c r="D2076" s="9">
        <f>VLOOKUP(HEALTH_CARE[[#This Row],[Customer ID]],'MEDICAL EXAMINATION ANSWER'!A:J,4,FALSE)</f>
        <v>6.03</v>
      </c>
      <c r="E2076" t="str">
        <f>VLOOKUP(HEALTH_CARE[[#This Row],[Customer ID]],'MEDICAL EXAMINATION ANSWER'!A:J,6,FALSE)</f>
        <v>No</v>
      </c>
      <c r="F2076" t="str">
        <f>VLOOKUP(HEALTH_CARE[[#This Row],[Customer ID]],'MEDICAL EXAMINATION ANSWER'!A:J,7,FALSE)</f>
        <v>Yes</v>
      </c>
      <c r="G2076" t="str">
        <f>VLOOKUP(HEALTH_CARE[[#This Row],[Customer ID]],'MEDICAL EXAMINATION ANSWER'!A:J,8,FALSE)</f>
        <v>No</v>
      </c>
      <c r="H2076" s="10">
        <f>VLOOKUP(HEALTH_CARE[[#This Row],[Customer ID]],'MEDICAL EXAMINATION ANSWER'!A:J,9,FALSE)</f>
        <v>1</v>
      </c>
      <c r="I2076" t="str">
        <f>VLOOKUP(HEALTH_CARE[[#This Row],[Customer ID]],'MEDICAL EXAMINATION ANSWER'!A:J,10,FALSE)</f>
        <v>No</v>
      </c>
      <c r="J2076" t="str">
        <f>VLOOKUP(HEALTH_CARE[[#This Row],[Customer ID]],'MEDICAL EXAMINATION ANSWER'!A:J,3,FALSE)</f>
        <v>Obesity</v>
      </c>
      <c r="K2076" t="str">
        <f>VLOOKUP(HEALTH_CARE[[#This Row],[Customer ID]],'MEDICAL EXAMINATION ANSWER'!A:J,5,FALSE)</f>
        <v>Prediabetes</v>
      </c>
      <c r="L2076" s="11" t="str">
        <f>VLOOKUP(HEALTH_CARE[[#This Row],[Customer ID]],'HOSPITAL DETAILS ANSWERS'!A:K,5,TRUE)</f>
        <v>6-Sep-2004</v>
      </c>
      <c r="M2076" s="14">
        <f>VLOOKUP(HEALTH_CARE[[#This Row],[Customer ID]],'HOSPITAL DETAILS ANSWERS'!A:K,8,TRUE)</f>
        <v>2501</v>
      </c>
      <c r="N2076" t="str">
        <f>VLOOKUP(HEALTH_CARE[[#This Row],[Customer ID]],'HOSPITAL DETAILS ANSWERS'!A:K,9,TRUE)</f>
        <v>Tier - 2</v>
      </c>
      <c r="O2076" t="str">
        <f>VLOOKUP(HEALTH_CARE[[#This Row],[Customer ID]],'HOSPITAL DETAILS ANSWERS'!A:K,10,TRUE)</f>
        <v>Tier - 2</v>
      </c>
      <c r="P2076" t="str">
        <f>VLOOKUP(HEALTH_CARE[[#This Row],[Customer ID]],'HOSPITAL DETAILS ANSWERS'!A:K,11,TRUE)</f>
        <v>R1012</v>
      </c>
      <c r="Q2076" s="10">
        <f>VLOOKUP(HEALTH_CARE[[#This Row],[Customer ID]],'HOSPITAL DETAILS ANSWERS'!A:K,6,TRUE)</f>
        <v>18</v>
      </c>
    </row>
    <row r="2077" spans="1:17" x14ac:dyDescent="0.25">
      <c r="A2077" t="s">
        <v>290</v>
      </c>
      <c r="B2077" t="str">
        <f>VLOOKUP(HEALTH_CARE[[#This Row],[Customer ID]],'CUSTOMER_NAMES ANSWER'!A:D,3,FALSE)</f>
        <v>Robert J</v>
      </c>
      <c r="C2077" s="9">
        <f>VLOOKUP(HEALTH_CARE[[#This Row],[Customer ID]],'MEDICAL EXAMINATION ANSWER'!A:J,2,FALSE)</f>
        <v>33.659999999999997</v>
      </c>
      <c r="D2077" s="9">
        <f>VLOOKUP(HEALTH_CARE[[#This Row],[Customer ID]],'MEDICAL EXAMINATION ANSWER'!A:J,4,FALSE)</f>
        <v>4.2</v>
      </c>
      <c r="E2077" t="str">
        <f>VLOOKUP(HEALTH_CARE[[#This Row],[Customer ID]],'MEDICAL EXAMINATION ANSWER'!A:J,6,FALSE)</f>
        <v>Yes</v>
      </c>
      <c r="F2077" t="str">
        <f>VLOOKUP(HEALTH_CARE[[#This Row],[Customer ID]],'MEDICAL EXAMINATION ANSWER'!A:J,7,FALSE)</f>
        <v>No</v>
      </c>
      <c r="G2077" t="str">
        <f>VLOOKUP(HEALTH_CARE[[#This Row],[Customer ID]],'MEDICAL EXAMINATION ANSWER'!A:J,8,FALSE)</f>
        <v>No</v>
      </c>
      <c r="H2077" s="10">
        <f>VLOOKUP(HEALTH_CARE[[#This Row],[Customer ID]],'MEDICAL EXAMINATION ANSWER'!A:J,9,FALSE)</f>
        <v>1</v>
      </c>
      <c r="I2077" t="str">
        <f>VLOOKUP(HEALTH_CARE[[#This Row],[Customer ID]],'MEDICAL EXAMINATION ANSWER'!A:J,10,FALSE)</f>
        <v>No</v>
      </c>
      <c r="J2077" t="str">
        <f>VLOOKUP(HEALTH_CARE[[#This Row],[Customer ID]],'MEDICAL EXAMINATION ANSWER'!A:J,3,FALSE)</f>
        <v>Obesity</v>
      </c>
      <c r="K2077" t="str">
        <f>VLOOKUP(HEALTH_CARE[[#This Row],[Customer ID]],'MEDICAL EXAMINATION ANSWER'!A:J,5,FALSE)</f>
        <v>Normal</v>
      </c>
      <c r="L2077" s="11" t="str">
        <f>VLOOKUP(HEALTH_CARE[[#This Row],[Customer ID]],'HOSPITAL DETAILS ANSWERS'!A:K,5,TRUE)</f>
        <v>15-Oct-1995</v>
      </c>
      <c r="M2077" s="14">
        <f>VLOOKUP(HEALTH_CARE[[#This Row],[Customer ID]],'HOSPITAL DETAILS ANSWERS'!A:K,8,TRUE)</f>
        <v>2499</v>
      </c>
      <c r="N2077" t="str">
        <f>VLOOKUP(HEALTH_CARE[[#This Row],[Customer ID]],'HOSPITAL DETAILS ANSWERS'!A:K,9,TRUE)</f>
        <v>Tier - 3</v>
      </c>
      <c r="O2077" t="str">
        <f>VLOOKUP(HEALTH_CARE[[#This Row],[Customer ID]],'HOSPITAL DETAILS ANSWERS'!A:K,10,TRUE)</f>
        <v>Tier - 3</v>
      </c>
      <c r="P2077" t="str">
        <f>VLOOKUP(HEALTH_CARE[[#This Row],[Customer ID]],'HOSPITAL DETAILS ANSWERS'!A:K,11,TRUE)</f>
        <v>R1013</v>
      </c>
      <c r="Q2077" s="10">
        <f>VLOOKUP(HEALTH_CARE[[#This Row],[Customer ID]],'HOSPITAL DETAILS ANSWERS'!A:K,6,TRUE)</f>
        <v>27</v>
      </c>
    </row>
    <row r="2078" spans="1:17" x14ac:dyDescent="0.25">
      <c r="A2078" t="s">
        <v>289</v>
      </c>
      <c r="B2078" t="str">
        <f>VLOOKUP(HEALTH_CARE[[#This Row],[Customer ID]],'CUSTOMER_NAMES ANSWER'!A:D,3,FALSE)</f>
        <v>Nicholas</v>
      </c>
      <c r="C2078" s="9">
        <f>VLOOKUP(HEALTH_CARE[[#This Row],[Customer ID]],'MEDICAL EXAMINATION ANSWER'!A:J,2,FALSE)</f>
        <v>32.67</v>
      </c>
      <c r="D2078" s="9">
        <f>VLOOKUP(HEALTH_CARE[[#This Row],[Customer ID]],'MEDICAL EXAMINATION ANSWER'!A:J,4,FALSE)</f>
        <v>5.61</v>
      </c>
      <c r="E2078" t="str">
        <f>VLOOKUP(HEALTH_CARE[[#This Row],[Customer ID]],'MEDICAL EXAMINATION ANSWER'!A:J,6,FALSE)</f>
        <v>Yes</v>
      </c>
      <c r="F2078" t="str">
        <f>VLOOKUP(HEALTH_CARE[[#This Row],[Customer ID]],'MEDICAL EXAMINATION ANSWER'!A:J,7,FALSE)</f>
        <v>No</v>
      </c>
      <c r="G2078" t="str">
        <f>VLOOKUP(HEALTH_CARE[[#This Row],[Customer ID]],'MEDICAL EXAMINATION ANSWER'!A:J,8,FALSE)</f>
        <v>No</v>
      </c>
      <c r="H2078" s="10">
        <f>VLOOKUP(HEALTH_CARE[[#This Row],[Customer ID]],'MEDICAL EXAMINATION ANSWER'!A:J,9,FALSE)</f>
        <v>1</v>
      </c>
      <c r="I2078" t="str">
        <f>VLOOKUP(HEALTH_CARE[[#This Row],[Customer ID]],'MEDICAL EXAMINATION ANSWER'!A:J,10,FALSE)</f>
        <v>No</v>
      </c>
      <c r="J2078" t="str">
        <f>VLOOKUP(HEALTH_CARE[[#This Row],[Customer ID]],'MEDICAL EXAMINATION ANSWER'!A:J,3,FALSE)</f>
        <v>Obesity</v>
      </c>
      <c r="K2078" t="str">
        <f>VLOOKUP(HEALTH_CARE[[#This Row],[Customer ID]],'MEDICAL EXAMINATION ANSWER'!A:J,5,FALSE)</f>
        <v>Normal</v>
      </c>
      <c r="L2078" s="11" t="str">
        <f>VLOOKUP(HEALTH_CARE[[#This Row],[Customer ID]],'HOSPITAL DETAILS ANSWERS'!A:K,5,TRUE)</f>
        <v>9-Jul-1995</v>
      </c>
      <c r="M2078" s="14">
        <f>VLOOKUP(HEALTH_CARE[[#This Row],[Customer ID]],'HOSPITAL DETAILS ANSWERS'!A:K,8,TRUE)</f>
        <v>2498</v>
      </c>
      <c r="N2078" t="str">
        <f>VLOOKUP(HEALTH_CARE[[#This Row],[Customer ID]],'HOSPITAL DETAILS ANSWERS'!A:K,9,TRUE)</f>
        <v>Tier - 3</v>
      </c>
      <c r="O2078" t="str">
        <f>VLOOKUP(HEALTH_CARE[[#This Row],[Customer ID]],'HOSPITAL DETAILS ANSWERS'!A:K,10,TRUE)</f>
        <v>Tier - 3</v>
      </c>
      <c r="P2078" t="str">
        <f>VLOOKUP(HEALTH_CARE[[#This Row],[Customer ID]],'HOSPITAL DETAILS ANSWERS'!A:K,11,TRUE)</f>
        <v>R1013</v>
      </c>
      <c r="Q2078" s="10">
        <f>VLOOKUP(HEALTH_CARE[[#This Row],[Customer ID]],'HOSPITAL DETAILS ANSWERS'!A:K,6,TRUE)</f>
        <v>27</v>
      </c>
    </row>
    <row r="2079" spans="1:17" x14ac:dyDescent="0.25">
      <c r="A2079" t="s">
        <v>288</v>
      </c>
      <c r="B2079" t="str">
        <f>VLOOKUP(HEALTH_CARE[[#This Row],[Customer ID]],'CUSTOMER_NAMES ANSWER'!A:D,3,FALSE)</f>
        <v>Kevin L</v>
      </c>
      <c r="C2079" s="9">
        <f>VLOOKUP(HEALTH_CARE[[#This Row],[Customer ID]],'MEDICAL EXAMINATION ANSWER'!A:J,2,FALSE)</f>
        <v>30.5</v>
      </c>
      <c r="D2079" s="9">
        <f>VLOOKUP(HEALTH_CARE[[#This Row],[Customer ID]],'MEDICAL EXAMINATION ANSWER'!A:J,4,FALSE)</f>
        <v>5.88</v>
      </c>
      <c r="E2079" t="str">
        <f>VLOOKUP(HEALTH_CARE[[#This Row],[Customer ID]],'MEDICAL EXAMINATION ANSWER'!A:J,6,FALSE)</f>
        <v>Yes</v>
      </c>
      <c r="F2079" t="str">
        <f>VLOOKUP(HEALTH_CARE[[#This Row],[Customer ID]],'MEDICAL EXAMINATION ANSWER'!A:J,7,FALSE)</f>
        <v>No</v>
      </c>
      <c r="G2079" t="str">
        <f>VLOOKUP(HEALTH_CARE[[#This Row],[Customer ID]],'MEDICAL EXAMINATION ANSWER'!A:J,8,FALSE)</f>
        <v>No</v>
      </c>
      <c r="H2079" s="10">
        <f>VLOOKUP(HEALTH_CARE[[#This Row],[Customer ID]],'MEDICAL EXAMINATION ANSWER'!A:J,9,FALSE)</f>
        <v>1</v>
      </c>
      <c r="I2079" t="str">
        <f>VLOOKUP(HEALTH_CARE[[#This Row],[Customer ID]],'MEDICAL EXAMINATION ANSWER'!A:J,10,FALSE)</f>
        <v>No</v>
      </c>
      <c r="J2079" t="str">
        <f>VLOOKUP(HEALTH_CARE[[#This Row],[Customer ID]],'MEDICAL EXAMINATION ANSWER'!A:J,3,FALSE)</f>
        <v>Obesity</v>
      </c>
      <c r="K2079" t="str">
        <f>VLOOKUP(HEALTH_CARE[[#This Row],[Customer ID]],'MEDICAL EXAMINATION ANSWER'!A:J,5,FALSE)</f>
        <v>Prediabetes</v>
      </c>
      <c r="L2079" s="11" t="str">
        <f>VLOOKUP(HEALTH_CARE[[#This Row],[Customer ID]],'HOSPITAL DETAILS ANSWERS'!A:K,5,TRUE)</f>
        <v>14-Oct-1995</v>
      </c>
      <c r="M2079" s="14">
        <f>VLOOKUP(HEALTH_CARE[[#This Row],[Customer ID]],'HOSPITAL DETAILS ANSWERS'!A:K,8,TRUE)</f>
        <v>2495</v>
      </c>
      <c r="N2079" t="str">
        <f>VLOOKUP(HEALTH_CARE[[#This Row],[Customer ID]],'HOSPITAL DETAILS ANSWERS'!A:K,9,TRUE)</f>
        <v>Tier - 3</v>
      </c>
      <c r="O2079" t="str">
        <f>VLOOKUP(HEALTH_CARE[[#This Row],[Customer ID]],'HOSPITAL DETAILS ANSWERS'!A:K,10,TRUE)</f>
        <v>Tier - 1</v>
      </c>
      <c r="P2079" t="str">
        <f>VLOOKUP(HEALTH_CARE[[#This Row],[Customer ID]],'HOSPITAL DETAILS ANSWERS'!A:K,11,TRUE)</f>
        <v>R1011</v>
      </c>
      <c r="Q2079" s="10">
        <f>VLOOKUP(HEALTH_CARE[[#This Row],[Customer ID]],'HOSPITAL DETAILS ANSWERS'!A:K,6,TRUE)</f>
        <v>27</v>
      </c>
    </row>
    <row r="2080" spans="1:17" x14ac:dyDescent="0.25">
      <c r="A2080" t="s">
        <v>287</v>
      </c>
      <c r="B2080" t="str">
        <f>VLOOKUP(HEALTH_CARE[[#This Row],[Customer ID]],'CUSTOMER_NAMES ANSWER'!A:D,3,FALSE)</f>
        <v>Bryan</v>
      </c>
      <c r="C2080" s="9">
        <f>VLOOKUP(HEALTH_CARE[[#This Row],[Customer ID]],'MEDICAL EXAMINATION ANSWER'!A:J,2,FALSE)</f>
        <v>23.1</v>
      </c>
      <c r="D2080" s="9">
        <f>VLOOKUP(HEALTH_CARE[[#This Row],[Customer ID]],'MEDICAL EXAMINATION ANSWER'!A:J,4,FALSE)</f>
        <v>5.92</v>
      </c>
      <c r="E2080" t="str">
        <f>VLOOKUP(HEALTH_CARE[[#This Row],[Customer ID]],'MEDICAL EXAMINATION ANSWER'!A:J,6,FALSE)</f>
        <v>Yes</v>
      </c>
      <c r="F2080" t="str">
        <f>VLOOKUP(HEALTH_CARE[[#This Row],[Customer ID]],'MEDICAL EXAMINATION ANSWER'!A:J,7,FALSE)</f>
        <v>No</v>
      </c>
      <c r="G2080" t="str">
        <f>VLOOKUP(HEALTH_CARE[[#This Row],[Customer ID]],'MEDICAL EXAMINATION ANSWER'!A:J,8,FALSE)</f>
        <v>No</v>
      </c>
      <c r="H2080" s="10">
        <f>VLOOKUP(HEALTH_CARE[[#This Row],[Customer ID]],'MEDICAL EXAMINATION ANSWER'!A:J,9,FALSE)</f>
        <v>1</v>
      </c>
      <c r="I2080" t="str">
        <f>VLOOKUP(HEALTH_CARE[[#This Row],[Customer ID]],'MEDICAL EXAMINATION ANSWER'!A:J,10,FALSE)</f>
        <v>No</v>
      </c>
      <c r="J2080" t="str">
        <f>VLOOKUP(HEALTH_CARE[[#This Row],[Customer ID]],'MEDICAL EXAMINATION ANSWER'!A:J,3,FALSE)</f>
        <v>Normal Weight</v>
      </c>
      <c r="K2080" t="str">
        <f>VLOOKUP(HEALTH_CARE[[#This Row],[Customer ID]],'MEDICAL EXAMINATION ANSWER'!A:J,5,FALSE)</f>
        <v>Prediabetes</v>
      </c>
      <c r="L2080" s="11" t="str">
        <f>VLOOKUP(HEALTH_CARE[[#This Row],[Customer ID]],'HOSPITAL DETAILS ANSWERS'!A:K,5,TRUE)</f>
        <v>6-Nov-1995</v>
      </c>
      <c r="M2080" s="14">
        <f>VLOOKUP(HEALTH_CARE[[#This Row],[Customer ID]],'HOSPITAL DETAILS ANSWERS'!A:K,8,TRUE)</f>
        <v>2484</v>
      </c>
      <c r="N2080" t="str">
        <f>VLOOKUP(HEALTH_CARE[[#This Row],[Customer ID]],'HOSPITAL DETAILS ANSWERS'!A:K,9,TRUE)</f>
        <v>Tier - 3</v>
      </c>
      <c r="O2080" t="str">
        <f>VLOOKUP(HEALTH_CARE[[#This Row],[Customer ID]],'HOSPITAL DETAILS ANSWERS'!A:K,10,TRUE)</f>
        <v>Tier - 2</v>
      </c>
      <c r="P2080" t="str">
        <f>VLOOKUP(HEALTH_CARE[[#This Row],[Customer ID]],'HOSPITAL DETAILS ANSWERS'!A:K,11,TRUE)</f>
        <v>R1013</v>
      </c>
      <c r="Q2080" s="10">
        <f>VLOOKUP(HEALTH_CARE[[#This Row],[Customer ID]],'HOSPITAL DETAILS ANSWERS'!A:K,6,TRUE)</f>
        <v>27</v>
      </c>
    </row>
    <row r="2081" spans="1:17" x14ac:dyDescent="0.25">
      <c r="A2081" t="s">
        <v>286</v>
      </c>
      <c r="B2081" t="str">
        <f>VLOOKUP(HEALTH_CARE[[#This Row],[Customer ID]],'CUSTOMER_NAMES ANSWER'!A:D,3,FALSE)</f>
        <v>Janae N</v>
      </c>
      <c r="C2081" s="9">
        <f>VLOOKUP(HEALTH_CARE[[#This Row],[Customer ID]],'MEDICAL EXAMINATION ANSWER'!A:J,2,FALSE)</f>
        <v>39.49</v>
      </c>
      <c r="D2081" s="9">
        <f>VLOOKUP(HEALTH_CARE[[#This Row],[Customer ID]],'MEDICAL EXAMINATION ANSWER'!A:J,4,FALSE)</f>
        <v>4.8099999999999996</v>
      </c>
      <c r="E2081" t="str">
        <f>VLOOKUP(HEALTH_CARE[[#This Row],[Customer ID]],'MEDICAL EXAMINATION ANSWER'!A:J,6,FALSE)</f>
        <v>No</v>
      </c>
      <c r="F2081" t="str">
        <f>VLOOKUP(HEALTH_CARE[[#This Row],[Customer ID]],'MEDICAL EXAMINATION ANSWER'!A:J,7,FALSE)</f>
        <v>No</v>
      </c>
      <c r="G2081" t="str">
        <f>VLOOKUP(HEALTH_CARE[[#This Row],[Customer ID]],'MEDICAL EXAMINATION ANSWER'!A:J,8,FALSE)</f>
        <v>No</v>
      </c>
      <c r="H2081" s="10">
        <f>VLOOKUP(HEALTH_CARE[[#This Row],[Customer ID]],'MEDICAL EXAMINATION ANSWER'!A:J,9,FALSE)</f>
        <v>1</v>
      </c>
      <c r="I2081" t="str">
        <f>VLOOKUP(HEALTH_CARE[[#This Row],[Customer ID]],'MEDICAL EXAMINATION ANSWER'!A:J,10,FALSE)</f>
        <v>No</v>
      </c>
      <c r="J2081" t="str">
        <f>VLOOKUP(HEALTH_CARE[[#This Row],[Customer ID]],'MEDICAL EXAMINATION ANSWER'!A:J,3,FALSE)</f>
        <v>Obesity</v>
      </c>
      <c r="K2081" t="str">
        <f>VLOOKUP(HEALTH_CARE[[#This Row],[Customer ID]],'MEDICAL EXAMINATION ANSWER'!A:J,5,FALSE)</f>
        <v>Normal</v>
      </c>
      <c r="L2081" s="11" t="str">
        <f>VLOOKUP(HEALTH_CARE[[#This Row],[Customer ID]],'HOSPITAL DETAILS ANSWERS'!A:K,5,TRUE)</f>
        <v>20-Jun-1998</v>
      </c>
      <c r="M2081" s="14">
        <f>VLOOKUP(HEALTH_CARE[[#This Row],[Customer ID]],'HOSPITAL DETAILS ANSWERS'!A:K,8,TRUE)</f>
        <v>2481</v>
      </c>
      <c r="N2081" t="str">
        <f>VLOOKUP(HEALTH_CARE[[#This Row],[Customer ID]],'HOSPITAL DETAILS ANSWERS'!A:K,9,TRUE)</f>
        <v>Tier - 2</v>
      </c>
      <c r="O2081" t="str">
        <f>VLOOKUP(HEALTH_CARE[[#This Row],[Customer ID]],'HOSPITAL DETAILS ANSWERS'!A:K,10,TRUE)</f>
        <v>Tier - 2</v>
      </c>
      <c r="P2081" t="str">
        <f>VLOOKUP(HEALTH_CARE[[#This Row],[Customer ID]],'HOSPITAL DETAILS ANSWERS'!A:K,11,TRUE)</f>
        <v>R1013</v>
      </c>
      <c r="Q2081" s="10">
        <f>VLOOKUP(HEALTH_CARE[[#This Row],[Customer ID]],'HOSPITAL DETAILS ANSWERS'!A:K,6,TRUE)</f>
        <v>24</v>
      </c>
    </row>
    <row r="2082" spans="1:17" x14ac:dyDescent="0.25">
      <c r="A2082" t="s">
        <v>285</v>
      </c>
      <c r="B2082" t="str">
        <f>VLOOKUP(HEALTH_CARE[[#This Row],[Customer ID]],'CUSTOMER_NAMES ANSWER'!A:D,3,FALSE)</f>
        <v>Audrey</v>
      </c>
      <c r="C2082" s="9">
        <f>VLOOKUP(HEALTH_CARE[[#This Row],[Customer ID]],'MEDICAL EXAMINATION ANSWER'!A:J,2,FALSE)</f>
        <v>33.99</v>
      </c>
      <c r="D2082" s="9">
        <f>VLOOKUP(HEALTH_CARE[[#This Row],[Customer ID]],'MEDICAL EXAMINATION ANSWER'!A:J,4,FALSE)</f>
        <v>4.55</v>
      </c>
      <c r="E2082" t="str">
        <f>VLOOKUP(HEALTH_CARE[[#This Row],[Customer ID]],'MEDICAL EXAMINATION ANSWER'!A:J,6,FALSE)</f>
        <v>No</v>
      </c>
      <c r="F2082" t="str">
        <f>VLOOKUP(HEALTH_CARE[[#This Row],[Customer ID]],'MEDICAL EXAMINATION ANSWER'!A:J,7,FALSE)</f>
        <v>No</v>
      </c>
      <c r="G2082" t="str">
        <f>VLOOKUP(HEALTH_CARE[[#This Row],[Customer ID]],'MEDICAL EXAMINATION ANSWER'!A:J,8,FALSE)</f>
        <v>No</v>
      </c>
      <c r="H2082" s="10">
        <f>VLOOKUP(HEALTH_CARE[[#This Row],[Customer ID]],'MEDICAL EXAMINATION ANSWER'!A:J,9,FALSE)</f>
        <v>1</v>
      </c>
      <c r="I2082" t="str">
        <f>VLOOKUP(HEALTH_CARE[[#This Row],[Customer ID]],'MEDICAL EXAMINATION ANSWER'!A:J,10,FALSE)</f>
        <v>No</v>
      </c>
      <c r="J2082" t="str">
        <f>VLOOKUP(HEALTH_CARE[[#This Row],[Customer ID]],'MEDICAL EXAMINATION ANSWER'!A:J,3,FALSE)</f>
        <v>Obesity</v>
      </c>
      <c r="K2082" t="str">
        <f>VLOOKUP(HEALTH_CARE[[#This Row],[Customer ID]],'MEDICAL EXAMINATION ANSWER'!A:J,5,FALSE)</f>
        <v>Normal</v>
      </c>
      <c r="L2082" s="11" t="str">
        <f>VLOOKUP(HEALTH_CARE[[#This Row],[Customer ID]],'HOSPITAL DETAILS ANSWERS'!A:K,5,TRUE)</f>
        <v>2-Jul-1998</v>
      </c>
      <c r="M2082" s="14">
        <f>VLOOKUP(HEALTH_CARE[[#This Row],[Customer ID]],'HOSPITAL DETAILS ANSWERS'!A:K,8,TRUE)</f>
        <v>2474</v>
      </c>
      <c r="N2082" t="str">
        <f>VLOOKUP(HEALTH_CARE[[#This Row],[Customer ID]],'HOSPITAL DETAILS ANSWERS'!A:K,9,TRUE)</f>
        <v>Tier - 2</v>
      </c>
      <c r="O2082" t="str">
        <f>VLOOKUP(HEALTH_CARE[[#This Row],[Customer ID]],'HOSPITAL DETAILS ANSWERS'!A:K,10,TRUE)</f>
        <v>Tier - 3</v>
      </c>
      <c r="P2082" t="str">
        <f>VLOOKUP(HEALTH_CARE[[#This Row],[Customer ID]],'HOSPITAL DETAILS ANSWERS'!A:K,11,TRUE)</f>
        <v>R1013</v>
      </c>
      <c r="Q2082" s="10">
        <f>VLOOKUP(HEALTH_CARE[[#This Row],[Customer ID]],'HOSPITAL DETAILS ANSWERS'!A:K,6,TRUE)</f>
        <v>24</v>
      </c>
    </row>
    <row r="2083" spans="1:17" x14ac:dyDescent="0.25">
      <c r="A2083" t="s">
        <v>284</v>
      </c>
      <c r="B2083" t="str">
        <f>VLOOKUP(HEALTH_CARE[[#This Row],[Customer ID]],'CUSTOMER_NAMES ANSWER'!A:D,3,FALSE)</f>
        <v>Laura</v>
      </c>
      <c r="C2083" s="9">
        <f>VLOOKUP(HEALTH_CARE[[#This Row],[Customer ID]],'MEDICAL EXAMINATION ANSWER'!A:J,2,FALSE)</f>
        <v>27.72</v>
      </c>
      <c r="D2083" s="9">
        <f>VLOOKUP(HEALTH_CARE[[#This Row],[Customer ID]],'MEDICAL EXAMINATION ANSWER'!A:J,4,FALSE)</f>
        <v>6.43</v>
      </c>
      <c r="E2083" t="str">
        <f>VLOOKUP(HEALTH_CARE[[#This Row],[Customer ID]],'MEDICAL EXAMINATION ANSWER'!A:J,6,FALSE)</f>
        <v>No</v>
      </c>
      <c r="F2083" t="str">
        <f>VLOOKUP(HEALTH_CARE[[#This Row],[Customer ID]],'MEDICAL EXAMINATION ANSWER'!A:J,7,FALSE)</f>
        <v>No</v>
      </c>
      <c r="G2083" t="str">
        <f>VLOOKUP(HEALTH_CARE[[#This Row],[Customer ID]],'MEDICAL EXAMINATION ANSWER'!A:J,8,FALSE)</f>
        <v>No</v>
      </c>
      <c r="H2083" s="10">
        <f>VLOOKUP(HEALTH_CARE[[#This Row],[Customer ID]],'MEDICAL EXAMINATION ANSWER'!A:J,9,FALSE)</f>
        <v>1</v>
      </c>
      <c r="I2083" t="str">
        <f>VLOOKUP(HEALTH_CARE[[#This Row],[Customer ID]],'MEDICAL EXAMINATION ANSWER'!A:J,10,FALSE)</f>
        <v>No</v>
      </c>
      <c r="J2083" t="str">
        <f>VLOOKUP(HEALTH_CARE[[#This Row],[Customer ID]],'MEDICAL EXAMINATION ANSWER'!A:J,3,FALSE)</f>
        <v>Over Weight</v>
      </c>
      <c r="K2083" t="str">
        <f>VLOOKUP(HEALTH_CARE[[#This Row],[Customer ID]],'MEDICAL EXAMINATION ANSWER'!A:J,5,FALSE)</f>
        <v>Diabetes</v>
      </c>
      <c r="L2083" s="11" t="str">
        <f>VLOOKUP(HEALTH_CARE[[#This Row],[Customer ID]],'HOSPITAL DETAILS ANSWERS'!A:K,5,TRUE)</f>
        <v>17-Aug-1998</v>
      </c>
      <c r="M2083" s="14">
        <f>VLOOKUP(HEALTH_CARE[[#This Row],[Customer ID]],'HOSPITAL DETAILS ANSWERS'!A:K,8,TRUE)</f>
        <v>2465</v>
      </c>
      <c r="N2083" t="str">
        <f>VLOOKUP(HEALTH_CARE[[#This Row],[Customer ID]],'HOSPITAL DETAILS ANSWERS'!A:K,9,TRUE)</f>
        <v>Tier - 2</v>
      </c>
      <c r="O2083" t="str">
        <f>VLOOKUP(HEALTH_CARE[[#This Row],[Customer ID]],'HOSPITAL DETAILS ANSWERS'!A:K,10,TRUE)</f>
        <v>Tier - 3</v>
      </c>
      <c r="P2083" t="str">
        <f>VLOOKUP(HEALTH_CARE[[#This Row],[Customer ID]],'HOSPITAL DETAILS ANSWERS'!A:K,11,TRUE)</f>
        <v>R1013</v>
      </c>
      <c r="Q2083" s="10">
        <f>VLOOKUP(HEALTH_CARE[[#This Row],[Customer ID]],'HOSPITAL DETAILS ANSWERS'!A:K,6,TRUE)</f>
        <v>24</v>
      </c>
    </row>
    <row r="2084" spans="1:17" x14ac:dyDescent="0.25">
      <c r="A2084" t="s">
        <v>283</v>
      </c>
      <c r="B2084" t="str">
        <f>VLOOKUP(HEALTH_CARE[[#This Row],[Customer ID]],'CUSTOMER_NAMES ANSWER'!A:D,3,FALSE)</f>
        <v>Nicole F</v>
      </c>
      <c r="C2084" s="9">
        <f>VLOOKUP(HEALTH_CARE[[#This Row],[Customer ID]],'MEDICAL EXAMINATION ANSWER'!A:J,2,FALSE)</f>
        <v>30.59</v>
      </c>
      <c r="D2084" s="9">
        <f>VLOOKUP(HEALTH_CARE[[#This Row],[Customer ID]],'MEDICAL EXAMINATION ANSWER'!A:J,4,FALSE)</f>
        <v>11.62</v>
      </c>
      <c r="E2084" t="str">
        <f>VLOOKUP(HEALTH_CARE[[#This Row],[Customer ID]],'MEDICAL EXAMINATION ANSWER'!A:J,6,FALSE)</f>
        <v>No</v>
      </c>
      <c r="F2084" t="str">
        <f>VLOOKUP(HEALTH_CARE[[#This Row],[Customer ID]],'MEDICAL EXAMINATION ANSWER'!A:J,7,FALSE)</f>
        <v>No</v>
      </c>
      <c r="G2084" t="str">
        <f>VLOOKUP(HEALTH_CARE[[#This Row],[Customer ID]],'MEDICAL EXAMINATION ANSWER'!A:J,8,FALSE)</f>
        <v>No</v>
      </c>
      <c r="H2084" s="10">
        <f>VLOOKUP(HEALTH_CARE[[#This Row],[Customer ID]],'MEDICAL EXAMINATION ANSWER'!A:J,9,FALSE)</f>
        <v>0</v>
      </c>
      <c r="I2084" t="str">
        <f>VLOOKUP(HEALTH_CARE[[#This Row],[Customer ID]],'MEDICAL EXAMINATION ANSWER'!A:J,10,FALSE)</f>
        <v>No</v>
      </c>
      <c r="J2084" t="str">
        <f>VLOOKUP(HEALTH_CARE[[#This Row],[Customer ID]],'MEDICAL EXAMINATION ANSWER'!A:J,3,FALSE)</f>
        <v>Obesity</v>
      </c>
      <c r="K2084" t="str">
        <f>VLOOKUP(HEALTH_CARE[[#This Row],[Customer ID]],'MEDICAL EXAMINATION ANSWER'!A:J,5,FALSE)</f>
        <v>Diabetes</v>
      </c>
      <c r="L2084" s="11" t="str">
        <f>VLOOKUP(HEALTH_CARE[[#This Row],[Customer ID]],'HOSPITAL DETAILS ANSWERS'!A:K,5,TRUE)</f>
        <v>11-Jul-2002</v>
      </c>
      <c r="M2084" s="14">
        <f>VLOOKUP(HEALTH_CARE[[#This Row],[Customer ID]],'HOSPITAL DETAILS ANSWERS'!A:K,8,TRUE)</f>
        <v>2460</v>
      </c>
      <c r="N2084" t="str">
        <f>VLOOKUP(HEALTH_CARE[[#This Row],[Customer ID]],'HOSPITAL DETAILS ANSWERS'!A:K,9,TRUE)</f>
        <v>Tier - 2</v>
      </c>
      <c r="O2084" t="str">
        <f>VLOOKUP(HEALTH_CARE[[#This Row],[Customer ID]],'HOSPITAL DETAILS ANSWERS'!A:K,10,TRUE)</f>
        <v>Tier - 2</v>
      </c>
      <c r="P2084" t="str">
        <f>VLOOKUP(HEALTH_CARE[[#This Row],[Customer ID]],'HOSPITAL DETAILS ANSWERS'!A:K,11,TRUE)</f>
        <v>R1024</v>
      </c>
      <c r="Q2084" s="10">
        <f>VLOOKUP(HEALTH_CARE[[#This Row],[Customer ID]],'HOSPITAL DETAILS ANSWERS'!A:K,6,TRUE)</f>
        <v>20</v>
      </c>
    </row>
    <row r="2085" spans="1:17" x14ac:dyDescent="0.25">
      <c r="A2085" t="s">
        <v>282</v>
      </c>
      <c r="B2085" t="str">
        <f>VLOOKUP(HEALTH_CARE[[#This Row],[Customer ID]],'CUSTOMER_NAMES ANSWER'!A:D,3,FALSE)</f>
        <v>Krista L</v>
      </c>
      <c r="C2085" s="9">
        <f>VLOOKUP(HEALTH_CARE[[#This Row],[Customer ID]],'MEDICAL EXAMINATION ANSWER'!A:J,2,FALSE)</f>
        <v>22.6</v>
      </c>
      <c r="D2085" s="9">
        <f>VLOOKUP(HEALTH_CARE[[#This Row],[Customer ID]],'MEDICAL EXAMINATION ANSWER'!A:J,4,FALSE)</f>
        <v>6.04</v>
      </c>
      <c r="E2085" t="str">
        <f>VLOOKUP(HEALTH_CARE[[#This Row],[Customer ID]],'MEDICAL EXAMINATION ANSWER'!A:J,6,FALSE)</f>
        <v>No</v>
      </c>
      <c r="F2085" t="str">
        <f>VLOOKUP(HEALTH_CARE[[#This Row],[Customer ID]],'MEDICAL EXAMINATION ANSWER'!A:J,7,FALSE)</f>
        <v>No</v>
      </c>
      <c r="G2085" t="str">
        <f>VLOOKUP(HEALTH_CARE[[#This Row],[Customer ID]],'MEDICAL EXAMINATION ANSWER'!A:J,8,FALSE)</f>
        <v>No</v>
      </c>
      <c r="H2085" s="10">
        <f>VLOOKUP(HEALTH_CARE[[#This Row],[Customer ID]],'MEDICAL EXAMINATION ANSWER'!A:J,9,FALSE)</f>
        <v>1</v>
      </c>
      <c r="I2085" t="str">
        <f>VLOOKUP(HEALTH_CARE[[#This Row],[Customer ID]],'MEDICAL EXAMINATION ANSWER'!A:J,10,FALSE)</f>
        <v>No</v>
      </c>
      <c r="J2085" t="str">
        <f>VLOOKUP(HEALTH_CARE[[#This Row],[Customer ID]],'MEDICAL EXAMINATION ANSWER'!A:J,3,FALSE)</f>
        <v>Normal Weight</v>
      </c>
      <c r="K2085" t="str">
        <f>VLOOKUP(HEALTH_CARE[[#This Row],[Customer ID]],'MEDICAL EXAMINATION ANSWER'!A:J,5,FALSE)</f>
        <v>Prediabetes</v>
      </c>
      <c r="L2085" s="11" t="str">
        <f>VLOOKUP(HEALTH_CARE[[#This Row],[Customer ID]],'HOSPITAL DETAILS ANSWERS'!A:K,5,TRUE)</f>
        <v>19-Nov-1998</v>
      </c>
      <c r="M2085" s="14">
        <f>VLOOKUP(HEALTH_CARE[[#This Row],[Customer ID]],'HOSPITAL DETAILS ANSWERS'!A:K,8,TRUE)</f>
        <v>2458</v>
      </c>
      <c r="N2085" t="str">
        <f>VLOOKUP(HEALTH_CARE[[#This Row],[Customer ID]],'HOSPITAL DETAILS ANSWERS'!A:K,9,TRUE)</f>
        <v>Tier - 2</v>
      </c>
      <c r="O2085" t="str">
        <f>VLOOKUP(HEALTH_CARE[[#This Row],[Customer ID]],'HOSPITAL DETAILS ANSWERS'!A:K,10,TRUE)</f>
        <v>Tier - 1</v>
      </c>
      <c r="P2085" t="str">
        <f>VLOOKUP(HEALTH_CARE[[#This Row],[Customer ID]],'HOSPITAL DETAILS ANSWERS'!A:K,11,TRUE)</f>
        <v>R1011</v>
      </c>
      <c r="Q2085" s="10">
        <f>VLOOKUP(HEALTH_CARE[[#This Row],[Customer ID]],'HOSPITAL DETAILS ANSWERS'!A:K,6,TRUE)</f>
        <v>24</v>
      </c>
    </row>
    <row r="2086" spans="1:17" x14ac:dyDescent="0.25">
      <c r="A2086" t="s">
        <v>281</v>
      </c>
      <c r="B2086" t="str">
        <f>VLOOKUP(HEALTH_CARE[[#This Row],[Customer ID]],'CUSTOMER_NAMES ANSWER'!A:D,3,FALSE)</f>
        <v>Denise</v>
      </c>
      <c r="C2086" s="9">
        <f>VLOOKUP(HEALTH_CARE[[#This Row],[Customer ID]],'MEDICAL EXAMINATION ANSWER'!A:J,2,FALSE)</f>
        <v>28.78</v>
      </c>
      <c r="D2086" s="9">
        <f>VLOOKUP(HEALTH_CARE[[#This Row],[Customer ID]],'MEDICAL EXAMINATION ANSWER'!A:J,4,FALSE)</f>
        <v>8.82</v>
      </c>
      <c r="E2086" t="str">
        <f>VLOOKUP(HEALTH_CARE[[#This Row],[Customer ID]],'MEDICAL EXAMINATION ANSWER'!A:J,6,FALSE)</f>
        <v>No</v>
      </c>
      <c r="F2086" t="str">
        <f>VLOOKUP(HEALTH_CARE[[#This Row],[Customer ID]],'MEDICAL EXAMINATION ANSWER'!A:J,7,FALSE)</f>
        <v>No</v>
      </c>
      <c r="G2086" t="str">
        <f>VLOOKUP(HEALTH_CARE[[#This Row],[Customer ID]],'MEDICAL EXAMINATION ANSWER'!A:J,8,FALSE)</f>
        <v>No</v>
      </c>
      <c r="H2086" s="10">
        <f>VLOOKUP(HEALTH_CARE[[#This Row],[Customer ID]],'MEDICAL EXAMINATION ANSWER'!A:J,9,FALSE)</f>
        <v>0</v>
      </c>
      <c r="I2086" t="str">
        <f>VLOOKUP(HEALTH_CARE[[#This Row],[Customer ID]],'MEDICAL EXAMINATION ANSWER'!A:J,10,FALSE)</f>
        <v>No</v>
      </c>
      <c r="J2086" t="str">
        <f>VLOOKUP(HEALTH_CARE[[#This Row],[Customer ID]],'MEDICAL EXAMINATION ANSWER'!A:J,3,FALSE)</f>
        <v>Over Weight</v>
      </c>
      <c r="K2086" t="str">
        <f>VLOOKUP(HEALTH_CARE[[#This Row],[Customer ID]],'MEDICAL EXAMINATION ANSWER'!A:J,5,FALSE)</f>
        <v>Diabetes</v>
      </c>
      <c r="L2086" s="11" t="str">
        <f>VLOOKUP(HEALTH_CARE[[#This Row],[Customer ID]],'HOSPITAL DETAILS ANSWERS'!A:K,5,TRUE)</f>
        <v>29-Jul-2002</v>
      </c>
      <c r="M2086" s="14">
        <f>VLOOKUP(HEALTH_CARE[[#This Row],[Customer ID]],'HOSPITAL DETAILS ANSWERS'!A:K,8,TRUE)</f>
        <v>2458</v>
      </c>
      <c r="N2086" t="str">
        <f>VLOOKUP(HEALTH_CARE[[#This Row],[Customer ID]],'HOSPITAL DETAILS ANSWERS'!A:K,9,TRUE)</f>
        <v>Tier - 2</v>
      </c>
      <c r="O2086" t="str">
        <f>VLOOKUP(HEALTH_CARE[[#This Row],[Customer ID]],'HOSPITAL DETAILS ANSWERS'!A:K,10,TRUE)</f>
        <v>Tier - 1</v>
      </c>
      <c r="P2086" t="str">
        <f>VLOOKUP(HEALTH_CARE[[#This Row],[Customer ID]],'HOSPITAL DETAILS ANSWERS'!A:K,11,TRUE)</f>
        <v>R1024</v>
      </c>
      <c r="Q2086" s="10">
        <f>VLOOKUP(HEALTH_CARE[[#This Row],[Customer ID]],'HOSPITAL DETAILS ANSWERS'!A:K,6,TRUE)</f>
        <v>20</v>
      </c>
    </row>
    <row r="2087" spans="1:17" x14ac:dyDescent="0.25">
      <c r="A2087" t="s">
        <v>280</v>
      </c>
      <c r="B2087" t="str">
        <f>VLOOKUP(HEALTH_CARE[[#This Row],[Customer ID]],'CUSTOMER_NAMES ANSWER'!A:D,3,FALSE)</f>
        <v>Ariel</v>
      </c>
      <c r="C2087" s="9">
        <f>VLOOKUP(HEALTH_CARE[[#This Row],[Customer ID]],'MEDICAL EXAMINATION ANSWER'!A:J,2,FALSE)</f>
        <v>50.38</v>
      </c>
      <c r="D2087" s="9">
        <f>VLOOKUP(HEALTH_CARE[[#This Row],[Customer ID]],'MEDICAL EXAMINATION ANSWER'!A:J,4,FALSE)</f>
        <v>5.8</v>
      </c>
      <c r="E2087" t="str">
        <f>VLOOKUP(HEALTH_CARE[[#This Row],[Customer ID]],'MEDICAL EXAMINATION ANSWER'!A:J,6,FALSE)</f>
        <v>No</v>
      </c>
      <c r="F2087" t="str">
        <f>VLOOKUP(HEALTH_CARE[[#This Row],[Customer ID]],'MEDICAL EXAMINATION ANSWER'!A:J,7,FALSE)</f>
        <v>No</v>
      </c>
      <c r="G2087" t="str">
        <f>VLOOKUP(HEALTH_CARE[[#This Row],[Customer ID]],'MEDICAL EXAMINATION ANSWER'!A:J,8,FALSE)</f>
        <v>No</v>
      </c>
      <c r="H2087" s="10">
        <f>VLOOKUP(HEALTH_CARE[[#This Row],[Customer ID]],'MEDICAL EXAMINATION ANSWER'!A:J,9,FALSE)</f>
        <v>0</v>
      </c>
      <c r="I2087" t="str">
        <f>VLOOKUP(HEALTH_CARE[[#This Row],[Customer ID]],'MEDICAL EXAMINATION ANSWER'!A:J,10,FALSE)</f>
        <v>No</v>
      </c>
      <c r="J2087" t="str">
        <f>VLOOKUP(HEALTH_CARE[[#This Row],[Customer ID]],'MEDICAL EXAMINATION ANSWER'!A:J,3,FALSE)</f>
        <v>Obesity</v>
      </c>
      <c r="K2087" t="str">
        <f>VLOOKUP(HEALTH_CARE[[#This Row],[Customer ID]],'MEDICAL EXAMINATION ANSWER'!A:J,5,FALSE)</f>
        <v>Prediabetes</v>
      </c>
      <c r="L2087" s="11" t="str">
        <f>VLOOKUP(HEALTH_CARE[[#This Row],[Customer ID]],'HOSPITAL DETAILS ANSWERS'!A:K,5,TRUE)</f>
        <v>21-Nov-1999</v>
      </c>
      <c r="M2087" s="14">
        <f>VLOOKUP(HEALTH_CARE[[#This Row],[Customer ID]],'HOSPITAL DETAILS ANSWERS'!A:K,8,TRUE)</f>
        <v>2439</v>
      </c>
      <c r="N2087" t="str">
        <f>VLOOKUP(HEALTH_CARE[[#This Row],[Customer ID]],'HOSPITAL DETAILS ANSWERS'!A:K,9,TRUE)</f>
        <v>Tier - 2</v>
      </c>
      <c r="O2087" t="str">
        <f>VLOOKUP(HEALTH_CARE[[#This Row],[Customer ID]],'HOSPITAL DETAILS ANSWERS'!A:K,10,TRUE)</f>
        <v>Tier - 2</v>
      </c>
      <c r="P2087" t="str">
        <f>VLOOKUP(HEALTH_CARE[[#This Row],[Customer ID]],'HOSPITAL DETAILS ANSWERS'!A:K,11,TRUE)</f>
        <v>R1013</v>
      </c>
      <c r="Q2087" s="10">
        <f>VLOOKUP(HEALTH_CARE[[#This Row],[Customer ID]],'HOSPITAL DETAILS ANSWERS'!A:K,6,TRUE)</f>
        <v>23</v>
      </c>
    </row>
    <row r="2088" spans="1:17" x14ac:dyDescent="0.25">
      <c r="A2088" t="s">
        <v>279</v>
      </c>
      <c r="B2088" t="str">
        <f>VLOOKUP(HEALTH_CARE[[#This Row],[Customer ID]],'CUSTOMER_NAMES ANSWER'!A:D,3,FALSE)</f>
        <v>Jeremy</v>
      </c>
      <c r="C2088" s="9">
        <f>VLOOKUP(HEALTH_CARE[[#This Row],[Customer ID]],'MEDICAL EXAMINATION ANSWER'!A:J,2,FALSE)</f>
        <v>35.200000000000003</v>
      </c>
      <c r="D2088" s="9">
        <f>VLOOKUP(HEALTH_CARE[[#This Row],[Customer ID]],'MEDICAL EXAMINATION ANSWER'!A:J,4,FALSE)</f>
        <v>4.28</v>
      </c>
      <c r="E2088" t="str">
        <f>VLOOKUP(HEALTH_CARE[[#This Row],[Customer ID]],'MEDICAL EXAMINATION ANSWER'!A:J,6,FALSE)</f>
        <v>No</v>
      </c>
      <c r="F2088" t="str">
        <f>VLOOKUP(HEALTH_CARE[[#This Row],[Customer ID]],'MEDICAL EXAMINATION ANSWER'!A:J,7,FALSE)</f>
        <v>No</v>
      </c>
      <c r="G2088" t="str">
        <f>VLOOKUP(HEALTH_CARE[[#This Row],[Customer ID]],'MEDICAL EXAMINATION ANSWER'!A:J,8,FALSE)</f>
        <v>No</v>
      </c>
      <c r="H2088" s="10">
        <f>VLOOKUP(HEALTH_CARE[[#This Row],[Customer ID]],'MEDICAL EXAMINATION ANSWER'!A:J,9,FALSE)</f>
        <v>0</v>
      </c>
      <c r="I2088" t="str">
        <f>VLOOKUP(HEALTH_CARE[[#This Row],[Customer ID]],'MEDICAL EXAMINATION ANSWER'!A:J,10,FALSE)</f>
        <v>No</v>
      </c>
      <c r="J2088" t="str">
        <f>VLOOKUP(HEALTH_CARE[[#This Row],[Customer ID]],'MEDICAL EXAMINATION ANSWER'!A:J,3,FALSE)</f>
        <v>Obesity</v>
      </c>
      <c r="K2088" t="str">
        <f>VLOOKUP(HEALTH_CARE[[#This Row],[Customer ID]],'MEDICAL EXAMINATION ANSWER'!A:J,5,FALSE)</f>
        <v>Normal</v>
      </c>
      <c r="L2088" s="11" t="str">
        <f>VLOOKUP(HEALTH_CARE[[#This Row],[Customer ID]],'HOSPITAL DETAILS ANSWERS'!A:K,5,TRUE)</f>
        <v>12-Nov-1999</v>
      </c>
      <c r="M2088" s="14">
        <f>VLOOKUP(HEALTH_CARE[[#This Row],[Customer ID]],'HOSPITAL DETAILS ANSWERS'!A:K,8,TRUE)</f>
        <v>2417</v>
      </c>
      <c r="N2088" t="str">
        <f>VLOOKUP(HEALTH_CARE[[#This Row],[Customer ID]],'HOSPITAL DETAILS ANSWERS'!A:K,9,TRUE)</f>
        <v>Tier - 2</v>
      </c>
      <c r="O2088" t="str">
        <f>VLOOKUP(HEALTH_CARE[[#This Row],[Customer ID]],'HOSPITAL DETAILS ANSWERS'!A:K,10,TRUE)</f>
        <v>Tier - 2</v>
      </c>
      <c r="P2088" t="str">
        <f>VLOOKUP(HEALTH_CARE[[#This Row],[Customer ID]],'HOSPITAL DETAILS ANSWERS'!A:K,11,TRUE)</f>
        <v>R1011</v>
      </c>
      <c r="Q2088" s="10">
        <f>VLOOKUP(HEALTH_CARE[[#This Row],[Customer ID]],'HOSPITAL DETAILS ANSWERS'!A:K,6,TRUE)</f>
        <v>23</v>
      </c>
    </row>
    <row r="2089" spans="1:17" x14ac:dyDescent="0.25">
      <c r="A2089" t="s">
        <v>278</v>
      </c>
      <c r="B2089" t="str">
        <f>VLOOKUP(HEALTH_CARE[[#This Row],[Customer ID]],'CUSTOMER_NAMES ANSWER'!A:D,3,FALSE)</f>
        <v>Rosalie</v>
      </c>
      <c r="C2089" s="9">
        <f>VLOOKUP(HEALTH_CARE[[#This Row],[Customer ID]],'MEDICAL EXAMINATION ANSWER'!A:J,2,FALSE)</f>
        <v>35.72</v>
      </c>
      <c r="D2089" s="9">
        <f>VLOOKUP(HEALTH_CARE[[#This Row],[Customer ID]],'MEDICAL EXAMINATION ANSWER'!A:J,4,FALSE)</f>
        <v>5.5</v>
      </c>
      <c r="E2089" t="str">
        <f>VLOOKUP(HEALTH_CARE[[#This Row],[Customer ID]],'MEDICAL EXAMINATION ANSWER'!A:J,6,FALSE)</f>
        <v>Yes</v>
      </c>
      <c r="F2089" t="str">
        <f>VLOOKUP(HEALTH_CARE[[#This Row],[Customer ID]],'MEDICAL EXAMINATION ANSWER'!A:J,7,FALSE)</f>
        <v>No</v>
      </c>
      <c r="G2089" t="str">
        <f>VLOOKUP(HEALTH_CARE[[#This Row],[Customer ID]],'MEDICAL EXAMINATION ANSWER'!A:J,8,FALSE)</f>
        <v>No</v>
      </c>
      <c r="H2089" s="10">
        <f>VLOOKUP(HEALTH_CARE[[#This Row],[Customer ID]],'MEDICAL EXAMINATION ANSWER'!A:J,9,FALSE)</f>
        <v>0</v>
      </c>
      <c r="I2089" t="str">
        <f>VLOOKUP(HEALTH_CARE[[#This Row],[Customer ID]],'MEDICAL EXAMINATION ANSWER'!A:J,10,FALSE)</f>
        <v>No</v>
      </c>
      <c r="J2089" t="str">
        <f>VLOOKUP(HEALTH_CARE[[#This Row],[Customer ID]],'MEDICAL EXAMINATION ANSWER'!A:J,3,FALSE)</f>
        <v>Obesity</v>
      </c>
      <c r="K2089" t="str">
        <f>VLOOKUP(HEALTH_CARE[[#This Row],[Customer ID]],'MEDICAL EXAMINATION ANSWER'!A:J,5,FALSE)</f>
        <v>Normal</v>
      </c>
      <c r="L2089" s="11" t="str">
        <f>VLOOKUP(HEALTH_CARE[[#This Row],[Customer ID]],'HOSPITAL DETAILS ANSWERS'!A:K,5,TRUE)</f>
        <v>3-Jun-2001</v>
      </c>
      <c r="M2089" s="14">
        <f>VLOOKUP(HEALTH_CARE[[#This Row],[Customer ID]],'HOSPITAL DETAILS ANSWERS'!A:K,8,TRUE)</f>
        <v>2405</v>
      </c>
      <c r="N2089" t="str">
        <f>VLOOKUP(HEALTH_CARE[[#This Row],[Customer ID]],'HOSPITAL DETAILS ANSWERS'!A:K,9,TRUE)</f>
        <v>Tier - 2</v>
      </c>
      <c r="O2089" t="str">
        <f>VLOOKUP(HEALTH_CARE[[#This Row],[Customer ID]],'HOSPITAL DETAILS ANSWERS'!A:K,10,TRUE)</f>
        <v>Tier - 3</v>
      </c>
      <c r="P2089" t="str">
        <f>VLOOKUP(HEALTH_CARE[[#This Row],[Customer ID]],'HOSPITAL DETAILS ANSWERS'!A:K,11,TRUE)</f>
        <v>R1012</v>
      </c>
      <c r="Q2089" s="10">
        <f>VLOOKUP(HEALTH_CARE[[#This Row],[Customer ID]],'HOSPITAL DETAILS ANSWERS'!A:K,6,TRUE)</f>
        <v>22</v>
      </c>
    </row>
    <row r="2090" spans="1:17" x14ac:dyDescent="0.25">
      <c r="A2090" t="s">
        <v>277</v>
      </c>
      <c r="B2090" t="str">
        <f>VLOOKUP(HEALTH_CARE[[#This Row],[Customer ID]],'CUSTOMER_NAMES ANSWER'!A:D,3,FALSE)</f>
        <v>Jay</v>
      </c>
      <c r="C2090" s="9">
        <f>VLOOKUP(HEALTH_CARE[[#This Row],[Customer ID]],'MEDICAL EXAMINATION ANSWER'!A:J,2,FALSE)</f>
        <v>24.51</v>
      </c>
      <c r="D2090" s="9">
        <f>VLOOKUP(HEALTH_CARE[[#This Row],[Customer ID]],'MEDICAL EXAMINATION ANSWER'!A:J,4,FALSE)</f>
        <v>4.6900000000000004</v>
      </c>
      <c r="E2090" t="str">
        <f>VLOOKUP(HEALTH_CARE[[#This Row],[Customer ID]],'MEDICAL EXAMINATION ANSWER'!A:J,6,FALSE)</f>
        <v>No</v>
      </c>
      <c r="F2090" t="str">
        <f>VLOOKUP(HEALTH_CARE[[#This Row],[Customer ID]],'MEDICAL EXAMINATION ANSWER'!A:J,7,FALSE)</f>
        <v>No</v>
      </c>
      <c r="G2090" t="str">
        <f>VLOOKUP(HEALTH_CARE[[#This Row],[Customer ID]],'MEDICAL EXAMINATION ANSWER'!A:J,8,FALSE)</f>
        <v>No</v>
      </c>
      <c r="H2090" s="10">
        <f>VLOOKUP(HEALTH_CARE[[#This Row],[Customer ID]],'MEDICAL EXAMINATION ANSWER'!A:J,9,FALSE)</f>
        <v>0</v>
      </c>
      <c r="I2090" t="str">
        <f>VLOOKUP(HEALTH_CARE[[#This Row],[Customer ID]],'MEDICAL EXAMINATION ANSWER'!A:J,10,FALSE)</f>
        <v>No</v>
      </c>
      <c r="J2090" t="str">
        <f>VLOOKUP(HEALTH_CARE[[#This Row],[Customer ID]],'MEDICAL EXAMINATION ANSWER'!A:J,3,FALSE)</f>
        <v>Normal Weight</v>
      </c>
      <c r="K2090" t="str">
        <f>VLOOKUP(HEALTH_CARE[[#This Row],[Customer ID]],'MEDICAL EXAMINATION ANSWER'!A:J,5,FALSE)</f>
        <v>Normal</v>
      </c>
      <c r="L2090" s="11" t="str">
        <f>VLOOKUP(HEALTH_CARE[[#This Row],[Customer ID]],'HOSPITAL DETAILS ANSWERS'!A:K,5,TRUE)</f>
        <v>10-Aug-1999</v>
      </c>
      <c r="M2090" s="14">
        <f>VLOOKUP(HEALTH_CARE[[#This Row],[Customer ID]],'HOSPITAL DETAILS ANSWERS'!A:K,8,TRUE)</f>
        <v>2397</v>
      </c>
      <c r="N2090" t="str">
        <f>VLOOKUP(HEALTH_CARE[[#This Row],[Customer ID]],'HOSPITAL DETAILS ANSWERS'!A:K,9,TRUE)</f>
        <v>Tier - 2</v>
      </c>
      <c r="O2090" t="str">
        <f>VLOOKUP(HEALTH_CARE[[#This Row],[Customer ID]],'HOSPITAL DETAILS ANSWERS'!A:K,10,TRUE)</f>
        <v>Tier - 1</v>
      </c>
      <c r="P2090" t="str">
        <f>VLOOKUP(HEALTH_CARE[[#This Row],[Customer ID]],'HOSPITAL DETAILS ANSWERS'!A:K,11,TRUE)</f>
        <v>R1019</v>
      </c>
      <c r="Q2090" s="10">
        <f>VLOOKUP(HEALTH_CARE[[#This Row],[Customer ID]],'HOSPITAL DETAILS ANSWERS'!A:K,6,TRUE)</f>
        <v>23</v>
      </c>
    </row>
    <row r="2091" spans="1:17" x14ac:dyDescent="0.25">
      <c r="A2091" t="s">
        <v>275</v>
      </c>
      <c r="B2091" t="str">
        <f>VLOOKUP(HEALTH_CARE[[#This Row],[Customer ID]],'CUSTOMER_NAMES ANSWER'!A:D,3,FALSE)</f>
        <v>Vitaliy</v>
      </c>
      <c r="C2091" s="9">
        <f>VLOOKUP(HEALTH_CARE[[#This Row],[Customer ID]],'MEDICAL EXAMINATION ANSWER'!A:J,2,FALSE)</f>
        <v>23.84</v>
      </c>
      <c r="D2091" s="9">
        <f>VLOOKUP(HEALTH_CARE[[#This Row],[Customer ID]],'MEDICAL EXAMINATION ANSWER'!A:J,4,FALSE)</f>
        <v>4.43</v>
      </c>
      <c r="E2091" t="str">
        <f>VLOOKUP(HEALTH_CARE[[#This Row],[Customer ID]],'MEDICAL EXAMINATION ANSWER'!A:J,6,FALSE)</f>
        <v>No</v>
      </c>
      <c r="F2091" t="str">
        <f>VLOOKUP(HEALTH_CARE[[#This Row],[Customer ID]],'MEDICAL EXAMINATION ANSWER'!A:J,7,FALSE)</f>
        <v>No</v>
      </c>
      <c r="G2091" t="str">
        <f>VLOOKUP(HEALTH_CARE[[#This Row],[Customer ID]],'MEDICAL EXAMINATION ANSWER'!A:J,8,FALSE)</f>
        <v>No</v>
      </c>
      <c r="H2091" s="10">
        <f>VLOOKUP(HEALTH_CARE[[#This Row],[Customer ID]],'MEDICAL EXAMINATION ANSWER'!A:J,9,FALSE)</f>
        <v>0</v>
      </c>
      <c r="I2091" t="str">
        <f>VLOOKUP(HEALTH_CARE[[#This Row],[Customer ID]],'MEDICAL EXAMINATION ANSWER'!A:J,10,FALSE)</f>
        <v>No</v>
      </c>
      <c r="J2091" t="str">
        <f>VLOOKUP(HEALTH_CARE[[#This Row],[Customer ID]],'MEDICAL EXAMINATION ANSWER'!A:J,3,FALSE)</f>
        <v>Normal Weight</v>
      </c>
      <c r="K2091" t="str">
        <f>VLOOKUP(HEALTH_CARE[[#This Row],[Customer ID]],'MEDICAL EXAMINATION ANSWER'!A:J,5,FALSE)</f>
        <v>Normal</v>
      </c>
      <c r="L2091" s="11" t="str">
        <f>VLOOKUP(HEALTH_CARE[[#This Row],[Customer ID]],'HOSPITAL DETAILS ANSWERS'!A:K,5,TRUE)</f>
        <v>17-Dec-1999</v>
      </c>
      <c r="M2091" s="14">
        <f>VLOOKUP(HEALTH_CARE[[#This Row],[Customer ID]],'HOSPITAL DETAILS ANSWERS'!A:K,8,TRUE)</f>
        <v>2396</v>
      </c>
      <c r="N2091" t="str">
        <f>VLOOKUP(HEALTH_CARE[[#This Row],[Customer ID]],'HOSPITAL DETAILS ANSWERS'!A:K,9,TRUE)</f>
        <v>Tier - 2</v>
      </c>
      <c r="O2091" t="str">
        <f>VLOOKUP(HEALTH_CARE[[#This Row],[Customer ID]],'HOSPITAL DETAILS ANSWERS'!A:K,10,TRUE)</f>
        <v>Tier - 1</v>
      </c>
      <c r="P2091" t="str">
        <f>VLOOKUP(HEALTH_CARE[[#This Row],[Customer ID]],'HOSPITAL DETAILS ANSWERS'!A:K,11,TRUE)</f>
        <v>R1014</v>
      </c>
      <c r="Q2091" s="10">
        <f>VLOOKUP(HEALTH_CARE[[#This Row],[Customer ID]],'HOSPITAL DETAILS ANSWERS'!A:K,6,TRUE)</f>
        <v>23</v>
      </c>
    </row>
    <row r="2092" spans="1:17" x14ac:dyDescent="0.25">
      <c r="A2092" t="s">
        <v>274</v>
      </c>
      <c r="B2092" t="str">
        <f>VLOOKUP(HEALTH_CARE[[#This Row],[Customer ID]],'CUSTOMER_NAMES ANSWER'!A:D,3,FALSE)</f>
        <v>Benjamin W</v>
      </c>
      <c r="C2092" s="9">
        <f>VLOOKUP(HEALTH_CARE[[#This Row],[Customer ID]],'MEDICAL EXAMINATION ANSWER'!A:J,2,FALSE)</f>
        <v>15.68</v>
      </c>
      <c r="D2092" s="9">
        <f>VLOOKUP(HEALTH_CARE[[#This Row],[Customer ID]],'MEDICAL EXAMINATION ANSWER'!A:J,4,FALSE)</f>
        <v>6.16</v>
      </c>
      <c r="E2092" t="str">
        <f>VLOOKUP(HEALTH_CARE[[#This Row],[Customer ID]],'MEDICAL EXAMINATION ANSWER'!A:J,6,FALSE)</f>
        <v>Yes</v>
      </c>
      <c r="F2092" t="str">
        <f>VLOOKUP(HEALTH_CARE[[#This Row],[Customer ID]],'MEDICAL EXAMINATION ANSWER'!A:J,7,FALSE)</f>
        <v>No</v>
      </c>
      <c r="G2092" t="str">
        <f>VLOOKUP(HEALTH_CARE[[#This Row],[Customer ID]],'MEDICAL EXAMINATION ANSWER'!A:J,8,FALSE)</f>
        <v>No</v>
      </c>
      <c r="H2092" s="10">
        <f>VLOOKUP(HEALTH_CARE[[#This Row],[Customer ID]],'MEDICAL EXAMINATION ANSWER'!A:J,9,FALSE)</f>
        <v>1</v>
      </c>
      <c r="I2092" t="str">
        <f>VLOOKUP(HEALTH_CARE[[#This Row],[Customer ID]],'MEDICAL EXAMINATION ANSWER'!A:J,10,FALSE)</f>
        <v>No</v>
      </c>
      <c r="J2092" t="str">
        <f>VLOOKUP(HEALTH_CARE[[#This Row],[Customer ID]],'MEDICAL EXAMINATION ANSWER'!A:J,3,FALSE)</f>
        <v>Under Weight</v>
      </c>
      <c r="K2092" t="str">
        <f>VLOOKUP(HEALTH_CARE[[#This Row],[Customer ID]],'MEDICAL EXAMINATION ANSWER'!A:J,5,FALSE)</f>
        <v>Prediabetes</v>
      </c>
      <c r="L2092" s="11" t="str">
        <f>VLOOKUP(HEALTH_CARE[[#This Row],[Customer ID]],'HOSPITAL DETAILS ANSWERS'!A:K,5,TRUE)</f>
        <v>12-Dec-1988</v>
      </c>
      <c r="M2092" s="14">
        <f>VLOOKUP(HEALTH_CARE[[#This Row],[Customer ID]],'HOSPITAL DETAILS ANSWERS'!A:K,8,TRUE)</f>
        <v>2374</v>
      </c>
      <c r="N2092" t="str">
        <f>VLOOKUP(HEALTH_CARE[[#This Row],[Customer ID]],'HOSPITAL DETAILS ANSWERS'!A:K,9,TRUE)</f>
        <v>Tier - 2</v>
      </c>
      <c r="O2092" t="str">
        <f>VLOOKUP(HEALTH_CARE[[#This Row],[Customer ID]],'HOSPITAL DETAILS ANSWERS'!A:K,10,TRUE)</f>
        <v>Tier - 2</v>
      </c>
      <c r="P2092" t="str">
        <f>VLOOKUP(HEALTH_CARE[[#This Row],[Customer ID]],'HOSPITAL DETAILS ANSWERS'!A:K,11,TRUE)</f>
        <v>R1013</v>
      </c>
      <c r="Q2092" s="10">
        <f>VLOOKUP(HEALTH_CARE[[#This Row],[Customer ID]],'HOSPITAL DETAILS ANSWERS'!A:K,6,TRUE)</f>
        <v>34</v>
      </c>
    </row>
    <row r="2093" spans="1:17" x14ac:dyDescent="0.25">
      <c r="A2093" t="s">
        <v>273</v>
      </c>
      <c r="B2093" t="str">
        <f>VLOOKUP(HEALTH_CARE[[#This Row],[Customer ID]],'CUSTOMER_NAMES ANSWER'!A:D,3,FALSE)</f>
        <v>Jesse</v>
      </c>
      <c r="C2093" s="9">
        <f>VLOOKUP(HEALTH_CARE[[#This Row],[Customer ID]],'MEDICAL EXAMINATION ANSWER'!A:J,2,FALSE)</f>
        <v>32.4</v>
      </c>
      <c r="D2093" s="9">
        <f>VLOOKUP(HEALTH_CARE[[#This Row],[Customer ID]],'MEDICAL EXAMINATION ANSWER'!A:J,4,FALSE)</f>
        <v>6.66</v>
      </c>
      <c r="E2093" t="str">
        <f>VLOOKUP(HEALTH_CARE[[#This Row],[Customer ID]],'MEDICAL EXAMINATION ANSWER'!A:J,6,FALSE)</f>
        <v>No</v>
      </c>
      <c r="F2093" t="str">
        <f>VLOOKUP(HEALTH_CARE[[#This Row],[Customer ID]],'MEDICAL EXAMINATION ANSWER'!A:J,7,FALSE)</f>
        <v>No</v>
      </c>
      <c r="G2093" t="str">
        <f>VLOOKUP(HEALTH_CARE[[#This Row],[Customer ID]],'MEDICAL EXAMINATION ANSWER'!A:J,8,FALSE)</f>
        <v>No</v>
      </c>
      <c r="H2093" s="10">
        <f>VLOOKUP(HEALTH_CARE[[#This Row],[Customer ID]],'MEDICAL EXAMINATION ANSWER'!A:J,9,FALSE)</f>
        <v>0</v>
      </c>
      <c r="I2093" t="str">
        <f>VLOOKUP(HEALTH_CARE[[#This Row],[Customer ID]],'MEDICAL EXAMINATION ANSWER'!A:J,10,FALSE)</f>
        <v>No</v>
      </c>
      <c r="J2093" t="str">
        <f>VLOOKUP(HEALTH_CARE[[#This Row],[Customer ID]],'MEDICAL EXAMINATION ANSWER'!A:J,3,FALSE)</f>
        <v>Obesity</v>
      </c>
      <c r="K2093" t="str">
        <f>VLOOKUP(HEALTH_CARE[[#This Row],[Customer ID]],'MEDICAL EXAMINATION ANSWER'!A:J,5,FALSE)</f>
        <v>Diabetes</v>
      </c>
      <c r="L2093" s="11" t="str">
        <f>VLOOKUP(HEALTH_CARE[[#This Row],[Customer ID]],'HOSPITAL DETAILS ANSWERS'!A:K,5,TRUE)</f>
        <v>5-Nov-2002</v>
      </c>
      <c r="M2093" s="14">
        <f>VLOOKUP(HEALTH_CARE[[#This Row],[Customer ID]],'HOSPITAL DETAILS ANSWERS'!A:K,8,TRUE)</f>
        <v>2363</v>
      </c>
      <c r="N2093" t="str">
        <f>VLOOKUP(HEALTH_CARE[[#This Row],[Customer ID]],'HOSPITAL DETAILS ANSWERS'!A:K,9,TRUE)</f>
        <v>Tier - 2</v>
      </c>
      <c r="O2093" t="str">
        <f>VLOOKUP(HEALTH_CARE[[#This Row],[Customer ID]],'HOSPITAL DETAILS ANSWERS'!A:K,10,TRUE)</f>
        <v>Tier - 1</v>
      </c>
      <c r="P2093" t="str">
        <f>VLOOKUP(HEALTH_CARE[[#This Row],[Customer ID]],'HOSPITAL DETAILS ANSWERS'!A:K,11,TRUE)</f>
        <v>R1012</v>
      </c>
      <c r="Q2093" s="10">
        <f>VLOOKUP(HEALTH_CARE[[#This Row],[Customer ID]],'HOSPITAL DETAILS ANSWERS'!A:K,6,TRUE)</f>
        <v>20</v>
      </c>
    </row>
    <row r="2094" spans="1:17" x14ac:dyDescent="0.25">
      <c r="A2094" t="s">
        <v>272</v>
      </c>
      <c r="B2094" t="str">
        <f>VLOOKUP(HEALTH_CARE[[#This Row],[Customer ID]],'CUSTOMER_NAMES ANSWER'!A:D,3,FALSE)</f>
        <v>Mark</v>
      </c>
      <c r="C2094" s="9">
        <f>VLOOKUP(HEALTH_CARE[[#This Row],[Customer ID]],'MEDICAL EXAMINATION ANSWER'!A:J,2,FALSE)</f>
        <v>23.66</v>
      </c>
      <c r="D2094" s="9">
        <f>VLOOKUP(HEALTH_CARE[[#This Row],[Customer ID]],'MEDICAL EXAMINATION ANSWER'!A:J,4,FALSE)</f>
        <v>5.92</v>
      </c>
      <c r="E2094" t="str">
        <f>VLOOKUP(HEALTH_CARE[[#This Row],[Customer ID]],'MEDICAL EXAMINATION ANSWER'!A:J,6,FALSE)</f>
        <v>No</v>
      </c>
      <c r="F2094" t="str">
        <f>VLOOKUP(HEALTH_CARE[[#This Row],[Customer ID]],'MEDICAL EXAMINATION ANSWER'!A:J,7,FALSE)</f>
        <v>No</v>
      </c>
      <c r="G2094" t="str">
        <f>VLOOKUP(HEALTH_CARE[[#This Row],[Customer ID]],'MEDICAL EXAMINATION ANSWER'!A:J,8,FALSE)</f>
        <v>No</v>
      </c>
      <c r="H2094" s="10">
        <f>VLOOKUP(HEALTH_CARE[[#This Row],[Customer ID]],'MEDICAL EXAMINATION ANSWER'!A:J,9,FALSE)</f>
        <v>1</v>
      </c>
      <c r="I2094" t="str">
        <f>VLOOKUP(HEALTH_CARE[[#This Row],[Customer ID]],'MEDICAL EXAMINATION ANSWER'!A:J,10,FALSE)</f>
        <v>No</v>
      </c>
      <c r="J2094" t="str">
        <f>VLOOKUP(HEALTH_CARE[[#This Row],[Customer ID]],'MEDICAL EXAMINATION ANSWER'!A:J,3,FALSE)</f>
        <v>Normal Weight</v>
      </c>
      <c r="K2094" t="str">
        <f>VLOOKUP(HEALTH_CARE[[#This Row],[Customer ID]],'MEDICAL EXAMINATION ANSWER'!A:J,5,FALSE)</f>
        <v>Prediabetes</v>
      </c>
      <c r="L2094" s="11" t="str">
        <f>VLOOKUP(HEALTH_CARE[[#This Row],[Customer ID]],'HOSPITAL DETAILS ANSWERS'!A:K,5,TRUE)</f>
        <v>21-Oct-1998</v>
      </c>
      <c r="M2094" s="14">
        <f>VLOOKUP(HEALTH_CARE[[#This Row],[Customer ID]],'HOSPITAL DETAILS ANSWERS'!A:K,8,TRUE)</f>
        <v>2353</v>
      </c>
      <c r="N2094" t="str">
        <f>VLOOKUP(HEALTH_CARE[[#This Row],[Customer ID]],'HOSPITAL DETAILS ANSWERS'!A:K,9,TRUE)</f>
        <v>Tier - 3</v>
      </c>
      <c r="O2094" t="str">
        <f>VLOOKUP(HEALTH_CARE[[#This Row],[Customer ID]],'HOSPITAL DETAILS ANSWERS'!A:K,10,TRUE)</f>
        <v>Tier - 3</v>
      </c>
      <c r="P2094" t="str">
        <f>VLOOKUP(HEALTH_CARE[[#This Row],[Customer ID]],'HOSPITAL DETAILS ANSWERS'!A:K,11,TRUE)</f>
        <v>R1012</v>
      </c>
      <c r="Q2094" s="10">
        <f>VLOOKUP(HEALTH_CARE[[#This Row],[Customer ID]],'HOSPITAL DETAILS ANSWERS'!A:K,6,TRUE)</f>
        <v>24</v>
      </c>
    </row>
    <row r="2095" spans="1:17" x14ac:dyDescent="0.25">
      <c r="A2095" t="s">
        <v>271</v>
      </c>
      <c r="B2095" t="str">
        <f>VLOOKUP(HEALTH_CARE[[#This Row],[Customer ID]],'CUSTOMER_NAMES ANSWER'!A:D,3,FALSE)</f>
        <v>Lauren</v>
      </c>
      <c r="C2095" s="9">
        <f>VLOOKUP(HEALTH_CARE[[#This Row],[Customer ID]],'MEDICAL EXAMINATION ANSWER'!A:J,2,FALSE)</f>
        <v>28.4</v>
      </c>
      <c r="D2095" s="9">
        <f>VLOOKUP(HEALTH_CARE[[#This Row],[Customer ID]],'MEDICAL EXAMINATION ANSWER'!A:J,4,FALSE)</f>
        <v>5.97</v>
      </c>
      <c r="E2095" t="str">
        <f>VLOOKUP(HEALTH_CARE[[#This Row],[Customer ID]],'MEDICAL EXAMINATION ANSWER'!A:J,6,FALSE)</f>
        <v>No</v>
      </c>
      <c r="F2095" t="str">
        <f>VLOOKUP(HEALTH_CARE[[#This Row],[Customer ID]],'MEDICAL EXAMINATION ANSWER'!A:J,7,FALSE)</f>
        <v>No</v>
      </c>
      <c r="G2095" t="str">
        <f>VLOOKUP(HEALTH_CARE[[#This Row],[Customer ID]],'MEDICAL EXAMINATION ANSWER'!A:J,8,FALSE)</f>
        <v>Yes</v>
      </c>
      <c r="H2095" s="10">
        <f>VLOOKUP(HEALTH_CARE[[#This Row],[Customer ID]],'MEDICAL EXAMINATION ANSWER'!A:J,9,FALSE)</f>
        <v>1</v>
      </c>
      <c r="I2095" t="str">
        <f>VLOOKUP(HEALTH_CARE[[#This Row],[Customer ID]],'MEDICAL EXAMINATION ANSWER'!A:J,10,FALSE)</f>
        <v>No</v>
      </c>
      <c r="J2095" t="str">
        <f>VLOOKUP(HEALTH_CARE[[#This Row],[Customer ID]],'MEDICAL EXAMINATION ANSWER'!A:J,3,FALSE)</f>
        <v>Over Weight</v>
      </c>
      <c r="K2095" t="str">
        <f>VLOOKUP(HEALTH_CARE[[#This Row],[Customer ID]],'MEDICAL EXAMINATION ANSWER'!A:J,5,FALSE)</f>
        <v>Prediabetes</v>
      </c>
      <c r="L2095" s="11" t="str">
        <f>VLOOKUP(HEALTH_CARE[[#This Row],[Customer ID]],'HOSPITAL DETAILS ANSWERS'!A:K,5,TRUE)</f>
        <v>18-Nov-2003</v>
      </c>
      <c r="M2095" s="14">
        <f>VLOOKUP(HEALTH_CARE[[#This Row],[Customer ID]],'HOSPITAL DETAILS ANSWERS'!A:K,8,TRUE)</f>
        <v>2332</v>
      </c>
      <c r="N2095" t="str">
        <f>VLOOKUP(HEALTH_CARE[[#This Row],[Customer ID]],'HOSPITAL DETAILS ANSWERS'!A:K,9,TRUE)</f>
        <v>Tier - 2</v>
      </c>
      <c r="O2095" t="str">
        <f>VLOOKUP(HEALTH_CARE[[#This Row],[Customer ID]],'HOSPITAL DETAILS ANSWERS'!A:K,10,TRUE)</f>
        <v>Tier - 3</v>
      </c>
      <c r="P2095" t="str">
        <f>VLOOKUP(HEALTH_CARE[[#This Row],[Customer ID]],'HOSPITAL DETAILS ANSWERS'!A:K,11,TRUE)</f>
        <v>R1011</v>
      </c>
      <c r="Q2095" s="10">
        <f>VLOOKUP(HEALTH_CARE[[#This Row],[Customer ID]],'HOSPITAL DETAILS ANSWERS'!A:K,6,TRUE)</f>
        <v>19</v>
      </c>
    </row>
    <row r="2096" spans="1:17" x14ac:dyDescent="0.25">
      <c r="A2096" t="s">
        <v>270</v>
      </c>
      <c r="B2096" t="str">
        <f>VLOOKUP(HEALTH_CARE[[#This Row],[Customer ID]],'CUSTOMER_NAMES ANSWER'!A:D,3,FALSE)</f>
        <v>Massimiliano</v>
      </c>
      <c r="C2096" s="9">
        <f>VLOOKUP(HEALTH_CARE[[#This Row],[Customer ID]],'MEDICAL EXAMINATION ANSWER'!A:J,2,FALSE)</f>
        <v>35.42</v>
      </c>
      <c r="D2096" s="9">
        <f>VLOOKUP(HEALTH_CARE[[#This Row],[Customer ID]],'MEDICAL EXAMINATION ANSWER'!A:J,4,FALSE)</f>
        <v>4.6399999999999997</v>
      </c>
      <c r="E2096" t="str">
        <f>VLOOKUP(HEALTH_CARE[[#This Row],[Customer ID]],'MEDICAL EXAMINATION ANSWER'!A:J,6,FALSE)</f>
        <v>Yes</v>
      </c>
      <c r="F2096" t="str">
        <f>VLOOKUP(HEALTH_CARE[[#This Row],[Customer ID]],'MEDICAL EXAMINATION ANSWER'!A:J,7,FALSE)</f>
        <v>No</v>
      </c>
      <c r="G2096" t="str">
        <f>VLOOKUP(HEALTH_CARE[[#This Row],[Customer ID]],'MEDICAL EXAMINATION ANSWER'!A:J,8,FALSE)</f>
        <v>No</v>
      </c>
      <c r="H2096" s="10">
        <f>VLOOKUP(HEALTH_CARE[[#This Row],[Customer ID]],'MEDICAL EXAMINATION ANSWER'!A:J,9,FALSE)</f>
        <v>0</v>
      </c>
      <c r="I2096" t="str">
        <f>VLOOKUP(HEALTH_CARE[[#This Row],[Customer ID]],'MEDICAL EXAMINATION ANSWER'!A:J,10,FALSE)</f>
        <v>No</v>
      </c>
      <c r="J2096" t="str">
        <f>VLOOKUP(HEALTH_CARE[[#This Row],[Customer ID]],'MEDICAL EXAMINATION ANSWER'!A:J,3,FALSE)</f>
        <v>Obesity</v>
      </c>
      <c r="K2096" t="str">
        <f>VLOOKUP(HEALTH_CARE[[#This Row],[Customer ID]],'MEDICAL EXAMINATION ANSWER'!A:J,5,FALSE)</f>
        <v>Normal</v>
      </c>
      <c r="L2096" s="11" t="str">
        <f>VLOOKUP(HEALTH_CARE[[#This Row],[Customer ID]],'HOSPITAL DETAILS ANSWERS'!A:K,5,TRUE)</f>
        <v>17-Dec-1996</v>
      </c>
      <c r="M2096" s="14">
        <f>VLOOKUP(HEALTH_CARE[[#This Row],[Customer ID]],'HOSPITAL DETAILS ANSWERS'!A:K,8,TRUE)</f>
        <v>2323</v>
      </c>
      <c r="N2096" t="str">
        <f>VLOOKUP(HEALTH_CARE[[#This Row],[Customer ID]],'HOSPITAL DETAILS ANSWERS'!A:K,9,TRUE)</f>
        <v>Tier - 2</v>
      </c>
      <c r="O2096" t="str">
        <f>VLOOKUP(HEALTH_CARE[[#This Row],[Customer ID]],'HOSPITAL DETAILS ANSWERS'!A:K,10,TRUE)</f>
        <v>Tier - 1</v>
      </c>
      <c r="P2096" t="str">
        <f>VLOOKUP(HEALTH_CARE[[#This Row],[Customer ID]],'HOSPITAL DETAILS ANSWERS'!A:K,11,TRUE)</f>
        <v>R1013</v>
      </c>
      <c r="Q2096" s="10">
        <f>VLOOKUP(HEALTH_CARE[[#This Row],[Customer ID]],'HOSPITAL DETAILS ANSWERS'!A:K,6,TRUE)</f>
        <v>26</v>
      </c>
    </row>
    <row r="2097" spans="1:17" x14ac:dyDescent="0.25">
      <c r="A2097" t="s">
        <v>269</v>
      </c>
      <c r="B2097" t="str">
        <f>VLOOKUP(HEALTH_CARE[[#This Row],[Customer ID]],'CUSTOMER_NAMES ANSWER'!A:D,3,FALSE)</f>
        <v>Josh</v>
      </c>
      <c r="C2097" s="9">
        <f>VLOOKUP(HEALTH_CARE[[#This Row],[Customer ID]],'MEDICAL EXAMINATION ANSWER'!A:J,2,FALSE)</f>
        <v>26.18</v>
      </c>
      <c r="D2097" s="9">
        <f>VLOOKUP(HEALTH_CARE[[#This Row],[Customer ID]],'MEDICAL EXAMINATION ANSWER'!A:J,4,FALSE)</f>
        <v>6.12</v>
      </c>
      <c r="E2097" t="str">
        <f>VLOOKUP(HEALTH_CARE[[#This Row],[Customer ID]],'MEDICAL EXAMINATION ANSWER'!A:J,6,FALSE)</f>
        <v>No</v>
      </c>
      <c r="F2097" t="str">
        <f>VLOOKUP(HEALTH_CARE[[#This Row],[Customer ID]],'MEDICAL EXAMINATION ANSWER'!A:J,7,FALSE)</f>
        <v>Yes</v>
      </c>
      <c r="G2097" t="str">
        <f>VLOOKUP(HEALTH_CARE[[#This Row],[Customer ID]],'MEDICAL EXAMINATION ANSWER'!A:J,8,FALSE)</f>
        <v>No</v>
      </c>
      <c r="H2097" s="10">
        <f>VLOOKUP(HEALTH_CARE[[#This Row],[Customer ID]],'MEDICAL EXAMINATION ANSWER'!A:J,9,FALSE)</f>
        <v>1</v>
      </c>
      <c r="I2097" t="str">
        <f>VLOOKUP(HEALTH_CARE[[#This Row],[Customer ID]],'MEDICAL EXAMINATION ANSWER'!A:J,10,FALSE)</f>
        <v>No</v>
      </c>
      <c r="J2097" t="str">
        <f>VLOOKUP(HEALTH_CARE[[#This Row],[Customer ID]],'MEDICAL EXAMINATION ANSWER'!A:J,3,FALSE)</f>
        <v>Over Weight</v>
      </c>
      <c r="K2097" t="str">
        <f>VLOOKUP(HEALTH_CARE[[#This Row],[Customer ID]],'MEDICAL EXAMINATION ANSWER'!A:J,5,FALSE)</f>
        <v>Prediabetes</v>
      </c>
      <c r="L2097" s="11" t="str">
        <f>VLOOKUP(HEALTH_CARE[[#This Row],[Customer ID]],'HOSPITAL DETAILS ANSWERS'!A:K,5,TRUE)</f>
        <v>6-Sep-2004</v>
      </c>
      <c r="M2097" s="14">
        <f>VLOOKUP(HEALTH_CARE[[#This Row],[Customer ID]],'HOSPITAL DETAILS ANSWERS'!A:K,8,TRUE)</f>
        <v>2304</v>
      </c>
      <c r="N2097" t="str">
        <f>VLOOKUP(HEALTH_CARE[[#This Row],[Customer ID]],'HOSPITAL DETAILS ANSWERS'!A:K,9,TRUE)</f>
        <v>Tier - 2</v>
      </c>
      <c r="O2097" t="str">
        <f>VLOOKUP(HEALTH_CARE[[#This Row],[Customer ID]],'HOSPITAL DETAILS ANSWERS'!A:K,10,TRUE)</f>
        <v>Tier - 3</v>
      </c>
      <c r="P2097" t="str">
        <f>VLOOKUP(HEALTH_CARE[[#This Row],[Customer ID]],'HOSPITAL DETAILS ANSWERS'!A:K,11,TRUE)</f>
        <v>R1013</v>
      </c>
      <c r="Q2097" s="10">
        <f>VLOOKUP(HEALTH_CARE[[#This Row],[Customer ID]],'HOSPITAL DETAILS ANSWERS'!A:K,6,TRUE)</f>
        <v>18</v>
      </c>
    </row>
    <row r="2098" spans="1:17" x14ac:dyDescent="0.25">
      <c r="A2098" t="s">
        <v>268</v>
      </c>
      <c r="B2098" t="str">
        <f>VLOOKUP(HEALTH_CARE[[#This Row],[Customer ID]],'CUSTOMER_NAMES ANSWER'!A:D,3,FALSE)</f>
        <v>Kiyokatsu</v>
      </c>
      <c r="C2098" s="9">
        <f>VLOOKUP(HEALTH_CARE[[#This Row],[Customer ID]],'MEDICAL EXAMINATION ANSWER'!A:J,2,FALSE)</f>
        <v>20.8</v>
      </c>
      <c r="D2098" s="9">
        <f>VLOOKUP(HEALTH_CARE[[#This Row],[Customer ID]],'MEDICAL EXAMINATION ANSWER'!A:J,4,FALSE)</f>
        <v>4.87</v>
      </c>
      <c r="E2098" t="str">
        <f>VLOOKUP(HEALTH_CARE[[#This Row],[Customer ID]],'MEDICAL EXAMINATION ANSWER'!A:J,6,FALSE)</f>
        <v>Yes</v>
      </c>
      <c r="F2098" t="str">
        <f>VLOOKUP(HEALTH_CARE[[#This Row],[Customer ID]],'MEDICAL EXAMINATION ANSWER'!A:J,7,FALSE)</f>
        <v>No</v>
      </c>
      <c r="G2098" t="str">
        <f>VLOOKUP(HEALTH_CARE[[#This Row],[Customer ID]],'MEDICAL EXAMINATION ANSWER'!A:J,8,FALSE)</f>
        <v>No</v>
      </c>
      <c r="H2098" s="10">
        <f>VLOOKUP(HEALTH_CARE[[#This Row],[Customer ID]],'MEDICAL EXAMINATION ANSWER'!A:J,9,FALSE)</f>
        <v>0</v>
      </c>
      <c r="I2098" t="str">
        <f>VLOOKUP(HEALTH_CARE[[#This Row],[Customer ID]],'MEDICAL EXAMINATION ANSWER'!A:J,10,FALSE)</f>
        <v>No</v>
      </c>
      <c r="J2098" t="str">
        <f>VLOOKUP(HEALTH_CARE[[#This Row],[Customer ID]],'MEDICAL EXAMINATION ANSWER'!A:J,3,FALSE)</f>
        <v>Normal Weight</v>
      </c>
      <c r="K2098" t="str">
        <f>VLOOKUP(HEALTH_CARE[[#This Row],[Customer ID]],'MEDICAL EXAMINATION ANSWER'!A:J,5,FALSE)</f>
        <v>Normal</v>
      </c>
      <c r="L2098" s="11" t="str">
        <f>VLOOKUP(HEALTH_CARE[[#This Row],[Customer ID]],'HOSPITAL DETAILS ANSWERS'!A:K,5,TRUE)</f>
        <v>28-Nov-1996</v>
      </c>
      <c r="M2098" s="14">
        <f>VLOOKUP(HEALTH_CARE[[#This Row],[Customer ID]],'HOSPITAL DETAILS ANSWERS'!A:K,8,TRUE)</f>
        <v>2303</v>
      </c>
      <c r="N2098" t="str">
        <f>VLOOKUP(HEALTH_CARE[[#This Row],[Customer ID]],'HOSPITAL DETAILS ANSWERS'!A:K,9,TRUE)</f>
        <v>Tier - 1</v>
      </c>
      <c r="O2098" t="str">
        <f>VLOOKUP(HEALTH_CARE[[#This Row],[Customer ID]],'HOSPITAL DETAILS ANSWERS'!A:K,10,TRUE)</f>
        <v>Tier - 2</v>
      </c>
      <c r="P2098" t="str">
        <f>VLOOKUP(HEALTH_CARE[[#This Row],[Customer ID]],'HOSPITAL DETAILS ANSWERS'!A:K,11,TRUE)</f>
        <v>R1011</v>
      </c>
      <c r="Q2098" s="10">
        <f>VLOOKUP(HEALTH_CARE[[#This Row],[Customer ID]],'HOSPITAL DETAILS ANSWERS'!A:K,6,TRUE)</f>
        <v>26</v>
      </c>
    </row>
    <row r="2099" spans="1:17" x14ac:dyDescent="0.25">
      <c r="A2099" t="s">
        <v>267</v>
      </c>
      <c r="B2099" t="str">
        <f>VLOOKUP(HEALTH_CARE[[#This Row],[Customer ID]],'CUSTOMER_NAMES ANSWER'!A:D,3,FALSE)</f>
        <v>Amanda L</v>
      </c>
      <c r="C2099" s="9">
        <f>VLOOKUP(HEALTH_CARE[[#This Row],[Customer ID]],'MEDICAL EXAMINATION ANSWER'!A:J,2,FALSE)</f>
        <v>15.82</v>
      </c>
      <c r="D2099" s="9">
        <f>VLOOKUP(HEALTH_CARE[[#This Row],[Customer ID]],'MEDICAL EXAMINATION ANSWER'!A:J,4,FALSE)</f>
        <v>4.5999999999999996</v>
      </c>
      <c r="E2099" t="str">
        <f>VLOOKUP(HEALTH_CARE[[#This Row],[Customer ID]],'MEDICAL EXAMINATION ANSWER'!A:J,6,FALSE)</f>
        <v>No</v>
      </c>
      <c r="F2099" t="str">
        <f>VLOOKUP(HEALTH_CARE[[#This Row],[Customer ID]],'MEDICAL EXAMINATION ANSWER'!A:J,7,FALSE)</f>
        <v>No</v>
      </c>
      <c r="G2099" t="str">
        <f>VLOOKUP(HEALTH_CARE[[#This Row],[Customer ID]],'MEDICAL EXAMINATION ANSWER'!A:J,8,FALSE)</f>
        <v>No</v>
      </c>
      <c r="H2099" s="10">
        <f>VLOOKUP(HEALTH_CARE[[#This Row],[Customer ID]],'MEDICAL EXAMINATION ANSWER'!A:J,9,FALSE)</f>
        <v>0</v>
      </c>
      <c r="I2099" t="str">
        <f>VLOOKUP(HEALTH_CARE[[#This Row],[Customer ID]],'MEDICAL EXAMINATION ANSWER'!A:J,10,FALSE)</f>
        <v>No</v>
      </c>
      <c r="J2099" t="str">
        <f>VLOOKUP(HEALTH_CARE[[#This Row],[Customer ID]],'MEDICAL EXAMINATION ANSWER'!A:J,3,FALSE)</f>
        <v>Under Weight</v>
      </c>
      <c r="K2099" t="str">
        <f>VLOOKUP(HEALTH_CARE[[#This Row],[Customer ID]],'MEDICAL EXAMINATION ANSWER'!A:J,5,FALSE)</f>
        <v>Normal</v>
      </c>
      <c r="L2099" s="11" t="str">
        <f>VLOOKUP(HEALTH_CARE[[#This Row],[Customer ID]],'HOSPITAL DETAILS ANSWERS'!A:K,5,TRUE)</f>
        <v>5-Oct-1989</v>
      </c>
      <c r="M2099" s="14">
        <f>VLOOKUP(HEALTH_CARE[[#This Row],[Customer ID]],'HOSPITAL DETAILS ANSWERS'!A:K,8,TRUE)</f>
        <v>2296</v>
      </c>
      <c r="N2099" t="str">
        <f>VLOOKUP(HEALTH_CARE[[#This Row],[Customer ID]],'HOSPITAL DETAILS ANSWERS'!A:K,9,TRUE)</f>
        <v>Tier - 2</v>
      </c>
      <c r="O2099" t="str">
        <f>VLOOKUP(HEALTH_CARE[[#This Row],[Customer ID]],'HOSPITAL DETAILS ANSWERS'!A:K,10,TRUE)</f>
        <v>Tier - 1</v>
      </c>
      <c r="P2099" t="str">
        <f>VLOOKUP(HEALTH_CARE[[#This Row],[Customer ID]],'HOSPITAL DETAILS ANSWERS'!A:K,11,TRUE)</f>
        <v>R1013</v>
      </c>
      <c r="Q2099" s="10">
        <f>VLOOKUP(HEALTH_CARE[[#This Row],[Customer ID]],'HOSPITAL DETAILS ANSWERS'!A:K,6,TRUE)</f>
        <v>33</v>
      </c>
    </row>
    <row r="2100" spans="1:17" x14ac:dyDescent="0.25">
      <c r="A2100" t="s">
        <v>266</v>
      </c>
      <c r="B2100" t="str">
        <f>VLOOKUP(HEALTH_CARE[[#This Row],[Customer ID]],'CUSTOMER_NAMES ANSWER'!A:D,3,FALSE)</f>
        <v>Matthew</v>
      </c>
      <c r="C2100" s="9">
        <f>VLOOKUP(HEALTH_CARE[[#This Row],[Customer ID]],'MEDICAL EXAMINATION ANSWER'!A:J,2,FALSE)</f>
        <v>17.670000000000002</v>
      </c>
      <c r="D2100" s="9">
        <f>VLOOKUP(HEALTH_CARE[[#This Row],[Customer ID]],'MEDICAL EXAMINATION ANSWER'!A:J,4,FALSE)</f>
        <v>4.78</v>
      </c>
      <c r="E2100" t="str">
        <f>VLOOKUP(HEALTH_CARE[[#This Row],[Customer ID]],'MEDICAL EXAMINATION ANSWER'!A:J,6,FALSE)</f>
        <v>No</v>
      </c>
      <c r="F2100" t="str">
        <f>VLOOKUP(HEALTH_CARE[[#This Row],[Customer ID]],'MEDICAL EXAMINATION ANSWER'!A:J,7,FALSE)</f>
        <v>No</v>
      </c>
      <c r="G2100" t="str">
        <f>VLOOKUP(HEALTH_CARE[[#This Row],[Customer ID]],'MEDICAL EXAMINATION ANSWER'!A:J,8,FALSE)</f>
        <v>No</v>
      </c>
      <c r="H2100" s="10">
        <f>VLOOKUP(HEALTH_CARE[[#This Row],[Customer ID]],'MEDICAL EXAMINATION ANSWER'!A:J,9,FALSE)</f>
        <v>0</v>
      </c>
      <c r="I2100" t="str">
        <f>VLOOKUP(HEALTH_CARE[[#This Row],[Customer ID]],'MEDICAL EXAMINATION ANSWER'!A:J,10,FALSE)</f>
        <v>No</v>
      </c>
      <c r="J2100" t="str">
        <f>VLOOKUP(HEALTH_CARE[[#This Row],[Customer ID]],'MEDICAL EXAMINATION ANSWER'!A:J,3,FALSE)</f>
        <v>Under Weight</v>
      </c>
      <c r="K2100" t="str">
        <f>VLOOKUP(HEALTH_CARE[[#This Row],[Customer ID]],'MEDICAL EXAMINATION ANSWER'!A:J,5,FALSE)</f>
        <v>Normal</v>
      </c>
      <c r="L2100" s="11" t="str">
        <f>VLOOKUP(HEALTH_CARE[[#This Row],[Customer ID]],'HOSPITAL DETAILS ANSWERS'!A:K,5,TRUE)</f>
        <v>16-Jun-1991</v>
      </c>
      <c r="M2100" s="14">
        <f>VLOOKUP(HEALTH_CARE[[#This Row],[Customer ID]],'HOSPITAL DETAILS ANSWERS'!A:K,8,TRUE)</f>
        <v>2278</v>
      </c>
      <c r="N2100" t="str">
        <f>VLOOKUP(HEALTH_CARE[[#This Row],[Customer ID]],'HOSPITAL DETAILS ANSWERS'!A:K,9,TRUE)</f>
        <v>Tier - 2</v>
      </c>
      <c r="O2100" t="str">
        <f>VLOOKUP(HEALTH_CARE[[#This Row],[Customer ID]],'HOSPITAL DETAILS ANSWERS'!A:K,10,TRUE)</f>
        <v>Tier - 1</v>
      </c>
      <c r="P2100" t="str">
        <f>VLOOKUP(HEALTH_CARE[[#This Row],[Customer ID]],'HOSPITAL DETAILS ANSWERS'!A:K,11,TRUE)</f>
        <v>R1013</v>
      </c>
      <c r="Q2100" s="10">
        <f>VLOOKUP(HEALTH_CARE[[#This Row],[Customer ID]],'HOSPITAL DETAILS ANSWERS'!A:K,6,TRUE)</f>
        <v>31</v>
      </c>
    </row>
    <row r="2101" spans="1:17" x14ac:dyDescent="0.25">
      <c r="A2101" t="s">
        <v>265</v>
      </c>
      <c r="B2101" t="str">
        <f>VLOOKUP(HEALTH_CARE[[#This Row],[Customer ID]],'CUSTOMER_NAMES ANSWER'!A:D,3,FALSE)</f>
        <v>Julia M</v>
      </c>
      <c r="C2101" s="9">
        <f>VLOOKUP(HEALTH_CARE[[#This Row],[Customer ID]],'MEDICAL EXAMINATION ANSWER'!A:J,2,FALSE)</f>
        <v>31.92</v>
      </c>
      <c r="D2101" s="9">
        <f>VLOOKUP(HEALTH_CARE[[#This Row],[Customer ID]],'MEDICAL EXAMINATION ANSWER'!A:J,4,FALSE)</f>
        <v>11.05</v>
      </c>
      <c r="E2101" t="str">
        <f>VLOOKUP(HEALTH_CARE[[#This Row],[Customer ID]],'MEDICAL EXAMINATION ANSWER'!A:J,6,FALSE)</f>
        <v>No</v>
      </c>
      <c r="F2101" t="str">
        <f>VLOOKUP(HEALTH_CARE[[#This Row],[Customer ID]],'MEDICAL EXAMINATION ANSWER'!A:J,7,FALSE)</f>
        <v>No</v>
      </c>
      <c r="G2101" t="str">
        <f>VLOOKUP(HEALTH_CARE[[#This Row],[Customer ID]],'MEDICAL EXAMINATION ANSWER'!A:J,8,FALSE)</f>
        <v>No</v>
      </c>
      <c r="H2101" s="10">
        <f>VLOOKUP(HEALTH_CARE[[#This Row],[Customer ID]],'MEDICAL EXAMINATION ANSWER'!A:J,9,FALSE)</f>
        <v>0</v>
      </c>
      <c r="I2101" t="str">
        <f>VLOOKUP(HEALTH_CARE[[#This Row],[Customer ID]],'MEDICAL EXAMINATION ANSWER'!A:J,10,FALSE)</f>
        <v>No</v>
      </c>
      <c r="J2101" t="str">
        <f>VLOOKUP(HEALTH_CARE[[#This Row],[Customer ID]],'MEDICAL EXAMINATION ANSWER'!A:J,3,FALSE)</f>
        <v>Obesity</v>
      </c>
      <c r="K2101" t="str">
        <f>VLOOKUP(HEALTH_CARE[[#This Row],[Customer ID]],'MEDICAL EXAMINATION ANSWER'!A:J,5,FALSE)</f>
        <v>Diabetes</v>
      </c>
      <c r="L2101" s="11" t="str">
        <f>VLOOKUP(HEALTH_CARE[[#This Row],[Customer ID]],'HOSPITAL DETAILS ANSWERS'!A:K,5,TRUE)</f>
        <v>12-Nov-2002</v>
      </c>
      <c r="M2101" s="14">
        <f>VLOOKUP(HEALTH_CARE[[#This Row],[Customer ID]],'HOSPITAL DETAILS ANSWERS'!A:K,8,TRUE)</f>
        <v>2262</v>
      </c>
      <c r="N2101" t="str">
        <f>VLOOKUP(HEALTH_CARE[[#This Row],[Customer ID]],'HOSPITAL DETAILS ANSWERS'!A:K,9,TRUE)</f>
        <v>Tier - 2</v>
      </c>
      <c r="O2101" t="str">
        <f>VLOOKUP(HEALTH_CARE[[#This Row],[Customer ID]],'HOSPITAL DETAILS ANSWERS'!A:K,10,TRUE)</f>
        <v>Tier - 1</v>
      </c>
      <c r="P2101" t="str">
        <f>VLOOKUP(HEALTH_CARE[[#This Row],[Customer ID]],'HOSPITAL DETAILS ANSWERS'!A:K,11,TRUE)</f>
        <v>R1012</v>
      </c>
      <c r="Q2101" s="10">
        <f>VLOOKUP(HEALTH_CARE[[#This Row],[Customer ID]],'HOSPITAL DETAILS ANSWERS'!A:K,6,TRUE)</f>
        <v>20</v>
      </c>
    </row>
    <row r="2102" spans="1:17" x14ac:dyDescent="0.25">
      <c r="A2102" t="s">
        <v>264</v>
      </c>
      <c r="B2102" t="str">
        <f>VLOOKUP(HEALTH_CARE[[#This Row],[Customer ID]],'CUSTOMER_NAMES ANSWER'!A:D,3,FALSE)</f>
        <v>Rhea</v>
      </c>
      <c r="C2102" s="9">
        <f>VLOOKUP(HEALTH_CARE[[#This Row],[Customer ID]],'MEDICAL EXAMINATION ANSWER'!A:J,2,FALSE)</f>
        <v>28.98</v>
      </c>
      <c r="D2102" s="9">
        <f>VLOOKUP(HEALTH_CARE[[#This Row],[Customer ID]],'MEDICAL EXAMINATION ANSWER'!A:J,4,FALSE)</f>
        <v>7.62</v>
      </c>
      <c r="E2102" t="str">
        <f>VLOOKUP(HEALTH_CARE[[#This Row],[Customer ID]],'MEDICAL EXAMINATION ANSWER'!A:J,6,FALSE)</f>
        <v>No</v>
      </c>
      <c r="F2102" t="str">
        <f>VLOOKUP(HEALTH_CARE[[#This Row],[Customer ID]],'MEDICAL EXAMINATION ANSWER'!A:J,7,FALSE)</f>
        <v>No</v>
      </c>
      <c r="G2102" t="str">
        <f>VLOOKUP(HEALTH_CARE[[#This Row],[Customer ID]],'MEDICAL EXAMINATION ANSWER'!A:J,8,FALSE)</f>
        <v>No</v>
      </c>
      <c r="H2102" s="10">
        <f>VLOOKUP(HEALTH_CARE[[#This Row],[Customer ID]],'MEDICAL EXAMINATION ANSWER'!A:J,9,FALSE)</f>
        <v>0</v>
      </c>
      <c r="I2102" t="str">
        <f>VLOOKUP(HEALTH_CARE[[#This Row],[Customer ID]],'MEDICAL EXAMINATION ANSWER'!A:J,10,FALSE)</f>
        <v>No</v>
      </c>
      <c r="J2102" t="str">
        <f>VLOOKUP(HEALTH_CARE[[#This Row],[Customer ID]],'MEDICAL EXAMINATION ANSWER'!A:J,3,FALSE)</f>
        <v>Over Weight</v>
      </c>
      <c r="K2102" t="str">
        <f>VLOOKUP(HEALTH_CARE[[#This Row],[Customer ID]],'MEDICAL EXAMINATION ANSWER'!A:J,5,FALSE)</f>
        <v>Diabetes</v>
      </c>
      <c r="L2102" s="11" t="str">
        <f>VLOOKUP(HEALTH_CARE[[#This Row],[Customer ID]],'HOSPITAL DETAILS ANSWERS'!A:K,5,TRUE)</f>
        <v>15-Jul-2002</v>
      </c>
      <c r="M2102" s="14">
        <f>VLOOKUP(HEALTH_CARE[[#This Row],[Customer ID]],'HOSPITAL DETAILS ANSWERS'!A:K,8,TRUE)</f>
        <v>2258</v>
      </c>
      <c r="N2102" t="str">
        <f>VLOOKUP(HEALTH_CARE[[#This Row],[Customer ID]],'HOSPITAL DETAILS ANSWERS'!A:K,9,TRUE)</f>
        <v>Tier - 2</v>
      </c>
      <c r="O2102" t="str">
        <f>VLOOKUP(HEALTH_CARE[[#This Row],[Customer ID]],'HOSPITAL DETAILS ANSWERS'!A:K,10,TRUE)</f>
        <v>Tier - 1</v>
      </c>
      <c r="P2102" t="str">
        <f>VLOOKUP(HEALTH_CARE[[#This Row],[Customer ID]],'HOSPITAL DETAILS ANSWERS'!A:K,11,TRUE)</f>
        <v>R1012</v>
      </c>
      <c r="Q2102" s="10">
        <f>VLOOKUP(HEALTH_CARE[[#This Row],[Customer ID]],'HOSPITAL DETAILS ANSWERS'!A:K,6,TRUE)</f>
        <v>20</v>
      </c>
    </row>
    <row r="2103" spans="1:17" x14ac:dyDescent="0.25">
      <c r="A2103" t="s">
        <v>263</v>
      </c>
      <c r="B2103" t="str">
        <f>VLOOKUP(HEALTH_CARE[[#This Row],[Customer ID]],'CUSTOMER_NAMES ANSWER'!A:D,3,FALSE)</f>
        <v>Justin</v>
      </c>
      <c r="C2103" s="9">
        <f>VLOOKUP(HEALTH_CARE[[#This Row],[Customer ID]],'MEDICAL EXAMINATION ANSWER'!A:J,2,FALSE)</f>
        <v>31.73</v>
      </c>
      <c r="D2103" s="9">
        <f>VLOOKUP(HEALTH_CARE[[#This Row],[Customer ID]],'MEDICAL EXAMINATION ANSWER'!A:J,4,FALSE)</f>
        <v>4.78</v>
      </c>
      <c r="E2103" t="str">
        <f>VLOOKUP(HEALTH_CARE[[#This Row],[Customer ID]],'MEDICAL EXAMINATION ANSWER'!A:J,6,FALSE)</f>
        <v>Yes</v>
      </c>
      <c r="F2103" t="str">
        <f>VLOOKUP(HEALTH_CARE[[#This Row],[Customer ID]],'MEDICAL EXAMINATION ANSWER'!A:J,7,FALSE)</f>
        <v>Yes</v>
      </c>
      <c r="G2103" t="str">
        <f>VLOOKUP(HEALTH_CARE[[#This Row],[Customer ID]],'MEDICAL EXAMINATION ANSWER'!A:J,8,FALSE)</f>
        <v>No</v>
      </c>
      <c r="H2103" s="10">
        <f>VLOOKUP(HEALTH_CARE[[#This Row],[Customer ID]],'MEDICAL EXAMINATION ANSWER'!A:J,9,FALSE)</f>
        <v>2</v>
      </c>
      <c r="I2103" t="str">
        <f>VLOOKUP(HEALTH_CARE[[#This Row],[Customer ID]],'MEDICAL EXAMINATION ANSWER'!A:J,10,FALSE)</f>
        <v>No</v>
      </c>
      <c r="J2103" t="str">
        <f>VLOOKUP(HEALTH_CARE[[#This Row],[Customer ID]],'MEDICAL EXAMINATION ANSWER'!A:J,3,FALSE)</f>
        <v>Obesity</v>
      </c>
      <c r="K2103" t="str">
        <f>VLOOKUP(HEALTH_CARE[[#This Row],[Customer ID]],'MEDICAL EXAMINATION ANSWER'!A:J,5,FALSE)</f>
        <v>Normal</v>
      </c>
      <c r="L2103" s="11" t="str">
        <f>VLOOKUP(HEALTH_CARE[[#This Row],[Customer ID]],'HOSPITAL DETAILS ANSWERS'!A:K,5,TRUE)</f>
        <v>11-Dec-2000</v>
      </c>
      <c r="M2103" s="14">
        <f>VLOOKUP(HEALTH_CARE[[#This Row],[Customer ID]],'HOSPITAL DETAILS ANSWERS'!A:K,8,TRUE)</f>
        <v>2255</v>
      </c>
      <c r="N2103" t="str">
        <f>VLOOKUP(HEALTH_CARE[[#This Row],[Customer ID]],'HOSPITAL DETAILS ANSWERS'!A:K,9,TRUE)</f>
        <v>Tier - 2</v>
      </c>
      <c r="O2103" t="str">
        <f>VLOOKUP(HEALTH_CARE[[#This Row],[Customer ID]],'HOSPITAL DETAILS ANSWERS'!A:K,10,TRUE)</f>
        <v>Tier - 3</v>
      </c>
      <c r="P2103" t="str">
        <f>VLOOKUP(HEALTH_CARE[[#This Row],[Customer ID]],'HOSPITAL DETAILS ANSWERS'!A:K,11,TRUE)</f>
        <v>R1016</v>
      </c>
      <c r="Q2103" s="10">
        <f>VLOOKUP(HEALTH_CARE[[#This Row],[Customer ID]],'HOSPITAL DETAILS ANSWERS'!A:K,6,TRUE)</f>
        <v>22</v>
      </c>
    </row>
    <row r="2104" spans="1:17" x14ac:dyDescent="0.25">
      <c r="A2104" t="s">
        <v>262</v>
      </c>
      <c r="B2104" t="str">
        <f>VLOOKUP(HEALTH_CARE[[#This Row],[Customer ID]],'CUSTOMER_NAMES ANSWER'!A:D,3,FALSE)</f>
        <v>Shamus M</v>
      </c>
      <c r="C2104" s="9">
        <f>VLOOKUP(HEALTH_CARE[[#This Row],[Customer ID]],'MEDICAL EXAMINATION ANSWER'!A:J,2,FALSE)</f>
        <v>28.88</v>
      </c>
      <c r="D2104" s="9">
        <f>VLOOKUP(HEALTH_CARE[[#This Row],[Customer ID]],'MEDICAL EXAMINATION ANSWER'!A:J,4,FALSE)</f>
        <v>6.09</v>
      </c>
      <c r="E2104" t="str">
        <f>VLOOKUP(HEALTH_CARE[[#This Row],[Customer ID]],'MEDICAL EXAMINATION ANSWER'!A:J,6,FALSE)</f>
        <v>Yes</v>
      </c>
      <c r="F2104" t="str">
        <f>VLOOKUP(HEALTH_CARE[[#This Row],[Customer ID]],'MEDICAL EXAMINATION ANSWER'!A:J,7,FALSE)</f>
        <v>Yes</v>
      </c>
      <c r="G2104" t="str">
        <f>VLOOKUP(HEALTH_CARE[[#This Row],[Customer ID]],'MEDICAL EXAMINATION ANSWER'!A:J,8,FALSE)</f>
        <v>No</v>
      </c>
      <c r="H2104" s="10">
        <f>VLOOKUP(HEALTH_CARE[[#This Row],[Customer ID]],'MEDICAL EXAMINATION ANSWER'!A:J,9,FALSE)</f>
        <v>2</v>
      </c>
      <c r="I2104" t="str">
        <f>VLOOKUP(HEALTH_CARE[[#This Row],[Customer ID]],'MEDICAL EXAMINATION ANSWER'!A:J,10,FALSE)</f>
        <v>No</v>
      </c>
      <c r="J2104" t="str">
        <f>VLOOKUP(HEALTH_CARE[[#This Row],[Customer ID]],'MEDICAL EXAMINATION ANSWER'!A:J,3,FALSE)</f>
        <v>Over Weight</v>
      </c>
      <c r="K2104" t="str">
        <f>VLOOKUP(HEALTH_CARE[[#This Row],[Customer ID]],'MEDICAL EXAMINATION ANSWER'!A:J,5,FALSE)</f>
        <v>Prediabetes</v>
      </c>
      <c r="L2104" s="11" t="str">
        <f>VLOOKUP(HEALTH_CARE[[#This Row],[Customer ID]],'HOSPITAL DETAILS ANSWERS'!A:K,5,TRUE)</f>
        <v>30-Jun-2000</v>
      </c>
      <c r="M2104" s="14">
        <f>VLOOKUP(HEALTH_CARE[[#This Row],[Customer ID]],'HOSPITAL DETAILS ANSWERS'!A:K,8,TRUE)</f>
        <v>2251</v>
      </c>
      <c r="N2104" t="str">
        <f>VLOOKUP(HEALTH_CARE[[#This Row],[Customer ID]],'HOSPITAL DETAILS ANSWERS'!A:K,9,TRUE)</f>
        <v>Tier - 2</v>
      </c>
      <c r="O2104" t="str">
        <f>VLOOKUP(HEALTH_CARE[[#This Row],[Customer ID]],'HOSPITAL DETAILS ANSWERS'!A:K,10,TRUE)</f>
        <v>Tier - 2</v>
      </c>
      <c r="P2104" t="str">
        <f>VLOOKUP(HEALTH_CARE[[#This Row],[Customer ID]],'HOSPITAL DETAILS ANSWERS'!A:K,11,TRUE)</f>
        <v>R1018</v>
      </c>
      <c r="Q2104" s="10">
        <f>VLOOKUP(HEALTH_CARE[[#This Row],[Customer ID]],'HOSPITAL DETAILS ANSWERS'!A:K,6,TRUE)</f>
        <v>22</v>
      </c>
    </row>
    <row r="2105" spans="1:17" x14ac:dyDescent="0.25">
      <c r="A2105" t="s">
        <v>261</v>
      </c>
      <c r="B2105" t="str">
        <f>VLOOKUP(HEALTH_CARE[[#This Row],[Customer ID]],'CUSTOMER_NAMES ANSWER'!A:D,3,FALSE)</f>
        <v>Mike</v>
      </c>
      <c r="C2105" s="9">
        <f>VLOOKUP(HEALTH_CARE[[#This Row],[Customer ID]],'MEDICAL EXAMINATION ANSWER'!A:J,2,FALSE)</f>
        <v>25.56</v>
      </c>
      <c r="D2105" s="9">
        <f>VLOOKUP(HEALTH_CARE[[#This Row],[Customer ID]],'MEDICAL EXAMINATION ANSWER'!A:J,4,FALSE)</f>
        <v>5.1100000000000003</v>
      </c>
      <c r="E2105" t="str">
        <f>VLOOKUP(HEALTH_CARE[[#This Row],[Customer ID]],'MEDICAL EXAMINATION ANSWER'!A:J,6,FALSE)</f>
        <v>No</v>
      </c>
      <c r="F2105" t="str">
        <f>VLOOKUP(HEALTH_CARE[[#This Row],[Customer ID]],'MEDICAL EXAMINATION ANSWER'!A:J,7,FALSE)</f>
        <v>No</v>
      </c>
      <c r="G2105" t="str">
        <f>VLOOKUP(HEALTH_CARE[[#This Row],[Customer ID]],'MEDICAL EXAMINATION ANSWER'!A:J,8,FALSE)</f>
        <v>Yes</v>
      </c>
      <c r="H2105" s="10">
        <f>VLOOKUP(HEALTH_CARE[[#This Row],[Customer ID]],'MEDICAL EXAMINATION ANSWER'!A:J,9,FALSE)</f>
        <v>1</v>
      </c>
      <c r="I2105" t="str">
        <f>VLOOKUP(HEALTH_CARE[[#This Row],[Customer ID]],'MEDICAL EXAMINATION ANSWER'!A:J,10,FALSE)</f>
        <v>No</v>
      </c>
      <c r="J2105" t="str">
        <f>VLOOKUP(HEALTH_CARE[[#This Row],[Customer ID]],'MEDICAL EXAMINATION ANSWER'!A:J,3,FALSE)</f>
        <v>Over Weight</v>
      </c>
      <c r="K2105" t="str">
        <f>VLOOKUP(HEALTH_CARE[[#This Row],[Customer ID]],'MEDICAL EXAMINATION ANSWER'!A:J,5,FALSE)</f>
        <v>Normal</v>
      </c>
      <c r="L2105" s="11" t="str">
        <f>VLOOKUP(HEALTH_CARE[[#This Row],[Customer ID]],'HOSPITAL DETAILS ANSWERS'!A:K,5,TRUE)</f>
        <v>10-Dec-2003</v>
      </c>
      <c r="M2105" s="14">
        <f>VLOOKUP(HEALTH_CARE[[#This Row],[Customer ID]],'HOSPITAL DETAILS ANSWERS'!A:K,8,TRUE)</f>
        <v>2222</v>
      </c>
      <c r="N2105" t="str">
        <f>VLOOKUP(HEALTH_CARE[[#This Row],[Customer ID]],'HOSPITAL DETAILS ANSWERS'!A:K,9,TRUE)</f>
        <v>Tier - 2</v>
      </c>
      <c r="O2105" t="str">
        <f>VLOOKUP(HEALTH_CARE[[#This Row],[Customer ID]],'HOSPITAL DETAILS ANSWERS'!A:K,10,TRUE)</f>
        <v>Tier - 3</v>
      </c>
      <c r="P2105" t="str">
        <f>VLOOKUP(HEALTH_CARE[[#This Row],[Customer ID]],'HOSPITAL DETAILS ANSWERS'!A:K,11,TRUE)</f>
        <v>R1012</v>
      </c>
      <c r="Q2105" s="10">
        <f>VLOOKUP(HEALTH_CARE[[#This Row],[Customer ID]],'HOSPITAL DETAILS ANSWERS'!A:K,6,TRUE)</f>
        <v>19</v>
      </c>
    </row>
    <row r="2106" spans="1:17" x14ac:dyDescent="0.25">
      <c r="A2106" t="s">
        <v>260</v>
      </c>
      <c r="B2106" t="str">
        <f>VLOOKUP(HEALTH_CARE[[#This Row],[Customer ID]],'CUSTOMER_NAMES ANSWER'!A:D,3,FALSE)</f>
        <v>Mary Beth</v>
      </c>
      <c r="C2106" s="9">
        <f>VLOOKUP(HEALTH_CARE[[#This Row],[Customer ID]],'MEDICAL EXAMINATION ANSWER'!A:J,2,FALSE)</f>
        <v>37.29</v>
      </c>
      <c r="D2106" s="9">
        <f>VLOOKUP(HEALTH_CARE[[#This Row],[Customer ID]],'MEDICAL EXAMINATION ANSWER'!A:J,4,FALSE)</f>
        <v>4.46</v>
      </c>
      <c r="E2106" t="str">
        <f>VLOOKUP(HEALTH_CARE[[#This Row],[Customer ID]],'MEDICAL EXAMINATION ANSWER'!A:J,6,FALSE)</f>
        <v>No</v>
      </c>
      <c r="F2106" t="str">
        <f>VLOOKUP(HEALTH_CARE[[#This Row],[Customer ID]],'MEDICAL EXAMINATION ANSWER'!A:J,7,FALSE)</f>
        <v>Yes</v>
      </c>
      <c r="G2106" t="str">
        <f>VLOOKUP(HEALTH_CARE[[#This Row],[Customer ID]],'MEDICAL EXAMINATION ANSWER'!A:J,8,FALSE)</f>
        <v>No</v>
      </c>
      <c r="H2106" s="10">
        <f>VLOOKUP(HEALTH_CARE[[#This Row],[Customer ID]],'MEDICAL EXAMINATION ANSWER'!A:J,9,FALSE)</f>
        <v>1</v>
      </c>
      <c r="I2106" t="str">
        <f>VLOOKUP(HEALTH_CARE[[#This Row],[Customer ID]],'MEDICAL EXAMINATION ANSWER'!A:J,10,FALSE)</f>
        <v>No</v>
      </c>
      <c r="J2106" t="str">
        <f>VLOOKUP(HEALTH_CARE[[#This Row],[Customer ID]],'MEDICAL EXAMINATION ANSWER'!A:J,3,FALSE)</f>
        <v>Obesity</v>
      </c>
      <c r="K2106" t="str">
        <f>VLOOKUP(HEALTH_CARE[[#This Row],[Customer ID]],'MEDICAL EXAMINATION ANSWER'!A:J,5,FALSE)</f>
        <v>Normal</v>
      </c>
      <c r="L2106" s="11" t="str">
        <f>VLOOKUP(HEALTH_CARE[[#This Row],[Customer ID]],'HOSPITAL DETAILS ANSWERS'!A:K,5,TRUE)</f>
        <v>12-Dec-2004</v>
      </c>
      <c r="M2106" s="14">
        <f>VLOOKUP(HEALTH_CARE[[#This Row],[Customer ID]],'HOSPITAL DETAILS ANSWERS'!A:K,8,TRUE)</f>
        <v>2220</v>
      </c>
      <c r="N2106" t="str">
        <f>VLOOKUP(HEALTH_CARE[[#This Row],[Customer ID]],'HOSPITAL DETAILS ANSWERS'!A:K,9,TRUE)</f>
        <v>Tier - 2</v>
      </c>
      <c r="O2106" t="str">
        <f>VLOOKUP(HEALTH_CARE[[#This Row],[Customer ID]],'HOSPITAL DETAILS ANSWERS'!A:K,10,TRUE)</f>
        <v>Tier - 1</v>
      </c>
      <c r="P2106" t="str">
        <f>VLOOKUP(HEALTH_CARE[[#This Row],[Customer ID]],'HOSPITAL DETAILS ANSWERS'!A:K,11,TRUE)</f>
        <v>R1013</v>
      </c>
      <c r="Q2106" s="10">
        <f>VLOOKUP(HEALTH_CARE[[#This Row],[Customer ID]],'HOSPITAL DETAILS ANSWERS'!A:K,6,TRUE)</f>
        <v>18</v>
      </c>
    </row>
    <row r="2107" spans="1:17" x14ac:dyDescent="0.25">
      <c r="A2107" t="s">
        <v>259</v>
      </c>
      <c r="B2107" t="str">
        <f>VLOOKUP(HEALTH_CARE[[#This Row],[Customer ID]],'CUSTOMER_NAMES ANSWER'!A:D,3,FALSE)</f>
        <v>Erin</v>
      </c>
      <c r="C2107" s="9">
        <f>VLOOKUP(HEALTH_CARE[[#This Row],[Customer ID]],'MEDICAL EXAMINATION ANSWER'!A:J,2,FALSE)</f>
        <v>40.28</v>
      </c>
      <c r="D2107" s="9">
        <f>VLOOKUP(HEALTH_CARE[[#This Row],[Customer ID]],'MEDICAL EXAMINATION ANSWER'!A:J,4,FALSE)</f>
        <v>6.11</v>
      </c>
      <c r="E2107" t="str">
        <f>VLOOKUP(HEALTH_CARE[[#This Row],[Customer ID]],'MEDICAL EXAMINATION ANSWER'!A:J,6,FALSE)</f>
        <v>No</v>
      </c>
      <c r="F2107" t="str">
        <f>VLOOKUP(HEALTH_CARE[[#This Row],[Customer ID]],'MEDICAL EXAMINATION ANSWER'!A:J,7,FALSE)</f>
        <v>Yes</v>
      </c>
      <c r="G2107" t="str">
        <f>VLOOKUP(HEALTH_CARE[[#This Row],[Customer ID]],'MEDICAL EXAMINATION ANSWER'!A:J,8,FALSE)</f>
        <v>No</v>
      </c>
      <c r="H2107" s="10">
        <f>VLOOKUP(HEALTH_CARE[[#This Row],[Customer ID]],'MEDICAL EXAMINATION ANSWER'!A:J,9,FALSE)</f>
        <v>1</v>
      </c>
      <c r="I2107" t="str">
        <f>VLOOKUP(HEALTH_CARE[[#This Row],[Customer ID]],'MEDICAL EXAMINATION ANSWER'!A:J,10,FALSE)</f>
        <v>No</v>
      </c>
      <c r="J2107" t="str">
        <f>VLOOKUP(HEALTH_CARE[[#This Row],[Customer ID]],'MEDICAL EXAMINATION ANSWER'!A:J,3,FALSE)</f>
        <v>Obesity</v>
      </c>
      <c r="K2107" t="str">
        <f>VLOOKUP(HEALTH_CARE[[#This Row],[Customer ID]],'MEDICAL EXAMINATION ANSWER'!A:J,5,FALSE)</f>
        <v>Prediabetes</v>
      </c>
      <c r="L2107" s="11" t="str">
        <f>VLOOKUP(HEALTH_CARE[[#This Row],[Customer ID]],'HOSPITAL DETAILS ANSWERS'!A:K,5,TRUE)</f>
        <v>25-Sep-2004</v>
      </c>
      <c r="M2107" s="14">
        <f>VLOOKUP(HEALTH_CARE[[#This Row],[Customer ID]],'HOSPITAL DETAILS ANSWERS'!A:K,8,TRUE)</f>
        <v>2218</v>
      </c>
      <c r="N2107" t="str">
        <f>VLOOKUP(HEALTH_CARE[[#This Row],[Customer ID]],'HOSPITAL DETAILS ANSWERS'!A:K,9,TRUE)</f>
        <v>Tier - 2</v>
      </c>
      <c r="O2107" t="str">
        <f>VLOOKUP(HEALTH_CARE[[#This Row],[Customer ID]],'HOSPITAL DETAILS ANSWERS'!A:K,10,TRUE)</f>
        <v>Tier - 1</v>
      </c>
      <c r="P2107" t="str">
        <f>VLOOKUP(HEALTH_CARE[[#This Row],[Customer ID]],'HOSPITAL DETAILS ANSWERS'!A:K,11,TRUE)</f>
        <v>R1024</v>
      </c>
      <c r="Q2107" s="10">
        <f>VLOOKUP(HEALTH_CARE[[#This Row],[Customer ID]],'HOSPITAL DETAILS ANSWERS'!A:K,6,TRUE)</f>
        <v>18</v>
      </c>
    </row>
    <row r="2108" spans="1:17" x14ac:dyDescent="0.25">
      <c r="A2108" t="s">
        <v>258</v>
      </c>
      <c r="B2108" t="str">
        <f>VLOOKUP(HEALTH_CARE[[#This Row],[Customer ID]],'CUSTOMER_NAMES ANSWER'!A:D,3,FALSE)</f>
        <v>Hallie</v>
      </c>
      <c r="C2108" s="9">
        <f>VLOOKUP(HEALTH_CARE[[#This Row],[Customer ID]],'MEDICAL EXAMINATION ANSWER'!A:J,2,FALSE)</f>
        <v>40.19</v>
      </c>
      <c r="D2108" s="9">
        <f>VLOOKUP(HEALTH_CARE[[#This Row],[Customer ID]],'MEDICAL EXAMINATION ANSWER'!A:J,4,FALSE)</f>
        <v>4.66</v>
      </c>
      <c r="E2108" t="str">
        <f>VLOOKUP(HEALTH_CARE[[#This Row],[Customer ID]],'MEDICAL EXAMINATION ANSWER'!A:J,6,FALSE)</f>
        <v>No</v>
      </c>
      <c r="F2108" t="str">
        <f>VLOOKUP(HEALTH_CARE[[#This Row],[Customer ID]],'MEDICAL EXAMINATION ANSWER'!A:J,7,FALSE)</f>
        <v>Yes</v>
      </c>
      <c r="G2108" t="str">
        <f>VLOOKUP(HEALTH_CARE[[#This Row],[Customer ID]],'MEDICAL EXAMINATION ANSWER'!A:J,8,FALSE)</f>
        <v>No</v>
      </c>
      <c r="H2108" s="10">
        <f>VLOOKUP(HEALTH_CARE[[#This Row],[Customer ID]],'MEDICAL EXAMINATION ANSWER'!A:J,9,FALSE)</f>
        <v>1</v>
      </c>
      <c r="I2108" t="str">
        <f>VLOOKUP(HEALTH_CARE[[#This Row],[Customer ID]],'MEDICAL EXAMINATION ANSWER'!A:J,10,FALSE)</f>
        <v>No</v>
      </c>
      <c r="J2108" t="str">
        <f>VLOOKUP(HEALTH_CARE[[#This Row],[Customer ID]],'MEDICAL EXAMINATION ANSWER'!A:J,3,FALSE)</f>
        <v>Obesity</v>
      </c>
      <c r="K2108" t="str">
        <f>VLOOKUP(HEALTH_CARE[[#This Row],[Customer ID]],'MEDICAL EXAMINATION ANSWER'!A:J,5,FALSE)</f>
        <v>Normal</v>
      </c>
      <c r="L2108" s="11" t="str">
        <f>VLOOKUP(HEALTH_CARE[[#This Row],[Customer ID]],'HOSPITAL DETAILS ANSWERS'!A:K,5,TRUE)</f>
        <v>13-Jun-2004</v>
      </c>
      <c r="M2108" s="14">
        <f>VLOOKUP(HEALTH_CARE[[#This Row],[Customer ID]],'HOSPITAL DETAILS ANSWERS'!A:K,8,TRUE)</f>
        <v>2218</v>
      </c>
      <c r="N2108" t="str">
        <f>VLOOKUP(HEALTH_CARE[[#This Row],[Customer ID]],'HOSPITAL DETAILS ANSWERS'!A:K,9,TRUE)</f>
        <v>Tier - 2</v>
      </c>
      <c r="O2108" t="str">
        <f>VLOOKUP(HEALTH_CARE[[#This Row],[Customer ID]],'HOSPITAL DETAILS ANSWERS'!A:K,10,TRUE)</f>
        <v>Tier - 1</v>
      </c>
      <c r="P2108" t="str">
        <f>VLOOKUP(HEALTH_CARE[[#This Row],[Customer ID]],'HOSPITAL DETAILS ANSWERS'!A:K,11,TRUE)</f>
        <v>R1024</v>
      </c>
      <c r="Q2108" s="10">
        <f>VLOOKUP(HEALTH_CARE[[#This Row],[Customer ID]],'HOSPITAL DETAILS ANSWERS'!A:K,6,TRUE)</f>
        <v>18</v>
      </c>
    </row>
    <row r="2109" spans="1:17" x14ac:dyDescent="0.25">
      <c r="A2109" t="s">
        <v>257</v>
      </c>
      <c r="B2109" t="str">
        <f>VLOOKUP(HEALTH_CARE[[#This Row],[Customer ID]],'CUSTOMER_NAMES ANSWER'!A:D,3,FALSE)</f>
        <v>Paige P</v>
      </c>
      <c r="C2109" s="9">
        <f>VLOOKUP(HEALTH_CARE[[#This Row],[Customer ID]],'MEDICAL EXAMINATION ANSWER'!A:J,2,FALSE)</f>
        <v>23.57</v>
      </c>
      <c r="D2109" s="9">
        <f>VLOOKUP(HEALTH_CARE[[#This Row],[Customer ID]],'MEDICAL EXAMINATION ANSWER'!A:J,4,FALSE)</f>
        <v>6.14</v>
      </c>
      <c r="E2109" t="str">
        <f>VLOOKUP(HEALTH_CARE[[#This Row],[Customer ID]],'MEDICAL EXAMINATION ANSWER'!A:J,6,FALSE)</f>
        <v>No</v>
      </c>
      <c r="F2109" t="str">
        <f>VLOOKUP(HEALTH_CARE[[#This Row],[Customer ID]],'MEDICAL EXAMINATION ANSWER'!A:J,7,FALSE)</f>
        <v>No</v>
      </c>
      <c r="G2109" t="str">
        <f>VLOOKUP(HEALTH_CARE[[#This Row],[Customer ID]],'MEDICAL EXAMINATION ANSWER'!A:J,8,FALSE)</f>
        <v>No</v>
      </c>
      <c r="H2109" s="10">
        <f>VLOOKUP(HEALTH_CARE[[#This Row],[Customer ID]],'MEDICAL EXAMINATION ANSWER'!A:J,9,FALSE)</f>
        <v>0</v>
      </c>
      <c r="I2109" t="str">
        <f>VLOOKUP(HEALTH_CARE[[#This Row],[Customer ID]],'MEDICAL EXAMINATION ANSWER'!A:J,10,FALSE)</f>
        <v>No</v>
      </c>
      <c r="J2109" t="str">
        <f>VLOOKUP(HEALTH_CARE[[#This Row],[Customer ID]],'MEDICAL EXAMINATION ANSWER'!A:J,3,FALSE)</f>
        <v>Normal Weight</v>
      </c>
      <c r="K2109" t="str">
        <f>VLOOKUP(HEALTH_CARE[[#This Row],[Customer ID]],'MEDICAL EXAMINATION ANSWER'!A:J,5,FALSE)</f>
        <v>Prediabetes</v>
      </c>
      <c r="L2109" s="11" t="str">
        <f>VLOOKUP(HEALTH_CARE[[#This Row],[Customer ID]],'HOSPITAL DETAILS ANSWERS'!A:K,5,TRUE)</f>
        <v>17-Nov-1994</v>
      </c>
      <c r="M2109" s="14">
        <f>VLOOKUP(HEALTH_CARE[[#This Row],[Customer ID]],'HOSPITAL DETAILS ANSWERS'!A:K,8,TRUE)</f>
        <v>2214</v>
      </c>
      <c r="N2109" t="str">
        <f>VLOOKUP(HEALTH_CARE[[#This Row],[Customer ID]],'HOSPITAL DETAILS ANSWERS'!A:K,9,TRUE)</f>
        <v>Tier - 2</v>
      </c>
      <c r="O2109" t="str">
        <f>VLOOKUP(HEALTH_CARE[[#This Row],[Customer ID]],'HOSPITAL DETAILS ANSWERS'!A:K,10,TRUE)</f>
        <v>Tier - 2</v>
      </c>
      <c r="P2109" t="str">
        <f>VLOOKUP(HEALTH_CARE[[#This Row],[Customer ID]],'HOSPITAL DETAILS ANSWERS'!A:K,11,TRUE)</f>
        <v>R1013</v>
      </c>
      <c r="Q2109" s="10">
        <f>VLOOKUP(HEALTH_CARE[[#This Row],[Customer ID]],'HOSPITAL DETAILS ANSWERS'!A:K,6,TRUE)</f>
        <v>28</v>
      </c>
    </row>
    <row r="2110" spans="1:17" x14ac:dyDescent="0.25">
      <c r="A2110" t="s">
        <v>256</v>
      </c>
      <c r="B2110" t="str">
        <f>VLOOKUP(HEALTH_CARE[[#This Row],[Customer ID]],'CUSTOMER_NAMES ANSWER'!A:D,3,FALSE)</f>
        <v>Ji</v>
      </c>
      <c r="C2110" s="9">
        <f>VLOOKUP(HEALTH_CARE[[#This Row],[Customer ID]],'MEDICAL EXAMINATION ANSWER'!A:J,2,FALSE)</f>
        <v>35.619999999999997</v>
      </c>
      <c r="D2110" s="9">
        <f>VLOOKUP(HEALTH_CARE[[#This Row],[Customer ID]],'MEDICAL EXAMINATION ANSWER'!A:J,4,FALSE)</f>
        <v>6.21</v>
      </c>
      <c r="E2110" t="str">
        <f>VLOOKUP(HEALTH_CARE[[#This Row],[Customer ID]],'MEDICAL EXAMINATION ANSWER'!A:J,6,FALSE)</f>
        <v>No</v>
      </c>
      <c r="F2110" t="str">
        <f>VLOOKUP(HEALTH_CARE[[#This Row],[Customer ID]],'MEDICAL EXAMINATION ANSWER'!A:J,7,FALSE)</f>
        <v>Yes</v>
      </c>
      <c r="G2110" t="str">
        <f>VLOOKUP(HEALTH_CARE[[#This Row],[Customer ID]],'MEDICAL EXAMINATION ANSWER'!A:J,8,FALSE)</f>
        <v>No</v>
      </c>
      <c r="H2110" s="10">
        <f>VLOOKUP(HEALTH_CARE[[#This Row],[Customer ID]],'MEDICAL EXAMINATION ANSWER'!A:J,9,FALSE)</f>
        <v>1</v>
      </c>
      <c r="I2110" t="str">
        <f>VLOOKUP(HEALTH_CARE[[#This Row],[Customer ID]],'MEDICAL EXAMINATION ANSWER'!A:J,10,FALSE)</f>
        <v>No</v>
      </c>
      <c r="J2110" t="str">
        <f>VLOOKUP(HEALTH_CARE[[#This Row],[Customer ID]],'MEDICAL EXAMINATION ANSWER'!A:J,3,FALSE)</f>
        <v>Obesity</v>
      </c>
      <c r="K2110" t="str">
        <f>VLOOKUP(HEALTH_CARE[[#This Row],[Customer ID]],'MEDICAL EXAMINATION ANSWER'!A:J,5,FALSE)</f>
        <v>Prediabetes</v>
      </c>
      <c r="L2110" s="11" t="str">
        <f>VLOOKUP(HEALTH_CARE[[#This Row],[Customer ID]],'HOSPITAL DETAILS ANSWERS'!A:K,5,TRUE)</f>
        <v>27-Jul-2004</v>
      </c>
      <c r="M2110" s="14">
        <f>VLOOKUP(HEALTH_CARE[[#This Row],[Customer ID]],'HOSPITAL DETAILS ANSWERS'!A:K,8,TRUE)</f>
        <v>2212</v>
      </c>
      <c r="N2110" t="str">
        <f>VLOOKUP(HEALTH_CARE[[#This Row],[Customer ID]],'HOSPITAL DETAILS ANSWERS'!A:K,9,TRUE)</f>
        <v>Tier - 2</v>
      </c>
      <c r="O2110" t="str">
        <f>VLOOKUP(HEALTH_CARE[[#This Row],[Customer ID]],'HOSPITAL DETAILS ANSWERS'!A:K,10,TRUE)</f>
        <v>Tier - 2</v>
      </c>
      <c r="P2110" t="str">
        <f>VLOOKUP(HEALTH_CARE[[#This Row],[Customer ID]],'HOSPITAL DETAILS ANSWERS'!A:K,11,TRUE)</f>
        <v>R1024</v>
      </c>
      <c r="Q2110" s="10">
        <f>VLOOKUP(HEALTH_CARE[[#This Row],[Customer ID]],'HOSPITAL DETAILS ANSWERS'!A:K,6,TRUE)</f>
        <v>18</v>
      </c>
    </row>
    <row r="2111" spans="1:17" x14ac:dyDescent="0.25">
      <c r="A2111" t="s">
        <v>255</v>
      </c>
      <c r="B2111" t="str">
        <f>VLOOKUP(HEALTH_CARE[[#This Row],[Customer ID]],'CUSTOMER_NAMES ANSWER'!A:D,3,FALSE)</f>
        <v>Carissa A</v>
      </c>
      <c r="C2111" s="9">
        <f>VLOOKUP(HEALTH_CARE[[#This Row],[Customer ID]],'MEDICAL EXAMINATION ANSWER'!A:J,2,FALSE)</f>
        <v>33.159999999999997</v>
      </c>
      <c r="D2111" s="9">
        <f>VLOOKUP(HEALTH_CARE[[#This Row],[Customer ID]],'MEDICAL EXAMINATION ANSWER'!A:J,4,FALSE)</f>
        <v>4.5999999999999996</v>
      </c>
      <c r="E2111" t="str">
        <f>VLOOKUP(HEALTH_CARE[[#This Row],[Customer ID]],'MEDICAL EXAMINATION ANSWER'!A:J,6,FALSE)</f>
        <v>No</v>
      </c>
      <c r="F2111" t="str">
        <f>VLOOKUP(HEALTH_CARE[[#This Row],[Customer ID]],'MEDICAL EXAMINATION ANSWER'!A:J,7,FALSE)</f>
        <v>Yes</v>
      </c>
      <c r="G2111" t="str">
        <f>VLOOKUP(HEALTH_CARE[[#This Row],[Customer ID]],'MEDICAL EXAMINATION ANSWER'!A:J,8,FALSE)</f>
        <v>No</v>
      </c>
      <c r="H2111" s="10">
        <f>VLOOKUP(HEALTH_CARE[[#This Row],[Customer ID]],'MEDICAL EXAMINATION ANSWER'!A:J,9,FALSE)</f>
        <v>1</v>
      </c>
      <c r="I2111" t="str">
        <f>VLOOKUP(HEALTH_CARE[[#This Row],[Customer ID]],'MEDICAL EXAMINATION ANSWER'!A:J,10,FALSE)</f>
        <v>No</v>
      </c>
      <c r="J2111" t="str">
        <f>VLOOKUP(HEALTH_CARE[[#This Row],[Customer ID]],'MEDICAL EXAMINATION ANSWER'!A:J,3,FALSE)</f>
        <v>Obesity</v>
      </c>
      <c r="K2111" t="str">
        <f>VLOOKUP(HEALTH_CARE[[#This Row],[Customer ID]],'MEDICAL EXAMINATION ANSWER'!A:J,5,FALSE)</f>
        <v>Normal</v>
      </c>
      <c r="L2111" s="11" t="str">
        <f>VLOOKUP(HEALTH_CARE[[#This Row],[Customer ID]],'HOSPITAL DETAILS ANSWERS'!A:K,5,TRUE)</f>
        <v>6-Aug-2004</v>
      </c>
      <c r="M2111" s="14">
        <f>VLOOKUP(HEALTH_CARE[[#This Row],[Customer ID]],'HOSPITAL DETAILS ANSWERS'!A:K,8,TRUE)</f>
        <v>2208</v>
      </c>
      <c r="N2111" t="str">
        <f>VLOOKUP(HEALTH_CARE[[#This Row],[Customer ID]],'HOSPITAL DETAILS ANSWERS'!A:K,9,TRUE)</f>
        <v>Tier - 2</v>
      </c>
      <c r="O2111" t="str">
        <f>VLOOKUP(HEALTH_CARE[[#This Row],[Customer ID]],'HOSPITAL DETAILS ANSWERS'!A:K,10,TRUE)</f>
        <v>Tier - 2</v>
      </c>
      <c r="P2111" t="str">
        <f>VLOOKUP(HEALTH_CARE[[#This Row],[Customer ID]],'HOSPITAL DETAILS ANSWERS'!A:K,11,TRUE)</f>
        <v>R1024</v>
      </c>
      <c r="Q2111" s="10">
        <f>VLOOKUP(HEALTH_CARE[[#This Row],[Customer ID]],'HOSPITAL DETAILS ANSWERS'!A:K,6,TRUE)</f>
        <v>18</v>
      </c>
    </row>
    <row r="2112" spans="1:17" x14ac:dyDescent="0.25">
      <c r="A2112" t="s">
        <v>254</v>
      </c>
      <c r="B2112" t="str">
        <f>VLOOKUP(HEALTH_CARE[[#This Row],[Customer ID]],'CUSTOMER_NAMES ANSWER'!A:D,3,FALSE)</f>
        <v>Mona</v>
      </c>
      <c r="C2112" s="9">
        <f>VLOOKUP(HEALTH_CARE[[#This Row],[Customer ID]],'MEDICAL EXAMINATION ANSWER'!A:J,2,FALSE)</f>
        <v>31.92</v>
      </c>
      <c r="D2112" s="9">
        <f>VLOOKUP(HEALTH_CARE[[#This Row],[Customer ID]],'MEDICAL EXAMINATION ANSWER'!A:J,4,FALSE)</f>
        <v>5.04</v>
      </c>
      <c r="E2112" t="str">
        <f>VLOOKUP(HEALTH_CARE[[#This Row],[Customer ID]],'MEDICAL EXAMINATION ANSWER'!A:J,6,FALSE)</f>
        <v>No</v>
      </c>
      <c r="F2112" t="str">
        <f>VLOOKUP(HEALTH_CARE[[#This Row],[Customer ID]],'MEDICAL EXAMINATION ANSWER'!A:J,7,FALSE)</f>
        <v>Yes</v>
      </c>
      <c r="G2112" t="str">
        <f>VLOOKUP(HEALTH_CARE[[#This Row],[Customer ID]],'MEDICAL EXAMINATION ANSWER'!A:J,8,FALSE)</f>
        <v>No</v>
      </c>
      <c r="H2112" s="10">
        <f>VLOOKUP(HEALTH_CARE[[#This Row],[Customer ID]],'MEDICAL EXAMINATION ANSWER'!A:J,9,FALSE)</f>
        <v>1</v>
      </c>
      <c r="I2112" t="str">
        <f>VLOOKUP(HEALTH_CARE[[#This Row],[Customer ID]],'MEDICAL EXAMINATION ANSWER'!A:J,10,FALSE)</f>
        <v>No</v>
      </c>
      <c r="J2112" t="str">
        <f>VLOOKUP(HEALTH_CARE[[#This Row],[Customer ID]],'MEDICAL EXAMINATION ANSWER'!A:J,3,FALSE)</f>
        <v>Obesity</v>
      </c>
      <c r="K2112" t="str">
        <f>VLOOKUP(HEALTH_CARE[[#This Row],[Customer ID]],'MEDICAL EXAMINATION ANSWER'!A:J,5,FALSE)</f>
        <v>Normal</v>
      </c>
      <c r="L2112" s="11" t="str">
        <f>VLOOKUP(HEALTH_CARE[[#This Row],[Customer ID]],'HOSPITAL DETAILS ANSWERS'!A:K,5,TRUE)</f>
        <v>13-Nov-2004</v>
      </c>
      <c r="M2112" s="14">
        <f>VLOOKUP(HEALTH_CARE[[#This Row],[Customer ID]],'HOSPITAL DETAILS ANSWERS'!A:K,8,TRUE)</f>
        <v>2206</v>
      </c>
      <c r="N2112" t="str">
        <f>VLOOKUP(HEALTH_CARE[[#This Row],[Customer ID]],'HOSPITAL DETAILS ANSWERS'!A:K,9,TRUE)</f>
        <v>Tier - 2</v>
      </c>
      <c r="O2112" t="str">
        <f>VLOOKUP(HEALTH_CARE[[#This Row],[Customer ID]],'HOSPITAL DETAILS ANSWERS'!A:K,10,TRUE)</f>
        <v>Tier - 3</v>
      </c>
      <c r="P2112" t="str">
        <f>VLOOKUP(HEALTH_CARE[[#This Row],[Customer ID]],'HOSPITAL DETAILS ANSWERS'!A:K,11,TRUE)</f>
        <v>R1024</v>
      </c>
      <c r="Q2112" s="10">
        <f>VLOOKUP(HEALTH_CARE[[#This Row],[Customer ID]],'HOSPITAL DETAILS ANSWERS'!A:K,6,TRUE)</f>
        <v>18</v>
      </c>
    </row>
    <row r="2113" spans="1:17" x14ac:dyDescent="0.25">
      <c r="A2113" t="s">
        <v>253</v>
      </c>
      <c r="B2113" t="str">
        <f>VLOOKUP(HEALTH_CARE[[#This Row],[Customer ID]],'CUSTOMER_NAMES ANSWER'!A:D,3,FALSE)</f>
        <v>Kristin R</v>
      </c>
      <c r="C2113" s="9">
        <f>VLOOKUP(HEALTH_CARE[[#This Row],[Customer ID]],'MEDICAL EXAMINATION ANSWER'!A:J,2,FALSE)</f>
        <v>30.3</v>
      </c>
      <c r="D2113" s="9">
        <f>VLOOKUP(HEALTH_CARE[[#This Row],[Customer ID]],'MEDICAL EXAMINATION ANSWER'!A:J,4,FALSE)</f>
        <v>5.08</v>
      </c>
      <c r="E2113" t="str">
        <f>VLOOKUP(HEALTH_CARE[[#This Row],[Customer ID]],'MEDICAL EXAMINATION ANSWER'!A:J,6,FALSE)</f>
        <v>No</v>
      </c>
      <c r="F2113" t="str">
        <f>VLOOKUP(HEALTH_CARE[[#This Row],[Customer ID]],'MEDICAL EXAMINATION ANSWER'!A:J,7,FALSE)</f>
        <v>Yes</v>
      </c>
      <c r="G2113" t="str">
        <f>VLOOKUP(HEALTH_CARE[[#This Row],[Customer ID]],'MEDICAL EXAMINATION ANSWER'!A:J,8,FALSE)</f>
        <v>No</v>
      </c>
      <c r="H2113" s="10">
        <f>VLOOKUP(HEALTH_CARE[[#This Row],[Customer ID]],'MEDICAL EXAMINATION ANSWER'!A:J,9,FALSE)</f>
        <v>1</v>
      </c>
      <c r="I2113" t="str">
        <f>VLOOKUP(HEALTH_CARE[[#This Row],[Customer ID]],'MEDICAL EXAMINATION ANSWER'!A:J,10,FALSE)</f>
        <v>No</v>
      </c>
      <c r="J2113" t="str">
        <f>VLOOKUP(HEALTH_CARE[[#This Row],[Customer ID]],'MEDICAL EXAMINATION ANSWER'!A:J,3,FALSE)</f>
        <v>Obesity</v>
      </c>
      <c r="K2113" t="str">
        <f>VLOOKUP(HEALTH_CARE[[#This Row],[Customer ID]],'MEDICAL EXAMINATION ANSWER'!A:J,5,FALSE)</f>
        <v>Normal</v>
      </c>
      <c r="L2113" s="11" t="str">
        <f>VLOOKUP(HEALTH_CARE[[#This Row],[Customer ID]],'HOSPITAL DETAILS ANSWERS'!A:K,5,TRUE)</f>
        <v>28-Oct-2004</v>
      </c>
      <c r="M2113" s="14">
        <f>VLOOKUP(HEALTH_CARE[[#This Row],[Customer ID]],'HOSPITAL DETAILS ANSWERS'!A:K,8,TRUE)</f>
        <v>2204</v>
      </c>
      <c r="N2113" t="str">
        <f>VLOOKUP(HEALTH_CARE[[#This Row],[Customer ID]],'HOSPITAL DETAILS ANSWERS'!A:K,9,TRUE)</f>
        <v>Tier - 2</v>
      </c>
      <c r="O2113" t="str">
        <f>VLOOKUP(HEALTH_CARE[[#This Row],[Customer ID]],'HOSPITAL DETAILS ANSWERS'!A:K,10,TRUE)</f>
        <v>Tier - 2</v>
      </c>
      <c r="P2113" t="str">
        <f>VLOOKUP(HEALTH_CARE[[#This Row],[Customer ID]],'HOSPITAL DETAILS ANSWERS'!A:K,11,TRUE)</f>
        <v>R1024</v>
      </c>
      <c r="Q2113" s="10">
        <f>VLOOKUP(HEALTH_CARE[[#This Row],[Customer ID]],'HOSPITAL DETAILS ANSWERS'!A:K,6,TRUE)</f>
        <v>18</v>
      </c>
    </row>
    <row r="2114" spans="1:17" x14ac:dyDescent="0.25">
      <c r="A2114" t="s">
        <v>252</v>
      </c>
      <c r="B2114" t="str">
        <f>VLOOKUP(HEALTH_CARE[[#This Row],[Customer ID]],'CUSTOMER_NAMES ANSWER'!A:D,3,FALSE)</f>
        <v>Beth</v>
      </c>
      <c r="C2114" s="9">
        <f>VLOOKUP(HEALTH_CARE[[#This Row],[Customer ID]],'MEDICAL EXAMINATION ANSWER'!A:J,2,FALSE)</f>
        <v>30.11</v>
      </c>
      <c r="D2114" s="9">
        <f>VLOOKUP(HEALTH_CARE[[#This Row],[Customer ID]],'MEDICAL EXAMINATION ANSWER'!A:J,4,FALSE)</f>
        <v>4.38</v>
      </c>
      <c r="E2114" t="str">
        <f>VLOOKUP(HEALTH_CARE[[#This Row],[Customer ID]],'MEDICAL EXAMINATION ANSWER'!A:J,6,FALSE)</f>
        <v>No</v>
      </c>
      <c r="F2114" t="str">
        <f>VLOOKUP(HEALTH_CARE[[#This Row],[Customer ID]],'MEDICAL EXAMINATION ANSWER'!A:J,7,FALSE)</f>
        <v>Yes</v>
      </c>
      <c r="G2114" t="str">
        <f>VLOOKUP(HEALTH_CARE[[#This Row],[Customer ID]],'MEDICAL EXAMINATION ANSWER'!A:J,8,FALSE)</f>
        <v>No</v>
      </c>
      <c r="H2114" s="10">
        <f>VLOOKUP(HEALTH_CARE[[#This Row],[Customer ID]],'MEDICAL EXAMINATION ANSWER'!A:J,9,FALSE)</f>
        <v>1</v>
      </c>
      <c r="I2114" t="str">
        <f>VLOOKUP(HEALTH_CARE[[#This Row],[Customer ID]],'MEDICAL EXAMINATION ANSWER'!A:J,10,FALSE)</f>
        <v>No</v>
      </c>
      <c r="J2114" t="str">
        <f>VLOOKUP(HEALTH_CARE[[#This Row],[Customer ID]],'MEDICAL EXAMINATION ANSWER'!A:J,3,FALSE)</f>
        <v>Obesity</v>
      </c>
      <c r="K2114" t="str">
        <f>VLOOKUP(HEALTH_CARE[[#This Row],[Customer ID]],'MEDICAL EXAMINATION ANSWER'!A:J,5,FALSE)</f>
        <v>Normal</v>
      </c>
      <c r="L2114" s="11" t="str">
        <f>VLOOKUP(HEALTH_CARE[[#This Row],[Customer ID]],'HOSPITAL DETAILS ANSWERS'!A:K,5,TRUE)</f>
        <v>6-Aug-2004</v>
      </c>
      <c r="M2114" s="14">
        <f>VLOOKUP(HEALTH_CARE[[#This Row],[Customer ID]],'HOSPITAL DETAILS ANSWERS'!A:K,8,TRUE)</f>
        <v>2204</v>
      </c>
      <c r="N2114" t="str">
        <f>VLOOKUP(HEALTH_CARE[[#This Row],[Customer ID]],'HOSPITAL DETAILS ANSWERS'!A:K,9,TRUE)</f>
        <v>Tier - 2</v>
      </c>
      <c r="O2114" t="str">
        <f>VLOOKUP(HEALTH_CARE[[#This Row],[Customer ID]],'HOSPITAL DETAILS ANSWERS'!A:K,10,TRUE)</f>
        <v>Tier - 2</v>
      </c>
      <c r="P2114" t="str">
        <f>VLOOKUP(HEALTH_CARE[[#This Row],[Customer ID]],'HOSPITAL DETAILS ANSWERS'!A:K,11,TRUE)</f>
        <v>R1024</v>
      </c>
      <c r="Q2114" s="10">
        <f>VLOOKUP(HEALTH_CARE[[#This Row],[Customer ID]],'HOSPITAL DETAILS ANSWERS'!A:K,6,TRUE)</f>
        <v>18</v>
      </c>
    </row>
    <row r="2115" spans="1:17" x14ac:dyDescent="0.25">
      <c r="A2115" t="s">
        <v>251</v>
      </c>
      <c r="B2115" t="str">
        <f>VLOOKUP(HEALTH_CARE[[#This Row],[Customer ID]],'CUSTOMER_NAMES ANSWER'!A:D,3,FALSE)</f>
        <v>Allison</v>
      </c>
      <c r="C2115" s="9">
        <f>VLOOKUP(HEALTH_CARE[[#This Row],[Customer ID]],'MEDICAL EXAMINATION ANSWER'!A:J,2,FALSE)</f>
        <v>24.09</v>
      </c>
      <c r="D2115" s="9">
        <f>VLOOKUP(HEALTH_CARE[[#This Row],[Customer ID]],'MEDICAL EXAMINATION ANSWER'!A:J,4,FALSE)</f>
        <v>4.79</v>
      </c>
      <c r="E2115" t="str">
        <f>VLOOKUP(HEALTH_CARE[[#This Row],[Customer ID]],'MEDICAL EXAMINATION ANSWER'!A:J,6,FALSE)</f>
        <v>No</v>
      </c>
      <c r="F2115" t="str">
        <f>VLOOKUP(HEALTH_CARE[[#This Row],[Customer ID]],'MEDICAL EXAMINATION ANSWER'!A:J,7,FALSE)</f>
        <v>Yes</v>
      </c>
      <c r="G2115" t="str">
        <f>VLOOKUP(HEALTH_CARE[[#This Row],[Customer ID]],'MEDICAL EXAMINATION ANSWER'!A:J,8,FALSE)</f>
        <v>No</v>
      </c>
      <c r="H2115" s="10">
        <f>VLOOKUP(HEALTH_CARE[[#This Row],[Customer ID]],'MEDICAL EXAMINATION ANSWER'!A:J,9,FALSE)</f>
        <v>1</v>
      </c>
      <c r="I2115" t="str">
        <f>VLOOKUP(HEALTH_CARE[[#This Row],[Customer ID]],'MEDICAL EXAMINATION ANSWER'!A:J,10,FALSE)</f>
        <v>No</v>
      </c>
      <c r="J2115" t="str">
        <f>VLOOKUP(HEALTH_CARE[[#This Row],[Customer ID]],'MEDICAL EXAMINATION ANSWER'!A:J,3,FALSE)</f>
        <v>Normal Weight</v>
      </c>
      <c r="K2115" t="str">
        <f>VLOOKUP(HEALTH_CARE[[#This Row],[Customer ID]],'MEDICAL EXAMINATION ANSWER'!A:J,5,FALSE)</f>
        <v>Normal</v>
      </c>
      <c r="L2115" s="11" t="str">
        <f>VLOOKUP(HEALTH_CARE[[#This Row],[Customer ID]],'HOSPITAL DETAILS ANSWERS'!A:K,5,TRUE)</f>
        <v>27-Jul-2004</v>
      </c>
      <c r="M2115" s="14">
        <f>VLOOKUP(HEALTH_CARE[[#This Row],[Customer ID]],'HOSPITAL DETAILS ANSWERS'!A:K,8,TRUE)</f>
        <v>2202</v>
      </c>
      <c r="N2115" t="str">
        <f>VLOOKUP(HEALTH_CARE[[#This Row],[Customer ID]],'HOSPITAL DETAILS ANSWERS'!A:K,9,TRUE)</f>
        <v>Tier - 2</v>
      </c>
      <c r="O2115" t="str">
        <f>VLOOKUP(HEALTH_CARE[[#This Row],[Customer ID]],'HOSPITAL DETAILS ANSWERS'!A:K,10,TRUE)</f>
        <v>Tier - 3</v>
      </c>
      <c r="P2115" t="str">
        <f>VLOOKUP(HEALTH_CARE[[#This Row],[Customer ID]],'HOSPITAL DETAILS ANSWERS'!A:K,11,TRUE)</f>
        <v>R1013</v>
      </c>
      <c r="Q2115" s="10">
        <f>VLOOKUP(HEALTH_CARE[[#This Row],[Customer ID]],'HOSPITAL DETAILS ANSWERS'!A:K,6,TRUE)</f>
        <v>18</v>
      </c>
    </row>
    <row r="2116" spans="1:17" x14ac:dyDescent="0.25">
      <c r="A2116" t="s">
        <v>250</v>
      </c>
      <c r="B2116" t="str">
        <f>VLOOKUP(HEALTH_CARE[[#This Row],[Customer ID]],'CUSTOMER_NAMES ANSWER'!A:D,3,FALSE)</f>
        <v>Ashley E</v>
      </c>
      <c r="C2116" s="9">
        <f>VLOOKUP(HEALTH_CARE[[#This Row],[Customer ID]],'MEDICAL EXAMINATION ANSWER'!A:J,2,FALSE)</f>
        <v>28.22</v>
      </c>
      <c r="D2116" s="9">
        <f>VLOOKUP(HEALTH_CARE[[#This Row],[Customer ID]],'MEDICAL EXAMINATION ANSWER'!A:J,4,FALSE)</f>
        <v>4.21</v>
      </c>
      <c r="E2116" t="str">
        <f>VLOOKUP(HEALTH_CARE[[#This Row],[Customer ID]],'MEDICAL EXAMINATION ANSWER'!A:J,6,FALSE)</f>
        <v>No</v>
      </c>
      <c r="F2116" t="str">
        <f>VLOOKUP(HEALTH_CARE[[#This Row],[Customer ID]],'MEDICAL EXAMINATION ANSWER'!A:J,7,FALSE)</f>
        <v>Yes</v>
      </c>
      <c r="G2116" t="str">
        <f>VLOOKUP(HEALTH_CARE[[#This Row],[Customer ID]],'MEDICAL EXAMINATION ANSWER'!A:J,8,FALSE)</f>
        <v>No</v>
      </c>
      <c r="H2116" s="10">
        <f>VLOOKUP(HEALTH_CARE[[#This Row],[Customer ID]],'MEDICAL EXAMINATION ANSWER'!A:J,9,FALSE)</f>
        <v>1</v>
      </c>
      <c r="I2116" t="str">
        <f>VLOOKUP(HEALTH_CARE[[#This Row],[Customer ID]],'MEDICAL EXAMINATION ANSWER'!A:J,10,FALSE)</f>
        <v>No</v>
      </c>
      <c r="J2116" t="str">
        <f>VLOOKUP(HEALTH_CARE[[#This Row],[Customer ID]],'MEDICAL EXAMINATION ANSWER'!A:J,3,FALSE)</f>
        <v>Over Weight</v>
      </c>
      <c r="K2116" t="str">
        <f>VLOOKUP(HEALTH_CARE[[#This Row],[Customer ID]],'MEDICAL EXAMINATION ANSWER'!A:J,5,FALSE)</f>
        <v>Normal</v>
      </c>
      <c r="L2116" s="11" t="str">
        <f>VLOOKUP(HEALTH_CARE[[#This Row],[Customer ID]],'HOSPITAL DETAILS ANSWERS'!A:K,5,TRUE)</f>
        <v>12-Sep-2004</v>
      </c>
      <c r="M2116" s="14">
        <f>VLOOKUP(HEALTH_CARE[[#This Row],[Customer ID]],'HOSPITAL DETAILS ANSWERS'!A:K,8,TRUE)</f>
        <v>2201</v>
      </c>
      <c r="N2116" t="str">
        <f>VLOOKUP(HEALTH_CARE[[#This Row],[Customer ID]],'HOSPITAL DETAILS ANSWERS'!A:K,9,TRUE)</f>
        <v>Tier - 2</v>
      </c>
      <c r="O2116" t="str">
        <f>VLOOKUP(HEALTH_CARE[[#This Row],[Customer ID]],'HOSPITAL DETAILS ANSWERS'!A:K,10,TRUE)</f>
        <v>Tier - 2</v>
      </c>
      <c r="P2116" t="str">
        <f>VLOOKUP(HEALTH_CARE[[#This Row],[Customer ID]],'HOSPITAL DETAILS ANSWERS'!A:K,11,TRUE)</f>
        <v>R1024</v>
      </c>
      <c r="Q2116" s="10">
        <f>VLOOKUP(HEALTH_CARE[[#This Row],[Customer ID]],'HOSPITAL DETAILS ANSWERS'!A:K,6,TRUE)</f>
        <v>18</v>
      </c>
    </row>
    <row r="2117" spans="1:17" x14ac:dyDescent="0.25">
      <c r="A2117" t="s">
        <v>248</v>
      </c>
      <c r="B2117" t="str">
        <f>VLOOKUP(HEALTH_CARE[[#This Row],[Customer ID]],'CUSTOMER_NAMES ANSWER'!A:D,3,FALSE)</f>
        <v>Hilary K</v>
      </c>
      <c r="C2117" s="9">
        <f>VLOOKUP(HEALTH_CARE[[#This Row],[Customer ID]],'MEDICAL EXAMINATION ANSWER'!A:J,2,FALSE)</f>
        <v>26.32</v>
      </c>
      <c r="D2117" s="9">
        <f>VLOOKUP(HEALTH_CARE[[#This Row],[Customer ID]],'MEDICAL EXAMINATION ANSWER'!A:J,4,FALSE)</f>
        <v>5.47</v>
      </c>
      <c r="E2117" t="str">
        <f>VLOOKUP(HEALTH_CARE[[#This Row],[Customer ID]],'MEDICAL EXAMINATION ANSWER'!A:J,6,FALSE)</f>
        <v>No</v>
      </c>
      <c r="F2117" t="str">
        <f>VLOOKUP(HEALTH_CARE[[#This Row],[Customer ID]],'MEDICAL EXAMINATION ANSWER'!A:J,7,FALSE)</f>
        <v>Yes</v>
      </c>
      <c r="G2117" t="str">
        <f>VLOOKUP(HEALTH_CARE[[#This Row],[Customer ID]],'MEDICAL EXAMINATION ANSWER'!A:J,8,FALSE)</f>
        <v>No</v>
      </c>
      <c r="H2117" s="10">
        <f>VLOOKUP(HEALTH_CARE[[#This Row],[Customer ID]],'MEDICAL EXAMINATION ANSWER'!A:J,9,FALSE)</f>
        <v>1</v>
      </c>
      <c r="I2117" t="str">
        <f>VLOOKUP(HEALTH_CARE[[#This Row],[Customer ID]],'MEDICAL EXAMINATION ANSWER'!A:J,10,FALSE)</f>
        <v>No</v>
      </c>
      <c r="J2117" t="str">
        <f>VLOOKUP(HEALTH_CARE[[#This Row],[Customer ID]],'MEDICAL EXAMINATION ANSWER'!A:J,3,FALSE)</f>
        <v>Over Weight</v>
      </c>
      <c r="K2117" t="str">
        <f>VLOOKUP(HEALTH_CARE[[#This Row],[Customer ID]],'MEDICAL EXAMINATION ANSWER'!A:J,5,FALSE)</f>
        <v>Normal</v>
      </c>
      <c r="L2117" s="11" t="str">
        <f>VLOOKUP(HEALTH_CARE[[#This Row],[Customer ID]],'HOSPITAL DETAILS ANSWERS'!A:K,5,TRUE)</f>
        <v>3-Sep-2004</v>
      </c>
      <c r="M2117" s="14">
        <f>VLOOKUP(HEALTH_CARE[[#This Row],[Customer ID]],'HOSPITAL DETAILS ANSWERS'!A:K,8,TRUE)</f>
        <v>2199</v>
      </c>
      <c r="N2117" t="str">
        <f>VLOOKUP(HEALTH_CARE[[#This Row],[Customer ID]],'HOSPITAL DETAILS ANSWERS'!A:K,9,TRUE)</f>
        <v>Tier - 2</v>
      </c>
      <c r="O2117" t="str">
        <f>VLOOKUP(HEALTH_CARE[[#This Row],[Customer ID]],'HOSPITAL DETAILS ANSWERS'!A:K,10,TRUE)</f>
        <v>Tier - 1</v>
      </c>
      <c r="P2117" t="str">
        <f>VLOOKUP(HEALTH_CARE[[#This Row],[Customer ID]],'HOSPITAL DETAILS ANSWERS'!A:K,11,TRUE)</f>
        <v>R1023</v>
      </c>
      <c r="Q2117" s="10">
        <f>VLOOKUP(HEALTH_CARE[[#This Row],[Customer ID]],'HOSPITAL DETAILS ANSWERS'!A:K,6,TRUE)</f>
        <v>18</v>
      </c>
    </row>
    <row r="2118" spans="1:17" x14ac:dyDescent="0.25">
      <c r="A2118" t="s">
        <v>246</v>
      </c>
      <c r="B2118" t="str">
        <f>VLOOKUP(HEALTH_CARE[[#This Row],[Customer ID]],'CUSTOMER_NAMES ANSWER'!A:D,3,FALSE)</f>
        <v>Dominique</v>
      </c>
      <c r="C2118" s="9">
        <f>VLOOKUP(HEALTH_CARE[[#This Row],[Customer ID]],'MEDICAL EXAMINATION ANSWER'!A:J,2,FALSE)</f>
        <v>25.08</v>
      </c>
      <c r="D2118" s="9">
        <f>VLOOKUP(HEALTH_CARE[[#This Row],[Customer ID]],'MEDICAL EXAMINATION ANSWER'!A:J,4,FALSE)</f>
        <v>5.09</v>
      </c>
      <c r="E2118" t="str">
        <f>VLOOKUP(HEALTH_CARE[[#This Row],[Customer ID]],'MEDICAL EXAMINATION ANSWER'!A:J,6,FALSE)</f>
        <v>No</v>
      </c>
      <c r="F2118" t="str">
        <f>VLOOKUP(HEALTH_CARE[[#This Row],[Customer ID]],'MEDICAL EXAMINATION ANSWER'!A:J,7,FALSE)</f>
        <v>Yes</v>
      </c>
      <c r="G2118" t="str">
        <f>VLOOKUP(HEALTH_CARE[[#This Row],[Customer ID]],'MEDICAL EXAMINATION ANSWER'!A:J,8,FALSE)</f>
        <v>No</v>
      </c>
      <c r="H2118" s="10">
        <f>VLOOKUP(HEALTH_CARE[[#This Row],[Customer ID]],'MEDICAL EXAMINATION ANSWER'!A:J,9,FALSE)</f>
        <v>1</v>
      </c>
      <c r="I2118" t="str">
        <f>VLOOKUP(HEALTH_CARE[[#This Row],[Customer ID]],'MEDICAL EXAMINATION ANSWER'!A:J,10,FALSE)</f>
        <v>No</v>
      </c>
      <c r="J2118" t="str">
        <f>VLOOKUP(HEALTH_CARE[[#This Row],[Customer ID]],'MEDICAL EXAMINATION ANSWER'!A:J,3,FALSE)</f>
        <v>Over Weight</v>
      </c>
      <c r="K2118" t="str">
        <f>VLOOKUP(HEALTH_CARE[[#This Row],[Customer ID]],'MEDICAL EXAMINATION ANSWER'!A:J,5,FALSE)</f>
        <v>Normal</v>
      </c>
      <c r="L2118" s="11" t="str">
        <f>VLOOKUP(HEALTH_CARE[[#This Row],[Customer ID]],'HOSPITAL DETAILS ANSWERS'!A:K,5,TRUE)</f>
        <v>7-Dec-2004</v>
      </c>
      <c r="M2118" s="14">
        <f>VLOOKUP(HEALTH_CARE[[#This Row],[Customer ID]],'HOSPITAL DETAILS ANSWERS'!A:K,8,TRUE)</f>
        <v>2197</v>
      </c>
      <c r="N2118" t="str">
        <f>VLOOKUP(HEALTH_CARE[[#This Row],[Customer ID]],'HOSPITAL DETAILS ANSWERS'!A:K,9,TRUE)</f>
        <v>Tier - 2</v>
      </c>
      <c r="O2118" t="str">
        <f>VLOOKUP(HEALTH_CARE[[#This Row],[Customer ID]],'HOSPITAL DETAILS ANSWERS'!A:K,10,TRUE)</f>
        <v>Tier - 3</v>
      </c>
      <c r="P2118" t="str">
        <f>VLOOKUP(HEALTH_CARE[[#This Row],[Customer ID]],'HOSPITAL DETAILS ANSWERS'!A:K,11,TRUE)</f>
        <v>R1024</v>
      </c>
      <c r="Q2118" s="10">
        <f>VLOOKUP(HEALTH_CARE[[#This Row],[Customer ID]],'HOSPITAL DETAILS ANSWERS'!A:K,6,TRUE)</f>
        <v>18</v>
      </c>
    </row>
    <row r="2119" spans="1:17" x14ac:dyDescent="0.25">
      <c r="A2119" t="s">
        <v>245</v>
      </c>
      <c r="B2119" t="str">
        <f>VLOOKUP(HEALTH_CARE[[#This Row],[Customer ID]],'CUSTOMER_NAMES ANSWER'!A:D,3,FALSE)</f>
        <v>Carlos I</v>
      </c>
      <c r="C2119" s="9">
        <f>VLOOKUP(HEALTH_CARE[[#This Row],[Customer ID]],'MEDICAL EXAMINATION ANSWER'!A:J,2,FALSE)</f>
        <v>15.41</v>
      </c>
      <c r="D2119" s="9">
        <f>VLOOKUP(HEALTH_CARE[[#This Row],[Customer ID]],'MEDICAL EXAMINATION ANSWER'!A:J,4,FALSE)</f>
        <v>5.08</v>
      </c>
      <c r="E2119" t="str">
        <f>VLOOKUP(HEALTH_CARE[[#This Row],[Customer ID]],'MEDICAL EXAMINATION ANSWER'!A:J,6,FALSE)</f>
        <v>No</v>
      </c>
      <c r="F2119" t="str">
        <f>VLOOKUP(HEALTH_CARE[[#This Row],[Customer ID]],'MEDICAL EXAMINATION ANSWER'!A:J,7,FALSE)</f>
        <v>No</v>
      </c>
      <c r="G2119" t="str">
        <f>VLOOKUP(HEALTH_CARE[[#This Row],[Customer ID]],'MEDICAL EXAMINATION ANSWER'!A:J,8,FALSE)</f>
        <v>No</v>
      </c>
      <c r="H2119" s="10">
        <f>VLOOKUP(HEALTH_CARE[[#This Row],[Customer ID]],'MEDICAL EXAMINATION ANSWER'!A:J,9,FALSE)</f>
        <v>0</v>
      </c>
      <c r="I2119" t="str">
        <f>VLOOKUP(HEALTH_CARE[[#This Row],[Customer ID]],'MEDICAL EXAMINATION ANSWER'!A:J,10,FALSE)</f>
        <v>No</v>
      </c>
      <c r="J2119" t="str">
        <f>VLOOKUP(HEALTH_CARE[[#This Row],[Customer ID]],'MEDICAL EXAMINATION ANSWER'!A:J,3,FALSE)</f>
        <v>Under Weight</v>
      </c>
      <c r="K2119" t="str">
        <f>VLOOKUP(HEALTH_CARE[[#This Row],[Customer ID]],'MEDICAL EXAMINATION ANSWER'!A:J,5,FALSE)</f>
        <v>Normal</v>
      </c>
      <c r="L2119" s="11" t="str">
        <f>VLOOKUP(HEALTH_CARE[[#This Row],[Customer ID]],'HOSPITAL DETAILS ANSWERS'!A:K,5,TRUE)</f>
        <v>16-Dec-1991</v>
      </c>
      <c r="M2119" s="14">
        <f>VLOOKUP(HEALTH_CARE[[#This Row],[Customer ID]],'HOSPITAL DETAILS ANSWERS'!A:K,8,TRUE)</f>
        <v>2194</v>
      </c>
      <c r="N2119" t="str">
        <f>VLOOKUP(HEALTH_CARE[[#This Row],[Customer ID]],'HOSPITAL DETAILS ANSWERS'!A:K,9,TRUE)</f>
        <v>Tier - 2</v>
      </c>
      <c r="O2119" t="str">
        <f>VLOOKUP(HEALTH_CARE[[#This Row],[Customer ID]],'HOSPITAL DETAILS ANSWERS'!A:K,10,TRUE)</f>
        <v>Tier - 2</v>
      </c>
      <c r="P2119" t="str">
        <f>VLOOKUP(HEALTH_CARE[[#This Row],[Customer ID]],'HOSPITAL DETAILS ANSWERS'!A:K,11,TRUE)</f>
        <v>R1012</v>
      </c>
      <c r="Q2119" s="10">
        <f>VLOOKUP(HEALTH_CARE[[#This Row],[Customer ID]],'HOSPITAL DETAILS ANSWERS'!A:K,6,TRUE)</f>
        <v>31</v>
      </c>
    </row>
    <row r="2120" spans="1:17" x14ac:dyDescent="0.25">
      <c r="A2120" t="s">
        <v>244</v>
      </c>
      <c r="B2120" t="str">
        <f>VLOOKUP(HEALTH_CARE[[#This Row],[Customer ID]],'CUSTOMER_NAMES ANSWER'!A:D,3,FALSE)</f>
        <v>Matthew</v>
      </c>
      <c r="C2120" s="9">
        <f>VLOOKUP(HEALTH_CARE[[#This Row],[Customer ID]],'MEDICAL EXAMINATION ANSWER'!A:J,2,FALSE)</f>
        <v>23.83</v>
      </c>
      <c r="D2120" s="9">
        <f>VLOOKUP(HEALTH_CARE[[#This Row],[Customer ID]],'MEDICAL EXAMINATION ANSWER'!A:J,4,FALSE)</f>
        <v>5.68</v>
      </c>
      <c r="E2120" t="str">
        <f>VLOOKUP(HEALTH_CARE[[#This Row],[Customer ID]],'MEDICAL EXAMINATION ANSWER'!A:J,6,FALSE)</f>
        <v>No</v>
      </c>
      <c r="F2120" t="str">
        <f>VLOOKUP(HEALTH_CARE[[#This Row],[Customer ID]],'MEDICAL EXAMINATION ANSWER'!A:J,7,FALSE)</f>
        <v>No</v>
      </c>
      <c r="G2120" t="str">
        <f>VLOOKUP(HEALTH_CARE[[#This Row],[Customer ID]],'MEDICAL EXAMINATION ANSWER'!A:J,8,FALSE)</f>
        <v>No</v>
      </c>
      <c r="H2120" s="10">
        <f>VLOOKUP(HEALTH_CARE[[#This Row],[Customer ID]],'MEDICAL EXAMINATION ANSWER'!A:J,9,FALSE)</f>
        <v>0</v>
      </c>
      <c r="I2120" t="str">
        <f>VLOOKUP(HEALTH_CARE[[#This Row],[Customer ID]],'MEDICAL EXAMINATION ANSWER'!A:J,10,FALSE)</f>
        <v>No</v>
      </c>
      <c r="J2120" t="str">
        <f>VLOOKUP(HEALTH_CARE[[#This Row],[Customer ID]],'MEDICAL EXAMINATION ANSWER'!A:J,3,FALSE)</f>
        <v>Normal Weight</v>
      </c>
      <c r="K2120" t="str">
        <f>VLOOKUP(HEALTH_CARE[[#This Row],[Customer ID]],'MEDICAL EXAMINATION ANSWER'!A:J,5,FALSE)</f>
        <v>Normal</v>
      </c>
      <c r="L2120" s="11" t="str">
        <f>VLOOKUP(HEALTH_CARE[[#This Row],[Customer ID]],'HOSPITAL DETAILS ANSWERS'!A:K,5,TRUE)</f>
        <v>27-Sep-1994</v>
      </c>
      <c r="M2120" s="14">
        <f>VLOOKUP(HEALTH_CARE[[#This Row],[Customer ID]],'HOSPITAL DETAILS ANSWERS'!A:K,8,TRUE)</f>
        <v>2171</v>
      </c>
      <c r="N2120" t="str">
        <f>VLOOKUP(HEALTH_CARE[[#This Row],[Customer ID]],'HOSPITAL DETAILS ANSWERS'!A:K,9,TRUE)</f>
        <v>Tier - 2</v>
      </c>
      <c r="O2120" t="str">
        <f>VLOOKUP(HEALTH_CARE[[#This Row],[Customer ID]],'HOSPITAL DETAILS ANSWERS'!A:K,10,TRUE)</f>
        <v>Tier - 2</v>
      </c>
      <c r="P2120" t="str">
        <f>VLOOKUP(HEALTH_CARE[[#This Row],[Customer ID]],'HOSPITAL DETAILS ANSWERS'!A:K,11,TRUE)</f>
        <v>R1013</v>
      </c>
      <c r="Q2120" s="10">
        <f>VLOOKUP(HEALTH_CARE[[#This Row],[Customer ID]],'HOSPITAL DETAILS ANSWERS'!A:K,6,TRUE)</f>
        <v>28</v>
      </c>
    </row>
    <row r="2121" spans="1:17" x14ac:dyDescent="0.25">
      <c r="A2121" t="s">
        <v>243</v>
      </c>
      <c r="B2121" t="str">
        <f>VLOOKUP(HEALTH_CARE[[#This Row],[Customer ID]],'CUSTOMER_NAMES ANSWER'!A:D,3,FALSE)</f>
        <v>Kara</v>
      </c>
      <c r="C2121" s="9">
        <f>VLOOKUP(HEALTH_CARE[[#This Row],[Customer ID]],'MEDICAL EXAMINATION ANSWER'!A:J,2,FALSE)</f>
        <v>36</v>
      </c>
      <c r="D2121" s="9">
        <f>VLOOKUP(HEALTH_CARE[[#This Row],[Customer ID]],'MEDICAL EXAMINATION ANSWER'!A:J,4,FALSE)</f>
        <v>4.66</v>
      </c>
      <c r="E2121" t="str">
        <f>VLOOKUP(HEALTH_CARE[[#This Row],[Customer ID]],'MEDICAL EXAMINATION ANSWER'!A:J,6,FALSE)</f>
        <v>No</v>
      </c>
      <c r="F2121" t="str">
        <f>VLOOKUP(HEALTH_CARE[[#This Row],[Customer ID]],'MEDICAL EXAMINATION ANSWER'!A:J,7,FALSE)</f>
        <v>Yes</v>
      </c>
      <c r="G2121" t="str">
        <f>VLOOKUP(HEALTH_CARE[[#This Row],[Customer ID]],'MEDICAL EXAMINATION ANSWER'!A:J,8,FALSE)</f>
        <v>No</v>
      </c>
      <c r="H2121" s="10">
        <f>VLOOKUP(HEALTH_CARE[[#This Row],[Customer ID]],'MEDICAL EXAMINATION ANSWER'!A:J,9,FALSE)</f>
        <v>1</v>
      </c>
      <c r="I2121" t="str">
        <f>VLOOKUP(HEALTH_CARE[[#This Row],[Customer ID]],'MEDICAL EXAMINATION ANSWER'!A:J,10,FALSE)</f>
        <v>No</v>
      </c>
      <c r="J2121" t="str">
        <f>VLOOKUP(HEALTH_CARE[[#This Row],[Customer ID]],'MEDICAL EXAMINATION ANSWER'!A:J,3,FALSE)</f>
        <v>Obesity</v>
      </c>
      <c r="K2121" t="str">
        <f>VLOOKUP(HEALTH_CARE[[#This Row],[Customer ID]],'MEDICAL EXAMINATION ANSWER'!A:J,5,FALSE)</f>
        <v>Normal</v>
      </c>
      <c r="L2121" s="11" t="str">
        <f>VLOOKUP(HEALTH_CARE[[#This Row],[Customer ID]],'HOSPITAL DETAILS ANSWERS'!A:K,5,TRUE)</f>
        <v>23-Aug-2000</v>
      </c>
      <c r="M2121" s="14">
        <f>VLOOKUP(HEALTH_CARE[[#This Row],[Customer ID]],'HOSPITAL DETAILS ANSWERS'!A:K,8,TRUE)</f>
        <v>2167</v>
      </c>
      <c r="N2121" t="str">
        <f>VLOOKUP(HEALTH_CARE[[#This Row],[Customer ID]],'HOSPITAL DETAILS ANSWERS'!A:K,9,TRUE)</f>
        <v>Tier - 2</v>
      </c>
      <c r="O2121" t="str">
        <f>VLOOKUP(HEALTH_CARE[[#This Row],[Customer ID]],'HOSPITAL DETAILS ANSWERS'!A:K,10,TRUE)</f>
        <v>Tier - 2</v>
      </c>
      <c r="P2121" t="str">
        <f>VLOOKUP(HEALTH_CARE[[#This Row],[Customer ID]],'HOSPITAL DETAILS ANSWERS'!A:K,11,TRUE)</f>
        <v>R1011</v>
      </c>
      <c r="Q2121" s="10">
        <f>VLOOKUP(HEALTH_CARE[[#This Row],[Customer ID]],'HOSPITAL DETAILS ANSWERS'!A:K,6,TRUE)</f>
        <v>22</v>
      </c>
    </row>
    <row r="2122" spans="1:17" x14ac:dyDescent="0.25">
      <c r="A2122" t="s">
        <v>242</v>
      </c>
      <c r="B2122" t="str">
        <f>VLOOKUP(HEALTH_CARE[[#This Row],[Customer ID]],'CUSTOMER_NAMES ANSWER'!A:D,3,FALSE)</f>
        <v>Sarah S</v>
      </c>
      <c r="C2122" s="9">
        <f>VLOOKUP(HEALTH_CARE[[#This Row],[Customer ID]],'MEDICAL EXAMINATION ANSWER'!A:J,2,FALSE)</f>
        <v>28.82</v>
      </c>
      <c r="D2122" s="9">
        <f>VLOOKUP(HEALTH_CARE[[#This Row],[Customer ID]],'MEDICAL EXAMINATION ANSWER'!A:J,4,FALSE)</f>
        <v>5.59</v>
      </c>
      <c r="E2122" t="str">
        <f>VLOOKUP(HEALTH_CARE[[#This Row],[Customer ID]],'MEDICAL EXAMINATION ANSWER'!A:J,6,FALSE)</f>
        <v>No</v>
      </c>
      <c r="F2122" t="str">
        <f>VLOOKUP(HEALTH_CARE[[#This Row],[Customer ID]],'MEDICAL EXAMINATION ANSWER'!A:J,7,FALSE)</f>
        <v>Yes</v>
      </c>
      <c r="G2122" t="str">
        <f>VLOOKUP(HEALTH_CARE[[#This Row],[Customer ID]],'MEDICAL EXAMINATION ANSWER'!A:J,8,FALSE)</f>
        <v>No</v>
      </c>
      <c r="H2122" s="10">
        <f>VLOOKUP(HEALTH_CARE[[#This Row],[Customer ID]],'MEDICAL EXAMINATION ANSWER'!A:J,9,FALSE)</f>
        <v>1</v>
      </c>
      <c r="I2122" t="str">
        <f>VLOOKUP(HEALTH_CARE[[#This Row],[Customer ID]],'MEDICAL EXAMINATION ANSWER'!A:J,10,FALSE)</f>
        <v>No</v>
      </c>
      <c r="J2122" t="str">
        <f>VLOOKUP(HEALTH_CARE[[#This Row],[Customer ID]],'MEDICAL EXAMINATION ANSWER'!A:J,3,FALSE)</f>
        <v>Over Weight</v>
      </c>
      <c r="K2122" t="str">
        <f>VLOOKUP(HEALTH_CARE[[#This Row],[Customer ID]],'MEDICAL EXAMINATION ANSWER'!A:J,5,FALSE)</f>
        <v>Normal</v>
      </c>
      <c r="L2122" s="11" t="str">
        <f>VLOOKUP(HEALTH_CARE[[#This Row],[Customer ID]],'HOSPITAL DETAILS ANSWERS'!A:K,5,TRUE)</f>
        <v>10-Dec-2000</v>
      </c>
      <c r="M2122" s="14">
        <f>VLOOKUP(HEALTH_CARE[[#This Row],[Customer ID]],'HOSPITAL DETAILS ANSWERS'!A:K,8,TRUE)</f>
        <v>2157</v>
      </c>
      <c r="N2122" t="str">
        <f>VLOOKUP(HEALTH_CARE[[#This Row],[Customer ID]],'HOSPITAL DETAILS ANSWERS'!A:K,9,TRUE)</f>
        <v>Tier - 2</v>
      </c>
      <c r="O2122" t="str">
        <f>VLOOKUP(HEALTH_CARE[[#This Row],[Customer ID]],'HOSPITAL DETAILS ANSWERS'!A:K,10,TRUE)</f>
        <v>Tier - 2</v>
      </c>
      <c r="P2122" t="str">
        <f>VLOOKUP(HEALTH_CARE[[#This Row],[Customer ID]],'HOSPITAL DETAILS ANSWERS'!A:K,11,TRUE)</f>
        <v>R1013</v>
      </c>
      <c r="Q2122" s="10">
        <f>VLOOKUP(HEALTH_CARE[[#This Row],[Customer ID]],'HOSPITAL DETAILS ANSWERS'!A:K,6,TRUE)</f>
        <v>22</v>
      </c>
    </row>
    <row r="2123" spans="1:17" x14ac:dyDescent="0.25">
      <c r="A2123" t="s">
        <v>241</v>
      </c>
      <c r="B2123" t="str">
        <f>VLOOKUP(HEALTH_CARE[[#This Row],[Customer ID]],'CUSTOMER_NAMES ANSWER'!A:D,3,FALSE)</f>
        <v>Shauna R</v>
      </c>
      <c r="C2123" s="9">
        <f>VLOOKUP(HEALTH_CARE[[#This Row],[Customer ID]],'MEDICAL EXAMINATION ANSWER'!A:J,2,FALSE)</f>
        <v>28.05</v>
      </c>
      <c r="D2123" s="9">
        <f>VLOOKUP(HEALTH_CARE[[#This Row],[Customer ID]],'MEDICAL EXAMINATION ANSWER'!A:J,4,FALSE)</f>
        <v>6.2</v>
      </c>
      <c r="E2123" t="str">
        <f>VLOOKUP(HEALTH_CARE[[#This Row],[Customer ID]],'MEDICAL EXAMINATION ANSWER'!A:J,6,FALSE)</f>
        <v>No</v>
      </c>
      <c r="F2123" t="str">
        <f>VLOOKUP(HEALTH_CARE[[#This Row],[Customer ID]],'MEDICAL EXAMINATION ANSWER'!A:J,7,FALSE)</f>
        <v>Yes</v>
      </c>
      <c r="G2123" t="str">
        <f>VLOOKUP(HEALTH_CARE[[#This Row],[Customer ID]],'MEDICAL EXAMINATION ANSWER'!A:J,8,FALSE)</f>
        <v>No</v>
      </c>
      <c r="H2123" s="10">
        <f>VLOOKUP(HEALTH_CARE[[#This Row],[Customer ID]],'MEDICAL EXAMINATION ANSWER'!A:J,9,FALSE)</f>
        <v>1</v>
      </c>
      <c r="I2123" t="str">
        <f>VLOOKUP(HEALTH_CARE[[#This Row],[Customer ID]],'MEDICAL EXAMINATION ANSWER'!A:J,10,FALSE)</f>
        <v>No</v>
      </c>
      <c r="J2123" t="str">
        <f>VLOOKUP(HEALTH_CARE[[#This Row],[Customer ID]],'MEDICAL EXAMINATION ANSWER'!A:J,3,FALSE)</f>
        <v>Over Weight</v>
      </c>
      <c r="K2123" t="str">
        <f>VLOOKUP(HEALTH_CARE[[#This Row],[Customer ID]],'MEDICAL EXAMINATION ANSWER'!A:J,5,FALSE)</f>
        <v>Prediabetes</v>
      </c>
      <c r="L2123" s="11" t="str">
        <f>VLOOKUP(HEALTH_CARE[[#This Row],[Customer ID]],'HOSPITAL DETAILS ANSWERS'!A:K,5,TRUE)</f>
        <v>29-Nov-2000</v>
      </c>
      <c r="M2123" s="14">
        <f>VLOOKUP(HEALTH_CARE[[#This Row],[Customer ID]],'HOSPITAL DETAILS ANSWERS'!A:K,8,TRUE)</f>
        <v>2156</v>
      </c>
      <c r="N2123" t="str">
        <f>VLOOKUP(HEALTH_CARE[[#This Row],[Customer ID]],'HOSPITAL DETAILS ANSWERS'!A:K,9,TRUE)</f>
        <v>Tier - 2</v>
      </c>
      <c r="O2123" t="str">
        <f>VLOOKUP(HEALTH_CARE[[#This Row],[Customer ID]],'HOSPITAL DETAILS ANSWERS'!A:K,10,TRUE)</f>
        <v>Tier - 3</v>
      </c>
      <c r="P2123" t="str">
        <f>VLOOKUP(HEALTH_CARE[[#This Row],[Customer ID]],'HOSPITAL DETAILS ANSWERS'!A:K,11,TRUE)</f>
        <v>R1013</v>
      </c>
      <c r="Q2123" s="10">
        <f>VLOOKUP(HEALTH_CARE[[#This Row],[Customer ID]],'HOSPITAL DETAILS ANSWERS'!A:K,6,TRUE)</f>
        <v>22</v>
      </c>
    </row>
    <row r="2124" spans="1:17" x14ac:dyDescent="0.25">
      <c r="A2124" t="s">
        <v>240</v>
      </c>
      <c r="B2124" t="str">
        <f>VLOOKUP(HEALTH_CARE[[#This Row],[Customer ID]],'CUSTOMER_NAMES ANSWER'!A:D,3,FALSE)</f>
        <v>Lindsay J</v>
      </c>
      <c r="C2124" s="9">
        <f>VLOOKUP(HEALTH_CARE[[#This Row],[Customer ID]],'MEDICAL EXAMINATION ANSWER'!A:J,2,FALSE)</f>
        <v>27.1</v>
      </c>
      <c r="D2124" s="9">
        <f>VLOOKUP(HEALTH_CARE[[#This Row],[Customer ID]],'MEDICAL EXAMINATION ANSWER'!A:J,4,FALSE)</f>
        <v>4.45</v>
      </c>
      <c r="E2124" t="str">
        <f>VLOOKUP(HEALTH_CARE[[#This Row],[Customer ID]],'MEDICAL EXAMINATION ANSWER'!A:J,6,FALSE)</f>
        <v>No</v>
      </c>
      <c r="F2124" t="str">
        <f>VLOOKUP(HEALTH_CARE[[#This Row],[Customer ID]],'MEDICAL EXAMINATION ANSWER'!A:J,7,FALSE)</f>
        <v>Yes</v>
      </c>
      <c r="G2124" t="str">
        <f>VLOOKUP(HEALTH_CARE[[#This Row],[Customer ID]],'MEDICAL EXAMINATION ANSWER'!A:J,8,FALSE)</f>
        <v>No</v>
      </c>
      <c r="H2124" s="10">
        <f>VLOOKUP(HEALTH_CARE[[#This Row],[Customer ID]],'MEDICAL EXAMINATION ANSWER'!A:J,9,FALSE)</f>
        <v>1</v>
      </c>
      <c r="I2124" t="str">
        <f>VLOOKUP(HEALTH_CARE[[#This Row],[Customer ID]],'MEDICAL EXAMINATION ANSWER'!A:J,10,FALSE)</f>
        <v>No</v>
      </c>
      <c r="J2124" t="str">
        <f>VLOOKUP(HEALTH_CARE[[#This Row],[Customer ID]],'MEDICAL EXAMINATION ANSWER'!A:J,3,FALSE)</f>
        <v>Over Weight</v>
      </c>
      <c r="K2124" t="str">
        <f>VLOOKUP(HEALTH_CARE[[#This Row],[Customer ID]],'MEDICAL EXAMINATION ANSWER'!A:J,5,FALSE)</f>
        <v>Normal</v>
      </c>
      <c r="L2124" s="11" t="str">
        <f>VLOOKUP(HEALTH_CARE[[#This Row],[Customer ID]],'HOSPITAL DETAILS ANSWERS'!A:K,5,TRUE)</f>
        <v>22-Oct-2000</v>
      </c>
      <c r="M2124" s="14">
        <f>VLOOKUP(HEALTH_CARE[[#This Row],[Customer ID]],'HOSPITAL DETAILS ANSWERS'!A:K,8,TRUE)</f>
        <v>2155</v>
      </c>
      <c r="N2124" t="str">
        <f>VLOOKUP(HEALTH_CARE[[#This Row],[Customer ID]],'HOSPITAL DETAILS ANSWERS'!A:K,9,TRUE)</f>
        <v>Tier - 2</v>
      </c>
      <c r="O2124" t="str">
        <f>VLOOKUP(HEALTH_CARE[[#This Row],[Customer ID]],'HOSPITAL DETAILS ANSWERS'!A:K,10,TRUE)</f>
        <v>Tier - 2</v>
      </c>
      <c r="P2124" t="str">
        <f>VLOOKUP(HEALTH_CARE[[#This Row],[Customer ID]],'HOSPITAL DETAILS ANSWERS'!A:K,11,TRUE)</f>
        <v>R1011</v>
      </c>
      <c r="Q2124" s="10">
        <f>VLOOKUP(HEALTH_CARE[[#This Row],[Customer ID]],'HOSPITAL DETAILS ANSWERS'!A:K,6,TRUE)</f>
        <v>22</v>
      </c>
    </row>
    <row r="2125" spans="1:17" x14ac:dyDescent="0.25">
      <c r="A2125" t="s">
        <v>239</v>
      </c>
      <c r="B2125" t="str">
        <f>VLOOKUP(HEALTH_CARE[[#This Row],[Customer ID]],'CUSTOMER_NAMES ANSWER'!A:D,3,FALSE)</f>
        <v>Danya A</v>
      </c>
      <c r="C2125" s="9">
        <f>VLOOKUP(HEALTH_CARE[[#This Row],[Customer ID]],'MEDICAL EXAMINATION ANSWER'!A:J,2,FALSE)</f>
        <v>24.3</v>
      </c>
      <c r="D2125" s="9">
        <f>VLOOKUP(HEALTH_CARE[[#This Row],[Customer ID]],'MEDICAL EXAMINATION ANSWER'!A:J,4,FALSE)</f>
        <v>6.1</v>
      </c>
      <c r="E2125" t="str">
        <f>VLOOKUP(HEALTH_CARE[[#This Row],[Customer ID]],'MEDICAL EXAMINATION ANSWER'!A:J,6,FALSE)</f>
        <v>Yes</v>
      </c>
      <c r="F2125" t="str">
        <f>VLOOKUP(HEALTH_CARE[[#This Row],[Customer ID]],'MEDICAL EXAMINATION ANSWER'!A:J,7,FALSE)</f>
        <v>Yes</v>
      </c>
      <c r="G2125" t="str">
        <f>VLOOKUP(HEALTH_CARE[[#This Row],[Customer ID]],'MEDICAL EXAMINATION ANSWER'!A:J,8,FALSE)</f>
        <v>No</v>
      </c>
      <c r="H2125" s="10">
        <f>VLOOKUP(HEALTH_CARE[[#This Row],[Customer ID]],'MEDICAL EXAMINATION ANSWER'!A:J,9,FALSE)</f>
        <v>1</v>
      </c>
      <c r="I2125" t="str">
        <f>VLOOKUP(HEALTH_CARE[[#This Row],[Customer ID]],'MEDICAL EXAMINATION ANSWER'!A:J,10,FALSE)</f>
        <v>No</v>
      </c>
      <c r="J2125" t="str">
        <f>VLOOKUP(HEALTH_CARE[[#This Row],[Customer ID]],'MEDICAL EXAMINATION ANSWER'!A:J,3,FALSE)</f>
        <v>Normal Weight</v>
      </c>
      <c r="K2125" t="str">
        <f>VLOOKUP(HEALTH_CARE[[#This Row],[Customer ID]],'MEDICAL EXAMINATION ANSWER'!A:J,5,FALSE)</f>
        <v>Prediabetes</v>
      </c>
      <c r="L2125" s="11" t="str">
        <f>VLOOKUP(HEALTH_CARE[[#This Row],[Customer ID]],'HOSPITAL DETAILS ANSWERS'!A:K,5,TRUE)</f>
        <v>27-Dec-2000</v>
      </c>
      <c r="M2125" s="14">
        <f>VLOOKUP(HEALTH_CARE[[#This Row],[Customer ID]],'HOSPITAL DETAILS ANSWERS'!A:K,8,TRUE)</f>
        <v>2151</v>
      </c>
      <c r="N2125" t="str">
        <f>VLOOKUP(HEALTH_CARE[[#This Row],[Customer ID]],'HOSPITAL DETAILS ANSWERS'!A:K,9,TRUE)</f>
        <v>Tier - 2</v>
      </c>
      <c r="O2125" t="str">
        <f>VLOOKUP(HEALTH_CARE[[#This Row],[Customer ID]],'HOSPITAL DETAILS ANSWERS'!A:K,10,TRUE)</f>
        <v>Tier - 3</v>
      </c>
      <c r="P2125" t="str">
        <f>VLOOKUP(HEALTH_CARE[[#This Row],[Customer ID]],'HOSPITAL DETAILS ANSWERS'!A:K,11,TRUE)</f>
        <v>R1011</v>
      </c>
      <c r="Q2125" s="10">
        <f>VLOOKUP(HEALTH_CARE[[#This Row],[Customer ID]],'HOSPITAL DETAILS ANSWERS'!A:K,6,TRUE)</f>
        <v>22</v>
      </c>
    </row>
    <row r="2126" spans="1:17" x14ac:dyDescent="0.25">
      <c r="A2126" t="s">
        <v>238</v>
      </c>
      <c r="B2126" t="str">
        <f>VLOOKUP(HEALTH_CARE[[#This Row],[Customer ID]],'CUSTOMER_NAMES ANSWER'!A:D,3,FALSE)</f>
        <v>Lorraine</v>
      </c>
      <c r="C2126" s="9">
        <f>VLOOKUP(HEALTH_CARE[[#This Row],[Customer ID]],'MEDICAL EXAMINATION ANSWER'!A:J,2,FALSE)</f>
        <v>30.72</v>
      </c>
      <c r="D2126" s="9">
        <f>VLOOKUP(HEALTH_CARE[[#This Row],[Customer ID]],'MEDICAL EXAMINATION ANSWER'!A:J,4,FALSE)</f>
        <v>6.06</v>
      </c>
      <c r="E2126" t="str">
        <f>VLOOKUP(HEALTH_CARE[[#This Row],[Customer ID]],'MEDICAL EXAMINATION ANSWER'!A:J,6,FALSE)</f>
        <v>No</v>
      </c>
      <c r="F2126" t="str">
        <f>VLOOKUP(HEALTH_CARE[[#This Row],[Customer ID]],'MEDICAL EXAMINATION ANSWER'!A:J,7,FALSE)</f>
        <v>Yes</v>
      </c>
      <c r="G2126" t="str">
        <f>VLOOKUP(HEALTH_CARE[[#This Row],[Customer ID]],'MEDICAL EXAMINATION ANSWER'!A:J,8,FALSE)</f>
        <v>No</v>
      </c>
      <c r="H2126" s="10">
        <f>VLOOKUP(HEALTH_CARE[[#This Row],[Customer ID]],'MEDICAL EXAMINATION ANSWER'!A:J,9,FALSE)</f>
        <v>1</v>
      </c>
      <c r="I2126" t="str">
        <f>VLOOKUP(HEALTH_CARE[[#This Row],[Customer ID]],'MEDICAL EXAMINATION ANSWER'!A:J,10,FALSE)</f>
        <v>No</v>
      </c>
      <c r="J2126" t="str">
        <f>VLOOKUP(HEALTH_CARE[[#This Row],[Customer ID]],'MEDICAL EXAMINATION ANSWER'!A:J,3,FALSE)</f>
        <v>Obesity</v>
      </c>
      <c r="K2126" t="str">
        <f>VLOOKUP(HEALTH_CARE[[#This Row],[Customer ID]],'MEDICAL EXAMINATION ANSWER'!A:J,5,FALSE)</f>
        <v>Prediabetes</v>
      </c>
      <c r="L2126" s="11" t="str">
        <f>VLOOKUP(HEALTH_CARE[[#This Row],[Customer ID]],'HOSPITAL DETAILS ANSWERS'!A:K,5,TRUE)</f>
        <v>4-Oct-2004</v>
      </c>
      <c r="M2126" s="14">
        <f>VLOOKUP(HEALTH_CARE[[#This Row],[Customer ID]],'HOSPITAL DETAILS ANSWERS'!A:K,8,TRUE)</f>
        <v>2145</v>
      </c>
      <c r="N2126" t="str">
        <f>VLOOKUP(HEALTH_CARE[[#This Row],[Customer ID]],'HOSPITAL DETAILS ANSWERS'!A:K,9,TRUE)</f>
        <v>Tier - 2</v>
      </c>
      <c r="O2126" t="str">
        <f>VLOOKUP(HEALTH_CARE[[#This Row],[Customer ID]],'HOSPITAL DETAILS ANSWERS'!A:K,10,TRUE)</f>
        <v>Tier - 1</v>
      </c>
      <c r="P2126" t="str">
        <f>VLOOKUP(HEALTH_CARE[[#This Row],[Customer ID]],'HOSPITAL DETAILS ANSWERS'!A:K,11,TRUE)</f>
        <v>R1011</v>
      </c>
      <c r="Q2126" s="10">
        <f>VLOOKUP(HEALTH_CARE[[#This Row],[Customer ID]],'HOSPITAL DETAILS ANSWERS'!A:K,6,TRUE)</f>
        <v>18</v>
      </c>
    </row>
    <row r="2127" spans="1:17" x14ac:dyDescent="0.25">
      <c r="A2127" t="s">
        <v>237</v>
      </c>
      <c r="B2127" t="str">
        <f>VLOOKUP(HEALTH_CARE[[#This Row],[Customer ID]],'CUSTOMER_NAMES ANSWER'!A:D,3,FALSE)</f>
        <v>Jennifer L</v>
      </c>
      <c r="C2127" s="9">
        <f>VLOOKUP(HEALTH_CARE[[#This Row],[Customer ID]],'MEDICAL EXAMINATION ANSWER'!A:J,2,FALSE)</f>
        <v>37.43</v>
      </c>
      <c r="D2127" s="9">
        <f>VLOOKUP(HEALTH_CARE[[#This Row],[Customer ID]],'MEDICAL EXAMINATION ANSWER'!A:J,4,FALSE)</f>
        <v>4.5599999999999996</v>
      </c>
      <c r="E2127" t="str">
        <f>VLOOKUP(HEALTH_CARE[[#This Row],[Customer ID]],'MEDICAL EXAMINATION ANSWER'!A:J,6,FALSE)</f>
        <v>No</v>
      </c>
      <c r="F2127" t="str">
        <f>VLOOKUP(HEALTH_CARE[[#This Row],[Customer ID]],'MEDICAL EXAMINATION ANSWER'!A:J,7,FALSE)</f>
        <v>No</v>
      </c>
      <c r="G2127" t="str">
        <f>VLOOKUP(HEALTH_CARE[[#This Row],[Customer ID]],'MEDICAL EXAMINATION ANSWER'!A:J,8,FALSE)</f>
        <v>Yes</v>
      </c>
      <c r="H2127" s="10">
        <f>VLOOKUP(HEALTH_CARE[[#This Row],[Customer ID]],'MEDICAL EXAMINATION ANSWER'!A:J,9,FALSE)</f>
        <v>1</v>
      </c>
      <c r="I2127" t="str">
        <f>VLOOKUP(HEALTH_CARE[[#This Row],[Customer ID]],'MEDICAL EXAMINATION ANSWER'!A:J,10,FALSE)</f>
        <v>No</v>
      </c>
      <c r="J2127" t="str">
        <f>VLOOKUP(HEALTH_CARE[[#This Row],[Customer ID]],'MEDICAL EXAMINATION ANSWER'!A:J,3,FALSE)</f>
        <v>Obesity</v>
      </c>
      <c r="K2127" t="str">
        <f>VLOOKUP(HEALTH_CARE[[#This Row],[Customer ID]],'MEDICAL EXAMINATION ANSWER'!A:J,5,FALSE)</f>
        <v>Normal</v>
      </c>
      <c r="L2127" s="11" t="str">
        <f>VLOOKUP(HEALTH_CARE[[#This Row],[Customer ID]],'HOSPITAL DETAILS ANSWERS'!A:K,5,TRUE)</f>
        <v>19-Aug-2003</v>
      </c>
      <c r="M2127" s="14">
        <f>VLOOKUP(HEALTH_CARE[[#This Row],[Customer ID]],'HOSPITAL DETAILS ANSWERS'!A:K,8,TRUE)</f>
        <v>2139</v>
      </c>
      <c r="N2127" t="str">
        <f>VLOOKUP(HEALTH_CARE[[#This Row],[Customer ID]],'HOSPITAL DETAILS ANSWERS'!A:K,9,TRUE)</f>
        <v>Tier - 2</v>
      </c>
      <c r="O2127" t="str">
        <f>VLOOKUP(HEALTH_CARE[[#This Row],[Customer ID]],'HOSPITAL DETAILS ANSWERS'!A:K,10,TRUE)</f>
        <v>Tier - 1</v>
      </c>
      <c r="P2127" t="str">
        <f>VLOOKUP(HEALTH_CARE[[#This Row],[Customer ID]],'HOSPITAL DETAILS ANSWERS'!A:K,11,TRUE)</f>
        <v>R1012</v>
      </c>
      <c r="Q2127" s="10">
        <f>VLOOKUP(HEALTH_CARE[[#This Row],[Customer ID]],'HOSPITAL DETAILS ANSWERS'!A:K,6,TRUE)</f>
        <v>19</v>
      </c>
    </row>
    <row r="2128" spans="1:17" x14ac:dyDescent="0.25">
      <c r="A2128" t="s">
        <v>236</v>
      </c>
      <c r="B2128" t="str">
        <f>VLOOKUP(HEALTH_CARE[[#This Row],[Customer ID]],'CUSTOMER_NAMES ANSWER'!A:D,3,FALSE)</f>
        <v>Jesus Sr</v>
      </c>
      <c r="C2128" s="9">
        <f>VLOOKUP(HEALTH_CARE[[#This Row],[Customer ID]],'MEDICAL EXAMINATION ANSWER'!A:J,2,FALSE)</f>
        <v>25.74</v>
      </c>
      <c r="D2128" s="9">
        <f>VLOOKUP(HEALTH_CARE[[#This Row],[Customer ID]],'MEDICAL EXAMINATION ANSWER'!A:J,4,FALSE)</f>
        <v>6.41</v>
      </c>
      <c r="E2128" t="str">
        <f>VLOOKUP(HEALTH_CARE[[#This Row],[Customer ID]],'MEDICAL EXAMINATION ANSWER'!A:J,6,FALSE)</f>
        <v>Yes</v>
      </c>
      <c r="F2128" t="str">
        <f>VLOOKUP(HEALTH_CARE[[#This Row],[Customer ID]],'MEDICAL EXAMINATION ANSWER'!A:J,7,FALSE)</f>
        <v>No</v>
      </c>
      <c r="G2128" t="str">
        <f>VLOOKUP(HEALTH_CARE[[#This Row],[Customer ID]],'MEDICAL EXAMINATION ANSWER'!A:J,8,FALSE)</f>
        <v>Yes</v>
      </c>
      <c r="H2128" s="10">
        <f>VLOOKUP(HEALTH_CARE[[#This Row],[Customer ID]],'MEDICAL EXAMINATION ANSWER'!A:J,9,FALSE)</f>
        <v>1</v>
      </c>
      <c r="I2128" t="str">
        <f>VLOOKUP(HEALTH_CARE[[#This Row],[Customer ID]],'MEDICAL EXAMINATION ANSWER'!A:J,10,FALSE)</f>
        <v>No</v>
      </c>
      <c r="J2128" t="str">
        <f>VLOOKUP(HEALTH_CARE[[#This Row],[Customer ID]],'MEDICAL EXAMINATION ANSWER'!A:J,3,FALSE)</f>
        <v>Over Weight</v>
      </c>
      <c r="K2128" t="str">
        <f>VLOOKUP(HEALTH_CARE[[#This Row],[Customer ID]],'MEDICAL EXAMINATION ANSWER'!A:J,5,FALSE)</f>
        <v>Diabetes</v>
      </c>
      <c r="L2128" s="11" t="str">
        <f>VLOOKUP(HEALTH_CARE[[#This Row],[Customer ID]],'HOSPITAL DETAILS ANSWERS'!A:K,5,TRUE)</f>
        <v>3-Sep-1997</v>
      </c>
      <c r="M2128" s="14">
        <f>VLOOKUP(HEALTH_CARE[[#This Row],[Customer ID]],'HOSPITAL DETAILS ANSWERS'!A:K,8,TRUE)</f>
        <v>2138</v>
      </c>
      <c r="N2128" t="str">
        <f>VLOOKUP(HEALTH_CARE[[#This Row],[Customer ID]],'HOSPITAL DETAILS ANSWERS'!A:K,9,TRUE)</f>
        <v>Tier - 3</v>
      </c>
      <c r="O2128" t="str">
        <f>VLOOKUP(HEALTH_CARE[[#This Row],[Customer ID]],'HOSPITAL DETAILS ANSWERS'!A:K,10,TRUE)</f>
        <v>Tier - 1</v>
      </c>
      <c r="P2128" t="str">
        <f>VLOOKUP(HEALTH_CARE[[#This Row],[Customer ID]],'HOSPITAL DETAILS ANSWERS'!A:K,11,TRUE)</f>
        <v>R1013</v>
      </c>
      <c r="Q2128" s="10">
        <f>VLOOKUP(HEALTH_CARE[[#This Row],[Customer ID]],'HOSPITAL DETAILS ANSWERS'!A:K,6,TRUE)</f>
        <v>25</v>
      </c>
    </row>
    <row r="2129" spans="1:17" x14ac:dyDescent="0.25">
      <c r="A2129" t="s">
        <v>235</v>
      </c>
      <c r="B2129" t="str">
        <f>VLOOKUP(HEALTH_CARE[[#This Row],[Customer ID]],'CUSTOMER_NAMES ANSWER'!A:D,3,FALSE)</f>
        <v>Kristen</v>
      </c>
      <c r="C2129" s="9">
        <f>VLOOKUP(HEALTH_CARE[[#This Row],[Customer ID]],'MEDICAL EXAMINATION ANSWER'!A:J,2,FALSE)</f>
        <v>36.58</v>
      </c>
      <c r="D2129" s="9">
        <f>VLOOKUP(HEALTH_CARE[[#This Row],[Customer ID]],'MEDICAL EXAMINATION ANSWER'!A:J,4,FALSE)</f>
        <v>5.57</v>
      </c>
      <c r="E2129" t="str">
        <f>VLOOKUP(HEALTH_CARE[[#This Row],[Customer ID]],'MEDICAL EXAMINATION ANSWER'!A:J,6,FALSE)</f>
        <v>No</v>
      </c>
      <c r="F2129" t="str">
        <f>VLOOKUP(HEALTH_CARE[[#This Row],[Customer ID]],'MEDICAL EXAMINATION ANSWER'!A:J,7,FALSE)</f>
        <v>No</v>
      </c>
      <c r="G2129" t="str">
        <f>VLOOKUP(HEALTH_CARE[[#This Row],[Customer ID]],'MEDICAL EXAMINATION ANSWER'!A:J,8,FALSE)</f>
        <v>Yes</v>
      </c>
      <c r="H2129" s="10">
        <f>VLOOKUP(HEALTH_CARE[[#This Row],[Customer ID]],'MEDICAL EXAMINATION ANSWER'!A:J,9,FALSE)</f>
        <v>1</v>
      </c>
      <c r="I2129" t="str">
        <f>VLOOKUP(HEALTH_CARE[[#This Row],[Customer ID]],'MEDICAL EXAMINATION ANSWER'!A:J,10,FALSE)</f>
        <v>No</v>
      </c>
      <c r="J2129" t="str">
        <f>VLOOKUP(HEALTH_CARE[[#This Row],[Customer ID]],'MEDICAL EXAMINATION ANSWER'!A:J,3,FALSE)</f>
        <v>Obesity</v>
      </c>
      <c r="K2129" t="str">
        <f>VLOOKUP(HEALTH_CARE[[#This Row],[Customer ID]],'MEDICAL EXAMINATION ANSWER'!A:J,5,FALSE)</f>
        <v>Normal</v>
      </c>
      <c r="L2129" s="11" t="str">
        <f>VLOOKUP(HEALTH_CARE[[#This Row],[Customer ID]],'HOSPITAL DETAILS ANSWERS'!A:K,5,TRUE)</f>
        <v>26-Sep-2003</v>
      </c>
      <c r="M2129" s="14">
        <f>VLOOKUP(HEALTH_CARE[[#This Row],[Customer ID]],'HOSPITAL DETAILS ANSWERS'!A:K,8,TRUE)</f>
        <v>2137</v>
      </c>
      <c r="N2129" t="str">
        <f>VLOOKUP(HEALTH_CARE[[#This Row],[Customer ID]],'HOSPITAL DETAILS ANSWERS'!A:K,9,TRUE)</f>
        <v>Tier - 2</v>
      </c>
      <c r="O2129" t="str">
        <f>VLOOKUP(HEALTH_CARE[[#This Row],[Customer ID]],'HOSPITAL DETAILS ANSWERS'!A:K,10,TRUE)</f>
        <v>Tier - 2</v>
      </c>
      <c r="P2129" t="str">
        <f>VLOOKUP(HEALTH_CARE[[#This Row],[Customer ID]],'HOSPITAL DETAILS ANSWERS'!A:K,11,TRUE)</f>
        <v>R1012</v>
      </c>
      <c r="Q2129" s="10">
        <f>VLOOKUP(HEALTH_CARE[[#This Row],[Customer ID]],'HOSPITAL DETAILS ANSWERS'!A:K,6,TRUE)</f>
        <v>19</v>
      </c>
    </row>
    <row r="2130" spans="1:17" x14ac:dyDescent="0.25">
      <c r="A2130" t="s">
        <v>234</v>
      </c>
      <c r="B2130" t="str">
        <f>VLOOKUP(HEALTH_CARE[[#This Row],[Customer ID]],'CUSTOMER_NAMES ANSWER'!A:D,3,FALSE)</f>
        <v>Catherine C</v>
      </c>
      <c r="C2130" s="9">
        <f>VLOOKUP(HEALTH_CARE[[#This Row],[Customer ID]],'MEDICAL EXAMINATION ANSWER'!A:J,2,FALSE)</f>
        <v>35.15</v>
      </c>
      <c r="D2130" s="9">
        <f>VLOOKUP(HEALTH_CARE[[#This Row],[Customer ID]],'MEDICAL EXAMINATION ANSWER'!A:J,4,FALSE)</f>
        <v>5.47</v>
      </c>
      <c r="E2130" t="str">
        <f>VLOOKUP(HEALTH_CARE[[#This Row],[Customer ID]],'MEDICAL EXAMINATION ANSWER'!A:J,6,FALSE)</f>
        <v>No</v>
      </c>
      <c r="F2130" t="str">
        <f>VLOOKUP(HEALTH_CARE[[#This Row],[Customer ID]],'MEDICAL EXAMINATION ANSWER'!A:J,7,FALSE)</f>
        <v>No</v>
      </c>
      <c r="G2130" t="str">
        <f>VLOOKUP(HEALTH_CARE[[#This Row],[Customer ID]],'MEDICAL EXAMINATION ANSWER'!A:J,8,FALSE)</f>
        <v>Yes</v>
      </c>
      <c r="H2130" s="10">
        <f>VLOOKUP(HEALTH_CARE[[#This Row],[Customer ID]],'MEDICAL EXAMINATION ANSWER'!A:J,9,FALSE)</f>
        <v>1</v>
      </c>
      <c r="I2130" t="str">
        <f>VLOOKUP(HEALTH_CARE[[#This Row],[Customer ID]],'MEDICAL EXAMINATION ANSWER'!A:J,10,FALSE)</f>
        <v>No</v>
      </c>
      <c r="J2130" t="str">
        <f>VLOOKUP(HEALTH_CARE[[#This Row],[Customer ID]],'MEDICAL EXAMINATION ANSWER'!A:J,3,FALSE)</f>
        <v>Obesity</v>
      </c>
      <c r="K2130" t="str">
        <f>VLOOKUP(HEALTH_CARE[[#This Row],[Customer ID]],'MEDICAL EXAMINATION ANSWER'!A:J,5,FALSE)</f>
        <v>Normal</v>
      </c>
      <c r="L2130" s="11" t="str">
        <f>VLOOKUP(HEALTH_CARE[[#This Row],[Customer ID]],'HOSPITAL DETAILS ANSWERS'!A:K,5,TRUE)</f>
        <v>1-Sep-2003</v>
      </c>
      <c r="M2130" s="14">
        <f>VLOOKUP(HEALTH_CARE[[#This Row],[Customer ID]],'HOSPITAL DETAILS ANSWERS'!A:K,8,TRUE)</f>
        <v>2135</v>
      </c>
      <c r="N2130" t="str">
        <f>VLOOKUP(HEALTH_CARE[[#This Row],[Customer ID]],'HOSPITAL DETAILS ANSWERS'!A:K,9,TRUE)</f>
        <v>Tier - 2</v>
      </c>
      <c r="O2130" t="str">
        <f>VLOOKUP(HEALTH_CARE[[#This Row],[Customer ID]],'HOSPITAL DETAILS ANSWERS'!A:K,10,TRUE)</f>
        <v>Tier - 3</v>
      </c>
      <c r="P2130" t="str">
        <f>VLOOKUP(HEALTH_CARE[[#This Row],[Customer ID]],'HOSPITAL DETAILS ANSWERS'!A:K,11,TRUE)</f>
        <v>R1012</v>
      </c>
      <c r="Q2130" s="10">
        <f>VLOOKUP(HEALTH_CARE[[#This Row],[Customer ID]],'HOSPITAL DETAILS ANSWERS'!A:K,6,TRUE)</f>
        <v>19</v>
      </c>
    </row>
    <row r="2131" spans="1:17" x14ac:dyDescent="0.25">
      <c r="A2131" t="s">
        <v>233</v>
      </c>
      <c r="B2131" t="str">
        <f>VLOOKUP(HEALTH_CARE[[#This Row],[Customer ID]],'CUSTOMER_NAMES ANSWER'!A:D,3,FALSE)</f>
        <v>Paula</v>
      </c>
      <c r="C2131" s="9">
        <f>VLOOKUP(HEALTH_CARE[[#This Row],[Customer ID]],'MEDICAL EXAMINATION ANSWER'!A:J,2,FALSE)</f>
        <v>32.11</v>
      </c>
      <c r="D2131" s="9">
        <f>VLOOKUP(HEALTH_CARE[[#This Row],[Customer ID]],'MEDICAL EXAMINATION ANSWER'!A:J,4,FALSE)</f>
        <v>4.43</v>
      </c>
      <c r="E2131" t="str">
        <f>VLOOKUP(HEALTH_CARE[[#This Row],[Customer ID]],'MEDICAL EXAMINATION ANSWER'!A:J,6,FALSE)</f>
        <v>No</v>
      </c>
      <c r="F2131" t="str">
        <f>VLOOKUP(HEALTH_CARE[[#This Row],[Customer ID]],'MEDICAL EXAMINATION ANSWER'!A:J,7,FALSE)</f>
        <v>No</v>
      </c>
      <c r="G2131" t="str">
        <f>VLOOKUP(HEALTH_CARE[[#This Row],[Customer ID]],'MEDICAL EXAMINATION ANSWER'!A:J,8,FALSE)</f>
        <v>Yes</v>
      </c>
      <c r="H2131" s="10">
        <f>VLOOKUP(HEALTH_CARE[[#This Row],[Customer ID]],'MEDICAL EXAMINATION ANSWER'!A:J,9,FALSE)</f>
        <v>1</v>
      </c>
      <c r="I2131" t="str">
        <f>VLOOKUP(HEALTH_CARE[[#This Row],[Customer ID]],'MEDICAL EXAMINATION ANSWER'!A:J,10,FALSE)</f>
        <v>No</v>
      </c>
      <c r="J2131" t="str">
        <f>VLOOKUP(HEALTH_CARE[[#This Row],[Customer ID]],'MEDICAL EXAMINATION ANSWER'!A:J,3,FALSE)</f>
        <v>Obesity</v>
      </c>
      <c r="K2131" t="str">
        <f>VLOOKUP(HEALTH_CARE[[#This Row],[Customer ID]],'MEDICAL EXAMINATION ANSWER'!A:J,5,FALSE)</f>
        <v>Normal</v>
      </c>
      <c r="L2131" s="11" t="str">
        <f>VLOOKUP(HEALTH_CARE[[#This Row],[Customer ID]],'HOSPITAL DETAILS ANSWERS'!A:K,5,TRUE)</f>
        <v>22-Dec-2003</v>
      </c>
      <c r="M2131" s="14">
        <f>VLOOKUP(HEALTH_CARE[[#This Row],[Customer ID]],'HOSPITAL DETAILS ANSWERS'!A:K,8,TRUE)</f>
        <v>2131</v>
      </c>
      <c r="N2131" t="str">
        <f>VLOOKUP(HEALTH_CARE[[#This Row],[Customer ID]],'HOSPITAL DETAILS ANSWERS'!A:K,9,TRUE)</f>
        <v>Tier - 2</v>
      </c>
      <c r="O2131" t="str">
        <f>VLOOKUP(HEALTH_CARE[[#This Row],[Customer ID]],'HOSPITAL DETAILS ANSWERS'!A:K,10,TRUE)</f>
        <v>Tier - 3</v>
      </c>
      <c r="P2131" t="str">
        <f>VLOOKUP(HEALTH_CARE[[#This Row],[Customer ID]],'HOSPITAL DETAILS ANSWERS'!A:K,11,TRUE)</f>
        <v>R1012</v>
      </c>
      <c r="Q2131" s="10">
        <f>VLOOKUP(HEALTH_CARE[[#This Row],[Customer ID]],'HOSPITAL DETAILS ANSWERS'!A:K,6,TRUE)</f>
        <v>19</v>
      </c>
    </row>
    <row r="2132" spans="1:17" x14ac:dyDescent="0.25">
      <c r="A2132" t="s">
        <v>232</v>
      </c>
      <c r="B2132" t="str">
        <f>VLOOKUP(HEALTH_CARE[[#This Row],[Customer ID]],'CUSTOMER_NAMES ANSWER'!A:D,3,FALSE)</f>
        <v>Evan</v>
      </c>
      <c r="C2132" s="9">
        <f>VLOOKUP(HEALTH_CARE[[#This Row],[Customer ID]],'MEDICAL EXAMINATION ANSWER'!A:J,2,FALSE)</f>
        <v>30.5</v>
      </c>
      <c r="D2132" s="9">
        <f>VLOOKUP(HEALTH_CARE[[#This Row],[Customer ID]],'MEDICAL EXAMINATION ANSWER'!A:J,4,FALSE)</f>
        <v>4.95</v>
      </c>
      <c r="E2132" t="str">
        <f>VLOOKUP(HEALTH_CARE[[#This Row],[Customer ID]],'MEDICAL EXAMINATION ANSWER'!A:J,6,FALSE)</f>
        <v>No</v>
      </c>
      <c r="F2132" t="str">
        <f>VLOOKUP(HEALTH_CARE[[#This Row],[Customer ID]],'MEDICAL EXAMINATION ANSWER'!A:J,7,FALSE)</f>
        <v>No</v>
      </c>
      <c r="G2132" t="str">
        <f>VLOOKUP(HEALTH_CARE[[#This Row],[Customer ID]],'MEDICAL EXAMINATION ANSWER'!A:J,8,FALSE)</f>
        <v>Yes</v>
      </c>
      <c r="H2132" s="10">
        <f>VLOOKUP(HEALTH_CARE[[#This Row],[Customer ID]],'MEDICAL EXAMINATION ANSWER'!A:J,9,FALSE)</f>
        <v>1</v>
      </c>
      <c r="I2132" t="str">
        <f>VLOOKUP(HEALTH_CARE[[#This Row],[Customer ID]],'MEDICAL EXAMINATION ANSWER'!A:J,10,FALSE)</f>
        <v>No</v>
      </c>
      <c r="J2132" t="str">
        <f>VLOOKUP(HEALTH_CARE[[#This Row],[Customer ID]],'MEDICAL EXAMINATION ANSWER'!A:J,3,FALSE)</f>
        <v>Obesity</v>
      </c>
      <c r="K2132" t="str">
        <f>VLOOKUP(HEALTH_CARE[[#This Row],[Customer ID]],'MEDICAL EXAMINATION ANSWER'!A:J,5,FALSE)</f>
        <v>Normal</v>
      </c>
      <c r="L2132" s="11" t="str">
        <f>VLOOKUP(HEALTH_CARE[[#This Row],[Customer ID]],'HOSPITAL DETAILS ANSWERS'!A:K,5,TRUE)</f>
        <v>30-Aug-2003</v>
      </c>
      <c r="M2132" s="14">
        <f>VLOOKUP(HEALTH_CARE[[#This Row],[Customer ID]],'HOSPITAL DETAILS ANSWERS'!A:K,8,TRUE)</f>
        <v>2129</v>
      </c>
      <c r="N2132" t="str">
        <f>VLOOKUP(HEALTH_CARE[[#This Row],[Customer ID]],'HOSPITAL DETAILS ANSWERS'!A:K,9,TRUE)</f>
        <v>Tier - 2</v>
      </c>
      <c r="O2132" t="str">
        <f>VLOOKUP(HEALTH_CARE[[#This Row],[Customer ID]],'HOSPITAL DETAILS ANSWERS'!A:K,10,TRUE)</f>
        <v>Tier - 1</v>
      </c>
      <c r="P2132" t="str">
        <f>VLOOKUP(HEALTH_CARE[[#This Row],[Customer ID]],'HOSPITAL DETAILS ANSWERS'!A:K,11,TRUE)</f>
        <v>R1012</v>
      </c>
      <c r="Q2132" s="10">
        <f>VLOOKUP(HEALTH_CARE[[#This Row],[Customer ID]],'HOSPITAL DETAILS ANSWERS'!A:K,6,TRUE)</f>
        <v>19</v>
      </c>
    </row>
    <row r="2133" spans="1:17" x14ac:dyDescent="0.25">
      <c r="A2133" t="s">
        <v>231</v>
      </c>
      <c r="B2133" t="str">
        <f>VLOOKUP(HEALTH_CARE[[#This Row],[Customer ID]],'CUSTOMER_NAMES ANSWER'!A:D,3,FALSE)</f>
        <v>Nathan J</v>
      </c>
      <c r="C2133" s="9">
        <f>VLOOKUP(HEALTH_CARE[[#This Row],[Customer ID]],'MEDICAL EXAMINATION ANSWER'!A:J,2,FALSE)</f>
        <v>29.24</v>
      </c>
      <c r="D2133" s="9">
        <f>VLOOKUP(HEALTH_CARE[[#This Row],[Customer ID]],'MEDICAL EXAMINATION ANSWER'!A:J,4,FALSE)</f>
        <v>4.04</v>
      </c>
      <c r="E2133" t="str">
        <f>VLOOKUP(HEALTH_CARE[[#This Row],[Customer ID]],'MEDICAL EXAMINATION ANSWER'!A:J,6,FALSE)</f>
        <v>No</v>
      </c>
      <c r="F2133" t="str">
        <f>VLOOKUP(HEALTH_CARE[[#This Row],[Customer ID]],'MEDICAL EXAMINATION ANSWER'!A:J,7,FALSE)</f>
        <v>Yes</v>
      </c>
      <c r="G2133" t="str">
        <f>VLOOKUP(HEALTH_CARE[[#This Row],[Customer ID]],'MEDICAL EXAMINATION ANSWER'!A:J,8,FALSE)</f>
        <v>No</v>
      </c>
      <c r="H2133" s="10">
        <f>VLOOKUP(HEALTH_CARE[[#This Row],[Customer ID]],'MEDICAL EXAMINATION ANSWER'!A:J,9,FALSE)</f>
        <v>1</v>
      </c>
      <c r="I2133" t="str">
        <f>VLOOKUP(HEALTH_CARE[[#This Row],[Customer ID]],'MEDICAL EXAMINATION ANSWER'!A:J,10,FALSE)</f>
        <v>No</v>
      </c>
      <c r="J2133" t="str">
        <f>VLOOKUP(HEALTH_CARE[[#This Row],[Customer ID]],'MEDICAL EXAMINATION ANSWER'!A:J,3,FALSE)</f>
        <v>Over Weight</v>
      </c>
      <c r="K2133" t="str">
        <f>VLOOKUP(HEALTH_CARE[[#This Row],[Customer ID]],'MEDICAL EXAMINATION ANSWER'!A:J,5,FALSE)</f>
        <v>Normal</v>
      </c>
      <c r="L2133" s="11" t="str">
        <f>VLOOKUP(HEALTH_CARE[[#This Row],[Customer ID]],'HOSPITAL DETAILS ANSWERS'!A:K,5,TRUE)</f>
        <v>4-Nov-2004</v>
      </c>
      <c r="M2133" s="14">
        <f>VLOOKUP(HEALTH_CARE[[#This Row],[Customer ID]],'HOSPITAL DETAILS ANSWERS'!A:K,8,TRUE)</f>
        <v>2119</v>
      </c>
      <c r="N2133" t="str">
        <f>VLOOKUP(HEALTH_CARE[[#This Row],[Customer ID]],'HOSPITAL DETAILS ANSWERS'!A:K,9,TRUE)</f>
        <v>Tier - 2</v>
      </c>
      <c r="O2133" t="str">
        <f>VLOOKUP(HEALTH_CARE[[#This Row],[Customer ID]],'HOSPITAL DETAILS ANSWERS'!A:K,10,TRUE)</f>
        <v>Tier - 1</v>
      </c>
      <c r="P2133" t="str">
        <f>VLOOKUP(HEALTH_CARE[[#This Row],[Customer ID]],'HOSPITAL DETAILS ANSWERS'!A:K,11,TRUE)</f>
        <v>R1012</v>
      </c>
      <c r="Q2133" s="10">
        <f>VLOOKUP(HEALTH_CARE[[#This Row],[Customer ID]],'HOSPITAL DETAILS ANSWERS'!A:K,6,TRUE)</f>
        <v>18</v>
      </c>
    </row>
    <row r="2134" spans="1:17" x14ac:dyDescent="0.25">
      <c r="A2134" t="s">
        <v>230</v>
      </c>
      <c r="B2134" t="str">
        <f>VLOOKUP(HEALTH_CARE[[#This Row],[Customer ID]],'CUSTOMER_NAMES ANSWER'!A:D,3,FALSE)</f>
        <v>Ashley M</v>
      </c>
      <c r="C2134" s="9">
        <f>VLOOKUP(HEALTH_CARE[[#This Row],[Customer ID]],'MEDICAL EXAMINATION ANSWER'!A:J,2,FALSE)</f>
        <v>22.52</v>
      </c>
      <c r="D2134" s="9">
        <f>VLOOKUP(HEALTH_CARE[[#This Row],[Customer ID]],'MEDICAL EXAMINATION ANSWER'!A:J,4,FALSE)</f>
        <v>5.93</v>
      </c>
      <c r="E2134" t="str">
        <f>VLOOKUP(HEALTH_CARE[[#This Row],[Customer ID]],'MEDICAL EXAMINATION ANSWER'!A:J,6,FALSE)</f>
        <v>No</v>
      </c>
      <c r="F2134" t="str">
        <f>VLOOKUP(HEALTH_CARE[[#This Row],[Customer ID]],'MEDICAL EXAMINATION ANSWER'!A:J,7,FALSE)</f>
        <v>No</v>
      </c>
      <c r="G2134" t="str">
        <f>VLOOKUP(HEALTH_CARE[[#This Row],[Customer ID]],'MEDICAL EXAMINATION ANSWER'!A:J,8,FALSE)</f>
        <v>Yes</v>
      </c>
      <c r="H2134" s="10">
        <f>VLOOKUP(HEALTH_CARE[[#This Row],[Customer ID]],'MEDICAL EXAMINATION ANSWER'!A:J,9,FALSE)</f>
        <v>1</v>
      </c>
      <c r="I2134" t="str">
        <f>VLOOKUP(HEALTH_CARE[[#This Row],[Customer ID]],'MEDICAL EXAMINATION ANSWER'!A:J,10,FALSE)</f>
        <v>No</v>
      </c>
      <c r="J2134" t="str">
        <f>VLOOKUP(HEALTH_CARE[[#This Row],[Customer ID]],'MEDICAL EXAMINATION ANSWER'!A:J,3,FALSE)</f>
        <v>Normal Weight</v>
      </c>
      <c r="K2134" t="str">
        <f>VLOOKUP(HEALTH_CARE[[#This Row],[Customer ID]],'MEDICAL EXAMINATION ANSWER'!A:J,5,FALSE)</f>
        <v>Prediabetes</v>
      </c>
      <c r="L2134" s="11" t="str">
        <f>VLOOKUP(HEALTH_CARE[[#This Row],[Customer ID]],'HOSPITAL DETAILS ANSWERS'!A:K,5,TRUE)</f>
        <v>30-Sep-2003</v>
      </c>
      <c r="M2134" s="14">
        <f>VLOOKUP(HEALTH_CARE[[#This Row],[Customer ID]],'HOSPITAL DETAILS ANSWERS'!A:K,8,TRUE)</f>
        <v>2118</v>
      </c>
      <c r="N2134" t="str">
        <f>VLOOKUP(HEALTH_CARE[[#This Row],[Customer ID]],'HOSPITAL DETAILS ANSWERS'!A:K,9,TRUE)</f>
        <v>Tier - 2</v>
      </c>
      <c r="O2134" t="str">
        <f>VLOOKUP(HEALTH_CARE[[#This Row],[Customer ID]],'HOSPITAL DETAILS ANSWERS'!A:K,10,TRUE)</f>
        <v>Tier - 3</v>
      </c>
      <c r="P2134" t="str">
        <f>VLOOKUP(HEALTH_CARE[[#This Row],[Customer ID]],'HOSPITAL DETAILS ANSWERS'!A:K,11,TRUE)</f>
        <v>R1012</v>
      </c>
      <c r="Q2134" s="10">
        <f>VLOOKUP(HEALTH_CARE[[#This Row],[Customer ID]],'HOSPITAL DETAILS ANSWERS'!A:K,6,TRUE)</f>
        <v>19</v>
      </c>
    </row>
    <row r="2135" spans="1:17" x14ac:dyDescent="0.25">
      <c r="A2135" t="s">
        <v>229</v>
      </c>
      <c r="B2135" t="str">
        <f>VLOOKUP(HEALTH_CARE[[#This Row],[Customer ID]],'CUSTOMER_NAMES ANSWER'!A:D,3,FALSE)</f>
        <v>Jason</v>
      </c>
      <c r="C2135" s="9">
        <f>VLOOKUP(HEALTH_CARE[[#This Row],[Customer ID]],'MEDICAL EXAMINATION ANSWER'!A:J,2,FALSE)</f>
        <v>15.65</v>
      </c>
      <c r="D2135" s="9">
        <f>VLOOKUP(HEALTH_CARE[[#This Row],[Customer ID]],'MEDICAL EXAMINATION ANSWER'!A:J,4,FALSE)</f>
        <v>4.2300000000000004</v>
      </c>
      <c r="E2135" t="str">
        <f>VLOOKUP(HEALTH_CARE[[#This Row],[Customer ID]],'MEDICAL EXAMINATION ANSWER'!A:J,6,FALSE)</f>
        <v>No</v>
      </c>
      <c r="F2135" t="str">
        <f>VLOOKUP(HEALTH_CARE[[#This Row],[Customer ID]],'MEDICAL EXAMINATION ANSWER'!A:J,7,FALSE)</f>
        <v>No</v>
      </c>
      <c r="G2135" t="str">
        <f>VLOOKUP(HEALTH_CARE[[#This Row],[Customer ID]],'MEDICAL EXAMINATION ANSWER'!A:J,8,FALSE)</f>
        <v>No</v>
      </c>
      <c r="H2135" s="10">
        <f>VLOOKUP(HEALTH_CARE[[#This Row],[Customer ID]],'MEDICAL EXAMINATION ANSWER'!A:J,9,FALSE)</f>
        <v>0</v>
      </c>
      <c r="I2135" t="str">
        <f>VLOOKUP(HEALTH_CARE[[#This Row],[Customer ID]],'MEDICAL EXAMINATION ANSWER'!A:J,10,FALSE)</f>
        <v>No</v>
      </c>
      <c r="J2135" t="str">
        <f>VLOOKUP(HEALTH_CARE[[#This Row],[Customer ID]],'MEDICAL EXAMINATION ANSWER'!A:J,3,FALSE)</f>
        <v>Under Weight</v>
      </c>
      <c r="K2135" t="str">
        <f>VLOOKUP(HEALTH_CARE[[#This Row],[Customer ID]],'MEDICAL EXAMINATION ANSWER'!A:J,5,FALSE)</f>
        <v>Normal</v>
      </c>
      <c r="L2135" s="11" t="str">
        <f>VLOOKUP(HEALTH_CARE[[#This Row],[Customer ID]],'HOSPITAL DETAILS ANSWERS'!A:K,5,TRUE)</f>
        <v>21-Jul-1989</v>
      </c>
      <c r="M2135" s="14">
        <f>VLOOKUP(HEALTH_CARE[[#This Row],[Customer ID]],'HOSPITAL DETAILS ANSWERS'!A:K,8,TRUE)</f>
        <v>2107</v>
      </c>
      <c r="N2135" t="str">
        <f>VLOOKUP(HEALTH_CARE[[#This Row],[Customer ID]],'HOSPITAL DETAILS ANSWERS'!A:K,9,TRUE)</f>
        <v>Tier - 2</v>
      </c>
      <c r="O2135" t="str">
        <f>VLOOKUP(HEALTH_CARE[[#This Row],[Customer ID]],'HOSPITAL DETAILS ANSWERS'!A:K,10,TRUE)</f>
        <v>Tier - 2</v>
      </c>
      <c r="P2135" t="str">
        <f>VLOOKUP(HEALTH_CARE[[#This Row],[Customer ID]],'HOSPITAL DETAILS ANSWERS'!A:K,11,TRUE)</f>
        <v>R1013</v>
      </c>
      <c r="Q2135" s="10">
        <f>VLOOKUP(HEALTH_CARE[[#This Row],[Customer ID]],'HOSPITAL DETAILS ANSWERS'!A:K,6,TRUE)</f>
        <v>33</v>
      </c>
    </row>
    <row r="2136" spans="1:17" x14ac:dyDescent="0.25">
      <c r="A2136" t="s">
        <v>228</v>
      </c>
      <c r="B2136" t="str">
        <f>VLOOKUP(HEALTH_CARE[[#This Row],[Customer ID]],'CUSTOMER_NAMES ANSWER'!A:D,3,FALSE)</f>
        <v>Marshall</v>
      </c>
      <c r="C2136" s="9">
        <f>VLOOKUP(HEALTH_CARE[[#This Row],[Customer ID]],'MEDICAL EXAMINATION ANSWER'!A:J,2,FALSE)</f>
        <v>27.36</v>
      </c>
      <c r="D2136" s="9">
        <f>VLOOKUP(HEALTH_CARE[[#This Row],[Customer ID]],'MEDICAL EXAMINATION ANSWER'!A:J,4,FALSE)</f>
        <v>5.59</v>
      </c>
      <c r="E2136" t="str">
        <f>VLOOKUP(HEALTH_CARE[[#This Row],[Customer ID]],'MEDICAL EXAMINATION ANSWER'!A:J,6,FALSE)</f>
        <v>Yes</v>
      </c>
      <c r="F2136" t="str">
        <f>VLOOKUP(HEALTH_CARE[[#This Row],[Customer ID]],'MEDICAL EXAMINATION ANSWER'!A:J,7,FALSE)</f>
        <v>No</v>
      </c>
      <c r="G2136" t="str">
        <f>VLOOKUP(HEALTH_CARE[[#This Row],[Customer ID]],'MEDICAL EXAMINATION ANSWER'!A:J,8,FALSE)</f>
        <v>No</v>
      </c>
      <c r="H2136" s="10">
        <f>VLOOKUP(HEALTH_CARE[[#This Row],[Customer ID]],'MEDICAL EXAMINATION ANSWER'!A:J,9,FALSE)</f>
        <v>0</v>
      </c>
      <c r="I2136" t="str">
        <f>VLOOKUP(HEALTH_CARE[[#This Row],[Customer ID]],'MEDICAL EXAMINATION ANSWER'!A:J,10,FALSE)</f>
        <v>No</v>
      </c>
      <c r="J2136" t="str">
        <f>VLOOKUP(HEALTH_CARE[[#This Row],[Customer ID]],'MEDICAL EXAMINATION ANSWER'!A:J,3,FALSE)</f>
        <v>Over Weight</v>
      </c>
      <c r="K2136" t="str">
        <f>VLOOKUP(HEALTH_CARE[[#This Row],[Customer ID]],'MEDICAL EXAMINATION ANSWER'!A:J,5,FALSE)</f>
        <v>Normal</v>
      </c>
      <c r="L2136" s="11" t="str">
        <f>VLOOKUP(HEALTH_CARE[[#This Row],[Customer ID]],'HOSPITAL DETAILS ANSWERS'!A:K,5,TRUE)</f>
        <v>28-Nov-2001</v>
      </c>
      <c r="M2136" s="14">
        <f>VLOOKUP(HEALTH_CARE[[#This Row],[Customer ID]],'HOSPITAL DETAILS ANSWERS'!A:K,8,TRUE)</f>
        <v>2105</v>
      </c>
      <c r="N2136" t="str">
        <f>VLOOKUP(HEALTH_CARE[[#This Row],[Customer ID]],'HOSPITAL DETAILS ANSWERS'!A:K,9,TRUE)</f>
        <v>Tier - 2</v>
      </c>
      <c r="O2136" t="str">
        <f>VLOOKUP(HEALTH_CARE[[#This Row],[Customer ID]],'HOSPITAL DETAILS ANSWERS'!A:K,10,TRUE)</f>
        <v>Tier - 1</v>
      </c>
      <c r="P2136" t="str">
        <f>VLOOKUP(HEALTH_CARE[[#This Row],[Customer ID]],'HOSPITAL DETAILS ANSWERS'!A:K,11,TRUE)</f>
        <v>R1016</v>
      </c>
      <c r="Q2136" s="10">
        <f>VLOOKUP(HEALTH_CARE[[#This Row],[Customer ID]],'HOSPITAL DETAILS ANSWERS'!A:K,6,TRUE)</f>
        <v>21</v>
      </c>
    </row>
    <row r="2137" spans="1:17" x14ac:dyDescent="0.25">
      <c r="A2137" t="s">
        <v>227</v>
      </c>
      <c r="B2137" t="str">
        <f>VLOOKUP(HEALTH_CARE[[#This Row],[Customer ID]],'CUSTOMER_NAMES ANSWER'!A:D,3,FALSE)</f>
        <v>Lavar</v>
      </c>
      <c r="C2137" s="9">
        <f>VLOOKUP(HEALTH_CARE[[#This Row],[Customer ID]],'MEDICAL EXAMINATION ANSWER'!A:J,2,FALSE)</f>
        <v>22.3</v>
      </c>
      <c r="D2137" s="9">
        <f>VLOOKUP(HEALTH_CARE[[#This Row],[Customer ID]],'MEDICAL EXAMINATION ANSWER'!A:J,4,FALSE)</f>
        <v>4.8899999999999997</v>
      </c>
      <c r="E2137" t="str">
        <f>VLOOKUP(HEALTH_CARE[[#This Row],[Customer ID]],'MEDICAL EXAMINATION ANSWER'!A:J,6,FALSE)</f>
        <v>Yes</v>
      </c>
      <c r="F2137" t="str">
        <f>VLOOKUP(HEALTH_CARE[[#This Row],[Customer ID]],'MEDICAL EXAMINATION ANSWER'!A:J,7,FALSE)</f>
        <v>No</v>
      </c>
      <c r="G2137" t="str">
        <f>VLOOKUP(HEALTH_CARE[[#This Row],[Customer ID]],'MEDICAL EXAMINATION ANSWER'!A:J,8,FALSE)</f>
        <v>No</v>
      </c>
      <c r="H2137" s="10">
        <f>VLOOKUP(HEALTH_CARE[[#This Row],[Customer ID]],'MEDICAL EXAMINATION ANSWER'!A:J,9,FALSE)</f>
        <v>0</v>
      </c>
      <c r="I2137" t="str">
        <f>VLOOKUP(HEALTH_CARE[[#This Row],[Customer ID]],'MEDICAL EXAMINATION ANSWER'!A:J,10,FALSE)</f>
        <v>No</v>
      </c>
      <c r="J2137" t="str">
        <f>VLOOKUP(HEALTH_CARE[[#This Row],[Customer ID]],'MEDICAL EXAMINATION ANSWER'!A:J,3,FALSE)</f>
        <v>Normal Weight</v>
      </c>
      <c r="K2137" t="str">
        <f>VLOOKUP(HEALTH_CARE[[#This Row],[Customer ID]],'MEDICAL EXAMINATION ANSWER'!A:J,5,FALSE)</f>
        <v>Normal</v>
      </c>
      <c r="L2137" s="11" t="str">
        <f>VLOOKUP(HEALTH_CARE[[#This Row],[Customer ID]],'HOSPITAL DETAILS ANSWERS'!A:K,5,TRUE)</f>
        <v>22-Jun-2001</v>
      </c>
      <c r="M2137" s="14">
        <f>VLOOKUP(HEALTH_CARE[[#This Row],[Customer ID]],'HOSPITAL DETAILS ANSWERS'!A:K,8,TRUE)</f>
        <v>2104</v>
      </c>
      <c r="N2137" t="str">
        <f>VLOOKUP(HEALTH_CARE[[#This Row],[Customer ID]],'HOSPITAL DETAILS ANSWERS'!A:K,9,TRUE)</f>
        <v>Tier - 3</v>
      </c>
      <c r="O2137" t="str">
        <f>VLOOKUP(HEALTH_CARE[[#This Row],[Customer ID]],'HOSPITAL DETAILS ANSWERS'!A:K,10,TRUE)</f>
        <v>Tier - 2</v>
      </c>
      <c r="P2137" t="str">
        <f>VLOOKUP(HEALTH_CARE[[#This Row],[Customer ID]],'HOSPITAL DETAILS ANSWERS'!A:K,11,TRUE)</f>
        <v>R1011</v>
      </c>
      <c r="Q2137" s="10">
        <f>VLOOKUP(HEALTH_CARE[[#This Row],[Customer ID]],'HOSPITAL DETAILS ANSWERS'!A:K,6,TRUE)</f>
        <v>21</v>
      </c>
    </row>
    <row r="2138" spans="1:17" x14ac:dyDescent="0.25">
      <c r="A2138" t="s">
        <v>226</v>
      </c>
      <c r="B2138" t="str">
        <f>VLOOKUP(HEALTH_CARE[[#This Row],[Customer ID]],'CUSTOMER_NAMES ANSWER'!A:D,3,FALSE)</f>
        <v>Charlie T</v>
      </c>
      <c r="C2138" s="9">
        <f>VLOOKUP(HEALTH_CARE[[#This Row],[Customer ID]],'MEDICAL EXAMINATION ANSWER'!A:J,2,FALSE)</f>
        <v>26.03</v>
      </c>
      <c r="D2138" s="9">
        <f>VLOOKUP(HEALTH_CARE[[#This Row],[Customer ID]],'MEDICAL EXAMINATION ANSWER'!A:J,4,FALSE)</f>
        <v>5.81</v>
      </c>
      <c r="E2138" t="str">
        <f>VLOOKUP(HEALTH_CARE[[#This Row],[Customer ID]],'MEDICAL EXAMINATION ANSWER'!A:J,6,FALSE)</f>
        <v>Yes</v>
      </c>
      <c r="F2138" t="str">
        <f>VLOOKUP(HEALTH_CARE[[#This Row],[Customer ID]],'MEDICAL EXAMINATION ANSWER'!A:J,7,FALSE)</f>
        <v>No</v>
      </c>
      <c r="G2138" t="str">
        <f>VLOOKUP(HEALTH_CARE[[#This Row],[Customer ID]],'MEDICAL EXAMINATION ANSWER'!A:J,8,FALSE)</f>
        <v>No</v>
      </c>
      <c r="H2138" s="10">
        <f>VLOOKUP(HEALTH_CARE[[#This Row],[Customer ID]],'MEDICAL EXAMINATION ANSWER'!A:J,9,FALSE)</f>
        <v>0</v>
      </c>
      <c r="I2138" t="str">
        <f>VLOOKUP(HEALTH_CARE[[#This Row],[Customer ID]],'MEDICAL EXAMINATION ANSWER'!A:J,10,FALSE)</f>
        <v>No</v>
      </c>
      <c r="J2138" t="str">
        <f>VLOOKUP(HEALTH_CARE[[#This Row],[Customer ID]],'MEDICAL EXAMINATION ANSWER'!A:J,3,FALSE)</f>
        <v>Over Weight</v>
      </c>
      <c r="K2138" t="str">
        <f>VLOOKUP(HEALTH_CARE[[#This Row],[Customer ID]],'MEDICAL EXAMINATION ANSWER'!A:J,5,FALSE)</f>
        <v>Prediabetes</v>
      </c>
      <c r="L2138" s="11" t="str">
        <f>VLOOKUP(HEALTH_CARE[[#This Row],[Customer ID]],'HOSPITAL DETAILS ANSWERS'!A:K,5,TRUE)</f>
        <v>14-Aug-2001</v>
      </c>
      <c r="M2138" s="14">
        <f>VLOOKUP(HEALTH_CARE[[#This Row],[Customer ID]],'HOSPITAL DETAILS ANSWERS'!A:K,8,TRUE)</f>
        <v>2103</v>
      </c>
      <c r="N2138" t="str">
        <f>VLOOKUP(HEALTH_CARE[[#This Row],[Customer ID]],'HOSPITAL DETAILS ANSWERS'!A:K,9,TRUE)</f>
        <v>Tier - 3</v>
      </c>
      <c r="O2138" t="str">
        <f>VLOOKUP(HEALTH_CARE[[#This Row],[Customer ID]],'HOSPITAL DETAILS ANSWERS'!A:K,10,TRUE)</f>
        <v>Tier - 2</v>
      </c>
      <c r="P2138" t="str">
        <f>VLOOKUP(HEALTH_CARE[[#This Row],[Customer ID]],'HOSPITAL DETAILS ANSWERS'!A:K,11,TRUE)</f>
        <v>R1019</v>
      </c>
      <c r="Q2138" s="10">
        <f>VLOOKUP(HEALTH_CARE[[#This Row],[Customer ID]],'HOSPITAL DETAILS ANSWERS'!A:K,6,TRUE)</f>
        <v>21</v>
      </c>
    </row>
    <row r="2139" spans="1:17" x14ac:dyDescent="0.25">
      <c r="A2139" t="s">
        <v>225</v>
      </c>
      <c r="B2139" t="str">
        <f>VLOOKUP(HEALTH_CARE[[#This Row],[Customer ID]],'CUSTOMER_NAMES ANSWER'!A:D,3,FALSE)</f>
        <v>Lauren</v>
      </c>
      <c r="C2139" s="9">
        <f>VLOOKUP(HEALTH_CARE[[#This Row],[Customer ID]],'MEDICAL EXAMINATION ANSWER'!A:J,2,FALSE)</f>
        <v>27.74</v>
      </c>
      <c r="D2139" s="9">
        <f>VLOOKUP(HEALTH_CARE[[#This Row],[Customer ID]],'MEDICAL EXAMINATION ANSWER'!A:J,4,FALSE)</f>
        <v>4.29</v>
      </c>
      <c r="E2139" t="str">
        <f>VLOOKUP(HEALTH_CARE[[#This Row],[Customer ID]],'MEDICAL EXAMINATION ANSWER'!A:J,6,FALSE)</f>
        <v>No</v>
      </c>
      <c r="F2139" t="str">
        <f>VLOOKUP(HEALTH_CARE[[#This Row],[Customer ID]],'MEDICAL EXAMINATION ANSWER'!A:J,7,FALSE)</f>
        <v>Yes</v>
      </c>
      <c r="G2139" t="str">
        <f>VLOOKUP(HEALTH_CARE[[#This Row],[Customer ID]],'MEDICAL EXAMINATION ANSWER'!A:J,8,FALSE)</f>
        <v>No</v>
      </c>
      <c r="H2139" s="10">
        <f>VLOOKUP(HEALTH_CARE[[#This Row],[Customer ID]],'MEDICAL EXAMINATION ANSWER'!A:J,9,FALSE)</f>
        <v>1</v>
      </c>
      <c r="I2139" t="str">
        <f>VLOOKUP(HEALTH_CARE[[#This Row],[Customer ID]],'MEDICAL EXAMINATION ANSWER'!A:J,10,FALSE)</f>
        <v>No</v>
      </c>
      <c r="J2139" t="str">
        <f>VLOOKUP(HEALTH_CARE[[#This Row],[Customer ID]],'MEDICAL EXAMINATION ANSWER'!A:J,3,FALSE)</f>
        <v>Over Weight</v>
      </c>
      <c r="K2139" t="str">
        <f>VLOOKUP(HEALTH_CARE[[#This Row],[Customer ID]],'MEDICAL EXAMINATION ANSWER'!A:J,5,FALSE)</f>
        <v>Normal</v>
      </c>
      <c r="L2139" s="11" t="str">
        <f>VLOOKUP(HEALTH_CARE[[#This Row],[Customer ID]],'HOSPITAL DETAILS ANSWERS'!A:K,5,TRUE)</f>
        <v>12-Jun-2004</v>
      </c>
      <c r="M2139" s="14">
        <f>VLOOKUP(HEALTH_CARE[[#This Row],[Customer ID]],'HOSPITAL DETAILS ANSWERS'!A:K,8,TRUE)</f>
        <v>2095</v>
      </c>
      <c r="N2139" t="str">
        <f>VLOOKUP(HEALTH_CARE[[#This Row],[Customer ID]],'HOSPITAL DETAILS ANSWERS'!A:K,9,TRUE)</f>
        <v>Tier - 3</v>
      </c>
      <c r="O2139" t="str">
        <f>VLOOKUP(HEALTH_CARE[[#This Row],[Customer ID]],'HOSPITAL DETAILS ANSWERS'!A:K,10,TRUE)</f>
        <v>Tier - 2</v>
      </c>
      <c r="P2139" t="str">
        <f>VLOOKUP(HEALTH_CARE[[#This Row],[Customer ID]],'HOSPITAL DETAILS ANSWERS'!A:K,11,TRUE)</f>
        <v>R1025</v>
      </c>
      <c r="Q2139" s="10">
        <f>VLOOKUP(HEALTH_CARE[[#This Row],[Customer ID]],'HOSPITAL DETAILS ANSWERS'!A:K,6,TRUE)</f>
        <v>18</v>
      </c>
    </row>
    <row r="2140" spans="1:17" x14ac:dyDescent="0.25">
      <c r="A2140" t="s">
        <v>224</v>
      </c>
      <c r="B2140" t="str">
        <f>VLOOKUP(HEALTH_CARE[[#This Row],[Customer ID]],'CUSTOMER_NAMES ANSWER'!A:D,3,FALSE)</f>
        <v>Arthur</v>
      </c>
      <c r="C2140" s="9">
        <f>VLOOKUP(HEALTH_CARE[[#This Row],[Customer ID]],'MEDICAL EXAMINATION ANSWER'!A:J,2,FALSE)</f>
        <v>32.11</v>
      </c>
      <c r="D2140" s="9">
        <f>VLOOKUP(HEALTH_CARE[[#This Row],[Customer ID]],'MEDICAL EXAMINATION ANSWER'!A:J,4,FALSE)</f>
        <v>4.03</v>
      </c>
      <c r="E2140" t="str">
        <f>VLOOKUP(HEALTH_CARE[[#This Row],[Customer ID]],'MEDICAL EXAMINATION ANSWER'!A:J,6,FALSE)</f>
        <v>Yes</v>
      </c>
      <c r="F2140" t="str">
        <f>VLOOKUP(HEALTH_CARE[[#This Row],[Customer ID]],'MEDICAL EXAMINATION ANSWER'!A:J,7,FALSE)</f>
        <v>Yes</v>
      </c>
      <c r="G2140" t="str">
        <f>VLOOKUP(HEALTH_CARE[[#This Row],[Customer ID]],'MEDICAL EXAMINATION ANSWER'!A:J,8,FALSE)</f>
        <v>No</v>
      </c>
      <c r="H2140" s="10">
        <f>VLOOKUP(HEALTH_CARE[[#This Row],[Customer ID]],'MEDICAL EXAMINATION ANSWER'!A:J,9,FALSE)</f>
        <v>2</v>
      </c>
      <c r="I2140" t="str">
        <f>VLOOKUP(HEALTH_CARE[[#This Row],[Customer ID]],'MEDICAL EXAMINATION ANSWER'!A:J,10,FALSE)</f>
        <v>No</v>
      </c>
      <c r="J2140" t="str">
        <f>VLOOKUP(HEALTH_CARE[[#This Row],[Customer ID]],'MEDICAL EXAMINATION ANSWER'!A:J,3,FALSE)</f>
        <v>Obesity</v>
      </c>
      <c r="K2140" t="str">
        <f>VLOOKUP(HEALTH_CARE[[#This Row],[Customer ID]],'MEDICAL EXAMINATION ANSWER'!A:J,5,FALSE)</f>
        <v>Normal</v>
      </c>
      <c r="L2140" s="11" t="str">
        <f>VLOOKUP(HEALTH_CARE[[#This Row],[Customer ID]],'HOSPITAL DETAILS ANSWERS'!A:K,5,TRUE)</f>
        <v>26-Jul-2000</v>
      </c>
      <c r="M2140" s="14">
        <f>VLOOKUP(HEALTH_CARE[[#This Row],[Customer ID]],'HOSPITAL DETAILS ANSWERS'!A:K,8,TRUE)</f>
        <v>2056</v>
      </c>
      <c r="N2140" t="str">
        <f>VLOOKUP(HEALTH_CARE[[#This Row],[Customer ID]],'HOSPITAL DETAILS ANSWERS'!A:K,9,TRUE)</f>
        <v>Tier - 3</v>
      </c>
      <c r="O2140" t="str">
        <f>VLOOKUP(HEALTH_CARE[[#This Row],[Customer ID]],'HOSPITAL DETAILS ANSWERS'!A:K,10,TRUE)</f>
        <v>Tier - 3</v>
      </c>
      <c r="P2140" t="str">
        <f>VLOOKUP(HEALTH_CARE[[#This Row],[Customer ID]],'HOSPITAL DETAILS ANSWERS'!A:K,11,TRUE)</f>
        <v>R1012</v>
      </c>
      <c r="Q2140" s="10">
        <f>VLOOKUP(HEALTH_CARE[[#This Row],[Customer ID]],'HOSPITAL DETAILS ANSWERS'!A:K,6,TRUE)</f>
        <v>22</v>
      </c>
    </row>
    <row r="2141" spans="1:17" x14ac:dyDescent="0.25">
      <c r="A2141" t="s">
        <v>223</v>
      </c>
      <c r="B2141" t="str">
        <f>VLOOKUP(HEALTH_CARE[[#This Row],[Customer ID]],'CUSTOMER_NAMES ANSWER'!A:D,3,FALSE)</f>
        <v>Thomas</v>
      </c>
      <c r="C2141" s="9">
        <f>VLOOKUP(HEALTH_CARE[[#This Row],[Customer ID]],'MEDICAL EXAMINATION ANSWER'!A:J,2,FALSE)</f>
        <v>25.18</v>
      </c>
      <c r="D2141" s="9">
        <f>VLOOKUP(HEALTH_CARE[[#This Row],[Customer ID]],'MEDICAL EXAMINATION ANSWER'!A:J,4,FALSE)</f>
        <v>6.29</v>
      </c>
      <c r="E2141" t="str">
        <f>VLOOKUP(HEALTH_CARE[[#This Row],[Customer ID]],'MEDICAL EXAMINATION ANSWER'!A:J,6,FALSE)</f>
        <v>Yes</v>
      </c>
      <c r="F2141" t="str">
        <f>VLOOKUP(HEALTH_CARE[[#This Row],[Customer ID]],'MEDICAL EXAMINATION ANSWER'!A:J,7,FALSE)</f>
        <v>Yes</v>
      </c>
      <c r="G2141" t="str">
        <f>VLOOKUP(HEALTH_CARE[[#This Row],[Customer ID]],'MEDICAL EXAMINATION ANSWER'!A:J,8,FALSE)</f>
        <v>No</v>
      </c>
      <c r="H2141" s="10">
        <f>VLOOKUP(HEALTH_CARE[[#This Row],[Customer ID]],'MEDICAL EXAMINATION ANSWER'!A:J,9,FALSE)</f>
        <v>2</v>
      </c>
      <c r="I2141" t="str">
        <f>VLOOKUP(HEALTH_CARE[[#This Row],[Customer ID]],'MEDICAL EXAMINATION ANSWER'!A:J,10,FALSE)</f>
        <v>No</v>
      </c>
      <c r="J2141" t="str">
        <f>VLOOKUP(HEALTH_CARE[[#This Row],[Customer ID]],'MEDICAL EXAMINATION ANSWER'!A:J,3,FALSE)</f>
        <v>Over Weight</v>
      </c>
      <c r="K2141" t="str">
        <f>VLOOKUP(HEALTH_CARE[[#This Row],[Customer ID]],'MEDICAL EXAMINATION ANSWER'!A:J,5,FALSE)</f>
        <v>Prediabetes</v>
      </c>
      <c r="L2141" s="11" t="str">
        <f>VLOOKUP(HEALTH_CARE[[#This Row],[Customer ID]],'HOSPITAL DETAILS ANSWERS'!A:K,5,TRUE)</f>
        <v>2-Sep-2000</v>
      </c>
      <c r="M2141" s="14">
        <f>VLOOKUP(HEALTH_CARE[[#This Row],[Customer ID]],'HOSPITAL DETAILS ANSWERS'!A:K,8,TRUE)</f>
        <v>2046</v>
      </c>
      <c r="N2141" t="str">
        <f>VLOOKUP(HEALTH_CARE[[#This Row],[Customer ID]],'HOSPITAL DETAILS ANSWERS'!A:K,9,TRUE)</f>
        <v>Tier - 3</v>
      </c>
      <c r="O2141" t="str">
        <f>VLOOKUP(HEALTH_CARE[[#This Row],[Customer ID]],'HOSPITAL DETAILS ANSWERS'!A:K,10,TRUE)</f>
        <v>Tier - 3</v>
      </c>
      <c r="P2141" t="str">
        <f>VLOOKUP(HEALTH_CARE[[#This Row],[Customer ID]],'HOSPITAL DETAILS ANSWERS'!A:K,11,TRUE)</f>
        <v>R1012</v>
      </c>
      <c r="Q2141" s="10">
        <f>VLOOKUP(HEALTH_CARE[[#This Row],[Customer ID]],'HOSPITAL DETAILS ANSWERS'!A:K,6,TRUE)</f>
        <v>22</v>
      </c>
    </row>
    <row r="2142" spans="1:17" x14ac:dyDescent="0.25">
      <c r="A2142" t="s">
        <v>222</v>
      </c>
      <c r="B2142" t="str">
        <f>VLOOKUP(HEALTH_CARE[[#This Row],[Customer ID]],'CUSTOMER_NAMES ANSWER'!A:D,3,FALSE)</f>
        <v>Jennifer</v>
      </c>
      <c r="C2142" s="9">
        <f>VLOOKUP(HEALTH_CARE[[#This Row],[Customer ID]],'MEDICAL EXAMINATION ANSWER'!A:J,2,FALSE)</f>
        <v>39.49</v>
      </c>
      <c r="D2142" s="9">
        <f>VLOOKUP(HEALTH_CARE[[#This Row],[Customer ID]],'MEDICAL EXAMINATION ANSWER'!A:J,4,FALSE)</f>
        <v>4.4800000000000004</v>
      </c>
      <c r="E2142" t="str">
        <f>VLOOKUP(HEALTH_CARE[[#This Row],[Customer ID]],'MEDICAL EXAMINATION ANSWER'!A:J,6,FALSE)</f>
        <v>Yes</v>
      </c>
      <c r="F2142" t="str">
        <f>VLOOKUP(HEALTH_CARE[[#This Row],[Customer ID]],'MEDICAL EXAMINATION ANSWER'!A:J,7,FALSE)</f>
        <v>No</v>
      </c>
      <c r="G2142" t="str">
        <f>VLOOKUP(HEALTH_CARE[[#This Row],[Customer ID]],'MEDICAL EXAMINATION ANSWER'!A:J,8,FALSE)</f>
        <v>No</v>
      </c>
      <c r="H2142" s="10">
        <f>VLOOKUP(HEALTH_CARE[[#This Row],[Customer ID]],'MEDICAL EXAMINATION ANSWER'!A:J,9,FALSE)</f>
        <v>0</v>
      </c>
      <c r="I2142" t="str">
        <f>VLOOKUP(HEALTH_CARE[[#This Row],[Customer ID]],'MEDICAL EXAMINATION ANSWER'!A:J,10,FALSE)</f>
        <v>No</v>
      </c>
      <c r="J2142" t="str">
        <f>VLOOKUP(HEALTH_CARE[[#This Row],[Customer ID]],'MEDICAL EXAMINATION ANSWER'!A:J,3,FALSE)</f>
        <v>Obesity</v>
      </c>
      <c r="K2142" t="str">
        <f>VLOOKUP(HEALTH_CARE[[#This Row],[Customer ID]],'MEDICAL EXAMINATION ANSWER'!A:J,5,FALSE)</f>
        <v>Normal</v>
      </c>
      <c r="L2142" s="11" t="str">
        <f>VLOOKUP(HEALTH_CARE[[#This Row],[Customer ID]],'HOSPITAL DETAILS ANSWERS'!A:K,5,TRUE)</f>
        <v>4-Aug-2001</v>
      </c>
      <c r="M2142" s="14">
        <f>VLOOKUP(HEALTH_CARE[[#This Row],[Customer ID]],'HOSPITAL DETAILS ANSWERS'!A:K,8,TRUE)</f>
        <v>2027</v>
      </c>
      <c r="N2142" t="str">
        <f>VLOOKUP(HEALTH_CARE[[#This Row],[Customer ID]],'HOSPITAL DETAILS ANSWERS'!A:K,9,TRUE)</f>
        <v>Tier - 3</v>
      </c>
      <c r="O2142" t="str">
        <f>VLOOKUP(HEALTH_CARE[[#This Row],[Customer ID]],'HOSPITAL DETAILS ANSWERS'!A:K,10,TRUE)</f>
        <v>Tier - 2</v>
      </c>
      <c r="P2142" t="str">
        <f>VLOOKUP(HEALTH_CARE[[#This Row],[Customer ID]],'HOSPITAL DETAILS ANSWERS'!A:K,11,TRUE)</f>
        <v>R1013</v>
      </c>
      <c r="Q2142" s="10">
        <f>VLOOKUP(HEALTH_CARE[[#This Row],[Customer ID]],'HOSPITAL DETAILS ANSWERS'!A:K,6,TRUE)</f>
        <v>21</v>
      </c>
    </row>
    <row r="2143" spans="1:17" x14ac:dyDescent="0.25">
      <c r="A2143" t="s">
        <v>221</v>
      </c>
      <c r="B2143" t="str">
        <f>VLOOKUP(HEALTH_CARE[[#This Row],[Customer ID]],'CUSTOMER_NAMES ANSWER'!A:D,3,FALSE)</f>
        <v>Tammy</v>
      </c>
      <c r="C2143" s="9">
        <f>VLOOKUP(HEALTH_CARE[[#This Row],[Customer ID]],'MEDICAL EXAMINATION ANSWER'!A:J,2,FALSE)</f>
        <v>34.869999999999997</v>
      </c>
      <c r="D2143" s="9">
        <f>VLOOKUP(HEALTH_CARE[[#This Row],[Customer ID]],'MEDICAL EXAMINATION ANSWER'!A:J,4,FALSE)</f>
        <v>5.51</v>
      </c>
      <c r="E2143" t="str">
        <f>VLOOKUP(HEALTH_CARE[[#This Row],[Customer ID]],'MEDICAL EXAMINATION ANSWER'!A:J,6,FALSE)</f>
        <v>Yes</v>
      </c>
      <c r="F2143" t="str">
        <f>VLOOKUP(HEALTH_CARE[[#This Row],[Customer ID]],'MEDICAL EXAMINATION ANSWER'!A:J,7,FALSE)</f>
        <v>No</v>
      </c>
      <c r="G2143" t="str">
        <f>VLOOKUP(HEALTH_CARE[[#This Row],[Customer ID]],'MEDICAL EXAMINATION ANSWER'!A:J,8,FALSE)</f>
        <v>No</v>
      </c>
      <c r="H2143" s="10">
        <f>VLOOKUP(HEALTH_CARE[[#This Row],[Customer ID]],'MEDICAL EXAMINATION ANSWER'!A:J,9,FALSE)</f>
        <v>0</v>
      </c>
      <c r="I2143" t="str">
        <f>VLOOKUP(HEALTH_CARE[[#This Row],[Customer ID]],'MEDICAL EXAMINATION ANSWER'!A:J,10,FALSE)</f>
        <v>No</v>
      </c>
      <c r="J2143" t="str">
        <f>VLOOKUP(HEALTH_CARE[[#This Row],[Customer ID]],'MEDICAL EXAMINATION ANSWER'!A:J,3,FALSE)</f>
        <v>Obesity</v>
      </c>
      <c r="K2143" t="str">
        <f>VLOOKUP(HEALTH_CARE[[#This Row],[Customer ID]],'MEDICAL EXAMINATION ANSWER'!A:J,5,FALSE)</f>
        <v>Normal</v>
      </c>
      <c r="L2143" s="11" t="str">
        <f>VLOOKUP(HEALTH_CARE[[#This Row],[Customer ID]],'HOSPITAL DETAILS ANSWERS'!A:K,5,TRUE)</f>
        <v>6-Sep-2001</v>
      </c>
      <c r="M2143" s="14">
        <f>VLOOKUP(HEALTH_CARE[[#This Row],[Customer ID]],'HOSPITAL DETAILS ANSWERS'!A:K,8,TRUE)</f>
        <v>2021</v>
      </c>
      <c r="N2143" t="str">
        <f>VLOOKUP(HEALTH_CARE[[#This Row],[Customer ID]],'HOSPITAL DETAILS ANSWERS'!A:K,9,TRUE)</f>
        <v>Tier - 3</v>
      </c>
      <c r="O2143" t="str">
        <f>VLOOKUP(HEALTH_CARE[[#This Row],[Customer ID]],'HOSPITAL DETAILS ANSWERS'!A:K,10,TRUE)</f>
        <v>Tier - 2</v>
      </c>
      <c r="P2143" t="str">
        <f>VLOOKUP(HEALTH_CARE[[#This Row],[Customer ID]],'HOSPITAL DETAILS ANSWERS'!A:K,11,TRUE)</f>
        <v>R1013</v>
      </c>
      <c r="Q2143" s="10">
        <f>VLOOKUP(HEALTH_CARE[[#This Row],[Customer ID]],'HOSPITAL DETAILS ANSWERS'!A:K,6,TRUE)</f>
        <v>21</v>
      </c>
    </row>
    <row r="2144" spans="1:17" x14ac:dyDescent="0.25">
      <c r="A2144" t="s">
        <v>220</v>
      </c>
      <c r="B2144" t="str">
        <f>VLOOKUP(HEALTH_CARE[[#This Row],[Customer ID]],'CUSTOMER_NAMES ANSWER'!A:D,3,FALSE)</f>
        <v>Lena</v>
      </c>
      <c r="C2144" s="9">
        <f>VLOOKUP(HEALTH_CARE[[#This Row],[Customer ID]],'MEDICAL EXAMINATION ANSWER'!A:J,2,FALSE)</f>
        <v>34.6</v>
      </c>
      <c r="D2144" s="9">
        <f>VLOOKUP(HEALTH_CARE[[#This Row],[Customer ID]],'MEDICAL EXAMINATION ANSWER'!A:J,4,FALSE)</f>
        <v>4.5</v>
      </c>
      <c r="E2144" t="str">
        <f>VLOOKUP(HEALTH_CARE[[#This Row],[Customer ID]],'MEDICAL EXAMINATION ANSWER'!A:J,6,FALSE)</f>
        <v>Yes</v>
      </c>
      <c r="F2144" t="str">
        <f>VLOOKUP(HEALTH_CARE[[#This Row],[Customer ID]],'MEDICAL EXAMINATION ANSWER'!A:J,7,FALSE)</f>
        <v>No</v>
      </c>
      <c r="G2144" t="str">
        <f>VLOOKUP(HEALTH_CARE[[#This Row],[Customer ID]],'MEDICAL EXAMINATION ANSWER'!A:J,8,FALSE)</f>
        <v>No</v>
      </c>
      <c r="H2144" s="10">
        <f>VLOOKUP(HEALTH_CARE[[#This Row],[Customer ID]],'MEDICAL EXAMINATION ANSWER'!A:J,9,FALSE)</f>
        <v>0</v>
      </c>
      <c r="I2144" t="str">
        <f>VLOOKUP(HEALTH_CARE[[#This Row],[Customer ID]],'MEDICAL EXAMINATION ANSWER'!A:J,10,FALSE)</f>
        <v>No</v>
      </c>
      <c r="J2144" t="str">
        <f>VLOOKUP(HEALTH_CARE[[#This Row],[Customer ID]],'MEDICAL EXAMINATION ANSWER'!A:J,3,FALSE)</f>
        <v>Obesity</v>
      </c>
      <c r="K2144" t="str">
        <f>VLOOKUP(HEALTH_CARE[[#This Row],[Customer ID]],'MEDICAL EXAMINATION ANSWER'!A:J,5,FALSE)</f>
        <v>Normal</v>
      </c>
      <c r="L2144" s="11" t="str">
        <f>VLOOKUP(HEALTH_CARE[[#This Row],[Customer ID]],'HOSPITAL DETAILS ANSWERS'!A:K,5,TRUE)</f>
        <v>1-Jul-2001</v>
      </c>
      <c r="M2144" s="14">
        <f>VLOOKUP(HEALTH_CARE[[#This Row],[Customer ID]],'HOSPITAL DETAILS ANSWERS'!A:K,8,TRUE)</f>
        <v>2021</v>
      </c>
      <c r="N2144" t="str">
        <f>VLOOKUP(HEALTH_CARE[[#This Row],[Customer ID]],'HOSPITAL DETAILS ANSWERS'!A:K,9,TRUE)</f>
        <v>Tier - 3</v>
      </c>
      <c r="O2144" t="str">
        <f>VLOOKUP(HEALTH_CARE[[#This Row],[Customer ID]],'HOSPITAL DETAILS ANSWERS'!A:K,10,TRUE)</f>
        <v>Tier - 1</v>
      </c>
      <c r="P2144" t="str">
        <f>VLOOKUP(HEALTH_CARE[[#This Row],[Customer ID]],'HOSPITAL DETAILS ANSWERS'!A:K,11,TRUE)</f>
        <v>R1011</v>
      </c>
      <c r="Q2144" s="10">
        <f>VLOOKUP(HEALTH_CARE[[#This Row],[Customer ID]],'HOSPITAL DETAILS ANSWERS'!A:K,6,TRUE)</f>
        <v>21</v>
      </c>
    </row>
    <row r="2145" spans="1:17" x14ac:dyDescent="0.25">
      <c r="A2145" t="s">
        <v>219</v>
      </c>
      <c r="B2145" t="str">
        <f>VLOOKUP(HEALTH_CARE[[#This Row],[Customer ID]],'CUSTOMER_NAMES ANSWER'!A:D,3,FALSE)</f>
        <v>Valentina</v>
      </c>
      <c r="C2145" s="9">
        <f>VLOOKUP(HEALTH_CARE[[#This Row],[Customer ID]],'MEDICAL EXAMINATION ANSWER'!A:J,2,FALSE)</f>
        <v>25.8</v>
      </c>
      <c r="D2145" s="9">
        <f>VLOOKUP(HEALTH_CARE[[#This Row],[Customer ID]],'MEDICAL EXAMINATION ANSWER'!A:J,4,FALSE)</f>
        <v>6.29</v>
      </c>
      <c r="E2145" t="str">
        <f>VLOOKUP(HEALTH_CARE[[#This Row],[Customer ID]],'MEDICAL EXAMINATION ANSWER'!A:J,6,FALSE)</f>
        <v>Yes</v>
      </c>
      <c r="F2145" t="str">
        <f>VLOOKUP(HEALTH_CARE[[#This Row],[Customer ID]],'MEDICAL EXAMINATION ANSWER'!A:J,7,FALSE)</f>
        <v>No</v>
      </c>
      <c r="G2145" t="str">
        <f>VLOOKUP(HEALTH_CARE[[#This Row],[Customer ID]],'MEDICAL EXAMINATION ANSWER'!A:J,8,FALSE)</f>
        <v>No</v>
      </c>
      <c r="H2145" s="10">
        <f>VLOOKUP(HEALTH_CARE[[#This Row],[Customer ID]],'MEDICAL EXAMINATION ANSWER'!A:J,9,FALSE)</f>
        <v>0</v>
      </c>
      <c r="I2145" t="str">
        <f>VLOOKUP(HEALTH_CARE[[#This Row],[Customer ID]],'MEDICAL EXAMINATION ANSWER'!A:J,10,FALSE)</f>
        <v>No</v>
      </c>
      <c r="J2145" t="str">
        <f>VLOOKUP(HEALTH_CARE[[#This Row],[Customer ID]],'MEDICAL EXAMINATION ANSWER'!A:J,3,FALSE)</f>
        <v>Over Weight</v>
      </c>
      <c r="K2145" t="str">
        <f>VLOOKUP(HEALTH_CARE[[#This Row],[Customer ID]],'MEDICAL EXAMINATION ANSWER'!A:J,5,FALSE)</f>
        <v>Prediabetes</v>
      </c>
      <c r="L2145" s="11" t="str">
        <f>VLOOKUP(HEALTH_CARE[[#This Row],[Customer ID]],'HOSPITAL DETAILS ANSWERS'!A:K,5,TRUE)</f>
        <v>14-Aug-2001</v>
      </c>
      <c r="M2145" s="14">
        <f>VLOOKUP(HEALTH_CARE[[#This Row],[Customer ID]],'HOSPITAL DETAILS ANSWERS'!A:K,8,TRUE)</f>
        <v>2008</v>
      </c>
      <c r="N2145" t="str">
        <f>VLOOKUP(HEALTH_CARE[[#This Row],[Customer ID]],'HOSPITAL DETAILS ANSWERS'!A:K,9,TRUE)</f>
        <v>Tier - 3</v>
      </c>
      <c r="O2145" t="str">
        <f>VLOOKUP(HEALTH_CARE[[#This Row],[Customer ID]],'HOSPITAL DETAILS ANSWERS'!A:K,10,TRUE)</f>
        <v>Tier - 2</v>
      </c>
      <c r="P2145" t="str">
        <f>VLOOKUP(HEALTH_CARE[[#This Row],[Customer ID]],'HOSPITAL DETAILS ANSWERS'!A:K,11,TRUE)</f>
        <v>R1011</v>
      </c>
      <c r="Q2145" s="10">
        <f>VLOOKUP(HEALTH_CARE[[#This Row],[Customer ID]],'HOSPITAL DETAILS ANSWERS'!A:K,6,TRUE)</f>
        <v>21</v>
      </c>
    </row>
    <row r="2146" spans="1:17" x14ac:dyDescent="0.25">
      <c r="A2146" t="s">
        <v>218</v>
      </c>
      <c r="B2146" t="str">
        <f>VLOOKUP(HEALTH_CARE[[#This Row],[Customer ID]],'CUSTOMER_NAMES ANSWER'!A:D,3,FALSE)</f>
        <v>Russell N</v>
      </c>
      <c r="C2146" s="9">
        <f>VLOOKUP(HEALTH_CARE[[#This Row],[Customer ID]],'MEDICAL EXAMINATION ANSWER'!A:J,2,FALSE)</f>
        <v>35.86</v>
      </c>
      <c r="D2146" s="9">
        <f>VLOOKUP(HEALTH_CARE[[#This Row],[Customer ID]],'MEDICAL EXAMINATION ANSWER'!A:J,4,FALSE)</f>
        <v>4.33</v>
      </c>
      <c r="E2146" t="str">
        <f>VLOOKUP(HEALTH_CARE[[#This Row],[Customer ID]],'MEDICAL EXAMINATION ANSWER'!A:J,6,FALSE)</f>
        <v>No</v>
      </c>
      <c r="F2146" t="str">
        <f>VLOOKUP(HEALTH_CARE[[#This Row],[Customer ID]],'MEDICAL EXAMINATION ANSWER'!A:J,7,FALSE)</f>
        <v>No</v>
      </c>
      <c r="G2146" t="str">
        <f>VLOOKUP(HEALTH_CARE[[#This Row],[Customer ID]],'MEDICAL EXAMINATION ANSWER'!A:J,8,FALSE)</f>
        <v>No</v>
      </c>
      <c r="H2146" s="10">
        <f>VLOOKUP(HEALTH_CARE[[#This Row],[Customer ID]],'MEDICAL EXAMINATION ANSWER'!A:J,9,FALSE)</f>
        <v>1</v>
      </c>
      <c r="I2146" t="str">
        <f>VLOOKUP(HEALTH_CARE[[#This Row],[Customer ID]],'MEDICAL EXAMINATION ANSWER'!A:J,10,FALSE)</f>
        <v>No</v>
      </c>
      <c r="J2146" t="str">
        <f>VLOOKUP(HEALTH_CARE[[#This Row],[Customer ID]],'MEDICAL EXAMINATION ANSWER'!A:J,3,FALSE)</f>
        <v>Obesity</v>
      </c>
      <c r="K2146" t="str">
        <f>VLOOKUP(HEALTH_CARE[[#This Row],[Customer ID]],'MEDICAL EXAMINATION ANSWER'!A:J,5,FALSE)</f>
        <v>Normal</v>
      </c>
      <c r="L2146" s="11" t="str">
        <f>VLOOKUP(HEALTH_CARE[[#This Row],[Customer ID]],'HOSPITAL DETAILS ANSWERS'!A:K,5,TRUE)</f>
        <v>14-Sep-1998</v>
      </c>
      <c r="M2146" s="14">
        <f>VLOOKUP(HEALTH_CARE[[#This Row],[Customer ID]],'HOSPITAL DETAILS ANSWERS'!A:K,8,TRUE)</f>
        <v>1987</v>
      </c>
      <c r="N2146" t="str">
        <f>VLOOKUP(HEALTH_CARE[[#This Row],[Customer ID]],'HOSPITAL DETAILS ANSWERS'!A:K,9,TRUE)</f>
        <v>Tier - 3</v>
      </c>
      <c r="O2146" t="str">
        <f>VLOOKUP(HEALTH_CARE[[#This Row],[Customer ID]],'HOSPITAL DETAILS ANSWERS'!A:K,10,TRUE)</f>
        <v>Tier - 2</v>
      </c>
      <c r="P2146" t="str">
        <f>VLOOKUP(HEALTH_CARE[[#This Row],[Customer ID]],'HOSPITAL DETAILS ANSWERS'!A:K,11,TRUE)</f>
        <v>R1013</v>
      </c>
      <c r="Q2146" s="10">
        <f>VLOOKUP(HEALTH_CARE[[#This Row],[Customer ID]],'HOSPITAL DETAILS ANSWERS'!A:K,6,TRUE)</f>
        <v>24</v>
      </c>
    </row>
    <row r="2147" spans="1:17" x14ac:dyDescent="0.25">
      <c r="A2147" t="s">
        <v>217</v>
      </c>
      <c r="B2147" t="str">
        <f>VLOOKUP(HEALTH_CARE[[#This Row],[Customer ID]],'CUSTOMER_NAMES ANSWER'!A:D,3,FALSE)</f>
        <v>Scott R</v>
      </c>
      <c r="C2147" s="9">
        <f>VLOOKUP(HEALTH_CARE[[#This Row],[Customer ID]],'MEDICAL EXAMINATION ANSWER'!A:J,2,FALSE)</f>
        <v>40.47</v>
      </c>
      <c r="D2147" s="9">
        <f>VLOOKUP(HEALTH_CARE[[#This Row],[Customer ID]],'MEDICAL EXAMINATION ANSWER'!A:J,4,FALSE)</f>
        <v>11.15</v>
      </c>
      <c r="E2147" t="str">
        <f>VLOOKUP(HEALTH_CARE[[#This Row],[Customer ID]],'MEDICAL EXAMINATION ANSWER'!A:J,6,FALSE)</f>
        <v>No</v>
      </c>
      <c r="F2147" t="str">
        <f>VLOOKUP(HEALTH_CARE[[#This Row],[Customer ID]],'MEDICAL EXAMINATION ANSWER'!A:J,7,FALSE)</f>
        <v>No</v>
      </c>
      <c r="G2147" t="str">
        <f>VLOOKUP(HEALTH_CARE[[#This Row],[Customer ID]],'MEDICAL EXAMINATION ANSWER'!A:J,8,FALSE)</f>
        <v>No</v>
      </c>
      <c r="H2147" s="10">
        <f>VLOOKUP(HEALTH_CARE[[#This Row],[Customer ID]],'MEDICAL EXAMINATION ANSWER'!A:J,9,FALSE)</f>
        <v>0</v>
      </c>
      <c r="I2147" t="str">
        <f>VLOOKUP(HEALTH_CARE[[#This Row],[Customer ID]],'MEDICAL EXAMINATION ANSWER'!A:J,10,FALSE)</f>
        <v>No</v>
      </c>
      <c r="J2147" t="str">
        <f>VLOOKUP(HEALTH_CARE[[#This Row],[Customer ID]],'MEDICAL EXAMINATION ANSWER'!A:J,3,FALSE)</f>
        <v>Obesity</v>
      </c>
      <c r="K2147" t="str">
        <f>VLOOKUP(HEALTH_CARE[[#This Row],[Customer ID]],'MEDICAL EXAMINATION ANSWER'!A:J,5,FALSE)</f>
        <v>Diabetes</v>
      </c>
      <c r="L2147" s="11" t="str">
        <f>VLOOKUP(HEALTH_CARE[[#This Row],[Customer ID]],'HOSPITAL DETAILS ANSWERS'!A:K,5,TRUE)</f>
        <v>29-Sep-2002</v>
      </c>
      <c r="M2147" s="14">
        <f>VLOOKUP(HEALTH_CARE[[#This Row],[Customer ID]],'HOSPITAL DETAILS ANSWERS'!A:K,8,TRUE)</f>
        <v>1985</v>
      </c>
      <c r="N2147" t="str">
        <f>VLOOKUP(HEALTH_CARE[[#This Row],[Customer ID]],'HOSPITAL DETAILS ANSWERS'!A:K,9,TRUE)</f>
        <v>Tier - 3</v>
      </c>
      <c r="O2147" t="str">
        <f>VLOOKUP(HEALTH_CARE[[#This Row],[Customer ID]],'HOSPITAL DETAILS ANSWERS'!A:K,10,TRUE)</f>
        <v>Tier - 3</v>
      </c>
      <c r="P2147" t="str">
        <f>VLOOKUP(HEALTH_CARE[[#This Row],[Customer ID]],'HOSPITAL DETAILS ANSWERS'!A:K,11,TRUE)</f>
        <v>R1016</v>
      </c>
      <c r="Q2147" s="10">
        <f>VLOOKUP(HEALTH_CARE[[#This Row],[Customer ID]],'HOSPITAL DETAILS ANSWERS'!A:K,6,TRUE)</f>
        <v>20</v>
      </c>
    </row>
    <row r="2148" spans="1:17" x14ac:dyDescent="0.25">
      <c r="A2148" t="s">
        <v>216</v>
      </c>
      <c r="B2148" t="str">
        <f>VLOOKUP(HEALTH_CARE[[#This Row],[Customer ID]],'CUSTOMER_NAMES ANSWER'!A:D,3,FALSE)</f>
        <v>Jose Francisco Sr</v>
      </c>
      <c r="C2148" s="9">
        <f>VLOOKUP(HEALTH_CARE[[#This Row],[Customer ID]],'MEDICAL EXAMINATION ANSWER'!A:J,2,FALSE)</f>
        <v>32.01</v>
      </c>
      <c r="D2148" s="9">
        <f>VLOOKUP(HEALTH_CARE[[#This Row],[Customer ID]],'MEDICAL EXAMINATION ANSWER'!A:J,4,FALSE)</f>
        <v>6.45</v>
      </c>
      <c r="E2148" t="str">
        <f>VLOOKUP(HEALTH_CARE[[#This Row],[Customer ID]],'MEDICAL EXAMINATION ANSWER'!A:J,6,FALSE)</f>
        <v>No</v>
      </c>
      <c r="F2148" t="str">
        <f>VLOOKUP(HEALTH_CARE[[#This Row],[Customer ID]],'MEDICAL EXAMINATION ANSWER'!A:J,7,FALSE)</f>
        <v>No</v>
      </c>
      <c r="G2148" t="str">
        <f>VLOOKUP(HEALTH_CARE[[#This Row],[Customer ID]],'MEDICAL EXAMINATION ANSWER'!A:J,8,FALSE)</f>
        <v>No</v>
      </c>
      <c r="H2148" s="10">
        <f>VLOOKUP(HEALTH_CARE[[#This Row],[Customer ID]],'MEDICAL EXAMINATION ANSWER'!A:J,9,FALSE)</f>
        <v>1</v>
      </c>
      <c r="I2148" t="str">
        <f>VLOOKUP(HEALTH_CARE[[#This Row],[Customer ID]],'MEDICAL EXAMINATION ANSWER'!A:J,10,FALSE)</f>
        <v>No</v>
      </c>
      <c r="J2148" t="str">
        <f>VLOOKUP(HEALTH_CARE[[#This Row],[Customer ID]],'MEDICAL EXAMINATION ANSWER'!A:J,3,FALSE)</f>
        <v>Obesity</v>
      </c>
      <c r="K2148" t="str">
        <f>VLOOKUP(HEALTH_CARE[[#This Row],[Customer ID]],'MEDICAL EXAMINATION ANSWER'!A:J,5,FALSE)</f>
        <v>Diabetes</v>
      </c>
      <c r="L2148" s="11" t="str">
        <f>VLOOKUP(HEALTH_CARE[[#This Row],[Customer ID]],'HOSPITAL DETAILS ANSWERS'!A:K,5,TRUE)</f>
        <v>29-Dec-1998</v>
      </c>
      <c r="M2148" s="14">
        <f>VLOOKUP(HEALTH_CARE[[#This Row],[Customer ID]],'HOSPITAL DETAILS ANSWERS'!A:K,8,TRUE)</f>
        <v>1982</v>
      </c>
      <c r="N2148" t="str">
        <f>VLOOKUP(HEALTH_CARE[[#This Row],[Customer ID]],'HOSPITAL DETAILS ANSWERS'!A:K,9,TRUE)</f>
        <v>Tier - 3</v>
      </c>
      <c r="O2148" t="str">
        <f>VLOOKUP(HEALTH_CARE[[#This Row],[Customer ID]],'HOSPITAL DETAILS ANSWERS'!A:K,10,TRUE)</f>
        <v>Tier - 1</v>
      </c>
      <c r="P2148" t="str">
        <f>VLOOKUP(HEALTH_CARE[[#This Row],[Customer ID]],'HOSPITAL DETAILS ANSWERS'!A:K,11,TRUE)</f>
        <v>R1013</v>
      </c>
      <c r="Q2148" s="10">
        <f>VLOOKUP(HEALTH_CARE[[#This Row],[Customer ID]],'HOSPITAL DETAILS ANSWERS'!A:K,6,TRUE)</f>
        <v>24</v>
      </c>
    </row>
    <row r="2149" spans="1:17" x14ac:dyDescent="0.25">
      <c r="A2149" t="s">
        <v>215</v>
      </c>
      <c r="B2149" t="str">
        <f>VLOOKUP(HEALTH_CARE[[#This Row],[Customer ID]],'CUSTOMER_NAMES ANSWER'!A:D,3,FALSE)</f>
        <v>Paul J</v>
      </c>
      <c r="C2149" s="9">
        <f>VLOOKUP(HEALTH_CARE[[#This Row],[Customer ID]],'MEDICAL EXAMINATION ANSWER'!A:J,2,FALSE)</f>
        <v>33</v>
      </c>
      <c r="D2149" s="9">
        <f>VLOOKUP(HEALTH_CARE[[#This Row],[Customer ID]],'MEDICAL EXAMINATION ANSWER'!A:J,4,FALSE)</f>
        <v>9.27</v>
      </c>
      <c r="E2149" t="str">
        <f>VLOOKUP(HEALTH_CARE[[#This Row],[Customer ID]],'MEDICAL EXAMINATION ANSWER'!A:J,6,FALSE)</f>
        <v>No</v>
      </c>
      <c r="F2149" t="str">
        <f>VLOOKUP(HEALTH_CARE[[#This Row],[Customer ID]],'MEDICAL EXAMINATION ANSWER'!A:J,7,FALSE)</f>
        <v>No</v>
      </c>
      <c r="G2149" t="str">
        <f>VLOOKUP(HEALTH_CARE[[#This Row],[Customer ID]],'MEDICAL EXAMINATION ANSWER'!A:J,8,FALSE)</f>
        <v>No</v>
      </c>
      <c r="H2149" s="10">
        <f>VLOOKUP(HEALTH_CARE[[#This Row],[Customer ID]],'MEDICAL EXAMINATION ANSWER'!A:J,9,FALSE)</f>
        <v>0</v>
      </c>
      <c r="I2149" t="str">
        <f>VLOOKUP(HEALTH_CARE[[#This Row],[Customer ID]],'MEDICAL EXAMINATION ANSWER'!A:J,10,FALSE)</f>
        <v>No</v>
      </c>
      <c r="J2149" t="str">
        <f>VLOOKUP(HEALTH_CARE[[#This Row],[Customer ID]],'MEDICAL EXAMINATION ANSWER'!A:J,3,FALSE)</f>
        <v>Obesity</v>
      </c>
      <c r="K2149" t="str">
        <f>VLOOKUP(HEALTH_CARE[[#This Row],[Customer ID]],'MEDICAL EXAMINATION ANSWER'!A:J,5,FALSE)</f>
        <v>Diabetes</v>
      </c>
      <c r="L2149" s="11" t="str">
        <f>VLOOKUP(HEALTH_CARE[[#This Row],[Customer ID]],'HOSPITAL DETAILS ANSWERS'!A:K,5,TRUE)</f>
        <v>16-Jul-2002</v>
      </c>
      <c r="M2149" s="14">
        <f>VLOOKUP(HEALTH_CARE[[#This Row],[Customer ID]],'HOSPITAL DETAILS ANSWERS'!A:K,8,TRUE)</f>
        <v>1981</v>
      </c>
      <c r="N2149" t="str">
        <f>VLOOKUP(HEALTH_CARE[[#This Row],[Customer ID]],'HOSPITAL DETAILS ANSWERS'!A:K,9,TRUE)</f>
        <v>Tier - 3</v>
      </c>
      <c r="O2149" t="str">
        <f>VLOOKUP(HEALTH_CARE[[#This Row],[Customer ID]],'HOSPITAL DETAILS ANSWERS'!A:K,10,TRUE)</f>
        <v>Tier - 3</v>
      </c>
      <c r="P2149" t="str">
        <f>VLOOKUP(HEALTH_CARE[[#This Row],[Customer ID]],'HOSPITAL DETAILS ANSWERS'!A:K,11,TRUE)</f>
        <v>R1011</v>
      </c>
      <c r="Q2149" s="10">
        <f>VLOOKUP(HEALTH_CARE[[#This Row],[Customer ID]],'HOSPITAL DETAILS ANSWERS'!A:K,6,TRUE)</f>
        <v>20</v>
      </c>
    </row>
    <row r="2150" spans="1:17" x14ac:dyDescent="0.25">
      <c r="A2150" t="s">
        <v>214</v>
      </c>
      <c r="B2150" t="str">
        <f>VLOOKUP(HEALTH_CARE[[#This Row],[Customer ID]],'CUSTOMER_NAMES ANSWER'!A:D,3,FALSE)</f>
        <v>Adam</v>
      </c>
      <c r="C2150" s="9">
        <f>VLOOKUP(HEALTH_CARE[[#This Row],[Customer ID]],'MEDICAL EXAMINATION ANSWER'!A:J,2,FALSE)</f>
        <v>29.3</v>
      </c>
      <c r="D2150" s="9">
        <f>VLOOKUP(HEALTH_CARE[[#This Row],[Customer ID]],'MEDICAL EXAMINATION ANSWER'!A:J,4,FALSE)</f>
        <v>6.15</v>
      </c>
      <c r="E2150" t="str">
        <f>VLOOKUP(HEALTH_CARE[[#This Row],[Customer ID]],'MEDICAL EXAMINATION ANSWER'!A:J,6,FALSE)</f>
        <v>No</v>
      </c>
      <c r="F2150" t="str">
        <f>VLOOKUP(HEALTH_CARE[[#This Row],[Customer ID]],'MEDICAL EXAMINATION ANSWER'!A:J,7,FALSE)</f>
        <v>No</v>
      </c>
      <c r="G2150" t="str">
        <f>VLOOKUP(HEALTH_CARE[[#This Row],[Customer ID]],'MEDICAL EXAMINATION ANSWER'!A:J,8,FALSE)</f>
        <v>No</v>
      </c>
      <c r="H2150" s="10">
        <f>VLOOKUP(HEALTH_CARE[[#This Row],[Customer ID]],'MEDICAL EXAMINATION ANSWER'!A:J,9,FALSE)</f>
        <v>1</v>
      </c>
      <c r="I2150" t="str">
        <f>VLOOKUP(HEALTH_CARE[[#This Row],[Customer ID]],'MEDICAL EXAMINATION ANSWER'!A:J,10,FALSE)</f>
        <v>No</v>
      </c>
      <c r="J2150" t="str">
        <f>VLOOKUP(HEALTH_CARE[[#This Row],[Customer ID]],'MEDICAL EXAMINATION ANSWER'!A:J,3,FALSE)</f>
        <v>Over Weight</v>
      </c>
      <c r="K2150" t="str">
        <f>VLOOKUP(HEALTH_CARE[[#This Row],[Customer ID]],'MEDICAL EXAMINATION ANSWER'!A:J,5,FALSE)</f>
        <v>Prediabetes</v>
      </c>
      <c r="L2150" s="11" t="str">
        <f>VLOOKUP(HEALTH_CARE[[#This Row],[Customer ID]],'HOSPITAL DETAILS ANSWERS'!A:K,5,TRUE)</f>
        <v>29-Sep-1998</v>
      </c>
      <c r="M2150" s="14">
        <f>VLOOKUP(HEALTH_CARE[[#This Row],[Customer ID]],'HOSPITAL DETAILS ANSWERS'!A:K,8,TRUE)</f>
        <v>1978</v>
      </c>
      <c r="N2150" t="str">
        <f>VLOOKUP(HEALTH_CARE[[#This Row],[Customer ID]],'HOSPITAL DETAILS ANSWERS'!A:K,9,TRUE)</f>
        <v>Tier - 3</v>
      </c>
      <c r="O2150" t="str">
        <f>VLOOKUP(HEALTH_CARE[[#This Row],[Customer ID]],'HOSPITAL DETAILS ANSWERS'!A:K,10,TRUE)</f>
        <v>Tier - 1</v>
      </c>
      <c r="P2150" t="str">
        <f>VLOOKUP(HEALTH_CARE[[#This Row],[Customer ID]],'HOSPITAL DETAILS ANSWERS'!A:K,11,TRUE)</f>
        <v>R1011</v>
      </c>
      <c r="Q2150" s="10">
        <f>VLOOKUP(HEALTH_CARE[[#This Row],[Customer ID]],'HOSPITAL DETAILS ANSWERS'!A:K,6,TRUE)</f>
        <v>24</v>
      </c>
    </row>
    <row r="2151" spans="1:17" x14ac:dyDescent="0.25">
      <c r="A2151" t="s">
        <v>213</v>
      </c>
      <c r="B2151" t="str">
        <f>VLOOKUP(HEALTH_CARE[[#This Row],[Customer ID]],'CUSTOMER_NAMES ANSWER'!A:D,3,FALSE)</f>
        <v>Edward J</v>
      </c>
      <c r="C2151" s="9">
        <f>VLOOKUP(HEALTH_CARE[[#This Row],[Customer ID]],'MEDICAL EXAMINATION ANSWER'!A:J,2,FALSE)</f>
        <v>25.8</v>
      </c>
      <c r="D2151" s="9">
        <f>VLOOKUP(HEALTH_CARE[[#This Row],[Customer ID]],'MEDICAL EXAMINATION ANSWER'!A:J,4,FALSE)</f>
        <v>4.13</v>
      </c>
      <c r="E2151" t="str">
        <f>VLOOKUP(HEALTH_CARE[[#This Row],[Customer ID]],'MEDICAL EXAMINATION ANSWER'!A:J,6,FALSE)</f>
        <v>No</v>
      </c>
      <c r="F2151" t="str">
        <f>VLOOKUP(HEALTH_CARE[[#This Row],[Customer ID]],'MEDICAL EXAMINATION ANSWER'!A:J,7,FALSE)</f>
        <v>No</v>
      </c>
      <c r="G2151" t="str">
        <f>VLOOKUP(HEALTH_CARE[[#This Row],[Customer ID]],'MEDICAL EXAMINATION ANSWER'!A:J,8,FALSE)</f>
        <v>No</v>
      </c>
      <c r="H2151" s="10">
        <f>VLOOKUP(HEALTH_CARE[[#This Row],[Customer ID]],'MEDICAL EXAMINATION ANSWER'!A:J,9,FALSE)</f>
        <v>1</v>
      </c>
      <c r="I2151" t="str">
        <f>VLOOKUP(HEALTH_CARE[[#This Row],[Customer ID]],'MEDICAL EXAMINATION ANSWER'!A:J,10,FALSE)</f>
        <v>No</v>
      </c>
      <c r="J2151" t="str">
        <f>VLOOKUP(HEALTH_CARE[[#This Row],[Customer ID]],'MEDICAL EXAMINATION ANSWER'!A:J,3,FALSE)</f>
        <v>Over Weight</v>
      </c>
      <c r="K2151" t="str">
        <f>VLOOKUP(HEALTH_CARE[[#This Row],[Customer ID]],'MEDICAL EXAMINATION ANSWER'!A:J,5,FALSE)</f>
        <v>Normal</v>
      </c>
      <c r="L2151" s="11" t="str">
        <f>VLOOKUP(HEALTH_CARE[[#This Row],[Customer ID]],'HOSPITAL DETAILS ANSWERS'!A:K,5,TRUE)</f>
        <v>5-Oct-1998</v>
      </c>
      <c r="M2151" s="14">
        <f>VLOOKUP(HEALTH_CARE[[#This Row],[Customer ID]],'HOSPITAL DETAILS ANSWERS'!A:K,8,TRUE)</f>
        <v>1973</v>
      </c>
      <c r="N2151" t="str">
        <f>VLOOKUP(HEALTH_CARE[[#This Row],[Customer ID]],'HOSPITAL DETAILS ANSWERS'!A:K,9,TRUE)</f>
        <v>Tier - 3</v>
      </c>
      <c r="O2151" t="str">
        <f>VLOOKUP(HEALTH_CARE[[#This Row],[Customer ID]],'HOSPITAL DETAILS ANSWERS'!A:K,10,TRUE)</f>
        <v>Tier - 1</v>
      </c>
      <c r="P2151" t="str">
        <f>VLOOKUP(HEALTH_CARE[[#This Row],[Customer ID]],'HOSPITAL DETAILS ANSWERS'!A:K,11,TRUE)</f>
        <v>R1011</v>
      </c>
      <c r="Q2151" s="10">
        <f>VLOOKUP(HEALTH_CARE[[#This Row],[Customer ID]],'HOSPITAL DETAILS ANSWERS'!A:K,6,TRUE)</f>
        <v>24</v>
      </c>
    </row>
    <row r="2152" spans="1:17" x14ac:dyDescent="0.25">
      <c r="A2152" t="s">
        <v>212</v>
      </c>
      <c r="B2152" t="str">
        <f>VLOOKUP(HEALTH_CARE[[#This Row],[Customer ID]],'CUSTOMER_NAMES ANSWER'!A:D,3,FALSE)</f>
        <v>Patrick A</v>
      </c>
      <c r="C2152" s="9">
        <f>VLOOKUP(HEALTH_CARE[[#This Row],[Customer ID]],'MEDICAL EXAMINATION ANSWER'!A:J,2,FALSE)</f>
        <v>23.4</v>
      </c>
      <c r="D2152" s="9">
        <f>VLOOKUP(HEALTH_CARE[[#This Row],[Customer ID]],'MEDICAL EXAMINATION ANSWER'!A:J,4,FALSE)</f>
        <v>4.24</v>
      </c>
      <c r="E2152" t="str">
        <f>VLOOKUP(HEALTH_CARE[[#This Row],[Customer ID]],'MEDICAL EXAMINATION ANSWER'!A:J,6,FALSE)</f>
        <v>No</v>
      </c>
      <c r="F2152" t="str">
        <f>VLOOKUP(HEALTH_CARE[[#This Row],[Customer ID]],'MEDICAL EXAMINATION ANSWER'!A:J,7,FALSE)</f>
        <v>No</v>
      </c>
      <c r="G2152" t="str">
        <f>VLOOKUP(HEALTH_CARE[[#This Row],[Customer ID]],'MEDICAL EXAMINATION ANSWER'!A:J,8,FALSE)</f>
        <v>No</v>
      </c>
      <c r="H2152" s="10">
        <f>VLOOKUP(HEALTH_CARE[[#This Row],[Customer ID]],'MEDICAL EXAMINATION ANSWER'!A:J,9,FALSE)</f>
        <v>1</v>
      </c>
      <c r="I2152" t="str">
        <f>VLOOKUP(HEALTH_CARE[[#This Row],[Customer ID]],'MEDICAL EXAMINATION ANSWER'!A:J,10,FALSE)</f>
        <v>No</v>
      </c>
      <c r="J2152" t="str">
        <f>VLOOKUP(HEALTH_CARE[[#This Row],[Customer ID]],'MEDICAL EXAMINATION ANSWER'!A:J,3,FALSE)</f>
        <v>Normal Weight</v>
      </c>
      <c r="K2152" t="str">
        <f>VLOOKUP(HEALTH_CARE[[#This Row],[Customer ID]],'MEDICAL EXAMINATION ANSWER'!A:J,5,FALSE)</f>
        <v>Normal</v>
      </c>
      <c r="L2152" s="11" t="str">
        <f>VLOOKUP(HEALTH_CARE[[#This Row],[Customer ID]],'HOSPITAL DETAILS ANSWERS'!A:K,5,TRUE)</f>
        <v>28-Sep-1998</v>
      </c>
      <c r="M2152" s="14">
        <f>VLOOKUP(HEALTH_CARE[[#This Row],[Customer ID]],'HOSPITAL DETAILS ANSWERS'!A:K,8,TRUE)</f>
        <v>1970</v>
      </c>
      <c r="N2152" t="str">
        <f>VLOOKUP(HEALTH_CARE[[#This Row],[Customer ID]],'HOSPITAL DETAILS ANSWERS'!A:K,9,TRUE)</f>
        <v>Tier - 3</v>
      </c>
      <c r="O2152" t="str">
        <f>VLOOKUP(HEALTH_CARE[[#This Row],[Customer ID]],'HOSPITAL DETAILS ANSWERS'!A:K,10,TRUE)</f>
        <v>Tier - 3</v>
      </c>
      <c r="P2152" t="str">
        <f>VLOOKUP(HEALTH_CARE[[#This Row],[Customer ID]],'HOSPITAL DETAILS ANSWERS'!A:K,11,TRUE)</f>
        <v>R1011</v>
      </c>
      <c r="Q2152" s="10">
        <f>VLOOKUP(HEALTH_CARE[[#This Row],[Customer ID]],'HOSPITAL DETAILS ANSWERS'!A:K,6,TRUE)</f>
        <v>24</v>
      </c>
    </row>
    <row r="2153" spans="1:17" x14ac:dyDescent="0.25">
      <c r="A2153" t="s">
        <v>211</v>
      </c>
      <c r="B2153" t="str">
        <f>VLOOKUP(HEALTH_CARE[[#This Row],[Customer ID]],'CUSTOMER_NAMES ANSWER'!A:D,3,FALSE)</f>
        <v>Geraint H</v>
      </c>
      <c r="C2153" s="9">
        <f>VLOOKUP(HEALTH_CARE[[#This Row],[Customer ID]],'MEDICAL EXAMINATION ANSWER'!A:J,2,FALSE)</f>
        <v>27.93</v>
      </c>
      <c r="D2153" s="9">
        <f>VLOOKUP(HEALTH_CARE[[#This Row],[Customer ID]],'MEDICAL EXAMINATION ANSWER'!A:J,4,FALSE)</f>
        <v>9.8800000000000008</v>
      </c>
      <c r="E2153" t="str">
        <f>VLOOKUP(HEALTH_CARE[[#This Row],[Customer ID]],'MEDICAL EXAMINATION ANSWER'!A:J,6,FALSE)</f>
        <v>No</v>
      </c>
      <c r="F2153" t="str">
        <f>VLOOKUP(HEALTH_CARE[[#This Row],[Customer ID]],'MEDICAL EXAMINATION ANSWER'!A:J,7,FALSE)</f>
        <v>No</v>
      </c>
      <c r="G2153" t="str">
        <f>VLOOKUP(HEALTH_CARE[[#This Row],[Customer ID]],'MEDICAL EXAMINATION ANSWER'!A:J,8,FALSE)</f>
        <v>No</v>
      </c>
      <c r="H2153" s="10">
        <f>VLOOKUP(HEALTH_CARE[[#This Row],[Customer ID]],'MEDICAL EXAMINATION ANSWER'!A:J,9,FALSE)</f>
        <v>0</v>
      </c>
      <c r="I2153" t="str">
        <f>VLOOKUP(HEALTH_CARE[[#This Row],[Customer ID]],'MEDICAL EXAMINATION ANSWER'!A:J,10,FALSE)</f>
        <v>No</v>
      </c>
      <c r="J2153" t="str">
        <f>VLOOKUP(HEALTH_CARE[[#This Row],[Customer ID]],'MEDICAL EXAMINATION ANSWER'!A:J,3,FALSE)</f>
        <v>Over Weight</v>
      </c>
      <c r="K2153" t="str">
        <f>VLOOKUP(HEALTH_CARE[[#This Row],[Customer ID]],'MEDICAL EXAMINATION ANSWER'!A:J,5,FALSE)</f>
        <v>Diabetes</v>
      </c>
      <c r="L2153" s="11" t="str">
        <f>VLOOKUP(HEALTH_CARE[[#This Row],[Customer ID]],'HOSPITAL DETAILS ANSWERS'!A:K,5,TRUE)</f>
        <v>29-Jul-2002</v>
      </c>
      <c r="M2153" s="14">
        <f>VLOOKUP(HEALTH_CARE[[#This Row],[Customer ID]],'HOSPITAL DETAILS ANSWERS'!A:K,8,TRUE)</f>
        <v>1968</v>
      </c>
      <c r="N2153" t="str">
        <f>VLOOKUP(HEALTH_CARE[[#This Row],[Customer ID]],'HOSPITAL DETAILS ANSWERS'!A:K,9,TRUE)</f>
        <v>Tier - 3</v>
      </c>
      <c r="O2153" t="str">
        <f>VLOOKUP(HEALTH_CARE[[#This Row],[Customer ID]],'HOSPITAL DETAILS ANSWERS'!A:K,10,TRUE)</f>
        <v>Tier - 2</v>
      </c>
      <c r="P2153" t="str">
        <f>VLOOKUP(HEALTH_CARE[[#This Row],[Customer ID]],'HOSPITAL DETAILS ANSWERS'!A:K,11,TRUE)</f>
        <v>R1016</v>
      </c>
      <c r="Q2153" s="10">
        <f>VLOOKUP(HEALTH_CARE[[#This Row],[Customer ID]],'HOSPITAL DETAILS ANSWERS'!A:K,6,TRUE)</f>
        <v>20</v>
      </c>
    </row>
    <row r="2154" spans="1:17" x14ac:dyDescent="0.25">
      <c r="A2154" t="s">
        <v>210</v>
      </c>
      <c r="B2154" t="str">
        <f>VLOOKUP(HEALTH_CARE[[#This Row],[Customer ID]],'CUSTOMER_NAMES ANSWER'!A:D,3,FALSE)</f>
        <v>Dj</v>
      </c>
      <c r="C2154" s="9">
        <f>VLOOKUP(HEALTH_CARE[[#This Row],[Customer ID]],'MEDICAL EXAMINATION ANSWER'!A:J,2,FALSE)</f>
        <v>22</v>
      </c>
      <c r="D2154" s="9">
        <f>VLOOKUP(HEALTH_CARE[[#This Row],[Customer ID]],'MEDICAL EXAMINATION ANSWER'!A:J,4,FALSE)</f>
        <v>9.5</v>
      </c>
      <c r="E2154" t="str">
        <f>VLOOKUP(HEALTH_CARE[[#This Row],[Customer ID]],'MEDICAL EXAMINATION ANSWER'!A:J,6,FALSE)</f>
        <v>No</v>
      </c>
      <c r="F2154" t="str">
        <f>VLOOKUP(HEALTH_CARE[[#This Row],[Customer ID]],'MEDICAL EXAMINATION ANSWER'!A:J,7,FALSE)</f>
        <v>No</v>
      </c>
      <c r="G2154" t="str">
        <f>VLOOKUP(HEALTH_CARE[[#This Row],[Customer ID]],'MEDICAL EXAMINATION ANSWER'!A:J,8,FALSE)</f>
        <v>No</v>
      </c>
      <c r="H2154" s="10">
        <f>VLOOKUP(HEALTH_CARE[[#This Row],[Customer ID]],'MEDICAL EXAMINATION ANSWER'!A:J,9,FALSE)</f>
        <v>0</v>
      </c>
      <c r="I2154" t="str">
        <f>VLOOKUP(HEALTH_CARE[[#This Row],[Customer ID]],'MEDICAL EXAMINATION ANSWER'!A:J,10,FALSE)</f>
        <v>No</v>
      </c>
      <c r="J2154" t="str">
        <f>VLOOKUP(HEALTH_CARE[[#This Row],[Customer ID]],'MEDICAL EXAMINATION ANSWER'!A:J,3,FALSE)</f>
        <v>Normal Weight</v>
      </c>
      <c r="K2154" t="str">
        <f>VLOOKUP(HEALTH_CARE[[#This Row],[Customer ID]],'MEDICAL EXAMINATION ANSWER'!A:J,5,FALSE)</f>
        <v>Diabetes</v>
      </c>
      <c r="L2154" s="11" t="str">
        <f>VLOOKUP(HEALTH_CARE[[#This Row],[Customer ID]],'HOSPITAL DETAILS ANSWERS'!A:K,5,TRUE)</f>
        <v>7-Sep-2002</v>
      </c>
      <c r="M2154" s="14">
        <f>VLOOKUP(HEALTH_CARE[[#This Row],[Customer ID]],'HOSPITAL DETAILS ANSWERS'!A:K,8,TRUE)</f>
        <v>1965</v>
      </c>
      <c r="N2154" t="str">
        <f>VLOOKUP(HEALTH_CARE[[#This Row],[Customer ID]],'HOSPITAL DETAILS ANSWERS'!A:K,9,TRUE)</f>
        <v>Tier - 3</v>
      </c>
      <c r="O2154" t="str">
        <f>VLOOKUP(HEALTH_CARE[[#This Row],[Customer ID]],'HOSPITAL DETAILS ANSWERS'!A:K,10,TRUE)</f>
        <v>Tier - 1</v>
      </c>
      <c r="P2154" t="str">
        <f>VLOOKUP(HEALTH_CARE[[#This Row],[Customer ID]],'HOSPITAL DETAILS ANSWERS'!A:K,11,TRUE)</f>
        <v>R1011</v>
      </c>
      <c r="Q2154" s="10">
        <f>VLOOKUP(HEALTH_CARE[[#This Row],[Customer ID]],'HOSPITAL DETAILS ANSWERS'!A:K,6,TRUE)</f>
        <v>20</v>
      </c>
    </row>
    <row r="2155" spans="1:17" x14ac:dyDescent="0.25">
      <c r="A2155" t="s">
        <v>209</v>
      </c>
      <c r="B2155" t="str">
        <f>VLOOKUP(HEALTH_CARE[[#This Row],[Customer ID]],'CUSTOMER_NAMES ANSWER'!A:D,3,FALSE)</f>
        <v>Zachary A</v>
      </c>
      <c r="C2155" s="9">
        <f>VLOOKUP(HEALTH_CARE[[#This Row],[Customer ID]],'MEDICAL EXAMINATION ANSWER'!A:J,2,FALSE)</f>
        <v>36.86</v>
      </c>
      <c r="D2155" s="9">
        <f>VLOOKUP(HEALTH_CARE[[#This Row],[Customer ID]],'MEDICAL EXAMINATION ANSWER'!A:J,4,FALSE)</f>
        <v>4.97</v>
      </c>
      <c r="E2155" t="str">
        <f>VLOOKUP(HEALTH_CARE[[#This Row],[Customer ID]],'MEDICAL EXAMINATION ANSWER'!A:J,6,FALSE)</f>
        <v>Yes</v>
      </c>
      <c r="F2155" t="str">
        <f>VLOOKUP(HEALTH_CARE[[#This Row],[Customer ID]],'MEDICAL EXAMINATION ANSWER'!A:J,7,FALSE)</f>
        <v>No</v>
      </c>
      <c r="G2155" t="str">
        <f>VLOOKUP(HEALTH_CARE[[#This Row],[Customer ID]],'MEDICAL EXAMINATION ANSWER'!A:J,8,FALSE)</f>
        <v>No</v>
      </c>
      <c r="H2155" s="10">
        <f>VLOOKUP(HEALTH_CARE[[#This Row],[Customer ID]],'MEDICAL EXAMINATION ANSWER'!A:J,9,FALSE)</f>
        <v>0</v>
      </c>
      <c r="I2155" t="str">
        <f>VLOOKUP(HEALTH_CARE[[#This Row],[Customer ID]],'MEDICAL EXAMINATION ANSWER'!A:J,10,FALSE)</f>
        <v>No</v>
      </c>
      <c r="J2155" t="str">
        <f>VLOOKUP(HEALTH_CARE[[#This Row],[Customer ID]],'MEDICAL EXAMINATION ANSWER'!A:J,3,FALSE)</f>
        <v>Obesity</v>
      </c>
      <c r="K2155" t="str">
        <f>VLOOKUP(HEALTH_CARE[[#This Row],[Customer ID]],'MEDICAL EXAMINATION ANSWER'!A:J,5,FALSE)</f>
        <v>Normal</v>
      </c>
      <c r="L2155" s="11" t="str">
        <f>VLOOKUP(HEALTH_CARE[[#This Row],[Customer ID]],'HOSPITAL DETAILS ANSWERS'!A:K,5,TRUE)</f>
        <v>9-Dec-2001</v>
      </c>
      <c r="M2155" s="14">
        <f>VLOOKUP(HEALTH_CARE[[#This Row],[Customer ID]],'HOSPITAL DETAILS ANSWERS'!A:K,8,TRUE)</f>
        <v>1918</v>
      </c>
      <c r="N2155" t="str">
        <f>VLOOKUP(HEALTH_CARE[[#This Row],[Customer ID]],'HOSPITAL DETAILS ANSWERS'!A:K,9,TRUE)</f>
        <v>Tier - 3</v>
      </c>
      <c r="O2155" t="str">
        <f>VLOOKUP(HEALTH_CARE[[#This Row],[Customer ID]],'HOSPITAL DETAILS ANSWERS'!A:K,10,TRUE)</f>
        <v>Tier - 2</v>
      </c>
      <c r="P2155" t="str">
        <f>VLOOKUP(HEALTH_CARE[[#This Row],[Customer ID]],'HOSPITAL DETAILS ANSWERS'!A:K,11,TRUE)</f>
        <v>R1012</v>
      </c>
      <c r="Q2155" s="10">
        <f>VLOOKUP(HEALTH_CARE[[#This Row],[Customer ID]],'HOSPITAL DETAILS ANSWERS'!A:K,6,TRUE)</f>
        <v>21</v>
      </c>
    </row>
    <row r="2156" spans="1:17" x14ac:dyDescent="0.25">
      <c r="A2156" t="s">
        <v>208</v>
      </c>
      <c r="B2156" t="str">
        <f>VLOOKUP(HEALTH_CARE[[#This Row],[Customer ID]],'CUSTOMER_NAMES ANSWER'!A:D,3,FALSE)</f>
        <v>Brian W</v>
      </c>
      <c r="C2156" s="9">
        <f>VLOOKUP(HEALTH_CARE[[#This Row],[Customer ID]],'MEDICAL EXAMINATION ANSWER'!A:J,2,FALSE)</f>
        <v>31.25</v>
      </c>
      <c r="D2156" s="9">
        <f>VLOOKUP(HEALTH_CARE[[#This Row],[Customer ID]],'MEDICAL EXAMINATION ANSWER'!A:J,4,FALSE)</f>
        <v>5.49</v>
      </c>
      <c r="E2156" t="str">
        <f>VLOOKUP(HEALTH_CARE[[#This Row],[Customer ID]],'MEDICAL EXAMINATION ANSWER'!A:J,6,FALSE)</f>
        <v>Yes</v>
      </c>
      <c r="F2156" t="str">
        <f>VLOOKUP(HEALTH_CARE[[#This Row],[Customer ID]],'MEDICAL EXAMINATION ANSWER'!A:J,7,FALSE)</f>
        <v>No</v>
      </c>
      <c r="G2156" t="str">
        <f>VLOOKUP(HEALTH_CARE[[#This Row],[Customer ID]],'MEDICAL EXAMINATION ANSWER'!A:J,8,FALSE)</f>
        <v>No</v>
      </c>
      <c r="H2156" s="10">
        <f>VLOOKUP(HEALTH_CARE[[#This Row],[Customer ID]],'MEDICAL EXAMINATION ANSWER'!A:J,9,FALSE)</f>
        <v>0</v>
      </c>
      <c r="I2156" t="str">
        <f>VLOOKUP(HEALTH_CARE[[#This Row],[Customer ID]],'MEDICAL EXAMINATION ANSWER'!A:J,10,FALSE)</f>
        <v>No</v>
      </c>
      <c r="J2156" t="str">
        <f>VLOOKUP(HEALTH_CARE[[#This Row],[Customer ID]],'MEDICAL EXAMINATION ANSWER'!A:J,3,FALSE)</f>
        <v>Obesity</v>
      </c>
      <c r="K2156" t="str">
        <f>VLOOKUP(HEALTH_CARE[[#This Row],[Customer ID]],'MEDICAL EXAMINATION ANSWER'!A:J,5,FALSE)</f>
        <v>Normal</v>
      </c>
      <c r="L2156" s="11" t="str">
        <f>VLOOKUP(HEALTH_CARE[[#This Row],[Customer ID]],'HOSPITAL DETAILS ANSWERS'!A:K,5,TRUE)</f>
        <v>3-Aug-2001</v>
      </c>
      <c r="M2156" s="14">
        <f>VLOOKUP(HEALTH_CARE[[#This Row],[Customer ID]],'HOSPITAL DETAILS ANSWERS'!A:K,8,TRUE)</f>
        <v>1910</v>
      </c>
      <c r="N2156" t="str">
        <f>VLOOKUP(HEALTH_CARE[[#This Row],[Customer ID]],'HOSPITAL DETAILS ANSWERS'!A:K,9,TRUE)</f>
        <v>Tier - 3</v>
      </c>
      <c r="O2156" t="str">
        <f>VLOOKUP(HEALTH_CARE[[#This Row],[Customer ID]],'HOSPITAL DETAILS ANSWERS'!A:K,10,TRUE)</f>
        <v>Tier - 3</v>
      </c>
      <c r="P2156" t="str">
        <f>VLOOKUP(HEALTH_CARE[[#This Row],[Customer ID]],'HOSPITAL DETAILS ANSWERS'!A:K,11,TRUE)</f>
        <v>R1012</v>
      </c>
      <c r="Q2156" s="10">
        <f>VLOOKUP(HEALTH_CARE[[#This Row],[Customer ID]],'HOSPITAL DETAILS ANSWERS'!A:K,6,TRUE)</f>
        <v>21</v>
      </c>
    </row>
    <row r="2157" spans="1:17" x14ac:dyDescent="0.25">
      <c r="A2157" t="s">
        <v>207</v>
      </c>
      <c r="B2157" t="str">
        <f>VLOOKUP(HEALTH_CARE[[#This Row],[Customer ID]],'CUSTOMER_NAMES ANSWER'!A:D,3,FALSE)</f>
        <v>Joe</v>
      </c>
      <c r="C2157" s="9">
        <f>VLOOKUP(HEALTH_CARE[[#This Row],[Customer ID]],'MEDICAL EXAMINATION ANSWER'!A:J,2,FALSE)</f>
        <v>23.06</v>
      </c>
      <c r="D2157" s="9">
        <f>VLOOKUP(HEALTH_CARE[[#This Row],[Customer ID]],'MEDICAL EXAMINATION ANSWER'!A:J,4,FALSE)</f>
        <v>4.47</v>
      </c>
      <c r="E2157" t="str">
        <f>VLOOKUP(HEALTH_CARE[[#This Row],[Customer ID]],'MEDICAL EXAMINATION ANSWER'!A:J,6,FALSE)</f>
        <v>No</v>
      </c>
      <c r="F2157" t="str">
        <f>VLOOKUP(HEALTH_CARE[[#This Row],[Customer ID]],'MEDICAL EXAMINATION ANSWER'!A:J,7,FALSE)</f>
        <v>No</v>
      </c>
      <c r="G2157" t="str">
        <f>VLOOKUP(HEALTH_CARE[[#This Row],[Customer ID]],'MEDICAL EXAMINATION ANSWER'!A:J,8,FALSE)</f>
        <v>No</v>
      </c>
      <c r="H2157" s="10">
        <f>VLOOKUP(HEALTH_CARE[[#This Row],[Customer ID]],'MEDICAL EXAMINATION ANSWER'!A:J,9,FALSE)</f>
        <v>0</v>
      </c>
      <c r="I2157" t="str">
        <f>VLOOKUP(HEALTH_CARE[[#This Row],[Customer ID]],'MEDICAL EXAMINATION ANSWER'!A:J,10,FALSE)</f>
        <v>No</v>
      </c>
      <c r="J2157" t="str">
        <f>VLOOKUP(HEALTH_CARE[[#This Row],[Customer ID]],'MEDICAL EXAMINATION ANSWER'!A:J,3,FALSE)</f>
        <v>Normal Weight</v>
      </c>
      <c r="K2157" t="str">
        <f>VLOOKUP(HEALTH_CARE[[#This Row],[Customer ID]],'MEDICAL EXAMINATION ANSWER'!A:J,5,FALSE)</f>
        <v>Normal</v>
      </c>
      <c r="L2157" s="11" t="str">
        <f>VLOOKUP(HEALTH_CARE[[#This Row],[Customer ID]],'HOSPITAL DETAILS ANSWERS'!A:K,5,TRUE)</f>
        <v>6-Oct-1994</v>
      </c>
      <c r="M2157" s="14">
        <f>VLOOKUP(HEALTH_CARE[[#This Row],[Customer ID]],'HOSPITAL DETAILS ANSWERS'!A:K,8,TRUE)</f>
        <v>1909</v>
      </c>
      <c r="N2157" t="str">
        <f>VLOOKUP(HEALTH_CARE[[#This Row],[Customer ID]],'HOSPITAL DETAILS ANSWERS'!A:K,9,TRUE)</f>
        <v>Tier - 3</v>
      </c>
      <c r="O2157" t="str">
        <f>VLOOKUP(HEALTH_CARE[[#This Row],[Customer ID]],'HOSPITAL DETAILS ANSWERS'!A:K,10,TRUE)</f>
        <v>Tier - 3</v>
      </c>
      <c r="P2157" t="str">
        <f>VLOOKUP(HEALTH_CARE[[#This Row],[Customer ID]],'HOSPITAL DETAILS ANSWERS'!A:K,11,TRUE)</f>
        <v>R1013</v>
      </c>
      <c r="Q2157" s="10">
        <f>VLOOKUP(HEALTH_CARE[[#This Row],[Customer ID]],'HOSPITAL DETAILS ANSWERS'!A:K,6,TRUE)</f>
        <v>28</v>
      </c>
    </row>
    <row r="2158" spans="1:17" x14ac:dyDescent="0.25">
      <c r="A2158" t="s">
        <v>206</v>
      </c>
      <c r="B2158" t="str">
        <f>VLOOKUP(HEALTH_CARE[[#This Row],[Customer ID]],'CUSTOMER_NAMES ANSWER'!A:D,3,FALSE)</f>
        <v>Stephen</v>
      </c>
      <c r="C2158" s="9">
        <f>VLOOKUP(HEALTH_CARE[[#This Row],[Customer ID]],'MEDICAL EXAMINATION ANSWER'!A:J,2,FALSE)</f>
        <v>28.98</v>
      </c>
      <c r="D2158" s="9">
        <f>VLOOKUP(HEALTH_CARE[[#This Row],[Customer ID]],'MEDICAL EXAMINATION ANSWER'!A:J,4,FALSE)</f>
        <v>4.34</v>
      </c>
      <c r="E2158" t="str">
        <f>VLOOKUP(HEALTH_CARE[[#This Row],[Customer ID]],'MEDICAL EXAMINATION ANSWER'!A:J,6,FALSE)</f>
        <v>Yes</v>
      </c>
      <c r="F2158" t="str">
        <f>VLOOKUP(HEALTH_CARE[[#This Row],[Customer ID]],'MEDICAL EXAMINATION ANSWER'!A:J,7,FALSE)</f>
        <v>No</v>
      </c>
      <c r="G2158" t="str">
        <f>VLOOKUP(HEALTH_CARE[[#This Row],[Customer ID]],'MEDICAL EXAMINATION ANSWER'!A:J,8,FALSE)</f>
        <v>No</v>
      </c>
      <c r="H2158" s="10">
        <f>VLOOKUP(HEALTH_CARE[[#This Row],[Customer ID]],'MEDICAL EXAMINATION ANSWER'!A:J,9,FALSE)</f>
        <v>0</v>
      </c>
      <c r="I2158" t="str">
        <f>VLOOKUP(HEALTH_CARE[[#This Row],[Customer ID]],'MEDICAL EXAMINATION ANSWER'!A:J,10,FALSE)</f>
        <v>No</v>
      </c>
      <c r="J2158" t="str">
        <f>VLOOKUP(HEALTH_CARE[[#This Row],[Customer ID]],'MEDICAL EXAMINATION ANSWER'!A:J,3,FALSE)</f>
        <v>Over Weight</v>
      </c>
      <c r="K2158" t="str">
        <f>VLOOKUP(HEALTH_CARE[[#This Row],[Customer ID]],'MEDICAL EXAMINATION ANSWER'!A:J,5,FALSE)</f>
        <v>Normal</v>
      </c>
      <c r="L2158" s="11" t="str">
        <f>VLOOKUP(HEALTH_CARE[[#This Row],[Customer ID]],'HOSPITAL DETAILS ANSWERS'!A:K,5,TRUE)</f>
        <v>10-Aug-2001</v>
      </c>
      <c r="M2158" s="14">
        <f>VLOOKUP(HEALTH_CARE[[#This Row],[Customer ID]],'HOSPITAL DETAILS ANSWERS'!A:K,8,TRUE)</f>
        <v>1907</v>
      </c>
      <c r="N2158" t="str">
        <f>VLOOKUP(HEALTH_CARE[[#This Row],[Customer ID]],'HOSPITAL DETAILS ANSWERS'!A:K,9,TRUE)</f>
        <v>Tier - 3</v>
      </c>
      <c r="O2158" t="str">
        <f>VLOOKUP(HEALTH_CARE[[#This Row],[Customer ID]],'HOSPITAL DETAILS ANSWERS'!A:K,10,TRUE)</f>
        <v>Tier - 1</v>
      </c>
      <c r="P2158" t="str">
        <f>VLOOKUP(HEALTH_CARE[[#This Row],[Customer ID]],'HOSPITAL DETAILS ANSWERS'!A:K,11,TRUE)</f>
        <v>R1012</v>
      </c>
      <c r="Q2158" s="10">
        <f>VLOOKUP(HEALTH_CARE[[#This Row],[Customer ID]],'HOSPITAL DETAILS ANSWERS'!A:K,6,TRUE)</f>
        <v>21</v>
      </c>
    </row>
    <row r="2159" spans="1:17" x14ac:dyDescent="0.25">
      <c r="A2159" t="s">
        <v>205</v>
      </c>
      <c r="B2159" t="str">
        <f>VLOOKUP(HEALTH_CARE[[#This Row],[Customer ID]],'CUSTOMER_NAMES ANSWER'!A:D,3,FALSE)</f>
        <v>Ellen L</v>
      </c>
      <c r="C2159" s="9">
        <f>VLOOKUP(HEALTH_CARE[[#This Row],[Customer ID]],'MEDICAL EXAMINATION ANSWER'!A:J,2,FALSE)</f>
        <v>33.299999999999997</v>
      </c>
      <c r="D2159" s="9">
        <f>VLOOKUP(HEALTH_CARE[[#This Row],[Customer ID]],'MEDICAL EXAMINATION ANSWER'!A:J,4,FALSE)</f>
        <v>9.49</v>
      </c>
      <c r="E2159" t="str">
        <f>VLOOKUP(HEALTH_CARE[[#This Row],[Customer ID]],'MEDICAL EXAMINATION ANSWER'!A:J,6,FALSE)</f>
        <v>No</v>
      </c>
      <c r="F2159" t="str">
        <f>VLOOKUP(HEALTH_CARE[[#This Row],[Customer ID]],'MEDICAL EXAMINATION ANSWER'!A:J,7,FALSE)</f>
        <v>No</v>
      </c>
      <c r="G2159" t="str">
        <f>VLOOKUP(HEALTH_CARE[[#This Row],[Customer ID]],'MEDICAL EXAMINATION ANSWER'!A:J,8,FALSE)</f>
        <v>No</v>
      </c>
      <c r="H2159" s="10">
        <f>VLOOKUP(HEALTH_CARE[[#This Row],[Customer ID]],'MEDICAL EXAMINATION ANSWER'!A:J,9,FALSE)</f>
        <v>0</v>
      </c>
      <c r="I2159" t="str">
        <f>VLOOKUP(HEALTH_CARE[[#This Row],[Customer ID]],'MEDICAL EXAMINATION ANSWER'!A:J,10,FALSE)</f>
        <v>No</v>
      </c>
      <c r="J2159" t="str">
        <f>VLOOKUP(HEALTH_CARE[[#This Row],[Customer ID]],'MEDICAL EXAMINATION ANSWER'!A:J,3,FALSE)</f>
        <v>Obesity</v>
      </c>
      <c r="K2159" t="str">
        <f>VLOOKUP(HEALTH_CARE[[#This Row],[Customer ID]],'MEDICAL EXAMINATION ANSWER'!A:J,5,FALSE)</f>
        <v>Diabetes</v>
      </c>
      <c r="L2159" s="11" t="str">
        <f>VLOOKUP(HEALTH_CARE[[#This Row],[Customer ID]],'HOSPITAL DETAILS ANSWERS'!A:K,5,TRUE)</f>
        <v>21-Aug-2002</v>
      </c>
      <c r="M2159" s="14">
        <f>VLOOKUP(HEALTH_CARE[[#This Row],[Customer ID]],'HOSPITAL DETAILS ANSWERS'!A:K,8,TRUE)</f>
        <v>1881</v>
      </c>
      <c r="N2159" t="str">
        <f>VLOOKUP(HEALTH_CARE[[#This Row],[Customer ID]],'HOSPITAL DETAILS ANSWERS'!A:K,9,TRUE)</f>
        <v>Tier - 3</v>
      </c>
      <c r="O2159" t="str">
        <f>VLOOKUP(HEALTH_CARE[[#This Row],[Customer ID]],'HOSPITAL DETAILS ANSWERS'!A:K,10,TRUE)</f>
        <v>Tier - 1</v>
      </c>
      <c r="P2159" t="str">
        <f>VLOOKUP(HEALTH_CARE[[#This Row],[Customer ID]],'HOSPITAL DETAILS ANSWERS'!A:K,11,TRUE)</f>
        <v>R1011</v>
      </c>
      <c r="Q2159" s="10">
        <f>VLOOKUP(HEALTH_CARE[[#This Row],[Customer ID]],'HOSPITAL DETAILS ANSWERS'!A:K,6,TRUE)</f>
        <v>20</v>
      </c>
    </row>
    <row r="2160" spans="1:17" x14ac:dyDescent="0.25">
      <c r="A2160" t="s">
        <v>204</v>
      </c>
      <c r="B2160" t="str">
        <f>VLOOKUP(HEALTH_CARE[[#This Row],[Customer ID]],'CUSTOMER_NAMES ANSWER'!A:D,3,FALSE)</f>
        <v>Cindy</v>
      </c>
      <c r="C2160" s="9">
        <f>VLOOKUP(HEALTH_CARE[[#This Row],[Customer ID]],'MEDICAL EXAMINATION ANSWER'!A:J,2,FALSE)</f>
        <v>33</v>
      </c>
      <c r="D2160" s="9">
        <f>VLOOKUP(HEALTH_CARE[[#This Row],[Customer ID]],'MEDICAL EXAMINATION ANSWER'!A:J,4,FALSE)</f>
        <v>10.16</v>
      </c>
      <c r="E2160" t="str">
        <f>VLOOKUP(HEALTH_CARE[[#This Row],[Customer ID]],'MEDICAL EXAMINATION ANSWER'!A:J,6,FALSE)</f>
        <v>No</v>
      </c>
      <c r="F2160" t="str">
        <f>VLOOKUP(HEALTH_CARE[[#This Row],[Customer ID]],'MEDICAL EXAMINATION ANSWER'!A:J,7,FALSE)</f>
        <v>No</v>
      </c>
      <c r="G2160" t="str">
        <f>VLOOKUP(HEALTH_CARE[[#This Row],[Customer ID]],'MEDICAL EXAMINATION ANSWER'!A:J,8,FALSE)</f>
        <v>No</v>
      </c>
      <c r="H2160" s="10">
        <f>VLOOKUP(HEALTH_CARE[[#This Row],[Customer ID]],'MEDICAL EXAMINATION ANSWER'!A:J,9,FALSE)</f>
        <v>0</v>
      </c>
      <c r="I2160" t="str">
        <f>VLOOKUP(HEALTH_CARE[[#This Row],[Customer ID]],'MEDICAL EXAMINATION ANSWER'!A:J,10,FALSE)</f>
        <v>No</v>
      </c>
      <c r="J2160" t="str">
        <f>VLOOKUP(HEALTH_CARE[[#This Row],[Customer ID]],'MEDICAL EXAMINATION ANSWER'!A:J,3,FALSE)</f>
        <v>Obesity</v>
      </c>
      <c r="K2160" t="str">
        <f>VLOOKUP(HEALTH_CARE[[#This Row],[Customer ID]],'MEDICAL EXAMINATION ANSWER'!A:J,5,FALSE)</f>
        <v>Diabetes</v>
      </c>
      <c r="L2160" s="11" t="str">
        <f>VLOOKUP(HEALTH_CARE[[#This Row],[Customer ID]],'HOSPITAL DETAILS ANSWERS'!A:K,5,TRUE)</f>
        <v>29-Aug-2002</v>
      </c>
      <c r="M2160" s="14">
        <f>VLOOKUP(HEALTH_CARE[[#This Row],[Customer ID]],'HOSPITAL DETAILS ANSWERS'!A:K,8,TRUE)</f>
        <v>1881</v>
      </c>
      <c r="N2160" t="str">
        <f>VLOOKUP(HEALTH_CARE[[#This Row],[Customer ID]],'HOSPITAL DETAILS ANSWERS'!A:K,9,TRUE)</f>
        <v>Tier - 3</v>
      </c>
      <c r="O2160" t="str">
        <f>VLOOKUP(HEALTH_CARE[[#This Row],[Customer ID]],'HOSPITAL DETAILS ANSWERS'!A:K,10,TRUE)</f>
        <v>Tier - 2</v>
      </c>
      <c r="P2160" t="str">
        <f>VLOOKUP(HEALTH_CARE[[#This Row],[Customer ID]],'HOSPITAL DETAILS ANSWERS'!A:K,11,TRUE)</f>
        <v>R1013</v>
      </c>
      <c r="Q2160" s="10">
        <f>VLOOKUP(HEALTH_CARE[[#This Row],[Customer ID]],'HOSPITAL DETAILS ANSWERS'!A:K,6,TRUE)</f>
        <v>20</v>
      </c>
    </row>
    <row r="2161" spans="1:17" x14ac:dyDescent="0.25">
      <c r="A2161" t="s">
        <v>203</v>
      </c>
      <c r="B2161" t="str">
        <f>VLOOKUP(HEALTH_CARE[[#This Row],[Customer ID]],'CUSTOMER_NAMES ANSWER'!A:D,3,FALSE)</f>
        <v>Abigail R</v>
      </c>
      <c r="C2161" s="9">
        <f>VLOOKUP(HEALTH_CARE[[#This Row],[Customer ID]],'MEDICAL EXAMINATION ANSWER'!A:J,2,FALSE)</f>
        <v>31.46</v>
      </c>
      <c r="D2161" s="9">
        <f>VLOOKUP(HEALTH_CARE[[#This Row],[Customer ID]],'MEDICAL EXAMINATION ANSWER'!A:J,4,FALSE)</f>
        <v>11.19</v>
      </c>
      <c r="E2161" t="str">
        <f>VLOOKUP(HEALTH_CARE[[#This Row],[Customer ID]],'MEDICAL EXAMINATION ANSWER'!A:J,6,FALSE)</f>
        <v>No</v>
      </c>
      <c r="F2161" t="str">
        <f>VLOOKUP(HEALTH_CARE[[#This Row],[Customer ID]],'MEDICAL EXAMINATION ANSWER'!A:J,7,FALSE)</f>
        <v>No</v>
      </c>
      <c r="G2161" t="str">
        <f>VLOOKUP(HEALTH_CARE[[#This Row],[Customer ID]],'MEDICAL EXAMINATION ANSWER'!A:J,8,FALSE)</f>
        <v>No</v>
      </c>
      <c r="H2161" s="10">
        <f>VLOOKUP(HEALTH_CARE[[#This Row],[Customer ID]],'MEDICAL EXAMINATION ANSWER'!A:J,9,FALSE)</f>
        <v>0</v>
      </c>
      <c r="I2161" t="str">
        <f>VLOOKUP(HEALTH_CARE[[#This Row],[Customer ID]],'MEDICAL EXAMINATION ANSWER'!A:J,10,FALSE)</f>
        <v>No</v>
      </c>
      <c r="J2161" t="str">
        <f>VLOOKUP(HEALTH_CARE[[#This Row],[Customer ID]],'MEDICAL EXAMINATION ANSWER'!A:J,3,FALSE)</f>
        <v>Obesity</v>
      </c>
      <c r="K2161" t="str">
        <f>VLOOKUP(HEALTH_CARE[[#This Row],[Customer ID]],'MEDICAL EXAMINATION ANSWER'!A:J,5,FALSE)</f>
        <v>Diabetes</v>
      </c>
      <c r="L2161" s="11" t="str">
        <f>VLOOKUP(HEALTH_CARE[[#This Row],[Customer ID]],'HOSPITAL DETAILS ANSWERS'!A:K,5,TRUE)</f>
        <v>29-Oct-2002</v>
      </c>
      <c r="M2161" s="14">
        <f>VLOOKUP(HEALTH_CARE[[#This Row],[Customer ID]],'HOSPITAL DETAILS ANSWERS'!A:K,8,TRUE)</f>
        <v>1878</v>
      </c>
      <c r="N2161" t="str">
        <f>VLOOKUP(HEALTH_CARE[[#This Row],[Customer ID]],'HOSPITAL DETAILS ANSWERS'!A:K,9,TRUE)</f>
        <v>Tier - 3</v>
      </c>
      <c r="O2161" t="str">
        <f>VLOOKUP(HEALTH_CARE[[#This Row],[Customer ID]],'HOSPITAL DETAILS ANSWERS'!A:K,10,TRUE)</f>
        <v>Tier - 1</v>
      </c>
      <c r="P2161" t="str">
        <f>VLOOKUP(HEALTH_CARE[[#This Row],[Customer ID]],'HOSPITAL DETAILS ANSWERS'!A:K,11,TRUE)</f>
        <v>R1013</v>
      </c>
      <c r="Q2161" s="10">
        <f>VLOOKUP(HEALTH_CARE[[#This Row],[Customer ID]],'HOSPITAL DETAILS ANSWERS'!A:K,6,TRUE)</f>
        <v>20</v>
      </c>
    </row>
    <row r="2162" spans="1:17" x14ac:dyDescent="0.25">
      <c r="A2162" t="s">
        <v>202</v>
      </c>
      <c r="B2162" t="str">
        <f>VLOOKUP(HEALTH_CARE[[#This Row],[Customer ID]],'CUSTOMER_NAMES ANSWER'!A:D,3,FALSE)</f>
        <v>Amy L</v>
      </c>
      <c r="C2162" s="9">
        <f>VLOOKUP(HEALTH_CARE[[#This Row],[Customer ID]],'MEDICAL EXAMINATION ANSWER'!A:J,2,FALSE)</f>
        <v>29.6</v>
      </c>
      <c r="D2162" s="9">
        <f>VLOOKUP(HEALTH_CARE[[#This Row],[Customer ID]],'MEDICAL EXAMINATION ANSWER'!A:J,4,FALSE)</f>
        <v>11.03</v>
      </c>
      <c r="E2162" t="str">
        <f>VLOOKUP(HEALTH_CARE[[#This Row],[Customer ID]],'MEDICAL EXAMINATION ANSWER'!A:J,6,FALSE)</f>
        <v>No</v>
      </c>
      <c r="F2162" t="str">
        <f>VLOOKUP(HEALTH_CARE[[#This Row],[Customer ID]],'MEDICAL EXAMINATION ANSWER'!A:J,7,FALSE)</f>
        <v>No</v>
      </c>
      <c r="G2162" t="str">
        <f>VLOOKUP(HEALTH_CARE[[#This Row],[Customer ID]],'MEDICAL EXAMINATION ANSWER'!A:J,8,FALSE)</f>
        <v>No</v>
      </c>
      <c r="H2162" s="10">
        <f>VLOOKUP(HEALTH_CARE[[#This Row],[Customer ID]],'MEDICAL EXAMINATION ANSWER'!A:J,9,FALSE)</f>
        <v>0</v>
      </c>
      <c r="I2162" t="str">
        <f>VLOOKUP(HEALTH_CARE[[#This Row],[Customer ID]],'MEDICAL EXAMINATION ANSWER'!A:J,10,FALSE)</f>
        <v>No</v>
      </c>
      <c r="J2162" t="str">
        <f>VLOOKUP(HEALTH_CARE[[#This Row],[Customer ID]],'MEDICAL EXAMINATION ANSWER'!A:J,3,FALSE)</f>
        <v>Over Weight</v>
      </c>
      <c r="K2162" t="str">
        <f>VLOOKUP(HEALTH_CARE[[#This Row],[Customer ID]],'MEDICAL EXAMINATION ANSWER'!A:J,5,FALSE)</f>
        <v>Diabetes</v>
      </c>
      <c r="L2162" s="11" t="str">
        <f>VLOOKUP(HEALTH_CARE[[#This Row],[Customer ID]],'HOSPITAL DETAILS ANSWERS'!A:K,5,TRUE)</f>
        <v>22-Sep-2002</v>
      </c>
      <c r="M2162" s="14">
        <f>VLOOKUP(HEALTH_CARE[[#This Row],[Customer ID]],'HOSPITAL DETAILS ANSWERS'!A:K,8,TRUE)</f>
        <v>1876</v>
      </c>
      <c r="N2162" t="str">
        <f>VLOOKUP(HEALTH_CARE[[#This Row],[Customer ID]],'HOSPITAL DETAILS ANSWERS'!A:K,9,TRUE)</f>
        <v>Tier - 3</v>
      </c>
      <c r="O2162" t="str">
        <f>VLOOKUP(HEALTH_CARE[[#This Row],[Customer ID]],'HOSPITAL DETAILS ANSWERS'!A:K,10,TRUE)</f>
        <v>Tier - 2</v>
      </c>
      <c r="P2162" t="str">
        <f>VLOOKUP(HEALTH_CARE[[#This Row],[Customer ID]],'HOSPITAL DETAILS ANSWERS'!A:K,11,TRUE)</f>
        <v>R1011</v>
      </c>
      <c r="Q2162" s="10">
        <f>VLOOKUP(HEALTH_CARE[[#This Row],[Customer ID]],'HOSPITAL DETAILS ANSWERS'!A:K,6,TRUE)</f>
        <v>20</v>
      </c>
    </row>
    <row r="2163" spans="1:17" x14ac:dyDescent="0.25">
      <c r="A2163" t="s">
        <v>201</v>
      </c>
      <c r="B2163" t="str">
        <f>VLOOKUP(HEALTH_CARE[[#This Row],[Customer ID]],'CUSTOMER_NAMES ANSWER'!A:D,3,FALSE)</f>
        <v>Amy</v>
      </c>
      <c r="C2163" s="9">
        <f>VLOOKUP(HEALTH_CARE[[#This Row],[Customer ID]],'MEDICAL EXAMINATION ANSWER'!A:J,2,FALSE)</f>
        <v>22.05</v>
      </c>
      <c r="D2163" s="9">
        <f>VLOOKUP(HEALTH_CARE[[#This Row],[Customer ID]],'MEDICAL EXAMINATION ANSWER'!A:J,4,FALSE)</f>
        <v>4.43</v>
      </c>
      <c r="E2163" t="str">
        <f>VLOOKUP(HEALTH_CARE[[#This Row],[Customer ID]],'MEDICAL EXAMINATION ANSWER'!A:J,6,FALSE)</f>
        <v>Yes</v>
      </c>
      <c r="F2163" t="str">
        <f>VLOOKUP(HEALTH_CARE[[#This Row],[Customer ID]],'MEDICAL EXAMINATION ANSWER'!A:J,7,FALSE)</f>
        <v>No</v>
      </c>
      <c r="G2163" t="str">
        <f>VLOOKUP(HEALTH_CARE[[#This Row],[Customer ID]],'MEDICAL EXAMINATION ANSWER'!A:J,8,FALSE)</f>
        <v>No</v>
      </c>
      <c r="H2163" s="10">
        <f>VLOOKUP(HEALTH_CARE[[#This Row],[Customer ID]],'MEDICAL EXAMINATION ANSWER'!A:J,9,FALSE)</f>
        <v>0</v>
      </c>
      <c r="I2163" t="str">
        <f>VLOOKUP(HEALTH_CARE[[#This Row],[Customer ID]],'MEDICAL EXAMINATION ANSWER'!A:J,10,FALSE)</f>
        <v>No</v>
      </c>
      <c r="J2163" t="str">
        <f>VLOOKUP(HEALTH_CARE[[#This Row],[Customer ID]],'MEDICAL EXAMINATION ANSWER'!A:J,3,FALSE)</f>
        <v>Normal Weight</v>
      </c>
      <c r="K2163" t="str">
        <f>VLOOKUP(HEALTH_CARE[[#This Row],[Customer ID]],'MEDICAL EXAMINATION ANSWER'!A:J,5,FALSE)</f>
        <v>Normal</v>
      </c>
      <c r="L2163" s="11" t="str">
        <f>VLOOKUP(HEALTH_CARE[[#This Row],[Customer ID]],'HOSPITAL DETAILS ANSWERS'!A:K,5,TRUE)</f>
        <v>2-Jul-1996</v>
      </c>
      <c r="M2163" s="14">
        <f>VLOOKUP(HEALTH_CARE[[#This Row],[Customer ID]],'HOSPITAL DETAILS ANSWERS'!A:K,8,TRUE)</f>
        <v>1866</v>
      </c>
      <c r="N2163" t="str">
        <f>VLOOKUP(HEALTH_CARE[[#This Row],[Customer ID]],'HOSPITAL DETAILS ANSWERS'!A:K,9,TRUE)</f>
        <v>Tier - 3</v>
      </c>
      <c r="O2163" t="str">
        <f>VLOOKUP(HEALTH_CARE[[#This Row],[Customer ID]],'HOSPITAL DETAILS ANSWERS'!A:K,10,TRUE)</f>
        <v>Tier - 3</v>
      </c>
      <c r="P2163" t="str">
        <f>VLOOKUP(HEALTH_CARE[[#This Row],[Customer ID]],'HOSPITAL DETAILS ANSWERS'!A:K,11,TRUE)</f>
        <v>R1012</v>
      </c>
      <c r="Q2163" s="10">
        <f>VLOOKUP(HEALTH_CARE[[#This Row],[Customer ID]],'HOSPITAL DETAILS ANSWERS'!A:K,6,TRUE)</f>
        <v>26</v>
      </c>
    </row>
    <row r="2164" spans="1:17" x14ac:dyDescent="0.25">
      <c r="A2164" t="s">
        <v>199</v>
      </c>
      <c r="B2164" t="str">
        <f>VLOOKUP(HEALTH_CARE[[#This Row],[Customer ID]],'CUSTOMER_NAMES ANSWER'!A:D,3,FALSE)</f>
        <v>Grace H</v>
      </c>
      <c r="C2164" s="9">
        <f>VLOOKUP(HEALTH_CARE[[#This Row],[Customer ID]],'MEDICAL EXAMINATION ANSWER'!A:J,2,FALSE)</f>
        <v>27.06</v>
      </c>
      <c r="D2164" s="9">
        <f>VLOOKUP(HEALTH_CARE[[#This Row],[Customer ID]],'MEDICAL EXAMINATION ANSWER'!A:J,4,FALSE)</f>
        <v>6.14</v>
      </c>
      <c r="E2164" t="str">
        <f>VLOOKUP(HEALTH_CARE[[#This Row],[Customer ID]],'MEDICAL EXAMINATION ANSWER'!A:J,6,FALSE)</f>
        <v>No</v>
      </c>
      <c r="F2164" t="str">
        <f>VLOOKUP(HEALTH_CARE[[#This Row],[Customer ID]],'MEDICAL EXAMINATION ANSWER'!A:J,7,FALSE)</f>
        <v>Yes</v>
      </c>
      <c r="G2164" t="str">
        <f>VLOOKUP(HEALTH_CARE[[#This Row],[Customer ID]],'MEDICAL EXAMINATION ANSWER'!A:J,8,FALSE)</f>
        <v>No</v>
      </c>
      <c r="H2164" s="10">
        <f>VLOOKUP(HEALTH_CARE[[#This Row],[Customer ID]],'MEDICAL EXAMINATION ANSWER'!A:J,9,FALSE)</f>
        <v>1</v>
      </c>
      <c r="I2164" t="str">
        <f>VLOOKUP(HEALTH_CARE[[#This Row],[Customer ID]],'MEDICAL EXAMINATION ANSWER'!A:J,10,FALSE)</f>
        <v>No</v>
      </c>
      <c r="J2164" t="str">
        <f>VLOOKUP(HEALTH_CARE[[#This Row],[Customer ID]],'MEDICAL EXAMINATION ANSWER'!A:J,3,FALSE)</f>
        <v>Over Weight</v>
      </c>
      <c r="K2164" t="str">
        <f>VLOOKUP(HEALTH_CARE[[#This Row],[Customer ID]],'MEDICAL EXAMINATION ANSWER'!A:J,5,FALSE)</f>
        <v>Prediabetes</v>
      </c>
      <c r="L2164" s="11" t="str">
        <f>VLOOKUP(HEALTH_CARE[[#This Row],[Customer ID]],'HOSPITAL DETAILS ANSWERS'!A:K,5,TRUE)</f>
        <v>27-Dec-2004</v>
      </c>
      <c r="M2164" s="14">
        <f>VLOOKUP(HEALTH_CARE[[#This Row],[Customer ID]],'HOSPITAL DETAILS ANSWERS'!A:K,8,TRUE)</f>
        <v>1864</v>
      </c>
      <c r="N2164" t="str">
        <f>VLOOKUP(HEALTH_CARE[[#This Row],[Customer ID]],'HOSPITAL DETAILS ANSWERS'!A:K,9,TRUE)</f>
        <v>Tier - 3</v>
      </c>
      <c r="O2164" t="str">
        <f>VLOOKUP(HEALTH_CARE[[#This Row],[Customer ID]],'HOSPITAL DETAILS ANSWERS'!A:K,10,TRUE)</f>
        <v>Tier - 1</v>
      </c>
      <c r="P2164" t="str">
        <f>VLOOKUP(HEALTH_CARE[[#This Row],[Customer ID]],'HOSPITAL DETAILS ANSWERS'!A:K,11,TRUE)</f>
        <v>R1025</v>
      </c>
      <c r="Q2164" s="10">
        <f>VLOOKUP(HEALTH_CARE[[#This Row],[Customer ID]],'HOSPITAL DETAILS ANSWERS'!A:K,6,TRUE)</f>
        <v>18</v>
      </c>
    </row>
    <row r="2165" spans="1:17" x14ac:dyDescent="0.25">
      <c r="A2165" t="s">
        <v>198</v>
      </c>
      <c r="B2165" t="str">
        <f>VLOOKUP(HEALTH_CARE[[#This Row],[Customer ID]],'CUSTOMER_NAMES ANSWER'!A:D,3,FALSE)</f>
        <v>Caitie J</v>
      </c>
      <c r="C2165" s="9">
        <f>VLOOKUP(HEALTH_CARE[[#This Row],[Customer ID]],'MEDICAL EXAMINATION ANSWER'!A:J,2,FALSE)</f>
        <v>20.49</v>
      </c>
      <c r="D2165" s="9">
        <f>VLOOKUP(HEALTH_CARE[[#This Row],[Customer ID]],'MEDICAL EXAMINATION ANSWER'!A:J,4,FALSE)</f>
        <v>4.87</v>
      </c>
      <c r="E2165" t="str">
        <f>VLOOKUP(HEALTH_CARE[[#This Row],[Customer ID]],'MEDICAL EXAMINATION ANSWER'!A:J,6,FALSE)</f>
        <v>No</v>
      </c>
      <c r="F2165" t="str">
        <f>VLOOKUP(HEALTH_CARE[[#This Row],[Customer ID]],'MEDICAL EXAMINATION ANSWER'!A:J,7,FALSE)</f>
        <v>No</v>
      </c>
      <c r="G2165" t="str">
        <f>VLOOKUP(HEALTH_CARE[[#This Row],[Customer ID]],'MEDICAL EXAMINATION ANSWER'!A:J,8,FALSE)</f>
        <v>No</v>
      </c>
      <c r="H2165" s="10">
        <f>VLOOKUP(HEALTH_CARE[[#This Row],[Customer ID]],'MEDICAL EXAMINATION ANSWER'!A:J,9,FALSE)</f>
        <v>0</v>
      </c>
      <c r="I2165" t="str">
        <f>VLOOKUP(HEALTH_CARE[[#This Row],[Customer ID]],'MEDICAL EXAMINATION ANSWER'!A:J,10,FALSE)</f>
        <v>No</v>
      </c>
      <c r="J2165" t="str">
        <f>VLOOKUP(HEALTH_CARE[[#This Row],[Customer ID]],'MEDICAL EXAMINATION ANSWER'!A:J,3,FALSE)</f>
        <v>Normal Weight</v>
      </c>
      <c r="K2165" t="str">
        <f>VLOOKUP(HEALTH_CARE[[#This Row],[Customer ID]],'MEDICAL EXAMINATION ANSWER'!A:J,5,FALSE)</f>
        <v>Normal</v>
      </c>
      <c r="L2165" s="11" t="str">
        <f>VLOOKUP(HEALTH_CARE[[#This Row],[Customer ID]],'HOSPITAL DETAILS ANSWERS'!A:K,5,TRUE)</f>
        <v>6-Dec-1994</v>
      </c>
      <c r="M2165" s="14">
        <f>VLOOKUP(HEALTH_CARE[[#This Row],[Customer ID]],'HOSPITAL DETAILS ANSWERS'!A:K,8,TRUE)</f>
        <v>1851</v>
      </c>
      <c r="N2165" t="str">
        <f>VLOOKUP(HEALTH_CARE[[#This Row],[Customer ID]],'HOSPITAL DETAILS ANSWERS'!A:K,9,TRUE)</f>
        <v>Tier - 3</v>
      </c>
      <c r="O2165" t="str">
        <f>VLOOKUP(HEALTH_CARE[[#This Row],[Customer ID]],'HOSPITAL DETAILS ANSWERS'!A:K,10,TRUE)</f>
        <v>Tier - 2</v>
      </c>
      <c r="P2165" t="str">
        <f>VLOOKUP(HEALTH_CARE[[#This Row],[Customer ID]],'HOSPITAL DETAILS ANSWERS'!A:K,11,TRUE)</f>
        <v>R1012</v>
      </c>
      <c r="Q2165" s="10">
        <f>VLOOKUP(HEALTH_CARE[[#This Row],[Customer ID]],'HOSPITAL DETAILS ANSWERS'!A:K,6,TRUE)</f>
        <v>28</v>
      </c>
    </row>
    <row r="2166" spans="1:17" x14ac:dyDescent="0.25">
      <c r="A2166" t="s">
        <v>197</v>
      </c>
      <c r="B2166" t="str">
        <f>VLOOKUP(HEALTH_CARE[[#This Row],[Customer ID]],'CUSTOMER_NAMES ANSWER'!A:D,3,FALSE)</f>
        <v>Benjamin</v>
      </c>
      <c r="C2166" s="9">
        <f>VLOOKUP(HEALTH_CARE[[#This Row],[Customer ID]],'MEDICAL EXAMINATION ANSWER'!A:J,2,FALSE)</f>
        <v>28.4</v>
      </c>
      <c r="D2166" s="9">
        <f>VLOOKUP(HEALTH_CARE[[#This Row],[Customer ID]],'MEDICAL EXAMINATION ANSWER'!A:J,4,FALSE)</f>
        <v>4.3</v>
      </c>
      <c r="E2166" t="str">
        <f>VLOOKUP(HEALTH_CARE[[#This Row],[Customer ID]],'MEDICAL EXAMINATION ANSWER'!A:J,6,FALSE)</f>
        <v>No</v>
      </c>
      <c r="F2166" t="str">
        <f>VLOOKUP(HEALTH_CARE[[#This Row],[Customer ID]],'MEDICAL EXAMINATION ANSWER'!A:J,7,FALSE)</f>
        <v>No</v>
      </c>
      <c r="G2166" t="str">
        <f>VLOOKUP(HEALTH_CARE[[#This Row],[Customer ID]],'MEDICAL EXAMINATION ANSWER'!A:J,8,FALSE)</f>
        <v>Yes</v>
      </c>
      <c r="H2166" s="10">
        <f>VLOOKUP(HEALTH_CARE[[#This Row],[Customer ID]],'MEDICAL EXAMINATION ANSWER'!A:J,9,FALSE)</f>
        <v>1</v>
      </c>
      <c r="I2166" t="str">
        <f>VLOOKUP(HEALTH_CARE[[#This Row],[Customer ID]],'MEDICAL EXAMINATION ANSWER'!A:J,10,FALSE)</f>
        <v>No</v>
      </c>
      <c r="J2166" t="str">
        <f>VLOOKUP(HEALTH_CARE[[#This Row],[Customer ID]],'MEDICAL EXAMINATION ANSWER'!A:J,3,FALSE)</f>
        <v>Over Weight</v>
      </c>
      <c r="K2166" t="str">
        <f>VLOOKUP(HEALTH_CARE[[#This Row],[Customer ID]],'MEDICAL EXAMINATION ANSWER'!A:J,5,FALSE)</f>
        <v>Normal</v>
      </c>
      <c r="L2166" s="11" t="str">
        <f>VLOOKUP(HEALTH_CARE[[#This Row],[Customer ID]],'HOSPITAL DETAILS ANSWERS'!A:K,5,TRUE)</f>
        <v>20-Jul-2003</v>
      </c>
      <c r="M2166" s="14">
        <f>VLOOKUP(HEALTH_CARE[[#This Row],[Customer ID]],'HOSPITAL DETAILS ANSWERS'!A:K,8,TRUE)</f>
        <v>1843</v>
      </c>
      <c r="N2166" t="str">
        <f>VLOOKUP(HEALTH_CARE[[#This Row],[Customer ID]],'HOSPITAL DETAILS ANSWERS'!A:K,9,TRUE)</f>
        <v>Tier - 3</v>
      </c>
      <c r="O2166" t="str">
        <f>VLOOKUP(HEALTH_CARE[[#This Row],[Customer ID]],'HOSPITAL DETAILS ANSWERS'!A:K,10,TRUE)</f>
        <v>Tier - 2</v>
      </c>
      <c r="P2166" t="str">
        <f>VLOOKUP(HEALTH_CARE[[#This Row],[Customer ID]],'HOSPITAL DETAILS ANSWERS'!A:K,11,TRUE)</f>
        <v>R1011</v>
      </c>
      <c r="Q2166" s="10">
        <f>VLOOKUP(HEALTH_CARE[[#This Row],[Customer ID]],'HOSPITAL DETAILS ANSWERS'!A:K,6,TRUE)</f>
        <v>19</v>
      </c>
    </row>
    <row r="2167" spans="1:17" x14ac:dyDescent="0.25">
      <c r="A2167" t="s">
        <v>196</v>
      </c>
      <c r="B2167" t="str">
        <f>VLOOKUP(HEALTH_CARE[[#This Row],[Customer ID]],'CUSTOMER_NAMES ANSWER'!A:D,3,FALSE)</f>
        <v>Ian T</v>
      </c>
      <c r="C2167" s="9">
        <f>VLOOKUP(HEALTH_CARE[[#This Row],[Customer ID]],'MEDICAL EXAMINATION ANSWER'!A:J,2,FALSE)</f>
        <v>41.91</v>
      </c>
      <c r="D2167" s="9">
        <f>VLOOKUP(HEALTH_CARE[[#This Row],[Customer ID]],'MEDICAL EXAMINATION ANSWER'!A:J,4,FALSE)</f>
        <v>6.19</v>
      </c>
      <c r="E2167" t="str">
        <f>VLOOKUP(HEALTH_CARE[[#This Row],[Customer ID]],'MEDICAL EXAMINATION ANSWER'!A:J,6,FALSE)</f>
        <v>No</v>
      </c>
      <c r="F2167" t="str">
        <f>VLOOKUP(HEALTH_CARE[[#This Row],[Customer ID]],'MEDICAL EXAMINATION ANSWER'!A:J,7,FALSE)</f>
        <v>No</v>
      </c>
      <c r="G2167" t="str">
        <f>VLOOKUP(HEALTH_CARE[[#This Row],[Customer ID]],'MEDICAL EXAMINATION ANSWER'!A:J,8,FALSE)</f>
        <v>No</v>
      </c>
      <c r="H2167" s="10">
        <f>VLOOKUP(HEALTH_CARE[[#This Row],[Customer ID]],'MEDICAL EXAMINATION ANSWER'!A:J,9,FALSE)</f>
        <v>0</v>
      </c>
      <c r="I2167" t="str">
        <f>VLOOKUP(HEALTH_CARE[[#This Row],[Customer ID]],'MEDICAL EXAMINATION ANSWER'!A:J,10,FALSE)</f>
        <v>No</v>
      </c>
      <c r="J2167" t="str">
        <f>VLOOKUP(HEALTH_CARE[[#This Row],[Customer ID]],'MEDICAL EXAMINATION ANSWER'!A:J,3,FALSE)</f>
        <v>Obesity</v>
      </c>
      <c r="K2167" t="str">
        <f>VLOOKUP(HEALTH_CARE[[#This Row],[Customer ID]],'MEDICAL EXAMINATION ANSWER'!A:J,5,FALSE)</f>
        <v>Prediabetes</v>
      </c>
      <c r="L2167" s="11" t="str">
        <f>VLOOKUP(HEALTH_CARE[[#This Row],[Customer ID]],'HOSPITAL DETAILS ANSWERS'!A:K,5,TRUE)</f>
        <v>12-Dec-1999</v>
      </c>
      <c r="M2167" s="14">
        <f>VLOOKUP(HEALTH_CARE[[#This Row],[Customer ID]],'HOSPITAL DETAILS ANSWERS'!A:K,8,TRUE)</f>
        <v>1838</v>
      </c>
      <c r="N2167" t="str">
        <f>VLOOKUP(HEALTH_CARE[[#This Row],[Customer ID]],'HOSPITAL DETAILS ANSWERS'!A:K,9,TRUE)</f>
        <v>Tier - 3</v>
      </c>
      <c r="O2167" t="str">
        <f>VLOOKUP(HEALTH_CARE[[#This Row],[Customer ID]],'HOSPITAL DETAILS ANSWERS'!A:K,10,TRUE)</f>
        <v>Tier - 2</v>
      </c>
      <c r="P2167" t="str">
        <f>VLOOKUP(HEALTH_CARE[[#This Row],[Customer ID]],'HOSPITAL DETAILS ANSWERS'!A:K,11,TRUE)</f>
        <v>R1013</v>
      </c>
      <c r="Q2167" s="10">
        <f>VLOOKUP(HEALTH_CARE[[#This Row],[Customer ID]],'HOSPITAL DETAILS ANSWERS'!A:K,6,TRUE)</f>
        <v>23</v>
      </c>
    </row>
    <row r="2168" spans="1:17" x14ac:dyDescent="0.25">
      <c r="A2168" t="s">
        <v>195</v>
      </c>
      <c r="B2168" t="str">
        <f>VLOOKUP(HEALTH_CARE[[#This Row],[Customer ID]],'CUSTOMER_NAMES ANSWER'!A:D,3,FALSE)</f>
        <v>Tadese</v>
      </c>
      <c r="C2168" s="9">
        <f>VLOOKUP(HEALTH_CARE[[#This Row],[Customer ID]],'MEDICAL EXAMINATION ANSWER'!A:J,2,FALSE)</f>
        <v>24.6</v>
      </c>
      <c r="D2168" s="9">
        <f>VLOOKUP(HEALTH_CARE[[#This Row],[Customer ID]],'MEDICAL EXAMINATION ANSWER'!A:J,4,FALSE)</f>
        <v>6.19</v>
      </c>
      <c r="E2168" t="str">
        <f>VLOOKUP(HEALTH_CARE[[#This Row],[Customer ID]],'MEDICAL EXAMINATION ANSWER'!A:J,6,FALSE)</f>
        <v>No</v>
      </c>
      <c r="F2168" t="str">
        <f>VLOOKUP(HEALTH_CARE[[#This Row],[Customer ID]],'MEDICAL EXAMINATION ANSWER'!A:J,7,FALSE)</f>
        <v>No</v>
      </c>
      <c r="G2168" t="str">
        <f>VLOOKUP(HEALTH_CARE[[#This Row],[Customer ID]],'MEDICAL EXAMINATION ANSWER'!A:J,8,FALSE)</f>
        <v>Yes</v>
      </c>
      <c r="H2168" s="10">
        <f>VLOOKUP(HEALTH_CARE[[#This Row],[Customer ID]],'MEDICAL EXAMINATION ANSWER'!A:J,9,FALSE)</f>
        <v>1</v>
      </c>
      <c r="I2168" t="str">
        <f>VLOOKUP(HEALTH_CARE[[#This Row],[Customer ID]],'MEDICAL EXAMINATION ANSWER'!A:J,10,FALSE)</f>
        <v>No</v>
      </c>
      <c r="J2168" t="str">
        <f>VLOOKUP(HEALTH_CARE[[#This Row],[Customer ID]],'MEDICAL EXAMINATION ANSWER'!A:J,3,FALSE)</f>
        <v>Normal Weight</v>
      </c>
      <c r="K2168" t="str">
        <f>VLOOKUP(HEALTH_CARE[[#This Row],[Customer ID]],'MEDICAL EXAMINATION ANSWER'!A:J,5,FALSE)</f>
        <v>Prediabetes</v>
      </c>
      <c r="L2168" s="11" t="str">
        <f>VLOOKUP(HEALTH_CARE[[#This Row],[Customer ID]],'HOSPITAL DETAILS ANSWERS'!A:K,5,TRUE)</f>
        <v>4-Aug-2003</v>
      </c>
      <c r="M2168" s="14">
        <f>VLOOKUP(HEALTH_CARE[[#This Row],[Customer ID]],'HOSPITAL DETAILS ANSWERS'!A:K,8,TRUE)</f>
        <v>1838</v>
      </c>
      <c r="N2168" t="str">
        <f>VLOOKUP(HEALTH_CARE[[#This Row],[Customer ID]],'HOSPITAL DETAILS ANSWERS'!A:K,9,TRUE)</f>
        <v>Tier - 3</v>
      </c>
      <c r="O2168" t="str">
        <f>VLOOKUP(HEALTH_CARE[[#This Row],[Customer ID]],'HOSPITAL DETAILS ANSWERS'!A:K,10,TRUE)</f>
        <v>Tier - 2</v>
      </c>
      <c r="P2168" t="str">
        <f>VLOOKUP(HEALTH_CARE[[#This Row],[Customer ID]],'HOSPITAL DETAILS ANSWERS'!A:K,11,TRUE)</f>
        <v>R1011</v>
      </c>
      <c r="Q2168" s="10">
        <f>VLOOKUP(HEALTH_CARE[[#This Row],[Customer ID]],'HOSPITAL DETAILS ANSWERS'!A:K,6,TRUE)</f>
        <v>19</v>
      </c>
    </row>
    <row r="2169" spans="1:17" x14ac:dyDescent="0.25">
      <c r="A2169" t="s">
        <v>194</v>
      </c>
      <c r="B2169" t="str">
        <f>VLOOKUP(HEALTH_CARE[[#This Row],[Customer ID]],'CUSTOMER_NAMES ANSWER'!A:D,3,FALSE)</f>
        <v>Jonathan</v>
      </c>
      <c r="C2169" s="9">
        <f>VLOOKUP(HEALTH_CARE[[#This Row],[Customer ID]],'MEDICAL EXAMINATION ANSWER'!A:J,2,FALSE)</f>
        <v>20.9</v>
      </c>
      <c r="D2169" s="9">
        <f>VLOOKUP(HEALTH_CARE[[#This Row],[Customer ID]],'MEDICAL EXAMINATION ANSWER'!A:J,4,FALSE)</f>
        <v>5.12</v>
      </c>
      <c r="E2169" t="str">
        <f>VLOOKUP(HEALTH_CARE[[#This Row],[Customer ID]],'MEDICAL EXAMINATION ANSWER'!A:J,6,FALSE)</f>
        <v>No</v>
      </c>
      <c r="F2169" t="str">
        <f>VLOOKUP(HEALTH_CARE[[#This Row],[Customer ID]],'MEDICAL EXAMINATION ANSWER'!A:J,7,FALSE)</f>
        <v>No</v>
      </c>
      <c r="G2169" t="str">
        <f>VLOOKUP(HEALTH_CARE[[#This Row],[Customer ID]],'MEDICAL EXAMINATION ANSWER'!A:J,8,FALSE)</f>
        <v>Yes</v>
      </c>
      <c r="H2169" s="10">
        <f>VLOOKUP(HEALTH_CARE[[#This Row],[Customer ID]],'MEDICAL EXAMINATION ANSWER'!A:J,9,FALSE)</f>
        <v>1</v>
      </c>
      <c r="I2169" t="str">
        <f>VLOOKUP(HEALTH_CARE[[#This Row],[Customer ID]],'MEDICAL EXAMINATION ANSWER'!A:J,10,FALSE)</f>
        <v>No</v>
      </c>
      <c r="J2169" t="str">
        <f>VLOOKUP(HEALTH_CARE[[#This Row],[Customer ID]],'MEDICAL EXAMINATION ANSWER'!A:J,3,FALSE)</f>
        <v>Normal Weight</v>
      </c>
      <c r="K2169" t="str">
        <f>VLOOKUP(HEALTH_CARE[[#This Row],[Customer ID]],'MEDICAL EXAMINATION ANSWER'!A:J,5,FALSE)</f>
        <v>Normal</v>
      </c>
      <c r="L2169" s="11" t="str">
        <f>VLOOKUP(HEALTH_CARE[[#This Row],[Customer ID]],'HOSPITAL DETAILS ANSWERS'!A:K,5,TRUE)</f>
        <v>11-Aug-2003</v>
      </c>
      <c r="M2169" s="14">
        <f>VLOOKUP(HEALTH_CARE[[#This Row],[Customer ID]],'HOSPITAL DETAILS ANSWERS'!A:K,8,TRUE)</f>
        <v>1833</v>
      </c>
      <c r="N2169" t="str">
        <f>VLOOKUP(HEALTH_CARE[[#This Row],[Customer ID]],'HOSPITAL DETAILS ANSWERS'!A:K,9,TRUE)</f>
        <v>Tier - 3</v>
      </c>
      <c r="O2169" t="str">
        <f>VLOOKUP(HEALTH_CARE[[#This Row],[Customer ID]],'HOSPITAL DETAILS ANSWERS'!A:K,10,TRUE)</f>
        <v>Tier - 3</v>
      </c>
      <c r="P2169" t="str">
        <f>VLOOKUP(HEALTH_CARE[[#This Row],[Customer ID]],'HOSPITAL DETAILS ANSWERS'!A:K,11,TRUE)</f>
        <v>R1011</v>
      </c>
      <c r="Q2169" s="10">
        <f>VLOOKUP(HEALTH_CARE[[#This Row],[Customer ID]],'HOSPITAL DETAILS ANSWERS'!A:K,6,TRUE)</f>
        <v>19</v>
      </c>
    </row>
    <row r="2170" spans="1:17" x14ac:dyDescent="0.25">
      <c r="A2170" t="s">
        <v>193</v>
      </c>
      <c r="B2170" t="str">
        <f>VLOOKUP(HEALTH_CARE[[#This Row],[Customer ID]],'CUSTOMER_NAMES ANSWER'!A:D,3,FALSE)</f>
        <v>Dathan</v>
      </c>
      <c r="C2170" s="9">
        <f>VLOOKUP(HEALTH_CARE[[#This Row],[Customer ID]],'MEDICAL EXAMINATION ANSWER'!A:J,2,FALSE)</f>
        <v>34.4</v>
      </c>
      <c r="D2170" s="9">
        <f>VLOOKUP(HEALTH_CARE[[#This Row],[Customer ID]],'MEDICAL EXAMINATION ANSWER'!A:J,4,FALSE)</f>
        <v>4.04</v>
      </c>
      <c r="E2170" t="str">
        <f>VLOOKUP(HEALTH_CARE[[#This Row],[Customer ID]],'MEDICAL EXAMINATION ANSWER'!A:J,6,FALSE)</f>
        <v>No</v>
      </c>
      <c r="F2170" t="str">
        <f>VLOOKUP(HEALTH_CARE[[#This Row],[Customer ID]],'MEDICAL EXAMINATION ANSWER'!A:J,7,FALSE)</f>
        <v>No</v>
      </c>
      <c r="G2170" t="str">
        <f>VLOOKUP(HEALTH_CARE[[#This Row],[Customer ID]],'MEDICAL EXAMINATION ANSWER'!A:J,8,FALSE)</f>
        <v>No</v>
      </c>
      <c r="H2170" s="10">
        <f>VLOOKUP(HEALTH_CARE[[#This Row],[Customer ID]],'MEDICAL EXAMINATION ANSWER'!A:J,9,FALSE)</f>
        <v>0</v>
      </c>
      <c r="I2170" t="str">
        <f>VLOOKUP(HEALTH_CARE[[#This Row],[Customer ID]],'MEDICAL EXAMINATION ANSWER'!A:J,10,FALSE)</f>
        <v>No</v>
      </c>
      <c r="J2170" t="str">
        <f>VLOOKUP(HEALTH_CARE[[#This Row],[Customer ID]],'MEDICAL EXAMINATION ANSWER'!A:J,3,FALSE)</f>
        <v>Obesity</v>
      </c>
      <c r="K2170" t="str">
        <f>VLOOKUP(HEALTH_CARE[[#This Row],[Customer ID]],'MEDICAL EXAMINATION ANSWER'!A:J,5,FALSE)</f>
        <v>Normal</v>
      </c>
      <c r="L2170" s="11" t="str">
        <f>VLOOKUP(HEALTH_CARE[[#This Row],[Customer ID]],'HOSPITAL DETAILS ANSWERS'!A:K,5,TRUE)</f>
        <v>1-Oct-1999</v>
      </c>
      <c r="M2170" s="14">
        <f>VLOOKUP(HEALTH_CARE[[#This Row],[Customer ID]],'HOSPITAL DETAILS ANSWERS'!A:K,8,TRUE)</f>
        <v>1827</v>
      </c>
      <c r="N2170" t="str">
        <f>VLOOKUP(HEALTH_CARE[[#This Row],[Customer ID]],'HOSPITAL DETAILS ANSWERS'!A:K,9,TRUE)</f>
        <v>Tier - 3</v>
      </c>
      <c r="O2170" t="str">
        <f>VLOOKUP(HEALTH_CARE[[#This Row],[Customer ID]],'HOSPITAL DETAILS ANSWERS'!A:K,10,TRUE)</f>
        <v>Tier - 2</v>
      </c>
      <c r="P2170" t="str">
        <f>VLOOKUP(HEALTH_CARE[[#This Row],[Customer ID]],'HOSPITAL DETAILS ANSWERS'!A:K,11,TRUE)</f>
        <v>R1011</v>
      </c>
      <c r="Q2170" s="10">
        <f>VLOOKUP(HEALTH_CARE[[#This Row],[Customer ID]],'HOSPITAL DETAILS ANSWERS'!A:K,6,TRUE)</f>
        <v>23</v>
      </c>
    </row>
    <row r="2171" spans="1:17" x14ac:dyDescent="0.25">
      <c r="A2171" t="s">
        <v>192</v>
      </c>
      <c r="B2171" t="str">
        <f>VLOOKUP(HEALTH_CARE[[#This Row],[Customer ID]],'CUSTOMER_NAMES ANSWER'!A:D,3,FALSE)</f>
        <v>Eric</v>
      </c>
      <c r="C2171" s="9">
        <f>VLOOKUP(HEALTH_CARE[[#This Row],[Customer ID]],'MEDICAL EXAMINATION ANSWER'!A:J,2,FALSE)</f>
        <v>32.56</v>
      </c>
      <c r="D2171" s="9">
        <f>VLOOKUP(HEALTH_CARE[[#This Row],[Customer ID]],'MEDICAL EXAMINATION ANSWER'!A:J,4,FALSE)</f>
        <v>5.36</v>
      </c>
      <c r="E2171" t="str">
        <f>VLOOKUP(HEALTH_CARE[[#This Row],[Customer ID]],'MEDICAL EXAMINATION ANSWER'!A:J,6,FALSE)</f>
        <v>No</v>
      </c>
      <c r="F2171" t="str">
        <f>VLOOKUP(HEALTH_CARE[[#This Row],[Customer ID]],'MEDICAL EXAMINATION ANSWER'!A:J,7,FALSE)</f>
        <v>No</v>
      </c>
      <c r="G2171" t="str">
        <f>VLOOKUP(HEALTH_CARE[[#This Row],[Customer ID]],'MEDICAL EXAMINATION ANSWER'!A:J,8,FALSE)</f>
        <v>No</v>
      </c>
      <c r="H2171" s="10">
        <f>VLOOKUP(HEALTH_CARE[[#This Row],[Customer ID]],'MEDICAL EXAMINATION ANSWER'!A:J,9,FALSE)</f>
        <v>0</v>
      </c>
      <c r="I2171" t="str">
        <f>VLOOKUP(HEALTH_CARE[[#This Row],[Customer ID]],'MEDICAL EXAMINATION ANSWER'!A:J,10,FALSE)</f>
        <v>No</v>
      </c>
      <c r="J2171" t="str">
        <f>VLOOKUP(HEALTH_CARE[[#This Row],[Customer ID]],'MEDICAL EXAMINATION ANSWER'!A:J,3,FALSE)</f>
        <v>Obesity</v>
      </c>
      <c r="K2171" t="str">
        <f>VLOOKUP(HEALTH_CARE[[#This Row],[Customer ID]],'MEDICAL EXAMINATION ANSWER'!A:J,5,FALSE)</f>
        <v>Normal</v>
      </c>
      <c r="L2171" s="11" t="str">
        <f>VLOOKUP(HEALTH_CARE[[#This Row],[Customer ID]],'HOSPITAL DETAILS ANSWERS'!A:K,5,TRUE)</f>
        <v>17-Nov-1999</v>
      </c>
      <c r="M2171" s="14">
        <f>VLOOKUP(HEALTH_CARE[[#This Row],[Customer ID]],'HOSPITAL DETAILS ANSWERS'!A:K,8,TRUE)</f>
        <v>1825</v>
      </c>
      <c r="N2171" t="str">
        <f>VLOOKUP(HEALTH_CARE[[#This Row],[Customer ID]],'HOSPITAL DETAILS ANSWERS'!A:K,9,TRUE)</f>
        <v>Tier - 3</v>
      </c>
      <c r="O2171" t="str">
        <f>VLOOKUP(HEALTH_CARE[[#This Row],[Customer ID]],'HOSPITAL DETAILS ANSWERS'!A:K,10,TRUE)</f>
        <v>Tier - 3</v>
      </c>
      <c r="P2171" t="str">
        <f>VLOOKUP(HEALTH_CARE[[#This Row],[Customer ID]],'HOSPITAL DETAILS ANSWERS'!A:K,11,TRUE)</f>
        <v>R1013</v>
      </c>
      <c r="Q2171" s="10">
        <f>VLOOKUP(HEALTH_CARE[[#This Row],[Customer ID]],'HOSPITAL DETAILS ANSWERS'!A:K,6,TRUE)</f>
        <v>23</v>
      </c>
    </row>
    <row r="2172" spans="1:17" x14ac:dyDescent="0.25">
      <c r="A2172" t="s">
        <v>191</v>
      </c>
      <c r="B2172" t="str">
        <f>VLOOKUP(HEALTH_CARE[[#This Row],[Customer ID]],'CUSTOMER_NAMES ANSWER'!A:D,3,FALSE)</f>
        <v>Allison M</v>
      </c>
      <c r="C2172" s="9">
        <f>VLOOKUP(HEALTH_CARE[[#This Row],[Customer ID]],'MEDICAL EXAMINATION ANSWER'!A:J,2,FALSE)</f>
        <v>27.98</v>
      </c>
      <c r="D2172" s="9">
        <f>VLOOKUP(HEALTH_CARE[[#This Row],[Customer ID]],'MEDICAL EXAMINATION ANSWER'!A:J,4,FALSE)</f>
        <v>4.38</v>
      </c>
      <c r="E2172" t="str">
        <f>VLOOKUP(HEALTH_CARE[[#This Row],[Customer ID]],'MEDICAL EXAMINATION ANSWER'!A:J,6,FALSE)</f>
        <v>No</v>
      </c>
      <c r="F2172" t="str">
        <f>VLOOKUP(HEALTH_CARE[[#This Row],[Customer ID]],'MEDICAL EXAMINATION ANSWER'!A:J,7,FALSE)</f>
        <v>Yes</v>
      </c>
      <c r="G2172" t="str">
        <f>VLOOKUP(HEALTH_CARE[[#This Row],[Customer ID]],'MEDICAL EXAMINATION ANSWER'!A:J,8,FALSE)</f>
        <v>No</v>
      </c>
      <c r="H2172" s="10">
        <f>VLOOKUP(HEALTH_CARE[[#This Row],[Customer ID]],'MEDICAL EXAMINATION ANSWER'!A:J,9,FALSE)</f>
        <v>1</v>
      </c>
      <c r="I2172" t="str">
        <f>VLOOKUP(HEALTH_CARE[[#This Row],[Customer ID]],'MEDICAL EXAMINATION ANSWER'!A:J,10,FALSE)</f>
        <v>No</v>
      </c>
      <c r="J2172" t="str">
        <f>VLOOKUP(HEALTH_CARE[[#This Row],[Customer ID]],'MEDICAL EXAMINATION ANSWER'!A:J,3,FALSE)</f>
        <v>Over Weight</v>
      </c>
      <c r="K2172" t="str">
        <f>VLOOKUP(HEALTH_CARE[[#This Row],[Customer ID]],'MEDICAL EXAMINATION ANSWER'!A:J,5,FALSE)</f>
        <v>Normal</v>
      </c>
      <c r="L2172" s="11" t="str">
        <f>VLOOKUP(HEALTH_CARE[[#This Row],[Customer ID]],'HOSPITAL DETAILS ANSWERS'!A:K,5,TRUE)</f>
        <v>19-Aug-2004</v>
      </c>
      <c r="M2172" s="14">
        <f>VLOOKUP(HEALTH_CARE[[#This Row],[Customer ID]],'HOSPITAL DETAILS ANSWERS'!A:K,8,TRUE)</f>
        <v>1823</v>
      </c>
      <c r="N2172" t="str">
        <f>VLOOKUP(HEALTH_CARE[[#This Row],[Customer ID]],'HOSPITAL DETAILS ANSWERS'!A:K,9,TRUE)</f>
        <v>Tier - 3</v>
      </c>
      <c r="O2172" t="str">
        <f>VLOOKUP(HEALTH_CARE[[#This Row],[Customer ID]],'HOSPITAL DETAILS ANSWERS'!A:K,10,TRUE)</f>
        <v>Tier - 1</v>
      </c>
      <c r="P2172" t="str">
        <f>VLOOKUP(HEALTH_CARE[[#This Row],[Customer ID]],'HOSPITAL DETAILS ANSWERS'!A:K,11,TRUE)</f>
        <v>R1012</v>
      </c>
      <c r="Q2172" s="10">
        <f>VLOOKUP(HEALTH_CARE[[#This Row],[Customer ID]],'HOSPITAL DETAILS ANSWERS'!A:K,6,TRUE)</f>
        <v>18</v>
      </c>
    </row>
    <row r="2173" spans="1:17" x14ac:dyDescent="0.25">
      <c r="A2173" t="s">
        <v>190</v>
      </c>
      <c r="B2173" t="str">
        <f>VLOOKUP(HEALTH_CARE[[#This Row],[Customer ID]],'CUSTOMER_NAMES ANSWER'!A:D,3,FALSE)</f>
        <v>Paul</v>
      </c>
      <c r="C2173" s="9">
        <f>VLOOKUP(HEALTH_CARE[[#This Row],[Customer ID]],'MEDICAL EXAMINATION ANSWER'!A:J,2,FALSE)</f>
        <v>26.51</v>
      </c>
      <c r="D2173" s="9">
        <f>VLOOKUP(HEALTH_CARE[[#This Row],[Customer ID]],'MEDICAL EXAMINATION ANSWER'!A:J,4,FALSE)</f>
        <v>4.58</v>
      </c>
      <c r="E2173" t="str">
        <f>VLOOKUP(HEALTH_CARE[[#This Row],[Customer ID]],'MEDICAL EXAMINATION ANSWER'!A:J,6,FALSE)</f>
        <v>No</v>
      </c>
      <c r="F2173" t="str">
        <f>VLOOKUP(HEALTH_CARE[[#This Row],[Customer ID]],'MEDICAL EXAMINATION ANSWER'!A:J,7,FALSE)</f>
        <v>No</v>
      </c>
      <c r="G2173" t="str">
        <f>VLOOKUP(HEALTH_CARE[[#This Row],[Customer ID]],'MEDICAL EXAMINATION ANSWER'!A:J,8,FALSE)</f>
        <v>No</v>
      </c>
      <c r="H2173" s="10">
        <f>VLOOKUP(HEALTH_CARE[[#This Row],[Customer ID]],'MEDICAL EXAMINATION ANSWER'!A:J,9,FALSE)</f>
        <v>0</v>
      </c>
      <c r="I2173" t="str">
        <f>VLOOKUP(HEALTH_CARE[[#This Row],[Customer ID]],'MEDICAL EXAMINATION ANSWER'!A:J,10,FALSE)</f>
        <v>No</v>
      </c>
      <c r="J2173" t="str">
        <f>VLOOKUP(HEALTH_CARE[[#This Row],[Customer ID]],'MEDICAL EXAMINATION ANSWER'!A:J,3,FALSE)</f>
        <v>Over Weight</v>
      </c>
      <c r="K2173" t="str">
        <f>VLOOKUP(HEALTH_CARE[[#This Row],[Customer ID]],'MEDICAL EXAMINATION ANSWER'!A:J,5,FALSE)</f>
        <v>Normal</v>
      </c>
      <c r="L2173" s="11" t="str">
        <f>VLOOKUP(HEALTH_CARE[[#This Row],[Customer ID]],'HOSPITAL DETAILS ANSWERS'!A:K,5,TRUE)</f>
        <v>25-Sep-1999</v>
      </c>
      <c r="M2173" s="14">
        <f>VLOOKUP(HEALTH_CARE[[#This Row],[Customer ID]],'HOSPITAL DETAILS ANSWERS'!A:K,8,TRUE)</f>
        <v>1816</v>
      </c>
      <c r="N2173" t="str">
        <f>VLOOKUP(HEALTH_CARE[[#This Row],[Customer ID]],'HOSPITAL DETAILS ANSWERS'!A:K,9,TRUE)</f>
        <v>Tier - 3</v>
      </c>
      <c r="O2173" t="str">
        <f>VLOOKUP(HEALTH_CARE[[#This Row],[Customer ID]],'HOSPITAL DETAILS ANSWERS'!A:K,10,TRUE)</f>
        <v>Tier - 3</v>
      </c>
      <c r="P2173" t="str">
        <f>VLOOKUP(HEALTH_CARE[[#This Row],[Customer ID]],'HOSPITAL DETAILS ANSWERS'!A:K,11,TRUE)</f>
        <v>R1013</v>
      </c>
      <c r="Q2173" s="10">
        <f>VLOOKUP(HEALTH_CARE[[#This Row],[Customer ID]],'HOSPITAL DETAILS ANSWERS'!A:K,6,TRUE)</f>
        <v>23</v>
      </c>
    </row>
    <row r="2174" spans="1:17" x14ac:dyDescent="0.25">
      <c r="A2174" t="s">
        <v>189</v>
      </c>
      <c r="B2174" t="str">
        <f>VLOOKUP(HEALTH_CARE[[#This Row],[Customer ID]],'CUSTOMER_NAMES ANSWER'!A:D,3,FALSE)</f>
        <v>Aaron R</v>
      </c>
      <c r="C2174" s="9">
        <f>VLOOKUP(HEALTH_CARE[[#This Row],[Customer ID]],'MEDICAL EXAMINATION ANSWER'!A:J,2,FALSE)</f>
        <v>29.73</v>
      </c>
      <c r="D2174" s="9">
        <f>VLOOKUP(HEALTH_CARE[[#This Row],[Customer ID]],'MEDICAL EXAMINATION ANSWER'!A:J,4,FALSE)</f>
        <v>11.92</v>
      </c>
      <c r="E2174" t="str">
        <f>VLOOKUP(HEALTH_CARE[[#This Row],[Customer ID]],'MEDICAL EXAMINATION ANSWER'!A:J,6,FALSE)</f>
        <v>No</v>
      </c>
      <c r="F2174" t="str">
        <f>VLOOKUP(HEALTH_CARE[[#This Row],[Customer ID]],'MEDICAL EXAMINATION ANSWER'!A:J,7,FALSE)</f>
        <v>No</v>
      </c>
      <c r="G2174" t="str">
        <f>VLOOKUP(HEALTH_CARE[[#This Row],[Customer ID]],'MEDICAL EXAMINATION ANSWER'!A:J,8,FALSE)</f>
        <v>No</v>
      </c>
      <c r="H2174" s="10">
        <f>VLOOKUP(HEALTH_CARE[[#This Row],[Customer ID]],'MEDICAL EXAMINATION ANSWER'!A:J,9,FALSE)</f>
        <v>0</v>
      </c>
      <c r="I2174" t="str">
        <f>VLOOKUP(HEALTH_CARE[[#This Row],[Customer ID]],'MEDICAL EXAMINATION ANSWER'!A:J,10,FALSE)</f>
        <v>No</v>
      </c>
      <c r="J2174" t="str">
        <f>VLOOKUP(HEALTH_CARE[[#This Row],[Customer ID]],'MEDICAL EXAMINATION ANSWER'!A:J,3,FALSE)</f>
        <v>Over Weight</v>
      </c>
      <c r="K2174" t="str">
        <f>VLOOKUP(HEALTH_CARE[[#This Row],[Customer ID]],'MEDICAL EXAMINATION ANSWER'!A:J,5,FALSE)</f>
        <v>Diabetes</v>
      </c>
      <c r="L2174" s="11" t="str">
        <f>VLOOKUP(HEALTH_CARE[[#This Row],[Customer ID]],'HOSPITAL DETAILS ANSWERS'!A:K,5,TRUE)</f>
        <v>13-Dec-2002</v>
      </c>
      <c r="M2174" s="14">
        <f>VLOOKUP(HEALTH_CARE[[#This Row],[Customer ID]],'HOSPITAL DETAILS ANSWERS'!A:K,8,TRUE)</f>
        <v>1770</v>
      </c>
      <c r="N2174" t="str">
        <f>VLOOKUP(HEALTH_CARE[[#This Row],[Customer ID]],'HOSPITAL DETAILS ANSWERS'!A:K,9,TRUE)</f>
        <v>Tier - 3</v>
      </c>
      <c r="O2174" t="str">
        <f>VLOOKUP(HEALTH_CARE[[#This Row],[Customer ID]],'HOSPITAL DETAILS ANSWERS'!A:K,10,TRUE)</f>
        <v>Tier - 3</v>
      </c>
      <c r="P2174" t="str">
        <f>VLOOKUP(HEALTH_CARE[[#This Row],[Customer ID]],'HOSPITAL DETAILS ANSWERS'!A:K,11,TRUE)</f>
        <v>R1012</v>
      </c>
      <c r="Q2174" s="10">
        <f>VLOOKUP(HEALTH_CARE[[#This Row],[Customer ID]],'HOSPITAL DETAILS ANSWERS'!A:K,6,TRUE)</f>
        <v>20</v>
      </c>
    </row>
    <row r="2175" spans="1:17" x14ac:dyDescent="0.25">
      <c r="A2175" t="s">
        <v>188</v>
      </c>
      <c r="B2175" t="str">
        <f>VLOOKUP(HEALTH_CARE[[#This Row],[Customer ID]],'CUSTOMER_NAMES ANSWER'!A:D,3,FALSE)</f>
        <v>Caitlin H</v>
      </c>
      <c r="C2175" s="9">
        <f>VLOOKUP(HEALTH_CARE[[#This Row],[Customer ID]],'MEDICAL EXAMINATION ANSWER'!A:J,2,FALSE)</f>
        <v>40.5</v>
      </c>
      <c r="D2175" s="9">
        <f>VLOOKUP(HEALTH_CARE[[#This Row],[Customer ID]],'MEDICAL EXAMINATION ANSWER'!A:J,4,FALSE)</f>
        <v>5.4</v>
      </c>
      <c r="E2175" t="str">
        <f>VLOOKUP(HEALTH_CARE[[#This Row],[Customer ID]],'MEDICAL EXAMINATION ANSWER'!A:J,6,FALSE)</f>
        <v>No</v>
      </c>
      <c r="F2175" t="str">
        <f>VLOOKUP(HEALTH_CARE[[#This Row],[Customer ID]],'MEDICAL EXAMINATION ANSWER'!A:J,7,FALSE)</f>
        <v>No</v>
      </c>
      <c r="G2175" t="str">
        <f>VLOOKUP(HEALTH_CARE[[#This Row],[Customer ID]],'MEDICAL EXAMINATION ANSWER'!A:J,8,FALSE)</f>
        <v>Yes</v>
      </c>
      <c r="H2175" s="10">
        <f>VLOOKUP(HEALTH_CARE[[#This Row],[Customer ID]],'MEDICAL EXAMINATION ANSWER'!A:J,9,FALSE)</f>
        <v>1</v>
      </c>
      <c r="I2175" t="str">
        <f>VLOOKUP(HEALTH_CARE[[#This Row],[Customer ID]],'MEDICAL EXAMINATION ANSWER'!A:J,10,FALSE)</f>
        <v>No</v>
      </c>
      <c r="J2175" t="str">
        <f>VLOOKUP(HEALTH_CARE[[#This Row],[Customer ID]],'MEDICAL EXAMINATION ANSWER'!A:J,3,FALSE)</f>
        <v>Obesity</v>
      </c>
      <c r="K2175" t="str">
        <f>VLOOKUP(HEALTH_CARE[[#This Row],[Customer ID]],'MEDICAL EXAMINATION ANSWER'!A:J,5,FALSE)</f>
        <v>Normal</v>
      </c>
      <c r="L2175" s="11" t="str">
        <f>VLOOKUP(HEALTH_CARE[[#This Row],[Customer ID]],'HOSPITAL DETAILS ANSWERS'!A:K,5,TRUE)</f>
        <v>19-Nov-2003</v>
      </c>
      <c r="M2175" s="14">
        <f>VLOOKUP(HEALTH_CARE[[#This Row],[Customer ID]],'HOSPITAL DETAILS ANSWERS'!A:K,8,TRUE)</f>
        <v>1760</v>
      </c>
      <c r="N2175" t="str">
        <f>VLOOKUP(HEALTH_CARE[[#This Row],[Customer ID]],'HOSPITAL DETAILS ANSWERS'!A:K,9,TRUE)</f>
        <v>Tier - 3</v>
      </c>
      <c r="O2175" t="str">
        <f>VLOOKUP(HEALTH_CARE[[#This Row],[Customer ID]],'HOSPITAL DETAILS ANSWERS'!A:K,10,TRUE)</f>
        <v>Tier - 1</v>
      </c>
      <c r="P2175" t="str">
        <f>VLOOKUP(HEALTH_CARE[[#This Row],[Customer ID]],'HOSPITAL DETAILS ANSWERS'!A:K,11,TRUE)</f>
        <v>R1011</v>
      </c>
      <c r="Q2175" s="10">
        <f>VLOOKUP(HEALTH_CARE[[#This Row],[Customer ID]],'HOSPITAL DETAILS ANSWERS'!A:K,6,TRUE)</f>
        <v>19</v>
      </c>
    </row>
    <row r="2176" spans="1:17" x14ac:dyDescent="0.25">
      <c r="A2176" t="s">
        <v>187</v>
      </c>
      <c r="B2176" t="str">
        <f>VLOOKUP(HEALTH_CARE[[#This Row],[Customer ID]],'CUSTOMER_NAMES ANSWER'!A:D,3,FALSE)</f>
        <v>Harald E</v>
      </c>
      <c r="C2176" s="9">
        <f>VLOOKUP(HEALTH_CARE[[#This Row],[Customer ID]],'MEDICAL EXAMINATION ANSWER'!A:J,2,FALSE)</f>
        <v>25.64</v>
      </c>
      <c r="D2176" s="9">
        <f>VLOOKUP(HEALTH_CARE[[#This Row],[Customer ID]],'MEDICAL EXAMINATION ANSWER'!A:J,4,FALSE)</f>
        <v>4.76</v>
      </c>
      <c r="E2176" t="str">
        <f>VLOOKUP(HEALTH_CARE[[#This Row],[Customer ID]],'MEDICAL EXAMINATION ANSWER'!A:J,6,FALSE)</f>
        <v>No</v>
      </c>
      <c r="F2176" t="str">
        <f>VLOOKUP(HEALTH_CARE[[#This Row],[Customer ID]],'MEDICAL EXAMINATION ANSWER'!A:J,7,FALSE)</f>
        <v>No</v>
      </c>
      <c r="G2176" t="str">
        <f>VLOOKUP(HEALTH_CARE[[#This Row],[Customer ID]],'MEDICAL EXAMINATION ANSWER'!A:J,8,FALSE)</f>
        <v>No</v>
      </c>
      <c r="H2176" s="10">
        <f>VLOOKUP(HEALTH_CARE[[#This Row],[Customer ID]],'MEDICAL EXAMINATION ANSWER'!A:J,9,FALSE)</f>
        <v>1</v>
      </c>
      <c r="I2176" t="str">
        <f>VLOOKUP(HEALTH_CARE[[#This Row],[Customer ID]],'MEDICAL EXAMINATION ANSWER'!A:J,10,FALSE)</f>
        <v>No</v>
      </c>
      <c r="J2176" t="str">
        <f>VLOOKUP(HEALTH_CARE[[#This Row],[Customer ID]],'MEDICAL EXAMINATION ANSWER'!A:J,3,FALSE)</f>
        <v>Over Weight</v>
      </c>
      <c r="K2176" t="str">
        <f>VLOOKUP(HEALTH_CARE[[#This Row],[Customer ID]],'MEDICAL EXAMINATION ANSWER'!A:J,5,FALSE)</f>
        <v>Normal</v>
      </c>
      <c r="L2176" s="11" t="str">
        <f>VLOOKUP(HEALTH_CARE[[#This Row],[Customer ID]],'HOSPITAL DETAILS ANSWERS'!A:K,5,TRUE)</f>
        <v>7-Oct-1998</v>
      </c>
      <c r="M2176" s="14">
        <f>VLOOKUP(HEALTH_CARE[[#This Row],[Customer ID]],'HOSPITAL DETAILS ANSWERS'!A:K,8,TRUE)</f>
        <v>1757</v>
      </c>
      <c r="N2176" t="str">
        <f>VLOOKUP(HEALTH_CARE[[#This Row],[Customer ID]],'HOSPITAL DETAILS ANSWERS'!A:K,9,TRUE)</f>
        <v>Tier - 3</v>
      </c>
      <c r="O2176" t="str">
        <f>VLOOKUP(HEALTH_CARE[[#This Row],[Customer ID]],'HOSPITAL DETAILS ANSWERS'!A:K,10,TRUE)</f>
        <v>Tier - 3</v>
      </c>
      <c r="P2176" t="str">
        <f>VLOOKUP(HEALTH_CARE[[#This Row],[Customer ID]],'HOSPITAL DETAILS ANSWERS'!A:K,11,TRUE)</f>
        <v>R1013</v>
      </c>
      <c r="Q2176" s="10">
        <f>VLOOKUP(HEALTH_CARE[[#This Row],[Customer ID]],'HOSPITAL DETAILS ANSWERS'!A:K,6,TRUE)</f>
        <v>24</v>
      </c>
    </row>
    <row r="2177" spans="1:17" x14ac:dyDescent="0.25">
      <c r="A2177" t="s">
        <v>186</v>
      </c>
      <c r="B2177" t="str">
        <f>VLOOKUP(HEALTH_CARE[[#This Row],[Customer ID]],'CUSTOMER_NAMES ANSWER'!A:D,3,FALSE)</f>
        <v>Siobhan A</v>
      </c>
      <c r="C2177" s="9">
        <f>VLOOKUP(HEALTH_CARE[[#This Row],[Customer ID]],'MEDICAL EXAMINATION ANSWER'!A:J,2,FALSE)</f>
        <v>32.9</v>
      </c>
      <c r="D2177" s="9">
        <f>VLOOKUP(HEALTH_CARE[[#This Row],[Customer ID]],'MEDICAL EXAMINATION ANSWER'!A:J,4,FALSE)</f>
        <v>4.78</v>
      </c>
      <c r="E2177" t="str">
        <f>VLOOKUP(HEALTH_CARE[[#This Row],[Customer ID]],'MEDICAL EXAMINATION ANSWER'!A:J,6,FALSE)</f>
        <v>No</v>
      </c>
      <c r="F2177" t="str">
        <f>VLOOKUP(HEALTH_CARE[[#This Row],[Customer ID]],'MEDICAL EXAMINATION ANSWER'!A:J,7,FALSE)</f>
        <v>No</v>
      </c>
      <c r="G2177" t="str">
        <f>VLOOKUP(HEALTH_CARE[[#This Row],[Customer ID]],'MEDICAL EXAMINATION ANSWER'!A:J,8,FALSE)</f>
        <v>Yes</v>
      </c>
      <c r="H2177" s="10">
        <f>VLOOKUP(HEALTH_CARE[[#This Row],[Customer ID]],'MEDICAL EXAMINATION ANSWER'!A:J,9,FALSE)</f>
        <v>1</v>
      </c>
      <c r="I2177" t="str">
        <f>VLOOKUP(HEALTH_CARE[[#This Row],[Customer ID]],'MEDICAL EXAMINATION ANSWER'!A:J,10,FALSE)</f>
        <v>No</v>
      </c>
      <c r="J2177" t="str">
        <f>VLOOKUP(HEALTH_CARE[[#This Row],[Customer ID]],'MEDICAL EXAMINATION ANSWER'!A:J,3,FALSE)</f>
        <v>Obesity</v>
      </c>
      <c r="K2177" t="str">
        <f>VLOOKUP(HEALTH_CARE[[#This Row],[Customer ID]],'MEDICAL EXAMINATION ANSWER'!A:J,5,FALSE)</f>
        <v>Normal</v>
      </c>
      <c r="L2177" s="11" t="str">
        <f>VLOOKUP(HEALTH_CARE[[#This Row],[Customer ID]],'HOSPITAL DETAILS ANSWERS'!A:K,5,TRUE)</f>
        <v>26-Sep-2003</v>
      </c>
      <c r="M2177" s="14">
        <f>VLOOKUP(HEALTH_CARE[[#This Row],[Customer ID]],'HOSPITAL DETAILS ANSWERS'!A:K,8,TRUE)</f>
        <v>1749</v>
      </c>
      <c r="N2177" t="str">
        <f>VLOOKUP(HEALTH_CARE[[#This Row],[Customer ID]],'HOSPITAL DETAILS ANSWERS'!A:K,9,TRUE)</f>
        <v>Tier - 3</v>
      </c>
      <c r="O2177" t="str">
        <f>VLOOKUP(HEALTH_CARE[[#This Row],[Customer ID]],'HOSPITAL DETAILS ANSWERS'!A:K,10,TRUE)</f>
        <v>Tier - 1</v>
      </c>
      <c r="P2177" t="str">
        <f>VLOOKUP(HEALTH_CARE[[#This Row],[Customer ID]],'HOSPITAL DETAILS ANSWERS'!A:K,11,TRUE)</f>
        <v>R1011</v>
      </c>
      <c r="Q2177" s="10">
        <f>VLOOKUP(HEALTH_CARE[[#This Row],[Customer ID]],'HOSPITAL DETAILS ANSWERS'!A:K,6,TRUE)</f>
        <v>19</v>
      </c>
    </row>
    <row r="2178" spans="1:17" x14ac:dyDescent="0.25">
      <c r="A2178" t="s">
        <v>185</v>
      </c>
      <c r="B2178" t="str">
        <f>VLOOKUP(HEALTH_CARE[[#This Row],[Customer ID]],'CUSTOMER_NAMES ANSWER'!A:D,3,FALSE)</f>
        <v>Andrea J</v>
      </c>
      <c r="C2178" s="9">
        <f>VLOOKUP(HEALTH_CARE[[#This Row],[Customer ID]],'MEDICAL EXAMINATION ANSWER'!A:J,2,FALSE)</f>
        <v>29.8</v>
      </c>
      <c r="D2178" s="9">
        <f>VLOOKUP(HEALTH_CARE[[#This Row],[Customer ID]],'MEDICAL EXAMINATION ANSWER'!A:J,4,FALSE)</f>
        <v>4.26</v>
      </c>
      <c r="E2178" t="str">
        <f>VLOOKUP(HEALTH_CARE[[#This Row],[Customer ID]],'MEDICAL EXAMINATION ANSWER'!A:J,6,FALSE)</f>
        <v>No</v>
      </c>
      <c r="F2178" t="str">
        <f>VLOOKUP(HEALTH_CARE[[#This Row],[Customer ID]],'MEDICAL EXAMINATION ANSWER'!A:J,7,FALSE)</f>
        <v>No</v>
      </c>
      <c r="G2178" t="str">
        <f>VLOOKUP(HEALTH_CARE[[#This Row],[Customer ID]],'MEDICAL EXAMINATION ANSWER'!A:J,8,FALSE)</f>
        <v>Yes</v>
      </c>
      <c r="H2178" s="10">
        <f>VLOOKUP(HEALTH_CARE[[#This Row],[Customer ID]],'MEDICAL EXAMINATION ANSWER'!A:J,9,FALSE)</f>
        <v>1</v>
      </c>
      <c r="I2178" t="str">
        <f>VLOOKUP(HEALTH_CARE[[#This Row],[Customer ID]],'MEDICAL EXAMINATION ANSWER'!A:J,10,FALSE)</f>
        <v>No</v>
      </c>
      <c r="J2178" t="str">
        <f>VLOOKUP(HEALTH_CARE[[#This Row],[Customer ID]],'MEDICAL EXAMINATION ANSWER'!A:J,3,FALSE)</f>
        <v>Over Weight</v>
      </c>
      <c r="K2178" t="str">
        <f>VLOOKUP(HEALTH_CARE[[#This Row],[Customer ID]],'MEDICAL EXAMINATION ANSWER'!A:J,5,FALSE)</f>
        <v>Normal</v>
      </c>
      <c r="L2178" s="11" t="str">
        <f>VLOOKUP(HEALTH_CARE[[#This Row],[Customer ID]],'HOSPITAL DETAILS ANSWERS'!A:K,5,TRUE)</f>
        <v>28-Jul-2003</v>
      </c>
      <c r="M2178" s="14">
        <f>VLOOKUP(HEALTH_CARE[[#This Row],[Customer ID]],'HOSPITAL DETAILS ANSWERS'!A:K,8,TRUE)</f>
        <v>1745</v>
      </c>
      <c r="N2178" t="str">
        <f>VLOOKUP(HEALTH_CARE[[#This Row],[Customer ID]],'HOSPITAL DETAILS ANSWERS'!A:K,9,TRUE)</f>
        <v>Tier - 3</v>
      </c>
      <c r="O2178" t="str">
        <f>VLOOKUP(HEALTH_CARE[[#This Row],[Customer ID]],'HOSPITAL DETAILS ANSWERS'!A:K,10,TRUE)</f>
        <v>Tier - 1</v>
      </c>
      <c r="P2178" t="str">
        <f>VLOOKUP(HEALTH_CARE[[#This Row],[Customer ID]],'HOSPITAL DETAILS ANSWERS'!A:K,11,TRUE)</f>
        <v>R1011</v>
      </c>
      <c r="Q2178" s="10">
        <f>VLOOKUP(HEALTH_CARE[[#This Row],[Customer ID]],'HOSPITAL DETAILS ANSWERS'!A:K,6,TRUE)</f>
        <v>19</v>
      </c>
    </row>
    <row r="2179" spans="1:17" x14ac:dyDescent="0.25">
      <c r="A2179" t="s">
        <v>184</v>
      </c>
      <c r="B2179" t="str">
        <f>VLOOKUP(HEALTH_CARE[[#This Row],[Customer ID]],'CUSTOMER_NAMES ANSWER'!A:D,3,FALSE)</f>
        <v>Marie</v>
      </c>
      <c r="C2179" s="9">
        <f>VLOOKUP(HEALTH_CARE[[#This Row],[Customer ID]],'MEDICAL EXAMINATION ANSWER'!A:J,2,FALSE)</f>
        <v>28.9</v>
      </c>
      <c r="D2179" s="9">
        <f>VLOOKUP(HEALTH_CARE[[#This Row],[Customer ID]],'MEDICAL EXAMINATION ANSWER'!A:J,4,FALSE)</f>
        <v>5.85</v>
      </c>
      <c r="E2179" t="str">
        <f>VLOOKUP(HEALTH_CARE[[#This Row],[Customer ID]],'MEDICAL EXAMINATION ANSWER'!A:J,6,FALSE)</f>
        <v>No</v>
      </c>
      <c r="F2179" t="str">
        <f>VLOOKUP(HEALTH_CARE[[#This Row],[Customer ID]],'MEDICAL EXAMINATION ANSWER'!A:J,7,FALSE)</f>
        <v>No</v>
      </c>
      <c r="G2179" t="str">
        <f>VLOOKUP(HEALTH_CARE[[#This Row],[Customer ID]],'MEDICAL EXAMINATION ANSWER'!A:J,8,FALSE)</f>
        <v>Yes</v>
      </c>
      <c r="H2179" s="10">
        <f>VLOOKUP(HEALTH_CARE[[#This Row],[Customer ID]],'MEDICAL EXAMINATION ANSWER'!A:J,9,FALSE)</f>
        <v>1</v>
      </c>
      <c r="I2179" t="str">
        <f>VLOOKUP(HEALTH_CARE[[#This Row],[Customer ID]],'MEDICAL EXAMINATION ANSWER'!A:J,10,FALSE)</f>
        <v>No</v>
      </c>
      <c r="J2179" t="str">
        <f>VLOOKUP(HEALTH_CARE[[#This Row],[Customer ID]],'MEDICAL EXAMINATION ANSWER'!A:J,3,FALSE)</f>
        <v>Over Weight</v>
      </c>
      <c r="K2179" t="str">
        <f>VLOOKUP(HEALTH_CARE[[#This Row],[Customer ID]],'MEDICAL EXAMINATION ANSWER'!A:J,5,FALSE)</f>
        <v>Prediabetes</v>
      </c>
      <c r="L2179" s="11" t="str">
        <f>VLOOKUP(HEALTH_CARE[[#This Row],[Customer ID]],'HOSPITAL DETAILS ANSWERS'!A:K,5,TRUE)</f>
        <v>25-Jul-2003</v>
      </c>
      <c r="M2179" s="14">
        <f>VLOOKUP(HEALTH_CARE[[#This Row],[Customer ID]],'HOSPITAL DETAILS ANSWERS'!A:K,8,TRUE)</f>
        <v>1744</v>
      </c>
      <c r="N2179" t="str">
        <f>VLOOKUP(HEALTH_CARE[[#This Row],[Customer ID]],'HOSPITAL DETAILS ANSWERS'!A:K,9,TRUE)</f>
        <v>Tier - 3</v>
      </c>
      <c r="O2179" t="str">
        <f>VLOOKUP(HEALTH_CARE[[#This Row],[Customer ID]],'HOSPITAL DETAILS ANSWERS'!A:K,10,TRUE)</f>
        <v>Tier - 1</v>
      </c>
      <c r="P2179" t="str">
        <f>VLOOKUP(HEALTH_CARE[[#This Row],[Customer ID]],'HOSPITAL DETAILS ANSWERS'!A:K,11,TRUE)</f>
        <v>R1011</v>
      </c>
      <c r="Q2179" s="10">
        <f>VLOOKUP(HEALTH_CARE[[#This Row],[Customer ID]],'HOSPITAL DETAILS ANSWERS'!A:K,6,TRUE)</f>
        <v>19</v>
      </c>
    </row>
    <row r="2180" spans="1:17" x14ac:dyDescent="0.25">
      <c r="A2180" t="s">
        <v>183</v>
      </c>
      <c r="B2180" t="str">
        <f>VLOOKUP(HEALTH_CARE[[#This Row],[Customer ID]],'CUSTOMER_NAMES ANSWER'!A:D,3,FALSE)</f>
        <v>Rachel A</v>
      </c>
      <c r="C2180" s="9">
        <f>VLOOKUP(HEALTH_CARE[[#This Row],[Customer ID]],'MEDICAL EXAMINATION ANSWER'!A:J,2,FALSE)</f>
        <v>24.7</v>
      </c>
      <c r="D2180" s="9">
        <f>VLOOKUP(HEALTH_CARE[[#This Row],[Customer ID]],'MEDICAL EXAMINATION ANSWER'!A:J,4,FALSE)</f>
        <v>5.32</v>
      </c>
      <c r="E2180" t="str">
        <f>VLOOKUP(HEALTH_CARE[[#This Row],[Customer ID]],'MEDICAL EXAMINATION ANSWER'!A:J,6,FALSE)</f>
        <v>No</v>
      </c>
      <c r="F2180" t="str">
        <f>VLOOKUP(HEALTH_CARE[[#This Row],[Customer ID]],'MEDICAL EXAMINATION ANSWER'!A:J,7,FALSE)</f>
        <v>No</v>
      </c>
      <c r="G2180" t="str">
        <f>VLOOKUP(HEALTH_CARE[[#This Row],[Customer ID]],'MEDICAL EXAMINATION ANSWER'!A:J,8,FALSE)</f>
        <v>Yes</v>
      </c>
      <c r="H2180" s="10">
        <f>VLOOKUP(HEALTH_CARE[[#This Row],[Customer ID]],'MEDICAL EXAMINATION ANSWER'!A:J,9,FALSE)</f>
        <v>1</v>
      </c>
      <c r="I2180" t="str">
        <f>VLOOKUP(HEALTH_CARE[[#This Row],[Customer ID]],'MEDICAL EXAMINATION ANSWER'!A:J,10,FALSE)</f>
        <v>No</v>
      </c>
      <c r="J2180" t="str">
        <f>VLOOKUP(HEALTH_CARE[[#This Row],[Customer ID]],'MEDICAL EXAMINATION ANSWER'!A:J,3,FALSE)</f>
        <v>Normal Weight</v>
      </c>
      <c r="K2180" t="str">
        <f>VLOOKUP(HEALTH_CARE[[#This Row],[Customer ID]],'MEDICAL EXAMINATION ANSWER'!A:J,5,FALSE)</f>
        <v>Normal</v>
      </c>
      <c r="L2180" s="11" t="str">
        <f>VLOOKUP(HEALTH_CARE[[#This Row],[Customer ID]],'HOSPITAL DETAILS ANSWERS'!A:K,5,TRUE)</f>
        <v>14-Nov-2003</v>
      </c>
      <c r="M2180" s="14">
        <f>VLOOKUP(HEALTH_CARE[[#This Row],[Customer ID]],'HOSPITAL DETAILS ANSWERS'!A:K,8,TRUE)</f>
        <v>1738</v>
      </c>
      <c r="N2180" t="str">
        <f>VLOOKUP(HEALTH_CARE[[#This Row],[Customer ID]],'HOSPITAL DETAILS ANSWERS'!A:K,9,TRUE)</f>
        <v>Tier - 3</v>
      </c>
      <c r="O2180" t="str">
        <f>VLOOKUP(HEALTH_CARE[[#This Row],[Customer ID]],'HOSPITAL DETAILS ANSWERS'!A:K,10,TRUE)</f>
        <v>Tier - 2</v>
      </c>
      <c r="P2180" t="str">
        <f>VLOOKUP(HEALTH_CARE[[#This Row],[Customer ID]],'HOSPITAL DETAILS ANSWERS'!A:K,11,TRUE)</f>
        <v>R1011</v>
      </c>
      <c r="Q2180" s="10">
        <f>VLOOKUP(HEALTH_CARE[[#This Row],[Customer ID]],'HOSPITAL DETAILS ANSWERS'!A:K,6,TRUE)</f>
        <v>19</v>
      </c>
    </row>
    <row r="2181" spans="1:17" x14ac:dyDescent="0.25">
      <c r="A2181" t="s">
        <v>182</v>
      </c>
      <c r="B2181" t="str">
        <f>VLOOKUP(HEALTH_CARE[[#This Row],[Customer ID]],'CUSTOMER_NAMES ANSWER'!A:D,3,FALSE)</f>
        <v>Emma</v>
      </c>
      <c r="C2181" s="9">
        <f>VLOOKUP(HEALTH_CARE[[#This Row],[Customer ID]],'MEDICAL EXAMINATION ANSWER'!A:J,2,FALSE)</f>
        <v>20.6</v>
      </c>
      <c r="D2181" s="9">
        <f>VLOOKUP(HEALTH_CARE[[#This Row],[Customer ID]],'MEDICAL EXAMINATION ANSWER'!A:J,4,FALSE)</f>
        <v>5.14</v>
      </c>
      <c r="E2181" t="str">
        <f>VLOOKUP(HEALTH_CARE[[#This Row],[Customer ID]],'MEDICAL EXAMINATION ANSWER'!A:J,6,FALSE)</f>
        <v>No</v>
      </c>
      <c r="F2181" t="str">
        <f>VLOOKUP(HEALTH_CARE[[#This Row],[Customer ID]],'MEDICAL EXAMINATION ANSWER'!A:J,7,FALSE)</f>
        <v>No</v>
      </c>
      <c r="G2181" t="str">
        <f>VLOOKUP(HEALTH_CARE[[#This Row],[Customer ID]],'MEDICAL EXAMINATION ANSWER'!A:J,8,FALSE)</f>
        <v>Yes</v>
      </c>
      <c r="H2181" s="10">
        <f>VLOOKUP(HEALTH_CARE[[#This Row],[Customer ID]],'MEDICAL EXAMINATION ANSWER'!A:J,9,FALSE)</f>
        <v>1</v>
      </c>
      <c r="I2181" t="str">
        <f>VLOOKUP(HEALTH_CARE[[#This Row],[Customer ID]],'MEDICAL EXAMINATION ANSWER'!A:J,10,FALSE)</f>
        <v>No</v>
      </c>
      <c r="J2181" t="str">
        <f>VLOOKUP(HEALTH_CARE[[#This Row],[Customer ID]],'MEDICAL EXAMINATION ANSWER'!A:J,3,FALSE)</f>
        <v>Normal Weight</v>
      </c>
      <c r="K2181" t="str">
        <f>VLOOKUP(HEALTH_CARE[[#This Row],[Customer ID]],'MEDICAL EXAMINATION ANSWER'!A:J,5,FALSE)</f>
        <v>Normal</v>
      </c>
      <c r="L2181" s="11" t="str">
        <f>VLOOKUP(HEALTH_CARE[[#This Row],[Customer ID]],'HOSPITAL DETAILS ANSWERS'!A:K,5,TRUE)</f>
        <v>9-Nov-2003</v>
      </c>
      <c r="M2181" s="14">
        <f>VLOOKUP(HEALTH_CARE[[#This Row],[Customer ID]],'HOSPITAL DETAILS ANSWERS'!A:K,8,TRUE)</f>
        <v>1732</v>
      </c>
      <c r="N2181" t="str">
        <f>VLOOKUP(HEALTH_CARE[[#This Row],[Customer ID]],'HOSPITAL DETAILS ANSWERS'!A:K,9,TRUE)</f>
        <v>Tier - 3</v>
      </c>
      <c r="O2181" t="str">
        <f>VLOOKUP(HEALTH_CARE[[#This Row],[Customer ID]],'HOSPITAL DETAILS ANSWERS'!A:K,10,TRUE)</f>
        <v>Tier - 2</v>
      </c>
      <c r="P2181" t="str">
        <f>VLOOKUP(HEALTH_CARE[[#This Row],[Customer ID]],'HOSPITAL DETAILS ANSWERS'!A:K,11,TRUE)</f>
        <v>R1011</v>
      </c>
      <c r="Q2181" s="10">
        <f>VLOOKUP(HEALTH_CARE[[#This Row],[Customer ID]],'HOSPITAL DETAILS ANSWERS'!A:K,6,TRUE)</f>
        <v>19</v>
      </c>
    </row>
    <row r="2182" spans="1:17" x14ac:dyDescent="0.25">
      <c r="A2182" t="s">
        <v>181</v>
      </c>
      <c r="B2182" t="str">
        <f>VLOOKUP(HEALTH_CARE[[#This Row],[Customer ID]],'CUSTOMER_NAMES ANSWER'!A:D,3,FALSE)</f>
        <v>Kiersten</v>
      </c>
      <c r="C2182" s="9">
        <f>VLOOKUP(HEALTH_CARE[[#This Row],[Customer ID]],'MEDICAL EXAMINATION ANSWER'!A:J,2,FALSE)</f>
        <v>18.600000000000001</v>
      </c>
      <c r="D2182" s="9">
        <f>VLOOKUP(HEALTH_CARE[[#This Row],[Customer ID]],'MEDICAL EXAMINATION ANSWER'!A:J,4,FALSE)</f>
        <v>5</v>
      </c>
      <c r="E2182" t="str">
        <f>VLOOKUP(HEALTH_CARE[[#This Row],[Customer ID]],'MEDICAL EXAMINATION ANSWER'!A:J,6,FALSE)</f>
        <v>No</v>
      </c>
      <c r="F2182" t="str">
        <f>VLOOKUP(HEALTH_CARE[[#This Row],[Customer ID]],'MEDICAL EXAMINATION ANSWER'!A:J,7,FALSE)</f>
        <v>No</v>
      </c>
      <c r="G2182" t="str">
        <f>VLOOKUP(HEALTH_CARE[[#This Row],[Customer ID]],'MEDICAL EXAMINATION ANSWER'!A:J,8,FALSE)</f>
        <v>Yes</v>
      </c>
      <c r="H2182" s="10">
        <f>VLOOKUP(HEALTH_CARE[[#This Row],[Customer ID]],'MEDICAL EXAMINATION ANSWER'!A:J,9,FALSE)</f>
        <v>1</v>
      </c>
      <c r="I2182" t="str">
        <f>VLOOKUP(HEALTH_CARE[[#This Row],[Customer ID]],'MEDICAL EXAMINATION ANSWER'!A:J,10,FALSE)</f>
        <v>No</v>
      </c>
      <c r="J2182" t="str">
        <f>VLOOKUP(HEALTH_CARE[[#This Row],[Customer ID]],'MEDICAL EXAMINATION ANSWER'!A:J,3,FALSE)</f>
        <v>Normal Weight</v>
      </c>
      <c r="K2182" t="str">
        <f>VLOOKUP(HEALTH_CARE[[#This Row],[Customer ID]],'MEDICAL EXAMINATION ANSWER'!A:J,5,FALSE)</f>
        <v>Normal</v>
      </c>
      <c r="L2182" s="11" t="str">
        <f>VLOOKUP(HEALTH_CARE[[#This Row],[Customer ID]],'HOSPITAL DETAILS ANSWERS'!A:K,5,TRUE)</f>
        <v>1-Sep-2003</v>
      </c>
      <c r="M2182" s="14">
        <f>VLOOKUP(HEALTH_CARE[[#This Row],[Customer ID]],'HOSPITAL DETAILS ANSWERS'!A:K,8,TRUE)</f>
        <v>1729</v>
      </c>
      <c r="N2182" t="str">
        <f>VLOOKUP(HEALTH_CARE[[#This Row],[Customer ID]],'HOSPITAL DETAILS ANSWERS'!A:K,9,TRUE)</f>
        <v>Tier - 3</v>
      </c>
      <c r="O2182" t="str">
        <f>VLOOKUP(HEALTH_CARE[[#This Row],[Customer ID]],'HOSPITAL DETAILS ANSWERS'!A:K,10,TRUE)</f>
        <v>Tier - 2</v>
      </c>
      <c r="P2182" t="str">
        <f>VLOOKUP(HEALTH_CARE[[#This Row],[Customer ID]],'HOSPITAL DETAILS ANSWERS'!A:K,11,TRUE)</f>
        <v>R1011</v>
      </c>
      <c r="Q2182" s="10">
        <f>VLOOKUP(HEALTH_CARE[[#This Row],[Customer ID]],'HOSPITAL DETAILS ANSWERS'!A:K,6,TRUE)</f>
        <v>19</v>
      </c>
    </row>
    <row r="2183" spans="1:17" x14ac:dyDescent="0.25">
      <c r="A2183" t="s">
        <v>180</v>
      </c>
      <c r="B2183" t="str">
        <f>VLOOKUP(HEALTH_CARE[[#This Row],[Customer ID]],'CUSTOMER_NAMES ANSWER'!A:D,3,FALSE)</f>
        <v>Rachael</v>
      </c>
      <c r="C2183" s="9">
        <f>VLOOKUP(HEALTH_CARE[[#This Row],[Customer ID]],'MEDICAL EXAMINATION ANSWER'!A:J,2,FALSE)</f>
        <v>17.8</v>
      </c>
      <c r="D2183" s="9">
        <f>VLOOKUP(HEALTH_CARE[[#This Row],[Customer ID]],'MEDICAL EXAMINATION ANSWER'!A:J,4,FALSE)</f>
        <v>4.55</v>
      </c>
      <c r="E2183" t="str">
        <f>VLOOKUP(HEALTH_CARE[[#This Row],[Customer ID]],'MEDICAL EXAMINATION ANSWER'!A:J,6,FALSE)</f>
        <v>No</v>
      </c>
      <c r="F2183" t="str">
        <f>VLOOKUP(HEALTH_CARE[[#This Row],[Customer ID]],'MEDICAL EXAMINATION ANSWER'!A:J,7,FALSE)</f>
        <v>No</v>
      </c>
      <c r="G2183" t="str">
        <f>VLOOKUP(HEALTH_CARE[[#This Row],[Customer ID]],'MEDICAL EXAMINATION ANSWER'!A:J,8,FALSE)</f>
        <v>Yes</v>
      </c>
      <c r="H2183" s="10">
        <f>VLOOKUP(HEALTH_CARE[[#This Row],[Customer ID]],'MEDICAL EXAMINATION ANSWER'!A:J,9,FALSE)</f>
        <v>1</v>
      </c>
      <c r="I2183" t="str">
        <f>VLOOKUP(HEALTH_CARE[[#This Row],[Customer ID]],'MEDICAL EXAMINATION ANSWER'!A:J,10,FALSE)</f>
        <v>No</v>
      </c>
      <c r="J2183" t="str">
        <f>VLOOKUP(HEALTH_CARE[[#This Row],[Customer ID]],'MEDICAL EXAMINATION ANSWER'!A:J,3,FALSE)</f>
        <v>Under Weight</v>
      </c>
      <c r="K2183" t="str">
        <f>VLOOKUP(HEALTH_CARE[[#This Row],[Customer ID]],'MEDICAL EXAMINATION ANSWER'!A:J,5,FALSE)</f>
        <v>Normal</v>
      </c>
      <c r="L2183" s="11" t="str">
        <f>VLOOKUP(HEALTH_CARE[[#This Row],[Customer ID]],'HOSPITAL DETAILS ANSWERS'!A:K,5,TRUE)</f>
        <v>21-Nov-2003</v>
      </c>
      <c r="M2183" s="14">
        <f>VLOOKUP(HEALTH_CARE[[#This Row],[Customer ID]],'HOSPITAL DETAILS ANSWERS'!A:K,8,TRUE)</f>
        <v>1728</v>
      </c>
      <c r="N2183" t="str">
        <f>VLOOKUP(HEALTH_CARE[[#This Row],[Customer ID]],'HOSPITAL DETAILS ANSWERS'!A:K,9,TRUE)</f>
        <v>Tier - 3</v>
      </c>
      <c r="O2183" t="str">
        <f>VLOOKUP(HEALTH_CARE[[#This Row],[Customer ID]],'HOSPITAL DETAILS ANSWERS'!A:K,10,TRUE)</f>
        <v>Tier - 3</v>
      </c>
      <c r="P2183" t="str">
        <f>VLOOKUP(HEALTH_CARE[[#This Row],[Customer ID]],'HOSPITAL DETAILS ANSWERS'!A:K,11,TRUE)</f>
        <v>R1011</v>
      </c>
      <c r="Q2183" s="10">
        <f>VLOOKUP(HEALTH_CARE[[#This Row],[Customer ID]],'HOSPITAL DETAILS ANSWERS'!A:K,6,TRUE)</f>
        <v>19</v>
      </c>
    </row>
    <row r="2184" spans="1:17" x14ac:dyDescent="0.25">
      <c r="A2184" t="s">
        <v>179</v>
      </c>
      <c r="B2184" t="str">
        <f>VLOOKUP(HEALTH_CARE[[#This Row],[Customer ID]],'CUSTOMER_NAMES ANSWER'!A:D,3,FALSE)</f>
        <v>Timothy P</v>
      </c>
      <c r="C2184" s="9">
        <f>VLOOKUP(HEALTH_CARE[[#This Row],[Customer ID]],'MEDICAL EXAMINATION ANSWER'!A:J,2,FALSE)</f>
        <v>35.200000000000003</v>
      </c>
      <c r="D2184" s="9">
        <f>VLOOKUP(HEALTH_CARE[[#This Row],[Customer ID]],'MEDICAL EXAMINATION ANSWER'!A:J,4,FALSE)</f>
        <v>5.97</v>
      </c>
      <c r="E2184" t="str">
        <f>VLOOKUP(HEALTH_CARE[[#This Row],[Customer ID]],'MEDICAL EXAMINATION ANSWER'!A:J,6,FALSE)</f>
        <v>No</v>
      </c>
      <c r="F2184" t="str">
        <f>VLOOKUP(HEALTH_CARE[[#This Row],[Customer ID]],'MEDICAL EXAMINATION ANSWER'!A:J,7,FALSE)</f>
        <v>Yes</v>
      </c>
      <c r="G2184" t="str">
        <f>VLOOKUP(HEALTH_CARE[[#This Row],[Customer ID]],'MEDICAL EXAMINATION ANSWER'!A:J,8,FALSE)</f>
        <v>No</v>
      </c>
      <c r="H2184" s="10">
        <f>VLOOKUP(HEALTH_CARE[[#This Row],[Customer ID]],'MEDICAL EXAMINATION ANSWER'!A:J,9,FALSE)</f>
        <v>1</v>
      </c>
      <c r="I2184" t="str">
        <f>VLOOKUP(HEALTH_CARE[[#This Row],[Customer ID]],'MEDICAL EXAMINATION ANSWER'!A:J,10,FALSE)</f>
        <v>No</v>
      </c>
      <c r="J2184" t="str">
        <f>VLOOKUP(HEALTH_CARE[[#This Row],[Customer ID]],'MEDICAL EXAMINATION ANSWER'!A:J,3,FALSE)</f>
        <v>Obesity</v>
      </c>
      <c r="K2184" t="str">
        <f>VLOOKUP(HEALTH_CARE[[#This Row],[Customer ID]],'MEDICAL EXAMINATION ANSWER'!A:J,5,FALSE)</f>
        <v>Prediabetes</v>
      </c>
      <c r="L2184" s="11" t="str">
        <f>VLOOKUP(HEALTH_CARE[[#This Row],[Customer ID]],'HOSPITAL DETAILS ANSWERS'!A:K,5,TRUE)</f>
        <v>9-Sep-2004</v>
      </c>
      <c r="M2184" s="14">
        <f>VLOOKUP(HEALTH_CARE[[#This Row],[Customer ID]],'HOSPITAL DETAILS ANSWERS'!A:K,8,TRUE)</f>
        <v>1728</v>
      </c>
      <c r="N2184" t="str">
        <f>VLOOKUP(HEALTH_CARE[[#This Row],[Customer ID]],'HOSPITAL DETAILS ANSWERS'!A:K,9,TRUE)</f>
        <v>Tier - 3</v>
      </c>
      <c r="O2184" t="str">
        <f>VLOOKUP(HEALTH_CARE[[#This Row],[Customer ID]],'HOSPITAL DETAILS ANSWERS'!A:K,10,TRUE)</f>
        <v>Tier - 1</v>
      </c>
      <c r="P2184" t="str">
        <f>VLOOKUP(HEALTH_CARE[[#This Row],[Customer ID]],'HOSPITAL DETAILS ANSWERS'!A:K,11,TRUE)</f>
        <v>R1013</v>
      </c>
      <c r="Q2184" s="10">
        <f>VLOOKUP(HEALTH_CARE[[#This Row],[Customer ID]],'HOSPITAL DETAILS ANSWERS'!A:K,6,TRUE)</f>
        <v>18</v>
      </c>
    </row>
    <row r="2185" spans="1:17" x14ac:dyDescent="0.25">
      <c r="A2185" t="s">
        <v>178</v>
      </c>
      <c r="B2185" t="str">
        <f>VLOOKUP(HEALTH_CARE[[#This Row],[Customer ID]],'CUSTOMER_NAMES ANSWER'!A:D,3,FALSE)</f>
        <v>Lelisa</v>
      </c>
      <c r="C2185" s="9">
        <f>VLOOKUP(HEALTH_CARE[[#This Row],[Customer ID]],'MEDICAL EXAMINATION ANSWER'!A:J,2,FALSE)</f>
        <v>33.770000000000003</v>
      </c>
      <c r="D2185" s="9">
        <f>VLOOKUP(HEALTH_CARE[[#This Row],[Customer ID]],'MEDICAL EXAMINATION ANSWER'!A:J,4,FALSE)</f>
        <v>4.0199999999999996</v>
      </c>
      <c r="E2185" t="str">
        <f>VLOOKUP(HEALTH_CARE[[#This Row],[Customer ID]],'MEDICAL EXAMINATION ANSWER'!A:J,6,FALSE)</f>
        <v>No</v>
      </c>
      <c r="F2185" t="str">
        <f>VLOOKUP(HEALTH_CARE[[#This Row],[Customer ID]],'MEDICAL EXAMINATION ANSWER'!A:J,7,FALSE)</f>
        <v>Yes</v>
      </c>
      <c r="G2185" t="str">
        <f>VLOOKUP(HEALTH_CARE[[#This Row],[Customer ID]],'MEDICAL EXAMINATION ANSWER'!A:J,8,FALSE)</f>
        <v>No</v>
      </c>
      <c r="H2185" s="10">
        <f>VLOOKUP(HEALTH_CARE[[#This Row],[Customer ID]],'MEDICAL EXAMINATION ANSWER'!A:J,9,FALSE)</f>
        <v>1</v>
      </c>
      <c r="I2185" t="str">
        <f>VLOOKUP(HEALTH_CARE[[#This Row],[Customer ID]],'MEDICAL EXAMINATION ANSWER'!A:J,10,FALSE)</f>
        <v>No</v>
      </c>
      <c r="J2185" t="str">
        <f>VLOOKUP(HEALTH_CARE[[#This Row],[Customer ID]],'MEDICAL EXAMINATION ANSWER'!A:J,3,FALSE)</f>
        <v>Obesity</v>
      </c>
      <c r="K2185" t="str">
        <f>VLOOKUP(HEALTH_CARE[[#This Row],[Customer ID]],'MEDICAL EXAMINATION ANSWER'!A:J,5,FALSE)</f>
        <v>Normal</v>
      </c>
      <c r="L2185" s="11" t="str">
        <f>VLOOKUP(HEALTH_CARE[[#This Row],[Customer ID]],'HOSPITAL DETAILS ANSWERS'!A:K,5,TRUE)</f>
        <v>21-Oct-2004</v>
      </c>
      <c r="M2185" s="14">
        <f>VLOOKUP(HEALTH_CARE[[#This Row],[Customer ID]],'HOSPITAL DETAILS ANSWERS'!A:K,8,TRUE)</f>
        <v>1726</v>
      </c>
      <c r="N2185" t="str">
        <f>VLOOKUP(HEALTH_CARE[[#This Row],[Customer ID]],'HOSPITAL DETAILS ANSWERS'!A:K,9,TRUE)</f>
        <v>Tier - 3</v>
      </c>
      <c r="O2185" t="str">
        <f>VLOOKUP(HEALTH_CARE[[#This Row],[Customer ID]],'HOSPITAL DETAILS ANSWERS'!A:K,10,TRUE)</f>
        <v>Tier - 2</v>
      </c>
      <c r="P2185" t="str">
        <f>VLOOKUP(HEALTH_CARE[[#This Row],[Customer ID]],'HOSPITAL DETAILS ANSWERS'!A:K,11,TRUE)</f>
        <v>R1013</v>
      </c>
      <c r="Q2185" s="10">
        <f>VLOOKUP(HEALTH_CARE[[#This Row],[Customer ID]],'HOSPITAL DETAILS ANSWERS'!A:K,6,TRUE)</f>
        <v>18</v>
      </c>
    </row>
    <row r="2186" spans="1:17" x14ac:dyDescent="0.25">
      <c r="A2186" t="s">
        <v>177</v>
      </c>
      <c r="B2186" t="str">
        <f>VLOOKUP(HEALTH_CARE[[#This Row],[Customer ID]],'CUSTOMER_NAMES ANSWER'!A:D,3,FALSE)</f>
        <v>Nate</v>
      </c>
      <c r="C2186" s="9">
        <f>VLOOKUP(HEALTH_CARE[[#This Row],[Customer ID]],'MEDICAL EXAMINATION ANSWER'!A:J,2,FALSE)</f>
        <v>30.03</v>
      </c>
      <c r="D2186" s="9">
        <f>VLOOKUP(HEALTH_CARE[[#This Row],[Customer ID]],'MEDICAL EXAMINATION ANSWER'!A:J,4,FALSE)</f>
        <v>4.04</v>
      </c>
      <c r="E2186" t="str">
        <f>VLOOKUP(HEALTH_CARE[[#This Row],[Customer ID]],'MEDICAL EXAMINATION ANSWER'!A:J,6,FALSE)</f>
        <v>No</v>
      </c>
      <c r="F2186" t="str">
        <f>VLOOKUP(HEALTH_CARE[[#This Row],[Customer ID]],'MEDICAL EXAMINATION ANSWER'!A:J,7,FALSE)</f>
        <v>Yes</v>
      </c>
      <c r="G2186" t="str">
        <f>VLOOKUP(HEALTH_CARE[[#This Row],[Customer ID]],'MEDICAL EXAMINATION ANSWER'!A:J,8,FALSE)</f>
        <v>No</v>
      </c>
      <c r="H2186" s="10">
        <f>VLOOKUP(HEALTH_CARE[[#This Row],[Customer ID]],'MEDICAL EXAMINATION ANSWER'!A:J,9,FALSE)</f>
        <v>1</v>
      </c>
      <c r="I2186" t="str">
        <f>VLOOKUP(HEALTH_CARE[[#This Row],[Customer ID]],'MEDICAL EXAMINATION ANSWER'!A:J,10,FALSE)</f>
        <v>No</v>
      </c>
      <c r="J2186" t="str">
        <f>VLOOKUP(HEALTH_CARE[[#This Row],[Customer ID]],'MEDICAL EXAMINATION ANSWER'!A:J,3,FALSE)</f>
        <v>Obesity</v>
      </c>
      <c r="K2186" t="str">
        <f>VLOOKUP(HEALTH_CARE[[#This Row],[Customer ID]],'MEDICAL EXAMINATION ANSWER'!A:J,5,FALSE)</f>
        <v>Normal</v>
      </c>
      <c r="L2186" s="11" t="str">
        <f>VLOOKUP(HEALTH_CARE[[#This Row],[Customer ID]],'HOSPITAL DETAILS ANSWERS'!A:K,5,TRUE)</f>
        <v>11-Sep-2004</v>
      </c>
      <c r="M2186" s="14">
        <f>VLOOKUP(HEALTH_CARE[[#This Row],[Customer ID]],'HOSPITAL DETAILS ANSWERS'!A:K,8,TRUE)</f>
        <v>1721</v>
      </c>
      <c r="N2186" t="str">
        <f>VLOOKUP(HEALTH_CARE[[#This Row],[Customer ID]],'HOSPITAL DETAILS ANSWERS'!A:K,9,TRUE)</f>
        <v>Tier - 3</v>
      </c>
      <c r="O2186" t="str">
        <f>VLOOKUP(HEALTH_CARE[[#This Row],[Customer ID]],'HOSPITAL DETAILS ANSWERS'!A:K,10,TRUE)</f>
        <v>Tier - 3</v>
      </c>
      <c r="P2186" t="str">
        <f>VLOOKUP(HEALTH_CARE[[#This Row],[Customer ID]],'HOSPITAL DETAILS ANSWERS'!A:K,11,TRUE)</f>
        <v>R1013</v>
      </c>
      <c r="Q2186" s="10">
        <f>VLOOKUP(HEALTH_CARE[[#This Row],[Customer ID]],'HOSPITAL DETAILS ANSWERS'!A:K,6,TRUE)</f>
        <v>18</v>
      </c>
    </row>
    <row r="2187" spans="1:17" x14ac:dyDescent="0.25">
      <c r="A2187" t="s">
        <v>176</v>
      </c>
      <c r="B2187" t="str">
        <f>VLOOKUP(HEALTH_CARE[[#This Row],[Customer ID]],'CUSTOMER_NAMES ANSWER'!A:D,3,FALSE)</f>
        <v>Chris C</v>
      </c>
      <c r="C2187" s="9">
        <f>VLOOKUP(HEALTH_CARE[[#This Row],[Customer ID]],'MEDICAL EXAMINATION ANSWER'!A:J,2,FALSE)</f>
        <v>29.37</v>
      </c>
      <c r="D2187" s="9">
        <f>VLOOKUP(HEALTH_CARE[[#This Row],[Customer ID]],'MEDICAL EXAMINATION ANSWER'!A:J,4,FALSE)</f>
        <v>5.54</v>
      </c>
      <c r="E2187" t="str">
        <f>VLOOKUP(HEALTH_CARE[[#This Row],[Customer ID]],'MEDICAL EXAMINATION ANSWER'!A:J,6,FALSE)</f>
        <v>No</v>
      </c>
      <c r="F2187" t="str">
        <f>VLOOKUP(HEALTH_CARE[[#This Row],[Customer ID]],'MEDICAL EXAMINATION ANSWER'!A:J,7,FALSE)</f>
        <v>Yes</v>
      </c>
      <c r="G2187" t="str">
        <f>VLOOKUP(HEALTH_CARE[[#This Row],[Customer ID]],'MEDICAL EXAMINATION ANSWER'!A:J,8,FALSE)</f>
        <v>No</v>
      </c>
      <c r="H2187" s="10">
        <f>VLOOKUP(HEALTH_CARE[[#This Row],[Customer ID]],'MEDICAL EXAMINATION ANSWER'!A:J,9,FALSE)</f>
        <v>1</v>
      </c>
      <c r="I2187" t="str">
        <f>VLOOKUP(HEALTH_CARE[[#This Row],[Customer ID]],'MEDICAL EXAMINATION ANSWER'!A:J,10,FALSE)</f>
        <v>No</v>
      </c>
      <c r="J2187" t="str">
        <f>VLOOKUP(HEALTH_CARE[[#This Row],[Customer ID]],'MEDICAL EXAMINATION ANSWER'!A:J,3,FALSE)</f>
        <v>Over Weight</v>
      </c>
      <c r="K2187" t="str">
        <f>VLOOKUP(HEALTH_CARE[[#This Row],[Customer ID]],'MEDICAL EXAMINATION ANSWER'!A:J,5,FALSE)</f>
        <v>Normal</v>
      </c>
      <c r="L2187" s="11" t="str">
        <f>VLOOKUP(HEALTH_CARE[[#This Row],[Customer ID]],'HOSPITAL DETAILS ANSWERS'!A:K,5,TRUE)</f>
        <v>10-Jun-2004</v>
      </c>
      <c r="M2187" s="14">
        <f>VLOOKUP(HEALTH_CARE[[#This Row],[Customer ID]],'HOSPITAL DETAILS ANSWERS'!A:K,8,TRUE)</f>
        <v>1720</v>
      </c>
      <c r="N2187" t="str">
        <f>VLOOKUP(HEALTH_CARE[[#This Row],[Customer ID]],'HOSPITAL DETAILS ANSWERS'!A:K,9,TRUE)</f>
        <v>Tier - 3</v>
      </c>
      <c r="O2187" t="str">
        <f>VLOOKUP(HEALTH_CARE[[#This Row],[Customer ID]],'HOSPITAL DETAILS ANSWERS'!A:K,10,TRUE)</f>
        <v>Tier - 3</v>
      </c>
      <c r="P2187" t="str">
        <f>VLOOKUP(HEALTH_CARE[[#This Row],[Customer ID]],'HOSPITAL DETAILS ANSWERS'!A:K,11,TRUE)</f>
        <v>R1013</v>
      </c>
      <c r="Q2187" s="10">
        <f>VLOOKUP(HEALTH_CARE[[#This Row],[Customer ID]],'HOSPITAL DETAILS ANSWERS'!A:K,6,TRUE)</f>
        <v>18</v>
      </c>
    </row>
    <row r="2188" spans="1:17" x14ac:dyDescent="0.25">
      <c r="A2188" t="s">
        <v>175</v>
      </c>
      <c r="B2188" t="str">
        <f>VLOOKUP(HEALTH_CARE[[#This Row],[Customer ID]],'CUSTOMER_NAMES ANSWER'!A:D,3,FALSE)</f>
        <v>Scott</v>
      </c>
      <c r="C2188" s="9">
        <f>VLOOKUP(HEALTH_CARE[[#This Row],[Customer ID]],'MEDICAL EXAMINATION ANSWER'!A:J,2,FALSE)</f>
        <v>28.5</v>
      </c>
      <c r="D2188" s="9">
        <f>VLOOKUP(HEALTH_CARE[[#This Row],[Customer ID]],'MEDICAL EXAMINATION ANSWER'!A:J,4,FALSE)</f>
        <v>4.03</v>
      </c>
      <c r="E2188" t="str">
        <f>VLOOKUP(HEALTH_CARE[[#This Row],[Customer ID]],'MEDICAL EXAMINATION ANSWER'!A:J,6,FALSE)</f>
        <v>No</v>
      </c>
      <c r="F2188" t="str">
        <f>VLOOKUP(HEALTH_CARE[[#This Row],[Customer ID]],'MEDICAL EXAMINATION ANSWER'!A:J,7,FALSE)</f>
        <v>Yes</v>
      </c>
      <c r="G2188" t="str">
        <f>VLOOKUP(HEALTH_CARE[[#This Row],[Customer ID]],'MEDICAL EXAMINATION ANSWER'!A:J,8,FALSE)</f>
        <v>No</v>
      </c>
      <c r="H2188" s="10">
        <f>VLOOKUP(HEALTH_CARE[[#This Row],[Customer ID]],'MEDICAL EXAMINATION ANSWER'!A:J,9,FALSE)</f>
        <v>1</v>
      </c>
      <c r="I2188" t="str">
        <f>VLOOKUP(HEALTH_CARE[[#This Row],[Customer ID]],'MEDICAL EXAMINATION ANSWER'!A:J,10,FALSE)</f>
        <v>No</v>
      </c>
      <c r="J2188" t="str">
        <f>VLOOKUP(HEALTH_CARE[[#This Row],[Customer ID]],'MEDICAL EXAMINATION ANSWER'!A:J,3,FALSE)</f>
        <v>Over Weight</v>
      </c>
      <c r="K2188" t="str">
        <f>VLOOKUP(HEALTH_CARE[[#This Row],[Customer ID]],'MEDICAL EXAMINATION ANSWER'!A:J,5,FALSE)</f>
        <v>Normal</v>
      </c>
      <c r="L2188" s="11" t="str">
        <f>VLOOKUP(HEALTH_CARE[[#This Row],[Customer ID]],'HOSPITAL DETAILS ANSWERS'!A:K,5,TRUE)</f>
        <v>21-Sep-2004</v>
      </c>
      <c r="M2188" s="14">
        <f>VLOOKUP(HEALTH_CARE[[#This Row],[Customer ID]],'HOSPITAL DETAILS ANSWERS'!A:K,8,TRUE)</f>
        <v>1713</v>
      </c>
      <c r="N2188" t="str">
        <f>VLOOKUP(HEALTH_CARE[[#This Row],[Customer ID]],'HOSPITAL DETAILS ANSWERS'!A:K,9,TRUE)</f>
        <v>Tier - 3</v>
      </c>
      <c r="O2188" t="str">
        <f>VLOOKUP(HEALTH_CARE[[#This Row],[Customer ID]],'HOSPITAL DETAILS ANSWERS'!A:K,10,TRUE)</f>
        <v>Tier - 1</v>
      </c>
      <c r="P2188" t="str">
        <f>VLOOKUP(HEALTH_CARE[[#This Row],[Customer ID]],'HOSPITAL DETAILS ANSWERS'!A:K,11,TRUE)</f>
        <v>R1016</v>
      </c>
      <c r="Q2188" s="10">
        <f>VLOOKUP(HEALTH_CARE[[#This Row],[Customer ID]],'HOSPITAL DETAILS ANSWERS'!A:K,6,TRUE)</f>
        <v>18</v>
      </c>
    </row>
    <row r="2189" spans="1:17" x14ac:dyDescent="0.25">
      <c r="A2189" t="s">
        <v>174</v>
      </c>
      <c r="B2189" t="str">
        <f>VLOOKUP(HEALTH_CARE[[#This Row],[Customer ID]],'CUSTOMER_NAMES ANSWER'!A:D,3,FALSE)</f>
        <v>Kevin</v>
      </c>
      <c r="C2189" s="9">
        <f>VLOOKUP(HEALTH_CARE[[#This Row],[Customer ID]],'MEDICAL EXAMINATION ANSWER'!A:J,2,FALSE)</f>
        <v>23.32</v>
      </c>
      <c r="D2189" s="9">
        <f>VLOOKUP(HEALTH_CARE[[#This Row],[Customer ID]],'MEDICAL EXAMINATION ANSWER'!A:J,4,FALSE)</f>
        <v>5.62</v>
      </c>
      <c r="E2189" t="str">
        <f>VLOOKUP(HEALTH_CARE[[#This Row],[Customer ID]],'MEDICAL EXAMINATION ANSWER'!A:J,6,FALSE)</f>
        <v>No</v>
      </c>
      <c r="F2189" t="str">
        <f>VLOOKUP(HEALTH_CARE[[#This Row],[Customer ID]],'MEDICAL EXAMINATION ANSWER'!A:J,7,FALSE)</f>
        <v>Yes</v>
      </c>
      <c r="G2189" t="str">
        <f>VLOOKUP(HEALTH_CARE[[#This Row],[Customer ID]],'MEDICAL EXAMINATION ANSWER'!A:J,8,FALSE)</f>
        <v>No</v>
      </c>
      <c r="H2189" s="10">
        <f>VLOOKUP(HEALTH_CARE[[#This Row],[Customer ID]],'MEDICAL EXAMINATION ANSWER'!A:J,9,FALSE)</f>
        <v>1</v>
      </c>
      <c r="I2189" t="str">
        <f>VLOOKUP(HEALTH_CARE[[#This Row],[Customer ID]],'MEDICAL EXAMINATION ANSWER'!A:J,10,FALSE)</f>
        <v>No</v>
      </c>
      <c r="J2189" t="str">
        <f>VLOOKUP(HEALTH_CARE[[#This Row],[Customer ID]],'MEDICAL EXAMINATION ANSWER'!A:J,3,FALSE)</f>
        <v>Normal Weight</v>
      </c>
      <c r="K2189" t="str">
        <f>VLOOKUP(HEALTH_CARE[[#This Row],[Customer ID]],'MEDICAL EXAMINATION ANSWER'!A:J,5,FALSE)</f>
        <v>Normal</v>
      </c>
      <c r="L2189" s="11" t="str">
        <f>VLOOKUP(HEALTH_CARE[[#This Row],[Customer ID]],'HOSPITAL DETAILS ANSWERS'!A:K,5,TRUE)</f>
        <v>19-Sep-2004</v>
      </c>
      <c r="M2189" s="14">
        <f>VLOOKUP(HEALTH_CARE[[#This Row],[Customer ID]],'HOSPITAL DETAILS ANSWERS'!A:K,8,TRUE)</f>
        <v>1712</v>
      </c>
      <c r="N2189" t="str">
        <f>VLOOKUP(HEALTH_CARE[[#This Row],[Customer ID]],'HOSPITAL DETAILS ANSWERS'!A:K,9,TRUE)</f>
        <v>Tier - 3</v>
      </c>
      <c r="O2189" t="str">
        <f>VLOOKUP(HEALTH_CARE[[#This Row],[Customer ID]],'HOSPITAL DETAILS ANSWERS'!A:K,10,TRUE)</f>
        <v>Tier - 3</v>
      </c>
      <c r="P2189" t="str">
        <f>VLOOKUP(HEALTH_CARE[[#This Row],[Customer ID]],'HOSPITAL DETAILS ANSWERS'!A:K,11,TRUE)</f>
        <v>R1013</v>
      </c>
      <c r="Q2189" s="10">
        <f>VLOOKUP(HEALTH_CARE[[#This Row],[Customer ID]],'HOSPITAL DETAILS ANSWERS'!A:K,6,TRUE)</f>
        <v>18</v>
      </c>
    </row>
    <row r="2190" spans="1:17" x14ac:dyDescent="0.25">
      <c r="A2190" t="s">
        <v>173</v>
      </c>
      <c r="B2190" t="str">
        <f>VLOOKUP(HEALTH_CARE[[#This Row],[Customer ID]],'CUSTOMER_NAMES ANSWER'!A:D,3,FALSE)</f>
        <v>Erik C</v>
      </c>
      <c r="C2190" s="9">
        <f>VLOOKUP(HEALTH_CARE[[#This Row],[Customer ID]],'MEDICAL EXAMINATION ANSWER'!A:J,2,FALSE)</f>
        <v>26.12</v>
      </c>
      <c r="D2190" s="9">
        <f>VLOOKUP(HEALTH_CARE[[#This Row],[Customer ID]],'MEDICAL EXAMINATION ANSWER'!A:J,4,FALSE)</f>
        <v>5.27</v>
      </c>
      <c r="E2190" t="str">
        <f>VLOOKUP(HEALTH_CARE[[#This Row],[Customer ID]],'MEDICAL EXAMINATION ANSWER'!A:J,6,FALSE)</f>
        <v>No</v>
      </c>
      <c r="F2190" t="str">
        <f>VLOOKUP(HEALTH_CARE[[#This Row],[Customer ID]],'MEDICAL EXAMINATION ANSWER'!A:J,7,FALSE)</f>
        <v>Yes</v>
      </c>
      <c r="G2190" t="str">
        <f>VLOOKUP(HEALTH_CARE[[#This Row],[Customer ID]],'MEDICAL EXAMINATION ANSWER'!A:J,8,FALSE)</f>
        <v>No</v>
      </c>
      <c r="H2190" s="10">
        <f>VLOOKUP(HEALTH_CARE[[#This Row],[Customer ID]],'MEDICAL EXAMINATION ANSWER'!A:J,9,FALSE)</f>
        <v>1</v>
      </c>
      <c r="I2190" t="str">
        <f>VLOOKUP(HEALTH_CARE[[#This Row],[Customer ID]],'MEDICAL EXAMINATION ANSWER'!A:J,10,FALSE)</f>
        <v>No</v>
      </c>
      <c r="J2190" t="str">
        <f>VLOOKUP(HEALTH_CARE[[#This Row],[Customer ID]],'MEDICAL EXAMINATION ANSWER'!A:J,3,FALSE)</f>
        <v>Over Weight</v>
      </c>
      <c r="K2190" t="str">
        <f>VLOOKUP(HEALTH_CARE[[#This Row],[Customer ID]],'MEDICAL EXAMINATION ANSWER'!A:J,5,FALSE)</f>
        <v>Normal</v>
      </c>
      <c r="L2190" s="11" t="str">
        <f>VLOOKUP(HEALTH_CARE[[#This Row],[Customer ID]],'HOSPITAL DETAILS ANSWERS'!A:K,5,TRUE)</f>
        <v>12-Dec-2004</v>
      </c>
      <c r="M2190" s="14">
        <f>VLOOKUP(HEALTH_CARE[[#This Row],[Customer ID]],'HOSPITAL DETAILS ANSWERS'!A:K,8,TRUE)</f>
        <v>1709</v>
      </c>
      <c r="N2190" t="str">
        <f>VLOOKUP(HEALTH_CARE[[#This Row],[Customer ID]],'HOSPITAL DETAILS ANSWERS'!A:K,9,TRUE)</f>
        <v>Tier - 3</v>
      </c>
      <c r="O2190" t="str">
        <f>VLOOKUP(HEALTH_CARE[[#This Row],[Customer ID]],'HOSPITAL DETAILS ANSWERS'!A:K,10,TRUE)</f>
        <v>Tier - 1</v>
      </c>
      <c r="P2190" t="str">
        <f>VLOOKUP(HEALTH_CARE[[#This Row],[Customer ID]],'HOSPITAL DETAILS ANSWERS'!A:K,11,TRUE)</f>
        <v>R1019</v>
      </c>
      <c r="Q2190" s="10">
        <f>VLOOKUP(HEALTH_CARE[[#This Row],[Customer ID]],'HOSPITAL DETAILS ANSWERS'!A:K,6,TRUE)</f>
        <v>18</v>
      </c>
    </row>
    <row r="2191" spans="1:17" x14ac:dyDescent="0.25">
      <c r="A2191" t="s">
        <v>172</v>
      </c>
      <c r="B2191" t="str">
        <f>VLOOKUP(HEALTH_CARE[[#This Row],[Customer ID]],'CUSTOMER_NAMES ANSWER'!A:D,3,FALSE)</f>
        <v>Shawn C</v>
      </c>
      <c r="C2191" s="9">
        <f>VLOOKUP(HEALTH_CARE[[#This Row],[Customer ID]],'MEDICAL EXAMINATION ANSWER'!A:J,2,FALSE)</f>
        <v>25.46</v>
      </c>
      <c r="D2191" s="9">
        <f>VLOOKUP(HEALTH_CARE[[#This Row],[Customer ID]],'MEDICAL EXAMINATION ANSWER'!A:J,4,FALSE)</f>
        <v>5.18</v>
      </c>
      <c r="E2191" t="str">
        <f>VLOOKUP(HEALTH_CARE[[#This Row],[Customer ID]],'MEDICAL EXAMINATION ANSWER'!A:J,6,FALSE)</f>
        <v>No</v>
      </c>
      <c r="F2191" t="str">
        <f>VLOOKUP(HEALTH_CARE[[#This Row],[Customer ID]],'MEDICAL EXAMINATION ANSWER'!A:J,7,FALSE)</f>
        <v>Yes</v>
      </c>
      <c r="G2191" t="str">
        <f>VLOOKUP(HEALTH_CARE[[#This Row],[Customer ID]],'MEDICAL EXAMINATION ANSWER'!A:J,8,FALSE)</f>
        <v>No</v>
      </c>
      <c r="H2191" s="10">
        <f>VLOOKUP(HEALTH_CARE[[#This Row],[Customer ID]],'MEDICAL EXAMINATION ANSWER'!A:J,9,FALSE)</f>
        <v>1</v>
      </c>
      <c r="I2191" t="str">
        <f>VLOOKUP(HEALTH_CARE[[#This Row],[Customer ID]],'MEDICAL EXAMINATION ANSWER'!A:J,10,FALSE)</f>
        <v>No</v>
      </c>
      <c r="J2191" t="str">
        <f>VLOOKUP(HEALTH_CARE[[#This Row],[Customer ID]],'MEDICAL EXAMINATION ANSWER'!A:J,3,FALSE)</f>
        <v>Over Weight</v>
      </c>
      <c r="K2191" t="str">
        <f>VLOOKUP(HEALTH_CARE[[#This Row],[Customer ID]],'MEDICAL EXAMINATION ANSWER'!A:J,5,FALSE)</f>
        <v>Normal</v>
      </c>
      <c r="L2191" s="11" t="str">
        <f>VLOOKUP(HEALTH_CARE[[#This Row],[Customer ID]],'HOSPITAL DETAILS ANSWERS'!A:K,5,TRUE)</f>
        <v>17-Oct-2004</v>
      </c>
      <c r="M2191" s="14">
        <f>VLOOKUP(HEALTH_CARE[[#This Row],[Customer ID]],'HOSPITAL DETAILS ANSWERS'!A:K,8,TRUE)</f>
        <v>1708</v>
      </c>
      <c r="N2191" t="str">
        <f>VLOOKUP(HEALTH_CARE[[#This Row],[Customer ID]],'HOSPITAL DETAILS ANSWERS'!A:K,9,TRUE)</f>
        <v>Tier - 3</v>
      </c>
      <c r="O2191" t="str">
        <f>VLOOKUP(HEALTH_CARE[[#This Row],[Customer ID]],'HOSPITAL DETAILS ANSWERS'!A:K,10,TRUE)</f>
        <v>Tier - 2</v>
      </c>
      <c r="P2191" t="str">
        <f>VLOOKUP(HEALTH_CARE[[#This Row],[Customer ID]],'HOSPITAL DETAILS ANSWERS'!A:K,11,TRUE)</f>
        <v>R1016</v>
      </c>
      <c r="Q2191" s="10">
        <f>VLOOKUP(HEALTH_CARE[[#This Row],[Customer ID]],'HOSPITAL DETAILS ANSWERS'!A:K,6,TRUE)</f>
        <v>18</v>
      </c>
    </row>
    <row r="2192" spans="1:17" x14ac:dyDescent="0.25">
      <c r="A2192" t="s">
        <v>171</v>
      </c>
      <c r="B2192" t="str">
        <f>VLOOKUP(HEALTH_CARE[[#This Row],[Customer ID]],'CUSTOMER_NAMES ANSWER'!A:D,3,FALSE)</f>
        <v>Vajin L</v>
      </c>
      <c r="C2192" s="9">
        <f>VLOOKUP(HEALTH_CARE[[#This Row],[Customer ID]],'MEDICAL EXAMINATION ANSWER'!A:J,2,FALSE)</f>
        <v>23.75</v>
      </c>
      <c r="D2192" s="9">
        <f>VLOOKUP(HEALTH_CARE[[#This Row],[Customer ID]],'MEDICAL EXAMINATION ANSWER'!A:J,4,FALSE)</f>
        <v>5.27</v>
      </c>
      <c r="E2192" t="str">
        <f>VLOOKUP(HEALTH_CARE[[#This Row],[Customer ID]],'MEDICAL EXAMINATION ANSWER'!A:J,6,FALSE)</f>
        <v>No</v>
      </c>
      <c r="F2192" t="str">
        <f>VLOOKUP(HEALTH_CARE[[#This Row],[Customer ID]],'MEDICAL EXAMINATION ANSWER'!A:J,7,FALSE)</f>
        <v>Yes</v>
      </c>
      <c r="G2192" t="str">
        <f>VLOOKUP(HEALTH_CARE[[#This Row],[Customer ID]],'MEDICAL EXAMINATION ANSWER'!A:J,8,FALSE)</f>
        <v>No</v>
      </c>
      <c r="H2192" s="10">
        <f>VLOOKUP(HEALTH_CARE[[#This Row],[Customer ID]],'MEDICAL EXAMINATION ANSWER'!A:J,9,FALSE)</f>
        <v>1</v>
      </c>
      <c r="I2192" t="str">
        <f>VLOOKUP(HEALTH_CARE[[#This Row],[Customer ID]],'MEDICAL EXAMINATION ANSWER'!A:J,10,FALSE)</f>
        <v>No</v>
      </c>
      <c r="J2192" t="str">
        <f>VLOOKUP(HEALTH_CARE[[#This Row],[Customer ID]],'MEDICAL EXAMINATION ANSWER'!A:J,3,FALSE)</f>
        <v>Normal Weight</v>
      </c>
      <c r="K2192" t="str">
        <f>VLOOKUP(HEALTH_CARE[[#This Row],[Customer ID]],'MEDICAL EXAMINATION ANSWER'!A:J,5,FALSE)</f>
        <v>Normal</v>
      </c>
      <c r="L2192" s="11" t="str">
        <f>VLOOKUP(HEALTH_CARE[[#This Row],[Customer ID]],'HOSPITAL DETAILS ANSWERS'!A:K,5,TRUE)</f>
        <v>6-Dec-2004</v>
      </c>
      <c r="M2192" s="14">
        <f>VLOOKUP(HEALTH_CARE[[#This Row],[Customer ID]],'HOSPITAL DETAILS ANSWERS'!A:K,8,TRUE)</f>
        <v>1706</v>
      </c>
      <c r="N2192" t="str">
        <f>VLOOKUP(HEALTH_CARE[[#This Row],[Customer ID]],'HOSPITAL DETAILS ANSWERS'!A:K,9,TRUE)</f>
        <v>Tier - 2</v>
      </c>
      <c r="O2192" t="str">
        <f>VLOOKUP(HEALTH_CARE[[#This Row],[Customer ID]],'HOSPITAL DETAILS ANSWERS'!A:K,10,TRUE)</f>
        <v>Tier - 2</v>
      </c>
      <c r="P2192" t="str">
        <f>VLOOKUP(HEALTH_CARE[[#This Row],[Customer ID]],'HOSPITAL DETAILS ANSWERS'!A:K,11,TRUE)</f>
        <v>R1015</v>
      </c>
      <c r="Q2192" s="10">
        <f>VLOOKUP(HEALTH_CARE[[#This Row],[Customer ID]],'HOSPITAL DETAILS ANSWERS'!A:K,6,TRUE)</f>
        <v>18</v>
      </c>
    </row>
    <row r="2193" spans="1:17" x14ac:dyDescent="0.25">
      <c r="A2193" t="s">
        <v>169</v>
      </c>
      <c r="B2193" t="str">
        <f>VLOOKUP(HEALTH_CARE[[#This Row],[Customer ID]],'CUSTOMER_NAMES ANSWER'!A:D,3,FALSE)</f>
        <v>John K</v>
      </c>
      <c r="C2193" s="9">
        <f>VLOOKUP(HEALTH_CARE[[#This Row],[Customer ID]],'MEDICAL EXAMINATION ANSWER'!A:J,2,FALSE)</f>
        <v>23.09</v>
      </c>
      <c r="D2193" s="9">
        <f>VLOOKUP(HEALTH_CARE[[#This Row],[Customer ID]],'MEDICAL EXAMINATION ANSWER'!A:J,4,FALSE)</f>
        <v>5.62</v>
      </c>
      <c r="E2193" t="str">
        <f>VLOOKUP(HEALTH_CARE[[#This Row],[Customer ID]],'MEDICAL EXAMINATION ANSWER'!A:J,6,FALSE)</f>
        <v>No</v>
      </c>
      <c r="F2193" t="str">
        <f>VLOOKUP(HEALTH_CARE[[#This Row],[Customer ID]],'MEDICAL EXAMINATION ANSWER'!A:J,7,FALSE)</f>
        <v>Yes</v>
      </c>
      <c r="G2193" t="str">
        <f>VLOOKUP(HEALTH_CARE[[#This Row],[Customer ID]],'MEDICAL EXAMINATION ANSWER'!A:J,8,FALSE)</f>
        <v>No</v>
      </c>
      <c r="H2193" s="10">
        <f>VLOOKUP(HEALTH_CARE[[#This Row],[Customer ID]],'MEDICAL EXAMINATION ANSWER'!A:J,9,FALSE)</f>
        <v>1</v>
      </c>
      <c r="I2193" t="str">
        <f>VLOOKUP(HEALTH_CARE[[#This Row],[Customer ID]],'MEDICAL EXAMINATION ANSWER'!A:J,10,FALSE)</f>
        <v>No</v>
      </c>
      <c r="J2193" t="str">
        <f>VLOOKUP(HEALTH_CARE[[#This Row],[Customer ID]],'MEDICAL EXAMINATION ANSWER'!A:J,3,FALSE)</f>
        <v>Normal Weight</v>
      </c>
      <c r="K2193" t="str">
        <f>VLOOKUP(HEALTH_CARE[[#This Row],[Customer ID]],'MEDICAL EXAMINATION ANSWER'!A:J,5,FALSE)</f>
        <v>Normal</v>
      </c>
      <c r="L2193" s="11" t="str">
        <f>VLOOKUP(HEALTH_CARE[[#This Row],[Customer ID]],'HOSPITAL DETAILS ANSWERS'!A:K,5,TRUE)</f>
        <v>14-Dec-2004</v>
      </c>
      <c r="M2193" s="14">
        <f>VLOOKUP(HEALTH_CARE[[#This Row],[Customer ID]],'HOSPITAL DETAILS ANSWERS'!A:K,8,TRUE)</f>
        <v>1705</v>
      </c>
      <c r="N2193" t="str">
        <f>VLOOKUP(HEALTH_CARE[[#This Row],[Customer ID]],'HOSPITAL DETAILS ANSWERS'!A:K,9,TRUE)</f>
        <v>Tier - 2</v>
      </c>
      <c r="O2193" t="str">
        <f>VLOOKUP(HEALTH_CARE[[#This Row],[Customer ID]],'HOSPITAL DETAILS ANSWERS'!A:K,10,TRUE)</f>
        <v>Tier - 3</v>
      </c>
      <c r="P2193" t="str">
        <f>VLOOKUP(HEALTH_CARE[[#This Row],[Customer ID]],'HOSPITAL DETAILS ANSWERS'!A:K,11,TRUE)</f>
        <v>R1018</v>
      </c>
      <c r="Q2193" s="10">
        <f>VLOOKUP(HEALTH_CARE[[#This Row],[Customer ID]],'HOSPITAL DETAILS ANSWERS'!A:K,6,TRUE)</f>
        <v>18</v>
      </c>
    </row>
    <row r="2194" spans="1:17" x14ac:dyDescent="0.25">
      <c r="A2194" t="s">
        <v>167</v>
      </c>
      <c r="B2194" t="str">
        <f>VLOOKUP(HEALTH_CARE[[#This Row],[Customer ID]],'CUSTOMER_NAMES ANSWER'!A:D,3,FALSE)</f>
        <v>Kevin J</v>
      </c>
      <c r="C2194" s="9">
        <f>VLOOKUP(HEALTH_CARE[[#This Row],[Customer ID]],'MEDICAL EXAMINATION ANSWER'!A:J,2,FALSE)</f>
        <v>22.99</v>
      </c>
      <c r="D2194" s="9">
        <f>VLOOKUP(HEALTH_CARE[[#This Row],[Customer ID]],'MEDICAL EXAMINATION ANSWER'!A:J,4,FALSE)</f>
        <v>5.0599999999999996</v>
      </c>
      <c r="E2194" t="str">
        <f>VLOOKUP(HEALTH_CARE[[#This Row],[Customer ID]],'MEDICAL EXAMINATION ANSWER'!A:J,6,FALSE)</f>
        <v>No</v>
      </c>
      <c r="F2194" t="str">
        <f>VLOOKUP(HEALTH_CARE[[#This Row],[Customer ID]],'MEDICAL EXAMINATION ANSWER'!A:J,7,FALSE)</f>
        <v>Yes</v>
      </c>
      <c r="G2194" t="str">
        <f>VLOOKUP(HEALTH_CARE[[#This Row],[Customer ID]],'MEDICAL EXAMINATION ANSWER'!A:J,8,FALSE)</f>
        <v>No</v>
      </c>
      <c r="H2194" s="10">
        <f>VLOOKUP(HEALTH_CARE[[#This Row],[Customer ID]],'MEDICAL EXAMINATION ANSWER'!A:J,9,FALSE)</f>
        <v>1</v>
      </c>
      <c r="I2194" t="str">
        <f>VLOOKUP(HEALTH_CARE[[#This Row],[Customer ID]],'MEDICAL EXAMINATION ANSWER'!A:J,10,FALSE)</f>
        <v>No</v>
      </c>
      <c r="J2194" t="str">
        <f>VLOOKUP(HEALTH_CARE[[#This Row],[Customer ID]],'MEDICAL EXAMINATION ANSWER'!A:J,3,FALSE)</f>
        <v>Normal Weight</v>
      </c>
      <c r="K2194" t="str">
        <f>VLOOKUP(HEALTH_CARE[[#This Row],[Customer ID]],'MEDICAL EXAMINATION ANSWER'!A:J,5,FALSE)</f>
        <v>Normal</v>
      </c>
      <c r="L2194" s="11" t="str">
        <f>VLOOKUP(HEALTH_CARE[[#This Row],[Customer ID]],'HOSPITAL DETAILS ANSWERS'!A:K,5,TRUE)</f>
        <v>7-Nov-2004</v>
      </c>
      <c r="M2194" s="14">
        <f>VLOOKUP(HEALTH_CARE[[#This Row],[Customer ID]],'HOSPITAL DETAILS ANSWERS'!A:K,8,TRUE)</f>
        <v>1705</v>
      </c>
      <c r="N2194" t="str">
        <f>VLOOKUP(HEALTH_CARE[[#This Row],[Customer ID]],'HOSPITAL DETAILS ANSWERS'!A:K,9,TRUE)</f>
        <v>Tier - 2</v>
      </c>
      <c r="O2194" t="str">
        <f>VLOOKUP(HEALTH_CARE[[#This Row],[Customer ID]],'HOSPITAL DETAILS ANSWERS'!A:K,10,TRUE)</f>
        <v>Tier - 1</v>
      </c>
      <c r="P2194" t="str">
        <f>VLOOKUP(HEALTH_CARE[[#This Row],[Customer ID]],'HOSPITAL DETAILS ANSWERS'!A:K,11,TRUE)</f>
        <v>R1016</v>
      </c>
      <c r="Q2194" s="10">
        <f>VLOOKUP(HEALTH_CARE[[#This Row],[Customer ID]],'HOSPITAL DETAILS ANSWERS'!A:K,6,TRUE)</f>
        <v>18</v>
      </c>
    </row>
    <row r="2195" spans="1:17" x14ac:dyDescent="0.25">
      <c r="A2195" t="s">
        <v>165</v>
      </c>
      <c r="B2195" t="str">
        <f>VLOOKUP(HEALTH_CARE[[#This Row],[Customer ID]],'CUSTOMER_NAMES ANSWER'!A:D,3,FALSE)</f>
        <v>Kirby W</v>
      </c>
      <c r="C2195" s="9">
        <f>VLOOKUP(HEALTH_CARE[[#This Row],[Customer ID]],'MEDICAL EXAMINATION ANSWER'!A:J,2,FALSE)</f>
        <v>21.47</v>
      </c>
      <c r="D2195" s="9">
        <f>VLOOKUP(HEALTH_CARE[[#This Row],[Customer ID]],'MEDICAL EXAMINATION ANSWER'!A:J,4,FALSE)</f>
        <v>4.6900000000000004</v>
      </c>
      <c r="E2195" t="str">
        <f>VLOOKUP(HEALTH_CARE[[#This Row],[Customer ID]],'MEDICAL EXAMINATION ANSWER'!A:J,6,FALSE)</f>
        <v>No</v>
      </c>
      <c r="F2195" t="str">
        <f>VLOOKUP(HEALTH_CARE[[#This Row],[Customer ID]],'MEDICAL EXAMINATION ANSWER'!A:J,7,FALSE)</f>
        <v>Yes</v>
      </c>
      <c r="G2195" t="str">
        <f>VLOOKUP(HEALTH_CARE[[#This Row],[Customer ID]],'MEDICAL EXAMINATION ANSWER'!A:J,8,FALSE)</f>
        <v>No</v>
      </c>
      <c r="H2195" s="10">
        <f>VLOOKUP(HEALTH_CARE[[#This Row],[Customer ID]],'MEDICAL EXAMINATION ANSWER'!A:J,9,FALSE)</f>
        <v>1</v>
      </c>
      <c r="I2195" t="str">
        <f>VLOOKUP(HEALTH_CARE[[#This Row],[Customer ID]],'MEDICAL EXAMINATION ANSWER'!A:J,10,FALSE)</f>
        <v>No</v>
      </c>
      <c r="J2195" t="str">
        <f>VLOOKUP(HEALTH_CARE[[#This Row],[Customer ID]],'MEDICAL EXAMINATION ANSWER'!A:J,3,FALSE)</f>
        <v>Normal Weight</v>
      </c>
      <c r="K2195" t="str">
        <f>VLOOKUP(HEALTH_CARE[[#This Row],[Customer ID]],'MEDICAL EXAMINATION ANSWER'!A:J,5,FALSE)</f>
        <v>Normal</v>
      </c>
      <c r="L2195" s="11" t="str">
        <f>VLOOKUP(HEALTH_CARE[[#This Row],[Customer ID]],'HOSPITAL DETAILS ANSWERS'!A:K,5,TRUE)</f>
        <v>10-Dec-2004</v>
      </c>
      <c r="M2195" s="14">
        <f>VLOOKUP(HEALTH_CARE[[#This Row],[Customer ID]],'HOSPITAL DETAILS ANSWERS'!A:K,8,TRUE)</f>
        <v>1703</v>
      </c>
      <c r="N2195" t="str">
        <f>VLOOKUP(HEALTH_CARE[[#This Row],[Customer ID]],'HOSPITAL DETAILS ANSWERS'!A:K,9,TRUE)</f>
        <v>Tier - 2</v>
      </c>
      <c r="O2195" t="str">
        <f>VLOOKUP(HEALTH_CARE[[#This Row],[Customer ID]],'HOSPITAL DETAILS ANSWERS'!A:K,10,TRUE)</f>
        <v>Tier - 3</v>
      </c>
      <c r="P2195" t="str">
        <f>VLOOKUP(HEALTH_CARE[[#This Row],[Customer ID]],'HOSPITAL DETAILS ANSWERS'!A:K,11,TRUE)</f>
        <v>R1019</v>
      </c>
      <c r="Q2195" s="10">
        <f>VLOOKUP(HEALTH_CARE[[#This Row],[Customer ID]],'HOSPITAL DETAILS ANSWERS'!A:K,6,TRUE)</f>
        <v>18</v>
      </c>
    </row>
    <row r="2196" spans="1:17" x14ac:dyDescent="0.25">
      <c r="A2196" t="s">
        <v>163</v>
      </c>
      <c r="B2196" t="str">
        <f>VLOOKUP(HEALTH_CARE[[#This Row],[Customer ID]],'CUSTOMER_NAMES ANSWER'!A:D,3,FALSE)</f>
        <v>J A</v>
      </c>
      <c r="C2196" s="9">
        <f>VLOOKUP(HEALTH_CARE[[#This Row],[Customer ID]],'MEDICAL EXAMINATION ANSWER'!A:J,2,FALSE)</f>
        <v>15.96</v>
      </c>
      <c r="D2196" s="9">
        <f>VLOOKUP(HEALTH_CARE[[#This Row],[Customer ID]],'MEDICAL EXAMINATION ANSWER'!A:J,4,FALSE)</f>
        <v>5.44</v>
      </c>
      <c r="E2196" t="str">
        <f>VLOOKUP(HEALTH_CARE[[#This Row],[Customer ID]],'MEDICAL EXAMINATION ANSWER'!A:J,6,FALSE)</f>
        <v>No</v>
      </c>
      <c r="F2196" t="str">
        <f>VLOOKUP(HEALTH_CARE[[#This Row],[Customer ID]],'MEDICAL EXAMINATION ANSWER'!A:J,7,FALSE)</f>
        <v>Yes</v>
      </c>
      <c r="G2196" t="str">
        <f>VLOOKUP(HEALTH_CARE[[#This Row],[Customer ID]],'MEDICAL EXAMINATION ANSWER'!A:J,8,FALSE)</f>
        <v>No</v>
      </c>
      <c r="H2196" s="10">
        <f>VLOOKUP(HEALTH_CARE[[#This Row],[Customer ID]],'MEDICAL EXAMINATION ANSWER'!A:J,9,FALSE)</f>
        <v>1</v>
      </c>
      <c r="I2196" t="str">
        <f>VLOOKUP(HEALTH_CARE[[#This Row],[Customer ID]],'MEDICAL EXAMINATION ANSWER'!A:J,10,FALSE)</f>
        <v>No</v>
      </c>
      <c r="J2196" t="str">
        <f>VLOOKUP(HEALTH_CARE[[#This Row],[Customer ID]],'MEDICAL EXAMINATION ANSWER'!A:J,3,FALSE)</f>
        <v>Under Weight</v>
      </c>
      <c r="K2196" t="str">
        <f>VLOOKUP(HEALTH_CARE[[#This Row],[Customer ID]],'MEDICAL EXAMINATION ANSWER'!A:J,5,FALSE)</f>
        <v>Normal</v>
      </c>
      <c r="L2196" s="11" t="str">
        <f>VLOOKUP(HEALTH_CARE[[#This Row],[Customer ID]],'HOSPITAL DETAILS ANSWERS'!A:K,5,TRUE)</f>
        <v>17-Nov-2004</v>
      </c>
      <c r="M2196" s="14">
        <f>VLOOKUP(HEALTH_CARE[[#This Row],[Customer ID]],'HOSPITAL DETAILS ANSWERS'!A:K,8,TRUE)</f>
        <v>1695</v>
      </c>
      <c r="N2196" t="str">
        <f>VLOOKUP(HEALTH_CARE[[#This Row],[Customer ID]],'HOSPITAL DETAILS ANSWERS'!A:K,9,TRUE)</f>
        <v>Tier - 2</v>
      </c>
      <c r="O2196" t="str">
        <f>VLOOKUP(HEALTH_CARE[[#This Row],[Customer ID]],'HOSPITAL DETAILS ANSWERS'!A:K,10,TRUE)</f>
        <v>Tier - 2</v>
      </c>
      <c r="P2196" t="str">
        <f>VLOOKUP(HEALTH_CARE[[#This Row],[Customer ID]],'HOSPITAL DETAILS ANSWERS'!A:K,11,TRUE)</f>
        <v>R1015</v>
      </c>
      <c r="Q2196" s="10">
        <f>VLOOKUP(HEALTH_CARE[[#This Row],[Customer ID]],'HOSPITAL DETAILS ANSWERS'!A:K,6,TRUE)</f>
        <v>18</v>
      </c>
    </row>
    <row r="2197" spans="1:17" x14ac:dyDescent="0.25">
      <c r="A2197" t="s">
        <v>162</v>
      </c>
      <c r="B2197" t="str">
        <f>VLOOKUP(HEALTH_CARE[[#This Row],[Customer ID]],'CUSTOMER_NAMES ANSWER'!A:D,3,FALSE)</f>
        <v>Dustin G</v>
      </c>
      <c r="C2197" s="9">
        <f>VLOOKUP(HEALTH_CARE[[#This Row],[Customer ID]],'MEDICAL EXAMINATION ANSWER'!A:J,2,FALSE)</f>
        <v>39.5</v>
      </c>
      <c r="D2197" s="9">
        <f>VLOOKUP(HEALTH_CARE[[#This Row],[Customer ID]],'MEDICAL EXAMINATION ANSWER'!A:J,4,FALSE)</f>
        <v>5.05</v>
      </c>
      <c r="E2197" t="str">
        <f>VLOOKUP(HEALTH_CARE[[#This Row],[Customer ID]],'MEDICAL EXAMINATION ANSWER'!A:J,6,FALSE)</f>
        <v>No</v>
      </c>
      <c r="F2197" t="str">
        <f>VLOOKUP(HEALTH_CARE[[#This Row],[Customer ID]],'MEDICAL EXAMINATION ANSWER'!A:J,7,FALSE)</f>
        <v>Yes</v>
      </c>
      <c r="G2197" t="str">
        <f>VLOOKUP(HEALTH_CARE[[#This Row],[Customer ID]],'MEDICAL EXAMINATION ANSWER'!A:J,8,FALSE)</f>
        <v>No</v>
      </c>
      <c r="H2197" s="10">
        <f>VLOOKUP(HEALTH_CARE[[#This Row],[Customer ID]],'MEDICAL EXAMINATION ANSWER'!A:J,9,FALSE)</f>
        <v>1</v>
      </c>
      <c r="I2197" t="str">
        <f>VLOOKUP(HEALTH_CARE[[#This Row],[Customer ID]],'MEDICAL EXAMINATION ANSWER'!A:J,10,FALSE)</f>
        <v>No</v>
      </c>
      <c r="J2197" t="str">
        <f>VLOOKUP(HEALTH_CARE[[#This Row],[Customer ID]],'MEDICAL EXAMINATION ANSWER'!A:J,3,FALSE)</f>
        <v>Obesity</v>
      </c>
      <c r="K2197" t="str">
        <f>VLOOKUP(HEALTH_CARE[[#This Row],[Customer ID]],'MEDICAL EXAMINATION ANSWER'!A:J,5,FALSE)</f>
        <v>Normal</v>
      </c>
      <c r="L2197" s="11" t="str">
        <f>VLOOKUP(HEALTH_CARE[[#This Row],[Customer ID]],'HOSPITAL DETAILS ANSWERS'!A:K,5,TRUE)</f>
        <v>21-Oct-2000</v>
      </c>
      <c r="M2197" s="14">
        <f>VLOOKUP(HEALTH_CARE[[#This Row],[Customer ID]],'HOSPITAL DETAILS ANSWERS'!A:K,8,TRUE)</f>
        <v>1683</v>
      </c>
      <c r="N2197" t="str">
        <f>VLOOKUP(HEALTH_CARE[[#This Row],[Customer ID]],'HOSPITAL DETAILS ANSWERS'!A:K,9,TRUE)</f>
        <v>Tier - 2</v>
      </c>
      <c r="O2197" t="str">
        <f>VLOOKUP(HEALTH_CARE[[#This Row],[Customer ID]],'HOSPITAL DETAILS ANSWERS'!A:K,10,TRUE)</f>
        <v>Tier - 2</v>
      </c>
      <c r="P2197" t="str">
        <f>VLOOKUP(HEALTH_CARE[[#This Row],[Customer ID]],'HOSPITAL DETAILS ANSWERS'!A:K,11,TRUE)</f>
        <v>R1011</v>
      </c>
      <c r="Q2197" s="10">
        <f>VLOOKUP(HEALTH_CARE[[#This Row],[Customer ID]],'HOSPITAL DETAILS ANSWERS'!A:K,6,TRUE)</f>
        <v>22</v>
      </c>
    </row>
    <row r="2198" spans="1:17" x14ac:dyDescent="0.25">
      <c r="A2198" t="s">
        <v>161</v>
      </c>
      <c r="B2198" t="str">
        <f>VLOOKUP(HEALTH_CARE[[#This Row],[Customer ID]],'CUSTOMER_NAMES ANSWER'!A:D,3,FALSE)</f>
        <v>Anthony G</v>
      </c>
      <c r="C2198" s="9">
        <f>VLOOKUP(HEALTH_CARE[[#This Row],[Customer ID]],'MEDICAL EXAMINATION ANSWER'!A:J,2,FALSE)</f>
        <v>33.770000000000003</v>
      </c>
      <c r="D2198" s="9">
        <f>VLOOKUP(HEALTH_CARE[[#This Row],[Customer ID]],'MEDICAL EXAMINATION ANSWER'!A:J,4,FALSE)</f>
        <v>6</v>
      </c>
      <c r="E2198" t="str">
        <f>VLOOKUP(HEALTH_CARE[[#This Row],[Customer ID]],'MEDICAL EXAMINATION ANSWER'!A:J,6,FALSE)</f>
        <v>No</v>
      </c>
      <c r="F2198" t="str">
        <f>VLOOKUP(HEALTH_CARE[[#This Row],[Customer ID]],'MEDICAL EXAMINATION ANSWER'!A:J,7,FALSE)</f>
        <v>Yes</v>
      </c>
      <c r="G2198" t="str">
        <f>VLOOKUP(HEALTH_CARE[[#This Row],[Customer ID]],'MEDICAL EXAMINATION ANSWER'!A:J,8,FALSE)</f>
        <v>No</v>
      </c>
      <c r="H2198" s="10">
        <f>VLOOKUP(HEALTH_CARE[[#This Row],[Customer ID]],'MEDICAL EXAMINATION ANSWER'!A:J,9,FALSE)</f>
        <v>1</v>
      </c>
      <c r="I2198" t="str">
        <f>VLOOKUP(HEALTH_CARE[[#This Row],[Customer ID]],'MEDICAL EXAMINATION ANSWER'!A:J,10,FALSE)</f>
        <v>No</v>
      </c>
      <c r="J2198" t="str">
        <f>VLOOKUP(HEALTH_CARE[[#This Row],[Customer ID]],'MEDICAL EXAMINATION ANSWER'!A:J,3,FALSE)</f>
        <v>Obesity</v>
      </c>
      <c r="K2198" t="str">
        <f>VLOOKUP(HEALTH_CARE[[#This Row],[Customer ID]],'MEDICAL EXAMINATION ANSWER'!A:J,5,FALSE)</f>
        <v>Prediabetes</v>
      </c>
      <c r="L2198" s="11" t="str">
        <f>VLOOKUP(HEALTH_CARE[[#This Row],[Customer ID]],'HOSPITAL DETAILS ANSWERS'!A:K,5,TRUE)</f>
        <v>10-Jun-2000</v>
      </c>
      <c r="M2198" s="14">
        <f>VLOOKUP(HEALTH_CARE[[#This Row],[Customer ID]],'HOSPITAL DETAILS ANSWERS'!A:K,8,TRUE)</f>
        <v>1675</v>
      </c>
      <c r="N2198" t="str">
        <f>VLOOKUP(HEALTH_CARE[[#This Row],[Customer ID]],'HOSPITAL DETAILS ANSWERS'!A:K,9,TRUE)</f>
        <v>Tier - 2</v>
      </c>
      <c r="O2198" t="str">
        <f>VLOOKUP(HEALTH_CARE[[#This Row],[Customer ID]],'HOSPITAL DETAILS ANSWERS'!A:K,10,TRUE)</f>
        <v>Tier - 2</v>
      </c>
      <c r="P2198" t="str">
        <f>VLOOKUP(HEALTH_CARE[[#This Row],[Customer ID]],'HOSPITAL DETAILS ANSWERS'!A:K,11,TRUE)</f>
        <v>R1013</v>
      </c>
      <c r="Q2198" s="10">
        <f>VLOOKUP(HEALTH_CARE[[#This Row],[Customer ID]],'HOSPITAL DETAILS ANSWERS'!A:K,6,TRUE)</f>
        <v>22</v>
      </c>
    </row>
    <row r="2199" spans="1:17" x14ac:dyDescent="0.25">
      <c r="A2199" t="s">
        <v>160</v>
      </c>
      <c r="B2199" t="str">
        <f>VLOOKUP(HEALTH_CARE[[#This Row],[Customer ID]],'CUSTOMER_NAMES ANSWER'!A:D,3,FALSE)</f>
        <v>Ryan</v>
      </c>
      <c r="C2199" s="9">
        <f>VLOOKUP(HEALTH_CARE[[#This Row],[Customer ID]],'MEDICAL EXAMINATION ANSWER'!A:J,2,FALSE)</f>
        <v>26.84</v>
      </c>
      <c r="D2199" s="9">
        <f>VLOOKUP(HEALTH_CARE[[#This Row],[Customer ID]],'MEDICAL EXAMINATION ANSWER'!A:J,4,FALSE)</f>
        <v>5.99</v>
      </c>
      <c r="E2199" t="str">
        <f>VLOOKUP(HEALTH_CARE[[#This Row],[Customer ID]],'MEDICAL EXAMINATION ANSWER'!A:J,6,FALSE)</f>
        <v>Yes</v>
      </c>
      <c r="F2199" t="str">
        <f>VLOOKUP(HEALTH_CARE[[#This Row],[Customer ID]],'MEDICAL EXAMINATION ANSWER'!A:J,7,FALSE)</f>
        <v>Yes</v>
      </c>
      <c r="G2199" t="str">
        <f>VLOOKUP(HEALTH_CARE[[#This Row],[Customer ID]],'MEDICAL EXAMINATION ANSWER'!A:J,8,FALSE)</f>
        <v>No</v>
      </c>
      <c r="H2199" s="10">
        <f>VLOOKUP(HEALTH_CARE[[#This Row],[Customer ID]],'MEDICAL EXAMINATION ANSWER'!A:J,9,FALSE)</f>
        <v>1</v>
      </c>
      <c r="I2199" t="str">
        <f>VLOOKUP(HEALTH_CARE[[#This Row],[Customer ID]],'MEDICAL EXAMINATION ANSWER'!A:J,10,FALSE)</f>
        <v>No</v>
      </c>
      <c r="J2199" t="str">
        <f>VLOOKUP(HEALTH_CARE[[#This Row],[Customer ID]],'MEDICAL EXAMINATION ANSWER'!A:J,3,FALSE)</f>
        <v>Over Weight</v>
      </c>
      <c r="K2199" t="str">
        <f>VLOOKUP(HEALTH_CARE[[#This Row],[Customer ID]],'MEDICAL EXAMINATION ANSWER'!A:J,5,FALSE)</f>
        <v>Prediabetes</v>
      </c>
      <c r="L2199" s="11" t="str">
        <f>VLOOKUP(HEALTH_CARE[[#This Row],[Customer ID]],'HOSPITAL DETAILS ANSWERS'!A:K,5,TRUE)</f>
        <v>23-Oct-2000</v>
      </c>
      <c r="M2199" s="14">
        <f>VLOOKUP(HEALTH_CARE[[#This Row],[Customer ID]],'HOSPITAL DETAILS ANSWERS'!A:K,8,TRUE)</f>
        <v>1665</v>
      </c>
      <c r="N2199" t="str">
        <f>VLOOKUP(HEALTH_CARE[[#This Row],[Customer ID]],'HOSPITAL DETAILS ANSWERS'!A:K,9,TRUE)</f>
        <v>Tier - 2</v>
      </c>
      <c r="O2199" t="str">
        <f>VLOOKUP(HEALTH_CARE[[#This Row],[Customer ID]],'HOSPITAL DETAILS ANSWERS'!A:K,10,TRUE)</f>
        <v>Tier - 2</v>
      </c>
      <c r="P2199" t="str">
        <f>VLOOKUP(HEALTH_CARE[[#This Row],[Customer ID]],'HOSPITAL DETAILS ANSWERS'!A:K,11,TRUE)</f>
        <v>R1013</v>
      </c>
      <c r="Q2199" s="10">
        <f>VLOOKUP(HEALTH_CARE[[#This Row],[Customer ID]],'HOSPITAL DETAILS ANSWERS'!A:K,6,TRUE)</f>
        <v>22</v>
      </c>
    </row>
    <row r="2200" spans="1:17" x14ac:dyDescent="0.25">
      <c r="A2200" t="s">
        <v>159</v>
      </c>
      <c r="B2200" t="str">
        <f>VLOOKUP(HEALTH_CARE[[#This Row],[Customer ID]],'CUSTOMER_NAMES ANSWER'!A:D,3,FALSE)</f>
        <v>Eric N</v>
      </c>
      <c r="C2200" s="9">
        <f>VLOOKUP(HEALTH_CARE[[#This Row],[Customer ID]],'MEDICAL EXAMINATION ANSWER'!A:J,2,FALSE)</f>
        <v>35.53</v>
      </c>
      <c r="D2200" s="9">
        <f>VLOOKUP(HEALTH_CARE[[#This Row],[Customer ID]],'MEDICAL EXAMINATION ANSWER'!A:J,4,FALSE)</f>
        <v>4.3600000000000003</v>
      </c>
      <c r="E2200" t="str">
        <f>VLOOKUP(HEALTH_CARE[[#This Row],[Customer ID]],'MEDICAL EXAMINATION ANSWER'!A:J,6,FALSE)</f>
        <v>No</v>
      </c>
      <c r="F2200" t="str">
        <f>VLOOKUP(HEALTH_CARE[[#This Row],[Customer ID]],'MEDICAL EXAMINATION ANSWER'!A:J,7,FALSE)</f>
        <v>No</v>
      </c>
      <c r="G2200" t="str">
        <f>VLOOKUP(HEALTH_CARE[[#This Row],[Customer ID]],'MEDICAL EXAMINATION ANSWER'!A:J,8,FALSE)</f>
        <v>Yes</v>
      </c>
      <c r="H2200" s="10">
        <f>VLOOKUP(HEALTH_CARE[[#This Row],[Customer ID]],'MEDICAL EXAMINATION ANSWER'!A:J,9,FALSE)</f>
        <v>1</v>
      </c>
      <c r="I2200" t="str">
        <f>VLOOKUP(HEALTH_CARE[[#This Row],[Customer ID]],'MEDICAL EXAMINATION ANSWER'!A:J,10,FALSE)</f>
        <v>No</v>
      </c>
      <c r="J2200" t="str">
        <f>VLOOKUP(HEALTH_CARE[[#This Row],[Customer ID]],'MEDICAL EXAMINATION ANSWER'!A:J,3,FALSE)</f>
        <v>Obesity</v>
      </c>
      <c r="K2200" t="str">
        <f>VLOOKUP(HEALTH_CARE[[#This Row],[Customer ID]],'MEDICAL EXAMINATION ANSWER'!A:J,5,FALSE)</f>
        <v>Normal</v>
      </c>
      <c r="L2200" s="11" t="str">
        <f>VLOOKUP(HEALTH_CARE[[#This Row],[Customer ID]],'HOSPITAL DETAILS ANSWERS'!A:K,5,TRUE)</f>
        <v>30-Dec-2003</v>
      </c>
      <c r="M2200" s="14">
        <f>VLOOKUP(HEALTH_CARE[[#This Row],[Customer ID]],'HOSPITAL DETAILS ANSWERS'!A:K,8,TRUE)</f>
        <v>1647</v>
      </c>
      <c r="N2200" t="str">
        <f>VLOOKUP(HEALTH_CARE[[#This Row],[Customer ID]],'HOSPITAL DETAILS ANSWERS'!A:K,9,TRUE)</f>
        <v>Tier - 2</v>
      </c>
      <c r="O2200" t="str">
        <f>VLOOKUP(HEALTH_CARE[[#This Row],[Customer ID]],'HOSPITAL DETAILS ANSWERS'!A:K,10,TRUE)</f>
        <v>Tier - 1</v>
      </c>
      <c r="P2200" t="str">
        <f>VLOOKUP(HEALTH_CARE[[#This Row],[Customer ID]],'HOSPITAL DETAILS ANSWERS'!A:K,11,TRUE)</f>
        <v>R1012</v>
      </c>
      <c r="Q2200" s="10">
        <f>VLOOKUP(HEALTH_CARE[[#This Row],[Customer ID]],'HOSPITAL DETAILS ANSWERS'!A:K,6,TRUE)</f>
        <v>19</v>
      </c>
    </row>
    <row r="2201" spans="1:17" x14ac:dyDescent="0.25">
      <c r="A2201" t="s">
        <v>158</v>
      </c>
      <c r="B2201" t="str">
        <f>VLOOKUP(HEALTH_CARE[[#This Row],[Customer ID]],'CUSTOMER_NAMES ANSWER'!A:D,3,FALSE)</f>
        <v>Connor</v>
      </c>
      <c r="C2201" s="9">
        <f>VLOOKUP(HEALTH_CARE[[#This Row],[Customer ID]],'MEDICAL EXAMINATION ANSWER'!A:J,2,FALSE)</f>
        <v>30.59</v>
      </c>
      <c r="D2201" s="9">
        <f>VLOOKUP(HEALTH_CARE[[#This Row],[Customer ID]],'MEDICAL EXAMINATION ANSWER'!A:J,4,FALSE)</f>
        <v>4.41</v>
      </c>
      <c r="E2201" t="str">
        <f>VLOOKUP(HEALTH_CARE[[#This Row],[Customer ID]],'MEDICAL EXAMINATION ANSWER'!A:J,6,FALSE)</f>
        <v>No</v>
      </c>
      <c r="F2201" t="str">
        <f>VLOOKUP(HEALTH_CARE[[#This Row],[Customer ID]],'MEDICAL EXAMINATION ANSWER'!A:J,7,FALSE)</f>
        <v>No</v>
      </c>
      <c r="G2201" t="str">
        <f>VLOOKUP(HEALTH_CARE[[#This Row],[Customer ID]],'MEDICAL EXAMINATION ANSWER'!A:J,8,FALSE)</f>
        <v>Yes</v>
      </c>
      <c r="H2201" s="10">
        <f>VLOOKUP(HEALTH_CARE[[#This Row],[Customer ID]],'MEDICAL EXAMINATION ANSWER'!A:J,9,FALSE)</f>
        <v>1</v>
      </c>
      <c r="I2201" t="str">
        <f>VLOOKUP(HEALTH_CARE[[#This Row],[Customer ID]],'MEDICAL EXAMINATION ANSWER'!A:J,10,FALSE)</f>
        <v>No</v>
      </c>
      <c r="J2201" t="str">
        <f>VLOOKUP(HEALTH_CARE[[#This Row],[Customer ID]],'MEDICAL EXAMINATION ANSWER'!A:J,3,FALSE)</f>
        <v>Obesity</v>
      </c>
      <c r="K2201" t="str">
        <f>VLOOKUP(HEALTH_CARE[[#This Row],[Customer ID]],'MEDICAL EXAMINATION ANSWER'!A:J,5,FALSE)</f>
        <v>Normal</v>
      </c>
      <c r="L2201" s="11" t="str">
        <f>VLOOKUP(HEALTH_CARE[[#This Row],[Customer ID]],'HOSPITAL DETAILS ANSWERS'!A:K,5,TRUE)</f>
        <v>21-Aug-2003</v>
      </c>
      <c r="M2201" s="14">
        <f>VLOOKUP(HEALTH_CARE[[#This Row],[Customer ID]],'HOSPITAL DETAILS ANSWERS'!A:K,8,TRUE)</f>
        <v>1640</v>
      </c>
      <c r="N2201" t="str">
        <f>VLOOKUP(HEALTH_CARE[[#This Row],[Customer ID]],'HOSPITAL DETAILS ANSWERS'!A:K,9,TRUE)</f>
        <v>Tier - 2</v>
      </c>
      <c r="O2201" t="str">
        <f>VLOOKUP(HEALTH_CARE[[#This Row],[Customer ID]],'HOSPITAL DETAILS ANSWERS'!A:K,10,TRUE)</f>
        <v>Tier - 2</v>
      </c>
      <c r="P2201" t="str">
        <f>VLOOKUP(HEALTH_CARE[[#This Row],[Customer ID]],'HOSPITAL DETAILS ANSWERS'!A:K,11,TRUE)</f>
        <v>R1012</v>
      </c>
      <c r="Q2201" s="10">
        <f>VLOOKUP(HEALTH_CARE[[#This Row],[Customer ID]],'HOSPITAL DETAILS ANSWERS'!A:K,6,TRUE)</f>
        <v>19</v>
      </c>
    </row>
    <row r="2202" spans="1:17" x14ac:dyDescent="0.25">
      <c r="A2202" t="s">
        <v>157</v>
      </c>
      <c r="B2202" t="str">
        <f>VLOOKUP(HEALTH_CARE[[#This Row],[Customer ID]],'CUSTOMER_NAMES ANSWER'!A:D,3,FALSE)</f>
        <v>Patrick H</v>
      </c>
      <c r="C2202" s="9">
        <f>VLOOKUP(HEALTH_CARE[[#This Row],[Customer ID]],'MEDICAL EXAMINATION ANSWER'!A:J,2,FALSE)</f>
        <v>30.59</v>
      </c>
      <c r="D2202" s="9">
        <f>VLOOKUP(HEALTH_CARE[[#This Row],[Customer ID]],'MEDICAL EXAMINATION ANSWER'!A:J,4,FALSE)</f>
        <v>4.17</v>
      </c>
      <c r="E2202" t="str">
        <f>VLOOKUP(HEALTH_CARE[[#This Row],[Customer ID]],'MEDICAL EXAMINATION ANSWER'!A:J,6,FALSE)</f>
        <v>No</v>
      </c>
      <c r="F2202" t="str">
        <f>VLOOKUP(HEALTH_CARE[[#This Row],[Customer ID]],'MEDICAL EXAMINATION ANSWER'!A:J,7,FALSE)</f>
        <v>No</v>
      </c>
      <c r="G2202" t="str">
        <f>VLOOKUP(HEALTH_CARE[[#This Row],[Customer ID]],'MEDICAL EXAMINATION ANSWER'!A:J,8,FALSE)</f>
        <v>Yes</v>
      </c>
      <c r="H2202" s="10">
        <f>VLOOKUP(HEALTH_CARE[[#This Row],[Customer ID]],'MEDICAL EXAMINATION ANSWER'!A:J,9,FALSE)</f>
        <v>1</v>
      </c>
      <c r="I2202" t="str">
        <f>VLOOKUP(HEALTH_CARE[[#This Row],[Customer ID]],'MEDICAL EXAMINATION ANSWER'!A:J,10,FALSE)</f>
        <v>No</v>
      </c>
      <c r="J2202" t="str">
        <f>VLOOKUP(HEALTH_CARE[[#This Row],[Customer ID]],'MEDICAL EXAMINATION ANSWER'!A:J,3,FALSE)</f>
        <v>Obesity</v>
      </c>
      <c r="K2202" t="str">
        <f>VLOOKUP(HEALTH_CARE[[#This Row],[Customer ID]],'MEDICAL EXAMINATION ANSWER'!A:J,5,FALSE)</f>
        <v>Normal</v>
      </c>
      <c r="L2202" s="11" t="str">
        <f>VLOOKUP(HEALTH_CARE[[#This Row],[Customer ID]],'HOSPITAL DETAILS ANSWERS'!A:K,5,TRUE)</f>
        <v>16-Sep-2003</v>
      </c>
      <c r="M2202" s="14">
        <f>VLOOKUP(HEALTH_CARE[[#This Row],[Customer ID]],'HOSPITAL DETAILS ANSWERS'!A:K,8,TRUE)</f>
        <v>1640</v>
      </c>
      <c r="N2202" t="str">
        <f>VLOOKUP(HEALTH_CARE[[#This Row],[Customer ID]],'HOSPITAL DETAILS ANSWERS'!A:K,9,TRUE)</f>
        <v>Tier - 2</v>
      </c>
      <c r="O2202" t="str">
        <f>VLOOKUP(HEALTH_CARE[[#This Row],[Customer ID]],'HOSPITAL DETAILS ANSWERS'!A:K,10,TRUE)</f>
        <v>Tier - 2</v>
      </c>
      <c r="P2202" t="str">
        <f>VLOOKUP(HEALTH_CARE[[#This Row],[Customer ID]],'HOSPITAL DETAILS ANSWERS'!A:K,11,TRUE)</f>
        <v>R1012</v>
      </c>
      <c r="Q2202" s="10">
        <f>VLOOKUP(HEALTH_CARE[[#This Row],[Customer ID]],'HOSPITAL DETAILS ANSWERS'!A:K,6,TRUE)</f>
        <v>19</v>
      </c>
    </row>
    <row r="2203" spans="1:17" x14ac:dyDescent="0.25">
      <c r="A2203" t="s">
        <v>156</v>
      </c>
      <c r="B2203" t="str">
        <f>VLOOKUP(HEALTH_CARE[[#This Row],[Customer ID]],'CUSTOMER_NAMES ANSWER'!A:D,3,FALSE)</f>
        <v>Tyler</v>
      </c>
      <c r="C2203" s="9">
        <f>VLOOKUP(HEALTH_CARE[[#This Row],[Customer ID]],'MEDICAL EXAMINATION ANSWER'!A:J,2,FALSE)</f>
        <v>27.84</v>
      </c>
      <c r="D2203" s="9">
        <f>VLOOKUP(HEALTH_CARE[[#This Row],[Customer ID]],'MEDICAL EXAMINATION ANSWER'!A:J,4,FALSE)</f>
        <v>4.4400000000000004</v>
      </c>
      <c r="E2203" t="str">
        <f>VLOOKUP(HEALTH_CARE[[#This Row],[Customer ID]],'MEDICAL EXAMINATION ANSWER'!A:J,6,FALSE)</f>
        <v>No</v>
      </c>
      <c r="F2203" t="str">
        <f>VLOOKUP(HEALTH_CARE[[#This Row],[Customer ID]],'MEDICAL EXAMINATION ANSWER'!A:J,7,FALSE)</f>
        <v>No</v>
      </c>
      <c r="G2203" t="str">
        <f>VLOOKUP(HEALTH_CARE[[#This Row],[Customer ID]],'MEDICAL EXAMINATION ANSWER'!A:J,8,FALSE)</f>
        <v>Yes</v>
      </c>
      <c r="H2203" s="10">
        <f>VLOOKUP(HEALTH_CARE[[#This Row],[Customer ID]],'MEDICAL EXAMINATION ANSWER'!A:J,9,FALSE)</f>
        <v>1</v>
      </c>
      <c r="I2203" t="str">
        <f>VLOOKUP(HEALTH_CARE[[#This Row],[Customer ID]],'MEDICAL EXAMINATION ANSWER'!A:J,10,FALSE)</f>
        <v>No</v>
      </c>
      <c r="J2203" t="str">
        <f>VLOOKUP(HEALTH_CARE[[#This Row],[Customer ID]],'MEDICAL EXAMINATION ANSWER'!A:J,3,FALSE)</f>
        <v>Over Weight</v>
      </c>
      <c r="K2203" t="str">
        <f>VLOOKUP(HEALTH_CARE[[#This Row],[Customer ID]],'MEDICAL EXAMINATION ANSWER'!A:J,5,FALSE)</f>
        <v>Normal</v>
      </c>
      <c r="L2203" s="11" t="str">
        <f>VLOOKUP(HEALTH_CARE[[#This Row],[Customer ID]],'HOSPITAL DETAILS ANSWERS'!A:K,5,TRUE)</f>
        <v>30-Dec-2003</v>
      </c>
      <c r="M2203" s="14">
        <f>VLOOKUP(HEALTH_CARE[[#This Row],[Customer ID]],'HOSPITAL DETAILS ANSWERS'!A:K,8,TRUE)</f>
        <v>1636</v>
      </c>
      <c r="N2203" t="str">
        <f>VLOOKUP(HEALTH_CARE[[#This Row],[Customer ID]],'HOSPITAL DETAILS ANSWERS'!A:K,9,TRUE)</f>
        <v>Tier - 2</v>
      </c>
      <c r="O2203" t="str">
        <f>VLOOKUP(HEALTH_CARE[[#This Row],[Customer ID]],'HOSPITAL DETAILS ANSWERS'!A:K,10,TRUE)</f>
        <v>Tier - 3</v>
      </c>
      <c r="P2203" t="str">
        <f>VLOOKUP(HEALTH_CARE[[#This Row],[Customer ID]],'HOSPITAL DETAILS ANSWERS'!A:K,11,TRUE)</f>
        <v>R1012</v>
      </c>
      <c r="Q2203" s="10">
        <f>VLOOKUP(HEALTH_CARE[[#This Row],[Customer ID]],'HOSPITAL DETAILS ANSWERS'!A:K,6,TRUE)</f>
        <v>19</v>
      </c>
    </row>
    <row r="2204" spans="1:17" x14ac:dyDescent="0.25">
      <c r="A2204" t="s">
        <v>155</v>
      </c>
      <c r="B2204" t="str">
        <f>VLOOKUP(HEALTH_CARE[[#This Row],[Customer ID]],'CUSTOMER_NAMES ANSWER'!A:D,3,FALSE)</f>
        <v>Deborah L</v>
      </c>
      <c r="C2204" s="9">
        <f>VLOOKUP(HEALTH_CARE[[#This Row],[Customer ID]],'MEDICAL EXAMINATION ANSWER'!A:J,2,FALSE)</f>
        <v>40.26</v>
      </c>
      <c r="D2204" s="9">
        <f>VLOOKUP(HEALTH_CARE[[#This Row],[Customer ID]],'MEDICAL EXAMINATION ANSWER'!A:J,4,FALSE)</f>
        <v>5.52</v>
      </c>
      <c r="E2204" t="str">
        <f>VLOOKUP(HEALTH_CARE[[#This Row],[Customer ID]],'MEDICAL EXAMINATION ANSWER'!A:J,6,FALSE)</f>
        <v>No</v>
      </c>
      <c r="F2204" t="str">
        <f>VLOOKUP(HEALTH_CARE[[#This Row],[Customer ID]],'MEDICAL EXAMINATION ANSWER'!A:J,7,FALSE)</f>
        <v>Yes</v>
      </c>
      <c r="G2204" t="str">
        <f>VLOOKUP(HEALTH_CARE[[#This Row],[Customer ID]],'MEDICAL EXAMINATION ANSWER'!A:J,8,FALSE)</f>
        <v>No</v>
      </c>
      <c r="H2204" s="10">
        <f>VLOOKUP(HEALTH_CARE[[#This Row],[Customer ID]],'MEDICAL EXAMINATION ANSWER'!A:J,9,FALSE)</f>
        <v>1</v>
      </c>
      <c r="I2204" t="str">
        <f>VLOOKUP(HEALTH_CARE[[#This Row],[Customer ID]],'MEDICAL EXAMINATION ANSWER'!A:J,10,FALSE)</f>
        <v>No</v>
      </c>
      <c r="J2204" t="str">
        <f>VLOOKUP(HEALTH_CARE[[#This Row],[Customer ID]],'MEDICAL EXAMINATION ANSWER'!A:J,3,FALSE)</f>
        <v>Obesity</v>
      </c>
      <c r="K2204" t="str">
        <f>VLOOKUP(HEALTH_CARE[[#This Row],[Customer ID]],'MEDICAL EXAMINATION ANSWER'!A:J,5,FALSE)</f>
        <v>Normal</v>
      </c>
      <c r="L2204" s="11" t="str">
        <f>VLOOKUP(HEALTH_CARE[[#This Row],[Customer ID]],'HOSPITAL DETAILS ANSWERS'!A:K,5,TRUE)</f>
        <v>13-Jun-2004</v>
      </c>
      <c r="M2204" s="14">
        <f>VLOOKUP(HEALTH_CARE[[#This Row],[Customer ID]],'HOSPITAL DETAILS ANSWERS'!A:K,8,TRUE)</f>
        <v>1635</v>
      </c>
      <c r="N2204" t="str">
        <f>VLOOKUP(HEALTH_CARE[[#This Row],[Customer ID]],'HOSPITAL DETAILS ANSWERS'!A:K,9,TRUE)</f>
        <v>Tier - 2</v>
      </c>
      <c r="O2204" t="str">
        <f>VLOOKUP(HEALTH_CARE[[#This Row],[Customer ID]],'HOSPITAL DETAILS ANSWERS'!A:K,10,TRUE)</f>
        <v>Tier - 2</v>
      </c>
      <c r="P2204" t="str">
        <f>VLOOKUP(HEALTH_CARE[[#This Row],[Customer ID]],'HOSPITAL DETAILS ANSWERS'!A:K,11,TRUE)</f>
        <v>R1013</v>
      </c>
      <c r="Q2204" s="10">
        <f>VLOOKUP(HEALTH_CARE[[#This Row],[Customer ID]],'HOSPITAL DETAILS ANSWERS'!A:K,6,TRUE)</f>
        <v>18</v>
      </c>
    </row>
    <row r="2205" spans="1:17" x14ac:dyDescent="0.25">
      <c r="A2205" t="s">
        <v>154</v>
      </c>
      <c r="B2205" t="str">
        <f>VLOOKUP(HEALTH_CARE[[#This Row],[Customer ID]],'CUSTOMER_NAMES ANSWER'!A:D,3,FALSE)</f>
        <v>Andrea K</v>
      </c>
      <c r="C2205" s="9">
        <f>VLOOKUP(HEALTH_CARE[[#This Row],[Customer ID]],'MEDICAL EXAMINATION ANSWER'!A:J,2,FALSE)</f>
        <v>39.82</v>
      </c>
      <c r="D2205" s="9">
        <f>VLOOKUP(HEALTH_CARE[[#This Row],[Customer ID]],'MEDICAL EXAMINATION ANSWER'!A:J,4,FALSE)</f>
        <v>6.01</v>
      </c>
      <c r="E2205" t="str">
        <f>VLOOKUP(HEALTH_CARE[[#This Row],[Customer ID]],'MEDICAL EXAMINATION ANSWER'!A:J,6,FALSE)</f>
        <v>No</v>
      </c>
      <c r="F2205" t="str">
        <f>VLOOKUP(HEALTH_CARE[[#This Row],[Customer ID]],'MEDICAL EXAMINATION ANSWER'!A:J,7,FALSE)</f>
        <v>Yes</v>
      </c>
      <c r="G2205" t="str">
        <f>VLOOKUP(HEALTH_CARE[[#This Row],[Customer ID]],'MEDICAL EXAMINATION ANSWER'!A:J,8,FALSE)</f>
        <v>No</v>
      </c>
      <c r="H2205" s="10">
        <f>VLOOKUP(HEALTH_CARE[[#This Row],[Customer ID]],'MEDICAL EXAMINATION ANSWER'!A:J,9,FALSE)</f>
        <v>1</v>
      </c>
      <c r="I2205" t="str">
        <f>VLOOKUP(HEALTH_CARE[[#This Row],[Customer ID]],'MEDICAL EXAMINATION ANSWER'!A:J,10,FALSE)</f>
        <v>No</v>
      </c>
      <c r="J2205" t="str">
        <f>VLOOKUP(HEALTH_CARE[[#This Row],[Customer ID]],'MEDICAL EXAMINATION ANSWER'!A:J,3,FALSE)</f>
        <v>Obesity</v>
      </c>
      <c r="K2205" t="str">
        <f>VLOOKUP(HEALTH_CARE[[#This Row],[Customer ID]],'MEDICAL EXAMINATION ANSWER'!A:J,5,FALSE)</f>
        <v>Prediabetes</v>
      </c>
      <c r="L2205" s="11" t="str">
        <f>VLOOKUP(HEALTH_CARE[[#This Row],[Customer ID]],'HOSPITAL DETAILS ANSWERS'!A:K,5,TRUE)</f>
        <v>8-Aug-2004</v>
      </c>
      <c r="M2205" s="14">
        <f>VLOOKUP(HEALTH_CARE[[#This Row],[Customer ID]],'HOSPITAL DETAILS ANSWERS'!A:K,8,TRUE)</f>
        <v>1634</v>
      </c>
      <c r="N2205" t="str">
        <f>VLOOKUP(HEALTH_CARE[[#This Row],[Customer ID]],'HOSPITAL DETAILS ANSWERS'!A:K,9,TRUE)</f>
        <v>Tier - 2</v>
      </c>
      <c r="O2205" t="str">
        <f>VLOOKUP(HEALTH_CARE[[#This Row],[Customer ID]],'HOSPITAL DETAILS ANSWERS'!A:K,10,TRUE)</f>
        <v>Tier - 1</v>
      </c>
      <c r="P2205" t="str">
        <f>VLOOKUP(HEALTH_CARE[[#This Row],[Customer ID]],'HOSPITAL DETAILS ANSWERS'!A:K,11,TRUE)</f>
        <v>R1013</v>
      </c>
      <c r="Q2205" s="10">
        <f>VLOOKUP(HEALTH_CARE[[#This Row],[Customer ID]],'HOSPITAL DETAILS ANSWERS'!A:K,6,TRUE)</f>
        <v>18</v>
      </c>
    </row>
    <row r="2206" spans="1:17" x14ac:dyDescent="0.25">
      <c r="A2206" t="s">
        <v>153</v>
      </c>
      <c r="B2206" t="str">
        <f>VLOOKUP(HEALTH_CARE[[#This Row],[Customer ID]],'CUSTOMER_NAMES ANSWER'!A:D,3,FALSE)</f>
        <v>Elleree</v>
      </c>
      <c r="C2206" s="9">
        <f>VLOOKUP(HEALTH_CARE[[#This Row],[Customer ID]],'MEDICAL EXAMINATION ANSWER'!A:J,2,FALSE)</f>
        <v>39.159999999999997</v>
      </c>
      <c r="D2206" s="9">
        <f>VLOOKUP(HEALTH_CARE[[#This Row],[Customer ID]],'MEDICAL EXAMINATION ANSWER'!A:J,4,FALSE)</f>
        <v>5.81</v>
      </c>
      <c r="E2206" t="str">
        <f>VLOOKUP(HEALTH_CARE[[#This Row],[Customer ID]],'MEDICAL EXAMINATION ANSWER'!A:J,6,FALSE)</f>
        <v>No</v>
      </c>
      <c r="F2206" t="str">
        <f>VLOOKUP(HEALTH_CARE[[#This Row],[Customer ID]],'MEDICAL EXAMINATION ANSWER'!A:J,7,FALSE)</f>
        <v>Yes</v>
      </c>
      <c r="G2206" t="str">
        <f>VLOOKUP(HEALTH_CARE[[#This Row],[Customer ID]],'MEDICAL EXAMINATION ANSWER'!A:J,8,FALSE)</f>
        <v>No</v>
      </c>
      <c r="H2206" s="10">
        <f>VLOOKUP(HEALTH_CARE[[#This Row],[Customer ID]],'MEDICAL EXAMINATION ANSWER'!A:J,9,FALSE)</f>
        <v>1</v>
      </c>
      <c r="I2206" t="str">
        <f>VLOOKUP(HEALTH_CARE[[#This Row],[Customer ID]],'MEDICAL EXAMINATION ANSWER'!A:J,10,FALSE)</f>
        <v>No</v>
      </c>
      <c r="J2206" t="str">
        <f>VLOOKUP(HEALTH_CARE[[#This Row],[Customer ID]],'MEDICAL EXAMINATION ANSWER'!A:J,3,FALSE)</f>
        <v>Obesity</v>
      </c>
      <c r="K2206" t="str">
        <f>VLOOKUP(HEALTH_CARE[[#This Row],[Customer ID]],'MEDICAL EXAMINATION ANSWER'!A:J,5,FALSE)</f>
        <v>Prediabetes</v>
      </c>
      <c r="L2206" s="11" t="str">
        <f>VLOOKUP(HEALTH_CARE[[#This Row],[Customer ID]],'HOSPITAL DETAILS ANSWERS'!A:K,5,TRUE)</f>
        <v>13-Dec-2004</v>
      </c>
      <c r="M2206" s="14">
        <f>VLOOKUP(HEALTH_CARE[[#This Row],[Customer ID]],'HOSPITAL DETAILS ANSWERS'!A:K,8,TRUE)</f>
        <v>1634</v>
      </c>
      <c r="N2206" t="str">
        <f>VLOOKUP(HEALTH_CARE[[#This Row],[Customer ID]],'HOSPITAL DETAILS ANSWERS'!A:K,9,TRUE)</f>
        <v>Tier - 2</v>
      </c>
      <c r="O2206" t="str">
        <f>VLOOKUP(HEALTH_CARE[[#This Row],[Customer ID]],'HOSPITAL DETAILS ANSWERS'!A:K,10,TRUE)</f>
        <v>Tier - 2</v>
      </c>
      <c r="P2206" t="str">
        <f>VLOOKUP(HEALTH_CARE[[#This Row],[Customer ID]],'HOSPITAL DETAILS ANSWERS'!A:K,11,TRUE)</f>
        <v>R1013</v>
      </c>
      <c r="Q2206" s="10">
        <f>VLOOKUP(HEALTH_CARE[[#This Row],[Customer ID]],'HOSPITAL DETAILS ANSWERS'!A:K,6,TRUE)</f>
        <v>18</v>
      </c>
    </row>
    <row r="2207" spans="1:17" x14ac:dyDescent="0.25">
      <c r="A2207" t="s">
        <v>152</v>
      </c>
      <c r="B2207" t="str">
        <f>VLOOKUP(HEALTH_CARE[[#This Row],[Customer ID]],'CUSTOMER_NAMES ANSWER'!A:D,3,FALSE)</f>
        <v>Brandon J</v>
      </c>
      <c r="C2207" s="9">
        <f>VLOOKUP(HEALTH_CARE[[#This Row],[Customer ID]],'MEDICAL EXAMINATION ANSWER'!A:J,2,FALSE)</f>
        <v>25.56</v>
      </c>
      <c r="D2207" s="9">
        <f>VLOOKUP(HEALTH_CARE[[#This Row],[Customer ID]],'MEDICAL EXAMINATION ANSWER'!A:J,4,FALSE)</f>
        <v>4.37</v>
      </c>
      <c r="E2207" t="str">
        <f>VLOOKUP(HEALTH_CARE[[#This Row],[Customer ID]],'MEDICAL EXAMINATION ANSWER'!A:J,6,FALSE)</f>
        <v>No</v>
      </c>
      <c r="F2207" t="str">
        <f>VLOOKUP(HEALTH_CARE[[#This Row],[Customer ID]],'MEDICAL EXAMINATION ANSWER'!A:J,7,FALSE)</f>
        <v>No</v>
      </c>
      <c r="G2207" t="str">
        <f>VLOOKUP(HEALTH_CARE[[#This Row],[Customer ID]],'MEDICAL EXAMINATION ANSWER'!A:J,8,FALSE)</f>
        <v>Yes</v>
      </c>
      <c r="H2207" s="10">
        <f>VLOOKUP(HEALTH_CARE[[#This Row],[Customer ID]],'MEDICAL EXAMINATION ANSWER'!A:J,9,FALSE)</f>
        <v>1</v>
      </c>
      <c r="I2207" t="str">
        <f>VLOOKUP(HEALTH_CARE[[#This Row],[Customer ID]],'MEDICAL EXAMINATION ANSWER'!A:J,10,FALSE)</f>
        <v>No</v>
      </c>
      <c r="J2207" t="str">
        <f>VLOOKUP(HEALTH_CARE[[#This Row],[Customer ID]],'MEDICAL EXAMINATION ANSWER'!A:J,3,FALSE)</f>
        <v>Over Weight</v>
      </c>
      <c r="K2207" t="str">
        <f>VLOOKUP(HEALTH_CARE[[#This Row],[Customer ID]],'MEDICAL EXAMINATION ANSWER'!A:J,5,FALSE)</f>
        <v>Normal</v>
      </c>
      <c r="L2207" s="11" t="str">
        <f>VLOOKUP(HEALTH_CARE[[#This Row],[Customer ID]],'HOSPITAL DETAILS ANSWERS'!A:K,5,TRUE)</f>
        <v>16-Sep-2003</v>
      </c>
      <c r="M2207" s="14">
        <f>VLOOKUP(HEALTH_CARE[[#This Row],[Customer ID]],'HOSPITAL DETAILS ANSWERS'!A:K,8,TRUE)</f>
        <v>1633</v>
      </c>
      <c r="N2207" t="str">
        <f>VLOOKUP(HEALTH_CARE[[#This Row],[Customer ID]],'HOSPITAL DETAILS ANSWERS'!A:K,9,TRUE)</f>
        <v>Tier - 2</v>
      </c>
      <c r="O2207" t="str">
        <f>VLOOKUP(HEALTH_CARE[[#This Row],[Customer ID]],'HOSPITAL DETAILS ANSWERS'!A:K,10,TRUE)</f>
        <v>Tier - 2</v>
      </c>
      <c r="P2207" t="str">
        <f>VLOOKUP(HEALTH_CARE[[#This Row],[Customer ID]],'HOSPITAL DETAILS ANSWERS'!A:K,11,TRUE)</f>
        <v>R1012</v>
      </c>
      <c r="Q2207" s="10">
        <f>VLOOKUP(HEALTH_CARE[[#This Row],[Customer ID]],'HOSPITAL DETAILS ANSWERS'!A:K,6,TRUE)</f>
        <v>19</v>
      </c>
    </row>
    <row r="2208" spans="1:17" x14ac:dyDescent="0.25">
      <c r="A2208" t="s">
        <v>151</v>
      </c>
      <c r="B2208" t="str">
        <f>VLOOKUP(HEALTH_CARE[[#This Row],[Customer ID]],'CUSTOMER_NAMES ANSWER'!A:D,3,FALSE)</f>
        <v>Steve</v>
      </c>
      <c r="C2208" s="9">
        <f>VLOOKUP(HEALTH_CARE[[#This Row],[Customer ID]],'MEDICAL EXAMINATION ANSWER'!A:J,2,FALSE)</f>
        <v>25.18</v>
      </c>
      <c r="D2208" s="9">
        <f>VLOOKUP(HEALTH_CARE[[#This Row],[Customer ID]],'MEDICAL EXAMINATION ANSWER'!A:J,4,FALSE)</f>
        <v>5.74</v>
      </c>
      <c r="E2208" t="str">
        <f>VLOOKUP(HEALTH_CARE[[#This Row],[Customer ID]],'MEDICAL EXAMINATION ANSWER'!A:J,6,FALSE)</f>
        <v>No</v>
      </c>
      <c r="F2208" t="str">
        <f>VLOOKUP(HEALTH_CARE[[#This Row],[Customer ID]],'MEDICAL EXAMINATION ANSWER'!A:J,7,FALSE)</f>
        <v>No</v>
      </c>
      <c r="G2208" t="str">
        <f>VLOOKUP(HEALTH_CARE[[#This Row],[Customer ID]],'MEDICAL EXAMINATION ANSWER'!A:J,8,FALSE)</f>
        <v>Yes</v>
      </c>
      <c r="H2208" s="10">
        <f>VLOOKUP(HEALTH_CARE[[#This Row],[Customer ID]],'MEDICAL EXAMINATION ANSWER'!A:J,9,FALSE)</f>
        <v>1</v>
      </c>
      <c r="I2208" t="str">
        <f>VLOOKUP(HEALTH_CARE[[#This Row],[Customer ID]],'MEDICAL EXAMINATION ANSWER'!A:J,10,FALSE)</f>
        <v>No</v>
      </c>
      <c r="J2208" t="str">
        <f>VLOOKUP(HEALTH_CARE[[#This Row],[Customer ID]],'MEDICAL EXAMINATION ANSWER'!A:J,3,FALSE)</f>
        <v>Over Weight</v>
      </c>
      <c r="K2208" t="str">
        <f>VLOOKUP(HEALTH_CARE[[#This Row],[Customer ID]],'MEDICAL EXAMINATION ANSWER'!A:J,5,FALSE)</f>
        <v>Prediabetes</v>
      </c>
      <c r="L2208" s="11" t="str">
        <f>VLOOKUP(HEALTH_CARE[[#This Row],[Customer ID]],'HOSPITAL DETAILS ANSWERS'!A:K,5,TRUE)</f>
        <v>3-Oct-2003</v>
      </c>
      <c r="M2208" s="14">
        <f>VLOOKUP(HEALTH_CARE[[#This Row],[Customer ID]],'HOSPITAL DETAILS ANSWERS'!A:K,8,TRUE)</f>
        <v>1633</v>
      </c>
      <c r="N2208" t="str">
        <f>VLOOKUP(HEALTH_CARE[[#This Row],[Customer ID]],'HOSPITAL DETAILS ANSWERS'!A:K,9,TRUE)</f>
        <v>Tier - 2</v>
      </c>
      <c r="O2208" t="str">
        <f>VLOOKUP(HEALTH_CARE[[#This Row],[Customer ID]],'HOSPITAL DETAILS ANSWERS'!A:K,10,TRUE)</f>
        <v>Tier - 2</v>
      </c>
      <c r="P2208" t="str">
        <f>VLOOKUP(HEALTH_CARE[[#This Row],[Customer ID]],'HOSPITAL DETAILS ANSWERS'!A:K,11,TRUE)</f>
        <v>R1012</v>
      </c>
      <c r="Q2208" s="10">
        <f>VLOOKUP(HEALTH_CARE[[#This Row],[Customer ID]],'HOSPITAL DETAILS ANSWERS'!A:K,6,TRUE)</f>
        <v>19</v>
      </c>
    </row>
    <row r="2209" spans="1:17" x14ac:dyDescent="0.25">
      <c r="A2209" t="s">
        <v>150</v>
      </c>
      <c r="B2209" t="str">
        <f>VLOOKUP(HEALTH_CARE[[#This Row],[Customer ID]],'CUSTOMER_NAMES ANSWER'!A:D,3,FALSE)</f>
        <v>Nina Wavik Sr</v>
      </c>
      <c r="C2209" s="9">
        <f>VLOOKUP(HEALTH_CARE[[#This Row],[Customer ID]],'MEDICAL EXAMINATION ANSWER'!A:J,2,FALSE)</f>
        <v>38.28</v>
      </c>
      <c r="D2209" s="9">
        <f>VLOOKUP(HEALTH_CARE[[#This Row],[Customer ID]],'MEDICAL EXAMINATION ANSWER'!A:J,4,FALSE)</f>
        <v>5.39</v>
      </c>
      <c r="E2209" t="str">
        <f>VLOOKUP(HEALTH_CARE[[#This Row],[Customer ID]],'MEDICAL EXAMINATION ANSWER'!A:J,6,FALSE)</f>
        <v>No</v>
      </c>
      <c r="F2209" t="str">
        <f>VLOOKUP(HEALTH_CARE[[#This Row],[Customer ID]],'MEDICAL EXAMINATION ANSWER'!A:J,7,FALSE)</f>
        <v>Yes</v>
      </c>
      <c r="G2209" t="str">
        <f>VLOOKUP(HEALTH_CARE[[#This Row],[Customer ID]],'MEDICAL EXAMINATION ANSWER'!A:J,8,FALSE)</f>
        <v>No</v>
      </c>
      <c r="H2209" s="10">
        <f>VLOOKUP(HEALTH_CARE[[#This Row],[Customer ID]],'MEDICAL EXAMINATION ANSWER'!A:J,9,FALSE)</f>
        <v>1</v>
      </c>
      <c r="I2209" t="str">
        <f>VLOOKUP(HEALTH_CARE[[#This Row],[Customer ID]],'MEDICAL EXAMINATION ANSWER'!A:J,10,FALSE)</f>
        <v>No</v>
      </c>
      <c r="J2209" t="str">
        <f>VLOOKUP(HEALTH_CARE[[#This Row],[Customer ID]],'MEDICAL EXAMINATION ANSWER'!A:J,3,FALSE)</f>
        <v>Obesity</v>
      </c>
      <c r="K2209" t="str">
        <f>VLOOKUP(HEALTH_CARE[[#This Row],[Customer ID]],'MEDICAL EXAMINATION ANSWER'!A:J,5,FALSE)</f>
        <v>Normal</v>
      </c>
      <c r="L2209" s="11" t="str">
        <f>VLOOKUP(HEALTH_CARE[[#This Row],[Customer ID]],'HOSPITAL DETAILS ANSWERS'!A:K,5,TRUE)</f>
        <v>9-Jul-2004</v>
      </c>
      <c r="M2209" s="14">
        <f>VLOOKUP(HEALTH_CARE[[#This Row],[Customer ID]],'HOSPITAL DETAILS ANSWERS'!A:K,8,TRUE)</f>
        <v>1632</v>
      </c>
      <c r="N2209" t="str">
        <f>VLOOKUP(HEALTH_CARE[[#This Row],[Customer ID]],'HOSPITAL DETAILS ANSWERS'!A:K,9,TRUE)</f>
        <v>Tier - 2</v>
      </c>
      <c r="O2209" t="str">
        <f>VLOOKUP(HEALTH_CARE[[#This Row],[Customer ID]],'HOSPITAL DETAILS ANSWERS'!A:K,10,TRUE)</f>
        <v>Tier - 1</v>
      </c>
      <c r="P2209" t="str">
        <f>VLOOKUP(HEALTH_CARE[[#This Row],[Customer ID]],'HOSPITAL DETAILS ANSWERS'!A:K,11,TRUE)</f>
        <v>R1013</v>
      </c>
      <c r="Q2209" s="10">
        <f>VLOOKUP(HEALTH_CARE[[#This Row],[Customer ID]],'HOSPITAL DETAILS ANSWERS'!A:K,6,TRUE)</f>
        <v>18</v>
      </c>
    </row>
    <row r="2210" spans="1:17" x14ac:dyDescent="0.25">
      <c r="A2210" t="s">
        <v>149</v>
      </c>
      <c r="B2210" t="str">
        <f>VLOOKUP(HEALTH_CARE[[#This Row],[Customer ID]],'CUSTOMER_NAMES ANSWER'!A:D,3,FALSE)</f>
        <v>Dani</v>
      </c>
      <c r="C2210" s="9">
        <f>VLOOKUP(HEALTH_CARE[[#This Row],[Customer ID]],'MEDICAL EXAMINATION ANSWER'!A:J,2,FALSE)</f>
        <v>38.17</v>
      </c>
      <c r="D2210" s="9">
        <f>VLOOKUP(HEALTH_CARE[[#This Row],[Customer ID]],'MEDICAL EXAMINATION ANSWER'!A:J,4,FALSE)</f>
        <v>4.07</v>
      </c>
      <c r="E2210" t="str">
        <f>VLOOKUP(HEALTH_CARE[[#This Row],[Customer ID]],'MEDICAL EXAMINATION ANSWER'!A:J,6,FALSE)</f>
        <v>No</v>
      </c>
      <c r="F2210" t="str">
        <f>VLOOKUP(HEALTH_CARE[[#This Row],[Customer ID]],'MEDICAL EXAMINATION ANSWER'!A:J,7,FALSE)</f>
        <v>Yes</v>
      </c>
      <c r="G2210" t="str">
        <f>VLOOKUP(HEALTH_CARE[[#This Row],[Customer ID]],'MEDICAL EXAMINATION ANSWER'!A:J,8,FALSE)</f>
        <v>No</v>
      </c>
      <c r="H2210" s="10">
        <f>VLOOKUP(HEALTH_CARE[[#This Row],[Customer ID]],'MEDICAL EXAMINATION ANSWER'!A:J,9,FALSE)</f>
        <v>1</v>
      </c>
      <c r="I2210" t="str">
        <f>VLOOKUP(HEALTH_CARE[[#This Row],[Customer ID]],'MEDICAL EXAMINATION ANSWER'!A:J,10,FALSE)</f>
        <v>No</v>
      </c>
      <c r="J2210" t="str">
        <f>VLOOKUP(HEALTH_CARE[[#This Row],[Customer ID]],'MEDICAL EXAMINATION ANSWER'!A:J,3,FALSE)</f>
        <v>Obesity</v>
      </c>
      <c r="K2210" t="str">
        <f>VLOOKUP(HEALTH_CARE[[#This Row],[Customer ID]],'MEDICAL EXAMINATION ANSWER'!A:J,5,FALSE)</f>
        <v>Normal</v>
      </c>
      <c r="L2210" s="11" t="str">
        <f>VLOOKUP(HEALTH_CARE[[#This Row],[Customer ID]],'HOSPITAL DETAILS ANSWERS'!A:K,5,TRUE)</f>
        <v>5-Dec-2004</v>
      </c>
      <c r="M2210" s="14">
        <f>VLOOKUP(HEALTH_CARE[[#This Row],[Customer ID]],'HOSPITAL DETAILS ANSWERS'!A:K,8,TRUE)</f>
        <v>1632</v>
      </c>
      <c r="N2210" t="str">
        <f>VLOOKUP(HEALTH_CARE[[#This Row],[Customer ID]],'HOSPITAL DETAILS ANSWERS'!A:K,9,TRUE)</f>
        <v>Tier - 2</v>
      </c>
      <c r="O2210" t="str">
        <f>VLOOKUP(HEALTH_CARE[[#This Row],[Customer ID]],'HOSPITAL DETAILS ANSWERS'!A:K,10,TRUE)</f>
        <v>Tier - 3</v>
      </c>
      <c r="P2210" t="str">
        <f>VLOOKUP(HEALTH_CARE[[#This Row],[Customer ID]],'HOSPITAL DETAILS ANSWERS'!A:K,11,TRUE)</f>
        <v>R1013</v>
      </c>
      <c r="Q2210" s="10">
        <f>VLOOKUP(HEALTH_CARE[[#This Row],[Customer ID]],'HOSPITAL DETAILS ANSWERS'!A:K,6,TRUE)</f>
        <v>18</v>
      </c>
    </row>
    <row r="2211" spans="1:17" x14ac:dyDescent="0.25">
      <c r="A2211" t="s">
        <v>148</v>
      </c>
      <c r="B2211" t="str">
        <f>VLOOKUP(HEALTH_CARE[[#This Row],[Customer ID]],'CUSTOMER_NAMES ANSWER'!A:D,3,FALSE)</f>
        <v>Jennifer A</v>
      </c>
      <c r="C2211" s="9">
        <f>VLOOKUP(HEALTH_CARE[[#This Row],[Customer ID]],'MEDICAL EXAMINATION ANSWER'!A:J,2,FALSE)</f>
        <v>36.85</v>
      </c>
      <c r="D2211" s="9">
        <f>VLOOKUP(HEALTH_CARE[[#This Row],[Customer ID]],'MEDICAL EXAMINATION ANSWER'!A:J,4,FALSE)</f>
        <v>5.49</v>
      </c>
      <c r="E2211" t="str">
        <f>VLOOKUP(HEALTH_CARE[[#This Row],[Customer ID]],'MEDICAL EXAMINATION ANSWER'!A:J,6,FALSE)</f>
        <v>No</v>
      </c>
      <c r="F2211" t="str">
        <f>VLOOKUP(HEALTH_CARE[[#This Row],[Customer ID]],'MEDICAL EXAMINATION ANSWER'!A:J,7,FALSE)</f>
        <v>Yes</v>
      </c>
      <c r="G2211" t="str">
        <f>VLOOKUP(HEALTH_CARE[[#This Row],[Customer ID]],'MEDICAL EXAMINATION ANSWER'!A:J,8,FALSE)</f>
        <v>No</v>
      </c>
      <c r="H2211" s="10">
        <f>VLOOKUP(HEALTH_CARE[[#This Row],[Customer ID]],'MEDICAL EXAMINATION ANSWER'!A:J,9,FALSE)</f>
        <v>1</v>
      </c>
      <c r="I2211" t="str">
        <f>VLOOKUP(HEALTH_CARE[[#This Row],[Customer ID]],'MEDICAL EXAMINATION ANSWER'!A:J,10,FALSE)</f>
        <v>No</v>
      </c>
      <c r="J2211" t="str">
        <f>VLOOKUP(HEALTH_CARE[[#This Row],[Customer ID]],'MEDICAL EXAMINATION ANSWER'!A:J,3,FALSE)</f>
        <v>Obesity</v>
      </c>
      <c r="K2211" t="str">
        <f>VLOOKUP(HEALTH_CARE[[#This Row],[Customer ID]],'MEDICAL EXAMINATION ANSWER'!A:J,5,FALSE)</f>
        <v>Normal</v>
      </c>
      <c r="L2211" s="11" t="str">
        <f>VLOOKUP(HEALTH_CARE[[#This Row],[Customer ID]],'HOSPITAL DETAILS ANSWERS'!A:K,5,TRUE)</f>
        <v>4-Oct-2004</v>
      </c>
      <c r="M2211" s="14">
        <f>VLOOKUP(HEALTH_CARE[[#This Row],[Customer ID]],'HOSPITAL DETAILS ANSWERS'!A:K,8,TRUE)</f>
        <v>1630</v>
      </c>
      <c r="N2211" t="str">
        <f>VLOOKUP(HEALTH_CARE[[#This Row],[Customer ID]],'HOSPITAL DETAILS ANSWERS'!A:K,9,TRUE)</f>
        <v>Tier - 2</v>
      </c>
      <c r="O2211" t="str">
        <f>VLOOKUP(HEALTH_CARE[[#This Row],[Customer ID]],'HOSPITAL DETAILS ANSWERS'!A:K,10,TRUE)</f>
        <v>Tier - 2</v>
      </c>
      <c r="P2211" t="str">
        <f>VLOOKUP(HEALTH_CARE[[#This Row],[Customer ID]],'HOSPITAL DETAILS ANSWERS'!A:K,11,TRUE)</f>
        <v>R1013</v>
      </c>
      <c r="Q2211" s="10">
        <f>VLOOKUP(HEALTH_CARE[[#This Row],[Customer ID]],'HOSPITAL DETAILS ANSWERS'!A:K,6,TRUE)</f>
        <v>18</v>
      </c>
    </row>
    <row r="2212" spans="1:17" x14ac:dyDescent="0.25">
      <c r="A2212" t="s">
        <v>147</v>
      </c>
      <c r="B2212" t="str">
        <f>VLOOKUP(HEALTH_CARE[[#This Row],[Customer ID]],'CUSTOMER_NAMES ANSWER'!A:D,3,FALSE)</f>
        <v>Martin</v>
      </c>
      <c r="C2212" s="9">
        <f>VLOOKUP(HEALTH_CARE[[#This Row],[Customer ID]],'MEDICAL EXAMINATION ANSWER'!A:J,2,FALSE)</f>
        <v>22.61</v>
      </c>
      <c r="D2212" s="9">
        <f>VLOOKUP(HEALTH_CARE[[#This Row],[Customer ID]],'MEDICAL EXAMINATION ANSWER'!A:J,4,FALSE)</f>
        <v>5.68</v>
      </c>
      <c r="E2212" t="str">
        <f>VLOOKUP(HEALTH_CARE[[#This Row],[Customer ID]],'MEDICAL EXAMINATION ANSWER'!A:J,6,FALSE)</f>
        <v>No</v>
      </c>
      <c r="F2212" t="str">
        <f>VLOOKUP(HEALTH_CARE[[#This Row],[Customer ID]],'MEDICAL EXAMINATION ANSWER'!A:J,7,FALSE)</f>
        <v>No</v>
      </c>
      <c r="G2212" t="str">
        <f>VLOOKUP(HEALTH_CARE[[#This Row],[Customer ID]],'MEDICAL EXAMINATION ANSWER'!A:J,8,FALSE)</f>
        <v>Yes</v>
      </c>
      <c r="H2212" s="10">
        <f>VLOOKUP(HEALTH_CARE[[#This Row],[Customer ID]],'MEDICAL EXAMINATION ANSWER'!A:J,9,FALSE)</f>
        <v>1</v>
      </c>
      <c r="I2212" t="str">
        <f>VLOOKUP(HEALTH_CARE[[#This Row],[Customer ID]],'MEDICAL EXAMINATION ANSWER'!A:J,10,FALSE)</f>
        <v>No</v>
      </c>
      <c r="J2212" t="str">
        <f>VLOOKUP(HEALTH_CARE[[#This Row],[Customer ID]],'MEDICAL EXAMINATION ANSWER'!A:J,3,FALSE)</f>
        <v>Normal Weight</v>
      </c>
      <c r="K2212" t="str">
        <f>VLOOKUP(HEALTH_CARE[[#This Row],[Customer ID]],'MEDICAL EXAMINATION ANSWER'!A:J,5,FALSE)</f>
        <v>Normal</v>
      </c>
      <c r="L2212" s="11" t="str">
        <f>VLOOKUP(HEALTH_CARE[[#This Row],[Customer ID]],'HOSPITAL DETAILS ANSWERS'!A:K,5,TRUE)</f>
        <v>17-Jul-2003</v>
      </c>
      <c r="M2212" s="14">
        <f>VLOOKUP(HEALTH_CARE[[#This Row],[Customer ID]],'HOSPITAL DETAILS ANSWERS'!A:K,8,TRUE)</f>
        <v>1629</v>
      </c>
      <c r="N2212" t="str">
        <f>VLOOKUP(HEALTH_CARE[[#This Row],[Customer ID]],'HOSPITAL DETAILS ANSWERS'!A:K,9,TRUE)</f>
        <v>Tier - 2</v>
      </c>
      <c r="O2212" t="str">
        <f>VLOOKUP(HEALTH_CARE[[#This Row],[Customer ID]],'HOSPITAL DETAILS ANSWERS'!A:K,10,TRUE)</f>
        <v>Tier - 1</v>
      </c>
      <c r="P2212" t="str">
        <f>VLOOKUP(HEALTH_CARE[[#This Row],[Customer ID]],'HOSPITAL DETAILS ANSWERS'!A:K,11,TRUE)</f>
        <v>R1012</v>
      </c>
      <c r="Q2212" s="10">
        <f>VLOOKUP(HEALTH_CARE[[#This Row],[Customer ID]],'HOSPITAL DETAILS ANSWERS'!A:K,6,TRUE)</f>
        <v>19</v>
      </c>
    </row>
    <row r="2213" spans="1:17" x14ac:dyDescent="0.25">
      <c r="A2213" t="s">
        <v>146</v>
      </c>
      <c r="B2213" t="str">
        <f>VLOOKUP(HEALTH_CARE[[#This Row],[Customer ID]],'CUSTOMER_NAMES ANSWER'!A:D,3,FALSE)</f>
        <v>Steve</v>
      </c>
      <c r="C2213" s="9">
        <f>VLOOKUP(HEALTH_CARE[[#This Row],[Customer ID]],'MEDICAL EXAMINATION ANSWER'!A:J,2,FALSE)</f>
        <v>21.75</v>
      </c>
      <c r="D2213" s="9">
        <f>VLOOKUP(HEALTH_CARE[[#This Row],[Customer ID]],'MEDICAL EXAMINATION ANSWER'!A:J,4,FALSE)</f>
        <v>6.09</v>
      </c>
      <c r="E2213" t="str">
        <f>VLOOKUP(HEALTH_CARE[[#This Row],[Customer ID]],'MEDICAL EXAMINATION ANSWER'!A:J,6,FALSE)</f>
        <v>No</v>
      </c>
      <c r="F2213" t="str">
        <f>VLOOKUP(HEALTH_CARE[[#This Row],[Customer ID]],'MEDICAL EXAMINATION ANSWER'!A:J,7,FALSE)</f>
        <v>No</v>
      </c>
      <c r="G2213" t="str">
        <f>VLOOKUP(HEALTH_CARE[[#This Row],[Customer ID]],'MEDICAL EXAMINATION ANSWER'!A:J,8,FALSE)</f>
        <v>Yes</v>
      </c>
      <c r="H2213" s="10">
        <f>VLOOKUP(HEALTH_CARE[[#This Row],[Customer ID]],'MEDICAL EXAMINATION ANSWER'!A:J,9,FALSE)</f>
        <v>1</v>
      </c>
      <c r="I2213" t="str">
        <f>VLOOKUP(HEALTH_CARE[[#This Row],[Customer ID]],'MEDICAL EXAMINATION ANSWER'!A:J,10,FALSE)</f>
        <v>No</v>
      </c>
      <c r="J2213" t="str">
        <f>VLOOKUP(HEALTH_CARE[[#This Row],[Customer ID]],'MEDICAL EXAMINATION ANSWER'!A:J,3,FALSE)</f>
        <v>Normal Weight</v>
      </c>
      <c r="K2213" t="str">
        <f>VLOOKUP(HEALTH_CARE[[#This Row],[Customer ID]],'MEDICAL EXAMINATION ANSWER'!A:J,5,FALSE)</f>
        <v>Prediabetes</v>
      </c>
      <c r="L2213" s="11" t="str">
        <f>VLOOKUP(HEALTH_CARE[[#This Row],[Customer ID]],'HOSPITAL DETAILS ANSWERS'!A:K,5,TRUE)</f>
        <v>4-Dec-2003</v>
      </c>
      <c r="M2213" s="14">
        <f>VLOOKUP(HEALTH_CARE[[#This Row],[Customer ID]],'HOSPITAL DETAILS ANSWERS'!A:K,8,TRUE)</f>
        <v>1628</v>
      </c>
      <c r="N2213" t="str">
        <f>VLOOKUP(HEALTH_CARE[[#This Row],[Customer ID]],'HOSPITAL DETAILS ANSWERS'!A:K,9,TRUE)</f>
        <v>Tier - 2</v>
      </c>
      <c r="O2213" t="str">
        <f>VLOOKUP(HEALTH_CARE[[#This Row],[Customer ID]],'HOSPITAL DETAILS ANSWERS'!A:K,10,TRUE)</f>
        <v>Tier - 2</v>
      </c>
      <c r="P2213" t="str">
        <f>VLOOKUP(HEALTH_CARE[[#This Row],[Customer ID]],'HOSPITAL DETAILS ANSWERS'!A:K,11,TRUE)</f>
        <v>R1012</v>
      </c>
      <c r="Q2213" s="10">
        <f>VLOOKUP(HEALTH_CARE[[#This Row],[Customer ID]],'HOSPITAL DETAILS ANSWERS'!A:K,6,TRUE)</f>
        <v>19</v>
      </c>
    </row>
    <row r="2214" spans="1:17" x14ac:dyDescent="0.25">
      <c r="A2214" t="s">
        <v>145</v>
      </c>
      <c r="B2214" t="str">
        <f>VLOOKUP(HEALTH_CARE[[#This Row],[Customer ID]],'CUSTOMER_NAMES ANSWER'!A:D,3,FALSE)</f>
        <v>Christopher</v>
      </c>
      <c r="C2214" s="9">
        <f>VLOOKUP(HEALTH_CARE[[#This Row],[Customer ID]],'MEDICAL EXAMINATION ANSWER'!A:J,2,FALSE)</f>
        <v>20.43</v>
      </c>
      <c r="D2214" s="9">
        <f>VLOOKUP(HEALTH_CARE[[#This Row],[Customer ID]],'MEDICAL EXAMINATION ANSWER'!A:J,4,FALSE)</f>
        <v>5.53</v>
      </c>
      <c r="E2214" t="str">
        <f>VLOOKUP(HEALTH_CARE[[#This Row],[Customer ID]],'MEDICAL EXAMINATION ANSWER'!A:J,6,FALSE)</f>
        <v>No</v>
      </c>
      <c r="F2214" t="str">
        <f>VLOOKUP(HEALTH_CARE[[#This Row],[Customer ID]],'MEDICAL EXAMINATION ANSWER'!A:J,7,FALSE)</f>
        <v>No</v>
      </c>
      <c r="G2214" t="str">
        <f>VLOOKUP(HEALTH_CARE[[#This Row],[Customer ID]],'MEDICAL EXAMINATION ANSWER'!A:J,8,FALSE)</f>
        <v>Yes</v>
      </c>
      <c r="H2214" s="10">
        <f>VLOOKUP(HEALTH_CARE[[#This Row],[Customer ID]],'MEDICAL EXAMINATION ANSWER'!A:J,9,FALSE)</f>
        <v>1</v>
      </c>
      <c r="I2214" t="str">
        <f>VLOOKUP(HEALTH_CARE[[#This Row],[Customer ID]],'MEDICAL EXAMINATION ANSWER'!A:J,10,FALSE)</f>
        <v>No</v>
      </c>
      <c r="J2214" t="str">
        <f>VLOOKUP(HEALTH_CARE[[#This Row],[Customer ID]],'MEDICAL EXAMINATION ANSWER'!A:J,3,FALSE)</f>
        <v>Normal Weight</v>
      </c>
      <c r="K2214" t="str">
        <f>VLOOKUP(HEALTH_CARE[[#This Row],[Customer ID]],'MEDICAL EXAMINATION ANSWER'!A:J,5,FALSE)</f>
        <v>Normal</v>
      </c>
      <c r="L2214" s="11" t="str">
        <f>VLOOKUP(HEALTH_CARE[[#This Row],[Customer ID]],'HOSPITAL DETAILS ANSWERS'!A:K,5,TRUE)</f>
        <v>9-Sep-2003</v>
      </c>
      <c r="M2214" s="14">
        <f>VLOOKUP(HEALTH_CARE[[#This Row],[Customer ID]],'HOSPITAL DETAILS ANSWERS'!A:K,8,TRUE)</f>
        <v>1626</v>
      </c>
      <c r="N2214" t="str">
        <f>VLOOKUP(HEALTH_CARE[[#This Row],[Customer ID]],'HOSPITAL DETAILS ANSWERS'!A:K,9,TRUE)</f>
        <v>Tier - 2</v>
      </c>
      <c r="O2214" t="str">
        <f>VLOOKUP(HEALTH_CARE[[#This Row],[Customer ID]],'HOSPITAL DETAILS ANSWERS'!A:K,10,TRUE)</f>
        <v>Tier - 3</v>
      </c>
      <c r="P2214" t="str">
        <f>VLOOKUP(HEALTH_CARE[[#This Row],[Customer ID]],'HOSPITAL DETAILS ANSWERS'!A:K,11,TRUE)</f>
        <v>R1012</v>
      </c>
      <c r="Q2214" s="10">
        <f>VLOOKUP(HEALTH_CARE[[#This Row],[Customer ID]],'HOSPITAL DETAILS ANSWERS'!A:K,6,TRUE)</f>
        <v>19</v>
      </c>
    </row>
    <row r="2215" spans="1:17" x14ac:dyDescent="0.25">
      <c r="A2215" t="s">
        <v>144</v>
      </c>
      <c r="B2215" t="str">
        <f>VLOOKUP(HEALTH_CARE[[#This Row],[Customer ID]],'CUSTOMER_NAMES ANSWER'!A:D,3,FALSE)</f>
        <v>Kathryn M</v>
      </c>
      <c r="C2215" s="9">
        <f>VLOOKUP(HEALTH_CARE[[#This Row],[Customer ID]],'MEDICAL EXAMINATION ANSWER'!A:J,2,FALSE)</f>
        <v>31.35</v>
      </c>
      <c r="D2215" s="9">
        <f>VLOOKUP(HEALTH_CARE[[#This Row],[Customer ID]],'MEDICAL EXAMINATION ANSWER'!A:J,4,FALSE)</f>
        <v>4.28</v>
      </c>
      <c r="E2215" t="str">
        <f>VLOOKUP(HEALTH_CARE[[#This Row],[Customer ID]],'MEDICAL EXAMINATION ANSWER'!A:J,6,FALSE)</f>
        <v>No</v>
      </c>
      <c r="F2215" t="str">
        <f>VLOOKUP(HEALTH_CARE[[#This Row],[Customer ID]],'MEDICAL EXAMINATION ANSWER'!A:J,7,FALSE)</f>
        <v>Yes</v>
      </c>
      <c r="G2215" t="str">
        <f>VLOOKUP(HEALTH_CARE[[#This Row],[Customer ID]],'MEDICAL EXAMINATION ANSWER'!A:J,8,FALSE)</f>
        <v>No</v>
      </c>
      <c r="H2215" s="10">
        <f>VLOOKUP(HEALTH_CARE[[#This Row],[Customer ID]],'MEDICAL EXAMINATION ANSWER'!A:J,9,FALSE)</f>
        <v>1</v>
      </c>
      <c r="I2215" t="str">
        <f>VLOOKUP(HEALTH_CARE[[#This Row],[Customer ID]],'MEDICAL EXAMINATION ANSWER'!A:J,10,FALSE)</f>
        <v>No</v>
      </c>
      <c r="J2215" t="str">
        <f>VLOOKUP(HEALTH_CARE[[#This Row],[Customer ID]],'MEDICAL EXAMINATION ANSWER'!A:J,3,FALSE)</f>
        <v>Obesity</v>
      </c>
      <c r="K2215" t="str">
        <f>VLOOKUP(HEALTH_CARE[[#This Row],[Customer ID]],'MEDICAL EXAMINATION ANSWER'!A:J,5,FALSE)</f>
        <v>Normal</v>
      </c>
      <c r="L2215" s="11" t="str">
        <f>VLOOKUP(HEALTH_CARE[[#This Row],[Customer ID]],'HOSPITAL DETAILS ANSWERS'!A:K,5,TRUE)</f>
        <v>25-Jul-2004</v>
      </c>
      <c r="M2215" s="14">
        <f>VLOOKUP(HEALTH_CARE[[#This Row],[Customer ID]],'HOSPITAL DETAILS ANSWERS'!A:K,8,TRUE)</f>
        <v>1623</v>
      </c>
      <c r="N2215" t="str">
        <f>VLOOKUP(HEALTH_CARE[[#This Row],[Customer ID]],'HOSPITAL DETAILS ANSWERS'!A:K,9,TRUE)</f>
        <v>Tier - 2</v>
      </c>
      <c r="O2215" t="str">
        <f>VLOOKUP(HEALTH_CARE[[#This Row],[Customer ID]],'HOSPITAL DETAILS ANSWERS'!A:K,10,TRUE)</f>
        <v>Tier - 1</v>
      </c>
      <c r="P2215" t="str">
        <f>VLOOKUP(HEALTH_CARE[[#This Row],[Customer ID]],'HOSPITAL DETAILS ANSWERS'!A:K,11,TRUE)</f>
        <v>R1013</v>
      </c>
      <c r="Q2215" s="10">
        <f>VLOOKUP(HEALTH_CARE[[#This Row],[Customer ID]],'HOSPITAL DETAILS ANSWERS'!A:K,6,TRUE)</f>
        <v>18</v>
      </c>
    </row>
    <row r="2216" spans="1:17" x14ac:dyDescent="0.25">
      <c r="A2216" t="s">
        <v>143</v>
      </c>
      <c r="B2216" t="str">
        <f>VLOOKUP(HEALTH_CARE[[#This Row],[Customer ID]],'CUSTOMER_NAMES ANSWER'!A:D,3,FALSE)</f>
        <v>Emily</v>
      </c>
      <c r="C2216" s="9">
        <f>VLOOKUP(HEALTH_CARE[[#This Row],[Customer ID]],'MEDICAL EXAMINATION ANSWER'!A:J,2,FALSE)</f>
        <v>31.13</v>
      </c>
      <c r="D2216" s="9">
        <f>VLOOKUP(HEALTH_CARE[[#This Row],[Customer ID]],'MEDICAL EXAMINATION ANSWER'!A:J,4,FALSE)</f>
        <v>6.01</v>
      </c>
      <c r="E2216" t="str">
        <f>VLOOKUP(HEALTH_CARE[[#This Row],[Customer ID]],'MEDICAL EXAMINATION ANSWER'!A:J,6,FALSE)</f>
        <v>No</v>
      </c>
      <c r="F2216" t="str">
        <f>VLOOKUP(HEALTH_CARE[[#This Row],[Customer ID]],'MEDICAL EXAMINATION ANSWER'!A:J,7,FALSE)</f>
        <v>Yes</v>
      </c>
      <c r="G2216" t="str">
        <f>VLOOKUP(HEALTH_CARE[[#This Row],[Customer ID]],'MEDICAL EXAMINATION ANSWER'!A:J,8,FALSE)</f>
        <v>No</v>
      </c>
      <c r="H2216" s="10">
        <f>VLOOKUP(HEALTH_CARE[[#This Row],[Customer ID]],'MEDICAL EXAMINATION ANSWER'!A:J,9,FALSE)</f>
        <v>1</v>
      </c>
      <c r="I2216" t="str">
        <f>VLOOKUP(HEALTH_CARE[[#This Row],[Customer ID]],'MEDICAL EXAMINATION ANSWER'!A:J,10,FALSE)</f>
        <v>No</v>
      </c>
      <c r="J2216" t="str">
        <f>VLOOKUP(HEALTH_CARE[[#This Row],[Customer ID]],'MEDICAL EXAMINATION ANSWER'!A:J,3,FALSE)</f>
        <v>Obesity</v>
      </c>
      <c r="K2216" t="str">
        <f>VLOOKUP(HEALTH_CARE[[#This Row],[Customer ID]],'MEDICAL EXAMINATION ANSWER'!A:J,5,FALSE)</f>
        <v>Prediabetes</v>
      </c>
      <c r="L2216" s="11" t="str">
        <f>VLOOKUP(HEALTH_CARE[[#This Row],[Customer ID]],'HOSPITAL DETAILS ANSWERS'!A:K,5,TRUE)</f>
        <v>21-Aug-2004</v>
      </c>
      <c r="M2216" s="14">
        <f>VLOOKUP(HEALTH_CARE[[#This Row],[Customer ID]],'HOSPITAL DETAILS ANSWERS'!A:K,8,TRUE)</f>
        <v>1622</v>
      </c>
      <c r="N2216" t="str">
        <f>VLOOKUP(HEALTH_CARE[[#This Row],[Customer ID]],'HOSPITAL DETAILS ANSWERS'!A:K,9,TRUE)</f>
        <v>Tier - 2</v>
      </c>
      <c r="O2216" t="str">
        <f>VLOOKUP(HEALTH_CARE[[#This Row],[Customer ID]],'HOSPITAL DETAILS ANSWERS'!A:K,10,TRUE)</f>
        <v>Tier - 2</v>
      </c>
      <c r="P2216" t="str">
        <f>VLOOKUP(HEALTH_CARE[[#This Row],[Customer ID]],'HOSPITAL DETAILS ANSWERS'!A:K,11,TRUE)</f>
        <v>R1013</v>
      </c>
      <c r="Q2216" s="10">
        <f>VLOOKUP(HEALTH_CARE[[#This Row],[Customer ID]],'HOSPITAL DETAILS ANSWERS'!A:K,6,TRUE)</f>
        <v>18</v>
      </c>
    </row>
    <row r="2217" spans="1:17" x14ac:dyDescent="0.25">
      <c r="A2217" t="s">
        <v>142</v>
      </c>
      <c r="B2217" t="str">
        <f>VLOOKUP(HEALTH_CARE[[#This Row],[Customer ID]],'CUSTOMER_NAMES ANSWER'!A:D,3,FALSE)</f>
        <v>Trent A</v>
      </c>
      <c r="C2217" s="9">
        <f>VLOOKUP(HEALTH_CARE[[#This Row],[Customer ID]],'MEDICAL EXAMINATION ANSWER'!A:J,2,FALSE)</f>
        <v>17.48</v>
      </c>
      <c r="D2217" s="9">
        <f>VLOOKUP(HEALTH_CARE[[#This Row],[Customer ID]],'MEDICAL EXAMINATION ANSWER'!A:J,4,FALSE)</f>
        <v>4.59</v>
      </c>
      <c r="E2217" t="str">
        <f>VLOOKUP(HEALTH_CARE[[#This Row],[Customer ID]],'MEDICAL EXAMINATION ANSWER'!A:J,6,FALSE)</f>
        <v>No</v>
      </c>
      <c r="F2217" t="str">
        <f>VLOOKUP(HEALTH_CARE[[#This Row],[Customer ID]],'MEDICAL EXAMINATION ANSWER'!A:J,7,FALSE)</f>
        <v>No</v>
      </c>
      <c r="G2217" t="str">
        <f>VLOOKUP(HEALTH_CARE[[#This Row],[Customer ID]],'MEDICAL EXAMINATION ANSWER'!A:J,8,FALSE)</f>
        <v>Yes</v>
      </c>
      <c r="H2217" s="10">
        <f>VLOOKUP(HEALTH_CARE[[#This Row],[Customer ID]],'MEDICAL EXAMINATION ANSWER'!A:J,9,FALSE)</f>
        <v>1</v>
      </c>
      <c r="I2217" t="str">
        <f>VLOOKUP(HEALTH_CARE[[#This Row],[Customer ID]],'MEDICAL EXAMINATION ANSWER'!A:J,10,FALSE)</f>
        <v>No</v>
      </c>
      <c r="J2217" t="str">
        <f>VLOOKUP(HEALTH_CARE[[#This Row],[Customer ID]],'MEDICAL EXAMINATION ANSWER'!A:J,3,FALSE)</f>
        <v>Under Weight</v>
      </c>
      <c r="K2217" t="str">
        <f>VLOOKUP(HEALTH_CARE[[#This Row],[Customer ID]],'MEDICAL EXAMINATION ANSWER'!A:J,5,FALSE)</f>
        <v>Normal</v>
      </c>
      <c r="L2217" s="11" t="str">
        <f>VLOOKUP(HEALTH_CARE[[#This Row],[Customer ID]],'HOSPITAL DETAILS ANSWERS'!A:K,5,TRUE)</f>
        <v>14-Sep-2003</v>
      </c>
      <c r="M2217" s="14">
        <f>VLOOKUP(HEALTH_CARE[[#This Row],[Customer ID]],'HOSPITAL DETAILS ANSWERS'!A:K,8,TRUE)</f>
        <v>1622</v>
      </c>
      <c r="N2217" t="str">
        <f>VLOOKUP(HEALTH_CARE[[#This Row],[Customer ID]],'HOSPITAL DETAILS ANSWERS'!A:K,9,TRUE)</f>
        <v>Tier - 2</v>
      </c>
      <c r="O2217" t="str">
        <f>VLOOKUP(HEALTH_CARE[[#This Row],[Customer ID]],'HOSPITAL DETAILS ANSWERS'!A:K,10,TRUE)</f>
        <v>Tier - 2</v>
      </c>
      <c r="P2217" t="str">
        <f>VLOOKUP(HEALTH_CARE[[#This Row],[Customer ID]],'HOSPITAL DETAILS ANSWERS'!A:K,11,TRUE)</f>
        <v>R1012</v>
      </c>
      <c r="Q2217" s="10">
        <f>VLOOKUP(HEALTH_CARE[[#This Row],[Customer ID]],'HOSPITAL DETAILS ANSWERS'!A:K,6,TRUE)</f>
        <v>19</v>
      </c>
    </row>
    <row r="2218" spans="1:17" x14ac:dyDescent="0.25">
      <c r="A2218" t="s">
        <v>141</v>
      </c>
      <c r="B2218" t="str">
        <f>VLOOKUP(HEALTH_CARE[[#This Row],[Customer ID]],'CUSTOMER_NAMES ANSWER'!A:D,3,FALSE)</f>
        <v>Jennifer E</v>
      </c>
      <c r="C2218" s="9">
        <f>VLOOKUP(HEALTH_CARE[[#This Row],[Customer ID]],'MEDICAL EXAMINATION ANSWER'!A:J,2,FALSE)</f>
        <v>22.57</v>
      </c>
      <c r="D2218" s="9">
        <f>VLOOKUP(HEALTH_CARE[[#This Row],[Customer ID]],'MEDICAL EXAMINATION ANSWER'!A:J,4,FALSE)</f>
        <v>5.8</v>
      </c>
      <c r="E2218" t="str">
        <f>VLOOKUP(HEALTH_CARE[[#This Row],[Customer ID]],'MEDICAL EXAMINATION ANSWER'!A:J,6,FALSE)</f>
        <v>Yes</v>
      </c>
      <c r="F2218" t="str">
        <f>VLOOKUP(HEALTH_CARE[[#This Row],[Customer ID]],'MEDICAL EXAMINATION ANSWER'!A:J,7,FALSE)</f>
        <v>No</v>
      </c>
      <c r="G2218" t="str">
        <f>VLOOKUP(HEALTH_CARE[[#This Row],[Customer ID]],'MEDICAL EXAMINATION ANSWER'!A:J,8,FALSE)</f>
        <v>No</v>
      </c>
      <c r="H2218" s="10">
        <f>VLOOKUP(HEALTH_CARE[[#This Row],[Customer ID]],'MEDICAL EXAMINATION ANSWER'!A:J,9,FALSE)</f>
        <v>1</v>
      </c>
      <c r="I2218" t="str">
        <f>VLOOKUP(HEALTH_CARE[[#This Row],[Customer ID]],'MEDICAL EXAMINATION ANSWER'!A:J,10,FALSE)</f>
        <v>No</v>
      </c>
      <c r="J2218" t="str">
        <f>VLOOKUP(HEALTH_CARE[[#This Row],[Customer ID]],'MEDICAL EXAMINATION ANSWER'!A:J,3,FALSE)</f>
        <v>Normal Weight</v>
      </c>
      <c r="K2218" t="str">
        <f>VLOOKUP(HEALTH_CARE[[#This Row],[Customer ID]],'MEDICAL EXAMINATION ANSWER'!A:J,5,FALSE)</f>
        <v>Prediabetes</v>
      </c>
      <c r="L2218" s="11" t="str">
        <f>VLOOKUP(HEALTH_CARE[[#This Row],[Customer ID]],'HOSPITAL DETAILS ANSWERS'!A:K,5,TRUE)</f>
        <v>5-Aug-1995</v>
      </c>
      <c r="M2218" s="14">
        <f>VLOOKUP(HEALTH_CARE[[#This Row],[Customer ID]],'HOSPITAL DETAILS ANSWERS'!A:K,8,TRUE)</f>
        <v>1618</v>
      </c>
      <c r="N2218" t="str">
        <f>VLOOKUP(HEALTH_CARE[[#This Row],[Customer ID]],'HOSPITAL DETAILS ANSWERS'!A:K,9,TRUE)</f>
        <v>Tier - 2</v>
      </c>
      <c r="O2218" t="str">
        <f>VLOOKUP(HEALTH_CARE[[#This Row],[Customer ID]],'HOSPITAL DETAILS ANSWERS'!A:K,10,TRUE)</f>
        <v>Tier - 1</v>
      </c>
      <c r="P2218" t="str">
        <f>VLOOKUP(HEALTH_CARE[[#This Row],[Customer ID]],'HOSPITAL DETAILS ANSWERS'!A:K,11,TRUE)</f>
        <v>R1013</v>
      </c>
      <c r="Q2218" s="10">
        <f>VLOOKUP(HEALTH_CARE[[#This Row],[Customer ID]],'HOSPITAL DETAILS ANSWERS'!A:K,6,TRUE)</f>
        <v>27</v>
      </c>
    </row>
    <row r="2219" spans="1:17" x14ac:dyDescent="0.25">
      <c r="A2219" t="s">
        <v>140</v>
      </c>
      <c r="B2219" t="str">
        <f>VLOOKUP(HEALTH_CARE[[#This Row],[Customer ID]],'CUSTOMER_NAMES ANSWER'!A:D,3,FALSE)</f>
        <v>Polly</v>
      </c>
      <c r="C2219" s="9">
        <f>VLOOKUP(HEALTH_CARE[[#This Row],[Customer ID]],'MEDICAL EXAMINATION ANSWER'!A:J,2,FALSE)</f>
        <v>26.73</v>
      </c>
      <c r="D2219" s="9">
        <f>VLOOKUP(HEALTH_CARE[[#This Row],[Customer ID]],'MEDICAL EXAMINATION ANSWER'!A:J,4,FALSE)</f>
        <v>5.08</v>
      </c>
      <c r="E2219" t="str">
        <f>VLOOKUP(HEALTH_CARE[[#This Row],[Customer ID]],'MEDICAL EXAMINATION ANSWER'!A:J,6,FALSE)</f>
        <v>No</v>
      </c>
      <c r="F2219" t="str">
        <f>VLOOKUP(HEALTH_CARE[[#This Row],[Customer ID]],'MEDICAL EXAMINATION ANSWER'!A:J,7,FALSE)</f>
        <v>Yes</v>
      </c>
      <c r="G2219" t="str">
        <f>VLOOKUP(HEALTH_CARE[[#This Row],[Customer ID]],'MEDICAL EXAMINATION ANSWER'!A:J,8,FALSE)</f>
        <v>No</v>
      </c>
      <c r="H2219" s="10">
        <f>VLOOKUP(HEALTH_CARE[[#This Row],[Customer ID]],'MEDICAL EXAMINATION ANSWER'!A:J,9,FALSE)</f>
        <v>1</v>
      </c>
      <c r="I2219" t="str">
        <f>VLOOKUP(HEALTH_CARE[[#This Row],[Customer ID]],'MEDICAL EXAMINATION ANSWER'!A:J,10,FALSE)</f>
        <v>No</v>
      </c>
      <c r="J2219" t="str">
        <f>VLOOKUP(HEALTH_CARE[[#This Row],[Customer ID]],'MEDICAL EXAMINATION ANSWER'!A:J,3,FALSE)</f>
        <v>Over Weight</v>
      </c>
      <c r="K2219" t="str">
        <f>VLOOKUP(HEALTH_CARE[[#This Row],[Customer ID]],'MEDICAL EXAMINATION ANSWER'!A:J,5,FALSE)</f>
        <v>Normal</v>
      </c>
      <c r="L2219" s="11" t="str">
        <f>VLOOKUP(HEALTH_CARE[[#This Row],[Customer ID]],'HOSPITAL DETAILS ANSWERS'!A:K,5,TRUE)</f>
        <v>22-Jul-2004</v>
      </c>
      <c r="M2219" s="14">
        <f>VLOOKUP(HEALTH_CARE[[#This Row],[Customer ID]],'HOSPITAL DETAILS ANSWERS'!A:K,8,TRUE)</f>
        <v>1616</v>
      </c>
      <c r="N2219" t="str">
        <f>VLOOKUP(HEALTH_CARE[[#This Row],[Customer ID]],'HOSPITAL DETAILS ANSWERS'!A:K,9,TRUE)</f>
        <v>Tier - 2</v>
      </c>
      <c r="O2219" t="str">
        <f>VLOOKUP(HEALTH_CARE[[#This Row],[Customer ID]],'HOSPITAL DETAILS ANSWERS'!A:K,10,TRUE)</f>
        <v>Tier - 1</v>
      </c>
      <c r="P2219" t="str">
        <f>VLOOKUP(HEALTH_CARE[[#This Row],[Customer ID]],'HOSPITAL DETAILS ANSWERS'!A:K,11,TRUE)</f>
        <v>R1013</v>
      </c>
      <c r="Q2219" s="10">
        <f>VLOOKUP(HEALTH_CARE[[#This Row],[Customer ID]],'HOSPITAL DETAILS ANSWERS'!A:K,6,TRUE)</f>
        <v>18</v>
      </c>
    </row>
    <row r="2220" spans="1:17" x14ac:dyDescent="0.25">
      <c r="A2220" t="s">
        <v>139</v>
      </c>
      <c r="B2220" t="str">
        <f>VLOOKUP(HEALTH_CARE[[#This Row],[Customer ID]],'CUSTOMER_NAMES ANSWER'!A:D,3,FALSE)</f>
        <v>Elizabeth</v>
      </c>
      <c r="C2220" s="9">
        <f>VLOOKUP(HEALTH_CARE[[#This Row],[Customer ID]],'MEDICAL EXAMINATION ANSWER'!A:J,2,FALSE)</f>
        <v>20.79</v>
      </c>
      <c r="D2220" s="9">
        <f>VLOOKUP(HEALTH_CARE[[#This Row],[Customer ID]],'MEDICAL EXAMINATION ANSWER'!A:J,4,FALSE)</f>
        <v>5.84</v>
      </c>
      <c r="E2220" t="str">
        <f>VLOOKUP(HEALTH_CARE[[#This Row],[Customer ID]],'MEDICAL EXAMINATION ANSWER'!A:J,6,FALSE)</f>
        <v>No</v>
      </c>
      <c r="F2220" t="str">
        <f>VLOOKUP(HEALTH_CARE[[#This Row],[Customer ID]],'MEDICAL EXAMINATION ANSWER'!A:J,7,FALSE)</f>
        <v>Yes</v>
      </c>
      <c r="G2220" t="str">
        <f>VLOOKUP(HEALTH_CARE[[#This Row],[Customer ID]],'MEDICAL EXAMINATION ANSWER'!A:J,8,FALSE)</f>
        <v>No</v>
      </c>
      <c r="H2220" s="10">
        <f>VLOOKUP(HEALTH_CARE[[#This Row],[Customer ID]],'MEDICAL EXAMINATION ANSWER'!A:J,9,FALSE)</f>
        <v>1</v>
      </c>
      <c r="I2220" t="str">
        <f>VLOOKUP(HEALTH_CARE[[#This Row],[Customer ID]],'MEDICAL EXAMINATION ANSWER'!A:J,10,FALSE)</f>
        <v>No</v>
      </c>
      <c r="J2220" t="str">
        <f>VLOOKUP(HEALTH_CARE[[#This Row],[Customer ID]],'MEDICAL EXAMINATION ANSWER'!A:J,3,FALSE)</f>
        <v>Normal Weight</v>
      </c>
      <c r="K2220" t="str">
        <f>VLOOKUP(HEALTH_CARE[[#This Row],[Customer ID]],'MEDICAL EXAMINATION ANSWER'!A:J,5,FALSE)</f>
        <v>Prediabetes</v>
      </c>
      <c r="L2220" s="11" t="str">
        <f>VLOOKUP(HEALTH_CARE[[#This Row],[Customer ID]],'HOSPITAL DETAILS ANSWERS'!A:K,5,TRUE)</f>
        <v>19-Nov-2004</v>
      </c>
      <c r="M2220" s="14">
        <f>VLOOKUP(HEALTH_CARE[[#This Row],[Customer ID]],'HOSPITAL DETAILS ANSWERS'!A:K,8,TRUE)</f>
        <v>1608</v>
      </c>
      <c r="N2220" t="str">
        <f>VLOOKUP(HEALTH_CARE[[#This Row],[Customer ID]],'HOSPITAL DETAILS ANSWERS'!A:K,9,TRUE)</f>
        <v>Tier - 2</v>
      </c>
      <c r="O2220" t="str">
        <f>VLOOKUP(HEALTH_CARE[[#This Row],[Customer ID]],'HOSPITAL DETAILS ANSWERS'!A:K,10,TRUE)</f>
        <v>Tier - 3</v>
      </c>
      <c r="P2220" t="str">
        <f>VLOOKUP(HEALTH_CARE[[#This Row],[Customer ID]],'HOSPITAL DETAILS ANSWERS'!A:K,11,TRUE)</f>
        <v>R1013</v>
      </c>
      <c r="Q2220" s="10">
        <f>VLOOKUP(HEALTH_CARE[[#This Row],[Customer ID]],'HOSPITAL DETAILS ANSWERS'!A:K,6,TRUE)</f>
        <v>18</v>
      </c>
    </row>
    <row r="2221" spans="1:17" x14ac:dyDescent="0.25">
      <c r="A2221" t="s">
        <v>138</v>
      </c>
      <c r="B2221" t="str">
        <f>VLOOKUP(HEALTH_CARE[[#This Row],[Customer ID]],'CUSTOMER_NAMES ANSWER'!A:D,3,FALSE)</f>
        <v>Tiffany A</v>
      </c>
      <c r="C2221" s="9">
        <f>VLOOKUP(HEALTH_CARE[[#This Row],[Customer ID]],'MEDICAL EXAMINATION ANSWER'!A:J,2,FALSE)</f>
        <v>20.149999999999999</v>
      </c>
      <c r="D2221" s="9">
        <f>VLOOKUP(HEALTH_CARE[[#This Row],[Customer ID]],'MEDICAL EXAMINATION ANSWER'!A:J,4,FALSE)</f>
        <v>4.1500000000000004</v>
      </c>
      <c r="E2221" t="str">
        <f>VLOOKUP(HEALTH_CARE[[#This Row],[Customer ID]],'MEDICAL EXAMINATION ANSWER'!A:J,6,FALSE)</f>
        <v>No</v>
      </c>
      <c r="F2221" t="str">
        <f>VLOOKUP(HEALTH_CARE[[#This Row],[Customer ID]],'MEDICAL EXAMINATION ANSWER'!A:J,7,FALSE)</f>
        <v>No</v>
      </c>
      <c r="G2221" t="str">
        <f>VLOOKUP(HEALTH_CARE[[#This Row],[Customer ID]],'MEDICAL EXAMINATION ANSWER'!A:J,8,FALSE)</f>
        <v>No</v>
      </c>
      <c r="H2221" s="10">
        <f>VLOOKUP(HEALTH_CARE[[#This Row],[Customer ID]],'MEDICAL EXAMINATION ANSWER'!A:J,9,FALSE)</f>
        <v>1</v>
      </c>
      <c r="I2221" t="str">
        <f>VLOOKUP(HEALTH_CARE[[#This Row],[Customer ID]],'MEDICAL EXAMINATION ANSWER'!A:J,10,FALSE)</f>
        <v>No</v>
      </c>
      <c r="J2221" t="str">
        <f>VLOOKUP(HEALTH_CARE[[#This Row],[Customer ID]],'MEDICAL EXAMINATION ANSWER'!A:J,3,FALSE)</f>
        <v>Normal Weight</v>
      </c>
      <c r="K2221" t="str">
        <f>VLOOKUP(HEALTH_CARE[[#This Row],[Customer ID]],'MEDICAL EXAMINATION ANSWER'!A:J,5,FALSE)</f>
        <v>Normal</v>
      </c>
      <c r="L2221" s="11" t="str">
        <f>VLOOKUP(HEALTH_CARE[[#This Row],[Customer ID]],'HOSPITAL DETAILS ANSWERS'!A:K,5,TRUE)</f>
        <v>22-Sep-1992</v>
      </c>
      <c r="M2221" s="14">
        <f>VLOOKUP(HEALTH_CARE[[#This Row],[Customer ID]],'HOSPITAL DETAILS ANSWERS'!A:K,8,TRUE)</f>
        <v>1567</v>
      </c>
      <c r="N2221" t="str">
        <f>VLOOKUP(HEALTH_CARE[[#This Row],[Customer ID]],'HOSPITAL DETAILS ANSWERS'!A:K,9,TRUE)</f>
        <v>Tier - 2</v>
      </c>
      <c r="O2221" t="str">
        <f>VLOOKUP(HEALTH_CARE[[#This Row],[Customer ID]],'HOSPITAL DETAILS ANSWERS'!A:K,10,TRUE)</f>
        <v>Tier - 1</v>
      </c>
      <c r="P2221" t="str">
        <f>VLOOKUP(HEALTH_CARE[[#This Row],[Customer ID]],'HOSPITAL DETAILS ANSWERS'!A:K,11,TRUE)</f>
        <v>R1013</v>
      </c>
      <c r="Q2221" s="10">
        <f>VLOOKUP(HEALTH_CARE[[#This Row],[Customer ID]],'HOSPITAL DETAILS ANSWERS'!A:K,6,TRUE)</f>
        <v>30</v>
      </c>
    </row>
    <row r="2222" spans="1:17" x14ac:dyDescent="0.25">
      <c r="A2222" t="s">
        <v>137</v>
      </c>
      <c r="B2222" t="str">
        <f>VLOOKUP(HEALTH_CARE[[#This Row],[Customer ID]],'CUSTOMER_NAMES ANSWER'!A:D,3,FALSE)</f>
        <v>Cole</v>
      </c>
      <c r="C2222" s="9">
        <f>VLOOKUP(HEALTH_CARE[[#This Row],[Customer ID]],'MEDICAL EXAMINATION ANSWER'!A:J,2,FALSE)</f>
        <v>36.85</v>
      </c>
      <c r="D2222" s="9">
        <f>VLOOKUP(HEALTH_CARE[[#This Row],[Customer ID]],'MEDICAL EXAMINATION ANSWER'!A:J,4,FALSE)</f>
        <v>4.3600000000000003</v>
      </c>
      <c r="E2222" t="str">
        <f>VLOOKUP(HEALTH_CARE[[#This Row],[Customer ID]],'MEDICAL EXAMINATION ANSWER'!A:J,6,FALSE)</f>
        <v>Yes</v>
      </c>
      <c r="F2222" t="str">
        <f>VLOOKUP(HEALTH_CARE[[#This Row],[Customer ID]],'MEDICAL EXAMINATION ANSWER'!A:J,7,FALSE)</f>
        <v>No</v>
      </c>
      <c r="G2222" t="str">
        <f>VLOOKUP(HEALTH_CARE[[#This Row],[Customer ID]],'MEDICAL EXAMINATION ANSWER'!A:J,8,FALSE)</f>
        <v>No</v>
      </c>
      <c r="H2222" s="10">
        <f>VLOOKUP(HEALTH_CARE[[#This Row],[Customer ID]],'MEDICAL EXAMINATION ANSWER'!A:J,9,FALSE)</f>
        <v>0</v>
      </c>
      <c r="I2222" t="str">
        <f>VLOOKUP(HEALTH_CARE[[#This Row],[Customer ID]],'MEDICAL EXAMINATION ANSWER'!A:J,10,FALSE)</f>
        <v>No</v>
      </c>
      <c r="J2222" t="str">
        <f>VLOOKUP(HEALTH_CARE[[#This Row],[Customer ID]],'MEDICAL EXAMINATION ANSWER'!A:J,3,FALSE)</f>
        <v>Obesity</v>
      </c>
      <c r="K2222" t="str">
        <f>VLOOKUP(HEALTH_CARE[[#This Row],[Customer ID]],'MEDICAL EXAMINATION ANSWER'!A:J,5,FALSE)</f>
        <v>Normal</v>
      </c>
      <c r="L2222" s="11" t="str">
        <f>VLOOKUP(HEALTH_CARE[[#This Row],[Customer ID]],'HOSPITAL DETAILS ANSWERS'!A:K,5,TRUE)</f>
        <v>5-Dec-2001</v>
      </c>
      <c r="M2222" s="14">
        <f>VLOOKUP(HEALTH_CARE[[#This Row],[Customer ID]],'HOSPITAL DETAILS ANSWERS'!A:K,8,TRUE)</f>
        <v>1535</v>
      </c>
      <c r="N2222" t="str">
        <f>VLOOKUP(HEALTH_CARE[[#This Row],[Customer ID]],'HOSPITAL DETAILS ANSWERS'!A:K,9,TRUE)</f>
        <v>Tier - 2</v>
      </c>
      <c r="O2222" t="str">
        <f>VLOOKUP(HEALTH_CARE[[#This Row],[Customer ID]],'HOSPITAL DETAILS ANSWERS'!A:K,10,TRUE)</f>
        <v>Tier - 2</v>
      </c>
      <c r="P2222" t="str">
        <f>VLOOKUP(HEALTH_CARE[[#This Row],[Customer ID]],'HOSPITAL DETAILS ANSWERS'!A:K,11,TRUE)</f>
        <v>R1013</v>
      </c>
      <c r="Q2222" s="10">
        <f>VLOOKUP(HEALTH_CARE[[#This Row],[Customer ID]],'HOSPITAL DETAILS ANSWERS'!A:K,6,TRUE)</f>
        <v>21</v>
      </c>
    </row>
    <row r="2223" spans="1:17" x14ac:dyDescent="0.25">
      <c r="A2223" t="s">
        <v>136</v>
      </c>
      <c r="B2223" t="str">
        <f>VLOOKUP(HEALTH_CARE[[#This Row],[Customer ID]],'CUSTOMER_NAMES ANSWER'!A:D,3,FALSE)</f>
        <v>Matthew T</v>
      </c>
      <c r="C2223" s="9">
        <f>VLOOKUP(HEALTH_CARE[[#This Row],[Customer ID]],'MEDICAL EXAMINATION ANSWER'!A:J,2,FALSE)</f>
        <v>35.53</v>
      </c>
      <c r="D2223" s="9">
        <f>VLOOKUP(HEALTH_CARE[[#This Row],[Customer ID]],'MEDICAL EXAMINATION ANSWER'!A:J,4,FALSE)</f>
        <v>4.55</v>
      </c>
      <c r="E2223" t="str">
        <f>VLOOKUP(HEALTH_CARE[[#This Row],[Customer ID]],'MEDICAL EXAMINATION ANSWER'!A:J,6,FALSE)</f>
        <v>Yes</v>
      </c>
      <c r="F2223" t="str">
        <f>VLOOKUP(HEALTH_CARE[[#This Row],[Customer ID]],'MEDICAL EXAMINATION ANSWER'!A:J,7,FALSE)</f>
        <v>No</v>
      </c>
      <c r="G2223" t="str">
        <f>VLOOKUP(HEALTH_CARE[[#This Row],[Customer ID]],'MEDICAL EXAMINATION ANSWER'!A:J,8,FALSE)</f>
        <v>No</v>
      </c>
      <c r="H2223" s="10">
        <f>VLOOKUP(HEALTH_CARE[[#This Row],[Customer ID]],'MEDICAL EXAMINATION ANSWER'!A:J,9,FALSE)</f>
        <v>0</v>
      </c>
      <c r="I2223" t="str">
        <f>VLOOKUP(HEALTH_CARE[[#This Row],[Customer ID]],'MEDICAL EXAMINATION ANSWER'!A:J,10,FALSE)</f>
        <v>No</v>
      </c>
      <c r="J2223" t="str">
        <f>VLOOKUP(HEALTH_CARE[[#This Row],[Customer ID]],'MEDICAL EXAMINATION ANSWER'!A:J,3,FALSE)</f>
        <v>Obesity</v>
      </c>
      <c r="K2223" t="str">
        <f>VLOOKUP(HEALTH_CARE[[#This Row],[Customer ID]],'MEDICAL EXAMINATION ANSWER'!A:J,5,FALSE)</f>
        <v>Normal</v>
      </c>
      <c r="L2223" s="11" t="str">
        <f>VLOOKUP(HEALTH_CARE[[#This Row],[Customer ID]],'HOSPITAL DETAILS ANSWERS'!A:K,5,TRUE)</f>
        <v>2-Jun-2001</v>
      </c>
      <c r="M2223" s="14">
        <f>VLOOKUP(HEALTH_CARE[[#This Row],[Customer ID]],'HOSPITAL DETAILS ANSWERS'!A:K,8,TRUE)</f>
        <v>1533</v>
      </c>
      <c r="N2223" t="str">
        <f>VLOOKUP(HEALTH_CARE[[#This Row],[Customer ID]],'HOSPITAL DETAILS ANSWERS'!A:K,9,TRUE)</f>
        <v>Tier - 2</v>
      </c>
      <c r="O2223" t="str">
        <f>VLOOKUP(HEALTH_CARE[[#This Row],[Customer ID]],'HOSPITAL DETAILS ANSWERS'!A:K,10,TRUE)</f>
        <v>Tier - 2</v>
      </c>
      <c r="P2223" t="str">
        <f>VLOOKUP(HEALTH_CARE[[#This Row],[Customer ID]],'HOSPITAL DETAILS ANSWERS'!A:K,11,TRUE)</f>
        <v>R1013</v>
      </c>
      <c r="Q2223" s="10">
        <f>VLOOKUP(HEALTH_CARE[[#This Row],[Customer ID]],'HOSPITAL DETAILS ANSWERS'!A:K,6,TRUE)</f>
        <v>22</v>
      </c>
    </row>
    <row r="2224" spans="1:17" x14ac:dyDescent="0.25">
      <c r="A2224" t="s">
        <v>135</v>
      </c>
      <c r="B2224" t="str">
        <f>VLOOKUP(HEALTH_CARE[[#This Row],[Customer ID]],'CUSTOMER_NAMES ANSWER'!A:D,3,FALSE)</f>
        <v>Zachary</v>
      </c>
      <c r="C2224" s="9">
        <f>VLOOKUP(HEALTH_CARE[[#This Row],[Customer ID]],'MEDICAL EXAMINATION ANSWER'!A:J,2,FALSE)</f>
        <v>31.1</v>
      </c>
      <c r="D2224" s="9">
        <f>VLOOKUP(HEALTH_CARE[[#This Row],[Customer ID]],'MEDICAL EXAMINATION ANSWER'!A:J,4,FALSE)</f>
        <v>4.37</v>
      </c>
      <c r="E2224" t="str">
        <f>VLOOKUP(HEALTH_CARE[[#This Row],[Customer ID]],'MEDICAL EXAMINATION ANSWER'!A:J,6,FALSE)</f>
        <v>Yes</v>
      </c>
      <c r="F2224" t="str">
        <f>VLOOKUP(HEALTH_CARE[[#This Row],[Customer ID]],'MEDICAL EXAMINATION ANSWER'!A:J,7,FALSE)</f>
        <v>No</v>
      </c>
      <c r="G2224" t="str">
        <f>VLOOKUP(HEALTH_CARE[[#This Row],[Customer ID]],'MEDICAL EXAMINATION ANSWER'!A:J,8,FALSE)</f>
        <v>No</v>
      </c>
      <c r="H2224" s="10">
        <f>VLOOKUP(HEALTH_CARE[[#This Row],[Customer ID]],'MEDICAL EXAMINATION ANSWER'!A:J,9,FALSE)</f>
        <v>0</v>
      </c>
      <c r="I2224" t="str">
        <f>VLOOKUP(HEALTH_CARE[[#This Row],[Customer ID]],'MEDICAL EXAMINATION ANSWER'!A:J,10,FALSE)</f>
        <v>No</v>
      </c>
      <c r="J2224" t="str">
        <f>VLOOKUP(HEALTH_CARE[[#This Row],[Customer ID]],'MEDICAL EXAMINATION ANSWER'!A:J,3,FALSE)</f>
        <v>Obesity</v>
      </c>
      <c r="K2224" t="str">
        <f>VLOOKUP(HEALTH_CARE[[#This Row],[Customer ID]],'MEDICAL EXAMINATION ANSWER'!A:J,5,FALSE)</f>
        <v>Normal</v>
      </c>
      <c r="L2224" s="11" t="str">
        <f>VLOOKUP(HEALTH_CARE[[#This Row],[Customer ID]],'HOSPITAL DETAILS ANSWERS'!A:K,5,TRUE)</f>
        <v>7-Jul-2001</v>
      </c>
      <c r="M2224" s="14">
        <f>VLOOKUP(HEALTH_CARE[[#This Row],[Customer ID]],'HOSPITAL DETAILS ANSWERS'!A:K,8,TRUE)</f>
        <v>1527</v>
      </c>
      <c r="N2224" t="str">
        <f>VLOOKUP(HEALTH_CARE[[#This Row],[Customer ID]],'HOSPITAL DETAILS ANSWERS'!A:K,9,TRUE)</f>
        <v>Tier - 2</v>
      </c>
      <c r="O2224" t="str">
        <f>VLOOKUP(HEALTH_CARE[[#This Row],[Customer ID]],'HOSPITAL DETAILS ANSWERS'!A:K,10,TRUE)</f>
        <v>Tier - 3</v>
      </c>
      <c r="P2224" t="str">
        <f>VLOOKUP(HEALTH_CARE[[#This Row],[Customer ID]],'HOSPITAL DETAILS ANSWERS'!A:K,11,TRUE)</f>
        <v>R1011</v>
      </c>
      <c r="Q2224" s="10">
        <f>VLOOKUP(HEALTH_CARE[[#This Row],[Customer ID]],'HOSPITAL DETAILS ANSWERS'!A:K,6,TRUE)</f>
        <v>21</v>
      </c>
    </row>
    <row r="2225" spans="1:17" x14ac:dyDescent="0.25">
      <c r="A2225" t="s">
        <v>134</v>
      </c>
      <c r="B2225" t="str">
        <f>VLOOKUP(HEALTH_CARE[[#This Row],[Customer ID]],'CUSTOMER_NAMES ANSWER'!A:D,3,FALSE)</f>
        <v>Matthew T</v>
      </c>
      <c r="C2225" s="9">
        <f>VLOOKUP(HEALTH_CARE[[#This Row],[Customer ID]],'MEDICAL EXAMINATION ANSWER'!A:J,2,FALSE)</f>
        <v>23.21</v>
      </c>
      <c r="D2225" s="9">
        <f>VLOOKUP(HEALTH_CARE[[#This Row],[Customer ID]],'MEDICAL EXAMINATION ANSWER'!A:J,4,FALSE)</f>
        <v>5.24</v>
      </c>
      <c r="E2225" t="str">
        <f>VLOOKUP(HEALTH_CARE[[#This Row],[Customer ID]],'MEDICAL EXAMINATION ANSWER'!A:J,6,FALSE)</f>
        <v>Yes</v>
      </c>
      <c r="F2225" t="str">
        <f>VLOOKUP(HEALTH_CARE[[#This Row],[Customer ID]],'MEDICAL EXAMINATION ANSWER'!A:J,7,FALSE)</f>
        <v>No</v>
      </c>
      <c r="G2225" t="str">
        <f>VLOOKUP(HEALTH_CARE[[#This Row],[Customer ID]],'MEDICAL EXAMINATION ANSWER'!A:J,8,FALSE)</f>
        <v>No</v>
      </c>
      <c r="H2225" s="10">
        <f>VLOOKUP(HEALTH_CARE[[#This Row],[Customer ID]],'MEDICAL EXAMINATION ANSWER'!A:J,9,FALSE)</f>
        <v>0</v>
      </c>
      <c r="I2225" t="str">
        <f>VLOOKUP(HEALTH_CARE[[#This Row],[Customer ID]],'MEDICAL EXAMINATION ANSWER'!A:J,10,FALSE)</f>
        <v>No</v>
      </c>
      <c r="J2225" t="str">
        <f>VLOOKUP(HEALTH_CARE[[#This Row],[Customer ID]],'MEDICAL EXAMINATION ANSWER'!A:J,3,FALSE)</f>
        <v>Normal Weight</v>
      </c>
      <c r="K2225" t="str">
        <f>VLOOKUP(HEALTH_CARE[[#This Row],[Customer ID]],'MEDICAL EXAMINATION ANSWER'!A:J,5,FALSE)</f>
        <v>Normal</v>
      </c>
      <c r="L2225" s="11" t="str">
        <f>VLOOKUP(HEALTH_CARE[[#This Row],[Customer ID]],'HOSPITAL DETAILS ANSWERS'!A:K,5,TRUE)</f>
        <v>25-Aug-2001</v>
      </c>
      <c r="M2225" s="14">
        <f>VLOOKUP(HEALTH_CARE[[#This Row],[Customer ID]],'HOSPITAL DETAILS ANSWERS'!A:K,8,TRUE)</f>
        <v>1516</v>
      </c>
      <c r="N2225" t="str">
        <f>VLOOKUP(HEALTH_CARE[[#This Row],[Customer ID]],'HOSPITAL DETAILS ANSWERS'!A:K,9,TRUE)</f>
        <v>Tier - 2</v>
      </c>
      <c r="O2225" t="str">
        <f>VLOOKUP(HEALTH_CARE[[#This Row],[Customer ID]],'HOSPITAL DETAILS ANSWERS'!A:K,10,TRUE)</f>
        <v>Tier - 3</v>
      </c>
      <c r="P2225" t="str">
        <f>VLOOKUP(HEALTH_CARE[[#This Row],[Customer ID]],'HOSPITAL DETAILS ANSWERS'!A:K,11,TRUE)</f>
        <v>R1013</v>
      </c>
      <c r="Q2225" s="10">
        <f>VLOOKUP(HEALTH_CARE[[#This Row],[Customer ID]],'HOSPITAL DETAILS ANSWERS'!A:K,6,TRUE)</f>
        <v>21</v>
      </c>
    </row>
    <row r="2226" spans="1:17" x14ac:dyDescent="0.25">
      <c r="A2226" t="s">
        <v>133</v>
      </c>
      <c r="B2226" t="str">
        <f>VLOOKUP(HEALTH_CARE[[#This Row],[Customer ID]],'CUSTOMER_NAMES ANSWER'!A:D,3,FALSE)</f>
        <v>Pat</v>
      </c>
      <c r="C2226" s="9">
        <f>VLOOKUP(HEALTH_CARE[[#This Row],[Customer ID]],'MEDICAL EXAMINATION ANSWER'!A:J,2,FALSE)</f>
        <v>18.36</v>
      </c>
      <c r="D2226" s="9">
        <f>VLOOKUP(HEALTH_CARE[[#This Row],[Customer ID]],'MEDICAL EXAMINATION ANSWER'!A:J,4,FALSE)</f>
        <v>5.96</v>
      </c>
      <c r="E2226" t="str">
        <f>VLOOKUP(HEALTH_CARE[[#This Row],[Customer ID]],'MEDICAL EXAMINATION ANSWER'!A:J,6,FALSE)</f>
        <v>No</v>
      </c>
      <c r="F2226" t="str">
        <f>VLOOKUP(HEALTH_CARE[[#This Row],[Customer ID]],'MEDICAL EXAMINATION ANSWER'!A:J,7,FALSE)</f>
        <v>No</v>
      </c>
      <c r="G2226" t="str">
        <f>VLOOKUP(HEALTH_CARE[[#This Row],[Customer ID]],'MEDICAL EXAMINATION ANSWER'!A:J,8,FALSE)</f>
        <v>No</v>
      </c>
      <c r="H2226" s="10">
        <f>VLOOKUP(HEALTH_CARE[[#This Row],[Customer ID]],'MEDICAL EXAMINATION ANSWER'!A:J,9,FALSE)</f>
        <v>1</v>
      </c>
      <c r="I2226" t="str">
        <f>VLOOKUP(HEALTH_CARE[[#This Row],[Customer ID]],'MEDICAL EXAMINATION ANSWER'!A:J,10,FALSE)</f>
        <v>No</v>
      </c>
      <c r="J2226" t="str">
        <f>VLOOKUP(HEALTH_CARE[[#This Row],[Customer ID]],'MEDICAL EXAMINATION ANSWER'!A:J,3,FALSE)</f>
        <v>Under Weight</v>
      </c>
      <c r="K2226" t="str">
        <f>VLOOKUP(HEALTH_CARE[[#This Row],[Customer ID]],'MEDICAL EXAMINATION ANSWER'!A:J,5,FALSE)</f>
        <v>Prediabetes</v>
      </c>
      <c r="L2226" s="11" t="str">
        <f>VLOOKUP(HEALTH_CARE[[#This Row],[Customer ID]],'HOSPITAL DETAILS ANSWERS'!A:K,5,TRUE)</f>
        <v>19-Jun-1998</v>
      </c>
      <c r="M2226" s="14">
        <f>VLOOKUP(HEALTH_CARE[[#This Row],[Customer ID]],'HOSPITAL DETAILS ANSWERS'!A:K,8,TRUE)</f>
        <v>1497</v>
      </c>
      <c r="N2226" t="str">
        <f>VLOOKUP(HEALTH_CARE[[#This Row],[Customer ID]],'HOSPITAL DETAILS ANSWERS'!A:K,9,TRUE)</f>
        <v>Tier - 2</v>
      </c>
      <c r="O2226" t="str">
        <f>VLOOKUP(HEALTH_CARE[[#This Row],[Customer ID]],'HOSPITAL DETAILS ANSWERS'!A:K,10,TRUE)</f>
        <v>Tier - 2</v>
      </c>
      <c r="P2226" t="str">
        <f>VLOOKUP(HEALTH_CARE[[#This Row],[Customer ID]],'HOSPITAL DETAILS ANSWERS'!A:K,11,TRUE)</f>
        <v>R1013</v>
      </c>
      <c r="Q2226" s="10">
        <f>VLOOKUP(HEALTH_CARE[[#This Row],[Customer ID]],'HOSPITAL DETAILS ANSWERS'!A:K,6,TRUE)</f>
        <v>24</v>
      </c>
    </row>
    <row r="2227" spans="1:17" x14ac:dyDescent="0.25">
      <c r="A2227" t="s">
        <v>132</v>
      </c>
      <c r="B2227" t="str">
        <f>VLOOKUP(HEALTH_CARE[[#This Row],[Customer ID]],'CUSTOMER_NAMES ANSWER'!A:D,3,FALSE)</f>
        <v>Ashley</v>
      </c>
      <c r="C2227" s="9">
        <f>VLOOKUP(HEALTH_CARE[[#This Row],[Customer ID]],'MEDICAL EXAMINATION ANSWER'!A:J,2,FALSE)</f>
        <v>15.92</v>
      </c>
      <c r="D2227" s="9">
        <f>VLOOKUP(HEALTH_CARE[[#This Row],[Customer ID]],'MEDICAL EXAMINATION ANSWER'!A:J,4,FALSE)</f>
        <v>4.76</v>
      </c>
      <c r="E2227" t="str">
        <f>VLOOKUP(HEALTH_CARE[[#This Row],[Customer ID]],'MEDICAL EXAMINATION ANSWER'!A:J,6,FALSE)</f>
        <v>Yes</v>
      </c>
      <c r="F2227" t="str">
        <f>VLOOKUP(HEALTH_CARE[[#This Row],[Customer ID]],'MEDICAL EXAMINATION ANSWER'!A:J,7,FALSE)</f>
        <v>No</v>
      </c>
      <c r="G2227" t="str">
        <f>VLOOKUP(HEALTH_CARE[[#This Row],[Customer ID]],'MEDICAL EXAMINATION ANSWER'!A:J,8,FALSE)</f>
        <v>No</v>
      </c>
      <c r="H2227" s="10">
        <f>VLOOKUP(HEALTH_CARE[[#This Row],[Customer ID]],'MEDICAL EXAMINATION ANSWER'!A:J,9,FALSE)</f>
        <v>1</v>
      </c>
      <c r="I2227" t="str">
        <f>VLOOKUP(HEALTH_CARE[[#This Row],[Customer ID]],'MEDICAL EXAMINATION ANSWER'!A:J,10,FALSE)</f>
        <v>No</v>
      </c>
      <c r="J2227" t="str">
        <f>VLOOKUP(HEALTH_CARE[[#This Row],[Customer ID]],'MEDICAL EXAMINATION ANSWER'!A:J,3,FALSE)</f>
        <v>Under Weight</v>
      </c>
      <c r="K2227" t="str">
        <f>VLOOKUP(HEALTH_CARE[[#This Row],[Customer ID]],'MEDICAL EXAMINATION ANSWER'!A:J,5,FALSE)</f>
        <v>Normal</v>
      </c>
      <c r="L2227" s="11" t="str">
        <f>VLOOKUP(HEALTH_CARE[[#This Row],[Customer ID]],'HOSPITAL DETAILS ANSWERS'!A:K,5,TRUE)</f>
        <v>7-Oct-1995</v>
      </c>
      <c r="M2227" s="14">
        <f>VLOOKUP(HEALTH_CARE[[#This Row],[Customer ID]],'HOSPITAL DETAILS ANSWERS'!A:K,8,TRUE)</f>
        <v>1493</v>
      </c>
      <c r="N2227" t="str">
        <f>VLOOKUP(HEALTH_CARE[[#This Row],[Customer ID]],'HOSPITAL DETAILS ANSWERS'!A:K,9,TRUE)</f>
        <v>Tier - 2</v>
      </c>
      <c r="O2227" t="str">
        <f>VLOOKUP(HEALTH_CARE[[#This Row],[Customer ID]],'HOSPITAL DETAILS ANSWERS'!A:K,10,TRUE)</f>
        <v>Tier - 3</v>
      </c>
      <c r="P2227" t="str">
        <f>VLOOKUP(HEALTH_CARE[[#This Row],[Customer ID]],'HOSPITAL DETAILS ANSWERS'!A:K,11,TRUE)</f>
        <v>R1013</v>
      </c>
      <c r="Q2227" s="10">
        <f>VLOOKUP(HEALTH_CARE[[#This Row],[Customer ID]],'HOSPITAL DETAILS ANSWERS'!A:K,6,TRUE)</f>
        <v>27</v>
      </c>
    </row>
    <row r="2228" spans="1:17" x14ac:dyDescent="0.25">
      <c r="A2228" t="s">
        <v>131</v>
      </c>
      <c r="B2228" t="str">
        <f>VLOOKUP(HEALTH_CARE[[#This Row],[Customer ID]],'CUSTOMER_NAMES ANSWER'!A:D,3,FALSE)</f>
        <v>Elizabeth A</v>
      </c>
      <c r="C2228" s="9">
        <f>VLOOKUP(HEALTH_CARE[[#This Row],[Customer ID]],'MEDICAL EXAMINATION ANSWER'!A:J,2,FALSE)</f>
        <v>15.17</v>
      </c>
      <c r="D2228" s="9">
        <f>VLOOKUP(HEALTH_CARE[[#This Row],[Customer ID]],'MEDICAL EXAMINATION ANSWER'!A:J,4,FALSE)</f>
        <v>4.3</v>
      </c>
      <c r="E2228" t="str">
        <f>VLOOKUP(HEALTH_CARE[[#This Row],[Customer ID]],'MEDICAL EXAMINATION ANSWER'!A:J,6,FALSE)</f>
        <v>Yes</v>
      </c>
      <c r="F2228" t="str">
        <f>VLOOKUP(HEALTH_CARE[[#This Row],[Customer ID]],'MEDICAL EXAMINATION ANSWER'!A:J,7,FALSE)</f>
        <v>No</v>
      </c>
      <c r="G2228" t="str">
        <f>VLOOKUP(HEALTH_CARE[[#This Row],[Customer ID]],'MEDICAL EXAMINATION ANSWER'!A:J,8,FALSE)</f>
        <v>Yes</v>
      </c>
      <c r="H2228" s="10">
        <f>VLOOKUP(HEALTH_CARE[[#This Row],[Customer ID]],'MEDICAL EXAMINATION ANSWER'!A:J,9,FALSE)</f>
        <v>1</v>
      </c>
      <c r="I2228" t="str">
        <f>VLOOKUP(HEALTH_CARE[[#This Row],[Customer ID]],'MEDICAL EXAMINATION ANSWER'!A:J,10,FALSE)</f>
        <v>No</v>
      </c>
      <c r="J2228" t="str">
        <f>VLOOKUP(HEALTH_CARE[[#This Row],[Customer ID]],'MEDICAL EXAMINATION ANSWER'!A:J,3,FALSE)</f>
        <v>Under Weight</v>
      </c>
      <c r="K2228" t="str">
        <f>VLOOKUP(HEALTH_CARE[[#This Row],[Customer ID]],'MEDICAL EXAMINATION ANSWER'!A:J,5,FALSE)</f>
        <v>Normal</v>
      </c>
      <c r="L2228" s="11" t="str">
        <f>VLOOKUP(HEALTH_CARE[[#This Row],[Customer ID]],'HOSPITAL DETAILS ANSWERS'!A:K,5,TRUE)</f>
        <v>9-Jun-1997</v>
      </c>
      <c r="M2228" s="14">
        <f>VLOOKUP(HEALTH_CARE[[#This Row],[Customer ID]],'HOSPITAL DETAILS ANSWERS'!A:K,8,TRUE)</f>
        <v>1481</v>
      </c>
      <c r="N2228" t="str">
        <f>VLOOKUP(HEALTH_CARE[[#This Row],[Customer ID]],'HOSPITAL DETAILS ANSWERS'!A:K,9,TRUE)</f>
        <v>Tier - 2</v>
      </c>
      <c r="O2228" t="str">
        <f>VLOOKUP(HEALTH_CARE[[#This Row],[Customer ID]],'HOSPITAL DETAILS ANSWERS'!A:K,10,TRUE)</f>
        <v>Tier - 1</v>
      </c>
      <c r="P2228" t="str">
        <f>VLOOKUP(HEALTH_CARE[[#This Row],[Customer ID]],'HOSPITAL DETAILS ANSWERS'!A:K,11,TRUE)</f>
        <v>R1012</v>
      </c>
      <c r="Q2228" s="10">
        <f>VLOOKUP(HEALTH_CARE[[#This Row],[Customer ID]],'HOSPITAL DETAILS ANSWERS'!A:K,6,TRUE)</f>
        <v>25</v>
      </c>
    </row>
    <row r="2229" spans="1:17" x14ac:dyDescent="0.25">
      <c r="A2229" t="s">
        <v>130</v>
      </c>
      <c r="B2229" t="str">
        <f>VLOOKUP(HEALTH_CARE[[#This Row],[Customer ID]],'CUSTOMER_NAMES ANSWER'!A:D,3,FALSE)</f>
        <v>Rebecca M</v>
      </c>
      <c r="C2229" s="9">
        <f>VLOOKUP(HEALTH_CARE[[#This Row],[Customer ID]],'MEDICAL EXAMINATION ANSWER'!A:J,2,FALSE)</f>
        <v>16.63</v>
      </c>
      <c r="D2229" s="9">
        <f>VLOOKUP(HEALTH_CARE[[#This Row],[Customer ID]],'MEDICAL EXAMINATION ANSWER'!A:J,4,FALSE)</f>
        <v>4.5</v>
      </c>
      <c r="E2229" t="str">
        <f>VLOOKUP(HEALTH_CARE[[#This Row],[Customer ID]],'MEDICAL EXAMINATION ANSWER'!A:J,6,FALSE)</f>
        <v>No</v>
      </c>
      <c r="F2229" t="str">
        <f>VLOOKUP(HEALTH_CARE[[#This Row],[Customer ID]],'MEDICAL EXAMINATION ANSWER'!A:J,7,FALSE)</f>
        <v>No</v>
      </c>
      <c r="G2229" t="str">
        <f>VLOOKUP(HEALTH_CARE[[#This Row],[Customer ID]],'MEDICAL EXAMINATION ANSWER'!A:J,8,FALSE)</f>
        <v>No</v>
      </c>
      <c r="H2229" s="10">
        <f>VLOOKUP(HEALTH_CARE[[#This Row],[Customer ID]],'MEDICAL EXAMINATION ANSWER'!A:J,9,FALSE)</f>
        <v>1</v>
      </c>
      <c r="I2229" t="str">
        <f>VLOOKUP(HEALTH_CARE[[#This Row],[Customer ID]],'MEDICAL EXAMINATION ANSWER'!A:J,10,FALSE)</f>
        <v>No</v>
      </c>
      <c r="J2229" t="str">
        <f>VLOOKUP(HEALTH_CARE[[#This Row],[Customer ID]],'MEDICAL EXAMINATION ANSWER'!A:J,3,FALSE)</f>
        <v>Under Weight</v>
      </c>
      <c r="K2229" t="str">
        <f>VLOOKUP(HEALTH_CARE[[#This Row],[Customer ID]],'MEDICAL EXAMINATION ANSWER'!A:J,5,FALSE)</f>
        <v>Normal</v>
      </c>
      <c r="L2229" s="11" t="str">
        <f>VLOOKUP(HEALTH_CARE[[#This Row],[Customer ID]],'HOSPITAL DETAILS ANSWERS'!A:K,5,TRUE)</f>
        <v>7-Dec-1998</v>
      </c>
      <c r="M2229" s="14">
        <f>VLOOKUP(HEALTH_CARE[[#This Row],[Customer ID]],'HOSPITAL DETAILS ANSWERS'!A:K,8,TRUE)</f>
        <v>1477</v>
      </c>
      <c r="N2229" t="str">
        <f>VLOOKUP(HEALTH_CARE[[#This Row],[Customer ID]],'HOSPITAL DETAILS ANSWERS'!A:K,9,TRUE)</f>
        <v>Tier - 2</v>
      </c>
      <c r="O2229" t="str">
        <f>VLOOKUP(HEALTH_CARE[[#This Row],[Customer ID]],'HOSPITAL DETAILS ANSWERS'!A:K,10,TRUE)</f>
        <v>Tier - 1</v>
      </c>
      <c r="P2229" t="str">
        <f>VLOOKUP(HEALTH_CARE[[#This Row],[Customer ID]],'HOSPITAL DETAILS ANSWERS'!A:K,11,TRUE)</f>
        <v>R1013</v>
      </c>
      <c r="Q2229" s="10">
        <f>VLOOKUP(HEALTH_CARE[[#This Row],[Customer ID]],'HOSPITAL DETAILS ANSWERS'!A:K,6,TRUE)</f>
        <v>24</v>
      </c>
    </row>
    <row r="2230" spans="1:17" x14ac:dyDescent="0.25">
      <c r="A2230" t="s">
        <v>129</v>
      </c>
      <c r="B2230" t="str">
        <f>VLOOKUP(HEALTH_CARE[[#This Row],[Customer ID]],'CUSTOMER_NAMES ANSWER'!A:D,3,FALSE)</f>
        <v>Ruth</v>
      </c>
      <c r="C2230" s="9">
        <f>VLOOKUP(HEALTH_CARE[[#This Row],[Customer ID]],'MEDICAL EXAMINATION ANSWER'!A:J,2,FALSE)</f>
        <v>19.39</v>
      </c>
      <c r="D2230" s="9">
        <f>VLOOKUP(HEALTH_CARE[[#This Row],[Customer ID]],'MEDICAL EXAMINATION ANSWER'!A:J,4,FALSE)</f>
        <v>5.59</v>
      </c>
      <c r="E2230" t="str">
        <f>VLOOKUP(HEALTH_CARE[[#This Row],[Customer ID]],'MEDICAL EXAMINATION ANSWER'!A:J,6,FALSE)</f>
        <v>No</v>
      </c>
      <c r="F2230" t="str">
        <f>VLOOKUP(HEALTH_CARE[[#This Row],[Customer ID]],'MEDICAL EXAMINATION ANSWER'!A:J,7,FALSE)</f>
        <v>No</v>
      </c>
      <c r="G2230" t="str">
        <f>VLOOKUP(HEALTH_CARE[[#This Row],[Customer ID]],'MEDICAL EXAMINATION ANSWER'!A:J,8,FALSE)</f>
        <v>Yes</v>
      </c>
      <c r="H2230" s="10">
        <f>VLOOKUP(HEALTH_CARE[[#This Row],[Customer ID]],'MEDICAL EXAMINATION ANSWER'!A:J,9,FALSE)</f>
        <v>1</v>
      </c>
      <c r="I2230" t="str">
        <f>VLOOKUP(HEALTH_CARE[[#This Row],[Customer ID]],'MEDICAL EXAMINATION ANSWER'!A:J,10,FALSE)</f>
        <v>No</v>
      </c>
      <c r="J2230" t="str">
        <f>VLOOKUP(HEALTH_CARE[[#This Row],[Customer ID]],'MEDICAL EXAMINATION ANSWER'!A:J,3,FALSE)</f>
        <v>Normal Weight</v>
      </c>
      <c r="K2230" t="str">
        <f>VLOOKUP(HEALTH_CARE[[#This Row],[Customer ID]],'MEDICAL EXAMINATION ANSWER'!A:J,5,FALSE)</f>
        <v>Normal</v>
      </c>
      <c r="L2230" s="11" t="str">
        <f>VLOOKUP(HEALTH_CARE[[#This Row],[Customer ID]],'HOSPITAL DETAILS ANSWERS'!A:K,5,TRUE)</f>
        <v>20-Jun-2003</v>
      </c>
      <c r="M2230" s="14">
        <f>VLOOKUP(HEALTH_CARE[[#This Row],[Customer ID]],'HOSPITAL DETAILS ANSWERS'!A:K,8,TRUE)</f>
        <v>1467</v>
      </c>
      <c r="N2230" t="str">
        <f>VLOOKUP(HEALTH_CARE[[#This Row],[Customer ID]],'HOSPITAL DETAILS ANSWERS'!A:K,9,TRUE)</f>
        <v>Tier - 2</v>
      </c>
      <c r="O2230" t="str">
        <f>VLOOKUP(HEALTH_CARE[[#This Row],[Customer ID]],'HOSPITAL DETAILS ANSWERS'!A:K,10,TRUE)</f>
        <v>Tier - 2</v>
      </c>
      <c r="P2230" t="str">
        <f>VLOOKUP(HEALTH_CARE[[#This Row],[Customer ID]],'HOSPITAL DETAILS ANSWERS'!A:K,11,TRUE)</f>
        <v>R1013</v>
      </c>
      <c r="Q2230" s="10">
        <f>VLOOKUP(HEALTH_CARE[[#This Row],[Customer ID]],'HOSPITAL DETAILS ANSWERS'!A:K,6,TRUE)</f>
        <v>19</v>
      </c>
    </row>
    <row r="2231" spans="1:17" x14ac:dyDescent="0.25">
      <c r="A2231" t="s">
        <v>128</v>
      </c>
      <c r="B2231" t="str">
        <f>VLOOKUP(HEALTH_CARE[[#This Row],[Customer ID]],'CUSTOMER_NAMES ANSWER'!A:D,3,FALSE)</f>
        <v>Gregory S</v>
      </c>
      <c r="C2231" s="9">
        <f>VLOOKUP(HEALTH_CARE[[#This Row],[Customer ID]],'MEDICAL EXAMINATION ANSWER'!A:J,2,FALSE)</f>
        <v>17.34</v>
      </c>
      <c r="D2231" s="9">
        <f>VLOOKUP(HEALTH_CARE[[#This Row],[Customer ID]],'MEDICAL EXAMINATION ANSWER'!A:J,4,FALSE)</f>
        <v>6.29</v>
      </c>
      <c r="E2231" t="str">
        <f>VLOOKUP(HEALTH_CARE[[#This Row],[Customer ID]],'MEDICAL EXAMINATION ANSWER'!A:J,6,FALSE)</f>
        <v>Yes</v>
      </c>
      <c r="F2231" t="str">
        <f>VLOOKUP(HEALTH_CARE[[#This Row],[Customer ID]],'MEDICAL EXAMINATION ANSWER'!A:J,7,FALSE)</f>
        <v>No</v>
      </c>
      <c r="G2231" t="str">
        <f>VLOOKUP(HEALTH_CARE[[#This Row],[Customer ID]],'MEDICAL EXAMINATION ANSWER'!A:J,8,FALSE)</f>
        <v>Yes</v>
      </c>
      <c r="H2231" s="10">
        <f>VLOOKUP(HEALTH_CARE[[#This Row],[Customer ID]],'MEDICAL EXAMINATION ANSWER'!A:J,9,FALSE)</f>
        <v>1</v>
      </c>
      <c r="I2231" t="str">
        <f>VLOOKUP(HEALTH_CARE[[#This Row],[Customer ID]],'MEDICAL EXAMINATION ANSWER'!A:J,10,FALSE)</f>
        <v>No</v>
      </c>
      <c r="J2231" t="str">
        <f>VLOOKUP(HEALTH_CARE[[#This Row],[Customer ID]],'MEDICAL EXAMINATION ANSWER'!A:J,3,FALSE)</f>
        <v>Under Weight</v>
      </c>
      <c r="K2231" t="str">
        <f>VLOOKUP(HEALTH_CARE[[#This Row],[Customer ID]],'MEDICAL EXAMINATION ANSWER'!A:J,5,FALSE)</f>
        <v>Prediabetes</v>
      </c>
      <c r="L2231" s="11" t="str">
        <f>VLOOKUP(HEALTH_CARE[[#This Row],[Customer ID]],'HOSPITAL DETAILS ANSWERS'!A:K,5,TRUE)</f>
        <v>19-Jun-1997</v>
      </c>
      <c r="M2231" s="14">
        <f>VLOOKUP(HEALTH_CARE[[#This Row],[Customer ID]],'HOSPITAL DETAILS ANSWERS'!A:K,8,TRUE)</f>
        <v>1445</v>
      </c>
      <c r="N2231" t="str">
        <f>VLOOKUP(HEALTH_CARE[[#This Row],[Customer ID]],'HOSPITAL DETAILS ANSWERS'!A:K,9,TRUE)</f>
        <v>Tier - 2</v>
      </c>
      <c r="O2231" t="str">
        <f>VLOOKUP(HEALTH_CARE[[#This Row],[Customer ID]],'HOSPITAL DETAILS ANSWERS'!A:K,10,TRUE)</f>
        <v>Tier - 1</v>
      </c>
      <c r="P2231" t="str">
        <f>VLOOKUP(HEALTH_CARE[[#This Row],[Customer ID]],'HOSPITAL DETAILS ANSWERS'!A:K,11,TRUE)</f>
        <v>R1013</v>
      </c>
      <c r="Q2231" s="10">
        <f>VLOOKUP(HEALTH_CARE[[#This Row],[Customer ID]],'HOSPITAL DETAILS ANSWERS'!A:K,6,TRUE)</f>
        <v>25</v>
      </c>
    </row>
    <row r="2232" spans="1:17" x14ac:dyDescent="0.25">
      <c r="A2232" t="s">
        <v>127</v>
      </c>
      <c r="B2232" t="str">
        <f>VLOOKUP(HEALTH_CARE[[#This Row],[Customer ID]],'CUSTOMER_NAMES ANSWER'!A:D,3,FALSE)</f>
        <v>Alexandra S</v>
      </c>
      <c r="C2232" s="9">
        <f>VLOOKUP(HEALTH_CARE[[#This Row],[Customer ID]],'MEDICAL EXAMINATION ANSWER'!A:J,2,FALSE)</f>
        <v>17.940000000000001</v>
      </c>
      <c r="D2232" s="9">
        <f>VLOOKUP(HEALTH_CARE[[#This Row],[Customer ID]],'MEDICAL EXAMINATION ANSWER'!A:J,4,FALSE)</f>
        <v>4.1900000000000004</v>
      </c>
      <c r="E2232" t="str">
        <f>VLOOKUP(HEALTH_CARE[[#This Row],[Customer ID]],'MEDICAL EXAMINATION ANSWER'!A:J,6,FALSE)</f>
        <v>No</v>
      </c>
      <c r="F2232" t="str">
        <f>VLOOKUP(HEALTH_CARE[[#This Row],[Customer ID]],'MEDICAL EXAMINATION ANSWER'!A:J,7,FALSE)</f>
        <v>Yes</v>
      </c>
      <c r="G2232" t="str">
        <f>VLOOKUP(HEALTH_CARE[[#This Row],[Customer ID]],'MEDICAL EXAMINATION ANSWER'!A:J,8,FALSE)</f>
        <v>No</v>
      </c>
      <c r="H2232" s="10">
        <f>VLOOKUP(HEALTH_CARE[[#This Row],[Customer ID]],'MEDICAL EXAMINATION ANSWER'!A:J,9,FALSE)</f>
        <v>1</v>
      </c>
      <c r="I2232" t="str">
        <f>VLOOKUP(HEALTH_CARE[[#This Row],[Customer ID]],'MEDICAL EXAMINATION ANSWER'!A:J,10,FALSE)</f>
        <v>No</v>
      </c>
      <c r="J2232" t="str">
        <f>VLOOKUP(HEALTH_CARE[[#This Row],[Customer ID]],'MEDICAL EXAMINATION ANSWER'!A:J,3,FALSE)</f>
        <v>Under Weight</v>
      </c>
      <c r="K2232" t="str">
        <f>VLOOKUP(HEALTH_CARE[[#This Row],[Customer ID]],'MEDICAL EXAMINATION ANSWER'!A:J,5,FALSE)</f>
        <v>Normal</v>
      </c>
      <c r="L2232" s="11" t="str">
        <f>VLOOKUP(HEALTH_CARE[[#This Row],[Customer ID]],'HOSPITAL DETAILS ANSWERS'!A:K,5,TRUE)</f>
        <v>1-Sep-2000</v>
      </c>
      <c r="M2232" s="14">
        <f>VLOOKUP(HEALTH_CARE[[#This Row],[Customer ID]],'HOSPITAL DETAILS ANSWERS'!A:K,8,TRUE)</f>
        <v>1438</v>
      </c>
      <c r="N2232" t="str">
        <f>VLOOKUP(HEALTH_CARE[[#This Row],[Customer ID]],'HOSPITAL DETAILS ANSWERS'!A:K,9,TRUE)</f>
        <v>Tier - 2</v>
      </c>
      <c r="O2232" t="str">
        <f>VLOOKUP(HEALTH_CARE[[#This Row],[Customer ID]],'HOSPITAL DETAILS ANSWERS'!A:K,10,TRUE)</f>
        <v>Tier - 2</v>
      </c>
      <c r="P2232" t="str">
        <f>VLOOKUP(HEALTH_CARE[[#This Row],[Customer ID]],'HOSPITAL DETAILS ANSWERS'!A:K,11,TRUE)</f>
        <v>R1013</v>
      </c>
      <c r="Q2232" s="10">
        <f>VLOOKUP(HEALTH_CARE[[#This Row],[Customer ID]],'HOSPITAL DETAILS ANSWERS'!A:K,6,TRUE)</f>
        <v>22</v>
      </c>
    </row>
    <row r="2233" spans="1:17" x14ac:dyDescent="0.25">
      <c r="A2233" t="s">
        <v>126</v>
      </c>
      <c r="B2233" t="str">
        <f>VLOOKUP(HEALTH_CARE[[#This Row],[Customer ID]],'CUSTOMER_NAMES ANSWER'!A:D,3,FALSE)</f>
        <v>Hillary</v>
      </c>
      <c r="C2233" s="9">
        <f>VLOOKUP(HEALTH_CARE[[#This Row],[Customer ID]],'MEDICAL EXAMINATION ANSWER'!A:J,2,FALSE)</f>
        <v>16.670000000000002</v>
      </c>
      <c r="D2233" s="9">
        <f>VLOOKUP(HEALTH_CARE[[#This Row],[Customer ID]],'MEDICAL EXAMINATION ANSWER'!A:J,4,FALSE)</f>
        <v>4.7</v>
      </c>
      <c r="E2233" t="str">
        <f>VLOOKUP(HEALTH_CARE[[#This Row],[Customer ID]],'MEDICAL EXAMINATION ANSWER'!A:J,6,FALSE)</f>
        <v>Yes</v>
      </c>
      <c r="F2233" t="str">
        <f>VLOOKUP(HEALTH_CARE[[#This Row],[Customer ID]],'MEDICAL EXAMINATION ANSWER'!A:J,7,FALSE)</f>
        <v>No</v>
      </c>
      <c r="G2233" t="str">
        <f>VLOOKUP(HEALTH_CARE[[#This Row],[Customer ID]],'MEDICAL EXAMINATION ANSWER'!A:J,8,FALSE)</f>
        <v>Yes</v>
      </c>
      <c r="H2233" s="10">
        <f>VLOOKUP(HEALTH_CARE[[#This Row],[Customer ID]],'MEDICAL EXAMINATION ANSWER'!A:J,9,FALSE)</f>
        <v>1</v>
      </c>
      <c r="I2233" t="str">
        <f>VLOOKUP(HEALTH_CARE[[#This Row],[Customer ID]],'MEDICAL EXAMINATION ANSWER'!A:J,10,FALSE)</f>
        <v>No</v>
      </c>
      <c r="J2233" t="str">
        <f>VLOOKUP(HEALTH_CARE[[#This Row],[Customer ID]],'MEDICAL EXAMINATION ANSWER'!A:J,3,FALSE)</f>
        <v>Under Weight</v>
      </c>
      <c r="K2233" t="str">
        <f>VLOOKUP(HEALTH_CARE[[#This Row],[Customer ID]],'MEDICAL EXAMINATION ANSWER'!A:J,5,FALSE)</f>
        <v>Normal</v>
      </c>
      <c r="L2233" s="11" t="str">
        <f>VLOOKUP(HEALTH_CARE[[#This Row],[Customer ID]],'HOSPITAL DETAILS ANSWERS'!A:K,5,TRUE)</f>
        <v>5-Dec-1997</v>
      </c>
      <c r="M2233" s="14">
        <f>VLOOKUP(HEALTH_CARE[[#This Row],[Customer ID]],'HOSPITAL DETAILS ANSWERS'!A:K,8,TRUE)</f>
        <v>1422</v>
      </c>
      <c r="N2233" t="str">
        <f>VLOOKUP(HEALTH_CARE[[#This Row],[Customer ID]],'HOSPITAL DETAILS ANSWERS'!A:K,9,TRUE)</f>
        <v>Tier - 2</v>
      </c>
      <c r="O2233" t="str">
        <f>VLOOKUP(HEALTH_CARE[[#This Row],[Customer ID]],'HOSPITAL DETAILS ANSWERS'!A:K,10,TRUE)</f>
        <v>Tier - 2</v>
      </c>
      <c r="P2233" t="str">
        <f>VLOOKUP(HEALTH_CARE[[#This Row],[Customer ID]],'HOSPITAL DETAILS ANSWERS'!A:K,11,TRUE)</f>
        <v>R1013</v>
      </c>
      <c r="Q2233" s="10">
        <f>VLOOKUP(HEALTH_CARE[[#This Row],[Customer ID]],'HOSPITAL DETAILS ANSWERS'!A:K,6,TRUE)</f>
        <v>25</v>
      </c>
    </row>
    <row r="2234" spans="1:17" x14ac:dyDescent="0.25">
      <c r="A2234" t="s">
        <v>125</v>
      </c>
      <c r="B2234" t="str">
        <f>VLOOKUP(HEALTH_CARE[[#This Row],[Customer ID]],'CUSTOMER_NAMES ANSWER'!A:D,3,FALSE)</f>
        <v>Amy K</v>
      </c>
      <c r="C2234" s="9">
        <f>VLOOKUP(HEALTH_CARE[[#This Row],[Customer ID]],'MEDICAL EXAMINATION ANSWER'!A:J,2,FALSE)</f>
        <v>20.58</v>
      </c>
      <c r="D2234" s="9">
        <f>VLOOKUP(HEALTH_CARE[[#This Row],[Customer ID]],'MEDICAL EXAMINATION ANSWER'!A:J,4,FALSE)</f>
        <v>5.64</v>
      </c>
      <c r="E2234" t="str">
        <f>VLOOKUP(HEALTH_CARE[[#This Row],[Customer ID]],'MEDICAL EXAMINATION ANSWER'!A:J,6,FALSE)</f>
        <v>Yes</v>
      </c>
      <c r="F2234" t="str">
        <f>VLOOKUP(HEALTH_CARE[[#This Row],[Customer ID]],'MEDICAL EXAMINATION ANSWER'!A:J,7,FALSE)</f>
        <v>No</v>
      </c>
      <c r="G2234" t="str">
        <f>VLOOKUP(HEALTH_CARE[[#This Row],[Customer ID]],'MEDICAL EXAMINATION ANSWER'!A:J,8,FALSE)</f>
        <v>No</v>
      </c>
      <c r="H2234" s="10">
        <f>VLOOKUP(HEALTH_CARE[[#This Row],[Customer ID]],'MEDICAL EXAMINATION ANSWER'!A:J,9,FALSE)</f>
        <v>0</v>
      </c>
      <c r="I2234" t="str">
        <f>VLOOKUP(HEALTH_CARE[[#This Row],[Customer ID]],'MEDICAL EXAMINATION ANSWER'!A:J,10,FALSE)</f>
        <v>No</v>
      </c>
      <c r="J2234" t="str">
        <f>VLOOKUP(HEALTH_CARE[[#This Row],[Customer ID]],'MEDICAL EXAMINATION ANSWER'!A:J,3,FALSE)</f>
        <v>Normal Weight</v>
      </c>
      <c r="K2234" t="str">
        <f>VLOOKUP(HEALTH_CARE[[#This Row],[Customer ID]],'MEDICAL EXAMINATION ANSWER'!A:J,5,FALSE)</f>
        <v>Normal</v>
      </c>
      <c r="L2234" s="11" t="str">
        <f>VLOOKUP(HEALTH_CARE[[#This Row],[Customer ID]],'HOSPITAL DETAILS ANSWERS'!A:K,5,TRUE)</f>
        <v>23-Aug-2001</v>
      </c>
      <c r="M2234" s="14">
        <f>VLOOKUP(HEALTH_CARE[[#This Row],[Customer ID]],'HOSPITAL DETAILS ANSWERS'!A:K,8,TRUE)</f>
        <v>1421</v>
      </c>
      <c r="N2234" t="str">
        <f>VLOOKUP(HEALTH_CARE[[#This Row],[Customer ID]],'HOSPITAL DETAILS ANSWERS'!A:K,9,TRUE)</f>
        <v>Tier - 2</v>
      </c>
      <c r="O2234" t="str">
        <f>VLOOKUP(HEALTH_CARE[[#This Row],[Customer ID]],'HOSPITAL DETAILS ANSWERS'!A:K,10,TRUE)</f>
        <v>Tier - 2</v>
      </c>
      <c r="P2234" t="str">
        <f>VLOOKUP(HEALTH_CARE[[#This Row],[Customer ID]],'HOSPITAL DETAILS ANSWERS'!A:K,11,TRUE)</f>
        <v>R1013</v>
      </c>
      <c r="Q2234" s="10">
        <f>VLOOKUP(HEALTH_CARE[[#This Row],[Customer ID]],'HOSPITAL DETAILS ANSWERS'!A:K,6,TRUE)</f>
        <v>21</v>
      </c>
    </row>
    <row r="2235" spans="1:17" x14ac:dyDescent="0.25">
      <c r="A2235" t="s">
        <v>124</v>
      </c>
      <c r="B2235" t="str">
        <f>VLOOKUP(HEALTH_CARE[[#This Row],[Customer ID]],'CUSTOMER_NAMES ANSWER'!A:D,3,FALSE)</f>
        <v>Scott</v>
      </c>
      <c r="C2235" s="9">
        <f>VLOOKUP(HEALTH_CARE[[#This Row],[Customer ID]],'MEDICAL EXAMINATION ANSWER'!A:J,2,FALSE)</f>
        <v>16.5</v>
      </c>
      <c r="D2235" s="9">
        <f>VLOOKUP(HEALTH_CARE[[#This Row],[Customer ID]],'MEDICAL EXAMINATION ANSWER'!A:J,4,FALSE)</f>
        <v>4.1100000000000003</v>
      </c>
      <c r="E2235" t="str">
        <f>VLOOKUP(HEALTH_CARE[[#This Row],[Customer ID]],'MEDICAL EXAMINATION ANSWER'!A:J,6,FALSE)</f>
        <v>Yes</v>
      </c>
      <c r="F2235" t="str">
        <f>VLOOKUP(HEALTH_CARE[[#This Row],[Customer ID]],'MEDICAL EXAMINATION ANSWER'!A:J,7,FALSE)</f>
        <v>No</v>
      </c>
      <c r="G2235" t="str">
        <f>VLOOKUP(HEALTH_CARE[[#This Row],[Customer ID]],'MEDICAL EXAMINATION ANSWER'!A:J,8,FALSE)</f>
        <v>No</v>
      </c>
      <c r="H2235" s="10">
        <f>VLOOKUP(HEALTH_CARE[[#This Row],[Customer ID]],'MEDICAL EXAMINATION ANSWER'!A:J,9,FALSE)</f>
        <v>0</v>
      </c>
      <c r="I2235" t="str">
        <f>VLOOKUP(HEALTH_CARE[[#This Row],[Customer ID]],'MEDICAL EXAMINATION ANSWER'!A:J,10,FALSE)</f>
        <v>No</v>
      </c>
      <c r="J2235" t="str">
        <f>VLOOKUP(HEALTH_CARE[[#This Row],[Customer ID]],'MEDICAL EXAMINATION ANSWER'!A:J,3,FALSE)</f>
        <v>Under Weight</v>
      </c>
      <c r="K2235" t="str">
        <f>VLOOKUP(HEALTH_CARE[[#This Row],[Customer ID]],'MEDICAL EXAMINATION ANSWER'!A:J,5,FALSE)</f>
        <v>Normal</v>
      </c>
      <c r="L2235" s="11" t="str">
        <f>VLOOKUP(HEALTH_CARE[[#This Row],[Customer ID]],'HOSPITAL DETAILS ANSWERS'!A:K,5,TRUE)</f>
        <v>23-Jun-1996</v>
      </c>
      <c r="M2235" s="14">
        <f>VLOOKUP(HEALTH_CARE[[#This Row],[Customer ID]],'HOSPITAL DETAILS ANSWERS'!A:K,8,TRUE)</f>
        <v>1417</v>
      </c>
      <c r="N2235" t="str">
        <f>VLOOKUP(HEALTH_CARE[[#This Row],[Customer ID]],'HOSPITAL DETAILS ANSWERS'!A:K,9,TRUE)</f>
        <v>Tier - 2</v>
      </c>
      <c r="O2235" t="str">
        <f>VLOOKUP(HEALTH_CARE[[#This Row],[Customer ID]],'HOSPITAL DETAILS ANSWERS'!A:K,10,TRUE)</f>
        <v>Tier - 3</v>
      </c>
      <c r="P2235" t="str">
        <f>VLOOKUP(HEALTH_CARE[[#This Row],[Customer ID]],'HOSPITAL DETAILS ANSWERS'!A:K,11,TRUE)</f>
        <v>R1013</v>
      </c>
      <c r="Q2235" s="10">
        <f>VLOOKUP(HEALTH_CARE[[#This Row],[Customer ID]],'HOSPITAL DETAILS ANSWERS'!A:K,6,TRUE)</f>
        <v>26</v>
      </c>
    </row>
    <row r="2236" spans="1:17" x14ac:dyDescent="0.25">
      <c r="A2236" t="s">
        <v>123</v>
      </c>
      <c r="B2236" t="str">
        <f>VLOOKUP(HEALTH_CARE[[#This Row],[Customer ID]],'CUSTOMER_NAMES ANSWER'!A:D,3,FALSE)</f>
        <v>John</v>
      </c>
      <c r="C2236" s="9">
        <f>VLOOKUP(HEALTH_CARE[[#This Row],[Customer ID]],'MEDICAL EXAMINATION ANSWER'!A:J,2,FALSE)</f>
        <v>15.41</v>
      </c>
      <c r="D2236" s="9">
        <f>VLOOKUP(HEALTH_CARE[[#This Row],[Customer ID]],'MEDICAL EXAMINATION ANSWER'!A:J,4,FALSE)</f>
        <v>5.43</v>
      </c>
      <c r="E2236" t="str">
        <f>VLOOKUP(HEALTH_CARE[[#This Row],[Customer ID]],'MEDICAL EXAMINATION ANSWER'!A:J,6,FALSE)</f>
        <v>Yes</v>
      </c>
      <c r="F2236" t="str">
        <f>VLOOKUP(HEALTH_CARE[[#This Row],[Customer ID]],'MEDICAL EXAMINATION ANSWER'!A:J,7,FALSE)</f>
        <v>No</v>
      </c>
      <c r="G2236" t="str">
        <f>VLOOKUP(HEALTH_CARE[[#This Row],[Customer ID]],'MEDICAL EXAMINATION ANSWER'!A:J,8,FALSE)</f>
        <v>Yes</v>
      </c>
      <c r="H2236" s="10">
        <f>VLOOKUP(HEALTH_CARE[[#This Row],[Customer ID]],'MEDICAL EXAMINATION ANSWER'!A:J,9,FALSE)</f>
        <v>1</v>
      </c>
      <c r="I2236" t="str">
        <f>VLOOKUP(HEALTH_CARE[[#This Row],[Customer ID]],'MEDICAL EXAMINATION ANSWER'!A:J,10,FALSE)</f>
        <v>No</v>
      </c>
      <c r="J2236" t="str">
        <f>VLOOKUP(HEALTH_CARE[[#This Row],[Customer ID]],'MEDICAL EXAMINATION ANSWER'!A:J,3,FALSE)</f>
        <v>Under Weight</v>
      </c>
      <c r="K2236" t="str">
        <f>VLOOKUP(HEALTH_CARE[[#This Row],[Customer ID]],'MEDICAL EXAMINATION ANSWER'!A:J,5,FALSE)</f>
        <v>Normal</v>
      </c>
      <c r="L2236" s="11" t="str">
        <f>VLOOKUP(HEALTH_CARE[[#This Row],[Customer ID]],'HOSPITAL DETAILS ANSWERS'!A:K,5,TRUE)</f>
        <v>27-Oct-1997</v>
      </c>
      <c r="M2236" s="14">
        <f>VLOOKUP(HEALTH_CARE[[#This Row],[Customer ID]],'HOSPITAL DETAILS ANSWERS'!A:K,8,TRUE)</f>
        <v>1402</v>
      </c>
      <c r="N2236" t="str">
        <f>VLOOKUP(HEALTH_CARE[[#This Row],[Customer ID]],'HOSPITAL DETAILS ANSWERS'!A:K,9,TRUE)</f>
        <v>Tier - 2</v>
      </c>
      <c r="O2236" t="str">
        <f>VLOOKUP(HEALTH_CARE[[#This Row],[Customer ID]],'HOSPITAL DETAILS ANSWERS'!A:K,10,TRUE)</f>
        <v>Tier - 3</v>
      </c>
      <c r="P2236" t="str">
        <f>VLOOKUP(HEALTH_CARE[[#This Row],[Customer ID]],'HOSPITAL DETAILS ANSWERS'!A:K,11,TRUE)</f>
        <v>R1011</v>
      </c>
      <c r="Q2236" s="10">
        <f>VLOOKUP(HEALTH_CARE[[#This Row],[Customer ID]],'HOSPITAL DETAILS ANSWERS'!A:K,6,TRUE)</f>
        <v>25</v>
      </c>
    </row>
    <row r="2237" spans="1:17" x14ac:dyDescent="0.25">
      <c r="A2237" t="s">
        <v>122</v>
      </c>
      <c r="B2237" t="str">
        <f>VLOOKUP(HEALTH_CARE[[#This Row],[Customer ID]],'CUSTOMER_NAMES ANSWER'!A:D,3,FALSE)</f>
        <v>Maaikel</v>
      </c>
      <c r="C2237" s="9">
        <f>VLOOKUP(HEALTH_CARE[[#This Row],[Customer ID]],'MEDICAL EXAMINATION ANSWER'!A:J,2,FALSE)</f>
        <v>24.59</v>
      </c>
      <c r="D2237" s="9">
        <f>VLOOKUP(HEALTH_CARE[[#This Row],[Customer ID]],'MEDICAL EXAMINATION ANSWER'!A:J,4,FALSE)</f>
        <v>4.38</v>
      </c>
      <c r="E2237" t="str">
        <f>VLOOKUP(HEALTH_CARE[[#This Row],[Customer ID]],'MEDICAL EXAMINATION ANSWER'!A:J,6,FALSE)</f>
        <v>No</v>
      </c>
      <c r="F2237" t="str">
        <f>VLOOKUP(HEALTH_CARE[[#This Row],[Customer ID]],'MEDICAL EXAMINATION ANSWER'!A:J,7,FALSE)</f>
        <v>No</v>
      </c>
      <c r="G2237" t="str">
        <f>VLOOKUP(HEALTH_CARE[[#This Row],[Customer ID]],'MEDICAL EXAMINATION ANSWER'!A:J,8,FALSE)</f>
        <v>No</v>
      </c>
      <c r="H2237" s="10">
        <f>VLOOKUP(HEALTH_CARE[[#This Row],[Customer ID]],'MEDICAL EXAMINATION ANSWER'!A:J,9,FALSE)</f>
        <v>1</v>
      </c>
      <c r="I2237" t="str">
        <f>VLOOKUP(HEALTH_CARE[[#This Row],[Customer ID]],'MEDICAL EXAMINATION ANSWER'!A:J,10,FALSE)</f>
        <v>No</v>
      </c>
      <c r="J2237" t="str">
        <f>VLOOKUP(HEALTH_CARE[[#This Row],[Customer ID]],'MEDICAL EXAMINATION ANSWER'!A:J,3,FALSE)</f>
        <v>Normal Weight</v>
      </c>
      <c r="K2237" t="str">
        <f>VLOOKUP(HEALTH_CARE[[#This Row],[Customer ID]],'MEDICAL EXAMINATION ANSWER'!A:J,5,FALSE)</f>
        <v>Normal</v>
      </c>
      <c r="L2237" s="11" t="str">
        <f>VLOOKUP(HEALTH_CARE[[#This Row],[Customer ID]],'HOSPITAL DETAILS ANSWERS'!A:K,5,TRUE)</f>
        <v>5-Sep-1998</v>
      </c>
      <c r="M2237" s="14">
        <f>VLOOKUP(HEALTH_CARE[[#This Row],[Customer ID]],'HOSPITAL DETAILS ANSWERS'!A:K,8,TRUE)</f>
        <v>1401</v>
      </c>
      <c r="N2237" t="str">
        <f>VLOOKUP(HEALTH_CARE[[#This Row],[Customer ID]],'HOSPITAL DETAILS ANSWERS'!A:K,9,TRUE)</f>
        <v>Tier - 2</v>
      </c>
      <c r="O2237" t="str">
        <f>VLOOKUP(HEALTH_CARE[[#This Row],[Customer ID]],'HOSPITAL DETAILS ANSWERS'!A:K,10,TRUE)</f>
        <v>Tier - 2</v>
      </c>
      <c r="P2237" t="str">
        <f>VLOOKUP(HEALTH_CARE[[#This Row],[Customer ID]],'HOSPITAL DETAILS ANSWERS'!A:K,11,TRUE)</f>
        <v>R1013</v>
      </c>
      <c r="Q2237" s="10">
        <f>VLOOKUP(HEALTH_CARE[[#This Row],[Customer ID]],'HOSPITAL DETAILS ANSWERS'!A:K,6,TRUE)</f>
        <v>24</v>
      </c>
    </row>
    <row r="2238" spans="1:17" x14ac:dyDescent="0.25">
      <c r="A2238" t="s">
        <v>121</v>
      </c>
      <c r="B2238" t="str">
        <f>VLOOKUP(HEALTH_CARE[[#This Row],[Customer ID]],'CUSTOMER_NAMES ANSWER'!A:D,3,FALSE)</f>
        <v>Daniel C</v>
      </c>
      <c r="C2238" s="9">
        <f>VLOOKUP(HEALTH_CARE[[#This Row],[Customer ID]],'MEDICAL EXAMINATION ANSWER'!A:J,2,FALSE)</f>
        <v>33.33</v>
      </c>
      <c r="D2238" s="9">
        <f>VLOOKUP(HEALTH_CARE[[#This Row],[Customer ID]],'MEDICAL EXAMINATION ANSWER'!A:J,4,FALSE)</f>
        <v>9.7899999999999991</v>
      </c>
      <c r="E2238" t="str">
        <f>VLOOKUP(HEALTH_CARE[[#This Row],[Customer ID]],'MEDICAL EXAMINATION ANSWER'!A:J,6,FALSE)</f>
        <v>No</v>
      </c>
      <c r="F2238" t="str">
        <f>VLOOKUP(HEALTH_CARE[[#This Row],[Customer ID]],'MEDICAL EXAMINATION ANSWER'!A:J,7,FALSE)</f>
        <v>No</v>
      </c>
      <c r="G2238" t="str">
        <f>VLOOKUP(HEALTH_CARE[[#This Row],[Customer ID]],'MEDICAL EXAMINATION ANSWER'!A:J,8,FALSE)</f>
        <v>No</v>
      </c>
      <c r="H2238" s="10">
        <f>VLOOKUP(HEALTH_CARE[[#This Row],[Customer ID]],'MEDICAL EXAMINATION ANSWER'!A:J,9,FALSE)</f>
        <v>0</v>
      </c>
      <c r="I2238" t="str">
        <f>VLOOKUP(HEALTH_CARE[[#This Row],[Customer ID]],'MEDICAL EXAMINATION ANSWER'!A:J,10,FALSE)</f>
        <v>No</v>
      </c>
      <c r="J2238" t="str">
        <f>VLOOKUP(HEALTH_CARE[[#This Row],[Customer ID]],'MEDICAL EXAMINATION ANSWER'!A:J,3,FALSE)</f>
        <v>Obesity</v>
      </c>
      <c r="K2238" t="str">
        <f>VLOOKUP(HEALTH_CARE[[#This Row],[Customer ID]],'MEDICAL EXAMINATION ANSWER'!A:J,5,FALSE)</f>
        <v>Diabetes</v>
      </c>
      <c r="L2238" s="11" t="str">
        <f>VLOOKUP(HEALTH_CARE[[#This Row],[Customer ID]],'HOSPITAL DETAILS ANSWERS'!A:K,5,TRUE)</f>
        <v>22-Dec-2002</v>
      </c>
      <c r="M2238" s="14">
        <f>VLOOKUP(HEALTH_CARE[[#This Row],[Customer ID]],'HOSPITAL DETAILS ANSWERS'!A:K,8,TRUE)</f>
        <v>1392</v>
      </c>
      <c r="N2238" t="str">
        <f>VLOOKUP(HEALTH_CARE[[#This Row],[Customer ID]],'HOSPITAL DETAILS ANSWERS'!A:K,9,TRUE)</f>
        <v>Tier - 2</v>
      </c>
      <c r="O2238" t="str">
        <f>VLOOKUP(HEALTH_CARE[[#This Row],[Customer ID]],'HOSPITAL DETAILS ANSWERS'!A:K,10,TRUE)</f>
        <v>Tier - 1</v>
      </c>
      <c r="P2238" t="str">
        <f>VLOOKUP(HEALTH_CARE[[#This Row],[Customer ID]],'HOSPITAL DETAILS ANSWERS'!A:K,11,TRUE)</f>
        <v>R1013</v>
      </c>
      <c r="Q2238" s="10">
        <f>VLOOKUP(HEALTH_CARE[[#This Row],[Customer ID]],'HOSPITAL DETAILS ANSWERS'!A:K,6,TRUE)</f>
        <v>20</v>
      </c>
    </row>
    <row r="2239" spans="1:17" x14ac:dyDescent="0.25">
      <c r="A2239" t="s">
        <v>120</v>
      </c>
      <c r="B2239" t="str">
        <f>VLOOKUP(HEALTH_CARE[[#This Row],[Customer ID]],'CUSTOMER_NAMES ANSWER'!A:D,3,FALSE)</f>
        <v>Christopher S</v>
      </c>
      <c r="C2239" s="9">
        <f>VLOOKUP(HEALTH_CARE[[#This Row],[Customer ID]],'MEDICAL EXAMINATION ANSWER'!A:J,2,FALSE)</f>
        <v>18.5</v>
      </c>
      <c r="D2239" s="9">
        <f>VLOOKUP(HEALTH_CARE[[#This Row],[Customer ID]],'MEDICAL EXAMINATION ANSWER'!A:J,4,FALSE)</f>
        <v>11.84</v>
      </c>
      <c r="E2239" t="str">
        <f>VLOOKUP(HEALTH_CARE[[#This Row],[Customer ID]],'MEDICAL EXAMINATION ANSWER'!A:J,6,FALSE)</f>
        <v>No</v>
      </c>
      <c r="F2239" t="str">
        <f>VLOOKUP(HEALTH_CARE[[#This Row],[Customer ID]],'MEDICAL EXAMINATION ANSWER'!A:J,7,FALSE)</f>
        <v>No</v>
      </c>
      <c r="G2239" t="str">
        <f>VLOOKUP(HEALTH_CARE[[#This Row],[Customer ID]],'MEDICAL EXAMINATION ANSWER'!A:J,8,FALSE)</f>
        <v>No</v>
      </c>
      <c r="H2239" s="10">
        <f>VLOOKUP(HEALTH_CARE[[#This Row],[Customer ID]],'MEDICAL EXAMINATION ANSWER'!A:J,9,FALSE)</f>
        <v>0</v>
      </c>
      <c r="I2239" t="str">
        <f>VLOOKUP(HEALTH_CARE[[#This Row],[Customer ID]],'MEDICAL EXAMINATION ANSWER'!A:J,10,FALSE)</f>
        <v>No</v>
      </c>
      <c r="J2239" t="str">
        <f>VLOOKUP(HEALTH_CARE[[#This Row],[Customer ID]],'MEDICAL EXAMINATION ANSWER'!A:J,3,FALSE)</f>
        <v>Normal Weight</v>
      </c>
      <c r="K2239" t="str">
        <f>VLOOKUP(HEALTH_CARE[[#This Row],[Customer ID]],'MEDICAL EXAMINATION ANSWER'!A:J,5,FALSE)</f>
        <v>Diabetes</v>
      </c>
      <c r="L2239" s="11" t="str">
        <f>VLOOKUP(HEALTH_CARE[[#This Row],[Customer ID]],'HOSPITAL DETAILS ANSWERS'!A:K,5,TRUE)</f>
        <v>14-Nov-2002</v>
      </c>
      <c r="M2239" s="14">
        <f>VLOOKUP(HEALTH_CARE[[#This Row],[Customer ID]],'HOSPITAL DETAILS ANSWERS'!A:K,8,TRUE)</f>
        <v>1390</v>
      </c>
      <c r="N2239" t="str">
        <f>VLOOKUP(HEALTH_CARE[[#This Row],[Customer ID]],'HOSPITAL DETAILS ANSWERS'!A:K,9,TRUE)</f>
        <v>Tier - 2</v>
      </c>
      <c r="O2239" t="str">
        <f>VLOOKUP(HEALTH_CARE[[#This Row],[Customer ID]],'HOSPITAL DETAILS ANSWERS'!A:K,10,TRUE)</f>
        <v>Tier - 2</v>
      </c>
      <c r="P2239" t="str">
        <f>VLOOKUP(HEALTH_CARE[[#This Row],[Customer ID]],'HOSPITAL DETAILS ANSWERS'!A:K,11,TRUE)</f>
        <v>R1013</v>
      </c>
      <c r="Q2239" s="10">
        <f>VLOOKUP(HEALTH_CARE[[#This Row],[Customer ID]],'HOSPITAL DETAILS ANSWERS'!A:K,6,TRUE)</f>
        <v>20</v>
      </c>
    </row>
    <row r="2240" spans="1:17" x14ac:dyDescent="0.25">
      <c r="A2240" t="s">
        <v>119</v>
      </c>
      <c r="B2240" t="str">
        <f>VLOOKUP(HEALTH_CARE[[#This Row],[Customer ID]],'CUSTOMER_NAMES ANSWER'!A:D,3,FALSE)</f>
        <v>William R</v>
      </c>
      <c r="C2240" s="9">
        <f>VLOOKUP(HEALTH_CARE[[#This Row],[Customer ID]],'MEDICAL EXAMINATION ANSWER'!A:J,2,FALSE)</f>
        <v>18.579999999999998</v>
      </c>
      <c r="D2240" s="9">
        <f>VLOOKUP(HEALTH_CARE[[#This Row],[Customer ID]],'MEDICAL EXAMINATION ANSWER'!A:J,4,FALSE)</f>
        <v>6.22</v>
      </c>
      <c r="E2240" t="str">
        <f>VLOOKUP(HEALTH_CARE[[#This Row],[Customer ID]],'MEDICAL EXAMINATION ANSWER'!A:J,6,FALSE)</f>
        <v>No</v>
      </c>
      <c r="F2240" t="str">
        <f>VLOOKUP(HEALTH_CARE[[#This Row],[Customer ID]],'MEDICAL EXAMINATION ANSWER'!A:J,7,FALSE)</f>
        <v>No</v>
      </c>
      <c r="G2240" t="str">
        <f>VLOOKUP(HEALTH_CARE[[#This Row],[Customer ID]],'MEDICAL EXAMINATION ANSWER'!A:J,8,FALSE)</f>
        <v>No</v>
      </c>
      <c r="H2240" s="10">
        <f>VLOOKUP(HEALTH_CARE[[#This Row],[Customer ID]],'MEDICAL EXAMINATION ANSWER'!A:J,9,FALSE)</f>
        <v>0</v>
      </c>
      <c r="I2240" t="str">
        <f>VLOOKUP(HEALTH_CARE[[#This Row],[Customer ID]],'MEDICAL EXAMINATION ANSWER'!A:J,10,FALSE)</f>
        <v>No</v>
      </c>
      <c r="J2240" t="str">
        <f>VLOOKUP(HEALTH_CARE[[#This Row],[Customer ID]],'MEDICAL EXAMINATION ANSWER'!A:J,3,FALSE)</f>
        <v>Normal Weight</v>
      </c>
      <c r="K2240" t="str">
        <f>VLOOKUP(HEALTH_CARE[[#This Row],[Customer ID]],'MEDICAL EXAMINATION ANSWER'!A:J,5,FALSE)</f>
        <v>Prediabetes</v>
      </c>
      <c r="L2240" s="11" t="str">
        <f>VLOOKUP(HEALTH_CARE[[#This Row],[Customer ID]],'HOSPITAL DETAILS ANSWERS'!A:K,5,TRUE)</f>
        <v>6-Jul-1999</v>
      </c>
      <c r="M2240" s="14">
        <f>VLOOKUP(HEALTH_CARE[[#This Row],[Customer ID]],'HOSPITAL DETAILS ANSWERS'!A:K,8,TRUE)</f>
        <v>1389</v>
      </c>
      <c r="N2240" t="str">
        <f>VLOOKUP(HEALTH_CARE[[#This Row],[Customer ID]],'HOSPITAL DETAILS ANSWERS'!A:K,9,TRUE)</f>
        <v>Tier - 2</v>
      </c>
      <c r="O2240" t="str">
        <f>VLOOKUP(HEALTH_CARE[[#This Row],[Customer ID]],'HOSPITAL DETAILS ANSWERS'!A:K,10,TRUE)</f>
        <v>Tier - 2</v>
      </c>
      <c r="P2240" t="str">
        <f>VLOOKUP(HEALTH_CARE[[#This Row],[Customer ID]],'HOSPITAL DETAILS ANSWERS'!A:K,11,TRUE)</f>
        <v>R1013</v>
      </c>
      <c r="Q2240" s="10">
        <f>VLOOKUP(HEALTH_CARE[[#This Row],[Customer ID]],'HOSPITAL DETAILS ANSWERS'!A:K,6,TRUE)</f>
        <v>23</v>
      </c>
    </row>
    <row r="2241" spans="1:17" x14ac:dyDescent="0.25">
      <c r="A2241" t="s">
        <v>118</v>
      </c>
      <c r="B2241" t="str">
        <f>VLOOKUP(HEALTH_CARE[[#This Row],[Customer ID]],'CUSTOMER_NAMES ANSWER'!A:D,3,FALSE)</f>
        <v>Lyndsy</v>
      </c>
      <c r="C2241" s="9">
        <f>VLOOKUP(HEALTH_CARE[[#This Row],[Customer ID]],'MEDICAL EXAMINATION ANSWER'!A:J,2,FALSE)</f>
        <v>16.64</v>
      </c>
      <c r="D2241" s="9">
        <f>VLOOKUP(HEALTH_CARE[[#This Row],[Customer ID]],'MEDICAL EXAMINATION ANSWER'!A:J,4,FALSE)</f>
        <v>10.01</v>
      </c>
      <c r="E2241" t="str">
        <f>VLOOKUP(HEALTH_CARE[[#This Row],[Customer ID]],'MEDICAL EXAMINATION ANSWER'!A:J,6,FALSE)</f>
        <v>No</v>
      </c>
      <c r="F2241" t="str">
        <f>VLOOKUP(HEALTH_CARE[[#This Row],[Customer ID]],'MEDICAL EXAMINATION ANSWER'!A:J,7,FALSE)</f>
        <v>No</v>
      </c>
      <c r="G2241" t="str">
        <f>VLOOKUP(HEALTH_CARE[[#This Row],[Customer ID]],'MEDICAL EXAMINATION ANSWER'!A:J,8,FALSE)</f>
        <v>No</v>
      </c>
      <c r="H2241" s="10">
        <f>VLOOKUP(HEALTH_CARE[[#This Row],[Customer ID]],'MEDICAL EXAMINATION ANSWER'!A:J,9,FALSE)</f>
        <v>0</v>
      </c>
      <c r="I2241" t="str">
        <f>VLOOKUP(HEALTH_CARE[[#This Row],[Customer ID]],'MEDICAL EXAMINATION ANSWER'!A:J,10,FALSE)</f>
        <v>No</v>
      </c>
      <c r="J2241" t="str">
        <f>VLOOKUP(HEALTH_CARE[[#This Row],[Customer ID]],'MEDICAL EXAMINATION ANSWER'!A:J,3,FALSE)</f>
        <v>Under Weight</v>
      </c>
      <c r="K2241" t="str">
        <f>VLOOKUP(HEALTH_CARE[[#This Row],[Customer ID]],'MEDICAL EXAMINATION ANSWER'!A:J,5,FALSE)</f>
        <v>Diabetes</v>
      </c>
      <c r="L2241" s="11" t="str">
        <f>VLOOKUP(HEALTH_CARE[[#This Row],[Customer ID]],'HOSPITAL DETAILS ANSWERS'!A:K,5,TRUE)</f>
        <v>15-Aug-2002</v>
      </c>
      <c r="M2241" s="14">
        <f>VLOOKUP(HEALTH_CARE[[#This Row],[Customer ID]],'HOSPITAL DETAILS ANSWERS'!A:K,8,TRUE)</f>
        <v>1382</v>
      </c>
      <c r="N2241" t="str">
        <f>VLOOKUP(HEALTH_CARE[[#This Row],[Customer ID]],'HOSPITAL DETAILS ANSWERS'!A:K,9,TRUE)</f>
        <v>Tier - 2</v>
      </c>
      <c r="O2241" t="str">
        <f>VLOOKUP(HEALTH_CARE[[#This Row],[Customer ID]],'HOSPITAL DETAILS ANSWERS'!A:K,10,TRUE)</f>
        <v>Tier - 1</v>
      </c>
      <c r="P2241" t="str">
        <f>VLOOKUP(HEALTH_CARE[[#This Row],[Customer ID]],'HOSPITAL DETAILS ANSWERS'!A:K,11,TRUE)</f>
        <v>R1013</v>
      </c>
      <c r="Q2241" s="10">
        <f>VLOOKUP(HEALTH_CARE[[#This Row],[Customer ID]],'HOSPITAL DETAILS ANSWERS'!A:K,6,TRUE)</f>
        <v>20</v>
      </c>
    </row>
    <row r="2242" spans="1:17" x14ac:dyDescent="0.25">
      <c r="A2242" t="s">
        <v>117</v>
      </c>
      <c r="B2242" t="str">
        <f>VLOOKUP(HEALTH_CARE[[#This Row],[Customer ID]],'CUSTOMER_NAMES ANSWER'!A:D,3,FALSE)</f>
        <v>Jessica</v>
      </c>
      <c r="C2242" s="9">
        <f>VLOOKUP(HEALTH_CARE[[#This Row],[Customer ID]],'MEDICAL EXAMINATION ANSWER'!A:J,2,FALSE)</f>
        <v>19.329999999999998</v>
      </c>
      <c r="D2242" s="9">
        <f>VLOOKUP(HEALTH_CARE[[#This Row],[Customer ID]],'MEDICAL EXAMINATION ANSWER'!A:J,4,FALSE)</f>
        <v>4.32</v>
      </c>
      <c r="E2242" t="str">
        <f>VLOOKUP(HEALTH_CARE[[#This Row],[Customer ID]],'MEDICAL EXAMINATION ANSWER'!A:J,6,FALSE)</f>
        <v>No</v>
      </c>
      <c r="F2242" t="str">
        <f>VLOOKUP(HEALTH_CARE[[#This Row],[Customer ID]],'MEDICAL EXAMINATION ANSWER'!A:J,7,FALSE)</f>
        <v>No</v>
      </c>
      <c r="G2242" t="str">
        <f>VLOOKUP(HEALTH_CARE[[#This Row],[Customer ID]],'MEDICAL EXAMINATION ANSWER'!A:J,8,FALSE)</f>
        <v>No</v>
      </c>
      <c r="H2242" s="10">
        <f>VLOOKUP(HEALTH_CARE[[#This Row],[Customer ID]],'MEDICAL EXAMINATION ANSWER'!A:J,9,FALSE)</f>
        <v>1</v>
      </c>
      <c r="I2242" t="str">
        <f>VLOOKUP(HEALTH_CARE[[#This Row],[Customer ID]],'MEDICAL EXAMINATION ANSWER'!A:J,10,FALSE)</f>
        <v>No</v>
      </c>
      <c r="J2242" t="str">
        <f>VLOOKUP(HEALTH_CARE[[#This Row],[Customer ID]],'MEDICAL EXAMINATION ANSWER'!A:J,3,FALSE)</f>
        <v>Normal Weight</v>
      </c>
      <c r="K2242" t="str">
        <f>VLOOKUP(HEALTH_CARE[[#This Row],[Customer ID]],'MEDICAL EXAMINATION ANSWER'!A:J,5,FALSE)</f>
        <v>Normal</v>
      </c>
      <c r="L2242" s="11" t="str">
        <f>VLOOKUP(HEALTH_CARE[[#This Row],[Customer ID]],'HOSPITAL DETAILS ANSWERS'!A:K,5,TRUE)</f>
        <v>3-Dec-1998</v>
      </c>
      <c r="M2242" s="14">
        <f>VLOOKUP(HEALTH_CARE[[#This Row],[Customer ID]],'HOSPITAL DETAILS ANSWERS'!A:K,8,TRUE)</f>
        <v>1359</v>
      </c>
      <c r="N2242" t="str">
        <f>VLOOKUP(HEALTH_CARE[[#This Row],[Customer ID]],'HOSPITAL DETAILS ANSWERS'!A:K,9,TRUE)</f>
        <v>Tier - 2</v>
      </c>
      <c r="O2242" t="str">
        <f>VLOOKUP(HEALTH_CARE[[#This Row],[Customer ID]],'HOSPITAL DETAILS ANSWERS'!A:K,10,TRUE)</f>
        <v>Tier - 1</v>
      </c>
      <c r="P2242" t="str">
        <f>VLOOKUP(HEALTH_CARE[[#This Row],[Customer ID]],'HOSPITAL DETAILS ANSWERS'!A:K,11,TRUE)</f>
        <v>R1013</v>
      </c>
      <c r="Q2242" s="10">
        <f>VLOOKUP(HEALTH_CARE[[#This Row],[Customer ID]],'HOSPITAL DETAILS ANSWERS'!A:K,6,TRUE)</f>
        <v>24</v>
      </c>
    </row>
    <row r="2243" spans="1:17" x14ac:dyDescent="0.25">
      <c r="A2243" t="s">
        <v>116</v>
      </c>
      <c r="B2243" t="str">
        <f>VLOOKUP(HEALTH_CARE[[#This Row],[Customer ID]],'CUSTOMER_NAMES ANSWER'!A:D,3,FALSE)</f>
        <v>Anna</v>
      </c>
      <c r="C2243" s="9">
        <f>VLOOKUP(HEALTH_CARE[[#This Row],[Customer ID]],'MEDICAL EXAMINATION ANSWER'!A:J,2,FALSE)</f>
        <v>21.26</v>
      </c>
      <c r="D2243" s="9">
        <f>VLOOKUP(HEALTH_CARE[[#This Row],[Customer ID]],'MEDICAL EXAMINATION ANSWER'!A:J,4,FALSE)</f>
        <v>5.65</v>
      </c>
      <c r="E2243" t="str">
        <f>VLOOKUP(HEALTH_CARE[[#This Row],[Customer ID]],'MEDICAL EXAMINATION ANSWER'!A:J,6,FALSE)</f>
        <v>Yes</v>
      </c>
      <c r="F2243" t="str">
        <f>VLOOKUP(HEALTH_CARE[[#This Row],[Customer ID]],'MEDICAL EXAMINATION ANSWER'!A:J,7,FALSE)</f>
        <v>No</v>
      </c>
      <c r="G2243" t="str">
        <f>VLOOKUP(HEALTH_CARE[[#This Row],[Customer ID]],'MEDICAL EXAMINATION ANSWER'!A:J,8,FALSE)</f>
        <v>Yes</v>
      </c>
      <c r="H2243" s="10">
        <f>VLOOKUP(HEALTH_CARE[[#This Row],[Customer ID]],'MEDICAL EXAMINATION ANSWER'!A:J,9,FALSE)</f>
        <v>1</v>
      </c>
      <c r="I2243" t="str">
        <f>VLOOKUP(HEALTH_CARE[[#This Row],[Customer ID]],'MEDICAL EXAMINATION ANSWER'!A:J,10,FALSE)</f>
        <v>No</v>
      </c>
      <c r="J2243" t="str">
        <f>VLOOKUP(HEALTH_CARE[[#This Row],[Customer ID]],'MEDICAL EXAMINATION ANSWER'!A:J,3,FALSE)</f>
        <v>Normal Weight</v>
      </c>
      <c r="K2243" t="str">
        <f>VLOOKUP(HEALTH_CARE[[#This Row],[Customer ID]],'MEDICAL EXAMINATION ANSWER'!A:J,5,FALSE)</f>
        <v>Normal</v>
      </c>
      <c r="L2243" s="11" t="str">
        <f>VLOOKUP(HEALTH_CARE[[#This Row],[Customer ID]],'HOSPITAL DETAILS ANSWERS'!A:K,5,TRUE)</f>
        <v>7-Nov-1997</v>
      </c>
      <c r="M2243" s="14">
        <f>VLOOKUP(HEALTH_CARE[[#This Row],[Customer ID]],'HOSPITAL DETAILS ANSWERS'!A:K,8,TRUE)</f>
        <v>1342</v>
      </c>
      <c r="N2243" t="str">
        <f>VLOOKUP(HEALTH_CARE[[#This Row],[Customer ID]],'HOSPITAL DETAILS ANSWERS'!A:K,9,TRUE)</f>
        <v>Tier - 2</v>
      </c>
      <c r="O2243" t="str">
        <f>VLOOKUP(HEALTH_CARE[[#This Row],[Customer ID]],'HOSPITAL DETAILS ANSWERS'!A:K,10,TRUE)</f>
        <v>Tier - 2</v>
      </c>
      <c r="P2243" t="str">
        <f>VLOOKUP(HEALTH_CARE[[#This Row],[Customer ID]],'HOSPITAL DETAILS ANSWERS'!A:K,11,TRUE)</f>
        <v>R1012</v>
      </c>
      <c r="Q2243" s="10">
        <f>VLOOKUP(HEALTH_CARE[[#This Row],[Customer ID]],'HOSPITAL DETAILS ANSWERS'!A:K,6,TRUE)</f>
        <v>25</v>
      </c>
    </row>
    <row r="2244" spans="1:17" x14ac:dyDescent="0.25">
      <c r="A2244" t="s">
        <v>115</v>
      </c>
      <c r="B2244" t="str">
        <f>VLOOKUP(HEALTH_CARE[[#This Row],[Customer ID]],'CUSTOMER_NAMES ANSWER'!A:D,3,FALSE)</f>
        <v>Jordan</v>
      </c>
      <c r="C2244" s="9">
        <f>VLOOKUP(HEALTH_CARE[[#This Row],[Customer ID]],'MEDICAL EXAMINATION ANSWER'!A:J,2,FALSE)</f>
        <v>15.6</v>
      </c>
      <c r="D2244" s="9">
        <f>VLOOKUP(HEALTH_CARE[[#This Row],[Customer ID]],'MEDICAL EXAMINATION ANSWER'!A:J,4,FALSE)</f>
        <v>4.12</v>
      </c>
      <c r="E2244" t="str">
        <f>VLOOKUP(HEALTH_CARE[[#This Row],[Customer ID]],'MEDICAL EXAMINATION ANSWER'!A:J,6,FALSE)</f>
        <v>Yes</v>
      </c>
      <c r="F2244" t="str">
        <f>VLOOKUP(HEALTH_CARE[[#This Row],[Customer ID]],'MEDICAL EXAMINATION ANSWER'!A:J,7,FALSE)</f>
        <v>No</v>
      </c>
      <c r="G2244" t="str">
        <f>VLOOKUP(HEALTH_CARE[[#This Row],[Customer ID]],'MEDICAL EXAMINATION ANSWER'!A:J,8,FALSE)</f>
        <v>No</v>
      </c>
      <c r="H2244" s="10">
        <f>VLOOKUP(HEALTH_CARE[[#This Row],[Customer ID]],'MEDICAL EXAMINATION ANSWER'!A:J,9,FALSE)</f>
        <v>1</v>
      </c>
      <c r="I2244" t="str">
        <f>VLOOKUP(HEALTH_CARE[[#This Row],[Customer ID]],'MEDICAL EXAMINATION ANSWER'!A:J,10,FALSE)</f>
        <v>No</v>
      </c>
      <c r="J2244" t="str">
        <f>VLOOKUP(HEALTH_CARE[[#This Row],[Customer ID]],'MEDICAL EXAMINATION ANSWER'!A:J,3,FALSE)</f>
        <v>Under Weight</v>
      </c>
      <c r="K2244" t="str">
        <f>VLOOKUP(HEALTH_CARE[[#This Row],[Customer ID]],'MEDICAL EXAMINATION ANSWER'!A:J,5,FALSE)</f>
        <v>Normal</v>
      </c>
      <c r="L2244" s="11" t="str">
        <f>VLOOKUP(HEALTH_CARE[[#This Row],[Customer ID]],'HOSPITAL DETAILS ANSWERS'!A:K,5,TRUE)</f>
        <v>30-Jul-1995</v>
      </c>
      <c r="M2244" s="14">
        <f>VLOOKUP(HEALTH_CARE[[#This Row],[Customer ID]],'HOSPITAL DETAILS ANSWERS'!A:K,8,TRUE)</f>
        <v>1338</v>
      </c>
      <c r="N2244" t="str">
        <f>VLOOKUP(HEALTH_CARE[[#This Row],[Customer ID]],'HOSPITAL DETAILS ANSWERS'!A:K,9,TRUE)</f>
        <v>Tier - 2</v>
      </c>
      <c r="O2244" t="str">
        <f>VLOOKUP(HEALTH_CARE[[#This Row],[Customer ID]],'HOSPITAL DETAILS ANSWERS'!A:K,10,TRUE)</f>
        <v>Tier - 3</v>
      </c>
      <c r="P2244" t="str">
        <f>VLOOKUP(HEALTH_CARE[[#This Row],[Customer ID]],'HOSPITAL DETAILS ANSWERS'!A:K,11,TRUE)</f>
        <v>R1012</v>
      </c>
      <c r="Q2244" s="10">
        <f>VLOOKUP(HEALTH_CARE[[#This Row],[Customer ID]],'HOSPITAL DETAILS ANSWERS'!A:K,6,TRUE)</f>
        <v>27</v>
      </c>
    </row>
    <row r="2245" spans="1:17" x14ac:dyDescent="0.25">
      <c r="A2245" t="s">
        <v>114</v>
      </c>
      <c r="B2245" t="str">
        <f>VLOOKUP(HEALTH_CARE[[#This Row],[Customer ID]],'CUSTOMER_NAMES ANSWER'!A:D,3,FALSE)</f>
        <v>Brian</v>
      </c>
      <c r="C2245" s="9">
        <f>VLOOKUP(HEALTH_CARE[[#This Row],[Customer ID]],'MEDICAL EXAMINATION ANSWER'!A:J,2,FALSE)</f>
        <v>24.39</v>
      </c>
      <c r="D2245" s="9">
        <f>VLOOKUP(HEALTH_CARE[[#This Row],[Customer ID]],'MEDICAL EXAMINATION ANSWER'!A:J,4,FALSE)</f>
        <v>6.24</v>
      </c>
      <c r="E2245" t="str">
        <f>VLOOKUP(HEALTH_CARE[[#This Row],[Customer ID]],'MEDICAL EXAMINATION ANSWER'!A:J,6,FALSE)</f>
        <v>No</v>
      </c>
      <c r="F2245" t="str">
        <f>VLOOKUP(HEALTH_CARE[[#This Row],[Customer ID]],'MEDICAL EXAMINATION ANSWER'!A:J,7,FALSE)</f>
        <v>No</v>
      </c>
      <c r="G2245" t="str">
        <f>VLOOKUP(HEALTH_CARE[[#This Row],[Customer ID]],'MEDICAL EXAMINATION ANSWER'!A:J,8,FALSE)</f>
        <v>No</v>
      </c>
      <c r="H2245" s="10">
        <f>VLOOKUP(HEALTH_CARE[[#This Row],[Customer ID]],'MEDICAL EXAMINATION ANSWER'!A:J,9,FALSE)</f>
        <v>1</v>
      </c>
      <c r="I2245" t="str">
        <f>VLOOKUP(HEALTH_CARE[[#This Row],[Customer ID]],'MEDICAL EXAMINATION ANSWER'!A:J,10,FALSE)</f>
        <v>No</v>
      </c>
      <c r="J2245" t="str">
        <f>VLOOKUP(HEALTH_CARE[[#This Row],[Customer ID]],'MEDICAL EXAMINATION ANSWER'!A:J,3,FALSE)</f>
        <v>Normal Weight</v>
      </c>
      <c r="K2245" t="str">
        <f>VLOOKUP(HEALTH_CARE[[#This Row],[Customer ID]],'MEDICAL EXAMINATION ANSWER'!A:J,5,FALSE)</f>
        <v>Prediabetes</v>
      </c>
      <c r="L2245" s="11" t="str">
        <f>VLOOKUP(HEALTH_CARE[[#This Row],[Customer ID]],'HOSPITAL DETAILS ANSWERS'!A:K,5,TRUE)</f>
        <v>12-Jul-1998</v>
      </c>
      <c r="M2245" s="14">
        <f>VLOOKUP(HEALTH_CARE[[#This Row],[Customer ID]],'HOSPITAL DETAILS ANSWERS'!A:K,8,TRUE)</f>
        <v>1333</v>
      </c>
      <c r="N2245" t="str">
        <f>VLOOKUP(HEALTH_CARE[[#This Row],[Customer ID]],'HOSPITAL DETAILS ANSWERS'!A:K,9,TRUE)</f>
        <v>Tier - 2</v>
      </c>
      <c r="O2245" t="str">
        <f>VLOOKUP(HEALTH_CARE[[#This Row],[Customer ID]],'HOSPITAL DETAILS ANSWERS'!A:K,10,TRUE)</f>
        <v>Tier - 3</v>
      </c>
      <c r="P2245" t="str">
        <f>VLOOKUP(HEALTH_CARE[[#This Row],[Customer ID]],'HOSPITAL DETAILS ANSWERS'!A:K,11,TRUE)</f>
        <v>R1013</v>
      </c>
      <c r="Q2245" s="10">
        <f>VLOOKUP(HEALTH_CARE[[#This Row],[Customer ID]],'HOSPITAL DETAILS ANSWERS'!A:K,6,TRUE)</f>
        <v>24</v>
      </c>
    </row>
    <row r="2246" spans="1:17" x14ac:dyDescent="0.25">
      <c r="A2246" t="s">
        <v>113</v>
      </c>
      <c r="B2246" t="str">
        <f>VLOOKUP(HEALTH_CARE[[#This Row],[Customer ID]],'CUSTOMER_NAMES ANSWER'!A:D,3,FALSE)</f>
        <v>Katherine A</v>
      </c>
      <c r="C2246" s="9">
        <f>VLOOKUP(HEALTH_CARE[[#This Row],[Customer ID]],'MEDICAL EXAMINATION ANSWER'!A:J,2,FALSE)</f>
        <v>24.75</v>
      </c>
      <c r="D2246" s="9">
        <f>VLOOKUP(HEALTH_CARE[[#This Row],[Customer ID]],'MEDICAL EXAMINATION ANSWER'!A:J,4,FALSE)</f>
        <v>4.83</v>
      </c>
      <c r="E2246" t="str">
        <f>VLOOKUP(HEALTH_CARE[[#This Row],[Customer ID]],'MEDICAL EXAMINATION ANSWER'!A:J,6,FALSE)</f>
        <v>No</v>
      </c>
      <c r="F2246" t="str">
        <f>VLOOKUP(HEALTH_CARE[[#This Row],[Customer ID]],'MEDICAL EXAMINATION ANSWER'!A:J,7,FALSE)</f>
        <v>No</v>
      </c>
      <c r="G2246" t="str">
        <f>VLOOKUP(HEALTH_CARE[[#This Row],[Customer ID]],'MEDICAL EXAMINATION ANSWER'!A:J,8,FALSE)</f>
        <v>No</v>
      </c>
      <c r="H2246" s="10">
        <f>VLOOKUP(HEALTH_CARE[[#This Row],[Customer ID]],'MEDICAL EXAMINATION ANSWER'!A:J,9,FALSE)</f>
        <v>0</v>
      </c>
      <c r="I2246" t="str">
        <f>VLOOKUP(HEALTH_CARE[[#This Row],[Customer ID]],'MEDICAL EXAMINATION ANSWER'!A:J,10,FALSE)</f>
        <v>No</v>
      </c>
      <c r="J2246" t="str">
        <f>VLOOKUP(HEALTH_CARE[[#This Row],[Customer ID]],'MEDICAL EXAMINATION ANSWER'!A:J,3,FALSE)</f>
        <v>Normal Weight</v>
      </c>
      <c r="K2246" t="str">
        <f>VLOOKUP(HEALTH_CARE[[#This Row],[Customer ID]],'MEDICAL EXAMINATION ANSWER'!A:J,5,FALSE)</f>
        <v>Normal</v>
      </c>
      <c r="L2246" s="11" t="str">
        <f>VLOOKUP(HEALTH_CARE[[#This Row],[Customer ID]],'HOSPITAL DETAILS ANSWERS'!A:K,5,TRUE)</f>
        <v>14-Oct-1999</v>
      </c>
      <c r="M2246" s="14">
        <f>VLOOKUP(HEALTH_CARE[[#This Row],[Customer ID]],'HOSPITAL DETAILS ANSWERS'!A:K,8,TRUE)</f>
        <v>1330</v>
      </c>
      <c r="N2246" t="str">
        <f>VLOOKUP(HEALTH_CARE[[#This Row],[Customer ID]],'HOSPITAL DETAILS ANSWERS'!A:K,9,TRUE)</f>
        <v>Tier - 2</v>
      </c>
      <c r="O2246" t="str">
        <f>VLOOKUP(HEALTH_CARE[[#This Row],[Customer ID]],'HOSPITAL DETAILS ANSWERS'!A:K,10,TRUE)</f>
        <v>Tier - 3</v>
      </c>
      <c r="P2246" t="str">
        <f>VLOOKUP(HEALTH_CARE[[#This Row],[Customer ID]],'HOSPITAL DETAILS ANSWERS'!A:K,11,TRUE)</f>
        <v>R1013</v>
      </c>
      <c r="Q2246" s="10">
        <f>VLOOKUP(HEALTH_CARE[[#This Row],[Customer ID]],'HOSPITAL DETAILS ANSWERS'!A:K,6,TRUE)</f>
        <v>23</v>
      </c>
    </row>
    <row r="2247" spans="1:17" x14ac:dyDescent="0.25">
      <c r="A2247" t="s">
        <v>112</v>
      </c>
      <c r="B2247" t="str">
        <f>VLOOKUP(HEALTH_CARE[[#This Row],[Customer ID]],'CUSTOMER_NAMES ANSWER'!A:D,3,FALSE)</f>
        <v>Melanie</v>
      </c>
      <c r="C2247" s="9">
        <f>VLOOKUP(HEALTH_CARE[[#This Row],[Customer ID]],'MEDICAL EXAMINATION ANSWER'!A:J,2,FALSE)</f>
        <v>20.88</v>
      </c>
      <c r="D2247" s="9">
        <f>VLOOKUP(HEALTH_CARE[[#This Row],[Customer ID]],'MEDICAL EXAMINATION ANSWER'!A:J,4,FALSE)</f>
        <v>7.4</v>
      </c>
      <c r="E2247" t="str">
        <f>VLOOKUP(HEALTH_CARE[[#This Row],[Customer ID]],'MEDICAL EXAMINATION ANSWER'!A:J,6,FALSE)</f>
        <v>No</v>
      </c>
      <c r="F2247" t="str">
        <f>VLOOKUP(HEALTH_CARE[[#This Row],[Customer ID]],'MEDICAL EXAMINATION ANSWER'!A:J,7,FALSE)</f>
        <v>No</v>
      </c>
      <c r="G2247" t="str">
        <f>VLOOKUP(HEALTH_CARE[[#This Row],[Customer ID]],'MEDICAL EXAMINATION ANSWER'!A:J,8,FALSE)</f>
        <v>No</v>
      </c>
      <c r="H2247" s="10">
        <f>VLOOKUP(HEALTH_CARE[[#This Row],[Customer ID]],'MEDICAL EXAMINATION ANSWER'!A:J,9,FALSE)</f>
        <v>0</v>
      </c>
      <c r="I2247" t="str">
        <f>VLOOKUP(HEALTH_CARE[[#This Row],[Customer ID]],'MEDICAL EXAMINATION ANSWER'!A:J,10,FALSE)</f>
        <v>No</v>
      </c>
      <c r="J2247" t="str">
        <f>VLOOKUP(HEALTH_CARE[[#This Row],[Customer ID]],'MEDICAL EXAMINATION ANSWER'!A:J,3,FALSE)</f>
        <v>Normal Weight</v>
      </c>
      <c r="K2247" t="str">
        <f>VLOOKUP(HEALTH_CARE[[#This Row],[Customer ID]],'MEDICAL EXAMINATION ANSWER'!A:J,5,FALSE)</f>
        <v>Diabetes</v>
      </c>
      <c r="L2247" s="11" t="str">
        <f>VLOOKUP(HEALTH_CARE[[#This Row],[Customer ID]],'HOSPITAL DETAILS ANSWERS'!A:K,5,TRUE)</f>
        <v>13-Oct-2002</v>
      </c>
      <c r="M2247" s="14">
        <f>VLOOKUP(HEALTH_CARE[[#This Row],[Customer ID]],'HOSPITAL DETAILS ANSWERS'!A:K,8,TRUE)</f>
        <v>1315</v>
      </c>
      <c r="N2247" t="str">
        <f>VLOOKUP(HEALTH_CARE[[#This Row],[Customer ID]],'HOSPITAL DETAILS ANSWERS'!A:K,9,TRUE)</f>
        <v>Tier - 2</v>
      </c>
      <c r="O2247" t="str">
        <f>VLOOKUP(HEALTH_CARE[[#This Row],[Customer ID]],'HOSPITAL DETAILS ANSWERS'!A:K,10,TRUE)</f>
        <v>Tier - 2</v>
      </c>
      <c r="P2247" t="str">
        <f>VLOOKUP(HEALTH_CARE[[#This Row],[Customer ID]],'HOSPITAL DETAILS ANSWERS'!A:K,11,TRUE)</f>
        <v>R1013</v>
      </c>
      <c r="Q2247" s="10">
        <f>VLOOKUP(HEALTH_CARE[[#This Row],[Customer ID]],'HOSPITAL DETAILS ANSWERS'!A:K,6,TRUE)</f>
        <v>20</v>
      </c>
    </row>
    <row r="2248" spans="1:17" x14ac:dyDescent="0.25">
      <c r="A2248" t="s">
        <v>111</v>
      </c>
      <c r="B2248" t="str">
        <f>VLOOKUP(HEALTH_CARE[[#This Row],[Customer ID]],'CUSTOMER_NAMES ANSWER'!A:D,3,FALSE)</f>
        <v>Jessica</v>
      </c>
      <c r="C2248" s="9">
        <f>VLOOKUP(HEALTH_CARE[[#This Row],[Customer ID]],'MEDICAL EXAMINATION ANSWER'!A:J,2,FALSE)</f>
        <v>20.43</v>
      </c>
      <c r="D2248" s="9">
        <f>VLOOKUP(HEALTH_CARE[[#This Row],[Customer ID]],'MEDICAL EXAMINATION ANSWER'!A:J,4,FALSE)</f>
        <v>4.54</v>
      </c>
      <c r="E2248" t="str">
        <f>VLOOKUP(HEALTH_CARE[[#This Row],[Customer ID]],'MEDICAL EXAMINATION ANSWER'!A:J,6,FALSE)</f>
        <v>No</v>
      </c>
      <c r="F2248" t="str">
        <f>VLOOKUP(HEALTH_CARE[[#This Row],[Customer ID]],'MEDICAL EXAMINATION ANSWER'!A:J,7,FALSE)</f>
        <v>No</v>
      </c>
      <c r="G2248" t="str">
        <f>VLOOKUP(HEALTH_CARE[[#This Row],[Customer ID]],'MEDICAL EXAMINATION ANSWER'!A:J,8,FALSE)</f>
        <v>No</v>
      </c>
      <c r="H2248" s="10">
        <f>VLOOKUP(HEALTH_CARE[[#This Row],[Customer ID]],'MEDICAL EXAMINATION ANSWER'!A:J,9,FALSE)</f>
        <v>0</v>
      </c>
      <c r="I2248" t="str">
        <f>VLOOKUP(HEALTH_CARE[[#This Row],[Customer ID]],'MEDICAL EXAMINATION ANSWER'!A:J,10,FALSE)</f>
        <v>No</v>
      </c>
      <c r="J2248" t="str">
        <f>VLOOKUP(HEALTH_CARE[[#This Row],[Customer ID]],'MEDICAL EXAMINATION ANSWER'!A:J,3,FALSE)</f>
        <v>Normal Weight</v>
      </c>
      <c r="K2248" t="str">
        <f>VLOOKUP(HEALTH_CARE[[#This Row],[Customer ID]],'MEDICAL EXAMINATION ANSWER'!A:J,5,FALSE)</f>
        <v>Normal</v>
      </c>
      <c r="L2248" s="11" t="str">
        <f>VLOOKUP(HEALTH_CARE[[#This Row],[Customer ID]],'HOSPITAL DETAILS ANSWERS'!A:K,5,TRUE)</f>
        <v>2-Dec-1999</v>
      </c>
      <c r="M2248" s="14">
        <f>VLOOKUP(HEALTH_CARE[[#This Row],[Customer ID]],'HOSPITAL DETAILS ANSWERS'!A:K,8,TRUE)</f>
        <v>1304</v>
      </c>
      <c r="N2248" t="str">
        <f>VLOOKUP(HEALTH_CARE[[#This Row],[Customer ID]],'HOSPITAL DETAILS ANSWERS'!A:K,9,TRUE)</f>
        <v>Tier - 2</v>
      </c>
      <c r="O2248" t="str">
        <f>VLOOKUP(HEALTH_CARE[[#This Row],[Customer ID]],'HOSPITAL DETAILS ANSWERS'!A:K,10,TRUE)</f>
        <v>Tier - 2</v>
      </c>
      <c r="P2248" t="str">
        <f>VLOOKUP(HEALTH_CARE[[#This Row],[Customer ID]],'HOSPITAL DETAILS ANSWERS'!A:K,11,TRUE)</f>
        <v>R1013</v>
      </c>
      <c r="Q2248" s="10">
        <f>VLOOKUP(HEALTH_CARE[[#This Row],[Customer ID]],'HOSPITAL DETAILS ANSWERS'!A:K,6,TRUE)</f>
        <v>23</v>
      </c>
    </row>
    <row r="2249" spans="1:17" x14ac:dyDescent="0.25">
      <c r="A2249" t="s">
        <v>110</v>
      </c>
      <c r="B2249" t="str">
        <f>VLOOKUP(HEALTH_CARE[[#This Row],[Customer ID]],'CUSTOMER_NAMES ANSWER'!A:D,3,FALSE)</f>
        <v>Eric S</v>
      </c>
      <c r="C2249" s="9">
        <f>VLOOKUP(HEALTH_CARE[[#This Row],[Customer ID]],'MEDICAL EXAMINATION ANSWER'!A:J,2,FALSE)</f>
        <v>15.18</v>
      </c>
      <c r="D2249" s="9">
        <f>VLOOKUP(HEALTH_CARE[[#This Row],[Customer ID]],'MEDICAL EXAMINATION ANSWER'!A:J,4,FALSE)</f>
        <v>11.11</v>
      </c>
      <c r="E2249" t="str">
        <f>VLOOKUP(HEALTH_CARE[[#This Row],[Customer ID]],'MEDICAL EXAMINATION ANSWER'!A:J,6,FALSE)</f>
        <v>No</v>
      </c>
      <c r="F2249" t="str">
        <f>VLOOKUP(HEALTH_CARE[[#This Row],[Customer ID]],'MEDICAL EXAMINATION ANSWER'!A:J,7,FALSE)</f>
        <v>No</v>
      </c>
      <c r="G2249" t="str">
        <f>VLOOKUP(HEALTH_CARE[[#This Row],[Customer ID]],'MEDICAL EXAMINATION ANSWER'!A:J,8,FALSE)</f>
        <v>No</v>
      </c>
      <c r="H2249" s="10">
        <f>VLOOKUP(HEALTH_CARE[[#This Row],[Customer ID]],'MEDICAL EXAMINATION ANSWER'!A:J,9,FALSE)</f>
        <v>0</v>
      </c>
      <c r="I2249" t="str">
        <f>VLOOKUP(HEALTH_CARE[[#This Row],[Customer ID]],'MEDICAL EXAMINATION ANSWER'!A:J,10,FALSE)</f>
        <v>No</v>
      </c>
      <c r="J2249" t="str">
        <f>VLOOKUP(HEALTH_CARE[[#This Row],[Customer ID]],'MEDICAL EXAMINATION ANSWER'!A:J,3,FALSE)</f>
        <v>Under Weight</v>
      </c>
      <c r="K2249" t="str">
        <f>VLOOKUP(HEALTH_CARE[[#This Row],[Customer ID]],'MEDICAL EXAMINATION ANSWER'!A:J,5,FALSE)</f>
        <v>Diabetes</v>
      </c>
      <c r="L2249" s="11" t="str">
        <f>VLOOKUP(HEALTH_CARE[[#This Row],[Customer ID]],'HOSPITAL DETAILS ANSWERS'!A:K,5,TRUE)</f>
        <v>10-Dec-2002</v>
      </c>
      <c r="M2249" s="14">
        <f>VLOOKUP(HEALTH_CARE[[#This Row],[Customer ID]],'HOSPITAL DETAILS ANSWERS'!A:K,8,TRUE)</f>
        <v>1304</v>
      </c>
      <c r="N2249" t="str">
        <f>VLOOKUP(HEALTH_CARE[[#This Row],[Customer ID]],'HOSPITAL DETAILS ANSWERS'!A:K,9,TRUE)</f>
        <v>Tier - 2</v>
      </c>
      <c r="O2249" t="str">
        <f>VLOOKUP(HEALTH_CARE[[#This Row],[Customer ID]],'HOSPITAL DETAILS ANSWERS'!A:K,10,TRUE)</f>
        <v>Tier - 2</v>
      </c>
      <c r="P2249" t="str">
        <f>VLOOKUP(HEALTH_CARE[[#This Row],[Customer ID]],'HOSPITAL DETAILS ANSWERS'!A:K,11,TRUE)</f>
        <v>R1012</v>
      </c>
      <c r="Q2249" s="10">
        <f>VLOOKUP(HEALTH_CARE[[#This Row],[Customer ID]],'HOSPITAL DETAILS ANSWERS'!A:K,6,TRUE)</f>
        <v>20</v>
      </c>
    </row>
    <row r="2250" spans="1:17" x14ac:dyDescent="0.25">
      <c r="A2250" t="s">
        <v>109</v>
      </c>
      <c r="B2250" t="str">
        <f>VLOOKUP(HEALTH_CARE[[#This Row],[Customer ID]],'CUSTOMER_NAMES ANSWER'!A:D,3,FALSE)</f>
        <v>Joseph</v>
      </c>
      <c r="C2250" s="9">
        <f>VLOOKUP(HEALTH_CARE[[#This Row],[Customer ID]],'MEDICAL EXAMINATION ANSWER'!A:J,2,FALSE)</f>
        <v>15.12</v>
      </c>
      <c r="D2250" s="9">
        <f>VLOOKUP(HEALTH_CARE[[#This Row],[Customer ID]],'MEDICAL EXAMINATION ANSWER'!A:J,4,FALSE)</f>
        <v>4.03</v>
      </c>
      <c r="E2250" t="str">
        <f>VLOOKUP(HEALTH_CARE[[#This Row],[Customer ID]],'MEDICAL EXAMINATION ANSWER'!A:J,6,FALSE)</f>
        <v>Yes</v>
      </c>
      <c r="F2250" t="str">
        <f>VLOOKUP(HEALTH_CARE[[#This Row],[Customer ID]],'MEDICAL EXAMINATION ANSWER'!A:J,7,FALSE)</f>
        <v>No</v>
      </c>
      <c r="G2250" t="str">
        <f>VLOOKUP(HEALTH_CARE[[#This Row],[Customer ID]],'MEDICAL EXAMINATION ANSWER'!A:J,8,FALSE)</f>
        <v>No</v>
      </c>
      <c r="H2250" s="10">
        <f>VLOOKUP(HEALTH_CARE[[#This Row],[Customer ID]],'MEDICAL EXAMINATION ANSWER'!A:J,9,FALSE)</f>
        <v>0</v>
      </c>
      <c r="I2250" t="str">
        <f>VLOOKUP(HEALTH_CARE[[#This Row],[Customer ID]],'MEDICAL EXAMINATION ANSWER'!A:J,10,FALSE)</f>
        <v>No</v>
      </c>
      <c r="J2250" t="str">
        <f>VLOOKUP(HEALTH_CARE[[#This Row],[Customer ID]],'MEDICAL EXAMINATION ANSWER'!A:J,3,FALSE)</f>
        <v>Under Weight</v>
      </c>
      <c r="K2250" t="str">
        <f>VLOOKUP(HEALTH_CARE[[#This Row],[Customer ID]],'MEDICAL EXAMINATION ANSWER'!A:J,5,FALSE)</f>
        <v>Normal</v>
      </c>
      <c r="L2250" s="11" t="str">
        <f>VLOOKUP(HEALTH_CARE[[#This Row],[Customer ID]],'HOSPITAL DETAILS ANSWERS'!A:K,5,TRUE)</f>
        <v>29-Nov-2001</v>
      </c>
      <c r="M2250" s="14">
        <f>VLOOKUP(HEALTH_CARE[[#This Row],[Customer ID]],'HOSPITAL DETAILS ANSWERS'!A:K,8,TRUE)</f>
        <v>1293</v>
      </c>
      <c r="N2250" t="str">
        <f>VLOOKUP(HEALTH_CARE[[#This Row],[Customer ID]],'HOSPITAL DETAILS ANSWERS'!A:K,9,TRUE)</f>
        <v>Tier - 2</v>
      </c>
      <c r="O2250" t="str">
        <f>VLOOKUP(HEALTH_CARE[[#This Row],[Customer ID]],'HOSPITAL DETAILS ANSWERS'!A:K,10,TRUE)</f>
        <v>Tier - 3</v>
      </c>
      <c r="P2250" t="str">
        <f>VLOOKUP(HEALTH_CARE[[#This Row],[Customer ID]],'HOSPITAL DETAILS ANSWERS'!A:K,11,TRUE)</f>
        <v>R1012</v>
      </c>
      <c r="Q2250" s="10">
        <f>VLOOKUP(HEALTH_CARE[[#This Row],[Customer ID]],'HOSPITAL DETAILS ANSWERS'!A:K,6,TRUE)</f>
        <v>21</v>
      </c>
    </row>
    <row r="2251" spans="1:17" x14ac:dyDescent="0.25">
      <c r="A2251" t="s">
        <v>108</v>
      </c>
      <c r="B2251" t="str">
        <f>VLOOKUP(HEALTH_CARE[[#This Row],[Customer ID]],'CUSTOMER_NAMES ANSWER'!A:D,3,FALSE)</f>
        <v>Mary</v>
      </c>
      <c r="C2251" s="9">
        <f>VLOOKUP(HEALTH_CARE[[#This Row],[Customer ID]],'MEDICAL EXAMINATION ANSWER'!A:J,2,FALSE)</f>
        <v>23.88</v>
      </c>
      <c r="D2251" s="9">
        <f>VLOOKUP(HEALTH_CARE[[#This Row],[Customer ID]],'MEDICAL EXAMINATION ANSWER'!A:J,4,FALSE)</f>
        <v>4.51</v>
      </c>
      <c r="E2251" t="str">
        <f>VLOOKUP(HEALTH_CARE[[#This Row],[Customer ID]],'MEDICAL EXAMINATION ANSWER'!A:J,6,FALSE)</f>
        <v>No</v>
      </c>
      <c r="F2251" t="str">
        <f>VLOOKUP(HEALTH_CARE[[#This Row],[Customer ID]],'MEDICAL EXAMINATION ANSWER'!A:J,7,FALSE)</f>
        <v>No</v>
      </c>
      <c r="G2251" t="str">
        <f>VLOOKUP(HEALTH_CARE[[#This Row],[Customer ID]],'MEDICAL EXAMINATION ANSWER'!A:J,8,FALSE)</f>
        <v>No</v>
      </c>
      <c r="H2251" s="10">
        <f>VLOOKUP(HEALTH_CARE[[#This Row],[Customer ID]],'MEDICAL EXAMINATION ANSWER'!A:J,9,FALSE)</f>
        <v>1</v>
      </c>
      <c r="I2251" t="str">
        <f>VLOOKUP(HEALTH_CARE[[#This Row],[Customer ID]],'MEDICAL EXAMINATION ANSWER'!A:J,10,FALSE)</f>
        <v>No</v>
      </c>
      <c r="J2251" t="str">
        <f>VLOOKUP(HEALTH_CARE[[#This Row],[Customer ID]],'MEDICAL EXAMINATION ANSWER'!A:J,3,FALSE)</f>
        <v>Normal Weight</v>
      </c>
      <c r="K2251" t="str">
        <f>VLOOKUP(HEALTH_CARE[[#This Row],[Customer ID]],'MEDICAL EXAMINATION ANSWER'!A:J,5,FALSE)</f>
        <v>Normal</v>
      </c>
      <c r="L2251" s="11" t="str">
        <f>VLOOKUP(HEALTH_CARE[[#This Row],[Customer ID]],'HOSPITAL DETAILS ANSWERS'!A:K,5,TRUE)</f>
        <v>4-Jun-1998</v>
      </c>
      <c r="M2251" s="14">
        <f>VLOOKUP(HEALTH_CARE[[#This Row],[Customer ID]],'HOSPITAL DETAILS ANSWERS'!A:K,8,TRUE)</f>
        <v>1291</v>
      </c>
      <c r="N2251" t="str">
        <f>VLOOKUP(HEALTH_CARE[[#This Row],[Customer ID]],'HOSPITAL DETAILS ANSWERS'!A:K,9,TRUE)</f>
        <v>Tier - 2</v>
      </c>
      <c r="O2251" t="str">
        <f>VLOOKUP(HEALTH_CARE[[#This Row],[Customer ID]],'HOSPITAL DETAILS ANSWERS'!A:K,10,TRUE)</f>
        <v>Tier - 2</v>
      </c>
      <c r="P2251" t="str">
        <f>VLOOKUP(HEALTH_CARE[[#This Row],[Customer ID]],'HOSPITAL DETAILS ANSWERS'!A:K,11,TRUE)</f>
        <v>R1013</v>
      </c>
      <c r="Q2251" s="10">
        <f>VLOOKUP(HEALTH_CARE[[#This Row],[Customer ID]],'HOSPITAL DETAILS ANSWERS'!A:K,6,TRUE)</f>
        <v>25</v>
      </c>
    </row>
    <row r="2252" spans="1:17" x14ac:dyDescent="0.25">
      <c r="A2252" t="s">
        <v>107</v>
      </c>
      <c r="B2252" t="str">
        <f>VLOOKUP(HEALTH_CARE[[#This Row],[Customer ID]],'CUSTOMER_NAMES ANSWER'!A:D,3,FALSE)</f>
        <v>Natalie</v>
      </c>
      <c r="C2252" s="9">
        <f>VLOOKUP(HEALTH_CARE[[#This Row],[Customer ID]],'MEDICAL EXAMINATION ANSWER'!A:J,2,FALSE)</f>
        <v>16.13</v>
      </c>
      <c r="D2252" s="9">
        <f>VLOOKUP(HEALTH_CARE[[#This Row],[Customer ID]],'MEDICAL EXAMINATION ANSWER'!A:J,4,FALSE)</f>
        <v>5.56</v>
      </c>
      <c r="E2252" t="str">
        <f>VLOOKUP(HEALTH_CARE[[#This Row],[Customer ID]],'MEDICAL EXAMINATION ANSWER'!A:J,6,FALSE)</f>
        <v>No</v>
      </c>
      <c r="F2252" t="str">
        <f>VLOOKUP(HEALTH_CARE[[#This Row],[Customer ID]],'MEDICAL EXAMINATION ANSWER'!A:J,7,FALSE)</f>
        <v>Yes</v>
      </c>
      <c r="G2252" t="str">
        <f>VLOOKUP(HEALTH_CARE[[#This Row],[Customer ID]],'MEDICAL EXAMINATION ANSWER'!A:J,8,FALSE)</f>
        <v>No</v>
      </c>
      <c r="H2252" s="10">
        <f>VLOOKUP(HEALTH_CARE[[#This Row],[Customer ID]],'MEDICAL EXAMINATION ANSWER'!A:J,9,FALSE)</f>
        <v>1</v>
      </c>
      <c r="I2252" t="str">
        <f>VLOOKUP(HEALTH_CARE[[#This Row],[Customer ID]],'MEDICAL EXAMINATION ANSWER'!A:J,10,FALSE)</f>
        <v>No</v>
      </c>
      <c r="J2252" t="str">
        <f>VLOOKUP(HEALTH_CARE[[#This Row],[Customer ID]],'MEDICAL EXAMINATION ANSWER'!A:J,3,FALSE)</f>
        <v>Under Weight</v>
      </c>
      <c r="K2252" t="str">
        <f>VLOOKUP(HEALTH_CARE[[#This Row],[Customer ID]],'MEDICAL EXAMINATION ANSWER'!A:J,5,FALSE)</f>
        <v>Normal</v>
      </c>
      <c r="L2252" s="11" t="str">
        <f>VLOOKUP(HEALTH_CARE[[#This Row],[Customer ID]],'HOSPITAL DETAILS ANSWERS'!A:K,5,TRUE)</f>
        <v>26-Jun-2000</v>
      </c>
      <c r="M2252" s="14">
        <f>VLOOKUP(HEALTH_CARE[[#This Row],[Customer ID]],'HOSPITAL DETAILS ANSWERS'!A:K,8,TRUE)</f>
        <v>1286</v>
      </c>
      <c r="N2252" t="str">
        <f>VLOOKUP(HEALTH_CARE[[#This Row],[Customer ID]],'HOSPITAL DETAILS ANSWERS'!A:K,9,TRUE)</f>
        <v>Tier - 2</v>
      </c>
      <c r="O2252" t="str">
        <f>VLOOKUP(HEALTH_CARE[[#This Row],[Customer ID]],'HOSPITAL DETAILS ANSWERS'!A:K,10,TRUE)</f>
        <v>Tier - 2</v>
      </c>
      <c r="P2252" t="str">
        <f>VLOOKUP(HEALTH_CARE[[#This Row],[Customer ID]],'HOSPITAL DETAILS ANSWERS'!A:K,11,TRUE)</f>
        <v>R1013</v>
      </c>
      <c r="Q2252" s="10">
        <f>VLOOKUP(HEALTH_CARE[[#This Row],[Customer ID]],'HOSPITAL DETAILS ANSWERS'!A:K,6,TRUE)</f>
        <v>22</v>
      </c>
    </row>
    <row r="2253" spans="1:17" x14ac:dyDescent="0.25">
      <c r="A2253" t="s">
        <v>106</v>
      </c>
      <c r="B2253" t="str">
        <f>VLOOKUP(HEALTH_CARE[[#This Row],[Customer ID]],'CUSTOMER_NAMES ANSWER'!A:D,3,FALSE)</f>
        <v>Christopher</v>
      </c>
      <c r="C2253" s="9">
        <f>VLOOKUP(HEALTH_CARE[[#This Row],[Customer ID]],'MEDICAL EXAMINATION ANSWER'!A:J,2,FALSE)</f>
        <v>24.09</v>
      </c>
      <c r="D2253" s="9">
        <f>VLOOKUP(HEALTH_CARE[[#This Row],[Customer ID]],'MEDICAL EXAMINATION ANSWER'!A:J,4,FALSE)</f>
        <v>4.0999999999999996</v>
      </c>
      <c r="E2253" t="str">
        <f>VLOOKUP(HEALTH_CARE[[#This Row],[Customer ID]],'MEDICAL EXAMINATION ANSWER'!A:J,6,FALSE)</f>
        <v>No</v>
      </c>
      <c r="F2253" t="str">
        <f>VLOOKUP(HEALTH_CARE[[#This Row],[Customer ID]],'MEDICAL EXAMINATION ANSWER'!A:J,7,FALSE)</f>
        <v>Yes</v>
      </c>
      <c r="G2253" t="str">
        <f>VLOOKUP(HEALTH_CARE[[#This Row],[Customer ID]],'MEDICAL EXAMINATION ANSWER'!A:J,8,FALSE)</f>
        <v>No</v>
      </c>
      <c r="H2253" s="10">
        <f>VLOOKUP(HEALTH_CARE[[#This Row],[Customer ID]],'MEDICAL EXAMINATION ANSWER'!A:J,9,FALSE)</f>
        <v>1</v>
      </c>
      <c r="I2253" t="str">
        <f>VLOOKUP(HEALTH_CARE[[#This Row],[Customer ID]],'MEDICAL EXAMINATION ANSWER'!A:J,10,FALSE)</f>
        <v>No</v>
      </c>
      <c r="J2253" t="str">
        <f>VLOOKUP(HEALTH_CARE[[#This Row],[Customer ID]],'MEDICAL EXAMINATION ANSWER'!A:J,3,FALSE)</f>
        <v>Normal Weight</v>
      </c>
      <c r="K2253" t="str">
        <f>VLOOKUP(HEALTH_CARE[[#This Row],[Customer ID]],'MEDICAL EXAMINATION ANSWER'!A:J,5,FALSE)</f>
        <v>Normal</v>
      </c>
      <c r="L2253" s="11" t="str">
        <f>VLOOKUP(HEALTH_CARE[[#This Row],[Customer ID]],'HOSPITAL DETAILS ANSWERS'!A:K,5,TRUE)</f>
        <v>28-Jul-2004</v>
      </c>
      <c r="M2253" s="14">
        <f>VLOOKUP(HEALTH_CARE[[#This Row],[Customer ID]],'HOSPITAL DETAILS ANSWERS'!A:K,8,TRUE)</f>
        <v>1285</v>
      </c>
      <c r="N2253" t="str">
        <f>VLOOKUP(HEALTH_CARE[[#This Row],[Customer ID]],'HOSPITAL DETAILS ANSWERS'!A:K,9,TRUE)</f>
        <v>Tier - 2</v>
      </c>
      <c r="O2253" t="str">
        <f>VLOOKUP(HEALTH_CARE[[#This Row],[Customer ID]],'HOSPITAL DETAILS ANSWERS'!A:K,10,TRUE)</f>
        <v>Tier - 3</v>
      </c>
      <c r="P2253" t="str">
        <f>VLOOKUP(HEALTH_CARE[[#This Row],[Customer ID]],'HOSPITAL DETAILS ANSWERS'!A:K,11,TRUE)</f>
        <v>R1013</v>
      </c>
      <c r="Q2253" s="10">
        <f>VLOOKUP(HEALTH_CARE[[#This Row],[Customer ID]],'HOSPITAL DETAILS ANSWERS'!A:K,6,TRUE)</f>
        <v>18</v>
      </c>
    </row>
    <row r="2254" spans="1:17" x14ac:dyDescent="0.25">
      <c r="A2254" t="s">
        <v>105</v>
      </c>
      <c r="B2254" t="str">
        <f>VLOOKUP(HEALTH_CARE[[#This Row],[Customer ID]],'CUSTOMER_NAMES ANSWER'!A:D,3,FALSE)</f>
        <v>Sonja</v>
      </c>
      <c r="C2254" s="9">
        <f>VLOOKUP(HEALTH_CARE[[#This Row],[Customer ID]],'MEDICAL EXAMINATION ANSWER'!A:J,2,FALSE)</f>
        <v>19.43</v>
      </c>
      <c r="D2254" s="9">
        <f>VLOOKUP(HEALTH_CARE[[#This Row],[Customer ID]],'MEDICAL EXAMINATION ANSWER'!A:J,4,FALSE)</f>
        <v>5.85</v>
      </c>
      <c r="E2254" t="str">
        <f>VLOOKUP(HEALTH_CARE[[#This Row],[Customer ID]],'MEDICAL EXAMINATION ANSWER'!A:J,6,FALSE)</f>
        <v>No</v>
      </c>
      <c r="F2254" t="str">
        <f>VLOOKUP(HEALTH_CARE[[#This Row],[Customer ID]],'MEDICAL EXAMINATION ANSWER'!A:J,7,FALSE)</f>
        <v>Yes</v>
      </c>
      <c r="G2254" t="str">
        <f>VLOOKUP(HEALTH_CARE[[#This Row],[Customer ID]],'MEDICAL EXAMINATION ANSWER'!A:J,8,FALSE)</f>
        <v>No</v>
      </c>
      <c r="H2254" s="10">
        <f>VLOOKUP(HEALTH_CARE[[#This Row],[Customer ID]],'MEDICAL EXAMINATION ANSWER'!A:J,9,FALSE)</f>
        <v>1</v>
      </c>
      <c r="I2254" t="str">
        <f>VLOOKUP(HEALTH_CARE[[#This Row],[Customer ID]],'MEDICAL EXAMINATION ANSWER'!A:J,10,FALSE)</f>
        <v>No</v>
      </c>
      <c r="J2254" t="str">
        <f>VLOOKUP(HEALTH_CARE[[#This Row],[Customer ID]],'MEDICAL EXAMINATION ANSWER'!A:J,3,FALSE)</f>
        <v>Normal Weight</v>
      </c>
      <c r="K2254" t="str">
        <f>VLOOKUP(HEALTH_CARE[[#This Row],[Customer ID]],'MEDICAL EXAMINATION ANSWER'!A:J,5,FALSE)</f>
        <v>Prediabetes</v>
      </c>
      <c r="L2254" s="11" t="str">
        <f>VLOOKUP(HEALTH_CARE[[#This Row],[Customer ID]],'HOSPITAL DETAILS ANSWERS'!A:K,5,TRUE)</f>
        <v>30-Sep-2004</v>
      </c>
      <c r="M2254" s="14">
        <f>VLOOKUP(HEALTH_CARE[[#This Row],[Customer ID]],'HOSPITAL DETAILS ANSWERS'!A:K,8,TRUE)</f>
        <v>1283</v>
      </c>
      <c r="N2254" t="str">
        <f>VLOOKUP(HEALTH_CARE[[#This Row],[Customer ID]],'HOSPITAL DETAILS ANSWERS'!A:K,9,TRUE)</f>
        <v>Tier - 2</v>
      </c>
      <c r="O2254" t="str">
        <f>VLOOKUP(HEALTH_CARE[[#This Row],[Customer ID]],'HOSPITAL DETAILS ANSWERS'!A:K,10,TRUE)</f>
        <v>Tier - 1</v>
      </c>
      <c r="P2254" t="str">
        <f>VLOOKUP(HEALTH_CARE[[#This Row],[Customer ID]],'HOSPITAL DETAILS ANSWERS'!A:K,11,TRUE)</f>
        <v>R1013</v>
      </c>
      <c r="Q2254" s="10">
        <f>VLOOKUP(HEALTH_CARE[[#This Row],[Customer ID]],'HOSPITAL DETAILS ANSWERS'!A:K,6,TRUE)</f>
        <v>18</v>
      </c>
    </row>
    <row r="2255" spans="1:17" x14ac:dyDescent="0.25">
      <c r="A2255" t="s">
        <v>104</v>
      </c>
      <c r="B2255" t="str">
        <f>VLOOKUP(HEALTH_CARE[[#This Row],[Customer ID]],'CUSTOMER_NAMES ANSWER'!A:D,3,FALSE)</f>
        <v>Alexandra</v>
      </c>
      <c r="C2255" s="9">
        <f>VLOOKUP(HEALTH_CARE[[#This Row],[Customer ID]],'MEDICAL EXAMINATION ANSWER'!A:J,2,FALSE)</f>
        <v>15.22</v>
      </c>
      <c r="D2255" s="9">
        <f>VLOOKUP(HEALTH_CARE[[#This Row],[Customer ID]],'MEDICAL EXAMINATION ANSWER'!A:J,4,FALSE)</f>
        <v>4.92</v>
      </c>
      <c r="E2255" t="str">
        <f>VLOOKUP(HEALTH_CARE[[#This Row],[Customer ID]],'MEDICAL EXAMINATION ANSWER'!A:J,6,FALSE)</f>
        <v>Yes</v>
      </c>
      <c r="F2255" t="str">
        <f>VLOOKUP(HEALTH_CARE[[#This Row],[Customer ID]],'MEDICAL EXAMINATION ANSWER'!A:J,7,FALSE)</f>
        <v>No</v>
      </c>
      <c r="G2255" t="str">
        <f>VLOOKUP(HEALTH_CARE[[#This Row],[Customer ID]],'MEDICAL EXAMINATION ANSWER'!A:J,8,FALSE)</f>
        <v>Yes</v>
      </c>
      <c r="H2255" s="10">
        <f>VLOOKUP(HEALTH_CARE[[#This Row],[Customer ID]],'MEDICAL EXAMINATION ANSWER'!A:J,9,FALSE)</f>
        <v>1</v>
      </c>
      <c r="I2255" t="str">
        <f>VLOOKUP(HEALTH_CARE[[#This Row],[Customer ID]],'MEDICAL EXAMINATION ANSWER'!A:J,10,FALSE)</f>
        <v>No</v>
      </c>
      <c r="J2255" t="str">
        <f>VLOOKUP(HEALTH_CARE[[#This Row],[Customer ID]],'MEDICAL EXAMINATION ANSWER'!A:J,3,FALSE)</f>
        <v>Under Weight</v>
      </c>
      <c r="K2255" t="str">
        <f>VLOOKUP(HEALTH_CARE[[#This Row],[Customer ID]],'MEDICAL EXAMINATION ANSWER'!A:J,5,FALSE)</f>
        <v>Normal</v>
      </c>
      <c r="L2255" s="11" t="str">
        <f>VLOOKUP(HEALTH_CARE[[#This Row],[Customer ID]],'HOSPITAL DETAILS ANSWERS'!A:K,5,TRUE)</f>
        <v>26-Oct-1997</v>
      </c>
      <c r="M2255" s="14">
        <f>VLOOKUP(HEALTH_CARE[[#This Row],[Customer ID]],'HOSPITAL DETAILS ANSWERS'!A:K,8,TRUE)</f>
        <v>1276</v>
      </c>
      <c r="N2255" t="str">
        <f>VLOOKUP(HEALTH_CARE[[#This Row],[Customer ID]],'HOSPITAL DETAILS ANSWERS'!A:K,9,TRUE)</f>
        <v>Tier - 2</v>
      </c>
      <c r="O2255" t="str">
        <f>VLOOKUP(HEALTH_CARE[[#This Row],[Customer ID]],'HOSPITAL DETAILS ANSWERS'!A:K,10,TRUE)</f>
        <v>Tier - 2</v>
      </c>
      <c r="P2255" t="str">
        <f>VLOOKUP(HEALTH_CARE[[#This Row],[Customer ID]],'HOSPITAL DETAILS ANSWERS'!A:K,11,TRUE)</f>
        <v>R1012</v>
      </c>
      <c r="Q2255" s="10">
        <f>VLOOKUP(HEALTH_CARE[[#This Row],[Customer ID]],'HOSPITAL DETAILS ANSWERS'!A:K,6,TRUE)</f>
        <v>25</v>
      </c>
    </row>
    <row r="2256" spans="1:17" x14ac:dyDescent="0.25">
      <c r="A2256" t="s">
        <v>103</v>
      </c>
      <c r="B2256" t="str">
        <f>VLOOKUP(HEALTH_CARE[[#This Row],[Customer ID]],'CUSTOMER_NAMES ANSWER'!A:D,3,FALSE)</f>
        <v>Martha L</v>
      </c>
      <c r="C2256" s="9">
        <f>VLOOKUP(HEALTH_CARE[[#This Row],[Customer ID]],'MEDICAL EXAMINATION ANSWER'!A:J,2,FALSE)</f>
        <v>20.72</v>
      </c>
      <c r="D2256" s="9">
        <f>VLOOKUP(HEALTH_CARE[[#This Row],[Customer ID]],'MEDICAL EXAMINATION ANSWER'!A:J,4,FALSE)</f>
        <v>9.4600000000000009</v>
      </c>
      <c r="E2256" t="str">
        <f>VLOOKUP(HEALTH_CARE[[#This Row],[Customer ID]],'MEDICAL EXAMINATION ANSWER'!A:J,6,FALSE)</f>
        <v>No</v>
      </c>
      <c r="F2256" t="str">
        <f>VLOOKUP(HEALTH_CARE[[#This Row],[Customer ID]],'MEDICAL EXAMINATION ANSWER'!A:J,7,FALSE)</f>
        <v>No</v>
      </c>
      <c r="G2256" t="str">
        <f>VLOOKUP(HEALTH_CARE[[#This Row],[Customer ID]],'MEDICAL EXAMINATION ANSWER'!A:J,8,FALSE)</f>
        <v>No</v>
      </c>
      <c r="H2256" s="10">
        <f>VLOOKUP(HEALTH_CARE[[#This Row],[Customer ID]],'MEDICAL EXAMINATION ANSWER'!A:J,9,FALSE)</f>
        <v>0</v>
      </c>
      <c r="I2256" t="str">
        <f>VLOOKUP(HEALTH_CARE[[#This Row],[Customer ID]],'MEDICAL EXAMINATION ANSWER'!A:J,10,FALSE)</f>
        <v>No</v>
      </c>
      <c r="J2256" t="str">
        <f>VLOOKUP(HEALTH_CARE[[#This Row],[Customer ID]],'MEDICAL EXAMINATION ANSWER'!A:J,3,FALSE)</f>
        <v>Normal Weight</v>
      </c>
      <c r="K2256" t="str">
        <f>VLOOKUP(HEALTH_CARE[[#This Row],[Customer ID]],'MEDICAL EXAMINATION ANSWER'!A:J,5,FALSE)</f>
        <v>Diabetes</v>
      </c>
      <c r="L2256" s="11" t="str">
        <f>VLOOKUP(HEALTH_CARE[[#This Row],[Customer ID]],'HOSPITAL DETAILS ANSWERS'!A:K,5,TRUE)</f>
        <v>4-Dec-2002</v>
      </c>
      <c r="M2256" s="14">
        <f>VLOOKUP(HEALTH_CARE[[#This Row],[Customer ID]],'HOSPITAL DETAILS ANSWERS'!A:K,8,TRUE)</f>
        <v>1267</v>
      </c>
      <c r="N2256" t="str">
        <f>VLOOKUP(HEALTH_CARE[[#This Row],[Customer ID]],'HOSPITAL DETAILS ANSWERS'!A:K,9,TRUE)</f>
        <v>Tier - 2</v>
      </c>
      <c r="O2256" t="str">
        <f>VLOOKUP(HEALTH_CARE[[#This Row],[Customer ID]],'HOSPITAL DETAILS ANSWERS'!A:K,10,TRUE)</f>
        <v>Tier - 1</v>
      </c>
      <c r="P2256" t="str">
        <f>VLOOKUP(HEALTH_CARE[[#This Row],[Customer ID]],'HOSPITAL DETAILS ANSWERS'!A:K,11,TRUE)</f>
        <v>R1013</v>
      </c>
      <c r="Q2256" s="10">
        <f>VLOOKUP(HEALTH_CARE[[#This Row],[Customer ID]],'HOSPITAL DETAILS ANSWERS'!A:K,6,TRUE)</f>
        <v>20</v>
      </c>
    </row>
    <row r="2257" spans="1:17" x14ac:dyDescent="0.25">
      <c r="A2257" t="s">
        <v>102</v>
      </c>
      <c r="B2257" t="str">
        <f>VLOOKUP(HEALTH_CARE[[#This Row],[Customer ID]],'CUSTOMER_NAMES ANSWER'!A:D,3,FALSE)</f>
        <v>Ryan C</v>
      </c>
      <c r="C2257" s="9">
        <f>VLOOKUP(HEALTH_CARE[[#This Row],[Customer ID]],'MEDICAL EXAMINATION ANSWER'!A:J,2,FALSE)</f>
        <v>35.4</v>
      </c>
      <c r="D2257" s="9">
        <f>VLOOKUP(HEALTH_CARE[[#This Row],[Customer ID]],'MEDICAL EXAMINATION ANSWER'!A:J,4,FALSE)</f>
        <v>5.94</v>
      </c>
      <c r="E2257" t="str">
        <f>VLOOKUP(HEALTH_CARE[[#This Row],[Customer ID]],'MEDICAL EXAMINATION ANSWER'!A:J,6,FALSE)</f>
        <v>No</v>
      </c>
      <c r="F2257" t="str">
        <f>VLOOKUP(HEALTH_CARE[[#This Row],[Customer ID]],'MEDICAL EXAMINATION ANSWER'!A:J,7,FALSE)</f>
        <v>No</v>
      </c>
      <c r="G2257" t="str">
        <f>VLOOKUP(HEALTH_CARE[[#This Row],[Customer ID]],'MEDICAL EXAMINATION ANSWER'!A:J,8,FALSE)</f>
        <v>Yes</v>
      </c>
      <c r="H2257" s="10">
        <f>VLOOKUP(HEALTH_CARE[[#This Row],[Customer ID]],'MEDICAL EXAMINATION ANSWER'!A:J,9,FALSE)</f>
        <v>1</v>
      </c>
      <c r="I2257" t="str">
        <f>VLOOKUP(HEALTH_CARE[[#This Row],[Customer ID]],'MEDICAL EXAMINATION ANSWER'!A:J,10,FALSE)</f>
        <v>No</v>
      </c>
      <c r="J2257" t="str">
        <f>VLOOKUP(HEALTH_CARE[[#This Row],[Customer ID]],'MEDICAL EXAMINATION ANSWER'!A:J,3,FALSE)</f>
        <v>Obesity</v>
      </c>
      <c r="K2257" t="str">
        <f>VLOOKUP(HEALTH_CARE[[#This Row],[Customer ID]],'MEDICAL EXAMINATION ANSWER'!A:J,5,FALSE)</f>
        <v>Prediabetes</v>
      </c>
      <c r="L2257" s="11" t="str">
        <f>VLOOKUP(HEALTH_CARE[[#This Row],[Customer ID]],'HOSPITAL DETAILS ANSWERS'!A:K,5,TRUE)</f>
        <v>21-Nov-2003</v>
      </c>
      <c r="M2257" s="14">
        <f>VLOOKUP(HEALTH_CARE[[#This Row],[Customer ID]],'HOSPITAL DETAILS ANSWERS'!A:K,8,TRUE)</f>
        <v>1264</v>
      </c>
      <c r="N2257" t="str">
        <f>VLOOKUP(HEALTH_CARE[[#This Row],[Customer ID]],'HOSPITAL DETAILS ANSWERS'!A:K,9,TRUE)</f>
        <v>Tier - 2</v>
      </c>
      <c r="O2257" t="str">
        <f>VLOOKUP(HEALTH_CARE[[#This Row],[Customer ID]],'HOSPITAL DETAILS ANSWERS'!A:K,10,TRUE)</f>
        <v>Tier - 3</v>
      </c>
      <c r="P2257" t="str">
        <f>VLOOKUP(HEALTH_CARE[[#This Row],[Customer ID]],'HOSPITAL DETAILS ANSWERS'!A:K,11,TRUE)</f>
        <v>R1011</v>
      </c>
      <c r="Q2257" s="10">
        <f>VLOOKUP(HEALTH_CARE[[#This Row],[Customer ID]],'HOSPITAL DETAILS ANSWERS'!A:K,6,TRUE)</f>
        <v>19</v>
      </c>
    </row>
    <row r="2258" spans="1:17" x14ac:dyDescent="0.25">
      <c r="A2258" t="s">
        <v>101</v>
      </c>
      <c r="B2258" t="str">
        <f>VLOOKUP(HEALTH_CARE[[#This Row],[Customer ID]],'CUSTOMER_NAMES ANSWER'!A:D,3,FALSE)</f>
        <v>Cliff</v>
      </c>
      <c r="C2258" s="9">
        <f>VLOOKUP(HEALTH_CARE[[#This Row],[Customer ID]],'MEDICAL EXAMINATION ANSWER'!A:J,2,FALSE)</f>
        <v>34.4</v>
      </c>
      <c r="D2258" s="9">
        <f>VLOOKUP(HEALTH_CARE[[#This Row],[Customer ID]],'MEDICAL EXAMINATION ANSWER'!A:J,4,FALSE)</f>
        <v>5.7</v>
      </c>
      <c r="E2258" t="str">
        <f>VLOOKUP(HEALTH_CARE[[#This Row],[Customer ID]],'MEDICAL EXAMINATION ANSWER'!A:J,6,FALSE)</f>
        <v>No</v>
      </c>
      <c r="F2258" t="str">
        <f>VLOOKUP(HEALTH_CARE[[#This Row],[Customer ID]],'MEDICAL EXAMINATION ANSWER'!A:J,7,FALSE)</f>
        <v>No</v>
      </c>
      <c r="G2258" t="str">
        <f>VLOOKUP(HEALTH_CARE[[#This Row],[Customer ID]],'MEDICAL EXAMINATION ANSWER'!A:J,8,FALSE)</f>
        <v>Yes</v>
      </c>
      <c r="H2258" s="10">
        <f>VLOOKUP(HEALTH_CARE[[#This Row],[Customer ID]],'MEDICAL EXAMINATION ANSWER'!A:J,9,FALSE)</f>
        <v>1</v>
      </c>
      <c r="I2258" t="str">
        <f>VLOOKUP(HEALTH_CARE[[#This Row],[Customer ID]],'MEDICAL EXAMINATION ANSWER'!A:J,10,FALSE)</f>
        <v>No</v>
      </c>
      <c r="J2258" t="str">
        <f>VLOOKUP(HEALTH_CARE[[#This Row],[Customer ID]],'MEDICAL EXAMINATION ANSWER'!A:J,3,FALSE)</f>
        <v>Obesity</v>
      </c>
      <c r="K2258" t="str">
        <f>VLOOKUP(HEALTH_CARE[[#This Row],[Customer ID]],'MEDICAL EXAMINATION ANSWER'!A:J,5,FALSE)</f>
        <v>Prediabetes</v>
      </c>
      <c r="L2258" s="11" t="str">
        <f>VLOOKUP(HEALTH_CARE[[#This Row],[Customer ID]],'HOSPITAL DETAILS ANSWERS'!A:K,5,TRUE)</f>
        <v>15-Aug-2003</v>
      </c>
      <c r="M2258" s="14">
        <f>VLOOKUP(HEALTH_CARE[[#This Row],[Customer ID]],'HOSPITAL DETAILS ANSWERS'!A:K,8,TRUE)</f>
        <v>1262</v>
      </c>
      <c r="N2258" t="str">
        <f>VLOOKUP(HEALTH_CARE[[#This Row],[Customer ID]],'HOSPITAL DETAILS ANSWERS'!A:K,9,TRUE)</f>
        <v>Tier - 2</v>
      </c>
      <c r="O2258" t="str">
        <f>VLOOKUP(HEALTH_CARE[[#This Row],[Customer ID]],'HOSPITAL DETAILS ANSWERS'!A:K,10,TRUE)</f>
        <v>Tier - 3</v>
      </c>
      <c r="P2258" t="str">
        <f>VLOOKUP(HEALTH_CARE[[#This Row],[Customer ID]],'HOSPITAL DETAILS ANSWERS'!A:K,11,TRUE)</f>
        <v>R1011</v>
      </c>
      <c r="Q2258" s="10">
        <f>VLOOKUP(HEALTH_CARE[[#This Row],[Customer ID]],'HOSPITAL DETAILS ANSWERS'!A:K,6,TRUE)</f>
        <v>19</v>
      </c>
    </row>
    <row r="2259" spans="1:17" x14ac:dyDescent="0.25">
      <c r="A2259" t="s">
        <v>100</v>
      </c>
      <c r="B2259" t="str">
        <f>VLOOKUP(HEALTH_CARE[[#This Row],[Customer ID]],'CUSTOMER_NAMES ANSWER'!A:D,3,FALSE)</f>
        <v>Blue</v>
      </c>
      <c r="C2259" s="9">
        <f>VLOOKUP(HEALTH_CARE[[#This Row],[Customer ID]],'MEDICAL EXAMINATION ANSWER'!A:J,2,FALSE)</f>
        <v>34.1</v>
      </c>
      <c r="D2259" s="9">
        <f>VLOOKUP(HEALTH_CARE[[#This Row],[Customer ID]],'MEDICAL EXAMINATION ANSWER'!A:J,4,FALSE)</f>
        <v>4.13</v>
      </c>
      <c r="E2259" t="str">
        <f>VLOOKUP(HEALTH_CARE[[#This Row],[Customer ID]],'MEDICAL EXAMINATION ANSWER'!A:J,6,FALSE)</f>
        <v>No</v>
      </c>
      <c r="F2259" t="str">
        <f>VLOOKUP(HEALTH_CARE[[#This Row],[Customer ID]],'MEDICAL EXAMINATION ANSWER'!A:J,7,FALSE)</f>
        <v>No</v>
      </c>
      <c r="G2259" t="str">
        <f>VLOOKUP(HEALTH_CARE[[#This Row],[Customer ID]],'MEDICAL EXAMINATION ANSWER'!A:J,8,FALSE)</f>
        <v>Yes</v>
      </c>
      <c r="H2259" s="10">
        <f>VLOOKUP(HEALTH_CARE[[#This Row],[Customer ID]],'MEDICAL EXAMINATION ANSWER'!A:J,9,FALSE)</f>
        <v>1</v>
      </c>
      <c r="I2259" t="str">
        <f>VLOOKUP(HEALTH_CARE[[#This Row],[Customer ID]],'MEDICAL EXAMINATION ANSWER'!A:J,10,FALSE)</f>
        <v>No</v>
      </c>
      <c r="J2259" t="str">
        <f>VLOOKUP(HEALTH_CARE[[#This Row],[Customer ID]],'MEDICAL EXAMINATION ANSWER'!A:J,3,FALSE)</f>
        <v>Obesity</v>
      </c>
      <c r="K2259" t="str">
        <f>VLOOKUP(HEALTH_CARE[[#This Row],[Customer ID]],'MEDICAL EXAMINATION ANSWER'!A:J,5,FALSE)</f>
        <v>Normal</v>
      </c>
      <c r="L2259" s="11" t="str">
        <f>VLOOKUP(HEALTH_CARE[[#This Row],[Customer ID]],'HOSPITAL DETAILS ANSWERS'!A:K,5,TRUE)</f>
        <v>30-Oct-2003</v>
      </c>
      <c r="M2259" s="14">
        <f>VLOOKUP(HEALTH_CARE[[#This Row],[Customer ID]],'HOSPITAL DETAILS ANSWERS'!A:K,8,TRUE)</f>
        <v>1262</v>
      </c>
      <c r="N2259" t="str">
        <f>VLOOKUP(HEALTH_CARE[[#This Row],[Customer ID]],'HOSPITAL DETAILS ANSWERS'!A:K,9,TRUE)</f>
        <v>Tier - 2</v>
      </c>
      <c r="O2259" t="str">
        <f>VLOOKUP(HEALTH_CARE[[#This Row],[Customer ID]],'HOSPITAL DETAILS ANSWERS'!A:K,10,TRUE)</f>
        <v>Tier - 3</v>
      </c>
      <c r="P2259" t="str">
        <f>VLOOKUP(HEALTH_CARE[[#This Row],[Customer ID]],'HOSPITAL DETAILS ANSWERS'!A:K,11,TRUE)</f>
        <v>R1011</v>
      </c>
      <c r="Q2259" s="10">
        <f>VLOOKUP(HEALTH_CARE[[#This Row],[Customer ID]],'HOSPITAL DETAILS ANSWERS'!A:K,6,TRUE)</f>
        <v>19</v>
      </c>
    </row>
    <row r="2260" spans="1:17" x14ac:dyDescent="0.25">
      <c r="A2260" t="s">
        <v>99</v>
      </c>
      <c r="B2260" t="str">
        <f>VLOOKUP(HEALTH_CARE[[#This Row],[Customer ID]],'CUSTOMER_NAMES ANSWER'!A:D,3,FALSE)</f>
        <v>Jeffrey M</v>
      </c>
      <c r="C2260" s="9">
        <f>VLOOKUP(HEALTH_CARE[[#This Row],[Customer ID]],'MEDICAL EXAMINATION ANSWER'!A:J,2,FALSE)</f>
        <v>30.4</v>
      </c>
      <c r="D2260" s="9">
        <f>VLOOKUP(HEALTH_CARE[[#This Row],[Customer ID]],'MEDICAL EXAMINATION ANSWER'!A:J,4,FALSE)</f>
        <v>4.7699999999999996</v>
      </c>
      <c r="E2260" t="str">
        <f>VLOOKUP(HEALTH_CARE[[#This Row],[Customer ID]],'MEDICAL EXAMINATION ANSWER'!A:J,6,FALSE)</f>
        <v>No</v>
      </c>
      <c r="F2260" t="str">
        <f>VLOOKUP(HEALTH_CARE[[#This Row],[Customer ID]],'MEDICAL EXAMINATION ANSWER'!A:J,7,FALSE)</f>
        <v>No</v>
      </c>
      <c r="G2260" t="str">
        <f>VLOOKUP(HEALTH_CARE[[#This Row],[Customer ID]],'MEDICAL EXAMINATION ANSWER'!A:J,8,FALSE)</f>
        <v>Yes</v>
      </c>
      <c r="H2260" s="10">
        <f>VLOOKUP(HEALTH_CARE[[#This Row],[Customer ID]],'MEDICAL EXAMINATION ANSWER'!A:J,9,FALSE)</f>
        <v>1</v>
      </c>
      <c r="I2260" t="str">
        <f>VLOOKUP(HEALTH_CARE[[#This Row],[Customer ID]],'MEDICAL EXAMINATION ANSWER'!A:J,10,FALSE)</f>
        <v>No</v>
      </c>
      <c r="J2260" t="str">
        <f>VLOOKUP(HEALTH_CARE[[#This Row],[Customer ID]],'MEDICAL EXAMINATION ANSWER'!A:J,3,FALSE)</f>
        <v>Obesity</v>
      </c>
      <c r="K2260" t="str">
        <f>VLOOKUP(HEALTH_CARE[[#This Row],[Customer ID]],'MEDICAL EXAMINATION ANSWER'!A:J,5,FALSE)</f>
        <v>Normal</v>
      </c>
      <c r="L2260" s="11" t="str">
        <f>VLOOKUP(HEALTH_CARE[[#This Row],[Customer ID]],'HOSPITAL DETAILS ANSWERS'!A:K,5,TRUE)</f>
        <v>13-Oct-2003</v>
      </c>
      <c r="M2260" s="14">
        <f>VLOOKUP(HEALTH_CARE[[#This Row],[Customer ID]],'HOSPITAL DETAILS ANSWERS'!A:K,8,TRUE)</f>
        <v>1257</v>
      </c>
      <c r="N2260" t="str">
        <f>VLOOKUP(HEALTH_CARE[[#This Row],[Customer ID]],'HOSPITAL DETAILS ANSWERS'!A:K,9,TRUE)</f>
        <v>Tier - 2</v>
      </c>
      <c r="O2260" t="str">
        <f>VLOOKUP(HEALTH_CARE[[#This Row],[Customer ID]],'HOSPITAL DETAILS ANSWERS'!A:K,10,TRUE)</f>
        <v>Tier - 3</v>
      </c>
      <c r="P2260" t="str">
        <f>VLOOKUP(HEALTH_CARE[[#This Row],[Customer ID]],'HOSPITAL DETAILS ANSWERS'!A:K,11,TRUE)</f>
        <v>R1011</v>
      </c>
      <c r="Q2260" s="10">
        <f>VLOOKUP(HEALTH_CARE[[#This Row],[Customer ID]],'HOSPITAL DETAILS ANSWERS'!A:K,6,TRUE)</f>
        <v>19</v>
      </c>
    </row>
    <row r="2261" spans="1:17" x14ac:dyDescent="0.25">
      <c r="A2261" t="s">
        <v>98</v>
      </c>
      <c r="B2261" t="str">
        <f>VLOOKUP(HEALTH_CARE[[#This Row],[Customer ID]],'CUSTOMER_NAMES ANSWER'!A:D,3,FALSE)</f>
        <v>Andrew</v>
      </c>
      <c r="C2261" s="9">
        <f>VLOOKUP(HEALTH_CARE[[#This Row],[Customer ID]],'MEDICAL EXAMINATION ANSWER'!A:J,2,FALSE)</f>
        <v>28.7</v>
      </c>
      <c r="D2261" s="9">
        <f>VLOOKUP(HEALTH_CARE[[#This Row],[Customer ID]],'MEDICAL EXAMINATION ANSWER'!A:J,4,FALSE)</f>
        <v>4.99</v>
      </c>
      <c r="E2261" t="str">
        <f>VLOOKUP(HEALTH_CARE[[#This Row],[Customer ID]],'MEDICAL EXAMINATION ANSWER'!A:J,6,FALSE)</f>
        <v>No</v>
      </c>
      <c r="F2261" t="str">
        <f>VLOOKUP(HEALTH_CARE[[#This Row],[Customer ID]],'MEDICAL EXAMINATION ANSWER'!A:J,7,FALSE)</f>
        <v>No</v>
      </c>
      <c r="G2261" t="str">
        <f>VLOOKUP(HEALTH_CARE[[#This Row],[Customer ID]],'MEDICAL EXAMINATION ANSWER'!A:J,8,FALSE)</f>
        <v>Yes</v>
      </c>
      <c r="H2261" s="10">
        <f>VLOOKUP(HEALTH_CARE[[#This Row],[Customer ID]],'MEDICAL EXAMINATION ANSWER'!A:J,9,FALSE)</f>
        <v>1</v>
      </c>
      <c r="I2261" t="str">
        <f>VLOOKUP(HEALTH_CARE[[#This Row],[Customer ID]],'MEDICAL EXAMINATION ANSWER'!A:J,10,FALSE)</f>
        <v>No</v>
      </c>
      <c r="J2261" t="str">
        <f>VLOOKUP(HEALTH_CARE[[#This Row],[Customer ID]],'MEDICAL EXAMINATION ANSWER'!A:J,3,FALSE)</f>
        <v>Over Weight</v>
      </c>
      <c r="K2261" t="str">
        <f>VLOOKUP(HEALTH_CARE[[#This Row],[Customer ID]],'MEDICAL EXAMINATION ANSWER'!A:J,5,FALSE)</f>
        <v>Normal</v>
      </c>
      <c r="L2261" s="11" t="str">
        <f>VLOOKUP(HEALTH_CARE[[#This Row],[Customer ID]],'HOSPITAL DETAILS ANSWERS'!A:K,5,TRUE)</f>
        <v>10-Dec-2003</v>
      </c>
      <c r="M2261" s="14">
        <f>VLOOKUP(HEALTH_CARE[[#This Row],[Customer ID]],'HOSPITAL DETAILS ANSWERS'!A:K,8,TRUE)</f>
        <v>1254</v>
      </c>
      <c r="N2261" t="str">
        <f>VLOOKUP(HEALTH_CARE[[#This Row],[Customer ID]],'HOSPITAL DETAILS ANSWERS'!A:K,9,TRUE)</f>
        <v>Tier - 2</v>
      </c>
      <c r="O2261" t="str">
        <f>VLOOKUP(HEALTH_CARE[[#This Row],[Customer ID]],'HOSPITAL DETAILS ANSWERS'!A:K,10,TRUE)</f>
        <v>Tier - 2</v>
      </c>
      <c r="P2261" t="str">
        <f>VLOOKUP(HEALTH_CARE[[#This Row],[Customer ID]],'HOSPITAL DETAILS ANSWERS'!A:K,11,TRUE)</f>
        <v>R1011</v>
      </c>
      <c r="Q2261" s="10">
        <f>VLOOKUP(HEALTH_CARE[[#This Row],[Customer ID]],'HOSPITAL DETAILS ANSWERS'!A:K,6,TRUE)</f>
        <v>19</v>
      </c>
    </row>
    <row r="2262" spans="1:17" x14ac:dyDescent="0.25">
      <c r="A2262" t="s">
        <v>97</v>
      </c>
      <c r="B2262" t="str">
        <f>VLOOKUP(HEALTH_CARE[[#This Row],[Customer ID]],'CUSTOMER_NAMES ANSWER'!A:D,3,FALSE)</f>
        <v>Julia</v>
      </c>
      <c r="C2262" s="9">
        <f>VLOOKUP(HEALTH_CARE[[#This Row],[Customer ID]],'MEDICAL EXAMINATION ANSWER'!A:J,2,FALSE)</f>
        <v>17.440000000000001</v>
      </c>
      <c r="D2262" s="9">
        <f>VLOOKUP(HEALTH_CARE[[#This Row],[Customer ID]],'MEDICAL EXAMINATION ANSWER'!A:J,4,FALSE)</f>
        <v>4.42</v>
      </c>
      <c r="E2262" t="str">
        <f>VLOOKUP(HEALTH_CARE[[#This Row],[Customer ID]],'MEDICAL EXAMINATION ANSWER'!A:J,6,FALSE)</f>
        <v>Yes</v>
      </c>
      <c r="F2262" t="str">
        <f>VLOOKUP(HEALTH_CARE[[#This Row],[Customer ID]],'MEDICAL EXAMINATION ANSWER'!A:J,7,FALSE)</f>
        <v>No</v>
      </c>
      <c r="G2262" t="str">
        <f>VLOOKUP(HEALTH_CARE[[#This Row],[Customer ID]],'MEDICAL EXAMINATION ANSWER'!A:J,8,FALSE)</f>
        <v>Yes</v>
      </c>
      <c r="H2262" s="10">
        <f>VLOOKUP(HEALTH_CARE[[#This Row],[Customer ID]],'MEDICAL EXAMINATION ANSWER'!A:J,9,FALSE)</f>
        <v>1</v>
      </c>
      <c r="I2262" t="str">
        <f>VLOOKUP(HEALTH_CARE[[#This Row],[Customer ID]],'MEDICAL EXAMINATION ANSWER'!A:J,10,FALSE)</f>
        <v>No</v>
      </c>
      <c r="J2262" t="str">
        <f>VLOOKUP(HEALTH_CARE[[#This Row],[Customer ID]],'MEDICAL EXAMINATION ANSWER'!A:J,3,FALSE)</f>
        <v>Under Weight</v>
      </c>
      <c r="K2262" t="str">
        <f>VLOOKUP(HEALTH_CARE[[#This Row],[Customer ID]],'MEDICAL EXAMINATION ANSWER'!A:J,5,FALSE)</f>
        <v>Normal</v>
      </c>
      <c r="L2262" s="11" t="str">
        <f>VLOOKUP(HEALTH_CARE[[#This Row],[Customer ID]],'HOSPITAL DETAILS ANSWERS'!A:K,5,TRUE)</f>
        <v>4-Nov-1997</v>
      </c>
      <c r="M2262" s="14">
        <f>VLOOKUP(HEALTH_CARE[[#This Row],[Customer ID]],'HOSPITAL DETAILS ANSWERS'!A:K,8,TRUE)</f>
        <v>1253</v>
      </c>
      <c r="N2262" t="str">
        <f>VLOOKUP(HEALTH_CARE[[#This Row],[Customer ID]],'HOSPITAL DETAILS ANSWERS'!A:K,9,TRUE)</f>
        <v>Tier - 2</v>
      </c>
      <c r="O2262" t="str">
        <f>VLOOKUP(HEALTH_CARE[[#This Row],[Customer ID]],'HOSPITAL DETAILS ANSWERS'!A:K,10,TRUE)</f>
        <v>Tier - 2</v>
      </c>
      <c r="P2262" t="str">
        <f>VLOOKUP(HEALTH_CARE[[#This Row],[Customer ID]],'HOSPITAL DETAILS ANSWERS'!A:K,11,TRUE)</f>
        <v>R1013</v>
      </c>
      <c r="Q2262" s="10">
        <f>VLOOKUP(HEALTH_CARE[[#This Row],[Customer ID]],'HOSPITAL DETAILS ANSWERS'!A:K,6,TRUE)</f>
        <v>25</v>
      </c>
    </row>
    <row r="2263" spans="1:17" x14ac:dyDescent="0.25">
      <c r="A2263" t="s">
        <v>96</v>
      </c>
      <c r="B2263" t="str">
        <f>VLOOKUP(HEALTH_CARE[[#This Row],[Customer ID]],'CUSTOMER_NAMES ANSWER'!A:D,3,FALSE)</f>
        <v>Daniel</v>
      </c>
      <c r="C2263" s="9">
        <f>VLOOKUP(HEALTH_CARE[[#This Row],[Customer ID]],'MEDICAL EXAMINATION ANSWER'!A:J,2,FALSE)</f>
        <v>27.6</v>
      </c>
      <c r="D2263" s="9">
        <f>VLOOKUP(HEALTH_CARE[[#This Row],[Customer ID]],'MEDICAL EXAMINATION ANSWER'!A:J,4,FALSE)</f>
        <v>4.01</v>
      </c>
      <c r="E2263" t="str">
        <f>VLOOKUP(HEALTH_CARE[[#This Row],[Customer ID]],'MEDICAL EXAMINATION ANSWER'!A:J,6,FALSE)</f>
        <v>No</v>
      </c>
      <c r="F2263" t="str">
        <f>VLOOKUP(HEALTH_CARE[[#This Row],[Customer ID]],'MEDICAL EXAMINATION ANSWER'!A:J,7,FALSE)</f>
        <v>No</v>
      </c>
      <c r="G2263" t="str">
        <f>VLOOKUP(HEALTH_CARE[[#This Row],[Customer ID]],'MEDICAL EXAMINATION ANSWER'!A:J,8,FALSE)</f>
        <v>Yes</v>
      </c>
      <c r="H2263" s="10">
        <f>VLOOKUP(HEALTH_CARE[[#This Row],[Customer ID]],'MEDICAL EXAMINATION ANSWER'!A:J,9,FALSE)</f>
        <v>1</v>
      </c>
      <c r="I2263" t="str">
        <f>VLOOKUP(HEALTH_CARE[[#This Row],[Customer ID]],'MEDICAL EXAMINATION ANSWER'!A:J,10,FALSE)</f>
        <v>No</v>
      </c>
      <c r="J2263" t="str">
        <f>VLOOKUP(HEALTH_CARE[[#This Row],[Customer ID]],'MEDICAL EXAMINATION ANSWER'!A:J,3,FALSE)</f>
        <v>Over Weight</v>
      </c>
      <c r="K2263" t="str">
        <f>VLOOKUP(HEALTH_CARE[[#This Row],[Customer ID]],'MEDICAL EXAMINATION ANSWER'!A:J,5,FALSE)</f>
        <v>Normal</v>
      </c>
      <c r="L2263" s="11" t="str">
        <f>VLOOKUP(HEALTH_CARE[[#This Row],[Customer ID]],'HOSPITAL DETAILS ANSWERS'!A:K,5,TRUE)</f>
        <v>15-Sep-2003</v>
      </c>
      <c r="M2263" s="14">
        <f>VLOOKUP(HEALTH_CARE[[#This Row],[Customer ID]],'HOSPITAL DETAILS ANSWERS'!A:K,8,TRUE)</f>
        <v>1253</v>
      </c>
      <c r="N2263" t="str">
        <f>VLOOKUP(HEALTH_CARE[[#This Row],[Customer ID]],'HOSPITAL DETAILS ANSWERS'!A:K,9,TRUE)</f>
        <v>Tier - 2</v>
      </c>
      <c r="O2263" t="str">
        <f>VLOOKUP(HEALTH_CARE[[#This Row],[Customer ID]],'HOSPITAL DETAILS ANSWERS'!A:K,10,TRUE)</f>
        <v>Tier - 3</v>
      </c>
      <c r="P2263" t="str">
        <f>VLOOKUP(HEALTH_CARE[[#This Row],[Customer ID]],'HOSPITAL DETAILS ANSWERS'!A:K,11,TRUE)</f>
        <v>R1011</v>
      </c>
      <c r="Q2263" s="10">
        <f>VLOOKUP(HEALTH_CARE[[#This Row],[Customer ID]],'HOSPITAL DETAILS ANSWERS'!A:K,6,TRUE)</f>
        <v>19</v>
      </c>
    </row>
    <row r="2264" spans="1:17" x14ac:dyDescent="0.25">
      <c r="A2264" t="s">
        <v>95</v>
      </c>
      <c r="B2264" t="str">
        <f>VLOOKUP(HEALTH_CARE[[#This Row],[Customer ID]],'CUSTOMER_NAMES ANSWER'!A:D,3,FALSE)</f>
        <v>Jaime</v>
      </c>
      <c r="C2264" s="9">
        <f>VLOOKUP(HEALTH_CARE[[#This Row],[Customer ID]],'MEDICAL EXAMINATION ANSWER'!A:J,2,FALSE)</f>
        <v>20.7</v>
      </c>
      <c r="D2264" s="9">
        <f>VLOOKUP(HEALTH_CARE[[#This Row],[Customer ID]],'MEDICAL EXAMINATION ANSWER'!A:J,4,FALSE)</f>
        <v>4.49</v>
      </c>
      <c r="E2264" t="str">
        <f>VLOOKUP(HEALTH_CARE[[#This Row],[Customer ID]],'MEDICAL EXAMINATION ANSWER'!A:J,6,FALSE)</f>
        <v>No</v>
      </c>
      <c r="F2264" t="str">
        <f>VLOOKUP(HEALTH_CARE[[#This Row],[Customer ID]],'MEDICAL EXAMINATION ANSWER'!A:J,7,FALSE)</f>
        <v>No</v>
      </c>
      <c r="G2264" t="str">
        <f>VLOOKUP(HEALTH_CARE[[#This Row],[Customer ID]],'MEDICAL EXAMINATION ANSWER'!A:J,8,FALSE)</f>
        <v>Yes</v>
      </c>
      <c r="H2264" s="10">
        <f>VLOOKUP(HEALTH_CARE[[#This Row],[Customer ID]],'MEDICAL EXAMINATION ANSWER'!A:J,9,FALSE)</f>
        <v>1</v>
      </c>
      <c r="I2264" t="str">
        <f>VLOOKUP(HEALTH_CARE[[#This Row],[Customer ID]],'MEDICAL EXAMINATION ANSWER'!A:J,10,FALSE)</f>
        <v>No</v>
      </c>
      <c r="J2264" t="str">
        <f>VLOOKUP(HEALTH_CARE[[#This Row],[Customer ID]],'MEDICAL EXAMINATION ANSWER'!A:J,3,FALSE)</f>
        <v>Normal Weight</v>
      </c>
      <c r="K2264" t="str">
        <f>VLOOKUP(HEALTH_CARE[[#This Row],[Customer ID]],'MEDICAL EXAMINATION ANSWER'!A:J,5,FALSE)</f>
        <v>Normal</v>
      </c>
      <c r="L2264" s="11" t="str">
        <f>VLOOKUP(HEALTH_CARE[[#This Row],[Customer ID]],'HOSPITAL DETAILS ANSWERS'!A:K,5,TRUE)</f>
        <v>8-Sep-2003</v>
      </c>
      <c r="M2264" s="14">
        <f>VLOOKUP(HEALTH_CARE[[#This Row],[Customer ID]],'HOSPITAL DETAILS ANSWERS'!A:K,8,TRUE)</f>
        <v>1243</v>
      </c>
      <c r="N2264" t="str">
        <f>VLOOKUP(HEALTH_CARE[[#This Row],[Customer ID]],'HOSPITAL DETAILS ANSWERS'!A:K,9,TRUE)</f>
        <v>Tier - 2</v>
      </c>
      <c r="O2264" t="str">
        <f>VLOOKUP(HEALTH_CARE[[#This Row],[Customer ID]],'HOSPITAL DETAILS ANSWERS'!A:K,10,TRUE)</f>
        <v>Tier - 1</v>
      </c>
      <c r="P2264" t="str">
        <f>VLOOKUP(HEALTH_CARE[[#This Row],[Customer ID]],'HOSPITAL DETAILS ANSWERS'!A:K,11,TRUE)</f>
        <v>R1011</v>
      </c>
      <c r="Q2264" s="10">
        <f>VLOOKUP(HEALTH_CARE[[#This Row],[Customer ID]],'HOSPITAL DETAILS ANSWERS'!A:K,6,TRUE)</f>
        <v>19</v>
      </c>
    </row>
    <row r="2265" spans="1:17" x14ac:dyDescent="0.25">
      <c r="A2265" t="s">
        <v>94</v>
      </c>
      <c r="B2265" t="str">
        <f>VLOOKUP(HEALTH_CARE[[#This Row],[Customer ID]],'CUSTOMER_NAMES ANSWER'!A:D,3,FALSE)</f>
        <v>Mohd Syahidan</v>
      </c>
      <c r="C2265" s="9">
        <f>VLOOKUP(HEALTH_CARE[[#This Row],[Customer ID]],'MEDICAL EXAMINATION ANSWER'!A:J,2,FALSE)</f>
        <v>20.3</v>
      </c>
      <c r="D2265" s="9">
        <f>VLOOKUP(HEALTH_CARE[[#This Row],[Customer ID]],'MEDICAL EXAMINATION ANSWER'!A:J,4,FALSE)</f>
        <v>6.37</v>
      </c>
      <c r="E2265" t="str">
        <f>VLOOKUP(HEALTH_CARE[[#This Row],[Customer ID]],'MEDICAL EXAMINATION ANSWER'!A:J,6,FALSE)</f>
        <v>No</v>
      </c>
      <c r="F2265" t="str">
        <f>VLOOKUP(HEALTH_CARE[[#This Row],[Customer ID]],'MEDICAL EXAMINATION ANSWER'!A:J,7,FALSE)</f>
        <v>No</v>
      </c>
      <c r="G2265" t="str">
        <f>VLOOKUP(HEALTH_CARE[[#This Row],[Customer ID]],'MEDICAL EXAMINATION ANSWER'!A:J,8,FALSE)</f>
        <v>Yes</v>
      </c>
      <c r="H2265" s="10">
        <f>VLOOKUP(HEALTH_CARE[[#This Row],[Customer ID]],'MEDICAL EXAMINATION ANSWER'!A:J,9,FALSE)</f>
        <v>1</v>
      </c>
      <c r="I2265" t="str">
        <f>VLOOKUP(HEALTH_CARE[[#This Row],[Customer ID]],'MEDICAL EXAMINATION ANSWER'!A:J,10,FALSE)</f>
        <v>No</v>
      </c>
      <c r="J2265" t="str">
        <f>VLOOKUP(HEALTH_CARE[[#This Row],[Customer ID]],'MEDICAL EXAMINATION ANSWER'!A:J,3,FALSE)</f>
        <v>Normal Weight</v>
      </c>
      <c r="K2265" t="str">
        <f>VLOOKUP(HEALTH_CARE[[#This Row],[Customer ID]],'MEDICAL EXAMINATION ANSWER'!A:J,5,FALSE)</f>
        <v>Prediabetes</v>
      </c>
      <c r="L2265" s="11" t="str">
        <f>VLOOKUP(HEALTH_CARE[[#This Row],[Customer ID]],'HOSPITAL DETAILS ANSWERS'!A:K,5,TRUE)</f>
        <v>15-Sep-2003</v>
      </c>
      <c r="M2265" s="14">
        <f>VLOOKUP(HEALTH_CARE[[#This Row],[Customer ID]],'HOSPITAL DETAILS ANSWERS'!A:K,8,TRUE)</f>
        <v>1243</v>
      </c>
      <c r="N2265" t="str">
        <f>VLOOKUP(HEALTH_CARE[[#This Row],[Customer ID]],'HOSPITAL DETAILS ANSWERS'!A:K,9,TRUE)</f>
        <v>Tier - 2</v>
      </c>
      <c r="O2265" t="str">
        <f>VLOOKUP(HEALTH_CARE[[#This Row],[Customer ID]],'HOSPITAL DETAILS ANSWERS'!A:K,10,TRUE)</f>
        <v>Tier - 1</v>
      </c>
      <c r="P2265" t="str">
        <f>VLOOKUP(HEALTH_CARE[[#This Row],[Customer ID]],'HOSPITAL DETAILS ANSWERS'!A:K,11,TRUE)</f>
        <v>R1011</v>
      </c>
      <c r="Q2265" s="10">
        <f>VLOOKUP(HEALTH_CARE[[#This Row],[Customer ID]],'HOSPITAL DETAILS ANSWERS'!A:K,6,TRUE)</f>
        <v>19</v>
      </c>
    </row>
    <row r="2266" spans="1:17" x14ac:dyDescent="0.25">
      <c r="A2266" t="s">
        <v>93</v>
      </c>
      <c r="B2266" t="str">
        <f>VLOOKUP(HEALTH_CARE[[#This Row],[Customer ID]],'CUSTOMER_NAMES ANSWER'!A:D,3,FALSE)</f>
        <v>Matthew</v>
      </c>
      <c r="C2266" s="9">
        <f>VLOOKUP(HEALTH_CARE[[#This Row],[Customer ID]],'MEDICAL EXAMINATION ANSWER'!A:J,2,FALSE)</f>
        <v>19.8</v>
      </c>
      <c r="D2266" s="9">
        <f>VLOOKUP(HEALTH_CARE[[#This Row],[Customer ID]],'MEDICAL EXAMINATION ANSWER'!A:J,4,FALSE)</f>
        <v>5.12</v>
      </c>
      <c r="E2266" t="str">
        <f>VLOOKUP(HEALTH_CARE[[#This Row],[Customer ID]],'MEDICAL EXAMINATION ANSWER'!A:J,6,FALSE)</f>
        <v>No</v>
      </c>
      <c r="F2266" t="str">
        <f>VLOOKUP(HEALTH_CARE[[#This Row],[Customer ID]],'MEDICAL EXAMINATION ANSWER'!A:J,7,FALSE)</f>
        <v>No</v>
      </c>
      <c r="G2266" t="str">
        <f>VLOOKUP(HEALTH_CARE[[#This Row],[Customer ID]],'MEDICAL EXAMINATION ANSWER'!A:J,8,FALSE)</f>
        <v>Yes</v>
      </c>
      <c r="H2266" s="10">
        <f>VLOOKUP(HEALTH_CARE[[#This Row],[Customer ID]],'MEDICAL EXAMINATION ANSWER'!A:J,9,FALSE)</f>
        <v>1</v>
      </c>
      <c r="I2266" t="str">
        <f>VLOOKUP(HEALTH_CARE[[#This Row],[Customer ID]],'MEDICAL EXAMINATION ANSWER'!A:J,10,FALSE)</f>
        <v>No</v>
      </c>
      <c r="J2266" t="str">
        <f>VLOOKUP(HEALTH_CARE[[#This Row],[Customer ID]],'MEDICAL EXAMINATION ANSWER'!A:J,3,FALSE)</f>
        <v>Normal Weight</v>
      </c>
      <c r="K2266" t="str">
        <f>VLOOKUP(HEALTH_CARE[[#This Row],[Customer ID]],'MEDICAL EXAMINATION ANSWER'!A:J,5,FALSE)</f>
        <v>Normal</v>
      </c>
      <c r="L2266" s="11" t="str">
        <f>VLOOKUP(HEALTH_CARE[[#This Row],[Customer ID]],'HOSPITAL DETAILS ANSWERS'!A:K,5,TRUE)</f>
        <v>2-Aug-2003</v>
      </c>
      <c r="M2266" s="14">
        <f>VLOOKUP(HEALTH_CARE[[#This Row],[Customer ID]],'HOSPITAL DETAILS ANSWERS'!A:K,8,TRUE)</f>
        <v>1242</v>
      </c>
      <c r="N2266" t="str">
        <f>VLOOKUP(HEALTH_CARE[[#This Row],[Customer ID]],'HOSPITAL DETAILS ANSWERS'!A:K,9,TRUE)</f>
        <v>Tier - 2</v>
      </c>
      <c r="O2266" t="str">
        <f>VLOOKUP(HEALTH_CARE[[#This Row],[Customer ID]],'HOSPITAL DETAILS ANSWERS'!A:K,10,TRUE)</f>
        <v>Tier - 2</v>
      </c>
      <c r="P2266" t="str">
        <f>VLOOKUP(HEALTH_CARE[[#This Row],[Customer ID]],'HOSPITAL DETAILS ANSWERS'!A:K,11,TRUE)</f>
        <v>R1011</v>
      </c>
      <c r="Q2266" s="10">
        <f>VLOOKUP(HEALTH_CARE[[#This Row],[Customer ID]],'HOSPITAL DETAILS ANSWERS'!A:K,6,TRUE)</f>
        <v>19</v>
      </c>
    </row>
    <row r="2267" spans="1:17" x14ac:dyDescent="0.25">
      <c r="A2267" t="s">
        <v>92</v>
      </c>
      <c r="B2267" t="str">
        <f>VLOOKUP(HEALTH_CARE[[#This Row],[Customer ID]],'CUSTOMER_NAMES ANSWER'!A:D,3,FALSE)</f>
        <v>Elizabeth S</v>
      </c>
      <c r="C2267" s="9">
        <f>VLOOKUP(HEALTH_CARE[[#This Row],[Customer ID]],'MEDICAL EXAMINATION ANSWER'!A:J,2,FALSE)</f>
        <v>21.87</v>
      </c>
      <c r="D2267" s="9">
        <f>VLOOKUP(HEALTH_CARE[[#This Row],[Customer ID]],'MEDICAL EXAMINATION ANSWER'!A:J,4,FALSE)</f>
        <v>8.59</v>
      </c>
      <c r="E2267" t="str">
        <f>VLOOKUP(HEALTH_CARE[[#This Row],[Customer ID]],'MEDICAL EXAMINATION ANSWER'!A:J,6,FALSE)</f>
        <v>No</v>
      </c>
      <c r="F2267" t="str">
        <f>VLOOKUP(HEALTH_CARE[[#This Row],[Customer ID]],'MEDICAL EXAMINATION ANSWER'!A:J,7,FALSE)</f>
        <v>No</v>
      </c>
      <c r="G2267" t="str">
        <f>VLOOKUP(HEALTH_CARE[[#This Row],[Customer ID]],'MEDICAL EXAMINATION ANSWER'!A:J,8,FALSE)</f>
        <v>No</v>
      </c>
      <c r="H2267" s="10">
        <f>VLOOKUP(HEALTH_CARE[[#This Row],[Customer ID]],'MEDICAL EXAMINATION ANSWER'!A:J,9,FALSE)</f>
        <v>0</v>
      </c>
      <c r="I2267" t="str">
        <f>VLOOKUP(HEALTH_CARE[[#This Row],[Customer ID]],'MEDICAL EXAMINATION ANSWER'!A:J,10,FALSE)</f>
        <v>No</v>
      </c>
      <c r="J2267" t="str">
        <f>VLOOKUP(HEALTH_CARE[[#This Row],[Customer ID]],'MEDICAL EXAMINATION ANSWER'!A:J,3,FALSE)</f>
        <v>Normal Weight</v>
      </c>
      <c r="K2267" t="str">
        <f>VLOOKUP(HEALTH_CARE[[#This Row],[Customer ID]],'MEDICAL EXAMINATION ANSWER'!A:J,5,FALSE)</f>
        <v>Diabetes</v>
      </c>
      <c r="L2267" s="11" t="str">
        <f>VLOOKUP(HEALTH_CARE[[#This Row],[Customer ID]],'HOSPITAL DETAILS ANSWERS'!A:K,5,TRUE)</f>
        <v>1-Jul-2002</v>
      </c>
      <c r="M2267" s="14">
        <f>VLOOKUP(HEALTH_CARE[[#This Row],[Customer ID]],'HOSPITAL DETAILS ANSWERS'!A:K,8,TRUE)</f>
        <v>1241</v>
      </c>
      <c r="N2267" t="str">
        <f>VLOOKUP(HEALTH_CARE[[#This Row],[Customer ID]],'HOSPITAL DETAILS ANSWERS'!A:K,9,TRUE)</f>
        <v>Tier - 2</v>
      </c>
      <c r="O2267" t="str">
        <f>VLOOKUP(HEALTH_CARE[[#This Row],[Customer ID]],'HOSPITAL DETAILS ANSWERS'!A:K,10,TRUE)</f>
        <v>Tier - 2</v>
      </c>
      <c r="P2267" t="str">
        <f>VLOOKUP(HEALTH_CARE[[#This Row],[Customer ID]],'HOSPITAL DETAILS ANSWERS'!A:K,11,TRUE)</f>
        <v>R1013</v>
      </c>
      <c r="Q2267" s="10">
        <f>VLOOKUP(HEALTH_CARE[[#This Row],[Customer ID]],'HOSPITAL DETAILS ANSWERS'!A:K,6,TRUE)</f>
        <v>20</v>
      </c>
    </row>
    <row r="2268" spans="1:17" x14ac:dyDescent="0.25">
      <c r="A2268" t="s">
        <v>91</v>
      </c>
      <c r="B2268" t="str">
        <f>VLOOKUP(HEALTH_CARE[[#This Row],[Customer ID]],'CUSTOMER_NAMES ANSWER'!A:D,3,FALSE)</f>
        <v>Katie</v>
      </c>
      <c r="C2268" s="9">
        <f>VLOOKUP(HEALTH_CARE[[#This Row],[Customer ID]],'MEDICAL EXAMINATION ANSWER'!A:J,2,FALSE)</f>
        <v>16.600000000000001</v>
      </c>
      <c r="D2268" s="9">
        <f>VLOOKUP(HEALTH_CARE[[#This Row],[Customer ID]],'MEDICAL EXAMINATION ANSWER'!A:J,4,FALSE)</f>
        <v>5.87</v>
      </c>
      <c r="E2268" t="str">
        <f>VLOOKUP(HEALTH_CARE[[#This Row],[Customer ID]],'MEDICAL EXAMINATION ANSWER'!A:J,6,FALSE)</f>
        <v>No</v>
      </c>
      <c r="F2268" t="str">
        <f>VLOOKUP(HEALTH_CARE[[#This Row],[Customer ID]],'MEDICAL EXAMINATION ANSWER'!A:J,7,FALSE)</f>
        <v>No</v>
      </c>
      <c r="G2268" t="str">
        <f>VLOOKUP(HEALTH_CARE[[#This Row],[Customer ID]],'MEDICAL EXAMINATION ANSWER'!A:J,8,FALSE)</f>
        <v>No</v>
      </c>
      <c r="H2268" s="10">
        <f>VLOOKUP(HEALTH_CARE[[#This Row],[Customer ID]],'MEDICAL EXAMINATION ANSWER'!A:J,9,FALSE)</f>
        <v>1</v>
      </c>
      <c r="I2268" t="str">
        <f>VLOOKUP(HEALTH_CARE[[#This Row],[Customer ID]],'MEDICAL EXAMINATION ANSWER'!A:J,10,FALSE)</f>
        <v>No</v>
      </c>
      <c r="J2268" t="str">
        <f>VLOOKUP(HEALTH_CARE[[#This Row],[Customer ID]],'MEDICAL EXAMINATION ANSWER'!A:J,3,FALSE)</f>
        <v>Under Weight</v>
      </c>
      <c r="K2268" t="str">
        <f>VLOOKUP(HEALTH_CARE[[#This Row],[Customer ID]],'MEDICAL EXAMINATION ANSWER'!A:J,5,FALSE)</f>
        <v>Prediabetes</v>
      </c>
      <c r="L2268" s="11" t="str">
        <f>VLOOKUP(HEALTH_CARE[[#This Row],[Customer ID]],'HOSPITAL DETAILS ANSWERS'!A:K,5,TRUE)</f>
        <v>11-Oct-1998</v>
      </c>
      <c r="M2268" s="14">
        <f>VLOOKUP(HEALTH_CARE[[#This Row],[Customer ID]],'HOSPITAL DETAILS ANSWERS'!A:K,8,TRUE)</f>
        <v>1240</v>
      </c>
      <c r="N2268" t="str">
        <f>VLOOKUP(HEALTH_CARE[[#This Row],[Customer ID]],'HOSPITAL DETAILS ANSWERS'!A:K,9,TRUE)</f>
        <v>Tier - 2</v>
      </c>
      <c r="O2268" t="str">
        <f>VLOOKUP(HEALTH_CARE[[#This Row],[Customer ID]],'HOSPITAL DETAILS ANSWERS'!A:K,10,TRUE)</f>
        <v>Tier - 1</v>
      </c>
      <c r="P2268" t="str">
        <f>VLOOKUP(HEALTH_CARE[[#This Row],[Customer ID]],'HOSPITAL DETAILS ANSWERS'!A:K,11,TRUE)</f>
        <v>R1012</v>
      </c>
      <c r="Q2268" s="10">
        <f>VLOOKUP(HEALTH_CARE[[#This Row],[Customer ID]],'HOSPITAL DETAILS ANSWERS'!A:K,6,TRUE)</f>
        <v>24</v>
      </c>
    </row>
    <row r="2269" spans="1:17" x14ac:dyDescent="0.25">
      <c r="A2269" t="s">
        <v>90</v>
      </c>
      <c r="B2269" t="str">
        <f>VLOOKUP(HEALTH_CARE[[#This Row],[Customer ID]],'CUSTOMER_NAMES ANSWER'!A:D,3,FALSE)</f>
        <v>Christi A</v>
      </c>
      <c r="C2269" s="9">
        <f>VLOOKUP(HEALTH_CARE[[#This Row],[Customer ID]],'MEDICAL EXAMINATION ANSWER'!A:J,2,FALSE)</f>
        <v>21.98</v>
      </c>
      <c r="D2269" s="9">
        <f>VLOOKUP(HEALTH_CARE[[#This Row],[Customer ID]],'MEDICAL EXAMINATION ANSWER'!A:J,4,FALSE)</f>
        <v>7.03</v>
      </c>
      <c r="E2269" t="str">
        <f>VLOOKUP(HEALTH_CARE[[#This Row],[Customer ID]],'MEDICAL EXAMINATION ANSWER'!A:J,6,FALSE)</f>
        <v>No</v>
      </c>
      <c r="F2269" t="str">
        <f>VLOOKUP(HEALTH_CARE[[#This Row],[Customer ID]],'MEDICAL EXAMINATION ANSWER'!A:J,7,FALSE)</f>
        <v>No</v>
      </c>
      <c r="G2269" t="str">
        <f>VLOOKUP(HEALTH_CARE[[#This Row],[Customer ID]],'MEDICAL EXAMINATION ANSWER'!A:J,8,FALSE)</f>
        <v>No</v>
      </c>
      <c r="H2269" s="10">
        <f>VLOOKUP(HEALTH_CARE[[#This Row],[Customer ID]],'MEDICAL EXAMINATION ANSWER'!A:J,9,FALSE)</f>
        <v>0</v>
      </c>
      <c r="I2269" t="str">
        <f>VLOOKUP(HEALTH_CARE[[#This Row],[Customer ID]],'MEDICAL EXAMINATION ANSWER'!A:J,10,FALSE)</f>
        <v>No</v>
      </c>
      <c r="J2269" t="str">
        <f>VLOOKUP(HEALTH_CARE[[#This Row],[Customer ID]],'MEDICAL EXAMINATION ANSWER'!A:J,3,FALSE)</f>
        <v>Normal Weight</v>
      </c>
      <c r="K2269" t="str">
        <f>VLOOKUP(HEALTH_CARE[[#This Row],[Customer ID]],'MEDICAL EXAMINATION ANSWER'!A:J,5,FALSE)</f>
        <v>Diabetes</v>
      </c>
      <c r="L2269" s="11" t="str">
        <f>VLOOKUP(HEALTH_CARE[[#This Row],[Customer ID]],'HOSPITAL DETAILS ANSWERS'!A:K,5,TRUE)</f>
        <v>12-Dec-2002</v>
      </c>
      <c r="M2269" s="14">
        <f>VLOOKUP(HEALTH_CARE[[#This Row],[Customer ID]],'HOSPITAL DETAILS ANSWERS'!A:K,8,TRUE)</f>
        <v>1237</v>
      </c>
      <c r="N2269" t="str">
        <f>VLOOKUP(HEALTH_CARE[[#This Row],[Customer ID]],'HOSPITAL DETAILS ANSWERS'!A:K,9,TRUE)</f>
        <v>Tier - 2</v>
      </c>
      <c r="O2269" t="str">
        <f>VLOOKUP(HEALTH_CARE[[#This Row],[Customer ID]],'HOSPITAL DETAILS ANSWERS'!A:K,10,TRUE)</f>
        <v>Tier - 2</v>
      </c>
      <c r="P2269" t="str">
        <f>VLOOKUP(HEALTH_CARE[[#This Row],[Customer ID]],'HOSPITAL DETAILS ANSWERS'!A:K,11,TRUE)</f>
        <v>R1013</v>
      </c>
      <c r="Q2269" s="10">
        <f>VLOOKUP(HEALTH_CARE[[#This Row],[Customer ID]],'HOSPITAL DETAILS ANSWERS'!A:K,6,TRUE)</f>
        <v>20</v>
      </c>
    </row>
    <row r="2270" spans="1:17" x14ac:dyDescent="0.25">
      <c r="A2270" t="s">
        <v>89</v>
      </c>
      <c r="B2270" t="str">
        <f>VLOOKUP(HEALTH_CARE[[#This Row],[Customer ID]],'CUSTOMER_NAMES ANSWER'!A:D,3,FALSE)</f>
        <v>Sandra K</v>
      </c>
      <c r="C2270" s="9">
        <f>VLOOKUP(HEALTH_CARE[[#This Row],[Customer ID]],'MEDICAL EXAMINATION ANSWER'!A:J,2,FALSE)</f>
        <v>19.7</v>
      </c>
      <c r="D2270" s="9">
        <f>VLOOKUP(HEALTH_CARE[[#This Row],[Customer ID]],'MEDICAL EXAMINATION ANSWER'!A:J,4,FALSE)</f>
        <v>5.51</v>
      </c>
      <c r="E2270" t="str">
        <f>VLOOKUP(HEALTH_CARE[[#This Row],[Customer ID]],'MEDICAL EXAMINATION ANSWER'!A:J,6,FALSE)</f>
        <v>No</v>
      </c>
      <c r="F2270" t="str">
        <f>VLOOKUP(HEALTH_CARE[[#This Row],[Customer ID]],'MEDICAL EXAMINATION ANSWER'!A:J,7,FALSE)</f>
        <v>No</v>
      </c>
      <c r="G2270" t="str">
        <f>VLOOKUP(HEALTH_CARE[[#This Row],[Customer ID]],'MEDICAL EXAMINATION ANSWER'!A:J,8,FALSE)</f>
        <v>No</v>
      </c>
      <c r="H2270" s="10">
        <f>VLOOKUP(HEALTH_CARE[[#This Row],[Customer ID]],'MEDICAL EXAMINATION ANSWER'!A:J,9,FALSE)</f>
        <v>1</v>
      </c>
      <c r="I2270" t="str">
        <f>VLOOKUP(HEALTH_CARE[[#This Row],[Customer ID]],'MEDICAL EXAMINATION ANSWER'!A:J,10,FALSE)</f>
        <v>No</v>
      </c>
      <c r="J2270" t="str">
        <f>VLOOKUP(HEALTH_CARE[[#This Row],[Customer ID]],'MEDICAL EXAMINATION ANSWER'!A:J,3,FALSE)</f>
        <v>Normal Weight</v>
      </c>
      <c r="K2270" t="str">
        <f>VLOOKUP(HEALTH_CARE[[#This Row],[Customer ID]],'MEDICAL EXAMINATION ANSWER'!A:J,5,FALSE)</f>
        <v>Normal</v>
      </c>
      <c r="L2270" s="11" t="str">
        <f>VLOOKUP(HEALTH_CARE[[#This Row],[Customer ID]],'HOSPITAL DETAILS ANSWERS'!A:K,5,TRUE)</f>
        <v>13-Jul-1998</v>
      </c>
      <c r="M2270" s="14">
        <f>VLOOKUP(HEALTH_CARE[[#This Row],[Customer ID]],'HOSPITAL DETAILS ANSWERS'!A:K,8,TRUE)</f>
        <v>1234</v>
      </c>
      <c r="N2270" t="str">
        <f>VLOOKUP(HEALTH_CARE[[#This Row],[Customer ID]],'HOSPITAL DETAILS ANSWERS'!A:K,9,TRUE)</f>
        <v>Tier - 2</v>
      </c>
      <c r="O2270" t="str">
        <f>VLOOKUP(HEALTH_CARE[[#This Row],[Customer ID]],'HOSPITAL DETAILS ANSWERS'!A:K,10,TRUE)</f>
        <v>Tier - 1</v>
      </c>
      <c r="P2270" t="str">
        <f>VLOOKUP(HEALTH_CARE[[#This Row],[Customer ID]],'HOSPITAL DETAILS ANSWERS'!A:K,11,TRUE)</f>
        <v>R1013</v>
      </c>
      <c r="Q2270" s="10">
        <f>VLOOKUP(HEALTH_CARE[[#This Row],[Customer ID]],'HOSPITAL DETAILS ANSWERS'!A:K,6,TRUE)</f>
        <v>24</v>
      </c>
    </row>
    <row r="2271" spans="1:17" x14ac:dyDescent="0.25">
      <c r="A2271" t="s">
        <v>88</v>
      </c>
      <c r="B2271" t="str">
        <f>VLOOKUP(HEALTH_CARE[[#This Row],[Customer ID]],'CUSTOMER_NAMES ANSWER'!A:D,3,FALSE)</f>
        <v>Katharine</v>
      </c>
      <c r="C2271" s="9">
        <f>VLOOKUP(HEALTH_CARE[[#This Row],[Customer ID]],'MEDICAL EXAMINATION ANSWER'!A:J,2,FALSE)</f>
        <v>19.21</v>
      </c>
      <c r="D2271" s="9">
        <f>VLOOKUP(HEALTH_CARE[[#This Row],[Customer ID]],'MEDICAL EXAMINATION ANSWER'!A:J,4,FALSE)</f>
        <v>4.76</v>
      </c>
      <c r="E2271" t="str">
        <f>VLOOKUP(HEALTH_CARE[[#This Row],[Customer ID]],'MEDICAL EXAMINATION ANSWER'!A:J,6,FALSE)</f>
        <v>No</v>
      </c>
      <c r="F2271" t="str">
        <f>VLOOKUP(HEALTH_CARE[[#This Row],[Customer ID]],'MEDICAL EXAMINATION ANSWER'!A:J,7,FALSE)</f>
        <v>Yes</v>
      </c>
      <c r="G2271" t="str">
        <f>VLOOKUP(HEALTH_CARE[[#This Row],[Customer ID]],'MEDICAL EXAMINATION ANSWER'!A:J,8,FALSE)</f>
        <v>No</v>
      </c>
      <c r="H2271" s="10">
        <f>VLOOKUP(HEALTH_CARE[[#This Row],[Customer ID]],'MEDICAL EXAMINATION ANSWER'!A:J,9,FALSE)</f>
        <v>1</v>
      </c>
      <c r="I2271" t="str">
        <f>VLOOKUP(HEALTH_CARE[[#This Row],[Customer ID]],'MEDICAL EXAMINATION ANSWER'!A:J,10,FALSE)</f>
        <v>No</v>
      </c>
      <c r="J2271" t="str">
        <f>VLOOKUP(HEALTH_CARE[[#This Row],[Customer ID]],'MEDICAL EXAMINATION ANSWER'!A:J,3,FALSE)</f>
        <v>Normal Weight</v>
      </c>
      <c r="K2271" t="str">
        <f>VLOOKUP(HEALTH_CARE[[#This Row],[Customer ID]],'MEDICAL EXAMINATION ANSWER'!A:J,5,FALSE)</f>
        <v>Normal</v>
      </c>
      <c r="L2271" s="11" t="str">
        <f>VLOOKUP(HEALTH_CARE[[#This Row],[Customer ID]],'HOSPITAL DETAILS ANSWERS'!A:K,5,TRUE)</f>
        <v>16-Oct-2004</v>
      </c>
      <c r="M2271" s="14">
        <f>VLOOKUP(HEALTH_CARE[[#This Row],[Customer ID]],'HOSPITAL DETAILS ANSWERS'!A:K,8,TRUE)</f>
        <v>1228</v>
      </c>
      <c r="N2271" t="str">
        <f>VLOOKUP(HEALTH_CARE[[#This Row],[Customer ID]],'HOSPITAL DETAILS ANSWERS'!A:K,9,TRUE)</f>
        <v>Tier - 2</v>
      </c>
      <c r="O2271" t="str">
        <f>VLOOKUP(HEALTH_CARE[[#This Row],[Customer ID]],'HOSPITAL DETAILS ANSWERS'!A:K,10,TRUE)</f>
        <v>Tier - 1</v>
      </c>
      <c r="P2271" t="str">
        <f>VLOOKUP(HEALTH_CARE[[#This Row],[Customer ID]],'HOSPITAL DETAILS ANSWERS'!A:K,11,TRUE)</f>
        <v>R1012</v>
      </c>
      <c r="Q2271" s="10">
        <f>VLOOKUP(HEALTH_CARE[[#This Row],[Customer ID]],'HOSPITAL DETAILS ANSWERS'!A:K,6,TRUE)</f>
        <v>18</v>
      </c>
    </row>
    <row r="2272" spans="1:17" x14ac:dyDescent="0.25">
      <c r="A2272" t="s">
        <v>87</v>
      </c>
      <c r="B2272" t="str">
        <f>VLOOKUP(HEALTH_CARE[[#This Row],[Customer ID]],'CUSTOMER_NAMES ANSWER'!A:D,3,FALSE)</f>
        <v>Jerome</v>
      </c>
      <c r="C2272" s="9">
        <f>VLOOKUP(HEALTH_CARE[[#This Row],[Customer ID]],'MEDICAL EXAMINATION ANSWER'!A:J,2,FALSE)</f>
        <v>19.3</v>
      </c>
      <c r="D2272" s="9">
        <f>VLOOKUP(HEALTH_CARE[[#This Row],[Customer ID]],'MEDICAL EXAMINATION ANSWER'!A:J,4,FALSE)</f>
        <v>4.7</v>
      </c>
      <c r="E2272" t="str">
        <f>VLOOKUP(HEALTH_CARE[[#This Row],[Customer ID]],'MEDICAL EXAMINATION ANSWER'!A:J,6,FALSE)</f>
        <v>No</v>
      </c>
      <c r="F2272" t="str">
        <f>VLOOKUP(HEALTH_CARE[[#This Row],[Customer ID]],'MEDICAL EXAMINATION ANSWER'!A:J,7,FALSE)</f>
        <v>Yes</v>
      </c>
      <c r="G2272" t="str">
        <f>VLOOKUP(HEALTH_CARE[[#This Row],[Customer ID]],'MEDICAL EXAMINATION ANSWER'!A:J,8,FALSE)</f>
        <v>No</v>
      </c>
      <c r="H2272" s="10">
        <f>VLOOKUP(HEALTH_CARE[[#This Row],[Customer ID]],'MEDICAL EXAMINATION ANSWER'!A:J,9,FALSE)</f>
        <v>1</v>
      </c>
      <c r="I2272" t="str">
        <f>VLOOKUP(HEALTH_CARE[[#This Row],[Customer ID]],'MEDICAL EXAMINATION ANSWER'!A:J,10,FALSE)</f>
        <v>No</v>
      </c>
      <c r="J2272" t="str">
        <f>VLOOKUP(HEALTH_CARE[[#This Row],[Customer ID]],'MEDICAL EXAMINATION ANSWER'!A:J,3,FALSE)</f>
        <v>Normal Weight</v>
      </c>
      <c r="K2272" t="str">
        <f>VLOOKUP(HEALTH_CARE[[#This Row],[Customer ID]],'MEDICAL EXAMINATION ANSWER'!A:J,5,FALSE)</f>
        <v>Normal</v>
      </c>
      <c r="L2272" s="11" t="str">
        <f>VLOOKUP(HEALTH_CARE[[#This Row],[Customer ID]],'HOSPITAL DETAILS ANSWERS'!A:K,5,TRUE)</f>
        <v>9-Jul-2004</v>
      </c>
      <c r="M2272" s="14">
        <f>VLOOKUP(HEALTH_CARE[[#This Row],[Customer ID]],'HOSPITAL DETAILS ANSWERS'!A:K,8,TRUE)</f>
        <v>1224</v>
      </c>
      <c r="N2272" t="str">
        <f>VLOOKUP(HEALTH_CARE[[#This Row],[Customer ID]],'HOSPITAL DETAILS ANSWERS'!A:K,9,TRUE)</f>
        <v>Tier - 2</v>
      </c>
      <c r="O2272" t="str">
        <f>VLOOKUP(HEALTH_CARE[[#This Row],[Customer ID]],'HOSPITAL DETAILS ANSWERS'!A:K,10,TRUE)</f>
        <v>Tier - 1</v>
      </c>
      <c r="P2272" t="str">
        <f>VLOOKUP(HEALTH_CARE[[#This Row],[Customer ID]],'HOSPITAL DETAILS ANSWERS'!A:K,11,TRUE)</f>
        <v>R1013</v>
      </c>
      <c r="Q2272" s="10">
        <f>VLOOKUP(HEALTH_CARE[[#This Row],[Customer ID]],'HOSPITAL DETAILS ANSWERS'!A:K,6,TRUE)</f>
        <v>18</v>
      </c>
    </row>
    <row r="2273" spans="1:17" x14ac:dyDescent="0.25">
      <c r="A2273" t="s">
        <v>86</v>
      </c>
      <c r="B2273" t="str">
        <f>VLOOKUP(HEALTH_CARE[[#This Row],[Customer ID]],'CUSTOMER_NAMES ANSWER'!A:D,3,FALSE)</f>
        <v>Julia R</v>
      </c>
      <c r="C2273" s="9">
        <f>VLOOKUP(HEALTH_CARE[[#This Row],[Customer ID]],'MEDICAL EXAMINATION ANSWER'!A:J,2,FALSE)</f>
        <v>16.22</v>
      </c>
      <c r="D2273" s="9">
        <f>VLOOKUP(HEALTH_CARE[[#This Row],[Customer ID]],'MEDICAL EXAMINATION ANSWER'!A:J,4,FALSE)</f>
        <v>6.21</v>
      </c>
      <c r="E2273" t="str">
        <f>VLOOKUP(HEALTH_CARE[[#This Row],[Customer ID]],'MEDICAL EXAMINATION ANSWER'!A:J,6,FALSE)</f>
        <v>Yes</v>
      </c>
      <c r="F2273" t="str">
        <f>VLOOKUP(HEALTH_CARE[[#This Row],[Customer ID]],'MEDICAL EXAMINATION ANSWER'!A:J,7,FALSE)</f>
        <v>No</v>
      </c>
      <c r="G2273" t="str">
        <f>VLOOKUP(HEALTH_CARE[[#This Row],[Customer ID]],'MEDICAL EXAMINATION ANSWER'!A:J,8,FALSE)</f>
        <v>No</v>
      </c>
      <c r="H2273" s="10">
        <f>VLOOKUP(HEALTH_CARE[[#This Row],[Customer ID]],'MEDICAL EXAMINATION ANSWER'!A:J,9,FALSE)</f>
        <v>0</v>
      </c>
      <c r="I2273" t="str">
        <f>VLOOKUP(HEALTH_CARE[[#This Row],[Customer ID]],'MEDICAL EXAMINATION ANSWER'!A:J,10,FALSE)</f>
        <v>No</v>
      </c>
      <c r="J2273" t="str">
        <f>VLOOKUP(HEALTH_CARE[[#This Row],[Customer ID]],'MEDICAL EXAMINATION ANSWER'!A:J,3,FALSE)</f>
        <v>Under Weight</v>
      </c>
      <c r="K2273" t="str">
        <f>VLOOKUP(HEALTH_CARE[[#This Row],[Customer ID]],'MEDICAL EXAMINATION ANSWER'!A:J,5,FALSE)</f>
        <v>Prediabetes</v>
      </c>
      <c r="L2273" s="11" t="str">
        <f>VLOOKUP(HEALTH_CARE[[#This Row],[Customer ID]],'HOSPITAL DETAILS ANSWERS'!A:K,5,TRUE)</f>
        <v>4-Nov-1996</v>
      </c>
      <c r="M2273" s="14">
        <f>VLOOKUP(HEALTH_CARE[[#This Row],[Customer ID]],'HOSPITAL DETAILS ANSWERS'!A:K,8,TRUE)</f>
        <v>1220</v>
      </c>
      <c r="N2273" t="str">
        <f>VLOOKUP(HEALTH_CARE[[#This Row],[Customer ID]],'HOSPITAL DETAILS ANSWERS'!A:K,9,TRUE)</f>
        <v>Tier - 2</v>
      </c>
      <c r="O2273" t="str">
        <f>VLOOKUP(HEALTH_CARE[[#This Row],[Customer ID]],'HOSPITAL DETAILS ANSWERS'!A:K,10,TRUE)</f>
        <v>Tier - 3</v>
      </c>
      <c r="P2273" t="str">
        <f>VLOOKUP(HEALTH_CARE[[#This Row],[Customer ID]],'HOSPITAL DETAILS ANSWERS'!A:K,11,TRUE)</f>
        <v>R1012</v>
      </c>
      <c r="Q2273" s="10">
        <f>VLOOKUP(HEALTH_CARE[[#This Row],[Customer ID]],'HOSPITAL DETAILS ANSWERS'!A:K,6,TRUE)</f>
        <v>26</v>
      </c>
    </row>
    <row r="2274" spans="1:17" x14ac:dyDescent="0.25">
      <c r="A2274" t="s">
        <v>85</v>
      </c>
      <c r="B2274" t="str">
        <f>VLOOKUP(HEALTH_CARE[[#This Row],[Customer ID]],'CUSTOMER_NAMES ANSWER'!A:D,3,FALSE)</f>
        <v>Sean Henry</v>
      </c>
      <c r="C2274" s="9">
        <f>VLOOKUP(HEALTH_CARE[[#This Row],[Customer ID]],'MEDICAL EXAMINATION ANSWER'!A:J,2,FALSE)</f>
        <v>17.12</v>
      </c>
      <c r="D2274" s="9">
        <f>VLOOKUP(HEALTH_CARE[[#This Row],[Customer ID]],'MEDICAL EXAMINATION ANSWER'!A:J,4,FALSE)</f>
        <v>4.5199999999999996</v>
      </c>
      <c r="E2274" t="str">
        <f>VLOOKUP(HEALTH_CARE[[#This Row],[Customer ID]],'MEDICAL EXAMINATION ANSWER'!A:J,6,FALSE)</f>
        <v>No</v>
      </c>
      <c r="F2274" t="str">
        <f>VLOOKUP(HEALTH_CARE[[#This Row],[Customer ID]],'MEDICAL EXAMINATION ANSWER'!A:J,7,FALSE)</f>
        <v>Yes</v>
      </c>
      <c r="G2274" t="str">
        <f>VLOOKUP(HEALTH_CARE[[#This Row],[Customer ID]],'MEDICAL EXAMINATION ANSWER'!A:J,8,FALSE)</f>
        <v>No</v>
      </c>
      <c r="H2274" s="10">
        <f>VLOOKUP(HEALTH_CARE[[#This Row],[Customer ID]],'MEDICAL EXAMINATION ANSWER'!A:J,9,FALSE)</f>
        <v>1</v>
      </c>
      <c r="I2274" t="str">
        <f>VLOOKUP(HEALTH_CARE[[#This Row],[Customer ID]],'MEDICAL EXAMINATION ANSWER'!A:J,10,FALSE)</f>
        <v>No</v>
      </c>
      <c r="J2274" t="str">
        <f>VLOOKUP(HEALTH_CARE[[#This Row],[Customer ID]],'MEDICAL EXAMINATION ANSWER'!A:J,3,FALSE)</f>
        <v>Under Weight</v>
      </c>
      <c r="K2274" t="str">
        <f>VLOOKUP(HEALTH_CARE[[#This Row],[Customer ID]],'MEDICAL EXAMINATION ANSWER'!A:J,5,FALSE)</f>
        <v>Normal</v>
      </c>
      <c r="L2274" s="11" t="str">
        <f>VLOOKUP(HEALTH_CARE[[#This Row],[Customer ID]],'HOSPITAL DETAILS ANSWERS'!A:K,5,TRUE)</f>
        <v>2-Jun-2004</v>
      </c>
      <c r="M2274" s="14">
        <f>VLOOKUP(HEALTH_CARE[[#This Row],[Customer ID]],'HOSPITAL DETAILS ANSWERS'!A:K,8,TRUE)</f>
        <v>1210</v>
      </c>
      <c r="N2274" t="str">
        <f>VLOOKUP(HEALTH_CARE[[#This Row],[Customer ID]],'HOSPITAL DETAILS ANSWERS'!A:K,9,TRUE)</f>
        <v>Tier - 2</v>
      </c>
      <c r="O2274" t="str">
        <f>VLOOKUP(HEALTH_CARE[[#This Row],[Customer ID]],'HOSPITAL DETAILS ANSWERS'!A:K,10,TRUE)</f>
        <v>Tier - 1</v>
      </c>
      <c r="P2274" t="str">
        <f>VLOOKUP(HEALTH_CARE[[#This Row],[Customer ID]],'HOSPITAL DETAILS ANSWERS'!A:K,11,TRUE)</f>
        <v>R1013</v>
      </c>
      <c r="Q2274" s="10">
        <f>VLOOKUP(HEALTH_CARE[[#This Row],[Customer ID]],'HOSPITAL DETAILS ANSWERS'!A:K,6,TRUE)</f>
        <v>19</v>
      </c>
    </row>
    <row r="2275" spans="1:17" x14ac:dyDescent="0.25">
      <c r="A2275" t="s">
        <v>84</v>
      </c>
      <c r="B2275" t="str">
        <f>VLOOKUP(HEALTH_CARE[[#This Row],[Customer ID]],'CUSTOMER_NAMES ANSWER'!A:D,3,FALSE)</f>
        <v>Rachel A</v>
      </c>
      <c r="C2275" s="9">
        <f>VLOOKUP(HEALTH_CARE[[#This Row],[Customer ID]],'MEDICAL EXAMINATION ANSWER'!A:J,2,FALSE)</f>
        <v>19.07</v>
      </c>
      <c r="D2275" s="9">
        <f>VLOOKUP(HEALTH_CARE[[#This Row],[Customer ID]],'MEDICAL EXAMINATION ANSWER'!A:J,4,FALSE)</f>
        <v>5.45</v>
      </c>
      <c r="E2275" t="str">
        <f>VLOOKUP(HEALTH_CARE[[#This Row],[Customer ID]],'MEDICAL EXAMINATION ANSWER'!A:J,6,FALSE)</f>
        <v>No</v>
      </c>
      <c r="F2275" t="str">
        <f>VLOOKUP(HEALTH_CARE[[#This Row],[Customer ID]],'MEDICAL EXAMINATION ANSWER'!A:J,7,FALSE)</f>
        <v>No</v>
      </c>
      <c r="G2275" t="str">
        <f>VLOOKUP(HEALTH_CARE[[#This Row],[Customer ID]],'MEDICAL EXAMINATION ANSWER'!A:J,8,FALSE)</f>
        <v>No</v>
      </c>
      <c r="H2275" s="10">
        <f>VLOOKUP(HEALTH_CARE[[#This Row],[Customer ID]],'MEDICAL EXAMINATION ANSWER'!A:J,9,FALSE)</f>
        <v>1</v>
      </c>
      <c r="I2275" t="str">
        <f>VLOOKUP(HEALTH_CARE[[#This Row],[Customer ID]],'MEDICAL EXAMINATION ANSWER'!A:J,10,FALSE)</f>
        <v>No</v>
      </c>
      <c r="J2275" t="str">
        <f>VLOOKUP(HEALTH_CARE[[#This Row],[Customer ID]],'MEDICAL EXAMINATION ANSWER'!A:J,3,FALSE)</f>
        <v>Normal Weight</v>
      </c>
      <c r="K2275" t="str">
        <f>VLOOKUP(HEALTH_CARE[[#This Row],[Customer ID]],'MEDICAL EXAMINATION ANSWER'!A:J,5,FALSE)</f>
        <v>Normal</v>
      </c>
      <c r="L2275" s="11" t="str">
        <f>VLOOKUP(HEALTH_CARE[[#This Row],[Customer ID]],'HOSPITAL DETAILS ANSWERS'!A:K,5,TRUE)</f>
        <v>6-Oct-1992</v>
      </c>
      <c r="M2275" s="14">
        <f>VLOOKUP(HEALTH_CARE[[#This Row],[Customer ID]],'HOSPITAL DETAILS ANSWERS'!A:K,8,TRUE)</f>
        <v>1201</v>
      </c>
      <c r="N2275" t="str">
        <f>VLOOKUP(HEALTH_CARE[[#This Row],[Customer ID]],'HOSPITAL DETAILS ANSWERS'!A:K,9,TRUE)</f>
        <v>Tier - 2</v>
      </c>
      <c r="O2275" t="str">
        <f>VLOOKUP(HEALTH_CARE[[#This Row],[Customer ID]],'HOSPITAL DETAILS ANSWERS'!A:K,10,TRUE)</f>
        <v>Tier - 3</v>
      </c>
      <c r="P2275" t="str">
        <f>VLOOKUP(HEALTH_CARE[[#This Row],[Customer ID]],'HOSPITAL DETAILS ANSWERS'!A:K,11,TRUE)</f>
        <v>R1013</v>
      </c>
      <c r="Q2275" s="10">
        <f>VLOOKUP(HEALTH_CARE[[#This Row],[Customer ID]],'HOSPITAL DETAILS ANSWERS'!A:K,6,TRUE)</f>
        <v>30</v>
      </c>
    </row>
    <row r="2276" spans="1:17" x14ac:dyDescent="0.25">
      <c r="A2276" t="s">
        <v>83</v>
      </c>
      <c r="B2276" t="str">
        <f>VLOOKUP(HEALTH_CARE[[#This Row],[Customer ID]],'CUSTOMER_NAMES ANSWER'!A:D,3,FALSE)</f>
        <v>Jim</v>
      </c>
      <c r="C2276" s="9">
        <f>VLOOKUP(HEALTH_CARE[[#This Row],[Customer ID]],'MEDICAL EXAMINATION ANSWER'!A:J,2,FALSE)</f>
        <v>15.56</v>
      </c>
      <c r="D2276" s="9">
        <f>VLOOKUP(HEALTH_CARE[[#This Row],[Customer ID]],'MEDICAL EXAMINATION ANSWER'!A:J,4,FALSE)</f>
        <v>4.42</v>
      </c>
      <c r="E2276" t="str">
        <f>VLOOKUP(HEALTH_CARE[[#This Row],[Customer ID]],'MEDICAL EXAMINATION ANSWER'!A:J,6,FALSE)</f>
        <v>No</v>
      </c>
      <c r="F2276" t="str">
        <f>VLOOKUP(HEALTH_CARE[[#This Row],[Customer ID]],'MEDICAL EXAMINATION ANSWER'!A:J,7,FALSE)</f>
        <v>No</v>
      </c>
      <c r="G2276" t="str">
        <f>VLOOKUP(HEALTH_CARE[[#This Row],[Customer ID]],'MEDICAL EXAMINATION ANSWER'!A:J,8,FALSE)</f>
        <v>No</v>
      </c>
      <c r="H2276" s="10">
        <f>VLOOKUP(HEALTH_CARE[[#This Row],[Customer ID]],'MEDICAL EXAMINATION ANSWER'!A:J,9,FALSE)</f>
        <v>0</v>
      </c>
      <c r="I2276" t="str">
        <f>VLOOKUP(HEALTH_CARE[[#This Row],[Customer ID]],'MEDICAL EXAMINATION ANSWER'!A:J,10,FALSE)</f>
        <v>No</v>
      </c>
      <c r="J2276" t="str">
        <f>VLOOKUP(HEALTH_CARE[[#This Row],[Customer ID]],'MEDICAL EXAMINATION ANSWER'!A:J,3,FALSE)</f>
        <v>Under Weight</v>
      </c>
      <c r="K2276" t="str">
        <f>VLOOKUP(HEALTH_CARE[[#This Row],[Customer ID]],'MEDICAL EXAMINATION ANSWER'!A:J,5,FALSE)</f>
        <v>Normal</v>
      </c>
      <c r="L2276" s="11" t="str">
        <f>VLOOKUP(HEALTH_CARE[[#This Row],[Customer ID]],'HOSPITAL DETAILS ANSWERS'!A:K,5,TRUE)</f>
        <v>28-Jun-1999</v>
      </c>
      <c r="M2276" s="14">
        <f>VLOOKUP(HEALTH_CARE[[#This Row],[Customer ID]],'HOSPITAL DETAILS ANSWERS'!A:K,8,TRUE)</f>
        <v>1200</v>
      </c>
      <c r="N2276" t="str">
        <f>VLOOKUP(HEALTH_CARE[[#This Row],[Customer ID]],'HOSPITAL DETAILS ANSWERS'!A:K,9,TRUE)</f>
        <v>Tier - 2</v>
      </c>
      <c r="O2276" t="str">
        <f>VLOOKUP(HEALTH_CARE[[#This Row],[Customer ID]],'HOSPITAL DETAILS ANSWERS'!A:K,10,TRUE)</f>
        <v>Tier - 3</v>
      </c>
      <c r="P2276" t="str">
        <f>VLOOKUP(HEALTH_CARE[[#This Row],[Customer ID]],'HOSPITAL DETAILS ANSWERS'!A:K,11,TRUE)</f>
        <v>R1012</v>
      </c>
      <c r="Q2276" s="10">
        <f>VLOOKUP(HEALTH_CARE[[#This Row],[Customer ID]],'HOSPITAL DETAILS ANSWERS'!A:K,6,TRUE)</f>
        <v>23</v>
      </c>
    </row>
    <row r="2277" spans="1:17" x14ac:dyDescent="0.25">
      <c r="A2277" t="s">
        <v>82</v>
      </c>
      <c r="B2277" t="str">
        <f>VLOOKUP(HEALTH_CARE[[#This Row],[Customer ID]],'CUSTOMER_NAMES ANSWER'!A:D,3,FALSE)</f>
        <v>Tim</v>
      </c>
      <c r="C2277" s="9">
        <f>VLOOKUP(HEALTH_CARE[[#This Row],[Customer ID]],'MEDICAL EXAMINATION ANSWER'!A:J,2,FALSE)</f>
        <v>22.76</v>
      </c>
      <c r="D2277" s="9">
        <f>VLOOKUP(HEALTH_CARE[[#This Row],[Customer ID]],'MEDICAL EXAMINATION ANSWER'!A:J,4,FALSE)</f>
        <v>9.44</v>
      </c>
      <c r="E2277" t="str">
        <f>VLOOKUP(HEALTH_CARE[[#This Row],[Customer ID]],'MEDICAL EXAMINATION ANSWER'!A:J,6,FALSE)</f>
        <v>No</v>
      </c>
      <c r="F2277" t="str">
        <f>VLOOKUP(HEALTH_CARE[[#This Row],[Customer ID]],'MEDICAL EXAMINATION ANSWER'!A:J,7,FALSE)</f>
        <v>No</v>
      </c>
      <c r="G2277" t="str">
        <f>VLOOKUP(HEALTH_CARE[[#This Row],[Customer ID]],'MEDICAL EXAMINATION ANSWER'!A:J,8,FALSE)</f>
        <v>No</v>
      </c>
      <c r="H2277" s="10">
        <f>VLOOKUP(HEALTH_CARE[[#This Row],[Customer ID]],'MEDICAL EXAMINATION ANSWER'!A:J,9,FALSE)</f>
        <v>0</v>
      </c>
      <c r="I2277" t="str">
        <f>VLOOKUP(HEALTH_CARE[[#This Row],[Customer ID]],'MEDICAL EXAMINATION ANSWER'!A:J,10,FALSE)</f>
        <v>No</v>
      </c>
      <c r="J2277" t="str">
        <f>VLOOKUP(HEALTH_CARE[[#This Row],[Customer ID]],'MEDICAL EXAMINATION ANSWER'!A:J,3,FALSE)</f>
        <v>Normal Weight</v>
      </c>
      <c r="K2277" t="str">
        <f>VLOOKUP(HEALTH_CARE[[#This Row],[Customer ID]],'MEDICAL EXAMINATION ANSWER'!A:J,5,FALSE)</f>
        <v>Diabetes</v>
      </c>
      <c r="L2277" s="11" t="str">
        <f>VLOOKUP(HEALTH_CARE[[#This Row],[Customer ID]],'HOSPITAL DETAILS ANSWERS'!A:K,5,TRUE)</f>
        <v>26-Aug-2002</v>
      </c>
      <c r="M2277" s="14">
        <f>VLOOKUP(HEALTH_CARE[[#This Row],[Customer ID]],'HOSPITAL DETAILS ANSWERS'!A:K,8,TRUE)</f>
        <v>1191</v>
      </c>
      <c r="N2277" t="str">
        <f>VLOOKUP(HEALTH_CARE[[#This Row],[Customer ID]],'HOSPITAL DETAILS ANSWERS'!A:K,9,TRUE)</f>
        <v>Tier - 2</v>
      </c>
      <c r="O2277" t="str">
        <f>VLOOKUP(HEALTH_CARE[[#This Row],[Customer ID]],'HOSPITAL DETAILS ANSWERS'!A:K,10,TRUE)</f>
        <v>Tier - 1</v>
      </c>
      <c r="P2277" t="str">
        <f>VLOOKUP(HEALTH_CARE[[#This Row],[Customer ID]],'HOSPITAL DETAILS ANSWERS'!A:K,11,TRUE)</f>
        <v>R1013</v>
      </c>
      <c r="Q2277" s="10">
        <f>VLOOKUP(HEALTH_CARE[[#This Row],[Customer ID]],'HOSPITAL DETAILS ANSWERS'!A:K,6,TRUE)</f>
        <v>20</v>
      </c>
    </row>
    <row r="2278" spans="1:17" x14ac:dyDescent="0.25">
      <c r="A2278" t="s">
        <v>81</v>
      </c>
      <c r="B2278" t="str">
        <f>VLOOKUP(HEALTH_CARE[[#This Row],[Customer ID]],'CUSTOMER_NAMES ANSWER'!A:D,3,FALSE)</f>
        <v>Abby L</v>
      </c>
      <c r="C2278" s="9">
        <f>VLOOKUP(HEALTH_CARE[[#This Row],[Customer ID]],'MEDICAL EXAMINATION ANSWER'!A:J,2,FALSE)</f>
        <v>22.79</v>
      </c>
      <c r="D2278" s="9">
        <f>VLOOKUP(HEALTH_CARE[[#This Row],[Customer ID]],'MEDICAL EXAMINATION ANSWER'!A:J,4,FALSE)</f>
        <v>6.15</v>
      </c>
      <c r="E2278" t="str">
        <f>VLOOKUP(HEALTH_CARE[[#This Row],[Customer ID]],'MEDICAL EXAMINATION ANSWER'!A:J,6,FALSE)</f>
        <v>Yes</v>
      </c>
      <c r="F2278" t="str">
        <f>VLOOKUP(HEALTH_CARE[[#This Row],[Customer ID]],'MEDICAL EXAMINATION ANSWER'!A:J,7,FALSE)</f>
        <v>No</v>
      </c>
      <c r="G2278" t="str">
        <f>VLOOKUP(HEALTH_CARE[[#This Row],[Customer ID]],'MEDICAL EXAMINATION ANSWER'!A:J,8,FALSE)</f>
        <v>Yes</v>
      </c>
      <c r="H2278" s="10">
        <f>VLOOKUP(HEALTH_CARE[[#This Row],[Customer ID]],'MEDICAL EXAMINATION ANSWER'!A:J,9,FALSE)</f>
        <v>1</v>
      </c>
      <c r="I2278" t="str">
        <f>VLOOKUP(HEALTH_CARE[[#This Row],[Customer ID]],'MEDICAL EXAMINATION ANSWER'!A:J,10,FALSE)</f>
        <v>No</v>
      </c>
      <c r="J2278" t="str">
        <f>VLOOKUP(HEALTH_CARE[[#This Row],[Customer ID]],'MEDICAL EXAMINATION ANSWER'!A:J,3,FALSE)</f>
        <v>Normal Weight</v>
      </c>
      <c r="K2278" t="str">
        <f>VLOOKUP(HEALTH_CARE[[#This Row],[Customer ID]],'MEDICAL EXAMINATION ANSWER'!A:J,5,FALSE)</f>
        <v>Prediabetes</v>
      </c>
      <c r="L2278" s="11" t="str">
        <f>VLOOKUP(HEALTH_CARE[[#This Row],[Customer ID]],'HOSPITAL DETAILS ANSWERS'!A:K,5,TRUE)</f>
        <v>28-Jun-1997</v>
      </c>
      <c r="M2278" s="14">
        <f>VLOOKUP(HEALTH_CARE[[#This Row],[Customer ID]],'HOSPITAL DETAILS ANSWERS'!A:K,8,TRUE)</f>
        <v>1179</v>
      </c>
      <c r="N2278" t="str">
        <f>VLOOKUP(HEALTH_CARE[[#This Row],[Customer ID]],'HOSPITAL DETAILS ANSWERS'!A:K,9,TRUE)</f>
        <v>Tier - 2</v>
      </c>
      <c r="O2278" t="str">
        <f>VLOOKUP(HEALTH_CARE[[#This Row],[Customer ID]],'HOSPITAL DETAILS ANSWERS'!A:K,10,TRUE)</f>
        <v>Tier - 2</v>
      </c>
      <c r="P2278" t="str">
        <f>VLOOKUP(HEALTH_CARE[[#This Row],[Customer ID]],'HOSPITAL DETAILS ANSWERS'!A:K,11,TRUE)</f>
        <v>R1013</v>
      </c>
      <c r="Q2278" s="10">
        <f>VLOOKUP(HEALTH_CARE[[#This Row],[Customer ID]],'HOSPITAL DETAILS ANSWERS'!A:K,6,TRUE)</f>
        <v>25</v>
      </c>
    </row>
    <row r="2279" spans="1:17" x14ac:dyDescent="0.25">
      <c r="A2279" t="s">
        <v>80</v>
      </c>
      <c r="B2279" t="str">
        <f>VLOOKUP(HEALTH_CARE[[#This Row],[Customer ID]],'CUSTOMER_NAMES ANSWER'!A:D,3,FALSE)</f>
        <v>Mark</v>
      </c>
      <c r="C2279" s="9">
        <f>VLOOKUP(HEALTH_CARE[[#This Row],[Customer ID]],'MEDICAL EXAMINATION ANSWER'!A:J,2,FALSE)</f>
        <v>17.41</v>
      </c>
      <c r="D2279" s="9">
        <f>VLOOKUP(HEALTH_CARE[[#This Row],[Customer ID]],'MEDICAL EXAMINATION ANSWER'!A:J,4,FALSE)</f>
        <v>5.13</v>
      </c>
      <c r="E2279" t="str">
        <f>VLOOKUP(HEALTH_CARE[[#This Row],[Customer ID]],'MEDICAL EXAMINATION ANSWER'!A:J,6,FALSE)</f>
        <v>Yes</v>
      </c>
      <c r="F2279" t="str">
        <f>VLOOKUP(HEALTH_CARE[[#This Row],[Customer ID]],'MEDICAL EXAMINATION ANSWER'!A:J,7,FALSE)</f>
        <v>No</v>
      </c>
      <c r="G2279" t="str">
        <f>VLOOKUP(HEALTH_CARE[[#This Row],[Customer ID]],'MEDICAL EXAMINATION ANSWER'!A:J,8,FALSE)</f>
        <v>No</v>
      </c>
      <c r="H2279" s="10">
        <f>VLOOKUP(HEALTH_CARE[[#This Row],[Customer ID]],'MEDICAL EXAMINATION ANSWER'!A:J,9,FALSE)</f>
        <v>0</v>
      </c>
      <c r="I2279" t="str">
        <f>VLOOKUP(HEALTH_CARE[[#This Row],[Customer ID]],'MEDICAL EXAMINATION ANSWER'!A:J,10,FALSE)</f>
        <v>No</v>
      </c>
      <c r="J2279" t="str">
        <f>VLOOKUP(HEALTH_CARE[[#This Row],[Customer ID]],'MEDICAL EXAMINATION ANSWER'!A:J,3,FALSE)</f>
        <v>Under Weight</v>
      </c>
      <c r="K2279" t="str">
        <f>VLOOKUP(HEALTH_CARE[[#This Row],[Customer ID]],'MEDICAL EXAMINATION ANSWER'!A:J,5,FALSE)</f>
        <v>Normal</v>
      </c>
      <c r="L2279" s="11" t="str">
        <f>VLOOKUP(HEALTH_CARE[[#This Row],[Customer ID]],'HOSPITAL DETAILS ANSWERS'!A:K,5,TRUE)</f>
        <v>11-Aug-1996</v>
      </c>
      <c r="M2279" s="14">
        <f>VLOOKUP(HEALTH_CARE[[#This Row],[Customer ID]],'HOSPITAL DETAILS ANSWERS'!A:K,8,TRUE)</f>
        <v>1178</v>
      </c>
      <c r="N2279" t="str">
        <f>VLOOKUP(HEALTH_CARE[[#This Row],[Customer ID]],'HOSPITAL DETAILS ANSWERS'!A:K,9,TRUE)</f>
        <v>Tier - 2</v>
      </c>
      <c r="O2279" t="str">
        <f>VLOOKUP(HEALTH_CARE[[#This Row],[Customer ID]],'HOSPITAL DETAILS ANSWERS'!A:K,10,TRUE)</f>
        <v>Tier - 3</v>
      </c>
      <c r="P2279" t="str">
        <f>VLOOKUP(HEALTH_CARE[[#This Row],[Customer ID]],'HOSPITAL DETAILS ANSWERS'!A:K,11,TRUE)</f>
        <v>R1013</v>
      </c>
      <c r="Q2279" s="10">
        <f>VLOOKUP(HEALTH_CARE[[#This Row],[Customer ID]],'HOSPITAL DETAILS ANSWERS'!A:K,6,TRUE)</f>
        <v>26</v>
      </c>
    </row>
    <row r="2280" spans="1:17" x14ac:dyDescent="0.25">
      <c r="A2280" t="s">
        <v>79</v>
      </c>
      <c r="B2280" t="str">
        <f>VLOOKUP(HEALTH_CARE[[#This Row],[Customer ID]],'CUSTOMER_NAMES ANSWER'!A:D,3,FALSE)</f>
        <v>Ali</v>
      </c>
      <c r="C2280" s="9">
        <f>VLOOKUP(HEALTH_CARE[[#This Row],[Customer ID]],'MEDICAL EXAMINATION ANSWER'!A:J,2,FALSE)</f>
        <v>19.32</v>
      </c>
      <c r="D2280" s="9">
        <f>VLOOKUP(HEALTH_CARE[[#This Row],[Customer ID]],'MEDICAL EXAMINATION ANSWER'!A:J,4,FALSE)</f>
        <v>4.96</v>
      </c>
      <c r="E2280" t="str">
        <f>VLOOKUP(HEALTH_CARE[[#This Row],[Customer ID]],'MEDICAL EXAMINATION ANSWER'!A:J,6,FALSE)</f>
        <v>Yes</v>
      </c>
      <c r="F2280" t="str">
        <f>VLOOKUP(HEALTH_CARE[[#This Row],[Customer ID]],'MEDICAL EXAMINATION ANSWER'!A:J,7,FALSE)</f>
        <v>No</v>
      </c>
      <c r="G2280" t="str">
        <f>VLOOKUP(HEALTH_CARE[[#This Row],[Customer ID]],'MEDICAL EXAMINATION ANSWER'!A:J,8,FALSE)</f>
        <v>No</v>
      </c>
      <c r="H2280" s="10">
        <f>VLOOKUP(HEALTH_CARE[[#This Row],[Customer ID]],'MEDICAL EXAMINATION ANSWER'!A:J,9,FALSE)</f>
        <v>0</v>
      </c>
      <c r="I2280" t="str">
        <f>VLOOKUP(HEALTH_CARE[[#This Row],[Customer ID]],'MEDICAL EXAMINATION ANSWER'!A:J,10,FALSE)</f>
        <v>No</v>
      </c>
      <c r="J2280" t="str">
        <f>VLOOKUP(HEALTH_CARE[[#This Row],[Customer ID]],'MEDICAL EXAMINATION ANSWER'!A:J,3,FALSE)</f>
        <v>Normal Weight</v>
      </c>
      <c r="K2280" t="str">
        <f>VLOOKUP(HEALTH_CARE[[#This Row],[Customer ID]],'MEDICAL EXAMINATION ANSWER'!A:J,5,FALSE)</f>
        <v>Normal</v>
      </c>
      <c r="L2280" s="11" t="str">
        <f>VLOOKUP(HEALTH_CARE[[#This Row],[Customer ID]],'HOSPITAL DETAILS ANSWERS'!A:K,5,TRUE)</f>
        <v>12-Nov-2001</v>
      </c>
      <c r="M2280" s="14">
        <f>VLOOKUP(HEALTH_CARE[[#This Row],[Customer ID]],'HOSPITAL DETAILS ANSWERS'!A:K,8,TRUE)</f>
        <v>1167</v>
      </c>
      <c r="N2280" t="str">
        <f>VLOOKUP(HEALTH_CARE[[#This Row],[Customer ID]],'HOSPITAL DETAILS ANSWERS'!A:K,9,TRUE)</f>
        <v>Tier - 2</v>
      </c>
      <c r="O2280" t="str">
        <f>VLOOKUP(HEALTH_CARE[[#This Row],[Customer ID]],'HOSPITAL DETAILS ANSWERS'!A:K,10,TRUE)</f>
        <v>Tier - 1</v>
      </c>
      <c r="P2280" t="str">
        <f>VLOOKUP(HEALTH_CARE[[#This Row],[Customer ID]],'HOSPITAL DETAILS ANSWERS'!A:K,11,TRUE)</f>
        <v>R1013</v>
      </c>
      <c r="Q2280" s="10">
        <f>VLOOKUP(HEALTH_CARE[[#This Row],[Customer ID]],'HOSPITAL DETAILS ANSWERS'!A:K,6,TRUE)</f>
        <v>21</v>
      </c>
    </row>
    <row r="2281" spans="1:17" x14ac:dyDescent="0.25">
      <c r="A2281" t="s">
        <v>78</v>
      </c>
      <c r="B2281" t="str">
        <f>VLOOKUP(HEALTH_CARE[[#This Row],[Customer ID]],'CUSTOMER_NAMES ANSWER'!A:D,3,FALSE)</f>
        <v>Joshua</v>
      </c>
      <c r="C2281" s="9">
        <f>VLOOKUP(HEALTH_CARE[[#This Row],[Customer ID]],'MEDICAL EXAMINATION ANSWER'!A:J,2,FALSE)</f>
        <v>18.25</v>
      </c>
      <c r="D2281" s="9">
        <f>VLOOKUP(HEALTH_CARE[[#This Row],[Customer ID]],'MEDICAL EXAMINATION ANSWER'!A:J,4,FALSE)</f>
        <v>10.95</v>
      </c>
      <c r="E2281" t="str">
        <f>VLOOKUP(HEALTH_CARE[[#This Row],[Customer ID]],'MEDICAL EXAMINATION ANSWER'!A:J,6,FALSE)</f>
        <v>No</v>
      </c>
      <c r="F2281" t="str">
        <f>VLOOKUP(HEALTH_CARE[[#This Row],[Customer ID]],'MEDICAL EXAMINATION ANSWER'!A:J,7,FALSE)</f>
        <v>No</v>
      </c>
      <c r="G2281" t="str">
        <f>VLOOKUP(HEALTH_CARE[[#This Row],[Customer ID]],'MEDICAL EXAMINATION ANSWER'!A:J,8,FALSE)</f>
        <v>No</v>
      </c>
      <c r="H2281" s="10">
        <f>VLOOKUP(HEALTH_CARE[[#This Row],[Customer ID]],'MEDICAL EXAMINATION ANSWER'!A:J,9,FALSE)</f>
        <v>0</v>
      </c>
      <c r="I2281" t="str">
        <f>VLOOKUP(HEALTH_CARE[[#This Row],[Customer ID]],'MEDICAL EXAMINATION ANSWER'!A:J,10,FALSE)</f>
        <v>No</v>
      </c>
      <c r="J2281" t="str">
        <f>VLOOKUP(HEALTH_CARE[[#This Row],[Customer ID]],'MEDICAL EXAMINATION ANSWER'!A:J,3,FALSE)</f>
        <v>Under Weight</v>
      </c>
      <c r="K2281" t="str">
        <f>VLOOKUP(HEALTH_CARE[[#This Row],[Customer ID]],'MEDICAL EXAMINATION ANSWER'!A:J,5,FALSE)</f>
        <v>Diabetes</v>
      </c>
      <c r="L2281" s="11" t="str">
        <f>VLOOKUP(HEALTH_CARE[[#This Row],[Customer ID]],'HOSPITAL DETAILS ANSWERS'!A:K,5,TRUE)</f>
        <v>11-Jun-2002</v>
      </c>
      <c r="M2281" s="14">
        <f>VLOOKUP(HEALTH_CARE[[#This Row],[Customer ID]],'HOSPITAL DETAILS ANSWERS'!A:K,8,TRUE)</f>
        <v>1165</v>
      </c>
      <c r="N2281" t="str">
        <f>VLOOKUP(HEALTH_CARE[[#This Row],[Customer ID]],'HOSPITAL DETAILS ANSWERS'!A:K,9,TRUE)</f>
        <v>Tier - 2</v>
      </c>
      <c r="O2281" t="str">
        <f>VLOOKUP(HEALTH_CARE[[#This Row],[Customer ID]],'HOSPITAL DETAILS ANSWERS'!A:K,10,TRUE)</f>
        <v>Tier - 3</v>
      </c>
      <c r="P2281" t="str">
        <f>VLOOKUP(HEALTH_CARE[[#This Row],[Customer ID]],'HOSPITAL DETAILS ANSWERS'!A:K,11,TRUE)</f>
        <v>R1012</v>
      </c>
      <c r="Q2281" s="10">
        <f>VLOOKUP(HEALTH_CARE[[#This Row],[Customer ID]],'HOSPITAL DETAILS ANSWERS'!A:K,6,TRUE)</f>
        <v>20</v>
      </c>
    </row>
    <row r="2282" spans="1:17" x14ac:dyDescent="0.25">
      <c r="A2282" t="s">
        <v>77</v>
      </c>
      <c r="B2282" t="str">
        <f>VLOOKUP(HEALTH_CARE[[#This Row],[Customer ID]],'CUSTOMER_NAMES ANSWER'!A:D,3,FALSE)</f>
        <v>Pierre</v>
      </c>
      <c r="C2282" s="9">
        <f>VLOOKUP(HEALTH_CARE[[#This Row],[Customer ID]],'MEDICAL EXAMINATION ANSWER'!A:J,2,FALSE)</f>
        <v>53.13</v>
      </c>
      <c r="D2282" s="9">
        <f>VLOOKUP(HEALTH_CARE[[#This Row],[Customer ID]],'MEDICAL EXAMINATION ANSWER'!A:J,4,FALSE)</f>
        <v>4.4400000000000004</v>
      </c>
      <c r="E2282" t="str">
        <f>VLOOKUP(HEALTH_CARE[[#This Row],[Customer ID]],'MEDICAL EXAMINATION ANSWER'!A:J,6,FALSE)</f>
        <v>No</v>
      </c>
      <c r="F2282" t="str">
        <f>VLOOKUP(HEALTH_CARE[[#This Row],[Customer ID]],'MEDICAL EXAMINATION ANSWER'!A:J,7,FALSE)</f>
        <v>Yes</v>
      </c>
      <c r="G2282" t="str">
        <f>VLOOKUP(HEALTH_CARE[[#This Row],[Customer ID]],'MEDICAL EXAMINATION ANSWER'!A:J,8,FALSE)</f>
        <v>No</v>
      </c>
      <c r="H2282" s="10">
        <f>VLOOKUP(HEALTH_CARE[[#This Row],[Customer ID]],'MEDICAL EXAMINATION ANSWER'!A:J,9,FALSE)</f>
        <v>1</v>
      </c>
      <c r="I2282" t="str">
        <f>VLOOKUP(HEALTH_CARE[[#This Row],[Customer ID]],'MEDICAL EXAMINATION ANSWER'!A:J,10,FALSE)</f>
        <v>No</v>
      </c>
      <c r="J2282" t="str">
        <f>VLOOKUP(HEALTH_CARE[[#This Row],[Customer ID]],'MEDICAL EXAMINATION ANSWER'!A:J,3,FALSE)</f>
        <v>Obesity</v>
      </c>
      <c r="K2282" t="str">
        <f>VLOOKUP(HEALTH_CARE[[#This Row],[Customer ID]],'MEDICAL EXAMINATION ANSWER'!A:J,5,FALSE)</f>
        <v>Normal</v>
      </c>
      <c r="L2282" s="11" t="str">
        <f>VLOOKUP(HEALTH_CARE[[#This Row],[Customer ID]],'HOSPITAL DETAILS ANSWERS'!A:K,5,TRUE)</f>
        <v>11-Nov-2004</v>
      </c>
      <c r="M2282" s="14">
        <f>VLOOKUP(HEALTH_CARE[[#This Row],[Customer ID]],'HOSPITAL DETAILS ANSWERS'!A:K,8,TRUE)</f>
        <v>1164</v>
      </c>
      <c r="N2282" t="str">
        <f>VLOOKUP(HEALTH_CARE[[#This Row],[Customer ID]],'HOSPITAL DETAILS ANSWERS'!A:K,9,TRUE)</f>
        <v>Tier - 2</v>
      </c>
      <c r="O2282" t="str">
        <f>VLOOKUP(HEALTH_CARE[[#This Row],[Customer ID]],'HOSPITAL DETAILS ANSWERS'!A:K,10,TRUE)</f>
        <v>Tier - 3</v>
      </c>
      <c r="P2282" t="str">
        <f>VLOOKUP(HEALTH_CARE[[#This Row],[Customer ID]],'HOSPITAL DETAILS ANSWERS'!A:K,11,TRUE)</f>
        <v>R1013</v>
      </c>
      <c r="Q2282" s="10">
        <f>VLOOKUP(HEALTH_CARE[[#This Row],[Customer ID]],'HOSPITAL DETAILS ANSWERS'!A:K,6,TRUE)</f>
        <v>18</v>
      </c>
    </row>
    <row r="2283" spans="1:17" x14ac:dyDescent="0.25">
      <c r="A2283" t="s">
        <v>76</v>
      </c>
      <c r="B2283" t="str">
        <f>VLOOKUP(HEALTH_CARE[[#This Row],[Customer ID]],'CUSTOMER_NAMES ANSWER'!A:D,3,FALSE)</f>
        <v>Kate</v>
      </c>
      <c r="C2283" s="9">
        <f>VLOOKUP(HEALTH_CARE[[#This Row],[Customer ID]],'MEDICAL EXAMINATION ANSWER'!A:J,2,FALSE)</f>
        <v>20.46</v>
      </c>
      <c r="D2283" s="9">
        <f>VLOOKUP(HEALTH_CARE[[#This Row],[Customer ID]],'MEDICAL EXAMINATION ANSWER'!A:J,4,FALSE)</f>
        <v>4.0199999999999996</v>
      </c>
      <c r="E2283" t="str">
        <f>VLOOKUP(HEALTH_CARE[[#This Row],[Customer ID]],'MEDICAL EXAMINATION ANSWER'!A:J,6,FALSE)</f>
        <v>No</v>
      </c>
      <c r="F2283" t="str">
        <f>VLOOKUP(HEALTH_CARE[[#This Row],[Customer ID]],'MEDICAL EXAMINATION ANSWER'!A:J,7,FALSE)</f>
        <v>No</v>
      </c>
      <c r="G2283" t="str">
        <f>VLOOKUP(HEALTH_CARE[[#This Row],[Customer ID]],'MEDICAL EXAMINATION ANSWER'!A:J,8,FALSE)</f>
        <v>No</v>
      </c>
      <c r="H2283" s="10">
        <f>VLOOKUP(HEALTH_CARE[[#This Row],[Customer ID]],'MEDICAL EXAMINATION ANSWER'!A:J,9,FALSE)</f>
        <v>0</v>
      </c>
      <c r="I2283" t="str">
        <f>VLOOKUP(HEALTH_CARE[[#This Row],[Customer ID]],'MEDICAL EXAMINATION ANSWER'!A:J,10,FALSE)</f>
        <v>No</v>
      </c>
      <c r="J2283" t="str">
        <f>VLOOKUP(HEALTH_CARE[[#This Row],[Customer ID]],'MEDICAL EXAMINATION ANSWER'!A:J,3,FALSE)</f>
        <v>Normal Weight</v>
      </c>
      <c r="K2283" t="str">
        <f>VLOOKUP(HEALTH_CARE[[#This Row],[Customer ID]],'MEDICAL EXAMINATION ANSWER'!A:J,5,FALSE)</f>
        <v>Normal</v>
      </c>
      <c r="L2283" s="11" t="str">
        <f>VLOOKUP(HEALTH_CARE[[#This Row],[Customer ID]],'HOSPITAL DETAILS ANSWERS'!A:K,5,TRUE)</f>
        <v>26-Jul-1994</v>
      </c>
      <c r="M2283" s="14">
        <f>VLOOKUP(HEALTH_CARE[[#This Row],[Customer ID]],'HOSPITAL DETAILS ANSWERS'!A:K,8,TRUE)</f>
        <v>1159</v>
      </c>
      <c r="N2283" t="str">
        <f>VLOOKUP(HEALTH_CARE[[#This Row],[Customer ID]],'HOSPITAL DETAILS ANSWERS'!A:K,9,TRUE)</f>
        <v>Tier - 2</v>
      </c>
      <c r="O2283" t="str">
        <f>VLOOKUP(HEALTH_CARE[[#This Row],[Customer ID]],'HOSPITAL DETAILS ANSWERS'!A:K,10,TRUE)</f>
        <v>Tier - 1</v>
      </c>
      <c r="P2283" t="str">
        <f>VLOOKUP(HEALTH_CARE[[#This Row],[Customer ID]],'HOSPITAL DETAILS ANSWERS'!A:K,11,TRUE)</f>
        <v>R1013</v>
      </c>
      <c r="Q2283" s="10">
        <f>VLOOKUP(HEALTH_CARE[[#This Row],[Customer ID]],'HOSPITAL DETAILS ANSWERS'!A:K,6,TRUE)</f>
        <v>28</v>
      </c>
    </row>
    <row r="2284" spans="1:17" x14ac:dyDescent="0.25">
      <c r="A2284" t="s">
        <v>75</v>
      </c>
      <c r="B2284" t="str">
        <f>VLOOKUP(HEALTH_CARE[[#This Row],[Customer ID]],'CUSTOMER_NAMES ANSWER'!A:D,3,FALSE)</f>
        <v>David</v>
      </c>
      <c r="C2284" s="9">
        <f>VLOOKUP(HEALTH_CARE[[#This Row],[Customer ID]],'MEDICAL EXAMINATION ANSWER'!A:J,2,FALSE)</f>
        <v>43.01</v>
      </c>
      <c r="D2284" s="9">
        <f>VLOOKUP(HEALTH_CARE[[#This Row],[Customer ID]],'MEDICAL EXAMINATION ANSWER'!A:J,4,FALSE)</f>
        <v>5.44</v>
      </c>
      <c r="E2284" t="str">
        <f>VLOOKUP(HEALTH_CARE[[#This Row],[Customer ID]],'MEDICAL EXAMINATION ANSWER'!A:J,6,FALSE)</f>
        <v>No</v>
      </c>
      <c r="F2284" t="str">
        <f>VLOOKUP(HEALTH_CARE[[#This Row],[Customer ID]],'MEDICAL EXAMINATION ANSWER'!A:J,7,FALSE)</f>
        <v>Yes</v>
      </c>
      <c r="G2284" t="str">
        <f>VLOOKUP(HEALTH_CARE[[#This Row],[Customer ID]],'MEDICAL EXAMINATION ANSWER'!A:J,8,FALSE)</f>
        <v>No</v>
      </c>
      <c r="H2284" s="10">
        <f>VLOOKUP(HEALTH_CARE[[#This Row],[Customer ID]],'MEDICAL EXAMINATION ANSWER'!A:J,9,FALSE)</f>
        <v>1</v>
      </c>
      <c r="I2284" t="str">
        <f>VLOOKUP(HEALTH_CARE[[#This Row],[Customer ID]],'MEDICAL EXAMINATION ANSWER'!A:J,10,FALSE)</f>
        <v>No</v>
      </c>
      <c r="J2284" t="str">
        <f>VLOOKUP(HEALTH_CARE[[#This Row],[Customer ID]],'MEDICAL EXAMINATION ANSWER'!A:J,3,FALSE)</f>
        <v>Obesity</v>
      </c>
      <c r="K2284" t="str">
        <f>VLOOKUP(HEALTH_CARE[[#This Row],[Customer ID]],'MEDICAL EXAMINATION ANSWER'!A:J,5,FALSE)</f>
        <v>Normal</v>
      </c>
      <c r="L2284" s="11" t="str">
        <f>VLOOKUP(HEALTH_CARE[[#This Row],[Customer ID]],'HOSPITAL DETAILS ANSWERS'!A:K,5,TRUE)</f>
        <v>18-Jul-2004</v>
      </c>
      <c r="M2284" s="14">
        <f>VLOOKUP(HEALTH_CARE[[#This Row],[Customer ID]],'HOSPITAL DETAILS ANSWERS'!A:K,8,TRUE)</f>
        <v>1150</v>
      </c>
      <c r="N2284" t="str">
        <f>VLOOKUP(HEALTH_CARE[[#This Row],[Customer ID]],'HOSPITAL DETAILS ANSWERS'!A:K,9,TRUE)</f>
        <v>Tier - 2</v>
      </c>
      <c r="O2284" t="str">
        <f>VLOOKUP(HEALTH_CARE[[#This Row],[Customer ID]],'HOSPITAL DETAILS ANSWERS'!A:K,10,TRUE)</f>
        <v>Tier - 2</v>
      </c>
      <c r="P2284" t="str">
        <f>VLOOKUP(HEALTH_CARE[[#This Row],[Customer ID]],'HOSPITAL DETAILS ANSWERS'!A:K,11,TRUE)</f>
        <v>R1013</v>
      </c>
      <c r="Q2284" s="10">
        <f>VLOOKUP(HEALTH_CARE[[#This Row],[Customer ID]],'HOSPITAL DETAILS ANSWERS'!A:K,6,TRUE)</f>
        <v>18</v>
      </c>
    </row>
    <row r="2285" spans="1:17" x14ac:dyDescent="0.25">
      <c r="A2285" t="s">
        <v>74</v>
      </c>
      <c r="B2285" t="str">
        <f>VLOOKUP(HEALTH_CARE[[#This Row],[Customer ID]],'CUSTOMER_NAMES ANSWER'!A:D,3,FALSE)</f>
        <v>Carla</v>
      </c>
      <c r="C2285" s="9">
        <f>VLOOKUP(HEALTH_CARE[[#This Row],[Customer ID]],'MEDICAL EXAMINATION ANSWER'!A:J,2,FALSE)</f>
        <v>15.01</v>
      </c>
      <c r="D2285" s="9">
        <f>VLOOKUP(HEALTH_CARE[[#This Row],[Customer ID]],'MEDICAL EXAMINATION ANSWER'!A:J,4,FALSE)</f>
        <v>4.1500000000000004</v>
      </c>
      <c r="E2285" t="str">
        <f>VLOOKUP(HEALTH_CARE[[#This Row],[Customer ID]],'MEDICAL EXAMINATION ANSWER'!A:J,6,FALSE)</f>
        <v>No</v>
      </c>
      <c r="F2285" t="str">
        <f>VLOOKUP(HEALTH_CARE[[#This Row],[Customer ID]],'MEDICAL EXAMINATION ANSWER'!A:J,7,FALSE)</f>
        <v>No</v>
      </c>
      <c r="G2285" t="str">
        <f>VLOOKUP(HEALTH_CARE[[#This Row],[Customer ID]],'MEDICAL EXAMINATION ANSWER'!A:J,8,FALSE)</f>
        <v>Yes</v>
      </c>
      <c r="H2285" s="10">
        <f>VLOOKUP(HEALTH_CARE[[#This Row],[Customer ID]],'MEDICAL EXAMINATION ANSWER'!A:J,9,FALSE)</f>
        <v>1</v>
      </c>
      <c r="I2285" t="str">
        <f>VLOOKUP(HEALTH_CARE[[#This Row],[Customer ID]],'MEDICAL EXAMINATION ANSWER'!A:J,10,FALSE)</f>
        <v>No</v>
      </c>
      <c r="J2285" t="str">
        <f>VLOOKUP(HEALTH_CARE[[#This Row],[Customer ID]],'MEDICAL EXAMINATION ANSWER'!A:J,3,FALSE)</f>
        <v>Under Weight</v>
      </c>
      <c r="K2285" t="str">
        <f>VLOOKUP(HEALTH_CARE[[#This Row],[Customer ID]],'MEDICAL EXAMINATION ANSWER'!A:J,5,FALSE)</f>
        <v>Normal</v>
      </c>
      <c r="L2285" s="11" t="str">
        <f>VLOOKUP(HEALTH_CARE[[#This Row],[Customer ID]],'HOSPITAL DETAILS ANSWERS'!A:K,5,TRUE)</f>
        <v>12-Jun-2003</v>
      </c>
      <c r="M2285" s="14">
        <f>VLOOKUP(HEALTH_CARE[[#This Row],[Customer ID]],'HOSPITAL DETAILS ANSWERS'!A:K,8,TRUE)</f>
        <v>1149</v>
      </c>
      <c r="N2285" t="str">
        <f>VLOOKUP(HEALTH_CARE[[#This Row],[Customer ID]],'HOSPITAL DETAILS ANSWERS'!A:K,9,TRUE)</f>
        <v>Tier - 2</v>
      </c>
      <c r="O2285" t="str">
        <f>VLOOKUP(HEALTH_CARE[[#This Row],[Customer ID]],'HOSPITAL DETAILS ANSWERS'!A:K,10,TRUE)</f>
        <v>Tier - 1</v>
      </c>
      <c r="P2285" t="str">
        <f>VLOOKUP(HEALTH_CARE[[#This Row],[Customer ID]],'HOSPITAL DETAILS ANSWERS'!A:K,11,TRUE)</f>
        <v>R1012</v>
      </c>
      <c r="Q2285" s="10">
        <f>VLOOKUP(HEALTH_CARE[[#This Row],[Customer ID]],'HOSPITAL DETAILS ANSWERS'!A:K,6,TRUE)</f>
        <v>19</v>
      </c>
    </row>
    <row r="2286" spans="1:17" x14ac:dyDescent="0.25">
      <c r="A2286" t="s">
        <v>73</v>
      </c>
      <c r="B2286" t="str">
        <f>VLOOKUP(HEALTH_CARE[[#This Row],[Customer ID]],'CUSTOMER_NAMES ANSWER'!A:D,3,FALSE)</f>
        <v>Alvaro Sr</v>
      </c>
      <c r="C2286" s="9">
        <f>VLOOKUP(HEALTH_CARE[[#This Row],[Customer ID]],'MEDICAL EXAMINATION ANSWER'!A:J,2,FALSE)</f>
        <v>41.14</v>
      </c>
      <c r="D2286" s="9">
        <f>VLOOKUP(HEALTH_CARE[[#This Row],[Customer ID]],'MEDICAL EXAMINATION ANSWER'!A:J,4,FALSE)</f>
        <v>6.02</v>
      </c>
      <c r="E2286" t="str">
        <f>VLOOKUP(HEALTH_CARE[[#This Row],[Customer ID]],'MEDICAL EXAMINATION ANSWER'!A:J,6,FALSE)</f>
        <v>No</v>
      </c>
      <c r="F2286" t="str">
        <f>VLOOKUP(HEALTH_CARE[[#This Row],[Customer ID]],'MEDICAL EXAMINATION ANSWER'!A:J,7,FALSE)</f>
        <v>Yes</v>
      </c>
      <c r="G2286" t="str">
        <f>VLOOKUP(HEALTH_CARE[[#This Row],[Customer ID]],'MEDICAL EXAMINATION ANSWER'!A:J,8,FALSE)</f>
        <v>No</v>
      </c>
      <c r="H2286" s="10">
        <f>VLOOKUP(HEALTH_CARE[[#This Row],[Customer ID]],'MEDICAL EXAMINATION ANSWER'!A:J,9,FALSE)</f>
        <v>1</v>
      </c>
      <c r="I2286" t="str">
        <f>VLOOKUP(HEALTH_CARE[[#This Row],[Customer ID]],'MEDICAL EXAMINATION ANSWER'!A:J,10,FALSE)</f>
        <v>No</v>
      </c>
      <c r="J2286" t="str">
        <f>VLOOKUP(HEALTH_CARE[[#This Row],[Customer ID]],'MEDICAL EXAMINATION ANSWER'!A:J,3,FALSE)</f>
        <v>Obesity</v>
      </c>
      <c r="K2286" t="str">
        <f>VLOOKUP(HEALTH_CARE[[#This Row],[Customer ID]],'MEDICAL EXAMINATION ANSWER'!A:J,5,FALSE)</f>
        <v>Prediabetes</v>
      </c>
      <c r="L2286" s="11" t="str">
        <f>VLOOKUP(HEALTH_CARE[[#This Row],[Customer ID]],'HOSPITAL DETAILS ANSWERS'!A:K,5,TRUE)</f>
        <v>10-Jun-2004</v>
      </c>
      <c r="M2286" s="14">
        <f>VLOOKUP(HEALTH_CARE[[#This Row],[Customer ID]],'HOSPITAL DETAILS ANSWERS'!A:K,8,TRUE)</f>
        <v>1147</v>
      </c>
      <c r="N2286" t="str">
        <f>VLOOKUP(HEALTH_CARE[[#This Row],[Customer ID]],'HOSPITAL DETAILS ANSWERS'!A:K,9,TRUE)</f>
        <v>Tier - 2</v>
      </c>
      <c r="O2286" t="str">
        <f>VLOOKUP(HEALTH_CARE[[#This Row],[Customer ID]],'HOSPITAL DETAILS ANSWERS'!A:K,10,TRUE)</f>
        <v>Tier - 2</v>
      </c>
      <c r="P2286" t="str">
        <f>VLOOKUP(HEALTH_CARE[[#This Row],[Customer ID]],'HOSPITAL DETAILS ANSWERS'!A:K,11,TRUE)</f>
        <v>R1013</v>
      </c>
      <c r="Q2286" s="10">
        <f>VLOOKUP(HEALTH_CARE[[#This Row],[Customer ID]],'HOSPITAL DETAILS ANSWERS'!A:K,6,TRUE)</f>
        <v>18</v>
      </c>
    </row>
    <row r="2287" spans="1:17" x14ac:dyDescent="0.25">
      <c r="A2287" t="s">
        <v>72</v>
      </c>
      <c r="B2287" t="str">
        <f>VLOOKUP(HEALTH_CARE[[#This Row],[Customer ID]],'CUSTOMER_NAMES ANSWER'!A:D,3,FALSE)</f>
        <v>Hope</v>
      </c>
      <c r="C2287" s="9">
        <f>VLOOKUP(HEALTH_CARE[[#This Row],[Customer ID]],'MEDICAL EXAMINATION ANSWER'!A:J,2,FALSE)</f>
        <v>16.55</v>
      </c>
      <c r="D2287" s="9">
        <f>VLOOKUP(HEALTH_CARE[[#This Row],[Customer ID]],'MEDICAL EXAMINATION ANSWER'!A:J,4,FALSE)</f>
        <v>7.73</v>
      </c>
      <c r="E2287" t="str">
        <f>VLOOKUP(HEALTH_CARE[[#This Row],[Customer ID]],'MEDICAL EXAMINATION ANSWER'!A:J,6,FALSE)</f>
        <v>No</v>
      </c>
      <c r="F2287" t="str">
        <f>VLOOKUP(HEALTH_CARE[[#This Row],[Customer ID]],'MEDICAL EXAMINATION ANSWER'!A:J,7,FALSE)</f>
        <v>No</v>
      </c>
      <c r="G2287" t="str">
        <f>VLOOKUP(HEALTH_CARE[[#This Row],[Customer ID]],'MEDICAL EXAMINATION ANSWER'!A:J,8,FALSE)</f>
        <v>No</v>
      </c>
      <c r="H2287" s="10">
        <f>VLOOKUP(HEALTH_CARE[[#This Row],[Customer ID]],'MEDICAL EXAMINATION ANSWER'!A:J,9,FALSE)</f>
        <v>0</v>
      </c>
      <c r="I2287" t="str">
        <f>VLOOKUP(HEALTH_CARE[[#This Row],[Customer ID]],'MEDICAL EXAMINATION ANSWER'!A:J,10,FALSE)</f>
        <v>No</v>
      </c>
      <c r="J2287" t="str">
        <f>VLOOKUP(HEALTH_CARE[[#This Row],[Customer ID]],'MEDICAL EXAMINATION ANSWER'!A:J,3,FALSE)</f>
        <v>Under Weight</v>
      </c>
      <c r="K2287" t="str">
        <f>VLOOKUP(HEALTH_CARE[[#This Row],[Customer ID]],'MEDICAL EXAMINATION ANSWER'!A:J,5,FALSE)</f>
        <v>Diabetes</v>
      </c>
      <c r="L2287" s="11" t="str">
        <f>VLOOKUP(HEALTH_CARE[[#This Row],[Customer ID]],'HOSPITAL DETAILS ANSWERS'!A:K,5,TRUE)</f>
        <v>1-Oct-2002</v>
      </c>
      <c r="M2287" s="14">
        <f>VLOOKUP(HEALTH_CARE[[#This Row],[Customer ID]],'HOSPITAL DETAILS ANSWERS'!A:K,8,TRUE)</f>
        <v>1142</v>
      </c>
      <c r="N2287" t="str">
        <f>VLOOKUP(HEALTH_CARE[[#This Row],[Customer ID]],'HOSPITAL DETAILS ANSWERS'!A:K,9,TRUE)</f>
        <v>Tier - 3</v>
      </c>
      <c r="O2287" t="str">
        <f>VLOOKUP(HEALTH_CARE[[#This Row],[Customer ID]],'HOSPITAL DETAILS ANSWERS'!A:K,10,TRUE)</f>
        <v>Tier - 2</v>
      </c>
      <c r="P2287" t="str">
        <f>VLOOKUP(HEALTH_CARE[[#This Row],[Customer ID]],'HOSPITAL DETAILS ANSWERS'!A:K,11,TRUE)</f>
        <v>R1011</v>
      </c>
      <c r="Q2287" s="10">
        <f>VLOOKUP(HEALTH_CARE[[#This Row],[Customer ID]],'HOSPITAL DETAILS ANSWERS'!A:K,6,TRUE)</f>
        <v>20</v>
      </c>
    </row>
    <row r="2288" spans="1:17" x14ac:dyDescent="0.25">
      <c r="A2288" t="s">
        <v>71</v>
      </c>
      <c r="B2288" t="str">
        <f>VLOOKUP(HEALTH_CARE[[#This Row],[Customer ID]],'CUSTOMER_NAMES ANSWER'!A:D,3,FALSE)</f>
        <v>Mark P</v>
      </c>
      <c r="C2288" s="9">
        <f>VLOOKUP(HEALTH_CARE[[#This Row],[Customer ID]],'MEDICAL EXAMINATION ANSWER'!A:J,2,FALSE)</f>
        <v>37.29</v>
      </c>
      <c r="D2288" s="9">
        <f>VLOOKUP(HEALTH_CARE[[#This Row],[Customer ID]],'MEDICAL EXAMINATION ANSWER'!A:J,4,FALSE)</f>
        <v>5.03</v>
      </c>
      <c r="E2288" t="str">
        <f>VLOOKUP(HEALTH_CARE[[#This Row],[Customer ID]],'MEDICAL EXAMINATION ANSWER'!A:J,6,FALSE)</f>
        <v>No</v>
      </c>
      <c r="F2288" t="str">
        <f>VLOOKUP(HEALTH_CARE[[#This Row],[Customer ID]],'MEDICAL EXAMINATION ANSWER'!A:J,7,FALSE)</f>
        <v>Yes</v>
      </c>
      <c r="G2288" t="str">
        <f>VLOOKUP(HEALTH_CARE[[#This Row],[Customer ID]],'MEDICAL EXAMINATION ANSWER'!A:J,8,FALSE)</f>
        <v>No</v>
      </c>
      <c r="H2288" s="10">
        <f>VLOOKUP(HEALTH_CARE[[#This Row],[Customer ID]],'MEDICAL EXAMINATION ANSWER'!A:J,9,FALSE)</f>
        <v>1</v>
      </c>
      <c r="I2288" t="str">
        <f>VLOOKUP(HEALTH_CARE[[#This Row],[Customer ID]],'MEDICAL EXAMINATION ANSWER'!A:J,10,FALSE)</f>
        <v>No</v>
      </c>
      <c r="J2288" t="str">
        <f>VLOOKUP(HEALTH_CARE[[#This Row],[Customer ID]],'MEDICAL EXAMINATION ANSWER'!A:J,3,FALSE)</f>
        <v>Obesity</v>
      </c>
      <c r="K2288" t="str">
        <f>VLOOKUP(HEALTH_CARE[[#This Row],[Customer ID]],'MEDICAL EXAMINATION ANSWER'!A:J,5,FALSE)</f>
        <v>Normal</v>
      </c>
      <c r="L2288" s="11" t="str">
        <f>VLOOKUP(HEALTH_CARE[[#This Row],[Customer ID]],'HOSPITAL DETAILS ANSWERS'!A:K,5,TRUE)</f>
        <v>12-Sep-2004</v>
      </c>
      <c r="M2288" s="14">
        <f>VLOOKUP(HEALTH_CARE[[#This Row],[Customer ID]],'HOSPITAL DETAILS ANSWERS'!A:K,8,TRUE)</f>
        <v>1142</v>
      </c>
      <c r="N2288" t="str">
        <f>VLOOKUP(HEALTH_CARE[[#This Row],[Customer ID]],'HOSPITAL DETAILS ANSWERS'!A:K,9,TRUE)</f>
        <v>Tier - 3</v>
      </c>
      <c r="O2288" t="str">
        <f>VLOOKUP(HEALTH_CARE[[#This Row],[Customer ID]],'HOSPITAL DETAILS ANSWERS'!A:K,10,TRUE)</f>
        <v>Tier - 3</v>
      </c>
      <c r="P2288" t="str">
        <f>VLOOKUP(HEALTH_CARE[[#This Row],[Customer ID]],'HOSPITAL DETAILS ANSWERS'!A:K,11,TRUE)</f>
        <v>R1013</v>
      </c>
      <c r="Q2288" s="10">
        <f>VLOOKUP(HEALTH_CARE[[#This Row],[Customer ID]],'HOSPITAL DETAILS ANSWERS'!A:K,6,TRUE)</f>
        <v>18</v>
      </c>
    </row>
    <row r="2289" spans="1:17" x14ac:dyDescent="0.25">
      <c r="A2289" t="s">
        <v>70</v>
      </c>
      <c r="B2289" t="str">
        <f>VLOOKUP(HEALTH_CARE[[#This Row],[Customer ID]],'CUSTOMER_NAMES ANSWER'!A:D,3,FALSE)</f>
        <v>Desiree</v>
      </c>
      <c r="C2289" s="9">
        <f>VLOOKUP(HEALTH_CARE[[#This Row],[Customer ID]],'MEDICAL EXAMINATION ANSWER'!A:J,2,FALSE)</f>
        <v>16.739999999999998</v>
      </c>
      <c r="D2289" s="9">
        <f>VLOOKUP(HEALTH_CARE[[#This Row],[Customer ID]],'MEDICAL EXAMINATION ANSWER'!A:J,4,FALSE)</f>
        <v>4.08</v>
      </c>
      <c r="E2289" t="str">
        <f>VLOOKUP(HEALTH_CARE[[#This Row],[Customer ID]],'MEDICAL EXAMINATION ANSWER'!A:J,6,FALSE)</f>
        <v>Yes</v>
      </c>
      <c r="F2289" t="str">
        <f>VLOOKUP(HEALTH_CARE[[#This Row],[Customer ID]],'MEDICAL EXAMINATION ANSWER'!A:J,7,FALSE)</f>
        <v>No</v>
      </c>
      <c r="G2289" t="str">
        <f>VLOOKUP(HEALTH_CARE[[#This Row],[Customer ID]],'MEDICAL EXAMINATION ANSWER'!A:J,8,FALSE)</f>
        <v>No</v>
      </c>
      <c r="H2289" s="10">
        <f>VLOOKUP(HEALTH_CARE[[#This Row],[Customer ID]],'MEDICAL EXAMINATION ANSWER'!A:J,9,FALSE)</f>
        <v>0</v>
      </c>
      <c r="I2289" t="str">
        <f>VLOOKUP(HEALTH_CARE[[#This Row],[Customer ID]],'MEDICAL EXAMINATION ANSWER'!A:J,10,FALSE)</f>
        <v>No</v>
      </c>
      <c r="J2289" t="str">
        <f>VLOOKUP(HEALTH_CARE[[#This Row],[Customer ID]],'MEDICAL EXAMINATION ANSWER'!A:J,3,FALSE)</f>
        <v>Under Weight</v>
      </c>
      <c r="K2289" t="str">
        <f>VLOOKUP(HEALTH_CARE[[#This Row],[Customer ID]],'MEDICAL EXAMINATION ANSWER'!A:J,5,FALSE)</f>
        <v>Normal</v>
      </c>
      <c r="L2289" s="11" t="str">
        <f>VLOOKUP(HEALTH_CARE[[#This Row],[Customer ID]],'HOSPITAL DETAILS ANSWERS'!A:K,5,TRUE)</f>
        <v>25-Oct-2001</v>
      </c>
      <c r="M2289" s="14">
        <f>VLOOKUP(HEALTH_CARE[[#This Row],[Customer ID]],'HOSPITAL DETAILS ANSWERS'!A:K,8,TRUE)</f>
        <v>1141</v>
      </c>
      <c r="N2289" t="str">
        <f>VLOOKUP(HEALTH_CARE[[#This Row],[Customer ID]],'HOSPITAL DETAILS ANSWERS'!A:K,9,TRUE)</f>
        <v>Tier - 3</v>
      </c>
      <c r="O2289" t="str">
        <f>VLOOKUP(HEALTH_CARE[[#This Row],[Customer ID]],'HOSPITAL DETAILS ANSWERS'!A:K,10,TRUE)</f>
        <v>Tier - 1</v>
      </c>
      <c r="P2289" t="str">
        <f>VLOOKUP(HEALTH_CARE[[#This Row],[Customer ID]],'HOSPITAL DETAILS ANSWERS'!A:K,11,TRUE)</f>
        <v>R1013</v>
      </c>
      <c r="Q2289" s="10">
        <f>VLOOKUP(HEALTH_CARE[[#This Row],[Customer ID]],'HOSPITAL DETAILS ANSWERS'!A:K,6,TRUE)</f>
        <v>21</v>
      </c>
    </row>
    <row r="2290" spans="1:17" x14ac:dyDescent="0.25">
      <c r="A2290" t="s">
        <v>69</v>
      </c>
      <c r="B2290" t="str">
        <f>VLOOKUP(HEALTH_CARE[[#This Row],[Customer ID]],'CUSTOMER_NAMES ANSWER'!A:D,3,FALSE)</f>
        <v>Mario Jr</v>
      </c>
      <c r="C2290" s="9">
        <f>VLOOKUP(HEALTH_CARE[[#This Row],[Customer ID]],'MEDICAL EXAMINATION ANSWER'!A:J,2,FALSE)</f>
        <v>34.43</v>
      </c>
      <c r="D2290" s="9">
        <f>VLOOKUP(HEALTH_CARE[[#This Row],[Customer ID]],'MEDICAL EXAMINATION ANSWER'!A:J,4,FALSE)</f>
        <v>4.2699999999999996</v>
      </c>
      <c r="E2290" t="str">
        <f>VLOOKUP(HEALTH_CARE[[#This Row],[Customer ID]],'MEDICAL EXAMINATION ANSWER'!A:J,6,FALSE)</f>
        <v>No</v>
      </c>
      <c r="F2290" t="str">
        <f>VLOOKUP(HEALTH_CARE[[#This Row],[Customer ID]],'MEDICAL EXAMINATION ANSWER'!A:J,7,FALSE)</f>
        <v>Yes</v>
      </c>
      <c r="G2290" t="str">
        <f>VLOOKUP(HEALTH_CARE[[#This Row],[Customer ID]],'MEDICAL EXAMINATION ANSWER'!A:J,8,FALSE)</f>
        <v>No</v>
      </c>
      <c r="H2290" s="10">
        <f>VLOOKUP(HEALTH_CARE[[#This Row],[Customer ID]],'MEDICAL EXAMINATION ANSWER'!A:J,9,FALSE)</f>
        <v>1</v>
      </c>
      <c r="I2290" t="str">
        <f>VLOOKUP(HEALTH_CARE[[#This Row],[Customer ID]],'MEDICAL EXAMINATION ANSWER'!A:J,10,FALSE)</f>
        <v>No</v>
      </c>
      <c r="J2290" t="str">
        <f>VLOOKUP(HEALTH_CARE[[#This Row],[Customer ID]],'MEDICAL EXAMINATION ANSWER'!A:J,3,FALSE)</f>
        <v>Obesity</v>
      </c>
      <c r="K2290" t="str">
        <f>VLOOKUP(HEALTH_CARE[[#This Row],[Customer ID]],'MEDICAL EXAMINATION ANSWER'!A:J,5,FALSE)</f>
        <v>Normal</v>
      </c>
      <c r="L2290" s="11" t="str">
        <f>VLOOKUP(HEALTH_CARE[[#This Row],[Customer ID]],'HOSPITAL DETAILS ANSWERS'!A:K,5,TRUE)</f>
        <v>27-Nov-2004</v>
      </c>
      <c r="M2290" s="14">
        <f>VLOOKUP(HEALTH_CARE[[#This Row],[Customer ID]],'HOSPITAL DETAILS ANSWERS'!A:K,8,TRUE)</f>
        <v>1138</v>
      </c>
      <c r="N2290" t="str">
        <f>VLOOKUP(HEALTH_CARE[[#This Row],[Customer ID]],'HOSPITAL DETAILS ANSWERS'!A:K,9,TRUE)</f>
        <v>Tier - 3</v>
      </c>
      <c r="O2290" t="str">
        <f>VLOOKUP(HEALTH_CARE[[#This Row],[Customer ID]],'HOSPITAL DETAILS ANSWERS'!A:K,10,TRUE)</f>
        <v>Tier - 2</v>
      </c>
      <c r="P2290" t="str">
        <f>VLOOKUP(HEALTH_CARE[[#This Row],[Customer ID]],'HOSPITAL DETAILS ANSWERS'!A:K,11,TRUE)</f>
        <v>R1013</v>
      </c>
      <c r="Q2290" s="10">
        <f>VLOOKUP(HEALTH_CARE[[#This Row],[Customer ID]],'HOSPITAL DETAILS ANSWERS'!A:K,6,TRUE)</f>
        <v>18</v>
      </c>
    </row>
    <row r="2291" spans="1:17" x14ac:dyDescent="0.25">
      <c r="A2291" t="s">
        <v>68</v>
      </c>
      <c r="B2291" t="str">
        <f>VLOOKUP(HEALTH_CARE[[#This Row],[Customer ID]],'CUSTOMER_NAMES ANSWER'!A:D,3,FALSE)</f>
        <v>Lusapho</v>
      </c>
      <c r="C2291" s="9">
        <f>VLOOKUP(HEALTH_CARE[[#This Row],[Customer ID]],'MEDICAL EXAMINATION ANSWER'!A:J,2,FALSE)</f>
        <v>34.1</v>
      </c>
      <c r="D2291" s="9">
        <f>VLOOKUP(HEALTH_CARE[[#This Row],[Customer ID]],'MEDICAL EXAMINATION ANSWER'!A:J,4,FALSE)</f>
        <v>4.07</v>
      </c>
      <c r="E2291" t="str">
        <f>VLOOKUP(HEALTH_CARE[[#This Row],[Customer ID]],'MEDICAL EXAMINATION ANSWER'!A:J,6,FALSE)</f>
        <v>No</v>
      </c>
      <c r="F2291" t="str">
        <f>VLOOKUP(HEALTH_CARE[[#This Row],[Customer ID]],'MEDICAL EXAMINATION ANSWER'!A:J,7,FALSE)</f>
        <v>Yes</v>
      </c>
      <c r="G2291" t="str">
        <f>VLOOKUP(HEALTH_CARE[[#This Row],[Customer ID]],'MEDICAL EXAMINATION ANSWER'!A:J,8,FALSE)</f>
        <v>No</v>
      </c>
      <c r="H2291" s="10">
        <f>VLOOKUP(HEALTH_CARE[[#This Row],[Customer ID]],'MEDICAL EXAMINATION ANSWER'!A:J,9,FALSE)</f>
        <v>1</v>
      </c>
      <c r="I2291" t="str">
        <f>VLOOKUP(HEALTH_CARE[[#This Row],[Customer ID]],'MEDICAL EXAMINATION ANSWER'!A:J,10,FALSE)</f>
        <v>No</v>
      </c>
      <c r="J2291" t="str">
        <f>VLOOKUP(HEALTH_CARE[[#This Row],[Customer ID]],'MEDICAL EXAMINATION ANSWER'!A:J,3,FALSE)</f>
        <v>Obesity</v>
      </c>
      <c r="K2291" t="str">
        <f>VLOOKUP(HEALTH_CARE[[#This Row],[Customer ID]],'MEDICAL EXAMINATION ANSWER'!A:J,5,FALSE)</f>
        <v>Normal</v>
      </c>
      <c r="L2291" s="11" t="str">
        <f>VLOOKUP(HEALTH_CARE[[#This Row],[Customer ID]],'HOSPITAL DETAILS ANSWERS'!A:K,5,TRUE)</f>
        <v>15-Oct-2004</v>
      </c>
      <c r="M2291" s="14">
        <f>VLOOKUP(HEALTH_CARE[[#This Row],[Customer ID]],'HOSPITAL DETAILS ANSWERS'!A:K,8,TRUE)</f>
        <v>1138</v>
      </c>
      <c r="N2291" t="str">
        <f>VLOOKUP(HEALTH_CARE[[#This Row],[Customer ID]],'HOSPITAL DETAILS ANSWERS'!A:K,9,TRUE)</f>
        <v>Tier - 3</v>
      </c>
      <c r="O2291" t="str">
        <f>VLOOKUP(HEALTH_CARE[[#This Row],[Customer ID]],'HOSPITAL DETAILS ANSWERS'!A:K,10,TRUE)</f>
        <v>Tier - 1</v>
      </c>
      <c r="P2291" t="str">
        <f>VLOOKUP(HEALTH_CARE[[#This Row],[Customer ID]],'HOSPITAL DETAILS ANSWERS'!A:K,11,TRUE)</f>
        <v>R1013</v>
      </c>
      <c r="Q2291" s="10">
        <f>VLOOKUP(HEALTH_CARE[[#This Row],[Customer ID]],'HOSPITAL DETAILS ANSWERS'!A:K,6,TRUE)</f>
        <v>18</v>
      </c>
    </row>
    <row r="2292" spans="1:17" x14ac:dyDescent="0.25">
      <c r="A2292" t="s">
        <v>67</v>
      </c>
      <c r="B2292" t="str">
        <f>VLOOKUP(HEALTH_CARE[[#This Row],[Customer ID]],'CUSTOMER_NAMES ANSWER'!A:D,3,FALSE)</f>
        <v>Erin C</v>
      </c>
      <c r="C2292" s="9">
        <f>VLOOKUP(HEALTH_CARE[[#This Row],[Customer ID]],'MEDICAL EXAMINATION ANSWER'!A:J,2,FALSE)</f>
        <v>19.3</v>
      </c>
      <c r="D2292" s="9">
        <f>VLOOKUP(HEALTH_CARE[[#This Row],[Customer ID]],'MEDICAL EXAMINATION ANSWER'!A:J,4,FALSE)</f>
        <v>10.36</v>
      </c>
      <c r="E2292" t="str">
        <f>VLOOKUP(HEALTH_CARE[[#This Row],[Customer ID]],'MEDICAL EXAMINATION ANSWER'!A:J,6,FALSE)</f>
        <v>No</v>
      </c>
      <c r="F2292" t="str">
        <f>VLOOKUP(HEALTH_CARE[[#This Row],[Customer ID]],'MEDICAL EXAMINATION ANSWER'!A:J,7,FALSE)</f>
        <v>No</v>
      </c>
      <c r="G2292" t="str">
        <f>VLOOKUP(HEALTH_CARE[[#This Row],[Customer ID]],'MEDICAL EXAMINATION ANSWER'!A:J,8,FALSE)</f>
        <v>No</v>
      </c>
      <c r="H2292" s="10">
        <f>VLOOKUP(HEALTH_CARE[[#This Row],[Customer ID]],'MEDICAL EXAMINATION ANSWER'!A:J,9,FALSE)</f>
        <v>0</v>
      </c>
      <c r="I2292" t="str">
        <f>VLOOKUP(HEALTH_CARE[[#This Row],[Customer ID]],'MEDICAL EXAMINATION ANSWER'!A:J,10,FALSE)</f>
        <v>No</v>
      </c>
      <c r="J2292" t="str">
        <f>VLOOKUP(HEALTH_CARE[[#This Row],[Customer ID]],'MEDICAL EXAMINATION ANSWER'!A:J,3,FALSE)</f>
        <v>Normal Weight</v>
      </c>
      <c r="K2292" t="str">
        <f>VLOOKUP(HEALTH_CARE[[#This Row],[Customer ID]],'MEDICAL EXAMINATION ANSWER'!A:J,5,FALSE)</f>
        <v>Diabetes</v>
      </c>
      <c r="L2292" s="11" t="str">
        <f>VLOOKUP(HEALTH_CARE[[#This Row],[Customer ID]],'HOSPITAL DETAILS ANSWERS'!A:K,5,TRUE)</f>
        <v>11-Aug-2002</v>
      </c>
      <c r="M2292" s="14">
        <f>VLOOKUP(HEALTH_CARE[[#This Row],[Customer ID]],'HOSPITAL DETAILS ANSWERS'!A:K,8,TRUE)</f>
        <v>1137</v>
      </c>
      <c r="N2292" t="str">
        <f>VLOOKUP(HEALTH_CARE[[#This Row],[Customer ID]],'HOSPITAL DETAILS ANSWERS'!A:K,9,TRUE)</f>
        <v>Tier - 3</v>
      </c>
      <c r="O2292" t="str">
        <f>VLOOKUP(HEALTH_CARE[[#This Row],[Customer ID]],'HOSPITAL DETAILS ANSWERS'!A:K,10,TRUE)</f>
        <v>Tier - 1</v>
      </c>
      <c r="P2292" t="str">
        <f>VLOOKUP(HEALTH_CARE[[#This Row],[Customer ID]],'HOSPITAL DETAILS ANSWERS'!A:K,11,TRUE)</f>
        <v>R1013</v>
      </c>
      <c r="Q2292" s="10">
        <f>VLOOKUP(HEALTH_CARE[[#This Row],[Customer ID]],'HOSPITAL DETAILS ANSWERS'!A:K,6,TRUE)</f>
        <v>20</v>
      </c>
    </row>
    <row r="2293" spans="1:17" x14ac:dyDescent="0.25">
      <c r="A2293" t="s">
        <v>66</v>
      </c>
      <c r="B2293" t="str">
        <f>VLOOKUP(HEALTH_CARE[[#This Row],[Customer ID]],'CUSTOMER_NAMES ANSWER'!A:D,3,FALSE)</f>
        <v>Alan F</v>
      </c>
      <c r="C2293" s="9">
        <f>VLOOKUP(HEALTH_CARE[[#This Row],[Customer ID]],'MEDICAL EXAMINATION ANSWER'!A:J,2,FALSE)</f>
        <v>33.659999999999997</v>
      </c>
      <c r="D2293" s="9">
        <f>VLOOKUP(HEALTH_CARE[[#This Row],[Customer ID]],'MEDICAL EXAMINATION ANSWER'!A:J,4,FALSE)</f>
        <v>5.71</v>
      </c>
      <c r="E2293" t="str">
        <f>VLOOKUP(HEALTH_CARE[[#This Row],[Customer ID]],'MEDICAL EXAMINATION ANSWER'!A:J,6,FALSE)</f>
        <v>No</v>
      </c>
      <c r="F2293" t="str">
        <f>VLOOKUP(HEALTH_CARE[[#This Row],[Customer ID]],'MEDICAL EXAMINATION ANSWER'!A:J,7,FALSE)</f>
        <v>Yes</v>
      </c>
      <c r="G2293" t="str">
        <f>VLOOKUP(HEALTH_CARE[[#This Row],[Customer ID]],'MEDICAL EXAMINATION ANSWER'!A:J,8,FALSE)</f>
        <v>No</v>
      </c>
      <c r="H2293" s="10">
        <f>VLOOKUP(HEALTH_CARE[[#This Row],[Customer ID]],'MEDICAL EXAMINATION ANSWER'!A:J,9,FALSE)</f>
        <v>1</v>
      </c>
      <c r="I2293" t="str">
        <f>VLOOKUP(HEALTH_CARE[[#This Row],[Customer ID]],'MEDICAL EXAMINATION ANSWER'!A:J,10,FALSE)</f>
        <v>No</v>
      </c>
      <c r="J2293" t="str">
        <f>VLOOKUP(HEALTH_CARE[[#This Row],[Customer ID]],'MEDICAL EXAMINATION ANSWER'!A:J,3,FALSE)</f>
        <v>Obesity</v>
      </c>
      <c r="K2293" t="str">
        <f>VLOOKUP(HEALTH_CARE[[#This Row],[Customer ID]],'MEDICAL EXAMINATION ANSWER'!A:J,5,FALSE)</f>
        <v>Prediabetes</v>
      </c>
      <c r="L2293" s="11" t="str">
        <f>VLOOKUP(HEALTH_CARE[[#This Row],[Customer ID]],'HOSPITAL DETAILS ANSWERS'!A:K,5,TRUE)</f>
        <v>28-Nov-2004</v>
      </c>
      <c r="M2293" s="14">
        <f>VLOOKUP(HEALTH_CARE[[#This Row],[Customer ID]],'HOSPITAL DETAILS ANSWERS'!A:K,8,TRUE)</f>
        <v>1137</v>
      </c>
      <c r="N2293" t="str">
        <f>VLOOKUP(HEALTH_CARE[[#This Row],[Customer ID]],'HOSPITAL DETAILS ANSWERS'!A:K,9,TRUE)</f>
        <v>Tier - 3</v>
      </c>
      <c r="O2293" t="str">
        <f>VLOOKUP(HEALTH_CARE[[#This Row],[Customer ID]],'HOSPITAL DETAILS ANSWERS'!A:K,10,TRUE)</f>
        <v>Tier - 3</v>
      </c>
      <c r="P2293" t="str">
        <f>VLOOKUP(HEALTH_CARE[[#This Row],[Customer ID]],'HOSPITAL DETAILS ANSWERS'!A:K,11,TRUE)</f>
        <v>R1013</v>
      </c>
      <c r="Q2293" s="10">
        <f>VLOOKUP(HEALTH_CARE[[#This Row],[Customer ID]],'HOSPITAL DETAILS ANSWERS'!A:K,6,TRUE)</f>
        <v>18</v>
      </c>
    </row>
    <row r="2294" spans="1:17" x14ac:dyDescent="0.25">
      <c r="A2294" t="s">
        <v>65</v>
      </c>
      <c r="B2294" t="str">
        <f>VLOOKUP(HEALTH_CARE[[#This Row],[Customer ID]],'CUSTOMER_NAMES ANSWER'!A:D,3,FALSE)</f>
        <v>Ryan</v>
      </c>
      <c r="C2294" s="9">
        <f>VLOOKUP(HEALTH_CARE[[#This Row],[Customer ID]],'MEDICAL EXAMINATION ANSWER'!A:J,2,FALSE)</f>
        <v>33.33</v>
      </c>
      <c r="D2294" s="9">
        <f>VLOOKUP(HEALTH_CARE[[#This Row],[Customer ID]],'MEDICAL EXAMINATION ANSWER'!A:J,4,FALSE)</f>
        <v>6.08</v>
      </c>
      <c r="E2294" t="str">
        <f>VLOOKUP(HEALTH_CARE[[#This Row],[Customer ID]],'MEDICAL EXAMINATION ANSWER'!A:J,6,FALSE)</f>
        <v>No</v>
      </c>
      <c r="F2294" t="str">
        <f>VLOOKUP(HEALTH_CARE[[#This Row],[Customer ID]],'MEDICAL EXAMINATION ANSWER'!A:J,7,FALSE)</f>
        <v>Yes</v>
      </c>
      <c r="G2294" t="str">
        <f>VLOOKUP(HEALTH_CARE[[#This Row],[Customer ID]],'MEDICAL EXAMINATION ANSWER'!A:J,8,FALSE)</f>
        <v>No</v>
      </c>
      <c r="H2294" s="10">
        <f>VLOOKUP(HEALTH_CARE[[#This Row],[Customer ID]],'MEDICAL EXAMINATION ANSWER'!A:J,9,FALSE)</f>
        <v>1</v>
      </c>
      <c r="I2294" t="str">
        <f>VLOOKUP(HEALTH_CARE[[#This Row],[Customer ID]],'MEDICAL EXAMINATION ANSWER'!A:J,10,FALSE)</f>
        <v>No</v>
      </c>
      <c r="J2294" t="str">
        <f>VLOOKUP(HEALTH_CARE[[#This Row],[Customer ID]],'MEDICAL EXAMINATION ANSWER'!A:J,3,FALSE)</f>
        <v>Obesity</v>
      </c>
      <c r="K2294" t="str">
        <f>VLOOKUP(HEALTH_CARE[[#This Row],[Customer ID]],'MEDICAL EXAMINATION ANSWER'!A:J,5,FALSE)</f>
        <v>Prediabetes</v>
      </c>
      <c r="L2294" s="11" t="str">
        <f>VLOOKUP(HEALTH_CARE[[#This Row],[Customer ID]],'HOSPITAL DETAILS ANSWERS'!A:K,5,TRUE)</f>
        <v>11-Jun-2004</v>
      </c>
      <c r="M2294" s="14">
        <f>VLOOKUP(HEALTH_CARE[[#This Row],[Customer ID]],'HOSPITAL DETAILS ANSWERS'!A:K,8,TRUE)</f>
        <v>1136</v>
      </c>
      <c r="N2294" t="str">
        <f>VLOOKUP(HEALTH_CARE[[#This Row],[Customer ID]],'HOSPITAL DETAILS ANSWERS'!A:K,9,TRUE)</f>
        <v>Tier - 3</v>
      </c>
      <c r="O2294" t="str">
        <f>VLOOKUP(HEALTH_CARE[[#This Row],[Customer ID]],'HOSPITAL DETAILS ANSWERS'!A:K,10,TRUE)</f>
        <v>Tier - 3</v>
      </c>
      <c r="P2294" t="str">
        <f>VLOOKUP(HEALTH_CARE[[#This Row],[Customer ID]],'HOSPITAL DETAILS ANSWERS'!A:K,11,TRUE)</f>
        <v>R1013</v>
      </c>
      <c r="Q2294" s="10">
        <f>VLOOKUP(HEALTH_CARE[[#This Row],[Customer ID]],'HOSPITAL DETAILS ANSWERS'!A:K,6,TRUE)</f>
        <v>18</v>
      </c>
    </row>
    <row r="2295" spans="1:17" x14ac:dyDescent="0.25">
      <c r="A2295" t="s">
        <v>64</v>
      </c>
      <c r="B2295" t="str">
        <f>VLOOKUP(HEALTH_CARE[[#This Row],[Customer ID]],'CUSTOMER_NAMES ANSWER'!A:D,3,FALSE)</f>
        <v>Hope</v>
      </c>
      <c r="C2295" s="9">
        <f>VLOOKUP(HEALTH_CARE[[#This Row],[Customer ID]],'MEDICAL EXAMINATION ANSWER'!A:J,2,FALSE)</f>
        <v>21.84</v>
      </c>
      <c r="D2295" s="9">
        <f>VLOOKUP(HEALTH_CARE[[#This Row],[Customer ID]],'MEDICAL EXAMINATION ANSWER'!A:J,4,FALSE)</f>
        <v>5.71</v>
      </c>
      <c r="E2295" t="str">
        <f>VLOOKUP(HEALTH_CARE[[#This Row],[Customer ID]],'MEDICAL EXAMINATION ANSWER'!A:J,6,FALSE)</f>
        <v>No</v>
      </c>
      <c r="F2295" t="str">
        <f>VLOOKUP(HEALTH_CARE[[#This Row],[Customer ID]],'MEDICAL EXAMINATION ANSWER'!A:J,7,FALSE)</f>
        <v>Yes</v>
      </c>
      <c r="G2295" t="str">
        <f>VLOOKUP(HEALTH_CARE[[#This Row],[Customer ID]],'MEDICAL EXAMINATION ANSWER'!A:J,8,FALSE)</f>
        <v>No</v>
      </c>
      <c r="H2295" s="10">
        <f>VLOOKUP(HEALTH_CARE[[#This Row],[Customer ID]],'MEDICAL EXAMINATION ANSWER'!A:J,9,FALSE)</f>
        <v>1</v>
      </c>
      <c r="I2295" t="str">
        <f>VLOOKUP(HEALTH_CARE[[#This Row],[Customer ID]],'MEDICAL EXAMINATION ANSWER'!A:J,10,FALSE)</f>
        <v>No</v>
      </c>
      <c r="J2295" t="str">
        <f>VLOOKUP(HEALTH_CARE[[#This Row],[Customer ID]],'MEDICAL EXAMINATION ANSWER'!A:J,3,FALSE)</f>
        <v>Normal Weight</v>
      </c>
      <c r="K2295" t="str">
        <f>VLOOKUP(HEALTH_CARE[[#This Row],[Customer ID]],'MEDICAL EXAMINATION ANSWER'!A:J,5,FALSE)</f>
        <v>Prediabetes</v>
      </c>
      <c r="L2295" s="11" t="str">
        <f>VLOOKUP(HEALTH_CARE[[#This Row],[Customer ID]],'HOSPITAL DETAILS ANSWERS'!A:K,5,TRUE)</f>
        <v>6-Oct-2004</v>
      </c>
      <c r="M2295" s="14">
        <f>VLOOKUP(HEALTH_CARE[[#This Row],[Customer ID]],'HOSPITAL DETAILS ANSWERS'!A:K,8,TRUE)</f>
        <v>1135</v>
      </c>
      <c r="N2295" t="str">
        <f>VLOOKUP(HEALTH_CARE[[#This Row],[Customer ID]],'HOSPITAL DETAILS ANSWERS'!A:K,9,TRUE)</f>
        <v>Tier - 3</v>
      </c>
      <c r="O2295" t="str">
        <f>VLOOKUP(HEALTH_CARE[[#This Row],[Customer ID]],'HOSPITAL DETAILS ANSWERS'!A:K,10,TRUE)</f>
        <v>Tier - 3</v>
      </c>
      <c r="P2295" t="str">
        <f>VLOOKUP(HEALTH_CARE[[#This Row],[Customer ID]],'HOSPITAL DETAILS ANSWERS'!A:K,11,TRUE)</f>
        <v>R1013</v>
      </c>
      <c r="Q2295" s="10">
        <f>VLOOKUP(HEALTH_CARE[[#This Row],[Customer ID]],'HOSPITAL DETAILS ANSWERS'!A:K,6,TRUE)</f>
        <v>18</v>
      </c>
    </row>
    <row r="2296" spans="1:17" x14ac:dyDescent="0.25">
      <c r="A2296" t="s">
        <v>63</v>
      </c>
      <c r="B2296" t="str">
        <f>VLOOKUP(HEALTH_CARE[[#This Row],[Customer ID]],'CUSTOMER_NAMES ANSWER'!A:D,3,FALSE)</f>
        <v>Josh</v>
      </c>
      <c r="C2296" s="9">
        <f>VLOOKUP(HEALTH_CARE[[#This Row],[Customer ID]],'MEDICAL EXAMINATION ANSWER'!A:J,2,FALSE)</f>
        <v>16.87</v>
      </c>
      <c r="D2296" s="9">
        <f>VLOOKUP(HEALTH_CARE[[#This Row],[Customer ID]],'MEDICAL EXAMINATION ANSWER'!A:J,4,FALSE)</f>
        <v>9.1300000000000008</v>
      </c>
      <c r="E2296" t="str">
        <f>VLOOKUP(HEALTH_CARE[[#This Row],[Customer ID]],'MEDICAL EXAMINATION ANSWER'!A:J,6,FALSE)</f>
        <v>No</v>
      </c>
      <c r="F2296" t="str">
        <f>VLOOKUP(HEALTH_CARE[[#This Row],[Customer ID]],'MEDICAL EXAMINATION ANSWER'!A:J,7,FALSE)</f>
        <v>No</v>
      </c>
      <c r="G2296" t="str">
        <f>VLOOKUP(HEALTH_CARE[[#This Row],[Customer ID]],'MEDICAL EXAMINATION ANSWER'!A:J,8,FALSE)</f>
        <v>No</v>
      </c>
      <c r="H2296" s="10">
        <f>VLOOKUP(HEALTH_CARE[[#This Row],[Customer ID]],'MEDICAL EXAMINATION ANSWER'!A:J,9,FALSE)</f>
        <v>0</v>
      </c>
      <c r="I2296" t="str">
        <f>VLOOKUP(HEALTH_CARE[[#This Row],[Customer ID]],'MEDICAL EXAMINATION ANSWER'!A:J,10,FALSE)</f>
        <v>No</v>
      </c>
      <c r="J2296" t="str">
        <f>VLOOKUP(HEALTH_CARE[[#This Row],[Customer ID]],'MEDICAL EXAMINATION ANSWER'!A:J,3,FALSE)</f>
        <v>Under Weight</v>
      </c>
      <c r="K2296" t="str">
        <f>VLOOKUP(HEALTH_CARE[[#This Row],[Customer ID]],'MEDICAL EXAMINATION ANSWER'!A:J,5,FALSE)</f>
        <v>Diabetes</v>
      </c>
      <c r="L2296" s="11" t="str">
        <f>VLOOKUP(HEALTH_CARE[[#This Row],[Customer ID]],'HOSPITAL DETAILS ANSWERS'!A:K,5,TRUE)</f>
        <v>19-Jul-2002</v>
      </c>
      <c r="M2296" s="14">
        <f>VLOOKUP(HEALTH_CARE[[#This Row],[Customer ID]],'HOSPITAL DETAILS ANSWERS'!A:K,8,TRUE)</f>
        <v>1132</v>
      </c>
      <c r="N2296" t="str">
        <f>VLOOKUP(HEALTH_CARE[[#This Row],[Customer ID]],'HOSPITAL DETAILS ANSWERS'!A:K,9,TRUE)</f>
        <v>Tier - 3</v>
      </c>
      <c r="O2296" t="str">
        <f>VLOOKUP(HEALTH_CARE[[#This Row],[Customer ID]],'HOSPITAL DETAILS ANSWERS'!A:K,10,TRUE)</f>
        <v>Tier - 1</v>
      </c>
      <c r="P2296" t="str">
        <f>VLOOKUP(HEALTH_CARE[[#This Row],[Customer ID]],'HOSPITAL DETAILS ANSWERS'!A:K,11,TRUE)</f>
        <v>R1013</v>
      </c>
      <c r="Q2296" s="10">
        <f>VLOOKUP(HEALTH_CARE[[#This Row],[Customer ID]],'HOSPITAL DETAILS ANSWERS'!A:K,6,TRUE)</f>
        <v>20</v>
      </c>
    </row>
    <row r="2297" spans="1:17" x14ac:dyDescent="0.25">
      <c r="A2297" t="s">
        <v>62</v>
      </c>
      <c r="B2297" t="str">
        <f>VLOOKUP(HEALTH_CARE[[#This Row],[Customer ID]],'CUSTOMER_NAMES ANSWER'!A:D,3,FALSE)</f>
        <v>Jacob J</v>
      </c>
      <c r="C2297" s="9">
        <f>VLOOKUP(HEALTH_CARE[[#This Row],[Customer ID]],'MEDICAL EXAMINATION ANSWER'!A:J,2,FALSE)</f>
        <v>30.14</v>
      </c>
      <c r="D2297" s="9">
        <f>VLOOKUP(HEALTH_CARE[[#This Row],[Customer ID]],'MEDICAL EXAMINATION ANSWER'!A:J,4,FALSE)</f>
        <v>5.49</v>
      </c>
      <c r="E2297" t="str">
        <f>VLOOKUP(HEALTH_CARE[[#This Row],[Customer ID]],'MEDICAL EXAMINATION ANSWER'!A:J,6,FALSE)</f>
        <v>No</v>
      </c>
      <c r="F2297" t="str">
        <f>VLOOKUP(HEALTH_CARE[[#This Row],[Customer ID]],'MEDICAL EXAMINATION ANSWER'!A:J,7,FALSE)</f>
        <v>Yes</v>
      </c>
      <c r="G2297" t="str">
        <f>VLOOKUP(HEALTH_CARE[[#This Row],[Customer ID]],'MEDICAL EXAMINATION ANSWER'!A:J,8,FALSE)</f>
        <v>No</v>
      </c>
      <c r="H2297" s="10">
        <f>VLOOKUP(HEALTH_CARE[[#This Row],[Customer ID]],'MEDICAL EXAMINATION ANSWER'!A:J,9,FALSE)</f>
        <v>1</v>
      </c>
      <c r="I2297" t="str">
        <f>VLOOKUP(HEALTH_CARE[[#This Row],[Customer ID]],'MEDICAL EXAMINATION ANSWER'!A:J,10,FALSE)</f>
        <v>No</v>
      </c>
      <c r="J2297" t="str">
        <f>VLOOKUP(HEALTH_CARE[[#This Row],[Customer ID]],'MEDICAL EXAMINATION ANSWER'!A:J,3,FALSE)</f>
        <v>Obesity</v>
      </c>
      <c r="K2297" t="str">
        <f>VLOOKUP(HEALTH_CARE[[#This Row],[Customer ID]],'MEDICAL EXAMINATION ANSWER'!A:J,5,FALSE)</f>
        <v>Normal</v>
      </c>
      <c r="L2297" s="11" t="str">
        <f>VLOOKUP(HEALTH_CARE[[#This Row],[Customer ID]],'HOSPITAL DETAILS ANSWERS'!A:K,5,TRUE)</f>
        <v>14-Jun-2004</v>
      </c>
      <c r="M2297" s="14">
        <f>VLOOKUP(HEALTH_CARE[[#This Row],[Customer ID]],'HOSPITAL DETAILS ANSWERS'!A:K,8,TRUE)</f>
        <v>1132</v>
      </c>
      <c r="N2297" t="str">
        <f>VLOOKUP(HEALTH_CARE[[#This Row],[Customer ID]],'HOSPITAL DETAILS ANSWERS'!A:K,9,TRUE)</f>
        <v>Tier - 3</v>
      </c>
      <c r="O2297" t="str">
        <f>VLOOKUP(HEALTH_CARE[[#This Row],[Customer ID]],'HOSPITAL DETAILS ANSWERS'!A:K,10,TRUE)</f>
        <v>Tier - 1</v>
      </c>
      <c r="P2297" t="str">
        <f>VLOOKUP(HEALTH_CARE[[#This Row],[Customer ID]],'HOSPITAL DETAILS ANSWERS'!A:K,11,TRUE)</f>
        <v>R1013</v>
      </c>
      <c r="Q2297" s="10">
        <f>VLOOKUP(HEALTH_CARE[[#This Row],[Customer ID]],'HOSPITAL DETAILS ANSWERS'!A:K,6,TRUE)</f>
        <v>18</v>
      </c>
    </row>
    <row r="2298" spans="1:17" x14ac:dyDescent="0.25">
      <c r="A2298" t="s">
        <v>61</v>
      </c>
      <c r="B2298" t="str">
        <f>VLOOKUP(HEALTH_CARE[[#This Row],[Customer ID]],'CUSTOMER_NAMES ANSWER'!A:D,3,FALSE)</f>
        <v>Jose Tomas</v>
      </c>
      <c r="C2298" s="9">
        <f>VLOOKUP(HEALTH_CARE[[#This Row],[Customer ID]],'MEDICAL EXAMINATION ANSWER'!A:J,2,FALSE)</f>
        <v>23.21</v>
      </c>
      <c r="D2298" s="9">
        <f>VLOOKUP(HEALTH_CARE[[#This Row],[Customer ID]],'MEDICAL EXAMINATION ANSWER'!A:J,4,FALSE)</f>
        <v>4.37</v>
      </c>
      <c r="E2298" t="str">
        <f>VLOOKUP(HEALTH_CARE[[#This Row],[Customer ID]],'MEDICAL EXAMINATION ANSWER'!A:J,6,FALSE)</f>
        <v>No</v>
      </c>
      <c r="F2298" t="str">
        <f>VLOOKUP(HEALTH_CARE[[#This Row],[Customer ID]],'MEDICAL EXAMINATION ANSWER'!A:J,7,FALSE)</f>
        <v>Yes</v>
      </c>
      <c r="G2298" t="str">
        <f>VLOOKUP(HEALTH_CARE[[#This Row],[Customer ID]],'MEDICAL EXAMINATION ANSWER'!A:J,8,FALSE)</f>
        <v>No</v>
      </c>
      <c r="H2298" s="10">
        <f>VLOOKUP(HEALTH_CARE[[#This Row],[Customer ID]],'MEDICAL EXAMINATION ANSWER'!A:J,9,FALSE)</f>
        <v>1</v>
      </c>
      <c r="I2298" t="str">
        <f>VLOOKUP(HEALTH_CARE[[#This Row],[Customer ID]],'MEDICAL EXAMINATION ANSWER'!A:J,10,FALSE)</f>
        <v>No</v>
      </c>
      <c r="J2298" t="str">
        <f>VLOOKUP(HEALTH_CARE[[#This Row],[Customer ID]],'MEDICAL EXAMINATION ANSWER'!A:J,3,FALSE)</f>
        <v>Normal Weight</v>
      </c>
      <c r="K2298" t="str">
        <f>VLOOKUP(HEALTH_CARE[[#This Row],[Customer ID]],'MEDICAL EXAMINATION ANSWER'!A:J,5,FALSE)</f>
        <v>Normal</v>
      </c>
      <c r="L2298" s="11" t="str">
        <f>VLOOKUP(HEALTH_CARE[[#This Row],[Customer ID]],'HOSPITAL DETAILS ANSWERS'!A:K,5,TRUE)</f>
        <v>12-Nov-2004</v>
      </c>
      <c r="M2298" s="14">
        <f>VLOOKUP(HEALTH_CARE[[#This Row],[Customer ID]],'HOSPITAL DETAILS ANSWERS'!A:K,8,TRUE)</f>
        <v>1122</v>
      </c>
      <c r="N2298" t="str">
        <f>VLOOKUP(HEALTH_CARE[[#This Row],[Customer ID]],'HOSPITAL DETAILS ANSWERS'!A:K,9,TRUE)</f>
        <v>Tier - 3</v>
      </c>
      <c r="O2298" t="str">
        <f>VLOOKUP(HEALTH_CARE[[#This Row],[Customer ID]],'HOSPITAL DETAILS ANSWERS'!A:K,10,TRUE)</f>
        <v>Tier - 1</v>
      </c>
      <c r="P2298" t="str">
        <f>VLOOKUP(HEALTH_CARE[[#This Row],[Customer ID]],'HOSPITAL DETAILS ANSWERS'!A:K,11,TRUE)</f>
        <v>R1013</v>
      </c>
      <c r="Q2298" s="10">
        <f>VLOOKUP(HEALTH_CARE[[#This Row],[Customer ID]],'HOSPITAL DETAILS ANSWERS'!A:K,6,TRUE)</f>
        <v>18</v>
      </c>
    </row>
    <row r="2299" spans="1:17" x14ac:dyDescent="0.25">
      <c r="A2299" t="s">
        <v>60</v>
      </c>
      <c r="B2299" t="str">
        <f>VLOOKUP(HEALTH_CARE[[#This Row],[Customer ID]],'CUSTOMER_NAMES ANSWER'!A:D,3,FALSE)</f>
        <v>Mary Evan</v>
      </c>
      <c r="C2299" s="9">
        <f>VLOOKUP(HEALTH_CARE[[#This Row],[Customer ID]],'MEDICAL EXAMINATION ANSWER'!A:J,2,FALSE)</f>
        <v>17.170000000000002</v>
      </c>
      <c r="D2299" s="9">
        <f>VLOOKUP(HEALTH_CARE[[#This Row],[Customer ID]],'MEDICAL EXAMINATION ANSWER'!A:J,4,FALSE)</f>
        <v>8.4600000000000009</v>
      </c>
      <c r="E2299" t="str">
        <f>VLOOKUP(HEALTH_CARE[[#This Row],[Customer ID]],'MEDICAL EXAMINATION ANSWER'!A:J,6,FALSE)</f>
        <v>No</v>
      </c>
      <c r="F2299" t="str">
        <f>VLOOKUP(HEALTH_CARE[[#This Row],[Customer ID]],'MEDICAL EXAMINATION ANSWER'!A:J,7,FALSE)</f>
        <v>No</v>
      </c>
      <c r="G2299" t="str">
        <f>VLOOKUP(HEALTH_CARE[[#This Row],[Customer ID]],'MEDICAL EXAMINATION ANSWER'!A:J,8,FALSE)</f>
        <v>No</v>
      </c>
      <c r="H2299" s="10">
        <f>VLOOKUP(HEALTH_CARE[[#This Row],[Customer ID]],'MEDICAL EXAMINATION ANSWER'!A:J,9,FALSE)</f>
        <v>0</v>
      </c>
      <c r="I2299" t="str">
        <f>VLOOKUP(HEALTH_CARE[[#This Row],[Customer ID]],'MEDICAL EXAMINATION ANSWER'!A:J,10,FALSE)</f>
        <v>No</v>
      </c>
      <c r="J2299" t="str">
        <f>VLOOKUP(HEALTH_CARE[[#This Row],[Customer ID]],'MEDICAL EXAMINATION ANSWER'!A:J,3,FALSE)</f>
        <v>Under Weight</v>
      </c>
      <c r="K2299" t="str">
        <f>VLOOKUP(HEALTH_CARE[[#This Row],[Customer ID]],'MEDICAL EXAMINATION ANSWER'!A:J,5,FALSE)</f>
        <v>Diabetes</v>
      </c>
      <c r="L2299" s="11" t="str">
        <f>VLOOKUP(HEALTH_CARE[[#This Row],[Customer ID]],'HOSPITAL DETAILS ANSWERS'!A:K,5,TRUE)</f>
        <v>13-Aug-2002</v>
      </c>
      <c r="M2299" s="14">
        <f>VLOOKUP(HEALTH_CARE[[#This Row],[Customer ID]],'HOSPITAL DETAILS ANSWERS'!A:K,8,TRUE)</f>
        <v>1086</v>
      </c>
      <c r="N2299" t="str">
        <f>VLOOKUP(HEALTH_CARE[[#This Row],[Customer ID]],'HOSPITAL DETAILS ANSWERS'!A:K,9,TRUE)</f>
        <v>Tier - 3</v>
      </c>
      <c r="O2299" t="str">
        <f>VLOOKUP(HEALTH_CARE[[#This Row],[Customer ID]],'HOSPITAL DETAILS ANSWERS'!A:K,10,TRUE)</f>
        <v>Tier - 3</v>
      </c>
      <c r="P2299" t="str">
        <f>VLOOKUP(HEALTH_CARE[[#This Row],[Customer ID]],'HOSPITAL DETAILS ANSWERS'!A:K,11,TRUE)</f>
        <v>R1013</v>
      </c>
      <c r="Q2299" s="10">
        <f>VLOOKUP(HEALTH_CARE[[#This Row],[Customer ID]],'HOSPITAL DETAILS ANSWERS'!A:K,6,TRUE)</f>
        <v>20</v>
      </c>
    </row>
    <row r="2300" spans="1:17" x14ac:dyDescent="0.25">
      <c r="A2300" t="s">
        <v>59</v>
      </c>
      <c r="B2300" t="str">
        <f>VLOOKUP(HEALTH_CARE[[#This Row],[Customer ID]],'CUSTOMER_NAMES ANSWER'!A:D,3,FALSE)</f>
        <v>Justin K</v>
      </c>
      <c r="C2300" s="9">
        <f>VLOOKUP(HEALTH_CARE[[#This Row],[Customer ID]],'MEDICAL EXAMINATION ANSWER'!A:J,2,FALSE)</f>
        <v>15.61</v>
      </c>
      <c r="D2300" s="9">
        <f>VLOOKUP(HEALTH_CARE[[#This Row],[Customer ID]],'MEDICAL EXAMINATION ANSWER'!A:J,4,FALSE)</f>
        <v>5.28</v>
      </c>
      <c r="E2300" t="str">
        <f>VLOOKUP(HEALTH_CARE[[#This Row],[Customer ID]],'MEDICAL EXAMINATION ANSWER'!A:J,6,FALSE)</f>
        <v>No</v>
      </c>
      <c r="F2300" t="str">
        <f>VLOOKUP(HEALTH_CARE[[#This Row],[Customer ID]],'MEDICAL EXAMINATION ANSWER'!A:J,7,FALSE)</f>
        <v>No</v>
      </c>
      <c r="G2300" t="str">
        <f>VLOOKUP(HEALTH_CARE[[#This Row],[Customer ID]],'MEDICAL EXAMINATION ANSWER'!A:J,8,FALSE)</f>
        <v>No</v>
      </c>
      <c r="H2300" s="10">
        <f>VLOOKUP(HEALTH_CARE[[#This Row],[Customer ID]],'MEDICAL EXAMINATION ANSWER'!A:J,9,FALSE)</f>
        <v>1</v>
      </c>
      <c r="I2300" t="str">
        <f>VLOOKUP(HEALTH_CARE[[#This Row],[Customer ID]],'MEDICAL EXAMINATION ANSWER'!A:J,10,FALSE)</f>
        <v>No</v>
      </c>
      <c r="J2300" t="str">
        <f>VLOOKUP(HEALTH_CARE[[#This Row],[Customer ID]],'MEDICAL EXAMINATION ANSWER'!A:J,3,FALSE)</f>
        <v>Under Weight</v>
      </c>
      <c r="K2300" t="str">
        <f>VLOOKUP(HEALTH_CARE[[#This Row],[Customer ID]],'MEDICAL EXAMINATION ANSWER'!A:J,5,FALSE)</f>
        <v>Normal</v>
      </c>
      <c r="L2300" s="11" t="str">
        <f>VLOOKUP(HEALTH_CARE[[#This Row],[Customer ID]],'HOSPITAL DETAILS ANSWERS'!A:K,5,TRUE)</f>
        <v>26-Dec-1998</v>
      </c>
      <c r="M2300" s="14">
        <f>VLOOKUP(HEALTH_CARE[[#This Row],[Customer ID]],'HOSPITAL DETAILS ANSWERS'!A:K,8,TRUE)</f>
        <v>1082</v>
      </c>
      <c r="N2300" t="str">
        <f>VLOOKUP(HEALTH_CARE[[#This Row],[Customer ID]],'HOSPITAL DETAILS ANSWERS'!A:K,9,TRUE)</f>
        <v>Tier - 3</v>
      </c>
      <c r="O2300" t="str">
        <f>VLOOKUP(HEALTH_CARE[[#This Row],[Customer ID]],'HOSPITAL DETAILS ANSWERS'!A:K,10,TRUE)</f>
        <v>Tier - 2</v>
      </c>
      <c r="P2300" t="str">
        <f>VLOOKUP(HEALTH_CARE[[#This Row],[Customer ID]],'HOSPITAL DETAILS ANSWERS'!A:K,11,TRUE)</f>
        <v>R1013</v>
      </c>
      <c r="Q2300" s="10">
        <f>VLOOKUP(HEALTH_CARE[[#This Row],[Customer ID]],'HOSPITAL DETAILS ANSWERS'!A:K,6,TRUE)</f>
        <v>24</v>
      </c>
    </row>
    <row r="2301" spans="1:17" x14ac:dyDescent="0.25">
      <c r="A2301" t="s">
        <v>58</v>
      </c>
      <c r="B2301" t="str">
        <f>VLOOKUP(HEALTH_CARE[[#This Row],[Customer ID]],'CUSTOMER_NAMES ANSWER'!A:D,3,FALSE)</f>
        <v>Patrick</v>
      </c>
      <c r="C2301" s="9">
        <f>VLOOKUP(HEALTH_CARE[[#This Row],[Customer ID]],'MEDICAL EXAMINATION ANSWER'!A:J,2,FALSE)</f>
        <v>17.98</v>
      </c>
      <c r="D2301" s="9">
        <f>VLOOKUP(HEALTH_CARE[[#This Row],[Customer ID]],'MEDICAL EXAMINATION ANSWER'!A:J,4,FALSE)</f>
        <v>5.33</v>
      </c>
      <c r="E2301" t="str">
        <f>VLOOKUP(HEALTH_CARE[[#This Row],[Customer ID]],'MEDICAL EXAMINATION ANSWER'!A:J,6,FALSE)</f>
        <v>Yes</v>
      </c>
      <c r="F2301" t="str">
        <f>VLOOKUP(HEALTH_CARE[[#This Row],[Customer ID]],'MEDICAL EXAMINATION ANSWER'!A:J,7,FALSE)</f>
        <v>No</v>
      </c>
      <c r="G2301" t="str">
        <f>VLOOKUP(HEALTH_CARE[[#This Row],[Customer ID]],'MEDICAL EXAMINATION ANSWER'!A:J,8,FALSE)</f>
        <v>Yes</v>
      </c>
      <c r="H2301" s="10">
        <f>VLOOKUP(HEALTH_CARE[[#This Row],[Customer ID]],'MEDICAL EXAMINATION ANSWER'!A:J,9,FALSE)</f>
        <v>1</v>
      </c>
      <c r="I2301" t="str">
        <f>VLOOKUP(HEALTH_CARE[[#This Row],[Customer ID]],'MEDICAL EXAMINATION ANSWER'!A:J,10,FALSE)</f>
        <v>No</v>
      </c>
      <c r="J2301" t="str">
        <f>VLOOKUP(HEALTH_CARE[[#This Row],[Customer ID]],'MEDICAL EXAMINATION ANSWER'!A:J,3,FALSE)</f>
        <v>Under Weight</v>
      </c>
      <c r="K2301" t="str">
        <f>VLOOKUP(HEALTH_CARE[[#This Row],[Customer ID]],'MEDICAL EXAMINATION ANSWER'!A:J,5,FALSE)</f>
        <v>Normal</v>
      </c>
      <c r="L2301" s="11" t="str">
        <f>VLOOKUP(HEALTH_CARE[[#This Row],[Customer ID]],'HOSPITAL DETAILS ANSWERS'!A:K,5,TRUE)</f>
        <v>13-Aug-1997</v>
      </c>
      <c r="M2301" s="14">
        <f>VLOOKUP(HEALTH_CARE[[#This Row],[Customer ID]],'HOSPITAL DETAILS ANSWERS'!A:K,8,TRUE)</f>
        <v>1071</v>
      </c>
      <c r="N2301" t="str">
        <f>VLOOKUP(HEALTH_CARE[[#This Row],[Customer ID]],'HOSPITAL DETAILS ANSWERS'!A:K,9,TRUE)</f>
        <v>Tier - 3</v>
      </c>
      <c r="O2301" t="str">
        <f>VLOOKUP(HEALTH_CARE[[#This Row],[Customer ID]],'HOSPITAL DETAILS ANSWERS'!A:K,10,TRUE)</f>
        <v>Tier - 3</v>
      </c>
      <c r="P2301" t="str">
        <f>VLOOKUP(HEALTH_CARE[[#This Row],[Customer ID]],'HOSPITAL DETAILS ANSWERS'!A:K,11,TRUE)</f>
        <v>R1013</v>
      </c>
      <c r="Q2301" s="10">
        <f>VLOOKUP(HEALTH_CARE[[#This Row],[Customer ID]],'HOSPITAL DETAILS ANSWERS'!A:K,6,TRUE)</f>
        <v>25</v>
      </c>
    </row>
    <row r="2302" spans="1:17" x14ac:dyDescent="0.25">
      <c r="A2302" t="s">
        <v>57</v>
      </c>
      <c r="B2302" t="str">
        <f>VLOOKUP(HEALTH_CARE[[#This Row],[Customer ID]],'CUSTOMER_NAMES ANSWER'!A:D,3,FALSE)</f>
        <v>Roman</v>
      </c>
      <c r="C2302" s="9">
        <f>VLOOKUP(HEALTH_CARE[[#This Row],[Customer ID]],'MEDICAL EXAMINATION ANSWER'!A:J,2,FALSE)</f>
        <v>21.64</v>
      </c>
      <c r="D2302" s="9">
        <f>VLOOKUP(HEALTH_CARE[[#This Row],[Customer ID]],'MEDICAL EXAMINATION ANSWER'!A:J,4,FALSE)</f>
        <v>5.5</v>
      </c>
      <c r="E2302" t="str">
        <f>VLOOKUP(HEALTH_CARE[[#This Row],[Customer ID]],'MEDICAL EXAMINATION ANSWER'!A:J,6,FALSE)</f>
        <v>No</v>
      </c>
      <c r="F2302" t="str">
        <f>VLOOKUP(HEALTH_CARE[[#This Row],[Customer ID]],'MEDICAL EXAMINATION ANSWER'!A:J,7,FALSE)</f>
        <v>Yes</v>
      </c>
      <c r="G2302" t="str">
        <f>VLOOKUP(HEALTH_CARE[[#This Row],[Customer ID]],'MEDICAL EXAMINATION ANSWER'!A:J,8,FALSE)</f>
        <v>No</v>
      </c>
      <c r="H2302" s="10">
        <f>VLOOKUP(HEALTH_CARE[[#This Row],[Customer ID]],'MEDICAL EXAMINATION ANSWER'!A:J,9,FALSE)</f>
        <v>1</v>
      </c>
      <c r="I2302" t="str">
        <f>VLOOKUP(HEALTH_CARE[[#This Row],[Customer ID]],'MEDICAL EXAMINATION ANSWER'!A:J,10,FALSE)</f>
        <v>No</v>
      </c>
      <c r="J2302" t="str">
        <f>VLOOKUP(HEALTH_CARE[[#This Row],[Customer ID]],'MEDICAL EXAMINATION ANSWER'!A:J,3,FALSE)</f>
        <v>Normal Weight</v>
      </c>
      <c r="K2302" t="str">
        <f>VLOOKUP(HEALTH_CARE[[#This Row],[Customer ID]],'MEDICAL EXAMINATION ANSWER'!A:J,5,FALSE)</f>
        <v>Normal</v>
      </c>
      <c r="L2302" s="11" t="str">
        <f>VLOOKUP(HEALTH_CARE[[#This Row],[Customer ID]],'HOSPITAL DETAILS ANSWERS'!A:K,5,TRUE)</f>
        <v>24-Aug-2004</v>
      </c>
      <c r="M2302" s="14">
        <f>VLOOKUP(HEALTH_CARE[[#This Row],[Customer ID]],'HOSPITAL DETAILS ANSWERS'!A:K,8,TRUE)</f>
        <v>1070</v>
      </c>
      <c r="N2302" t="str">
        <f>VLOOKUP(HEALTH_CARE[[#This Row],[Customer ID]],'HOSPITAL DETAILS ANSWERS'!A:K,9,TRUE)</f>
        <v>Tier - 3</v>
      </c>
      <c r="O2302" t="str">
        <f>VLOOKUP(HEALTH_CARE[[#This Row],[Customer ID]],'HOSPITAL DETAILS ANSWERS'!A:K,10,TRUE)</f>
        <v>Tier - 3</v>
      </c>
      <c r="P2302" t="str">
        <f>VLOOKUP(HEALTH_CARE[[#This Row],[Customer ID]],'HOSPITAL DETAILS ANSWERS'!A:K,11,TRUE)</f>
        <v>R1013</v>
      </c>
      <c r="Q2302" s="10">
        <f>VLOOKUP(HEALTH_CARE[[#This Row],[Customer ID]],'HOSPITAL DETAILS ANSWERS'!A:K,6,TRUE)</f>
        <v>18</v>
      </c>
    </row>
    <row r="2303" spans="1:17" x14ac:dyDescent="0.25">
      <c r="A2303" t="s">
        <v>56</v>
      </c>
      <c r="B2303" t="str">
        <f>VLOOKUP(HEALTH_CARE[[#This Row],[Customer ID]],'CUSTOMER_NAMES ANSWER'!A:D,3,FALSE)</f>
        <v>David</v>
      </c>
      <c r="C2303" s="9">
        <f>VLOOKUP(HEALTH_CARE[[#This Row],[Customer ID]],'MEDICAL EXAMINATION ANSWER'!A:J,2,FALSE)</f>
        <v>16.399999999999999</v>
      </c>
      <c r="D2303" s="9">
        <f>VLOOKUP(HEALTH_CARE[[#This Row],[Customer ID]],'MEDICAL EXAMINATION ANSWER'!A:J,4,FALSE)</f>
        <v>5.4</v>
      </c>
      <c r="E2303" t="str">
        <f>VLOOKUP(HEALTH_CARE[[#This Row],[Customer ID]],'MEDICAL EXAMINATION ANSWER'!A:J,6,FALSE)</f>
        <v>No</v>
      </c>
      <c r="F2303" t="str">
        <f>VLOOKUP(HEALTH_CARE[[#This Row],[Customer ID]],'MEDICAL EXAMINATION ANSWER'!A:J,7,FALSE)</f>
        <v>No</v>
      </c>
      <c r="G2303" t="str">
        <f>VLOOKUP(HEALTH_CARE[[#This Row],[Customer ID]],'MEDICAL EXAMINATION ANSWER'!A:J,8,FALSE)</f>
        <v>Yes</v>
      </c>
      <c r="H2303" s="10">
        <f>VLOOKUP(HEALTH_CARE[[#This Row],[Customer ID]],'MEDICAL EXAMINATION ANSWER'!A:J,9,FALSE)</f>
        <v>1</v>
      </c>
      <c r="I2303" t="str">
        <f>VLOOKUP(HEALTH_CARE[[#This Row],[Customer ID]],'MEDICAL EXAMINATION ANSWER'!A:J,10,FALSE)</f>
        <v>No</v>
      </c>
      <c r="J2303" t="str">
        <f>VLOOKUP(HEALTH_CARE[[#This Row],[Customer ID]],'MEDICAL EXAMINATION ANSWER'!A:J,3,FALSE)</f>
        <v>Under Weight</v>
      </c>
      <c r="K2303" t="str">
        <f>VLOOKUP(HEALTH_CARE[[#This Row],[Customer ID]],'MEDICAL EXAMINATION ANSWER'!A:J,5,FALSE)</f>
        <v>Normal</v>
      </c>
      <c r="L2303" s="11" t="str">
        <f>VLOOKUP(HEALTH_CARE[[#This Row],[Customer ID]],'HOSPITAL DETAILS ANSWERS'!A:K,5,TRUE)</f>
        <v>28-Sep-1993</v>
      </c>
      <c r="M2303" s="14">
        <f>VLOOKUP(HEALTH_CARE[[#This Row],[Customer ID]],'HOSPITAL DETAILS ANSWERS'!A:K,8,TRUE)</f>
        <v>1068</v>
      </c>
      <c r="N2303" t="str">
        <f>VLOOKUP(HEALTH_CARE[[#This Row],[Customer ID]],'HOSPITAL DETAILS ANSWERS'!A:K,9,TRUE)</f>
        <v>Tier - 3</v>
      </c>
      <c r="O2303" t="str">
        <f>VLOOKUP(HEALTH_CARE[[#This Row],[Customer ID]],'HOSPITAL DETAILS ANSWERS'!A:K,10,TRUE)</f>
        <v>Tier - 1</v>
      </c>
      <c r="P2303" t="str">
        <f>VLOOKUP(HEALTH_CARE[[#This Row],[Customer ID]],'HOSPITAL DETAILS ANSWERS'!A:K,11,TRUE)</f>
        <v>R1013</v>
      </c>
      <c r="Q2303" s="10">
        <f>VLOOKUP(HEALTH_CARE[[#This Row],[Customer ID]],'HOSPITAL DETAILS ANSWERS'!A:K,6,TRUE)</f>
        <v>29</v>
      </c>
    </row>
    <row r="2304" spans="1:17" x14ac:dyDescent="0.25">
      <c r="A2304" t="s">
        <v>55</v>
      </c>
      <c r="B2304" t="str">
        <f>VLOOKUP(HEALTH_CARE[[#This Row],[Customer ID]],'CUSTOMER_NAMES ANSWER'!A:D,3,FALSE)</f>
        <v>Evelyn L</v>
      </c>
      <c r="C2304" s="9">
        <f>VLOOKUP(HEALTH_CARE[[#This Row],[Customer ID]],'MEDICAL EXAMINATION ANSWER'!A:J,2,FALSE)</f>
        <v>15.77</v>
      </c>
      <c r="D2304" s="9">
        <f>VLOOKUP(HEALTH_CARE[[#This Row],[Customer ID]],'MEDICAL EXAMINATION ANSWER'!A:J,4,FALSE)</f>
        <v>6.05</v>
      </c>
      <c r="E2304" t="str">
        <f>VLOOKUP(HEALTH_CARE[[#This Row],[Customer ID]],'MEDICAL EXAMINATION ANSWER'!A:J,6,FALSE)</f>
        <v>Yes</v>
      </c>
      <c r="F2304" t="str">
        <f>VLOOKUP(HEALTH_CARE[[#This Row],[Customer ID]],'MEDICAL EXAMINATION ANSWER'!A:J,7,FALSE)</f>
        <v>No</v>
      </c>
      <c r="G2304" t="str">
        <f>VLOOKUP(HEALTH_CARE[[#This Row],[Customer ID]],'MEDICAL EXAMINATION ANSWER'!A:J,8,FALSE)</f>
        <v>No</v>
      </c>
      <c r="H2304" s="10">
        <f>VLOOKUP(HEALTH_CARE[[#This Row],[Customer ID]],'MEDICAL EXAMINATION ANSWER'!A:J,9,FALSE)</f>
        <v>1</v>
      </c>
      <c r="I2304" t="str">
        <f>VLOOKUP(HEALTH_CARE[[#This Row],[Customer ID]],'MEDICAL EXAMINATION ANSWER'!A:J,10,FALSE)</f>
        <v>No</v>
      </c>
      <c r="J2304" t="str">
        <f>VLOOKUP(HEALTH_CARE[[#This Row],[Customer ID]],'MEDICAL EXAMINATION ANSWER'!A:J,3,FALSE)</f>
        <v>Under Weight</v>
      </c>
      <c r="K2304" t="str">
        <f>VLOOKUP(HEALTH_CARE[[#This Row],[Customer ID]],'MEDICAL EXAMINATION ANSWER'!A:J,5,FALSE)</f>
        <v>Prediabetes</v>
      </c>
      <c r="L2304" s="11" t="str">
        <f>VLOOKUP(HEALTH_CARE[[#This Row],[Customer ID]],'HOSPITAL DETAILS ANSWERS'!A:K,5,TRUE)</f>
        <v>1-Jun-1995</v>
      </c>
      <c r="M2304" s="14">
        <f>VLOOKUP(HEALTH_CARE[[#This Row],[Customer ID]],'HOSPITAL DETAILS ANSWERS'!A:K,8,TRUE)</f>
        <v>1056</v>
      </c>
      <c r="N2304" t="str">
        <f>VLOOKUP(HEALTH_CARE[[#This Row],[Customer ID]],'HOSPITAL DETAILS ANSWERS'!A:K,9,TRUE)</f>
        <v>Tier - 3</v>
      </c>
      <c r="O2304" t="str">
        <f>VLOOKUP(HEALTH_CARE[[#This Row],[Customer ID]],'HOSPITAL DETAILS ANSWERS'!A:K,10,TRUE)</f>
        <v>Tier - 2</v>
      </c>
      <c r="P2304" t="str">
        <f>VLOOKUP(HEALTH_CARE[[#This Row],[Customer ID]],'HOSPITAL DETAILS ANSWERS'!A:K,11,TRUE)</f>
        <v>R1013</v>
      </c>
      <c r="Q2304" s="10">
        <f>VLOOKUP(HEALTH_CARE[[#This Row],[Customer ID]],'HOSPITAL DETAILS ANSWERS'!A:K,6,TRUE)</f>
        <v>28</v>
      </c>
    </row>
    <row r="2305" spans="1:17" x14ac:dyDescent="0.25">
      <c r="A2305" t="s">
        <v>54</v>
      </c>
      <c r="B2305" t="str">
        <f>VLOOKUP(HEALTH_CARE[[#This Row],[Customer ID]],'CUSTOMER_NAMES ANSWER'!A:D,3,FALSE)</f>
        <v>Jim</v>
      </c>
      <c r="C2305" s="9">
        <f>VLOOKUP(HEALTH_CARE[[#This Row],[Customer ID]],'MEDICAL EXAMINATION ANSWER'!A:J,2,FALSE)</f>
        <v>18.27</v>
      </c>
      <c r="D2305" s="9">
        <f>VLOOKUP(HEALTH_CARE[[#This Row],[Customer ID]],'MEDICAL EXAMINATION ANSWER'!A:J,4,FALSE)</f>
        <v>11.46</v>
      </c>
      <c r="E2305" t="str">
        <f>VLOOKUP(HEALTH_CARE[[#This Row],[Customer ID]],'MEDICAL EXAMINATION ANSWER'!A:J,6,FALSE)</f>
        <v>No</v>
      </c>
      <c r="F2305" t="str">
        <f>VLOOKUP(HEALTH_CARE[[#This Row],[Customer ID]],'MEDICAL EXAMINATION ANSWER'!A:J,7,FALSE)</f>
        <v>No</v>
      </c>
      <c r="G2305" t="str">
        <f>VLOOKUP(HEALTH_CARE[[#This Row],[Customer ID]],'MEDICAL EXAMINATION ANSWER'!A:J,8,FALSE)</f>
        <v>No</v>
      </c>
      <c r="H2305" s="10">
        <f>VLOOKUP(HEALTH_CARE[[#This Row],[Customer ID]],'MEDICAL EXAMINATION ANSWER'!A:J,9,FALSE)</f>
        <v>0</v>
      </c>
      <c r="I2305" t="str">
        <f>VLOOKUP(HEALTH_CARE[[#This Row],[Customer ID]],'MEDICAL EXAMINATION ANSWER'!A:J,10,FALSE)</f>
        <v>No</v>
      </c>
      <c r="J2305" t="str">
        <f>VLOOKUP(HEALTH_CARE[[#This Row],[Customer ID]],'MEDICAL EXAMINATION ANSWER'!A:J,3,FALSE)</f>
        <v>Under Weight</v>
      </c>
      <c r="K2305" t="str">
        <f>VLOOKUP(HEALTH_CARE[[#This Row],[Customer ID]],'MEDICAL EXAMINATION ANSWER'!A:J,5,FALSE)</f>
        <v>Diabetes</v>
      </c>
      <c r="L2305" s="11" t="str">
        <f>VLOOKUP(HEALTH_CARE[[#This Row],[Customer ID]],'HOSPITAL DETAILS ANSWERS'!A:K,5,TRUE)</f>
        <v>1-Jul-2002</v>
      </c>
      <c r="M2305" s="14">
        <f>VLOOKUP(HEALTH_CARE[[#This Row],[Customer ID]],'HOSPITAL DETAILS ANSWERS'!A:K,8,TRUE)</f>
        <v>1049</v>
      </c>
      <c r="N2305" t="str">
        <f>VLOOKUP(HEALTH_CARE[[#This Row],[Customer ID]],'HOSPITAL DETAILS ANSWERS'!A:K,9,TRUE)</f>
        <v>Tier - 3</v>
      </c>
      <c r="O2305" t="str">
        <f>VLOOKUP(HEALTH_CARE[[#This Row],[Customer ID]],'HOSPITAL DETAILS ANSWERS'!A:K,10,TRUE)</f>
        <v>Tier - 2</v>
      </c>
      <c r="P2305" t="str">
        <f>VLOOKUP(HEALTH_CARE[[#This Row],[Customer ID]],'HOSPITAL DETAILS ANSWERS'!A:K,11,TRUE)</f>
        <v>R1012</v>
      </c>
      <c r="Q2305" s="10">
        <f>VLOOKUP(HEALTH_CARE[[#This Row],[Customer ID]],'HOSPITAL DETAILS ANSWERS'!A:K,6,TRUE)</f>
        <v>20</v>
      </c>
    </row>
    <row r="2306" spans="1:17" x14ac:dyDescent="0.25">
      <c r="A2306" t="s">
        <v>53</v>
      </c>
      <c r="B2306" t="str">
        <f>VLOOKUP(HEALTH_CARE[[#This Row],[Customer ID]],'CUSTOMER_NAMES ANSWER'!A:D,3,FALSE)</f>
        <v>Matthew S</v>
      </c>
      <c r="C2306" s="9">
        <f>VLOOKUP(HEALTH_CARE[[#This Row],[Customer ID]],'MEDICAL EXAMINATION ANSWER'!A:J,2,FALSE)</f>
        <v>16.489999999999998</v>
      </c>
      <c r="D2306" s="9">
        <f>VLOOKUP(HEALTH_CARE[[#This Row],[Customer ID]],'MEDICAL EXAMINATION ANSWER'!A:J,4,FALSE)</f>
        <v>8.48</v>
      </c>
      <c r="E2306" t="str">
        <f>VLOOKUP(HEALTH_CARE[[#This Row],[Customer ID]],'MEDICAL EXAMINATION ANSWER'!A:J,6,FALSE)</f>
        <v>No</v>
      </c>
      <c r="F2306" t="str">
        <f>VLOOKUP(HEALTH_CARE[[#This Row],[Customer ID]],'MEDICAL EXAMINATION ANSWER'!A:J,7,FALSE)</f>
        <v>No</v>
      </c>
      <c r="G2306" t="str">
        <f>VLOOKUP(HEALTH_CARE[[#This Row],[Customer ID]],'MEDICAL EXAMINATION ANSWER'!A:J,8,FALSE)</f>
        <v>No</v>
      </c>
      <c r="H2306" s="10">
        <f>VLOOKUP(HEALTH_CARE[[#This Row],[Customer ID]],'MEDICAL EXAMINATION ANSWER'!A:J,9,FALSE)</f>
        <v>0</v>
      </c>
      <c r="I2306" t="str">
        <f>VLOOKUP(HEALTH_CARE[[#This Row],[Customer ID]],'MEDICAL EXAMINATION ANSWER'!A:J,10,FALSE)</f>
        <v>No</v>
      </c>
      <c r="J2306" t="str">
        <f>VLOOKUP(HEALTH_CARE[[#This Row],[Customer ID]],'MEDICAL EXAMINATION ANSWER'!A:J,3,FALSE)</f>
        <v>Under Weight</v>
      </c>
      <c r="K2306" t="str">
        <f>VLOOKUP(HEALTH_CARE[[#This Row],[Customer ID]],'MEDICAL EXAMINATION ANSWER'!A:J,5,FALSE)</f>
        <v>Diabetes</v>
      </c>
      <c r="L2306" s="11" t="str">
        <f>VLOOKUP(HEALTH_CARE[[#This Row],[Customer ID]],'HOSPITAL DETAILS ANSWERS'!A:K,5,TRUE)</f>
        <v>20-Jul-2002</v>
      </c>
      <c r="M2306" s="14">
        <f>VLOOKUP(HEALTH_CARE[[#This Row],[Customer ID]],'HOSPITAL DETAILS ANSWERS'!A:K,8,TRUE)</f>
        <v>1047</v>
      </c>
      <c r="N2306" t="str">
        <f>VLOOKUP(HEALTH_CARE[[#This Row],[Customer ID]],'HOSPITAL DETAILS ANSWERS'!A:K,9,TRUE)</f>
        <v>Tier - 3</v>
      </c>
      <c r="O2306" t="str">
        <f>VLOOKUP(HEALTH_CARE[[#This Row],[Customer ID]],'HOSPITAL DETAILS ANSWERS'!A:K,10,TRUE)</f>
        <v>Tier - 1</v>
      </c>
      <c r="P2306" t="str">
        <f>VLOOKUP(HEALTH_CARE[[#This Row],[Customer ID]],'HOSPITAL DETAILS ANSWERS'!A:K,11,TRUE)</f>
        <v>R1013</v>
      </c>
      <c r="Q2306" s="10">
        <f>VLOOKUP(HEALTH_CARE[[#This Row],[Customer ID]],'HOSPITAL DETAILS ANSWERS'!A:K,6,TRUE)</f>
        <v>20</v>
      </c>
    </row>
    <row r="2307" spans="1:17" x14ac:dyDescent="0.25">
      <c r="A2307" t="s">
        <v>52</v>
      </c>
      <c r="B2307" t="str">
        <f>VLOOKUP(HEALTH_CARE[[#This Row],[Customer ID]],'CUSTOMER_NAMES ANSWER'!A:D,3,FALSE)</f>
        <v>Kenneth</v>
      </c>
      <c r="C2307" s="9">
        <f>VLOOKUP(HEALTH_CARE[[#This Row],[Customer ID]],'MEDICAL EXAMINATION ANSWER'!A:J,2,FALSE)</f>
        <v>16.14</v>
      </c>
      <c r="D2307" s="9">
        <f>VLOOKUP(HEALTH_CARE[[#This Row],[Customer ID]],'MEDICAL EXAMINATION ANSWER'!A:J,4,FALSE)</f>
        <v>4.8600000000000003</v>
      </c>
      <c r="E2307" t="str">
        <f>VLOOKUP(HEALTH_CARE[[#This Row],[Customer ID]],'MEDICAL EXAMINATION ANSWER'!A:J,6,FALSE)</f>
        <v>No</v>
      </c>
      <c r="F2307" t="str">
        <f>VLOOKUP(HEALTH_CARE[[#This Row],[Customer ID]],'MEDICAL EXAMINATION ANSWER'!A:J,7,FALSE)</f>
        <v>No</v>
      </c>
      <c r="G2307" t="str">
        <f>VLOOKUP(HEALTH_CARE[[#This Row],[Customer ID]],'MEDICAL EXAMINATION ANSWER'!A:J,8,FALSE)</f>
        <v>No</v>
      </c>
      <c r="H2307" s="10">
        <f>VLOOKUP(HEALTH_CARE[[#This Row],[Customer ID]],'MEDICAL EXAMINATION ANSWER'!A:J,9,FALSE)</f>
        <v>0</v>
      </c>
      <c r="I2307" t="str">
        <f>VLOOKUP(HEALTH_CARE[[#This Row],[Customer ID]],'MEDICAL EXAMINATION ANSWER'!A:J,10,FALSE)</f>
        <v>No</v>
      </c>
      <c r="J2307" t="str">
        <f>VLOOKUP(HEALTH_CARE[[#This Row],[Customer ID]],'MEDICAL EXAMINATION ANSWER'!A:J,3,FALSE)</f>
        <v>Under Weight</v>
      </c>
      <c r="K2307" t="str">
        <f>VLOOKUP(HEALTH_CARE[[#This Row],[Customer ID]],'MEDICAL EXAMINATION ANSWER'!A:J,5,FALSE)</f>
        <v>Normal</v>
      </c>
      <c r="L2307" s="11" t="str">
        <f>VLOOKUP(HEALTH_CARE[[#This Row],[Customer ID]],'HOSPITAL DETAILS ANSWERS'!A:K,5,TRUE)</f>
        <v>17-Nov-1994</v>
      </c>
      <c r="M2307" s="14">
        <f>VLOOKUP(HEALTH_CARE[[#This Row],[Customer ID]],'HOSPITAL DETAILS ANSWERS'!A:K,8,TRUE)</f>
        <v>1044</v>
      </c>
      <c r="N2307" t="str">
        <f>VLOOKUP(HEALTH_CARE[[#This Row],[Customer ID]],'HOSPITAL DETAILS ANSWERS'!A:K,9,TRUE)</f>
        <v>Tier - 3</v>
      </c>
      <c r="O2307" t="str">
        <f>VLOOKUP(HEALTH_CARE[[#This Row],[Customer ID]],'HOSPITAL DETAILS ANSWERS'!A:K,10,TRUE)</f>
        <v>Tier - 2</v>
      </c>
      <c r="P2307" t="str">
        <f>VLOOKUP(HEALTH_CARE[[#This Row],[Customer ID]],'HOSPITAL DETAILS ANSWERS'!A:K,11,TRUE)</f>
        <v>R1013</v>
      </c>
      <c r="Q2307" s="10">
        <f>VLOOKUP(HEALTH_CARE[[#This Row],[Customer ID]],'HOSPITAL DETAILS ANSWERS'!A:K,6,TRUE)</f>
        <v>28</v>
      </c>
    </row>
    <row r="2308" spans="1:17" x14ac:dyDescent="0.25">
      <c r="A2308" t="s">
        <v>51</v>
      </c>
      <c r="B2308" t="str">
        <f>VLOOKUP(HEALTH_CARE[[#This Row],[Customer ID]],'CUSTOMER_NAMES ANSWER'!A:D,3,FALSE)</f>
        <v>Andrea</v>
      </c>
      <c r="C2308" s="9">
        <f>VLOOKUP(HEALTH_CARE[[#This Row],[Customer ID]],'MEDICAL EXAMINATION ANSWER'!A:J,2,FALSE)</f>
        <v>20.85</v>
      </c>
      <c r="D2308" s="9">
        <f>VLOOKUP(HEALTH_CARE[[#This Row],[Customer ID]],'MEDICAL EXAMINATION ANSWER'!A:J,4,FALSE)</f>
        <v>4.45</v>
      </c>
      <c r="E2308" t="str">
        <f>VLOOKUP(HEALTH_CARE[[#This Row],[Customer ID]],'MEDICAL EXAMINATION ANSWER'!A:J,6,FALSE)</f>
        <v>Yes</v>
      </c>
      <c r="F2308" t="str">
        <f>VLOOKUP(HEALTH_CARE[[#This Row],[Customer ID]],'MEDICAL EXAMINATION ANSWER'!A:J,7,FALSE)</f>
        <v>No</v>
      </c>
      <c r="G2308" t="str">
        <f>VLOOKUP(HEALTH_CARE[[#This Row],[Customer ID]],'MEDICAL EXAMINATION ANSWER'!A:J,8,FALSE)</f>
        <v>No</v>
      </c>
      <c r="H2308" s="10">
        <f>VLOOKUP(HEALTH_CARE[[#This Row],[Customer ID]],'MEDICAL EXAMINATION ANSWER'!A:J,9,FALSE)</f>
        <v>1</v>
      </c>
      <c r="I2308" t="str">
        <f>VLOOKUP(HEALTH_CARE[[#This Row],[Customer ID]],'MEDICAL EXAMINATION ANSWER'!A:J,10,FALSE)</f>
        <v>No</v>
      </c>
      <c r="J2308" t="str">
        <f>VLOOKUP(HEALTH_CARE[[#This Row],[Customer ID]],'MEDICAL EXAMINATION ANSWER'!A:J,3,FALSE)</f>
        <v>Normal Weight</v>
      </c>
      <c r="K2308" t="str">
        <f>VLOOKUP(HEALTH_CARE[[#This Row],[Customer ID]],'MEDICAL EXAMINATION ANSWER'!A:J,5,FALSE)</f>
        <v>Normal</v>
      </c>
      <c r="L2308" s="11" t="str">
        <f>VLOOKUP(HEALTH_CARE[[#This Row],[Customer ID]],'HOSPITAL DETAILS ANSWERS'!A:K,5,TRUE)</f>
        <v>5-Oct-1995</v>
      </c>
      <c r="M2308" s="14">
        <f>VLOOKUP(HEALTH_CARE[[#This Row],[Customer ID]],'HOSPITAL DETAILS ANSWERS'!A:K,8,TRUE)</f>
        <v>1034</v>
      </c>
      <c r="N2308" t="str">
        <f>VLOOKUP(HEALTH_CARE[[#This Row],[Customer ID]],'HOSPITAL DETAILS ANSWERS'!A:K,9,TRUE)</f>
        <v>Tier - 3</v>
      </c>
      <c r="O2308" t="str">
        <f>VLOOKUP(HEALTH_CARE[[#This Row],[Customer ID]],'HOSPITAL DETAILS ANSWERS'!A:K,10,TRUE)</f>
        <v>Tier - 1</v>
      </c>
      <c r="P2308" t="str">
        <f>VLOOKUP(HEALTH_CARE[[#This Row],[Customer ID]],'HOSPITAL DETAILS ANSWERS'!A:K,11,TRUE)</f>
        <v>R1013</v>
      </c>
      <c r="Q2308" s="10">
        <f>VLOOKUP(HEALTH_CARE[[#This Row],[Customer ID]],'HOSPITAL DETAILS ANSWERS'!A:K,6,TRUE)</f>
        <v>27</v>
      </c>
    </row>
    <row r="2309" spans="1:17" x14ac:dyDescent="0.25">
      <c r="A2309" t="s">
        <v>50</v>
      </c>
      <c r="B2309" t="str">
        <f>VLOOKUP(HEALTH_CARE[[#This Row],[Customer ID]],'CUSTOMER_NAMES ANSWER'!A:D,3,FALSE)</f>
        <v>Kristina</v>
      </c>
      <c r="C2309" s="9">
        <f>VLOOKUP(HEALTH_CARE[[#This Row],[Customer ID]],'MEDICAL EXAMINATION ANSWER'!A:J,2,FALSE)</f>
        <v>15.88</v>
      </c>
      <c r="D2309" s="9">
        <f>VLOOKUP(HEALTH_CARE[[#This Row],[Customer ID]],'MEDICAL EXAMINATION ANSWER'!A:J,4,FALSE)</f>
        <v>4.3600000000000003</v>
      </c>
      <c r="E2309" t="str">
        <f>VLOOKUP(HEALTH_CARE[[#This Row],[Customer ID]],'MEDICAL EXAMINATION ANSWER'!A:J,6,FALSE)</f>
        <v>No</v>
      </c>
      <c r="F2309" t="str">
        <f>VLOOKUP(HEALTH_CARE[[#This Row],[Customer ID]],'MEDICAL EXAMINATION ANSWER'!A:J,7,FALSE)</f>
        <v>No</v>
      </c>
      <c r="G2309" t="str">
        <f>VLOOKUP(HEALTH_CARE[[#This Row],[Customer ID]],'MEDICAL EXAMINATION ANSWER'!A:J,8,FALSE)</f>
        <v>No</v>
      </c>
      <c r="H2309" s="10">
        <f>VLOOKUP(HEALTH_CARE[[#This Row],[Customer ID]],'MEDICAL EXAMINATION ANSWER'!A:J,9,FALSE)</f>
        <v>0</v>
      </c>
      <c r="I2309" t="str">
        <f>VLOOKUP(HEALTH_CARE[[#This Row],[Customer ID]],'MEDICAL EXAMINATION ANSWER'!A:J,10,FALSE)</f>
        <v>No</v>
      </c>
      <c r="J2309" t="str">
        <f>VLOOKUP(HEALTH_CARE[[#This Row],[Customer ID]],'MEDICAL EXAMINATION ANSWER'!A:J,3,FALSE)</f>
        <v>Under Weight</v>
      </c>
      <c r="K2309" t="str">
        <f>VLOOKUP(HEALTH_CARE[[#This Row],[Customer ID]],'MEDICAL EXAMINATION ANSWER'!A:J,5,FALSE)</f>
        <v>Normal</v>
      </c>
      <c r="L2309" s="11" t="str">
        <f>VLOOKUP(HEALTH_CARE[[#This Row],[Customer ID]],'HOSPITAL DETAILS ANSWERS'!A:K,5,TRUE)</f>
        <v>5-Aug-1999</v>
      </c>
      <c r="M2309" s="14">
        <f>VLOOKUP(HEALTH_CARE[[#This Row],[Customer ID]],'HOSPITAL DETAILS ANSWERS'!A:K,8,TRUE)</f>
        <v>1019</v>
      </c>
      <c r="N2309" t="str">
        <f>VLOOKUP(HEALTH_CARE[[#This Row],[Customer ID]],'HOSPITAL DETAILS ANSWERS'!A:K,9,TRUE)</f>
        <v>Tier - 3</v>
      </c>
      <c r="O2309" t="str">
        <f>VLOOKUP(HEALTH_CARE[[#This Row],[Customer ID]],'HOSPITAL DETAILS ANSWERS'!A:K,10,TRUE)</f>
        <v>Tier - 2</v>
      </c>
      <c r="P2309" t="str">
        <f>VLOOKUP(HEALTH_CARE[[#This Row],[Customer ID]],'HOSPITAL DETAILS ANSWERS'!A:K,11,TRUE)</f>
        <v>R1013</v>
      </c>
      <c r="Q2309" s="10">
        <f>VLOOKUP(HEALTH_CARE[[#This Row],[Customer ID]],'HOSPITAL DETAILS ANSWERS'!A:K,6,TRUE)</f>
        <v>23</v>
      </c>
    </row>
    <row r="2310" spans="1:17" x14ac:dyDescent="0.25">
      <c r="A2310" t="s">
        <v>49</v>
      </c>
      <c r="B2310" t="str">
        <f>VLOOKUP(HEALTH_CARE[[#This Row],[Customer ID]],'CUSTOMER_NAMES ANSWER'!A:D,3,FALSE)</f>
        <v>Kristen</v>
      </c>
      <c r="C2310" s="9">
        <f>VLOOKUP(HEALTH_CARE[[#This Row],[Customer ID]],'MEDICAL EXAMINATION ANSWER'!A:J,2,FALSE)</f>
        <v>20.66</v>
      </c>
      <c r="D2310" s="9">
        <f>VLOOKUP(HEALTH_CARE[[#This Row],[Customer ID]],'MEDICAL EXAMINATION ANSWER'!A:J,4,FALSE)</f>
        <v>5.8</v>
      </c>
      <c r="E2310" t="str">
        <f>VLOOKUP(HEALTH_CARE[[#This Row],[Customer ID]],'MEDICAL EXAMINATION ANSWER'!A:J,6,FALSE)</f>
        <v>No</v>
      </c>
      <c r="F2310" t="str">
        <f>VLOOKUP(HEALTH_CARE[[#This Row],[Customer ID]],'MEDICAL EXAMINATION ANSWER'!A:J,7,FALSE)</f>
        <v>Yes</v>
      </c>
      <c r="G2310" t="str">
        <f>VLOOKUP(HEALTH_CARE[[#This Row],[Customer ID]],'MEDICAL EXAMINATION ANSWER'!A:J,8,FALSE)</f>
        <v>No</v>
      </c>
      <c r="H2310" s="10">
        <f>VLOOKUP(HEALTH_CARE[[#This Row],[Customer ID]],'MEDICAL EXAMINATION ANSWER'!A:J,9,FALSE)</f>
        <v>1</v>
      </c>
      <c r="I2310" t="str">
        <f>VLOOKUP(HEALTH_CARE[[#This Row],[Customer ID]],'MEDICAL EXAMINATION ANSWER'!A:J,10,FALSE)</f>
        <v>No</v>
      </c>
      <c r="J2310" t="str">
        <f>VLOOKUP(HEALTH_CARE[[#This Row],[Customer ID]],'MEDICAL EXAMINATION ANSWER'!A:J,3,FALSE)</f>
        <v>Normal Weight</v>
      </c>
      <c r="K2310" t="str">
        <f>VLOOKUP(HEALTH_CARE[[#This Row],[Customer ID]],'MEDICAL EXAMINATION ANSWER'!A:J,5,FALSE)</f>
        <v>Prediabetes</v>
      </c>
      <c r="L2310" s="11" t="str">
        <f>VLOOKUP(HEALTH_CARE[[#This Row],[Customer ID]],'HOSPITAL DETAILS ANSWERS'!A:K,5,TRUE)</f>
        <v>9-Oct-2000</v>
      </c>
      <c r="M2310" s="14">
        <f>VLOOKUP(HEALTH_CARE[[#This Row],[Customer ID]],'HOSPITAL DETAILS ANSWERS'!A:K,8,TRUE)</f>
        <v>1012</v>
      </c>
      <c r="N2310" t="str">
        <f>VLOOKUP(HEALTH_CARE[[#This Row],[Customer ID]],'HOSPITAL DETAILS ANSWERS'!A:K,9,TRUE)</f>
        <v>Tier - 3</v>
      </c>
      <c r="O2310" t="str">
        <f>VLOOKUP(HEALTH_CARE[[#This Row],[Customer ID]],'HOSPITAL DETAILS ANSWERS'!A:K,10,TRUE)</f>
        <v>Tier - 2</v>
      </c>
      <c r="P2310" t="str">
        <f>VLOOKUP(HEALTH_CARE[[#This Row],[Customer ID]],'HOSPITAL DETAILS ANSWERS'!A:K,11,TRUE)</f>
        <v>R1013</v>
      </c>
      <c r="Q2310" s="10">
        <f>VLOOKUP(HEALTH_CARE[[#This Row],[Customer ID]],'HOSPITAL DETAILS ANSWERS'!A:K,6,TRUE)</f>
        <v>22</v>
      </c>
    </row>
    <row r="2311" spans="1:17" x14ac:dyDescent="0.25">
      <c r="A2311" t="s">
        <v>48</v>
      </c>
      <c r="B2311" t="str">
        <f>VLOOKUP(HEALTH_CARE[[#This Row],[Customer ID]],'CUSTOMER_NAMES ANSWER'!A:D,3,FALSE)</f>
        <v>Matthew</v>
      </c>
      <c r="C2311" s="9">
        <f>VLOOKUP(HEALTH_CARE[[#This Row],[Customer ID]],'MEDICAL EXAMINATION ANSWER'!A:J,2,FALSE)</f>
        <v>20.399999999999999</v>
      </c>
      <c r="D2311" s="9">
        <f>VLOOKUP(HEALTH_CARE[[#This Row],[Customer ID]],'MEDICAL EXAMINATION ANSWER'!A:J,4,FALSE)</f>
        <v>5.27</v>
      </c>
      <c r="E2311" t="str">
        <f>VLOOKUP(HEALTH_CARE[[#This Row],[Customer ID]],'MEDICAL EXAMINATION ANSWER'!A:J,6,FALSE)</f>
        <v>No</v>
      </c>
      <c r="F2311" t="str">
        <f>VLOOKUP(HEALTH_CARE[[#This Row],[Customer ID]],'MEDICAL EXAMINATION ANSWER'!A:J,7,FALSE)</f>
        <v>No</v>
      </c>
      <c r="G2311" t="str">
        <f>VLOOKUP(HEALTH_CARE[[#This Row],[Customer ID]],'MEDICAL EXAMINATION ANSWER'!A:J,8,FALSE)</f>
        <v>No</v>
      </c>
      <c r="H2311" s="10">
        <f>VLOOKUP(HEALTH_CARE[[#This Row],[Customer ID]],'MEDICAL EXAMINATION ANSWER'!A:J,9,FALSE)</f>
        <v>0</v>
      </c>
      <c r="I2311" t="str">
        <f>VLOOKUP(HEALTH_CARE[[#This Row],[Customer ID]],'MEDICAL EXAMINATION ANSWER'!A:J,10,FALSE)</f>
        <v>No</v>
      </c>
      <c r="J2311" t="str">
        <f>VLOOKUP(HEALTH_CARE[[#This Row],[Customer ID]],'MEDICAL EXAMINATION ANSWER'!A:J,3,FALSE)</f>
        <v>Normal Weight</v>
      </c>
      <c r="K2311" t="str">
        <f>VLOOKUP(HEALTH_CARE[[#This Row],[Customer ID]],'MEDICAL EXAMINATION ANSWER'!A:J,5,FALSE)</f>
        <v>Normal</v>
      </c>
      <c r="L2311" s="11" t="str">
        <f>VLOOKUP(HEALTH_CARE[[#This Row],[Customer ID]],'HOSPITAL DETAILS ANSWERS'!A:K,5,TRUE)</f>
        <v>22-Nov-1994</v>
      </c>
      <c r="M2311" s="14">
        <f>VLOOKUP(HEALTH_CARE[[#This Row],[Customer ID]],'HOSPITAL DETAILS ANSWERS'!A:K,8,TRUE)</f>
        <v>1007</v>
      </c>
      <c r="N2311" t="str">
        <f>VLOOKUP(HEALTH_CARE[[#This Row],[Customer ID]],'HOSPITAL DETAILS ANSWERS'!A:K,9,TRUE)</f>
        <v>Tier - 3</v>
      </c>
      <c r="O2311" t="str">
        <f>VLOOKUP(HEALTH_CARE[[#This Row],[Customer ID]],'HOSPITAL DETAILS ANSWERS'!A:K,10,TRUE)</f>
        <v>Tier - 2</v>
      </c>
      <c r="P2311" t="str">
        <f>VLOOKUP(HEALTH_CARE[[#This Row],[Customer ID]],'HOSPITAL DETAILS ANSWERS'!A:K,11,TRUE)</f>
        <v>R1013</v>
      </c>
      <c r="Q2311" s="10">
        <f>VLOOKUP(HEALTH_CARE[[#This Row],[Customer ID]],'HOSPITAL DETAILS ANSWERS'!A:K,6,TRUE)</f>
        <v>28</v>
      </c>
    </row>
    <row r="2312" spans="1:17" x14ac:dyDescent="0.25">
      <c r="A2312" t="s">
        <v>47</v>
      </c>
      <c r="B2312" t="str">
        <f>VLOOKUP(HEALTH_CARE[[#This Row],[Customer ID]],'CUSTOMER_NAMES ANSWER'!A:D,3,FALSE)</f>
        <v>Kathleen</v>
      </c>
      <c r="C2312" s="9">
        <f>VLOOKUP(HEALTH_CARE[[#This Row],[Customer ID]],'MEDICAL EXAMINATION ANSWER'!A:J,2,FALSE)</f>
        <v>25.19</v>
      </c>
      <c r="D2312" s="9">
        <f>VLOOKUP(HEALTH_CARE[[#This Row],[Customer ID]],'MEDICAL EXAMINATION ANSWER'!A:J,4,FALSE)</f>
        <v>5.64</v>
      </c>
      <c r="E2312" t="str">
        <f>VLOOKUP(HEALTH_CARE[[#This Row],[Customer ID]],'MEDICAL EXAMINATION ANSWER'!A:J,6,FALSE)</f>
        <v>Yes</v>
      </c>
      <c r="F2312" t="str">
        <f>VLOOKUP(HEALTH_CARE[[#This Row],[Customer ID]],'MEDICAL EXAMINATION ANSWER'!A:J,7,FALSE)</f>
        <v>No</v>
      </c>
      <c r="G2312" t="str">
        <f>VLOOKUP(HEALTH_CARE[[#This Row],[Customer ID]],'MEDICAL EXAMINATION ANSWER'!A:J,8,FALSE)</f>
        <v>No</v>
      </c>
      <c r="H2312" s="10">
        <f>VLOOKUP(HEALTH_CARE[[#This Row],[Customer ID]],'MEDICAL EXAMINATION ANSWER'!A:J,9,FALSE)</f>
        <v>0</v>
      </c>
      <c r="I2312" t="str">
        <f>VLOOKUP(HEALTH_CARE[[#This Row],[Customer ID]],'MEDICAL EXAMINATION ANSWER'!A:J,10,FALSE)</f>
        <v>No</v>
      </c>
      <c r="J2312" t="str">
        <f>VLOOKUP(HEALTH_CARE[[#This Row],[Customer ID]],'MEDICAL EXAMINATION ANSWER'!A:J,3,FALSE)</f>
        <v>Over Weight</v>
      </c>
      <c r="K2312" t="str">
        <f>VLOOKUP(HEALTH_CARE[[#This Row],[Customer ID]],'MEDICAL EXAMINATION ANSWER'!A:J,5,FALSE)</f>
        <v>Normal</v>
      </c>
      <c r="L2312" s="11" t="str">
        <f>VLOOKUP(HEALTH_CARE[[#This Row],[Customer ID]],'HOSPITAL DETAILS ANSWERS'!A:K,5,TRUE)</f>
        <v>19-Aug-2001</v>
      </c>
      <c r="M2312" s="14">
        <f>VLOOKUP(HEALTH_CARE[[#This Row],[Customer ID]],'HOSPITAL DETAILS ANSWERS'!A:K,8,TRUE)</f>
        <v>965</v>
      </c>
      <c r="N2312" t="str">
        <f>VLOOKUP(HEALTH_CARE[[#This Row],[Customer ID]],'HOSPITAL DETAILS ANSWERS'!A:K,9,TRUE)</f>
        <v>Tier - 3</v>
      </c>
      <c r="O2312" t="str">
        <f>VLOOKUP(HEALTH_CARE[[#This Row],[Customer ID]],'HOSPITAL DETAILS ANSWERS'!A:K,10,TRUE)</f>
        <v>Tier - 2</v>
      </c>
      <c r="P2312" t="str">
        <f>VLOOKUP(HEALTH_CARE[[#This Row],[Customer ID]],'HOSPITAL DETAILS ANSWERS'!A:K,11,TRUE)</f>
        <v>R1013</v>
      </c>
      <c r="Q2312" s="10">
        <f>VLOOKUP(HEALTH_CARE[[#This Row],[Customer ID]],'HOSPITAL DETAILS ANSWERS'!A:K,6,TRUE)</f>
        <v>21</v>
      </c>
    </row>
    <row r="2313" spans="1:17" x14ac:dyDescent="0.25">
      <c r="A2313" t="s">
        <v>46</v>
      </c>
      <c r="B2313" t="str">
        <f>VLOOKUP(HEALTH_CARE[[#This Row],[Customer ID]],'CUSTOMER_NAMES ANSWER'!A:D,3,FALSE)</f>
        <v>Lindsey</v>
      </c>
      <c r="C2313" s="9">
        <f>VLOOKUP(HEALTH_CARE[[#This Row],[Customer ID]],'MEDICAL EXAMINATION ANSWER'!A:J,2,FALSE)</f>
        <v>20.54</v>
      </c>
      <c r="D2313" s="9">
        <f>VLOOKUP(HEALTH_CARE[[#This Row],[Customer ID]],'MEDICAL EXAMINATION ANSWER'!A:J,4,FALSE)</f>
        <v>4.2</v>
      </c>
      <c r="E2313" t="str">
        <f>VLOOKUP(HEALTH_CARE[[#This Row],[Customer ID]],'MEDICAL EXAMINATION ANSWER'!A:J,6,FALSE)</f>
        <v>Yes</v>
      </c>
      <c r="F2313" t="str">
        <f>VLOOKUP(HEALTH_CARE[[#This Row],[Customer ID]],'MEDICAL EXAMINATION ANSWER'!A:J,7,FALSE)</f>
        <v>No</v>
      </c>
      <c r="G2313" t="str">
        <f>VLOOKUP(HEALTH_CARE[[#This Row],[Customer ID]],'MEDICAL EXAMINATION ANSWER'!A:J,8,FALSE)</f>
        <v>No</v>
      </c>
      <c r="H2313" s="10">
        <f>VLOOKUP(HEALTH_CARE[[#This Row],[Customer ID]],'MEDICAL EXAMINATION ANSWER'!A:J,9,FALSE)</f>
        <v>1</v>
      </c>
      <c r="I2313" t="str">
        <f>VLOOKUP(HEALTH_CARE[[#This Row],[Customer ID]],'MEDICAL EXAMINATION ANSWER'!A:J,10,FALSE)</f>
        <v>No</v>
      </c>
      <c r="J2313" t="str">
        <f>VLOOKUP(HEALTH_CARE[[#This Row],[Customer ID]],'MEDICAL EXAMINATION ANSWER'!A:J,3,FALSE)</f>
        <v>Normal Weight</v>
      </c>
      <c r="K2313" t="str">
        <f>VLOOKUP(HEALTH_CARE[[#This Row],[Customer ID]],'MEDICAL EXAMINATION ANSWER'!A:J,5,FALSE)</f>
        <v>Normal</v>
      </c>
      <c r="L2313" s="11" t="str">
        <f>VLOOKUP(HEALTH_CARE[[#This Row],[Customer ID]],'HOSPITAL DETAILS ANSWERS'!A:K,5,TRUE)</f>
        <v>28-Oct-1995</v>
      </c>
      <c r="M2313" s="14">
        <f>VLOOKUP(HEALTH_CARE[[#This Row],[Customer ID]],'HOSPITAL DETAILS ANSWERS'!A:K,8,TRUE)</f>
        <v>929</v>
      </c>
      <c r="N2313" t="str">
        <f>VLOOKUP(HEALTH_CARE[[#This Row],[Customer ID]],'HOSPITAL DETAILS ANSWERS'!A:K,9,TRUE)</f>
        <v>Tier - 3</v>
      </c>
      <c r="O2313" t="str">
        <f>VLOOKUP(HEALTH_CARE[[#This Row],[Customer ID]],'HOSPITAL DETAILS ANSWERS'!A:K,10,TRUE)</f>
        <v>Tier - 1</v>
      </c>
      <c r="P2313" t="str">
        <f>VLOOKUP(HEALTH_CARE[[#This Row],[Customer ID]],'HOSPITAL DETAILS ANSWERS'!A:K,11,TRUE)</f>
        <v>R1013</v>
      </c>
      <c r="Q2313" s="10">
        <f>VLOOKUP(HEALTH_CARE[[#This Row],[Customer ID]],'HOSPITAL DETAILS ANSWERS'!A:K,6,TRUE)</f>
        <v>27</v>
      </c>
    </row>
    <row r="2314" spans="1:17" x14ac:dyDescent="0.25">
      <c r="A2314" t="s">
        <v>45</v>
      </c>
      <c r="B2314" t="str">
        <f>VLOOKUP(HEALTH_CARE[[#This Row],[Customer ID]],'CUSTOMER_NAMES ANSWER'!A:D,3,FALSE)</f>
        <v>Robert</v>
      </c>
      <c r="C2314" s="9">
        <f>VLOOKUP(HEALTH_CARE[[#This Row],[Customer ID]],'MEDICAL EXAMINATION ANSWER'!A:J,2,FALSE)</f>
        <v>20.13</v>
      </c>
      <c r="D2314" s="9">
        <f>VLOOKUP(HEALTH_CARE[[#This Row],[Customer ID]],'MEDICAL EXAMINATION ANSWER'!A:J,4,FALSE)</f>
        <v>5.42</v>
      </c>
      <c r="E2314" t="str">
        <f>VLOOKUP(HEALTH_CARE[[#This Row],[Customer ID]],'MEDICAL EXAMINATION ANSWER'!A:J,6,FALSE)</f>
        <v>No</v>
      </c>
      <c r="F2314" t="str">
        <f>VLOOKUP(HEALTH_CARE[[#This Row],[Customer ID]],'MEDICAL EXAMINATION ANSWER'!A:J,7,FALSE)</f>
        <v>No</v>
      </c>
      <c r="G2314" t="str">
        <f>VLOOKUP(HEALTH_CARE[[#This Row],[Customer ID]],'MEDICAL EXAMINATION ANSWER'!A:J,8,FALSE)</f>
        <v>No</v>
      </c>
      <c r="H2314" s="10">
        <f>VLOOKUP(HEALTH_CARE[[#This Row],[Customer ID]],'MEDICAL EXAMINATION ANSWER'!A:J,9,FALSE)</f>
        <v>0</v>
      </c>
      <c r="I2314" t="str">
        <f>VLOOKUP(HEALTH_CARE[[#This Row],[Customer ID]],'MEDICAL EXAMINATION ANSWER'!A:J,10,FALSE)</f>
        <v>No</v>
      </c>
      <c r="J2314" t="str">
        <f>VLOOKUP(HEALTH_CARE[[#This Row],[Customer ID]],'MEDICAL EXAMINATION ANSWER'!A:J,3,FALSE)</f>
        <v>Normal Weight</v>
      </c>
      <c r="K2314" t="str">
        <f>VLOOKUP(HEALTH_CARE[[#This Row],[Customer ID]],'MEDICAL EXAMINATION ANSWER'!A:J,5,FALSE)</f>
        <v>Normal</v>
      </c>
      <c r="L2314" s="11" t="str">
        <f>VLOOKUP(HEALTH_CARE[[#This Row],[Customer ID]],'HOSPITAL DETAILS ANSWERS'!A:K,5,TRUE)</f>
        <v>30-Oct-1994</v>
      </c>
      <c r="M2314" s="14">
        <f>VLOOKUP(HEALTH_CARE[[#This Row],[Customer ID]],'HOSPITAL DETAILS ANSWERS'!A:K,8,TRUE)</f>
        <v>916</v>
      </c>
      <c r="N2314" t="str">
        <f>VLOOKUP(HEALTH_CARE[[#This Row],[Customer ID]],'HOSPITAL DETAILS ANSWERS'!A:K,9,TRUE)</f>
        <v>Tier - 3</v>
      </c>
      <c r="O2314" t="str">
        <f>VLOOKUP(HEALTH_CARE[[#This Row],[Customer ID]],'HOSPITAL DETAILS ANSWERS'!A:K,10,TRUE)</f>
        <v>Tier - 1</v>
      </c>
      <c r="P2314" t="str">
        <f>VLOOKUP(HEALTH_CARE[[#This Row],[Customer ID]],'HOSPITAL DETAILS ANSWERS'!A:K,11,TRUE)</f>
        <v>R1013</v>
      </c>
      <c r="Q2314" s="10">
        <f>VLOOKUP(HEALTH_CARE[[#This Row],[Customer ID]],'HOSPITAL DETAILS ANSWERS'!A:K,6,TRUE)</f>
        <v>28</v>
      </c>
    </row>
    <row r="2315" spans="1:17" x14ac:dyDescent="0.25">
      <c r="A2315" t="s">
        <v>44</v>
      </c>
      <c r="B2315" t="str">
        <f>VLOOKUP(HEALTH_CARE[[#This Row],[Customer ID]],'CUSTOMER_NAMES ANSWER'!A:D,3,FALSE)</f>
        <v>Sarah E</v>
      </c>
      <c r="C2315" s="9">
        <f>VLOOKUP(HEALTH_CARE[[#This Row],[Customer ID]],'MEDICAL EXAMINATION ANSWER'!A:J,2,FALSE)</f>
        <v>18.93</v>
      </c>
      <c r="D2315" s="9">
        <f>VLOOKUP(HEALTH_CARE[[#This Row],[Customer ID]],'MEDICAL EXAMINATION ANSWER'!A:J,4,FALSE)</f>
        <v>6.11</v>
      </c>
      <c r="E2315" t="str">
        <f>VLOOKUP(HEALTH_CARE[[#This Row],[Customer ID]],'MEDICAL EXAMINATION ANSWER'!A:J,6,FALSE)</f>
        <v>No</v>
      </c>
      <c r="F2315" t="str">
        <f>VLOOKUP(HEALTH_CARE[[#This Row],[Customer ID]],'MEDICAL EXAMINATION ANSWER'!A:J,7,FALSE)</f>
        <v>No</v>
      </c>
      <c r="G2315" t="str">
        <f>VLOOKUP(HEALTH_CARE[[#This Row],[Customer ID]],'MEDICAL EXAMINATION ANSWER'!A:J,8,FALSE)</f>
        <v>Yes</v>
      </c>
      <c r="H2315" s="10">
        <f>VLOOKUP(HEALTH_CARE[[#This Row],[Customer ID]],'MEDICAL EXAMINATION ANSWER'!A:J,9,FALSE)</f>
        <v>1</v>
      </c>
      <c r="I2315" t="str">
        <f>VLOOKUP(HEALTH_CARE[[#This Row],[Customer ID]],'MEDICAL EXAMINATION ANSWER'!A:J,10,FALSE)</f>
        <v>No</v>
      </c>
      <c r="J2315" t="str">
        <f>VLOOKUP(HEALTH_CARE[[#This Row],[Customer ID]],'MEDICAL EXAMINATION ANSWER'!A:J,3,FALSE)</f>
        <v>Normal Weight</v>
      </c>
      <c r="K2315" t="str">
        <f>VLOOKUP(HEALTH_CARE[[#This Row],[Customer ID]],'MEDICAL EXAMINATION ANSWER'!A:J,5,FALSE)</f>
        <v>Prediabetes</v>
      </c>
      <c r="L2315" s="11" t="str">
        <f>VLOOKUP(HEALTH_CARE[[#This Row],[Customer ID]],'HOSPITAL DETAILS ANSWERS'!A:K,5,TRUE)</f>
        <v>27-Nov-1993</v>
      </c>
      <c r="M2315" s="14">
        <f>VLOOKUP(HEALTH_CARE[[#This Row],[Customer ID]],'HOSPITAL DETAILS ANSWERS'!A:K,8,TRUE)</f>
        <v>897</v>
      </c>
      <c r="N2315" t="str">
        <f>VLOOKUP(HEALTH_CARE[[#This Row],[Customer ID]],'HOSPITAL DETAILS ANSWERS'!A:K,9,TRUE)</f>
        <v>Tier - 3</v>
      </c>
      <c r="O2315" t="str">
        <f>VLOOKUP(HEALTH_CARE[[#This Row],[Customer ID]],'HOSPITAL DETAILS ANSWERS'!A:K,10,TRUE)</f>
        <v>Tier - 1</v>
      </c>
      <c r="P2315" t="str">
        <f>VLOOKUP(HEALTH_CARE[[#This Row],[Customer ID]],'HOSPITAL DETAILS ANSWERS'!A:K,11,TRUE)</f>
        <v>R1013</v>
      </c>
      <c r="Q2315" s="10">
        <f>VLOOKUP(HEALTH_CARE[[#This Row],[Customer ID]],'HOSPITAL DETAILS ANSWERS'!A:K,6,TRUE)</f>
        <v>29</v>
      </c>
    </row>
    <row r="2316" spans="1:17" x14ac:dyDescent="0.25">
      <c r="A2316" t="s">
        <v>43</v>
      </c>
      <c r="B2316" t="str">
        <f>VLOOKUP(HEALTH_CARE[[#This Row],[Customer ID]],'CUSTOMER_NAMES ANSWER'!A:D,3,FALSE)</f>
        <v>Flannery</v>
      </c>
      <c r="C2316" s="9">
        <f>VLOOKUP(HEALTH_CARE[[#This Row],[Customer ID]],'MEDICAL EXAMINATION ANSWER'!A:J,2,FALSE)</f>
        <v>24.14</v>
      </c>
      <c r="D2316" s="9">
        <f>VLOOKUP(HEALTH_CARE[[#This Row],[Customer ID]],'MEDICAL EXAMINATION ANSWER'!A:J,4,FALSE)</f>
        <v>5.29</v>
      </c>
      <c r="E2316" t="str">
        <f>VLOOKUP(HEALTH_CARE[[#This Row],[Customer ID]],'MEDICAL EXAMINATION ANSWER'!A:J,6,FALSE)</f>
        <v>No</v>
      </c>
      <c r="F2316" t="str">
        <f>VLOOKUP(HEALTH_CARE[[#This Row],[Customer ID]],'MEDICAL EXAMINATION ANSWER'!A:J,7,FALSE)</f>
        <v>Yes</v>
      </c>
      <c r="G2316" t="str">
        <f>VLOOKUP(HEALTH_CARE[[#This Row],[Customer ID]],'MEDICAL EXAMINATION ANSWER'!A:J,8,FALSE)</f>
        <v>No</v>
      </c>
      <c r="H2316" s="10">
        <f>VLOOKUP(HEALTH_CARE[[#This Row],[Customer ID]],'MEDICAL EXAMINATION ANSWER'!A:J,9,FALSE)</f>
        <v>1</v>
      </c>
      <c r="I2316" t="str">
        <f>VLOOKUP(HEALTH_CARE[[#This Row],[Customer ID]],'MEDICAL EXAMINATION ANSWER'!A:J,10,FALSE)</f>
        <v>No</v>
      </c>
      <c r="J2316" t="str">
        <f>VLOOKUP(HEALTH_CARE[[#This Row],[Customer ID]],'MEDICAL EXAMINATION ANSWER'!A:J,3,FALSE)</f>
        <v>Normal Weight</v>
      </c>
      <c r="K2316" t="str">
        <f>VLOOKUP(HEALTH_CARE[[#This Row],[Customer ID]],'MEDICAL EXAMINATION ANSWER'!A:J,5,FALSE)</f>
        <v>Normal</v>
      </c>
      <c r="L2316" s="11" t="str">
        <f>VLOOKUP(HEALTH_CARE[[#This Row],[Customer ID]],'HOSPITAL DETAILS ANSWERS'!A:K,5,TRUE)</f>
        <v>18-Nov-2000</v>
      </c>
      <c r="M2316" s="14">
        <f>VLOOKUP(HEALTH_CARE[[#This Row],[Customer ID]],'HOSPITAL DETAILS ANSWERS'!A:K,8,TRUE)</f>
        <v>866</v>
      </c>
      <c r="N2316" t="str">
        <f>VLOOKUP(HEALTH_CARE[[#This Row],[Customer ID]],'HOSPITAL DETAILS ANSWERS'!A:K,9,TRUE)</f>
        <v>Tier - 3</v>
      </c>
      <c r="O2316" t="str">
        <f>VLOOKUP(HEALTH_CARE[[#This Row],[Customer ID]],'HOSPITAL DETAILS ANSWERS'!A:K,10,TRUE)</f>
        <v>Tier - 1</v>
      </c>
      <c r="P2316" t="str">
        <f>VLOOKUP(HEALTH_CARE[[#This Row],[Customer ID]],'HOSPITAL DETAILS ANSWERS'!A:K,11,TRUE)</f>
        <v>R1013</v>
      </c>
      <c r="Q2316" s="10">
        <f>VLOOKUP(HEALTH_CARE[[#This Row],[Customer ID]],'HOSPITAL DETAILS ANSWERS'!A:K,6,TRUE)</f>
        <v>22</v>
      </c>
    </row>
    <row r="2317" spans="1:17" x14ac:dyDescent="0.25">
      <c r="A2317" t="s">
        <v>41</v>
      </c>
      <c r="B2317" t="str">
        <f>VLOOKUP(HEALTH_CARE[[#This Row],[Customer ID]],'CUSTOMER_NAMES ANSWER'!A:D,3,FALSE)</f>
        <v>John T</v>
      </c>
      <c r="C2317" s="9">
        <f>VLOOKUP(HEALTH_CARE[[#This Row],[Customer ID]],'MEDICAL EXAMINATION ANSWER'!A:J,2,FALSE)</f>
        <v>25.03</v>
      </c>
      <c r="D2317" s="9">
        <f>VLOOKUP(HEALTH_CARE[[#This Row],[Customer ID]],'MEDICAL EXAMINATION ANSWER'!A:J,4,FALSE)</f>
        <v>5.91</v>
      </c>
      <c r="E2317" t="str">
        <f>VLOOKUP(HEALTH_CARE[[#This Row],[Customer ID]],'MEDICAL EXAMINATION ANSWER'!A:J,6,FALSE)</f>
        <v>No</v>
      </c>
      <c r="F2317" t="str">
        <f>VLOOKUP(HEALTH_CARE[[#This Row],[Customer ID]],'MEDICAL EXAMINATION ANSWER'!A:J,7,FALSE)</f>
        <v>Yes</v>
      </c>
      <c r="G2317" t="str">
        <f>VLOOKUP(HEALTH_CARE[[#This Row],[Customer ID]],'MEDICAL EXAMINATION ANSWER'!A:J,8,FALSE)</f>
        <v>No</v>
      </c>
      <c r="H2317" s="10">
        <f>VLOOKUP(HEALTH_CARE[[#This Row],[Customer ID]],'MEDICAL EXAMINATION ANSWER'!A:J,9,FALSE)</f>
        <v>1</v>
      </c>
      <c r="I2317" t="str">
        <f>VLOOKUP(HEALTH_CARE[[#This Row],[Customer ID]],'MEDICAL EXAMINATION ANSWER'!A:J,10,FALSE)</f>
        <v>No</v>
      </c>
      <c r="J2317" t="str">
        <f>VLOOKUP(HEALTH_CARE[[#This Row],[Customer ID]],'MEDICAL EXAMINATION ANSWER'!A:J,3,FALSE)</f>
        <v>Over Weight</v>
      </c>
      <c r="K2317" t="str">
        <f>VLOOKUP(HEALTH_CARE[[#This Row],[Customer ID]],'MEDICAL EXAMINATION ANSWER'!A:J,5,FALSE)</f>
        <v>Prediabetes</v>
      </c>
      <c r="L2317" s="11" t="str">
        <f>VLOOKUP(HEALTH_CARE[[#This Row],[Customer ID]],'HOSPITAL DETAILS ANSWERS'!A:K,5,TRUE)</f>
        <v>7-Oct-2004</v>
      </c>
      <c r="M2317" s="14">
        <f>VLOOKUP(HEALTH_CARE[[#This Row],[Customer ID]],'HOSPITAL DETAILS ANSWERS'!A:K,8,TRUE)</f>
        <v>831</v>
      </c>
      <c r="N2317" t="str">
        <f>VLOOKUP(HEALTH_CARE[[#This Row],[Customer ID]],'HOSPITAL DETAILS ANSWERS'!A:K,9,TRUE)</f>
        <v>Tier - 3</v>
      </c>
      <c r="O2317" t="str">
        <f>VLOOKUP(HEALTH_CARE[[#This Row],[Customer ID]],'HOSPITAL DETAILS ANSWERS'!A:K,10,TRUE)</f>
        <v>Tier - 2</v>
      </c>
      <c r="P2317" t="str">
        <f>VLOOKUP(HEALTH_CARE[[#This Row],[Customer ID]],'HOSPITAL DETAILS ANSWERS'!A:K,11,TRUE)</f>
        <v>R1011</v>
      </c>
      <c r="Q2317" s="10">
        <f>VLOOKUP(HEALTH_CARE[[#This Row],[Customer ID]],'HOSPITAL DETAILS ANSWERS'!A:K,6,TRUE)</f>
        <v>18</v>
      </c>
    </row>
    <row r="2318" spans="1:17" x14ac:dyDescent="0.25">
      <c r="A2318" t="s">
        <v>40</v>
      </c>
      <c r="B2318" t="str">
        <f>VLOOKUP(HEALTH_CARE[[#This Row],[Customer ID]],'CUSTOMER_NAMES ANSWER'!A:D,3,FALSE)</f>
        <v>Koji</v>
      </c>
      <c r="C2318" s="9">
        <f>VLOOKUP(HEALTH_CARE[[#This Row],[Customer ID]],'MEDICAL EXAMINATION ANSWER'!A:J,2,FALSE)</f>
        <v>20.47</v>
      </c>
      <c r="D2318" s="9">
        <f>VLOOKUP(HEALTH_CARE[[#This Row],[Customer ID]],'MEDICAL EXAMINATION ANSWER'!A:J,4,FALSE)</f>
        <v>5.81</v>
      </c>
      <c r="E2318" t="str">
        <f>VLOOKUP(HEALTH_CARE[[#This Row],[Customer ID]],'MEDICAL EXAMINATION ANSWER'!A:J,6,FALSE)</f>
        <v>Yes</v>
      </c>
      <c r="F2318" t="str">
        <f>VLOOKUP(HEALTH_CARE[[#This Row],[Customer ID]],'MEDICAL EXAMINATION ANSWER'!A:J,7,FALSE)</f>
        <v>No</v>
      </c>
      <c r="G2318" t="str">
        <f>VLOOKUP(HEALTH_CARE[[#This Row],[Customer ID]],'MEDICAL EXAMINATION ANSWER'!A:J,8,FALSE)</f>
        <v>No</v>
      </c>
      <c r="H2318" s="10">
        <f>VLOOKUP(HEALTH_CARE[[#This Row],[Customer ID]],'MEDICAL EXAMINATION ANSWER'!A:J,9,FALSE)</f>
        <v>1</v>
      </c>
      <c r="I2318" t="str">
        <f>VLOOKUP(HEALTH_CARE[[#This Row],[Customer ID]],'MEDICAL EXAMINATION ANSWER'!A:J,10,FALSE)</f>
        <v>No</v>
      </c>
      <c r="J2318" t="str">
        <f>VLOOKUP(HEALTH_CARE[[#This Row],[Customer ID]],'MEDICAL EXAMINATION ANSWER'!A:J,3,FALSE)</f>
        <v>Normal Weight</v>
      </c>
      <c r="K2318" t="str">
        <f>VLOOKUP(HEALTH_CARE[[#This Row],[Customer ID]],'MEDICAL EXAMINATION ANSWER'!A:J,5,FALSE)</f>
        <v>Prediabetes</v>
      </c>
      <c r="L2318" s="11" t="str">
        <f>VLOOKUP(HEALTH_CARE[[#This Row],[Customer ID]],'HOSPITAL DETAILS ANSWERS'!A:K,5,TRUE)</f>
        <v>7-Dec-1995</v>
      </c>
      <c r="M2318" s="14">
        <f>VLOOKUP(HEALTH_CARE[[#This Row],[Customer ID]],'HOSPITAL DETAILS ANSWERS'!A:K,8,TRUE)</f>
        <v>774</v>
      </c>
      <c r="N2318" t="str">
        <f>VLOOKUP(HEALTH_CARE[[#This Row],[Customer ID]],'HOSPITAL DETAILS ANSWERS'!A:K,9,TRUE)</f>
        <v>Tier - 3</v>
      </c>
      <c r="O2318" t="str">
        <f>VLOOKUP(HEALTH_CARE[[#This Row],[Customer ID]],'HOSPITAL DETAILS ANSWERS'!A:K,10,TRUE)</f>
        <v>Tier - 2</v>
      </c>
      <c r="P2318" t="str">
        <f>VLOOKUP(HEALTH_CARE[[#This Row],[Customer ID]],'HOSPITAL DETAILS ANSWERS'!A:K,11,TRUE)</f>
        <v>R1013</v>
      </c>
      <c r="Q2318" s="10">
        <f>VLOOKUP(HEALTH_CARE[[#This Row],[Customer ID]],'HOSPITAL DETAILS ANSWERS'!A:K,6,TRUE)</f>
        <v>27</v>
      </c>
    </row>
    <row r="2319" spans="1:17" x14ac:dyDescent="0.25">
      <c r="A2319" t="s">
        <v>39</v>
      </c>
      <c r="B2319" t="str">
        <f>VLOOKUP(HEALTH_CARE[[#This Row],[Customer ID]],'CUSTOMER_NAMES ANSWER'!A:D,3,FALSE)</f>
        <v>Candice M</v>
      </c>
      <c r="C2319" s="9">
        <f>VLOOKUP(HEALTH_CARE[[#This Row],[Customer ID]],'MEDICAL EXAMINATION ANSWER'!A:J,2,FALSE)</f>
        <v>18.82</v>
      </c>
      <c r="D2319" s="9">
        <f>VLOOKUP(HEALTH_CARE[[#This Row],[Customer ID]],'MEDICAL EXAMINATION ANSWER'!A:J,4,FALSE)</f>
        <v>5.51</v>
      </c>
      <c r="E2319" t="str">
        <f>VLOOKUP(HEALTH_CARE[[#This Row],[Customer ID]],'MEDICAL EXAMINATION ANSWER'!A:J,6,FALSE)</f>
        <v>Yes</v>
      </c>
      <c r="F2319" t="str">
        <f>VLOOKUP(HEALTH_CARE[[#This Row],[Customer ID]],'MEDICAL EXAMINATION ANSWER'!A:J,7,FALSE)</f>
        <v>No</v>
      </c>
      <c r="G2319" t="str">
        <f>VLOOKUP(HEALTH_CARE[[#This Row],[Customer ID]],'MEDICAL EXAMINATION ANSWER'!A:J,8,FALSE)</f>
        <v>No</v>
      </c>
      <c r="H2319" s="10">
        <f>VLOOKUP(HEALTH_CARE[[#This Row],[Customer ID]],'MEDICAL EXAMINATION ANSWER'!A:J,9,FALSE)</f>
        <v>0</v>
      </c>
      <c r="I2319" t="str">
        <f>VLOOKUP(HEALTH_CARE[[#This Row],[Customer ID]],'MEDICAL EXAMINATION ANSWER'!A:J,10,FALSE)</f>
        <v>No</v>
      </c>
      <c r="J2319" t="str">
        <f>VLOOKUP(HEALTH_CARE[[#This Row],[Customer ID]],'MEDICAL EXAMINATION ANSWER'!A:J,3,FALSE)</f>
        <v>Normal Weight</v>
      </c>
      <c r="K2319" t="str">
        <f>VLOOKUP(HEALTH_CARE[[#This Row],[Customer ID]],'MEDICAL EXAMINATION ANSWER'!A:J,5,FALSE)</f>
        <v>Normal</v>
      </c>
      <c r="L2319" s="11" t="str">
        <f>VLOOKUP(HEALTH_CARE[[#This Row],[Customer ID]],'HOSPITAL DETAILS ANSWERS'!A:K,5,TRUE)</f>
        <v>18-Sep-1996</v>
      </c>
      <c r="M2319" s="14">
        <f>VLOOKUP(HEALTH_CARE[[#This Row],[Customer ID]],'HOSPITAL DETAILS ANSWERS'!A:K,8,TRUE)</f>
        <v>771</v>
      </c>
      <c r="N2319" t="str">
        <f>VLOOKUP(HEALTH_CARE[[#This Row],[Customer ID]],'HOSPITAL DETAILS ANSWERS'!A:K,9,TRUE)</f>
        <v>Tier - 3</v>
      </c>
      <c r="O2319" t="str">
        <f>VLOOKUP(HEALTH_CARE[[#This Row],[Customer ID]],'HOSPITAL DETAILS ANSWERS'!A:K,10,TRUE)</f>
        <v>Tier - 2</v>
      </c>
      <c r="P2319" t="str">
        <f>VLOOKUP(HEALTH_CARE[[#This Row],[Customer ID]],'HOSPITAL DETAILS ANSWERS'!A:K,11,TRUE)</f>
        <v>R1012</v>
      </c>
      <c r="Q2319" s="10">
        <f>VLOOKUP(HEALTH_CARE[[#This Row],[Customer ID]],'HOSPITAL DETAILS ANSWERS'!A:K,6,TRUE)</f>
        <v>26</v>
      </c>
    </row>
    <row r="2320" spans="1:17" x14ac:dyDescent="0.25">
      <c r="A2320" t="s">
        <v>38</v>
      </c>
      <c r="B2320" t="str">
        <f>VLOOKUP(HEALTH_CARE[[#This Row],[Customer ID]],'CUSTOMER_NAMES ANSWER'!A:D,3,FALSE)</f>
        <v>Theodore A</v>
      </c>
      <c r="C2320" s="9">
        <f>VLOOKUP(HEALTH_CARE[[#This Row],[Customer ID]],'MEDICAL EXAMINATION ANSWER'!A:J,2,FALSE)</f>
        <v>17.079999999999998</v>
      </c>
      <c r="D2320" s="9">
        <f>VLOOKUP(HEALTH_CARE[[#This Row],[Customer ID]],'MEDICAL EXAMINATION ANSWER'!A:J,4,FALSE)</f>
        <v>5.73</v>
      </c>
      <c r="E2320" t="str">
        <f>VLOOKUP(HEALTH_CARE[[#This Row],[Customer ID]],'MEDICAL EXAMINATION ANSWER'!A:J,6,FALSE)</f>
        <v>No</v>
      </c>
      <c r="F2320" t="str">
        <f>VLOOKUP(HEALTH_CARE[[#This Row],[Customer ID]],'MEDICAL EXAMINATION ANSWER'!A:J,7,FALSE)</f>
        <v>No</v>
      </c>
      <c r="G2320" t="str">
        <f>VLOOKUP(HEALTH_CARE[[#This Row],[Customer ID]],'MEDICAL EXAMINATION ANSWER'!A:J,8,FALSE)</f>
        <v>Yes</v>
      </c>
      <c r="H2320" s="10">
        <f>VLOOKUP(HEALTH_CARE[[#This Row],[Customer ID]],'MEDICAL EXAMINATION ANSWER'!A:J,9,FALSE)</f>
        <v>1</v>
      </c>
      <c r="I2320" t="str">
        <f>VLOOKUP(HEALTH_CARE[[#This Row],[Customer ID]],'MEDICAL EXAMINATION ANSWER'!A:J,10,FALSE)</f>
        <v>No</v>
      </c>
      <c r="J2320" t="str">
        <f>VLOOKUP(HEALTH_CARE[[#This Row],[Customer ID]],'MEDICAL EXAMINATION ANSWER'!A:J,3,FALSE)</f>
        <v>Under Weight</v>
      </c>
      <c r="K2320" t="str">
        <f>VLOOKUP(HEALTH_CARE[[#This Row],[Customer ID]],'MEDICAL EXAMINATION ANSWER'!A:J,5,FALSE)</f>
        <v>Prediabetes</v>
      </c>
      <c r="L2320" s="11" t="str">
        <f>VLOOKUP(HEALTH_CARE[[#This Row],[Customer ID]],'HOSPITAL DETAILS ANSWERS'!A:K,5,TRUE)</f>
        <v>28-Jun-1993</v>
      </c>
      <c r="M2320" s="14">
        <f>VLOOKUP(HEALTH_CARE[[#This Row],[Customer ID]],'HOSPITAL DETAILS ANSWERS'!A:K,8,TRUE)</f>
        <v>770</v>
      </c>
      <c r="N2320" t="str">
        <f>VLOOKUP(HEALTH_CARE[[#This Row],[Customer ID]],'HOSPITAL DETAILS ANSWERS'!A:K,9,TRUE)</f>
        <v>Tier - 3</v>
      </c>
      <c r="O2320" t="str">
        <f>VLOOKUP(HEALTH_CARE[[#This Row],[Customer ID]],'HOSPITAL DETAILS ANSWERS'!A:K,10,TRUE)</f>
        <v>Tier - 3</v>
      </c>
      <c r="P2320" t="str">
        <f>VLOOKUP(HEALTH_CARE[[#This Row],[Customer ID]],'HOSPITAL DETAILS ANSWERS'!A:K,11,TRUE)</f>
        <v>R1013</v>
      </c>
      <c r="Q2320" s="10">
        <f>VLOOKUP(HEALTH_CARE[[#This Row],[Customer ID]],'HOSPITAL DETAILS ANSWERS'!A:K,6,TRUE)</f>
        <v>29</v>
      </c>
    </row>
    <row r="2321" spans="1:17" x14ac:dyDescent="0.25">
      <c r="A2321" t="s">
        <v>36</v>
      </c>
      <c r="B2321" t="str">
        <f>VLOOKUP(HEALTH_CARE[[#This Row],[Customer ID]],'CUSTOMER_NAMES ANSWER'!A:D,3,FALSE)</f>
        <v>Lindy</v>
      </c>
      <c r="C2321" s="9">
        <f>VLOOKUP(HEALTH_CARE[[#This Row],[Customer ID]],'MEDICAL EXAMINATION ANSWER'!A:J,2,FALSE)</f>
        <v>19.21</v>
      </c>
      <c r="D2321" s="9">
        <f>VLOOKUP(HEALTH_CARE[[#This Row],[Customer ID]],'MEDICAL EXAMINATION ANSWER'!A:J,4,FALSE)</f>
        <v>5.53</v>
      </c>
      <c r="E2321" t="str">
        <f>VLOOKUP(HEALTH_CARE[[#This Row],[Customer ID]],'MEDICAL EXAMINATION ANSWER'!A:J,6,FALSE)</f>
        <v>Yes</v>
      </c>
      <c r="F2321" t="str">
        <f>VLOOKUP(HEALTH_CARE[[#This Row],[Customer ID]],'MEDICAL EXAMINATION ANSWER'!A:J,7,FALSE)</f>
        <v>No</v>
      </c>
      <c r="G2321" t="str">
        <f>VLOOKUP(HEALTH_CARE[[#This Row],[Customer ID]],'MEDICAL EXAMINATION ANSWER'!A:J,8,FALSE)</f>
        <v>No</v>
      </c>
      <c r="H2321" s="10">
        <f>VLOOKUP(HEALTH_CARE[[#This Row],[Customer ID]],'MEDICAL EXAMINATION ANSWER'!A:J,9,FALSE)</f>
        <v>0</v>
      </c>
      <c r="I2321" t="str">
        <f>VLOOKUP(HEALTH_CARE[[#This Row],[Customer ID]],'MEDICAL EXAMINATION ANSWER'!A:J,10,FALSE)</f>
        <v>No</v>
      </c>
      <c r="J2321" t="str">
        <f>VLOOKUP(HEALTH_CARE[[#This Row],[Customer ID]],'MEDICAL EXAMINATION ANSWER'!A:J,3,FALSE)</f>
        <v>Normal Weight</v>
      </c>
      <c r="K2321" t="str">
        <f>VLOOKUP(HEALTH_CARE[[#This Row],[Customer ID]],'MEDICAL EXAMINATION ANSWER'!A:J,5,FALSE)</f>
        <v>Normal</v>
      </c>
      <c r="L2321" s="11" t="str">
        <f>VLOOKUP(HEALTH_CARE[[#This Row],[Customer ID]],'HOSPITAL DETAILS ANSWERS'!A:K,5,TRUE)</f>
        <v>22-Oct-1996</v>
      </c>
      <c r="M2321" s="14">
        <f>VLOOKUP(HEALTH_CARE[[#This Row],[Customer ID]],'HOSPITAL DETAILS ANSWERS'!A:K,8,TRUE)</f>
        <v>760</v>
      </c>
      <c r="N2321" t="str">
        <f>VLOOKUP(HEALTH_CARE[[#This Row],[Customer ID]],'HOSPITAL DETAILS ANSWERS'!A:K,9,TRUE)</f>
        <v>Tier - 3</v>
      </c>
      <c r="O2321" t="str">
        <f>VLOOKUP(HEALTH_CARE[[#This Row],[Customer ID]],'HOSPITAL DETAILS ANSWERS'!A:K,10,TRUE)</f>
        <v>Tier - 3</v>
      </c>
      <c r="P2321" t="str">
        <f>VLOOKUP(HEALTH_CARE[[#This Row],[Customer ID]],'HOSPITAL DETAILS ANSWERS'!A:K,11,TRUE)</f>
        <v>R1013</v>
      </c>
      <c r="Q2321" s="10">
        <f>VLOOKUP(HEALTH_CARE[[#This Row],[Customer ID]],'HOSPITAL DETAILS ANSWERS'!A:K,6,TRUE)</f>
        <v>26</v>
      </c>
    </row>
    <row r="2322" spans="1:17" x14ac:dyDescent="0.25">
      <c r="A2322" t="s">
        <v>34</v>
      </c>
      <c r="B2322" t="str">
        <f>VLOOKUP(HEALTH_CARE[[#This Row],[Customer ID]],'CUSTOMER_NAMES ANSWER'!A:D,3,FALSE)</f>
        <v>Thomas</v>
      </c>
      <c r="C2322" s="9">
        <f>VLOOKUP(HEALTH_CARE[[#This Row],[Customer ID]],'MEDICAL EXAMINATION ANSWER'!A:J,2,FALSE)</f>
        <v>17.86</v>
      </c>
      <c r="D2322" s="9">
        <f>VLOOKUP(HEALTH_CARE[[#This Row],[Customer ID]],'MEDICAL EXAMINATION ANSWER'!A:J,4,FALSE)</f>
        <v>5.43</v>
      </c>
      <c r="E2322" t="str">
        <f>VLOOKUP(HEALTH_CARE[[#This Row],[Customer ID]],'MEDICAL EXAMINATION ANSWER'!A:J,6,FALSE)</f>
        <v>No</v>
      </c>
      <c r="F2322" t="str">
        <f>VLOOKUP(HEALTH_CARE[[#This Row],[Customer ID]],'MEDICAL EXAMINATION ANSWER'!A:J,7,FALSE)</f>
        <v>No</v>
      </c>
      <c r="G2322" t="str">
        <f>VLOOKUP(HEALTH_CARE[[#This Row],[Customer ID]],'MEDICAL EXAMINATION ANSWER'!A:J,8,FALSE)</f>
        <v>Yes</v>
      </c>
      <c r="H2322" s="10">
        <f>VLOOKUP(HEALTH_CARE[[#This Row],[Customer ID]],'MEDICAL EXAMINATION ANSWER'!A:J,9,FALSE)</f>
        <v>1</v>
      </c>
      <c r="I2322" t="str">
        <f>VLOOKUP(HEALTH_CARE[[#This Row],[Customer ID]],'MEDICAL EXAMINATION ANSWER'!A:J,10,FALSE)</f>
        <v>No</v>
      </c>
      <c r="J2322" t="str">
        <f>VLOOKUP(HEALTH_CARE[[#This Row],[Customer ID]],'MEDICAL EXAMINATION ANSWER'!A:J,3,FALSE)</f>
        <v>Under Weight</v>
      </c>
      <c r="K2322" t="str">
        <f>VLOOKUP(HEALTH_CARE[[#This Row],[Customer ID]],'MEDICAL EXAMINATION ANSWER'!A:J,5,FALSE)</f>
        <v>Normal</v>
      </c>
      <c r="L2322" s="11" t="str">
        <f>VLOOKUP(HEALTH_CARE[[#This Row],[Customer ID]],'HOSPITAL DETAILS ANSWERS'!A:K,5,TRUE)</f>
        <v>9-Aug-1993</v>
      </c>
      <c r="M2322" s="14">
        <f>VLOOKUP(HEALTH_CARE[[#This Row],[Customer ID]],'HOSPITAL DETAILS ANSWERS'!A:K,8,TRUE)</f>
        <v>760</v>
      </c>
      <c r="N2322" t="str">
        <f>VLOOKUP(HEALTH_CARE[[#This Row],[Customer ID]],'HOSPITAL DETAILS ANSWERS'!A:K,9,TRUE)</f>
        <v>Tier - 3</v>
      </c>
      <c r="O2322" t="str">
        <f>VLOOKUP(HEALTH_CARE[[#This Row],[Customer ID]],'HOSPITAL DETAILS ANSWERS'!A:K,10,TRUE)</f>
        <v>Tier - 1</v>
      </c>
      <c r="P2322" t="str">
        <f>VLOOKUP(HEALTH_CARE[[#This Row],[Customer ID]],'HOSPITAL DETAILS ANSWERS'!A:K,11,TRUE)</f>
        <v>R1013</v>
      </c>
      <c r="Q2322" s="10">
        <f>VLOOKUP(HEALTH_CARE[[#This Row],[Customer ID]],'HOSPITAL DETAILS ANSWERS'!A:K,6,TRUE)</f>
        <v>29</v>
      </c>
    </row>
    <row r="2323" spans="1:17" x14ac:dyDescent="0.25">
      <c r="A2323" t="s">
        <v>33</v>
      </c>
      <c r="B2323" t="str">
        <f>VLOOKUP(HEALTH_CARE[[#This Row],[Customer ID]],'CUSTOMER_NAMES ANSWER'!A:D,3,FALSE)</f>
        <v>Holly</v>
      </c>
      <c r="C2323" s="9">
        <f>VLOOKUP(HEALTH_CARE[[#This Row],[Customer ID]],'MEDICAL EXAMINATION ANSWER'!A:J,2,FALSE)</f>
        <v>21.38</v>
      </c>
      <c r="D2323" s="9">
        <f>VLOOKUP(HEALTH_CARE[[#This Row],[Customer ID]],'MEDICAL EXAMINATION ANSWER'!A:J,4,FALSE)</f>
        <v>8.01</v>
      </c>
      <c r="E2323" t="str">
        <f>VLOOKUP(HEALTH_CARE[[#This Row],[Customer ID]],'MEDICAL EXAMINATION ANSWER'!A:J,6,FALSE)</f>
        <v>No</v>
      </c>
      <c r="F2323" t="str">
        <f>VLOOKUP(HEALTH_CARE[[#This Row],[Customer ID]],'MEDICAL EXAMINATION ANSWER'!A:J,7,FALSE)</f>
        <v>No</v>
      </c>
      <c r="G2323" t="str">
        <f>VLOOKUP(HEALTH_CARE[[#This Row],[Customer ID]],'MEDICAL EXAMINATION ANSWER'!A:J,8,FALSE)</f>
        <v>No</v>
      </c>
      <c r="H2323" s="10">
        <f>VLOOKUP(HEALTH_CARE[[#This Row],[Customer ID]],'MEDICAL EXAMINATION ANSWER'!A:J,9,FALSE)</f>
        <v>0</v>
      </c>
      <c r="I2323" t="str">
        <f>VLOOKUP(HEALTH_CARE[[#This Row],[Customer ID]],'MEDICAL EXAMINATION ANSWER'!A:J,10,FALSE)</f>
        <v>No</v>
      </c>
      <c r="J2323" t="str">
        <f>VLOOKUP(HEALTH_CARE[[#This Row],[Customer ID]],'MEDICAL EXAMINATION ANSWER'!A:J,3,FALSE)</f>
        <v>Normal Weight</v>
      </c>
      <c r="K2323" t="str">
        <f>VLOOKUP(HEALTH_CARE[[#This Row],[Customer ID]],'MEDICAL EXAMINATION ANSWER'!A:J,5,FALSE)</f>
        <v>Diabetes</v>
      </c>
      <c r="L2323" s="11" t="str">
        <f>VLOOKUP(HEALTH_CARE[[#This Row],[Customer ID]],'HOSPITAL DETAILS ANSWERS'!A:K,5,TRUE)</f>
        <v>19-Sep-2002</v>
      </c>
      <c r="M2323" s="14">
        <f>VLOOKUP(HEALTH_CARE[[#This Row],[Customer ID]],'HOSPITAL DETAILS ANSWERS'!A:K,8,TRUE)</f>
        <v>750</v>
      </c>
      <c r="N2323" t="str">
        <f>VLOOKUP(HEALTH_CARE[[#This Row],[Customer ID]],'HOSPITAL DETAILS ANSWERS'!A:K,9,TRUE)</f>
        <v>Tier - 3</v>
      </c>
      <c r="O2323" t="str">
        <f>VLOOKUP(HEALTH_CARE[[#This Row],[Customer ID]],'HOSPITAL DETAILS ANSWERS'!A:K,10,TRUE)</f>
        <v>Tier - 1</v>
      </c>
      <c r="P2323" t="str">
        <f>VLOOKUP(HEALTH_CARE[[#This Row],[Customer ID]],'HOSPITAL DETAILS ANSWERS'!A:K,11,TRUE)</f>
        <v>R1012</v>
      </c>
      <c r="Q2323" s="10">
        <f>VLOOKUP(HEALTH_CARE[[#This Row],[Customer ID]],'HOSPITAL DETAILS ANSWERS'!A:K,6,TRUE)</f>
        <v>20</v>
      </c>
    </row>
    <row r="2324" spans="1:17" x14ac:dyDescent="0.25">
      <c r="A2324" t="s">
        <v>32</v>
      </c>
      <c r="B2324" t="str">
        <f>VLOOKUP(HEALTH_CARE[[#This Row],[Customer ID]],'CUSTOMER_NAMES ANSWER'!A:D,3,FALSE)</f>
        <v>Matthew</v>
      </c>
      <c r="C2324" s="9">
        <f>VLOOKUP(HEALTH_CARE[[#This Row],[Customer ID]],'MEDICAL EXAMINATION ANSWER'!A:J,2,FALSE)</f>
        <v>23.35</v>
      </c>
      <c r="D2324" s="9">
        <f>VLOOKUP(HEALTH_CARE[[#This Row],[Customer ID]],'MEDICAL EXAMINATION ANSWER'!A:J,4,FALSE)</f>
        <v>5.94</v>
      </c>
      <c r="E2324" t="str">
        <f>VLOOKUP(HEALTH_CARE[[#This Row],[Customer ID]],'MEDICAL EXAMINATION ANSWER'!A:J,6,FALSE)</f>
        <v>No</v>
      </c>
      <c r="F2324" t="str">
        <f>VLOOKUP(HEALTH_CARE[[#This Row],[Customer ID]],'MEDICAL EXAMINATION ANSWER'!A:J,7,FALSE)</f>
        <v>No</v>
      </c>
      <c r="G2324" t="str">
        <f>VLOOKUP(HEALTH_CARE[[#This Row],[Customer ID]],'MEDICAL EXAMINATION ANSWER'!A:J,8,FALSE)</f>
        <v>No</v>
      </c>
      <c r="H2324" s="10">
        <f>VLOOKUP(HEALTH_CARE[[#This Row],[Customer ID]],'MEDICAL EXAMINATION ANSWER'!A:J,9,FALSE)</f>
        <v>0</v>
      </c>
      <c r="I2324" t="str">
        <f>VLOOKUP(HEALTH_CARE[[#This Row],[Customer ID]],'MEDICAL EXAMINATION ANSWER'!A:J,10,FALSE)</f>
        <v>No</v>
      </c>
      <c r="J2324" t="str">
        <f>VLOOKUP(HEALTH_CARE[[#This Row],[Customer ID]],'MEDICAL EXAMINATION ANSWER'!A:J,3,FALSE)</f>
        <v>Normal Weight</v>
      </c>
      <c r="K2324" t="str">
        <f>VLOOKUP(HEALTH_CARE[[#This Row],[Customer ID]],'MEDICAL EXAMINATION ANSWER'!A:J,5,FALSE)</f>
        <v>Prediabetes</v>
      </c>
      <c r="L2324" s="11" t="str">
        <f>VLOOKUP(HEALTH_CARE[[#This Row],[Customer ID]],'HOSPITAL DETAILS ANSWERS'!A:K,5,TRUE)</f>
        <v>14-Dec-1999</v>
      </c>
      <c r="M2324" s="14">
        <f>VLOOKUP(HEALTH_CARE[[#This Row],[Customer ID]],'HOSPITAL DETAILS ANSWERS'!A:K,8,TRUE)</f>
        <v>723</v>
      </c>
      <c r="N2324" t="str">
        <f>VLOOKUP(HEALTH_CARE[[#This Row],[Customer ID]],'HOSPITAL DETAILS ANSWERS'!A:K,9,TRUE)</f>
        <v>Tier - 3</v>
      </c>
      <c r="O2324" t="str">
        <f>VLOOKUP(HEALTH_CARE[[#This Row],[Customer ID]],'HOSPITAL DETAILS ANSWERS'!A:K,10,TRUE)</f>
        <v>Tier - 1</v>
      </c>
      <c r="P2324" t="str">
        <f>VLOOKUP(HEALTH_CARE[[#This Row],[Customer ID]],'HOSPITAL DETAILS ANSWERS'!A:K,11,TRUE)</f>
        <v>R1013</v>
      </c>
      <c r="Q2324" s="10">
        <f>VLOOKUP(HEALTH_CARE[[#This Row],[Customer ID]],'HOSPITAL DETAILS ANSWERS'!A:K,6,TRUE)</f>
        <v>23</v>
      </c>
    </row>
    <row r="2325" spans="1:17" x14ac:dyDescent="0.25">
      <c r="A2325" t="s">
        <v>29</v>
      </c>
      <c r="B2325" t="str">
        <f>VLOOKUP(HEALTH_CARE[[#This Row],[Customer ID]],'CUSTOMER_NAMES ANSWER'!A:D,3,FALSE)</f>
        <v>Meghan K</v>
      </c>
      <c r="C2325" s="9">
        <f>VLOOKUP(HEALTH_CARE[[#This Row],[Customer ID]],'MEDICAL EXAMINATION ANSWER'!A:J,2,FALSE)</f>
        <v>22.24</v>
      </c>
      <c r="D2325" s="9">
        <f>VLOOKUP(HEALTH_CARE[[#This Row],[Customer ID]],'MEDICAL EXAMINATION ANSWER'!A:J,4,FALSE)</f>
        <v>5.04</v>
      </c>
      <c r="E2325" t="str">
        <f>VLOOKUP(HEALTH_CARE[[#This Row],[Customer ID]],'MEDICAL EXAMINATION ANSWER'!A:J,6,FALSE)</f>
        <v>No</v>
      </c>
      <c r="F2325" t="str">
        <f>VLOOKUP(HEALTH_CARE[[#This Row],[Customer ID]],'MEDICAL EXAMINATION ANSWER'!A:J,7,FALSE)</f>
        <v>No</v>
      </c>
      <c r="G2325" t="str">
        <f>VLOOKUP(HEALTH_CARE[[#This Row],[Customer ID]],'MEDICAL EXAMINATION ANSWER'!A:J,8,FALSE)</f>
        <v>No</v>
      </c>
      <c r="H2325" s="10">
        <f>VLOOKUP(HEALTH_CARE[[#This Row],[Customer ID]],'MEDICAL EXAMINATION ANSWER'!A:J,9,FALSE)</f>
        <v>0</v>
      </c>
      <c r="I2325" t="str">
        <f>VLOOKUP(HEALTH_CARE[[#This Row],[Customer ID]],'MEDICAL EXAMINATION ANSWER'!A:J,10,FALSE)</f>
        <v>No</v>
      </c>
      <c r="J2325" t="str">
        <f>VLOOKUP(HEALTH_CARE[[#This Row],[Customer ID]],'MEDICAL EXAMINATION ANSWER'!A:J,3,FALSE)</f>
        <v>Normal Weight</v>
      </c>
      <c r="K2325" t="str">
        <f>VLOOKUP(HEALTH_CARE[[#This Row],[Customer ID]],'MEDICAL EXAMINATION ANSWER'!A:J,5,FALSE)</f>
        <v>Normal</v>
      </c>
      <c r="L2325" s="11" t="str">
        <f>VLOOKUP(HEALTH_CARE[[#This Row],[Customer ID]],'HOSPITAL DETAILS ANSWERS'!A:K,5,TRUE)</f>
        <v>26-Dec-1999</v>
      </c>
      <c r="M2325" s="14">
        <f>VLOOKUP(HEALTH_CARE[[#This Row],[Customer ID]],'HOSPITAL DETAILS ANSWERS'!A:K,8,TRUE)</f>
        <v>700</v>
      </c>
      <c r="N2325" t="str">
        <f>VLOOKUP(HEALTH_CARE[[#This Row],[Customer ID]],'HOSPITAL DETAILS ANSWERS'!A:K,9,TRUE)</f>
        <v>Tier - 2</v>
      </c>
      <c r="O2325" t="str">
        <f>VLOOKUP(HEALTH_CARE[[#This Row],[Customer ID]],'HOSPITAL DETAILS ANSWERS'!A:K,10,TRUE)</f>
        <v>Tier - 3</v>
      </c>
      <c r="P2325" t="str">
        <f>VLOOKUP(HEALTH_CARE[[#This Row],[Customer ID]],'HOSPITAL DETAILS ANSWERS'!A:K,11,TRUE)</f>
        <v>R1013</v>
      </c>
      <c r="Q2325" s="10">
        <f>VLOOKUP(HEALTH_CARE[[#This Row],[Customer ID]],'HOSPITAL DETAILS ANSWERS'!A:K,6,TRUE)</f>
        <v>23</v>
      </c>
    </row>
    <row r="2326" spans="1:17" x14ac:dyDescent="0.25">
      <c r="A2326" t="s">
        <v>28</v>
      </c>
      <c r="B2326" t="str">
        <f>VLOOKUP(HEALTH_CARE[[#This Row],[Customer ID]],'CUSTOMER_NAMES ANSWER'!A:D,3,FALSE)</f>
        <v>Fred</v>
      </c>
      <c r="C2326" s="9">
        <f>VLOOKUP(HEALTH_CARE[[#This Row],[Customer ID]],'MEDICAL EXAMINATION ANSWER'!A:J,2,FALSE)</f>
        <v>24.76</v>
      </c>
      <c r="D2326" s="9">
        <f>VLOOKUP(HEALTH_CARE[[#This Row],[Customer ID]],'MEDICAL EXAMINATION ANSWER'!A:J,4,FALSE)</f>
        <v>4.54</v>
      </c>
      <c r="E2326" t="str">
        <f>VLOOKUP(HEALTH_CARE[[#This Row],[Customer ID]],'MEDICAL EXAMINATION ANSWER'!A:J,6,FALSE)</f>
        <v>Yes</v>
      </c>
      <c r="F2326" t="str">
        <f>VLOOKUP(HEALTH_CARE[[#This Row],[Customer ID]],'MEDICAL EXAMINATION ANSWER'!A:J,7,FALSE)</f>
        <v>No</v>
      </c>
      <c r="G2326" t="str">
        <f>VLOOKUP(HEALTH_CARE[[#This Row],[Customer ID]],'MEDICAL EXAMINATION ANSWER'!A:J,8,FALSE)</f>
        <v>No</v>
      </c>
      <c r="H2326" s="10">
        <f>VLOOKUP(HEALTH_CARE[[#This Row],[Customer ID]],'MEDICAL EXAMINATION ANSWER'!A:J,9,FALSE)</f>
        <v>0</v>
      </c>
      <c r="I2326" t="str">
        <f>VLOOKUP(HEALTH_CARE[[#This Row],[Customer ID]],'MEDICAL EXAMINATION ANSWER'!A:J,10,FALSE)</f>
        <v>No</v>
      </c>
      <c r="J2326" t="str">
        <f>VLOOKUP(HEALTH_CARE[[#This Row],[Customer ID]],'MEDICAL EXAMINATION ANSWER'!A:J,3,FALSE)</f>
        <v>Normal Weight</v>
      </c>
      <c r="K2326" t="str">
        <f>VLOOKUP(HEALTH_CARE[[#This Row],[Customer ID]],'MEDICAL EXAMINATION ANSWER'!A:J,5,FALSE)</f>
        <v>Normal</v>
      </c>
      <c r="L2326" s="11" t="str">
        <f>VLOOKUP(HEALTH_CARE[[#This Row],[Customer ID]],'HOSPITAL DETAILS ANSWERS'!A:K,5,TRUE)</f>
        <v>12-Sep-2001</v>
      </c>
      <c r="M2326" s="14">
        <f>VLOOKUP(HEALTH_CARE[[#This Row],[Customer ID]],'HOSPITAL DETAILS ANSWERS'!A:K,8,TRUE)</f>
        <v>688</v>
      </c>
      <c r="N2326" t="str">
        <f>VLOOKUP(HEALTH_CARE[[#This Row],[Customer ID]],'HOSPITAL DETAILS ANSWERS'!A:K,9,TRUE)</f>
        <v>Tier - 3</v>
      </c>
      <c r="O2326" t="str">
        <f>VLOOKUP(HEALTH_CARE[[#This Row],[Customer ID]],'HOSPITAL DETAILS ANSWERS'!A:K,10,TRUE)</f>
        <v>Tier - 2</v>
      </c>
      <c r="P2326" t="str">
        <f>VLOOKUP(HEALTH_CARE[[#This Row],[Customer ID]],'HOSPITAL DETAILS ANSWERS'!A:K,11,TRUE)</f>
        <v>R1013</v>
      </c>
      <c r="Q2326" s="10">
        <f>VLOOKUP(HEALTH_CARE[[#This Row],[Customer ID]],'HOSPITAL DETAILS ANSWERS'!A:K,6,TRUE)</f>
        <v>21</v>
      </c>
    </row>
    <row r="2327" spans="1:17" x14ac:dyDescent="0.25">
      <c r="A2327" t="s">
        <v>27</v>
      </c>
      <c r="B2327" t="str">
        <f>VLOOKUP(HEALTH_CARE[[#This Row],[Customer ID]],'CUSTOMER_NAMES ANSWER'!A:D,3,FALSE)</f>
        <v>Sebastian</v>
      </c>
      <c r="C2327" s="9">
        <f>VLOOKUP(HEALTH_CARE[[#This Row],[Customer ID]],'MEDICAL EXAMINATION ANSWER'!A:J,2,FALSE)</f>
        <v>20.100000000000001</v>
      </c>
      <c r="D2327" s="9">
        <f>VLOOKUP(HEALTH_CARE[[#This Row],[Customer ID]],'MEDICAL EXAMINATION ANSWER'!A:J,4,FALSE)</f>
        <v>5.6</v>
      </c>
      <c r="E2327" t="str">
        <f>VLOOKUP(HEALTH_CARE[[#This Row],[Customer ID]],'MEDICAL EXAMINATION ANSWER'!A:J,6,FALSE)</f>
        <v>Yes</v>
      </c>
      <c r="F2327" t="str">
        <f>VLOOKUP(HEALTH_CARE[[#This Row],[Customer ID]],'MEDICAL EXAMINATION ANSWER'!A:J,7,FALSE)</f>
        <v>No</v>
      </c>
      <c r="G2327" t="str">
        <f>VLOOKUP(HEALTH_CARE[[#This Row],[Customer ID]],'MEDICAL EXAMINATION ANSWER'!A:J,8,FALSE)</f>
        <v>Yes</v>
      </c>
      <c r="H2327" s="10">
        <f>VLOOKUP(HEALTH_CARE[[#This Row],[Customer ID]],'MEDICAL EXAMINATION ANSWER'!A:J,9,FALSE)</f>
        <v>1</v>
      </c>
      <c r="I2327" t="str">
        <f>VLOOKUP(HEALTH_CARE[[#This Row],[Customer ID]],'MEDICAL EXAMINATION ANSWER'!A:J,10,FALSE)</f>
        <v>No</v>
      </c>
      <c r="J2327" t="str">
        <f>VLOOKUP(HEALTH_CARE[[#This Row],[Customer ID]],'MEDICAL EXAMINATION ANSWER'!A:J,3,FALSE)</f>
        <v>Normal Weight</v>
      </c>
      <c r="K2327" t="str">
        <f>VLOOKUP(HEALTH_CARE[[#This Row],[Customer ID]],'MEDICAL EXAMINATION ANSWER'!A:J,5,FALSE)</f>
        <v>Normal</v>
      </c>
      <c r="L2327" s="11" t="str">
        <f>VLOOKUP(HEALTH_CARE[[#This Row],[Customer ID]],'HOSPITAL DETAILS ANSWERS'!A:K,5,TRUE)</f>
        <v>9-Nov-1997</v>
      </c>
      <c r="M2327" s="14">
        <f>VLOOKUP(HEALTH_CARE[[#This Row],[Customer ID]],'HOSPITAL DETAILS ANSWERS'!A:K,8,TRUE)</f>
        <v>670</v>
      </c>
      <c r="N2327" t="str">
        <f>VLOOKUP(HEALTH_CARE[[#This Row],[Customer ID]],'HOSPITAL DETAILS ANSWERS'!A:K,9,TRUE)</f>
        <v>Tier - 3</v>
      </c>
      <c r="O2327" t="str">
        <f>VLOOKUP(HEALTH_CARE[[#This Row],[Customer ID]],'HOSPITAL DETAILS ANSWERS'!A:K,10,TRUE)</f>
        <v>Tier - 3</v>
      </c>
      <c r="P2327" t="str">
        <f>VLOOKUP(HEALTH_CARE[[#This Row],[Customer ID]],'HOSPITAL DETAILS ANSWERS'!A:K,11,TRUE)</f>
        <v>R1013</v>
      </c>
      <c r="Q2327" s="10">
        <f>VLOOKUP(HEALTH_CARE[[#This Row],[Customer ID]],'HOSPITAL DETAILS ANSWERS'!A:K,6,TRUE)</f>
        <v>25</v>
      </c>
    </row>
    <row r="2328" spans="1:17" x14ac:dyDescent="0.25">
      <c r="A2328" t="s">
        <v>26</v>
      </c>
      <c r="B2328" t="str">
        <f>VLOOKUP(HEALTH_CARE[[#This Row],[Customer ID]],'CUSTOMER_NAMES ANSWER'!A:D,3,FALSE)</f>
        <v>Laura</v>
      </c>
      <c r="C2328" s="9">
        <f>VLOOKUP(HEALTH_CARE[[#This Row],[Customer ID]],'MEDICAL EXAMINATION ANSWER'!A:J,2,FALSE)</f>
        <v>21.77</v>
      </c>
      <c r="D2328" s="9">
        <f>VLOOKUP(HEALTH_CARE[[#This Row],[Customer ID]],'MEDICAL EXAMINATION ANSWER'!A:J,4,FALSE)</f>
        <v>10.67</v>
      </c>
      <c r="E2328" t="str">
        <f>VLOOKUP(HEALTH_CARE[[#This Row],[Customer ID]],'MEDICAL EXAMINATION ANSWER'!A:J,6,FALSE)</f>
        <v>No</v>
      </c>
      <c r="F2328" t="str">
        <f>VLOOKUP(HEALTH_CARE[[#This Row],[Customer ID]],'MEDICAL EXAMINATION ANSWER'!A:J,7,FALSE)</f>
        <v>No</v>
      </c>
      <c r="G2328" t="str">
        <f>VLOOKUP(HEALTH_CARE[[#This Row],[Customer ID]],'MEDICAL EXAMINATION ANSWER'!A:J,8,FALSE)</f>
        <v>No</v>
      </c>
      <c r="H2328" s="10">
        <f>VLOOKUP(HEALTH_CARE[[#This Row],[Customer ID]],'MEDICAL EXAMINATION ANSWER'!A:J,9,FALSE)</f>
        <v>0</v>
      </c>
      <c r="I2328" t="str">
        <f>VLOOKUP(HEALTH_CARE[[#This Row],[Customer ID]],'MEDICAL EXAMINATION ANSWER'!A:J,10,FALSE)</f>
        <v>No</v>
      </c>
      <c r="J2328" t="str">
        <f>VLOOKUP(HEALTH_CARE[[#This Row],[Customer ID]],'MEDICAL EXAMINATION ANSWER'!A:J,3,FALSE)</f>
        <v>Normal Weight</v>
      </c>
      <c r="K2328" t="str">
        <f>VLOOKUP(HEALTH_CARE[[#This Row],[Customer ID]],'MEDICAL EXAMINATION ANSWER'!A:J,5,FALSE)</f>
        <v>Diabetes</v>
      </c>
      <c r="L2328" s="11" t="str">
        <f>VLOOKUP(HEALTH_CARE[[#This Row],[Customer ID]],'HOSPITAL DETAILS ANSWERS'!A:K,5,TRUE)</f>
        <v>29-Nov-2002</v>
      </c>
      <c r="M2328" s="14">
        <f>VLOOKUP(HEALTH_CARE[[#This Row],[Customer ID]],'HOSPITAL DETAILS ANSWERS'!A:K,8,TRUE)</f>
        <v>668</v>
      </c>
      <c r="N2328" t="str">
        <f>VLOOKUP(HEALTH_CARE[[#This Row],[Customer ID]],'HOSPITAL DETAILS ANSWERS'!A:K,9,TRUE)</f>
        <v>Tier - 3</v>
      </c>
      <c r="O2328" t="str">
        <f>VLOOKUP(HEALTH_CARE[[#This Row],[Customer ID]],'HOSPITAL DETAILS ANSWERS'!A:K,10,TRUE)</f>
        <v>Tier - 2</v>
      </c>
      <c r="P2328" t="str">
        <f>VLOOKUP(HEALTH_CARE[[#This Row],[Customer ID]],'HOSPITAL DETAILS ANSWERS'!A:K,11,TRUE)</f>
        <v>R1012</v>
      </c>
      <c r="Q2328" s="10">
        <f>VLOOKUP(HEALTH_CARE[[#This Row],[Customer ID]],'HOSPITAL DETAILS ANSWERS'!A:K,6,TRUE)</f>
        <v>20</v>
      </c>
    </row>
    <row r="2329" spans="1:17" x14ac:dyDescent="0.25">
      <c r="A2329" t="s">
        <v>25</v>
      </c>
      <c r="B2329" t="str">
        <f>VLOOKUP(HEALTH_CARE[[#This Row],[Customer ID]],'CUSTOMER_NAMES ANSWER'!A:D,3,FALSE)</f>
        <v>Nicole</v>
      </c>
      <c r="C2329" s="9">
        <f>VLOOKUP(HEALTH_CARE[[#This Row],[Customer ID]],'MEDICAL EXAMINATION ANSWER'!A:J,2,FALSE)</f>
        <v>17.82</v>
      </c>
      <c r="D2329" s="9">
        <f>VLOOKUP(HEALTH_CARE[[#This Row],[Customer ID]],'MEDICAL EXAMINATION ANSWER'!A:J,4,FALSE)</f>
        <v>5.26</v>
      </c>
      <c r="E2329" t="str">
        <f>VLOOKUP(HEALTH_CARE[[#This Row],[Customer ID]],'MEDICAL EXAMINATION ANSWER'!A:J,6,FALSE)</f>
        <v>Yes</v>
      </c>
      <c r="F2329" t="str">
        <f>VLOOKUP(HEALTH_CARE[[#This Row],[Customer ID]],'MEDICAL EXAMINATION ANSWER'!A:J,7,FALSE)</f>
        <v>No</v>
      </c>
      <c r="G2329" t="str">
        <f>VLOOKUP(HEALTH_CARE[[#This Row],[Customer ID]],'MEDICAL EXAMINATION ANSWER'!A:J,8,FALSE)</f>
        <v>No</v>
      </c>
      <c r="H2329" s="10">
        <f>VLOOKUP(HEALTH_CARE[[#This Row],[Customer ID]],'MEDICAL EXAMINATION ANSWER'!A:J,9,FALSE)</f>
        <v>1</v>
      </c>
      <c r="I2329" t="str">
        <f>VLOOKUP(HEALTH_CARE[[#This Row],[Customer ID]],'MEDICAL EXAMINATION ANSWER'!A:J,10,FALSE)</f>
        <v>No</v>
      </c>
      <c r="J2329" t="str">
        <f>VLOOKUP(HEALTH_CARE[[#This Row],[Customer ID]],'MEDICAL EXAMINATION ANSWER'!A:J,3,FALSE)</f>
        <v>Under Weight</v>
      </c>
      <c r="K2329" t="str">
        <f>VLOOKUP(HEALTH_CARE[[#This Row],[Customer ID]],'MEDICAL EXAMINATION ANSWER'!A:J,5,FALSE)</f>
        <v>Normal</v>
      </c>
      <c r="L2329" s="11" t="str">
        <f>VLOOKUP(HEALTH_CARE[[#This Row],[Customer ID]],'HOSPITAL DETAILS ANSWERS'!A:K,5,TRUE)</f>
        <v>4-Jul-1995</v>
      </c>
      <c r="M2329" s="14">
        <f>VLOOKUP(HEALTH_CARE[[#This Row],[Customer ID]],'HOSPITAL DETAILS ANSWERS'!A:K,8,TRUE)</f>
        <v>650</v>
      </c>
      <c r="N2329" t="str">
        <f>VLOOKUP(HEALTH_CARE[[#This Row],[Customer ID]],'HOSPITAL DETAILS ANSWERS'!A:K,9,TRUE)</f>
        <v>Tier - 3</v>
      </c>
      <c r="O2329" t="str">
        <f>VLOOKUP(HEALTH_CARE[[#This Row],[Customer ID]],'HOSPITAL DETAILS ANSWERS'!A:K,10,TRUE)</f>
        <v>Tier - 3</v>
      </c>
      <c r="P2329" t="str">
        <f>VLOOKUP(HEALTH_CARE[[#This Row],[Customer ID]],'HOSPITAL DETAILS ANSWERS'!A:K,11,TRUE)</f>
        <v>R1013</v>
      </c>
      <c r="Q2329" s="10">
        <f>VLOOKUP(HEALTH_CARE[[#This Row],[Customer ID]],'HOSPITAL DETAILS ANSWERS'!A:K,6,TRUE)</f>
        <v>27</v>
      </c>
    </row>
    <row r="2330" spans="1:17" x14ac:dyDescent="0.25">
      <c r="A2330" t="s">
        <v>24</v>
      </c>
      <c r="B2330" t="str">
        <f>VLOOKUP(HEALTH_CARE[[#This Row],[Customer ID]],'CUSTOMER_NAMES ANSWER'!A:D,3,FALSE)</f>
        <v>Susan E</v>
      </c>
      <c r="C2330" s="9">
        <f>VLOOKUP(HEALTH_CARE[[#This Row],[Customer ID]],'MEDICAL EXAMINATION ANSWER'!A:J,2,FALSE)</f>
        <v>17.07</v>
      </c>
      <c r="D2330" s="9">
        <f>VLOOKUP(HEALTH_CARE[[#This Row],[Customer ID]],'MEDICAL EXAMINATION ANSWER'!A:J,4,FALSE)</f>
        <v>5.22</v>
      </c>
      <c r="E2330" t="str">
        <f>VLOOKUP(HEALTH_CARE[[#This Row],[Customer ID]],'MEDICAL EXAMINATION ANSWER'!A:J,6,FALSE)</f>
        <v>No</v>
      </c>
      <c r="F2330" t="str">
        <f>VLOOKUP(HEALTH_CARE[[#This Row],[Customer ID]],'MEDICAL EXAMINATION ANSWER'!A:J,7,FALSE)</f>
        <v>No</v>
      </c>
      <c r="G2330" t="str">
        <f>VLOOKUP(HEALTH_CARE[[#This Row],[Customer ID]],'MEDICAL EXAMINATION ANSWER'!A:J,8,FALSE)</f>
        <v>Yes</v>
      </c>
      <c r="H2330" s="10">
        <f>VLOOKUP(HEALTH_CARE[[#This Row],[Customer ID]],'MEDICAL EXAMINATION ANSWER'!A:J,9,FALSE)</f>
        <v>1</v>
      </c>
      <c r="I2330" t="str">
        <f>VLOOKUP(HEALTH_CARE[[#This Row],[Customer ID]],'MEDICAL EXAMINATION ANSWER'!A:J,10,FALSE)</f>
        <v>No</v>
      </c>
      <c r="J2330" t="str">
        <f>VLOOKUP(HEALTH_CARE[[#This Row],[Customer ID]],'MEDICAL EXAMINATION ANSWER'!A:J,3,FALSE)</f>
        <v>Under Weight</v>
      </c>
      <c r="K2330" t="str">
        <f>VLOOKUP(HEALTH_CARE[[#This Row],[Customer ID]],'MEDICAL EXAMINATION ANSWER'!A:J,5,FALSE)</f>
        <v>Normal</v>
      </c>
      <c r="L2330" s="11" t="str">
        <f>VLOOKUP(HEALTH_CARE[[#This Row],[Customer ID]],'HOSPITAL DETAILS ANSWERS'!A:K,5,TRUE)</f>
        <v>1-Jun-1993</v>
      </c>
      <c r="M2330" s="14">
        <f>VLOOKUP(HEALTH_CARE[[#This Row],[Customer ID]],'HOSPITAL DETAILS ANSWERS'!A:K,8,TRUE)</f>
        <v>650</v>
      </c>
      <c r="N2330" t="str">
        <f>VLOOKUP(HEALTH_CARE[[#This Row],[Customer ID]],'HOSPITAL DETAILS ANSWERS'!A:K,9,TRUE)</f>
        <v>Tier - 3</v>
      </c>
      <c r="O2330" t="str">
        <f>VLOOKUP(HEALTH_CARE[[#This Row],[Customer ID]],'HOSPITAL DETAILS ANSWERS'!A:K,10,TRUE)</f>
        <v>Tier - 3</v>
      </c>
      <c r="P2330" t="str">
        <f>VLOOKUP(HEALTH_CARE[[#This Row],[Customer ID]],'HOSPITAL DETAILS ANSWERS'!A:K,11,TRUE)</f>
        <v>R1013</v>
      </c>
      <c r="Q2330" s="10">
        <f>VLOOKUP(HEALTH_CARE[[#This Row],[Customer ID]],'HOSPITAL DETAILS ANSWERS'!A:K,6,TRUE)</f>
        <v>30</v>
      </c>
    </row>
    <row r="2331" spans="1:17" x14ac:dyDescent="0.25">
      <c r="A2331" t="s">
        <v>22</v>
      </c>
      <c r="B2331" t="str">
        <f>VLOOKUP(HEALTH_CARE[[#This Row],[Customer ID]],'CUSTOMER_NAMES ANSWER'!A:D,3,FALSE)</f>
        <v>Katy</v>
      </c>
      <c r="C2331" s="9">
        <f>VLOOKUP(HEALTH_CARE[[#This Row],[Customer ID]],'MEDICAL EXAMINATION ANSWER'!A:J,2,FALSE)</f>
        <v>22.24</v>
      </c>
      <c r="D2331" s="9">
        <f>VLOOKUP(HEALTH_CARE[[#This Row],[Customer ID]],'MEDICAL EXAMINATION ANSWER'!A:J,4,FALSE)</f>
        <v>4.29</v>
      </c>
      <c r="E2331" t="str">
        <f>VLOOKUP(HEALTH_CARE[[#This Row],[Customer ID]],'MEDICAL EXAMINATION ANSWER'!A:J,6,FALSE)</f>
        <v>Yes</v>
      </c>
      <c r="F2331" t="str">
        <f>VLOOKUP(HEALTH_CARE[[#This Row],[Customer ID]],'MEDICAL EXAMINATION ANSWER'!A:J,7,FALSE)</f>
        <v>No</v>
      </c>
      <c r="G2331" t="str">
        <f>VLOOKUP(HEALTH_CARE[[#This Row],[Customer ID]],'MEDICAL EXAMINATION ANSWER'!A:J,8,FALSE)</f>
        <v>No</v>
      </c>
      <c r="H2331" s="10">
        <f>VLOOKUP(HEALTH_CARE[[#This Row],[Customer ID]],'MEDICAL EXAMINATION ANSWER'!A:J,9,FALSE)</f>
        <v>0</v>
      </c>
      <c r="I2331" t="str">
        <f>VLOOKUP(HEALTH_CARE[[#This Row],[Customer ID]],'MEDICAL EXAMINATION ANSWER'!A:J,10,FALSE)</f>
        <v>No</v>
      </c>
      <c r="J2331" t="str">
        <f>VLOOKUP(HEALTH_CARE[[#This Row],[Customer ID]],'MEDICAL EXAMINATION ANSWER'!A:J,3,FALSE)</f>
        <v>Normal Weight</v>
      </c>
      <c r="K2331" t="str">
        <f>VLOOKUP(HEALTH_CARE[[#This Row],[Customer ID]],'MEDICAL EXAMINATION ANSWER'!A:J,5,FALSE)</f>
        <v>Normal</v>
      </c>
      <c r="L2331" s="11" t="str">
        <f>VLOOKUP(HEALTH_CARE[[#This Row],[Customer ID]],'HOSPITAL DETAILS ANSWERS'!A:K,5,TRUE)</f>
        <v>20-Nov-2001</v>
      </c>
      <c r="M2331" s="14">
        <f>VLOOKUP(HEALTH_CARE[[#This Row],[Customer ID]],'HOSPITAL DETAILS ANSWERS'!A:K,8,TRUE)</f>
        <v>647</v>
      </c>
      <c r="N2331" t="str">
        <f>VLOOKUP(HEALTH_CARE[[#This Row],[Customer ID]],'HOSPITAL DETAILS ANSWERS'!A:K,9,TRUE)</f>
        <v>Tier - 3</v>
      </c>
      <c r="O2331" t="str">
        <f>VLOOKUP(HEALTH_CARE[[#This Row],[Customer ID]],'HOSPITAL DETAILS ANSWERS'!A:K,10,TRUE)</f>
        <v>Tier - 3</v>
      </c>
      <c r="P2331" t="str">
        <f>VLOOKUP(HEALTH_CARE[[#This Row],[Customer ID]],'HOSPITAL DETAILS ANSWERS'!A:K,11,TRUE)</f>
        <v>R1012</v>
      </c>
      <c r="Q2331" s="10">
        <f>VLOOKUP(HEALTH_CARE[[#This Row],[Customer ID]],'HOSPITAL DETAILS ANSWERS'!A:K,6,TRUE)</f>
        <v>21</v>
      </c>
    </row>
    <row r="2332" spans="1:17" x14ac:dyDescent="0.25">
      <c r="A2332" t="s">
        <v>21</v>
      </c>
      <c r="B2332" t="str">
        <f>VLOOKUP(HEALTH_CARE[[#This Row],[Customer ID]],'CUSTOMER_NAMES ANSWER'!A:D,3,FALSE)</f>
        <v>Jordan</v>
      </c>
      <c r="C2332" s="9">
        <f>VLOOKUP(HEALTH_CARE[[#This Row],[Customer ID]],'MEDICAL EXAMINATION ANSWER'!A:J,2,FALSE)</f>
        <v>22.34</v>
      </c>
      <c r="D2332" s="9">
        <f>VLOOKUP(HEALTH_CARE[[#This Row],[Customer ID]],'MEDICAL EXAMINATION ANSWER'!A:J,4,FALSE)</f>
        <v>5.57</v>
      </c>
      <c r="E2332" t="str">
        <f>VLOOKUP(HEALTH_CARE[[#This Row],[Customer ID]],'MEDICAL EXAMINATION ANSWER'!A:J,6,FALSE)</f>
        <v>No</v>
      </c>
      <c r="F2332" t="str">
        <f>VLOOKUP(HEALTH_CARE[[#This Row],[Customer ID]],'MEDICAL EXAMINATION ANSWER'!A:J,7,FALSE)</f>
        <v>No</v>
      </c>
      <c r="G2332" t="str">
        <f>VLOOKUP(HEALTH_CARE[[#This Row],[Customer ID]],'MEDICAL EXAMINATION ANSWER'!A:J,8,FALSE)</f>
        <v>No</v>
      </c>
      <c r="H2332" s="10">
        <f>VLOOKUP(HEALTH_CARE[[#This Row],[Customer ID]],'MEDICAL EXAMINATION ANSWER'!A:J,9,FALSE)</f>
        <v>1</v>
      </c>
      <c r="I2332" t="str">
        <f>VLOOKUP(HEALTH_CARE[[#This Row],[Customer ID]],'MEDICAL EXAMINATION ANSWER'!A:J,10,FALSE)</f>
        <v>No</v>
      </c>
      <c r="J2332" t="str">
        <f>VLOOKUP(HEALTH_CARE[[#This Row],[Customer ID]],'MEDICAL EXAMINATION ANSWER'!A:J,3,FALSE)</f>
        <v>Normal Weight</v>
      </c>
      <c r="K2332" t="str">
        <f>VLOOKUP(HEALTH_CARE[[#This Row],[Customer ID]],'MEDICAL EXAMINATION ANSWER'!A:J,5,FALSE)</f>
        <v>Normal</v>
      </c>
      <c r="L2332" s="11" t="str">
        <f>VLOOKUP(HEALTH_CARE[[#This Row],[Customer ID]],'HOSPITAL DETAILS ANSWERS'!A:K,5,TRUE)</f>
        <v>27-Jul-1998</v>
      </c>
      <c r="M2332" s="14">
        <f>VLOOKUP(HEALTH_CARE[[#This Row],[Customer ID]],'HOSPITAL DETAILS ANSWERS'!A:K,8,TRUE)</f>
        <v>638</v>
      </c>
      <c r="N2332" t="str">
        <f>VLOOKUP(HEALTH_CARE[[#This Row],[Customer ID]],'HOSPITAL DETAILS ANSWERS'!A:K,9,TRUE)</f>
        <v>Tier - 3</v>
      </c>
      <c r="O2332" t="str">
        <f>VLOOKUP(HEALTH_CARE[[#This Row],[Customer ID]],'HOSPITAL DETAILS ANSWERS'!A:K,10,TRUE)</f>
        <v>Tier - 3</v>
      </c>
      <c r="P2332" t="str">
        <f>VLOOKUP(HEALTH_CARE[[#This Row],[Customer ID]],'HOSPITAL DETAILS ANSWERS'!A:K,11,TRUE)</f>
        <v>R1013</v>
      </c>
      <c r="Q2332" s="10">
        <f>VLOOKUP(HEALTH_CARE[[#This Row],[Customer ID]],'HOSPITAL DETAILS ANSWERS'!A:K,6,TRUE)</f>
        <v>24</v>
      </c>
    </row>
    <row r="2333" spans="1:17" x14ac:dyDescent="0.25">
      <c r="A2333" t="s">
        <v>19</v>
      </c>
      <c r="B2333" t="str">
        <f>VLOOKUP(HEALTH_CARE[[#This Row],[Customer ID]],'CUSTOMER_NAMES ANSWER'!A:D,3,FALSE)</f>
        <v>Juan D</v>
      </c>
      <c r="C2333" s="9">
        <f>VLOOKUP(HEALTH_CARE[[#This Row],[Customer ID]],'MEDICAL EXAMINATION ANSWER'!A:J,2,FALSE)</f>
        <v>17.7</v>
      </c>
      <c r="D2333" s="9">
        <f>VLOOKUP(HEALTH_CARE[[#This Row],[Customer ID]],'MEDICAL EXAMINATION ANSWER'!A:J,4,FALSE)</f>
        <v>6.28</v>
      </c>
      <c r="E2333" t="str">
        <f>VLOOKUP(HEALTH_CARE[[#This Row],[Customer ID]],'MEDICAL EXAMINATION ANSWER'!A:J,6,FALSE)</f>
        <v>No</v>
      </c>
      <c r="F2333" t="str">
        <f>VLOOKUP(HEALTH_CARE[[#This Row],[Customer ID]],'MEDICAL EXAMINATION ANSWER'!A:J,7,FALSE)</f>
        <v>No</v>
      </c>
      <c r="G2333" t="str">
        <f>VLOOKUP(HEALTH_CARE[[#This Row],[Customer ID]],'MEDICAL EXAMINATION ANSWER'!A:J,8,FALSE)</f>
        <v>No</v>
      </c>
      <c r="H2333" s="10">
        <f>VLOOKUP(HEALTH_CARE[[#This Row],[Customer ID]],'MEDICAL EXAMINATION ANSWER'!A:J,9,FALSE)</f>
        <v>1</v>
      </c>
      <c r="I2333" t="str">
        <f>VLOOKUP(HEALTH_CARE[[#This Row],[Customer ID]],'MEDICAL EXAMINATION ANSWER'!A:J,10,FALSE)</f>
        <v>No</v>
      </c>
      <c r="J2333" t="str">
        <f>VLOOKUP(HEALTH_CARE[[#This Row],[Customer ID]],'MEDICAL EXAMINATION ANSWER'!A:J,3,FALSE)</f>
        <v>Under Weight</v>
      </c>
      <c r="K2333" t="str">
        <f>VLOOKUP(HEALTH_CARE[[#This Row],[Customer ID]],'MEDICAL EXAMINATION ANSWER'!A:J,5,FALSE)</f>
        <v>Prediabetes</v>
      </c>
      <c r="L2333" s="11" t="str">
        <f>VLOOKUP(HEALTH_CARE[[#This Row],[Customer ID]],'HOSPITAL DETAILS ANSWERS'!A:K,5,TRUE)</f>
        <v>13-Sep-1992</v>
      </c>
      <c r="M2333" s="14">
        <f>VLOOKUP(HEALTH_CARE[[#This Row],[Customer ID]],'HOSPITAL DETAILS ANSWERS'!A:K,8,TRUE)</f>
        <v>605</v>
      </c>
      <c r="N2333" t="str">
        <f>VLOOKUP(HEALTH_CARE[[#This Row],[Customer ID]],'HOSPITAL DETAILS ANSWERS'!A:K,9,TRUE)</f>
        <v>Tier - 3</v>
      </c>
      <c r="O2333" t="str">
        <f>VLOOKUP(HEALTH_CARE[[#This Row],[Customer ID]],'HOSPITAL DETAILS ANSWERS'!A:K,10,TRUE)</f>
        <v>Tier - 3</v>
      </c>
      <c r="P2333" t="str">
        <f>VLOOKUP(HEALTH_CARE[[#This Row],[Customer ID]],'HOSPITAL DETAILS ANSWERS'!A:K,11,TRUE)</f>
        <v>R1013</v>
      </c>
      <c r="Q2333" s="10">
        <f>VLOOKUP(HEALTH_CARE[[#This Row],[Customer ID]],'HOSPITAL DETAILS ANSWERS'!A:K,6,TRUE)</f>
        <v>30</v>
      </c>
    </row>
    <row r="2334" spans="1:17" x14ac:dyDescent="0.25">
      <c r="A2334" t="s">
        <v>17</v>
      </c>
      <c r="B2334" t="str">
        <f>VLOOKUP(HEALTH_CARE[[#This Row],[Customer ID]],'CUSTOMER_NAMES ANSWER'!A:D,3,FALSE)</f>
        <v>Julie</v>
      </c>
      <c r="C2334" s="9">
        <f>VLOOKUP(HEALTH_CARE[[#This Row],[Customer ID]],'MEDICAL EXAMINATION ANSWER'!A:J,2,FALSE)</f>
        <v>16.47</v>
      </c>
      <c r="D2334" s="9">
        <f>VLOOKUP(HEALTH_CARE[[#This Row],[Customer ID]],'MEDICAL EXAMINATION ANSWER'!A:J,4,FALSE)</f>
        <v>6.35</v>
      </c>
      <c r="E2334" t="str">
        <f>VLOOKUP(HEALTH_CARE[[#This Row],[Customer ID]],'MEDICAL EXAMINATION ANSWER'!A:J,6,FALSE)</f>
        <v>No</v>
      </c>
      <c r="F2334" t="str">
        <f>VLOOKUP(HEALTH_CARE[[#This Row],[Customer ID]],'MEDICAL EXAMINATION ANSWER'!A:J,7,FALSE)</f>
        <v>No</v>
      </c>
      <c r="G2334" t="str">
        <f>VLOOKUP(HEALTH_CARE[[#This Row],[Customer ID]],'MEDICAL EXAMINATION ANSWER'!A:J,8,FALSE)</f>
        <v>Yes</v>
      </c>
      <c r="H2334" s="10">
        <f>VLOOKUP(HEALTH_CARE[[#This Row],[Customer ID]],'MEDICAL EXAMINATION ANSWER'!A:J,9,FALSE)</f>
        <v>1</v>
      </c>
      <c r="I2334" t="str">
        <f>VLOOKUP(HEALTH_CARE[[#This Row],[Customer ID]],'MEDICAL EXAMINATION ANSWER'!A:J,10,FALSE)</f>
        <v>No</v>
      </c>
      <c r="J2334" t="str">
        <f>VLOOKUP(HEALTH_CARE[[#This Row],[Customer ID]],'MEDICAL EXAMINATION ANSWER'!A:J,3,FALSE)</f>
        <v>Under Weight</v>
      </c>
      <c r="K2334" t="str">
        <f>VLOOKUP(HEALTH_CARE[[#This Row],[Customer ID]],'MEDICAL EXAMINATION ANSWER'!A:J,5,FALSE)</f>
        <v>Prediabetes</v>
      </c>
      <c r="L2334" s="11" t="str">
        <f>VLOOKUP(HEALTH_CARE[[#This Row],[Customer ID]],'HOSPITAL DETAILS ANSWERS'!A:K,5,TRUE)</f>
        <v>30-Jun-1993</v>
      </c>
      <c r="M2334" s="14">
        <f>VLOOKUP(HEALTH_CARE[[#This Row],[Customer ID]],'HOSPITAL DETAILS ANSWERS'!A:K,8,TRUE)</f>
        <v>600</v>
      </c>
      <c r="N2334" t="str">
        <f>VLOOKUP(HEALTH_CARE[[#This Row],[Customer ID]],'HOSPITAL DETAILS ANSWERS'!A:K,9,TRUE)</f>
        <v>Tier - 2</v>
      </c>
      <c r="O2334" t="str">
        <f>VLOOKUP(HEALTH_CARE[[#This Row],[Customer ID]],'HOSPITAL DETAILS ANSWERS'!A:K,10,TRUE)</f>
        <v>Tier - 1</v>
      </c>
      <c r="P2334" t="str">
        <f>VLOOKUP(HEALTH_CARE[[#This Row],[Customer ID]],'HOSPITAL DETAILS ANSWERS'!A:K,11,TRUE)</f>
        <v>R1013</v>
      </c>
      <c r="Q2334" s="10">
        <f>VLOOKUP(HEALTH_CARE[[#This Row],[Customer ID]],'HOSPITAL DETAILS ANSWERS'!A:K,6,TRUE)</f>
        <v>29</v>
      </c>
    </row>
    <row r="2335" spans="1:17" x14ac:dyDescent="0.25">
      <c r="A2335" t="s">
        <v>14</v>
      </c>
      <c r="B2335" t="str">
        <f>VLOOKUP(HEALTH_CARE[[#This Row],[Customer ID]],'CUSTOMER_NAMES ANSWER'!A:D,3,FALSE)</f>
        <v>Evan P</v>
      </c>
      <c r="C2335" s="9">
        <f>VLOOKUP(HEALTH_CARE[[#This Row],[Customer ID]],'MEDICAL EXAMINATION ANSWER'!A:J,2,FALSE)</f>
        <v>17.600000000000001</v>
      </c>
      <c r="D2335" s="9">
        <f>VLOOKUP(HEALTH_CARE[[#This Row],[Customer ID]],'MEDICAL EXAMINATION ANSWER'!A:J,4,FALSE)</f>
        <v>4.3899999999999997</v>
      </c>
      <c r="E2335" t="str">
        <f>VLOOKUP(HEALTH_CARE[[#This Row],[Customer ID]],'MEDICAL EXAMINATION ANSWER'!A:J,6,FALSE)</f>
        <v>No</v>
      </c>
      <c r="F2335" t="str">
        <f>VLOOKUP(HEALTH_CARE[[#This Row],[Customer ID]],'MEDICAL EXAMINATION ANSWER'!A:J,7,FALSE)</f>
        <v>No</v>
      </c>
      <c r="G2335" t="str">
        <f>VLOOKUP(HEALTH_CARE[[#This Row],[Customer ID]],'MEDICAL EXAMINATION ANSWER'!A:J,8,FALSE)</f>
        <v>No</v>
      </c>
      <c r="H2335" s="10">
        <f>VLOOKUP(HEALTH_CARE[[#This Row],[Customer ID]],'MEDICAL EXAMINATION ANSWER'!A:J,9,FALSE)</f>
        <v>1</v>
      </c>
      <c r="I2335" t="str">
        <f>VLOOKUP(HEALTH_CARE[[#This Row],[Customer ID]],'MEDICAL EXAMINATION ANSWER'!A:J,10,FALSE)</f>
        <v>No</v>
      </c>
      <c r="J2335" t="str">
        <f>VLOOKUP(HEALTH_CARE[[#This Row],[Customer ID]],'MEDICAL EXAMINATION ANSWER'!A:J,3,FALSE)</f>
        <v>Under Weight</v>
      </c>
      <c r="K2335" t="str">
        <f>VLOOKUP(HEALTH_CARE[[#This Row],[Customer ID]],'MEDICAL EXAMINATION ANSWER'!A:J,5,FALSE)</f>
        <v>Normal</v>
      </c>
      <c r="L2335" s="11" t="str">
        <f>VLOOKUP(HEALTH_CARE[[#This Row],[Customer ID]],'HOSPITAL DETAILS ANSWERS'!A:K,5,TRUE)</f>
        <v>30-Nov-1992</v>
      </c>
      <c r="M2335" s="14">
        <f>VLOOKUP(HEALTH_CARE[[#This Row],[Customer ID]],'HOSPITAL DETAILS ANSWERS'!A:K,8,TRUE)</f>
        <v>571</v>
      </c>
      <c r="N2335" t="str">
        <f>VLOOKUP(HEALTH_CARE[[#This Row],[Customer ID]],'HOSPITAL DETAILS ANSWERS'!A:K,9,TRUE)</f>
        <v>Tier - 2</v>
      </c>
      <c r="O2335" t="str">
        <f>VLOOKUP(HEALTH_CARE[[#This Row],[Customer ID]],'HOSPITAL DETAILS ANSWERS'!A:K,10,TRUE)</f>
        <v>Tier - 1</v>
      </c>
      <c r="P2335" t="str">
        <f>VLOOKUP(HEALTH_CARE[[#This Row],[Customer ID]],'HOSPITAL DETAILS ANSWERS'!A:K,11,TRUE)</f>
        <v>R1013</v>
      </c>
      <c r="Q2335" s="10">
        <f>VLOOKUP(HEALTH_CARE[[#This Row],[Customer ID]],'HOSPITAL DETAILS ANSWERS'!A:K,6,TRUE)</f>
        <v>30</v>
      </c>
    </row>
    <row r="2336" spans="1:17" x14ac:dyDescent="0.25">
      <c r="A2336" t="s">
        <v>9</v>
      </c>
      <c r="B2336" t="str">
        <f>VLOOKUP(HEALTH_CARE[[#This Row],[Customer ID]],'CUSTOMER_NAMES ANSWER'!A:D,3,FALSE)</f>
        <v>Aaron K</v>
      </c>
      <c r="C2336" s="9">
        <f>VLOOKUP(HEALTH_CARE[[#This Row],[Customer ID]],'MEDICAL EXAMINATION ANSWER'!A:J,2,FALSE)</f>
        <v>17.579999999999998</v>
      </c>
      <c r="D2336" s="9">
        <f>VLOOKUP(HEALTH_CARE[[#This Row],[Customer ID]],'MEDICAL EXAMINATION ANSWER'!A:J,4,FALSE)</f>
        <v>4.51</v>
      </c>
      <c r="E2336" t="str">
        <f>VLOOKUP(HEALTH_CARE[[#This Row],[Customer ID]],'MEDICAL EXAMINATION ANSWER'!A:J,6,FALSE)</f>
        <v>No</v>
      </c>
      <c r="F2336" t="str">
        <f>VLOOKUP(HEALTH_CARE[[#This Row],[Customer ID]],'MEDICAL EXAMINATION ANSWER'!A:J,7,FALSE)</f>
        <v>No</v>
      </c>
      <c r="G2336" t="str">
        <f>VLOOKUP(HEALTH_CARE[[#This Row],[Customer ID]],'MEDICAL EXAMINATION ANSWER'!A:J,8,FALSE)</f>
        <v>No</v>
      </c>
      <c r="H2336" s="10">
        <f>VLOOKUP(HEALTH_CARE[[#This Row],[Customer ID]],'MEDICAL EXAMINATION ANSWER'!A:J,9,FALSE)</f>
        <v>1</v>
      </c>
      <c r="I2336" t="str">
        <f>VLOOKUP(HEALTH_CARE[[#This Row],[Customer ID]],'MEDICAL EXAMINATION ANSWER'!A:J,10,FALSE)</f>
        <v>No</v>
      </c>
      <c r="J2336" t="str">
        <f>VLOOKUP(HEALTH_CARE[[#This Row],[Customer ID]],'MEDICAL EXAMINATION ANSWER'!A:J,3,FALSE)</f>
        <v>Under Weight</v>
      </c>
      <c r="K2336" t="str">
        <f>VLOOKUP(HEALTH_CARE[[#This Row],[Customer ID]],'MEDICAL EXAMINATION ANSWER'!A:J,5,FALSE)</f>
        <v>Normal</v>
      </c>
      <c r="L2336" s="11" t="str">
        <f>VLOOKUP(HEALTH_CARE[[#This Row],[Customer ID]],'HOSPITAL DETAILS ANSWERS'!A:K,5,TRUE)</f>
        <v>9-Jul-1992</v>
      </c>
      <c r="M2336" s="14">
        <f>VLOOKUP(HEALTH_CARE[[#This Row],[Customer ID]],'HOSPITAL DETAILS ANSWERS'!A:K,8,TRUE)</f>
        <v>564</v>
      </c>
      <c r="N2336" t="str">
        <f>VLOOKUP(HEALTH_CARE[[#This Row],[Customer ID]],'HOSPITAL DETAILS ANSWERS'!A:K,9,TRUE)</f>
        <v>Tier - 2</v>
      </c>
      <c r="O2336" t="str">
        <f>VLOOKUP(HEALTH_CARE[[#This Row],[Customer ID]],'HOSPITAL DETAILS ANSWERS'!A:K,10,TRUE)</f>
        <v>Tier - 3</v>
      </c>
      <c r="P2336" t="str">
        <f>VLOOKUP(HEALTH_CARE[[#This Row],[Customer ID]],'HOSPITAL DETAILS ANSWERS'!A:K,11,TRUE)</f>
        <v>R1013</v>
      </c>
      <c r="Q2336" s="10">
        <f>VLOOKUP(HEALTH_CARE[[#This Row],[Customer ID]],'HOSPITAL DETAILS ANSWERS'!A:K,6,TRUE)</f>
        <v>30</v>
      </c>
    </row>
  </sheetData>
  <phoneticPr fontId="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82B4-FA18-467C-9C0E-68B9EA79A575}">
  <dimension ref="A3:Q68"/>
  <sheetViews>
    <sheetView topLeftCell="F1" workbookViewId="0">
      <selection activeCell="P19" sqref="P19:Q69"/>
    </sheetView>
  </sheetViews>
  <sheetFormatPr defaultRowHeight="15" x14ac:dyDescent="0.25"/>
  <cols>
    <col min="1" max="1" width="13.140625" bestFit="1" customWidth="1"/>
    <col min="2" max="2" width="32.28515625" bestFit="1" customWidth="1"/>
    <col min="3" max="3" width="17" bestFit="1" customWidth="1"/>
    <col min="4" max="4" width="11.28515625" bestFit="1" customWidth="1"/>
    <col min="6" max="6" width="18.28515625" bestFit="1" customWidth="1"/>
    <col min="7" max="7" width="16.28515625" bestFit="1" customWidth="1"/>
    <col min="8" max="11" width="12" bestFit="1" customWidth="1"/>
    <col min="12" max="12" width="13.140625" bestFit="1" customWidth="1"/>
    <col min="13" max="13" width="14.7109375" bestFit="1" customWidth="1"/>
    <col min="14" max="14" width="17" bestFit="1" customWidth="1"/>
    <col min="15" max="15" width="11.140625" bestFit="1" customWidth="1"/>
    <col min="16" max="16" width="13.140625" bestFit="1" customWidth="1"/>
    <col min="17" max="17" width="18.28515625" bestFit="1" customWidth="1"/>
    <col min="18" max="18" width="13.5703125" bestFit="1" customWidth="1"/>
    <col min="19" max="19" width="16.140625" bestFit="1" customWidth="1"/>
    <col min="20" max="20" width="18.5703125" bestFit="1" customWidth="1"/>
    <col min="21" max="21" width="13.5703125" bestFit="1" customWidth="1"/>
    <col min="22" max="22" width="23.28515625" bestFit="1" customWidth="1"/>
    <col min="23" max="23" width="16.140625" bestFit="1" customWidth="1"/>
    <col min="24" max="24" width="18.5703125" bestFit="1" customWidth="1"/>
  </cols>
  <sheetData>
    <row r="3" spans="1:14" x14ac:dyDescent="0.25">
      <c r="A3" s="15" t="s">
        <v>8303</v>
      </c>
      <c r="B3" s="15" t="s">
        <v>8302</v>
      </c>
      <c r="F3" s="15" t="s">
        <v>8313</v>
      </c>
      <c r="G3" s="15" t="s">
        <v>8302</v>
      </c>
      <c r="L3" s="15" t="s">
        <v>8300</v>
      </c>
      <c r="M3" t="s">
        <v>8314</v>
      </c>
      <c r="N3" t="s">
        <v>8305</v>
      </c>
    </row>
    <row r="4" spans="1:14" x14ac:dyDescent="0.25">
      <c r="A4" s="15" t="s">
        <v>8300</v>
      </c>
      <c r="B4" t="s">
        <v>2380</v>
      </c>
      <c r="C4" t="s">
        <v>2383</v>
      </c>
      <c r="D4" t="s">
        <v>8301</v>
      </c>
      <c r="F4" s="15" t="s">
        <v>8300</v>
      </c>
      <c r="G4" t="s">
        <v>8310</v>
      </c>
      <c r="H4" t="s">
        <v>8311</v>
      </c>
      <c r="I4" t="s">
        <v>8312</v>
      </c>
      <c r="J4" t="s">
        <v>8301</v>
      </c>
      <c r="L4" s="16">
        <v>18</v>
      </c>
      <c r="M4" s="7">
        <v>31.260319148936169</v>
      </c>
      <c r="N4" s="7">
        <v>5.1409574468085104</v>
      </c>
    </row>
    <row r="5" spans="1:14" x14ac:dyDescent="0.25">
      <c r="A5" s="16" t="s">
        <v>2380</v>
      </c>
      <c r="B5" s="17">
        <v>0.65952890792291219</v>
      </c>
      <c r="C5" s="17">
        <v>0.17301927194860814</v>
      </c>
      <c r="D5" s="17">
        <v>0.8325481798715203</v>
      </c>
      <c r="F5" s="16" t="s">
        <v>8306</v>
      </c>
      <c r="G5" s="7">
        <v>12510.304347826086</v>
      </c>
      <c r="H5" s="7">
        <v>7897.566037735849</v>
      </c>
      <c r="I5" s="7">
        <v>10390.41975308642</v>
      </c>
      <c r="J5" s="7">
        <v>9842.9930394431558</v>
      </c>
      <c r="L5" s="16">
        <v>19</v>
      </c>
      <c r="M5" s="7">
        <v>29.654534883720931</v>
      </c>
      <c r="N5" s="7">
        <v>5.1781395348837211</v>
      </c>
    </row>
    <row r="6" spans="1:14" x14ac:dyDescent="0.25">
      <c r="A6" s="16" t="s">
        <v>2383</v>
      </c>
      <c r="B6" s="17">
        <v>0.13147751605995717</v>
      </c>
      <c r="C6" s="17">
        <v>3.5974304068522485E-2</v>
      </c>
      <c r="D6" s="17">
        <v>0.16745182012847964</v>
      </c>
      <c r="F6" s="16" t="s">
        <v>8307</v>
      </c>
      <c r="G6" s="7">
        <v>19103.910755148743</v>
      </c>
      <c r="H6" s="7">
        <v>15140.916666666666</v>
      </c>
      <c r="I6" s="7">
        <v>15503.248927038627</v>
      </c>
      <c r="J6" s="7">
        <v>16612.757698541329</v>
      </c>
      <c r="L6" s="16">
        <v>20</v>
      </c>
      <c r="M6" s="7">
        <v>28.017931034482757</v>
      </c>
      <c r="N6" s="7">
        <v>9.3244827586206913</v>
      </c>
    </row>
    <row r="7" spans="1:14" x14ac:dyDescent="0.25">
      <c r="A7" s="16" t="s">
        <v>8301</v>
      </c>
      <c r="B7" s="17">
        <v>0.79100642398286936</v>
      </c>
      <c r="C7" s="17">
        <v>0.20899357601713062</v>
      </c>
      <c r="D7" s="17">
        <v>1</v>
      </c>
      <c r="F7" s="16" t="s">
        <v>8308</v>
      </c>
      <c r="G7" s="7">
        <v>13887.205128205129</v>
      </c>
      <c r="H7" s="7">
        <v>10377.135021097047</v>
      </c>
      <c r="I7" s="7">
        <v>10008.881188118812</v>
      </c>
      <c r="J7" s="7">
        <v>11410.287449392712</v>
      </c>
      <c r="L7" s="16">
        <v>21</v>
      </c>
      <c r="M7" s="7">
        <v>29.273953488372094</v>
      </c>
      <c r="N7" s="7">
        <v>5.1174418604651164</v>
      </c>
    </row>
    <row r="8" spans="1:14" x14ac:dyDescent="0.25">
      <c r="F8" s="16" t="s">
        <v>8309</v>
      </c>
      <c r="G8" s="7">
        <v>7425.393939393939</v>
      </c>
      <c r="H8" s="7">
        <v>6911.3170731707314</v>
      </c>
      <c r="I8" s="7">
        <v>5626.4642857142853</v>
      </c>
      <c r="J8" s="7">
        <v>6899.6875</v>
      </c>
      <c r="L8" s="16">
        <v>22</v>
      </c>
      <c r="M8" s="7">
        <v>32.581730769230766</v>
      </c>
      <c r="N8" s="7">
        <v>5.2767307692307686</v>
      </c>
    </row>
    <row r="9" spans="1:14" x14ac:dyDescent="0.25">
      <c r="F9" s="16" t="s">
        <v>8301</v>
      </c>
      <c r="G9" s="7">
        <v>15974.041405269762</v>
      </c>
      <c r="H9" s="7">
        <v>12091.205479452055</v>
      </c>
      <c r="I9" s="7">
        <v>12691.465011286682</v>
      </c>
      <c r="J9" s="7">
        <v>13530.406852248394</v>
      </c>
      <c r="L9" s="16">
        <v>23</v>
      </c>
      <c r="M9" s="7">
        <v>30.829599999999999</v>
      </c>
      <c r="N9" s="7">
        <v>5.1891999999999996</v>
      </c>
    </row>
    <row r="10" spans="1:14" x14ac:dyDescent="0.25">
      <c r="L10" s="16">
        <v>24</v>
      </c>
      <c r="M10" s="7">
        <v>29.017826086956521</v>
      </c>
      <c r="N10" s="7">
        <v>5.1626086956521737</v>
      </c>
    </row>
    <row r="11" spans="1:14" x14ac:dyDescent="0.25">
      <c r="L11" s="16">
        <v>25</v>
      </c>
      <c r="M11" s="7">
        <v>30.344035087719295</v>
      </c>
      <c r="N11" s="7">
        <v>5.2589473684210528</v>
      </c>
    </row>
    <row r="12" spans="1:14" x14ac:dyDescent="0.25">
      <c r="L12" s="16">
        <v>26</v>
      </c>
      <c r="M12" s="7">
        <v>30.441818181818181</v>
      </c>
      <c r="N12" s="7">
        <v>5.1029545454545451</v>
      </c>
    </row>
    <row r="13" spans="1:14" x14ac:dyDescent="0.25">
      <c r="L13" s="16">
        <v>27</v>
      </c>
      <c r="M13" s="7">
        <v>30.31666666666667</v>
      </c>
      <c r="N13" s="7">
        <v>4.9407843137254899</v>
      </c>
    </row>
    <row r="14" spans="1:14" x14ac:dyDescent="0.25">
      <c r="L14" s="16">
        <v>28</v>
      </c>
      <c r="M14" s="7">
        <v>31.029464285714287</v>
      </c>
      <c r="N14" s="7">
        <v>5.2207142857142861</v>
      </c>
    </row>
    <row r="15" spans="1:14" x14ac:dyDescent="0.25">
      <c r="L15" s="16">
        <v>29</v>
      </c>
      <c r="M15" s="7">
        <v>30.763207547169813</v>
      </c>
      <c r="N15" s="7">
        <v>5.2043396226415091</v>
      </c>
    </row>
    <row r="16" spans="1:14" x14ac:dyDescent="0.25">
      <c r="L16" s="16">
        <v>30</v>
      </c>
      <c r="M16" s="7">
        <v>33.517857142857146</v>
      </c>
      <c r="N16" s="7">
        <v>5.1835714285714278</v>
      </c>
    </row>
    <row r="17" spans="1:17" x14ac:dyDescent="0.25">
      <c r="L17" s="16">
        <v>31</v>
      </c>
      <c r="M17" s="7">
        <v>31.106956521739132</v>
      </c>
      <c r="N17" s="7">
        <v>5.3330434782608691</v>
      </c>
    </row>
    <row r="18" spans="1:17" x14ac:dyDescent="0.25">
      <c r="L18" s="16">
        <v>32</v>
      </c>
      <c r="M18" s="7">
        <v>33.2468</v>
      </c>
      <c r="N18" s="7">
        <v>5.1798000000000002</v>
      </c>
    </row>
    <row r="19" spans="1:17" x14ac:dyDescent="0.25">
      <c r="L19" s="16">
        <v>33</v>
      </c>
      <c r="M19" s="7">
        <v>31.452222222222222</v>
      </c>
      <c r="N19" s="7">
        <v>5.035333333333333</v>
      </c>
      <c r="P19" s="15" t="s">
        <v>8300</v>
      </c>
      <c r="Q19" t="s">
        <v>8313</v>
      </c>
    </row>
    <row r="20" spans="1:17" x14ac:dyDescent="0.25">
      <c r="L20" s="16">
        <v>34</v>
      </c>
      <c r="M20" s="7">
        <v>31.034426229508195</v>
      </c>
      <c r="N20" s="7">
        <v>5.355409836065574</v>
      </c>
      <c r="P20" s="16">
        <v>18</v>
      </c>
      <c r="Q20" s="7">
        <v>6611.744680851064</v>
      </c>
    </row>
    <row r="21" spans="1:17" x14ac:dyDescent="0.25">
      <c r="L21" s="16">
        <v>35</v>
      </c>
      <c r="M21" s="7">
        <v>30.4695</v>
      </c>
      <c r="N21" s="7">
        <v>5.1452499999999999</v>
      </c>
      <c r="P21" s="16">
        <v>19</v>
      </c>
      <c r="Q21" s="7">
        <v>9677.6395348837214</v>
      </c>
    </row>
    <row r="22" spans="1:17" x14ac:dyDescent="0.25">
      <c r="L22" s="16">
        <v>36</v>
      </c>
      <c r="M22" s="7">
        <v>29.481904761904762</v>
      </c>
      <c r="N22" s="7">
        <v>9.0571428571428569</v>
      </c>
      <c r="P22" s="16">
        <v>20</v>
      </c>
      <c r="Q22" s="7">
        <v>7411.8275862068967</v>
      </c>
    </row>
    <row r="23" spans="1:17" x14ac:dyDescent="0.25">
      <c r="L23" s="16">
        <v>37</v>
      </c>
      <c r="M23" s="7">
        <v>30.131538461538462</v>
      </c>
      <c r="N23" s="7">
        <v>5.2648076923076923</v>
      </c>
      <c r="P23" s="16">
        <v>21</v>
      </c>
      <c r="Q23" s="7">
        <v>5215.0232558139533</v>
      </c>
    </row>
    <row r="24" spans="1:17" x14ac:dyDescent="0.25">
      <c r="L24" s="16">
        <v>38</v>
      </c>
      <c r="M24" s="7">
        <v>28.330909090909088</v>
      </c>
      <c r="N24" s="7">
        <v>5.2577272727272728</v>
      </c>
      <c r="P24" s="16">
        <v>22</v>
      </c>
      <c r="Q24" s="7">
        <v>9806.6538461538457</v>
      </c>
    </row>
    <row r="25" spans="1:17" x14ac:dyDescent="0.25">
      <c r="L25" s="16">
        <v>39</v>
      </c>
      <c r="M25" s="7">
        <v>30.269534883720929</v>
      </c>
      <c r="N25" s="7">
        <v>5.2916279069767436</v>
      </c>
      <c r="P25" s="16">
        <v>23</v>
      </c>
      <c r="Q25" s="7">
        <v>11093.4</v>
      </c>
    </row>
    <row r="26" spans="1:17" x14ac:dyDescent="0.25">
      <c r="L26" s="16">
        <v>40</v>
      </c>
      <c r="M26" s="7">
        <v>31.188703703703705</v>
      </c>
      <c r="N26" s="7">
        <v>5.1522222222222229</v>
      </c>
      <c r="P26" s="16">
        <v>24</v>
      </c>
      <c r="Q26" s="7">
        <v>9765.95652173913</v>
      </c>
    </row>
    <row r="27" spans="1:17" x14ac:dyDescent="0.25">
      <c r="L27" s="16">
        <v>41</v>
      </c>
      <c r="M27" s="7">
        <v>29.936037735849055</v>
      </c>
      <c r="N27" s="7">
        <v>9.4313207547169817</v>
      </c>
      <c r="P27" s="16">
        <v>25</v>
      </c>
      <c r="Q27" s="7">
        <v>9185.3333333333339</v>
      </c>
    </row>
    <row r="28" spans="1:17" x14ac:dyDescent="0.25">
      <c r="A28" s="15" t="s">
        <v>8300</v>
      </c>
      <c r="B28" t="s">
        <v>8304</v>
      </c>
      <c r="C28" t="s">
        <v>8305</v>
      </c>
      <c r="F28" s="15" t="s">
        <v>8313</v>
      </c>
      <c r="G28" s="15" t="s">
        <v>8302</v>
      </c>
      <c r="L28" s="16">
        <v>42</v>
      </c>
      <c r="M28" s="7">
        <v>30.411702127659574</v>
      </c>
      <c r="N28" s="7">
        <v>5.2017021276595745</v>
      </c>
      <c r="P28" s="16">
        <v>26</v>
      </c>
      <c r="Q28" s="7">
        <v>5921.022727272727</v>
      </c>
    </row>
    <row r="29" spans="1:17" x14ac:dyDescent="0.25">
      <c r="A29" s="16" t="s">
        <v>2380</v>
      </c>
      <c r="B29" s="7">
        <v>1417</v>
      </c>
      <c r="C29" s="7">
        <v>6.6704427202190786</v>
      </c>
      <c r="F29" s="15" t="s">
        <v>8300</v>
      </c>
      <c r="G29" t="s">
        <v>4720</v>
      </c>
      <c r="H29" t="s">
        <v>4723</v>
      </c>
      <c r="I29" t="s">
        <v>4721</v>
      </c>
      <c r="J29" t="s">
        <v>8301</v>
      </c>
      <c r="L29" s="16">
        <v>43</v>
      </c>
      <c r="M29" s="7">
        <v>32.305</v>
      </c>
      <c r="N29" s="7">
        <v>5.2441999999999993</v>
      </c>
      <c r="P29" s="16">
        <v>27</v>
      </c>
      <c r="Q29" s="7">
        <v>11846.64705882353</v>
      </c>
    </row>
    <row r="30" spans="1:17" x14ac:dyDescent="0.25">
      <c r="A30" s="16" t="s">
        <v>2383</v>
      </c>
      <c r="B30" s="7">
        <v>162</v>
      </c>
      <c r="C30" s="7">
        <v>5.1876388888888885</v>
      </c>
      <c r="F30" s="16" t="s">
        <v>42</v>
      </c>
      <c r="G30" s="7">
        <v>33081.853448275862</v>
      </c>
      <c r="H30" s="7">
        <v>18965.03448275862</v>
      </c>
      <c r="I30" s="7">
        <v>9250.8571428571431</v>
      </c>
      <c r="J30" s="7">
        <v>19447.758260869567</v>
      </c>
      <c r="L30" s="16">
        <v>44</v>
      </c>
      <c r="M30" s="7">
        <v>30.244705882352942</v>
      </c>
      <c r="N30" s="7">
        <v>9.2566666666666659</v>
      </c>
      <c r="P30" s="16">
        <v>28</v>
      </c>
      <c r="Q30" s="7">
        <v>9220.3035714285706</v>
      </c>
    </row>
    <row r="31" spans="1:17" x14ac:dyDescent="0.25">
      <c r="A31" s="16" t="s">
        <v>8301</v>
      </c>
      <c r="B31" s="7">
        <v>1579</v>
      </c>
      <c r="C31" s="7">
        <v>6.5789978586723761</v>
      </c>
      <c r="F31" s="16" t="s">
        <v>23</v>
      </c>
      <c r="G31" s="7">
        <v>26111.920634920636</v>
      </c>
      <c r="H31" s="7">
        <v>10334.752212389381</v>
      </c>
      <c r="I31" s="7">
        <v>10180.421965317919</v>
      </c>
      <c r="J31" s="7">
        <v>12016.947826086956</v>
      </c>
      <c r="L31" s="16">
        <v>45</v>
      </c>
      <c r="M31" s="7">
        <v>30.940697674418605</v>
      </c>
      <c r="N31" s="7">
        <v>5.5520930232558143</v>
      </c>
      <c r="P31" s="16">
        <v>29</v>
      </c>
      <c r="Q31" s="7">
        <v>9915.2641509433961</v>
      </c>
    </row>
    <row r="32" spans="1:17" x14ac:dyDescent="0.25">
      <c r="F32" s="16" t="s">
        <v>13</v>
      </c>
      <c r="G32" s="7">
        <v>31328.641791044774</v>
      </c>
      <c r="H32" s="7">
        <v>8439.4598930481279</v>
      </c>
      <c r="I32" s="7">
        <v>6891.1764705882351</v>
      </c>
      <c r="J32" s="7">
        <v>10518.620294599017</v>
      </c>
      <c r="L32" s="16">
        <v>46</v>
      </c>
      <c r="M32" s="7">
        <v>30.957192982456139</v>
      </c>
      <c r="N32" s="7">
        <v>5.3657894736842113</v>
      </c>
      <c r="P32" s="16">
        <v>30</v>
      </c>
      <c r="Q32" s="7">
        <v>13788.339285714286</v>
      </c>
    </row>
    <row r="33" spans="6:17" x14ac:dyDescent="0.25">
      <c r="F33" s="16" t="s">
        <v>276</v>
      </c>
      <c r="G33" s="7">
        <v>13892.4</v>
      </c>
      <c r="H33" s="7">
        <v>2396</v>
      </c>
      <c r="I33" s="7">
        <v>16951</v>
      </c>
      <c r="J33" s="7">
        <v>13478.615384615385</v>
      </c>
      <c r="L33" s="16">
        <v>47</v>
      </c>
      <c r="M33" s="7">
        <v>32.218846153846158</v>
      </c>
      <c r="N33" s="7">
        <v>8.9861538461538455</v>
      </c>
      <c r="P33" s="16">
        <v>31</v>
      </c>
      <c r="Q33" s="7">
        <v>10346.760869565218</v>
      </c>
    </row>
    <row r="34" spans="6:17" x14ac:dyDescent="0.25">
      <c r="F34" s="16" t="s">
        <v>164</v>
      </c>
      <c r="G34" s="7">
        <v>21524</v>
      </c>
      <c r="H34" s="7">
        <v>15676</v>
      </c>
      <c r="I34" s="7">
        <v>7571.5</v>
      </c>
      <c r="J34" s="7">
        <v>13949.166666666666</v>
      </c>
      <c r="L34" s="16">
        <v>48</v>
      </c>
      <c r="M34" s="7">
        <v>32.017241379310342</v>
      </c>
      <c r="N34" s="7">
        <v>9.5634482758620685</v>
      </c>
      <c r="P34" s="16">
        <v>32</v>
      </c>
      <c r="Q34" s="7">
        <v>14698.66</v>
      </c>
    </row>
    <row r="35" spans="6:17" x14ac:dyDescent="0.25">
      <c r="F35" s="16" t="s">
        <v>168</v>
      </c>
      <c r="G35" s="7">
        <v>39869.25</v>
      </c>
      <c r="H35" s="7">
        <v>16076.416666666666</v>
      </c>
      <c r="I35" s="7">
        <v>8133.5</v>
      </c>
      <c r="J35" s="7">
        <v>13589.765625</v>
      </c>
      <c r="L35" s="16">
        <v>49</v>
      </c>
      <c r="M35" s="7">
        <v>29.947959183673472</v>
      </c>
      <c r="N35" s="7">
        <v>9.5440816326530609</v>
      </c>
      <c r="P35" s="16">
        <v>33</v>
      </c>
      <c r="Q35" s="7">
        <v>11891.622222222222</v>
      </c>
    </row>
    <row r="36" spans="6:17" x14ac:dyDescent="0.25">
      <c r="F36" s="16" t="s">
        <v>356</v>
      </c>
      <c r="G36" s="7">
        <v>34071.142857142855</v>
      </c>
      <c r="H36" s="7">
        <v>11366.125</v>
      </c>
      <c r="I36" s="7">
        <v>8667.6923076923085</v>
      </c>
      <c r="J36" s="7">
        <v>14806.555555555555</v>
      </c>
      <c r="L36" s="16">
        <v>50</v>
      </c>
      <c r="M36" s="7">
        <v>30.550172413793106</v>
      </c>
      <c r="N36" s="7">
        <v>5.2236206896551725</v>
      </c>
      <c r="P36" s="16">
        <v>34</v>
      </c>
      <c r="Q36" s="7">
        <v>11887.098360655738</v>
      </c>
    </row>
    <row r="37" spans="6:17" x14ac:dyDescent="0.25">
      <c r="F37" s="16" t="s">
        <v>170</v>
      </c>
      <c r="G37" s="7">
        <v>33476</v>
      </c>
      <c r="H37" s="7">
        <v>10140</v>
      </c>
      <c r="I37" s="7">
        <v>12571.5</v>
      </c>
      <c r="J37" s="7">
        <v>13273.222222222223</v>
      </c>
      <c r="L37" s="16">
        <v>51</v>
      </c>
      <c r="M37" s="7">
        <v>31.368214285714284</v>
      </c>
      <c r="N37" s="7">
        <v>8.9482142857142861</v>
      </c>
      <c r="P37" s="16">
        <v>35</v>
      </c>
      <c r="Q37" s="7">
        <v>10817.8</v>
      </c>
    </row>
    <row r="38" spans="6:17" x14ac:dyDescent="0.25">
      <c r="F38" s="16" t="s">
        <v>166</v>
      </c>
      <c r="G38" s="7">
        <v>27622.2</v>
      </c>
      <c r="H38" s="7">
        <v>8117.272727272727</v>
      </c>
      <c r="I38" s="7">
        <v>12707.7</v>
      </c>
      <c r="J38" s="7">
        <v>13633.76923076923</v>
      </c>
      <c r="L38" s="16">
        <v>52</v>
      </c>
      <c r="M38" s="7">
        <v>31.402068965517241</v>
      </c>
      <c r="N38" s="7">
        <v>9.0668965517241382</v>
      </c>
      <c r="P38" s="16">
        <v>36</v>
      </c>
      <c r="Q38" s="7">
        <v>12291.571428571429</v>
      </c>
    </row>
    <row r="39" spans="6:17" x14ac:dyDescent="0.25">
      <c r="F39" s="16" t="s">
        <v>516</v>
      </c>
      <c r="G39" s="7"/>
      <c r="H39" s="7">
        <v>6761</v>
      </c>
      <c r="I39" s="7">
        <v>11717</v>
      </c>
      <c r="J39" s="7">
        <v>9239</v>
      </c>
      <c r="L39" s="16">
        <v>53</v>
      </c>
      <c r="M39" s="7">
        <v>30.202830188679247</v>
      </c>
      <c r="N39" s="7">
        <v>5.1579245283018871</v>
      </c>
      <c r="P39" s="16">
        <v>37</v>
      </c>
      <c r="Q39" s="7">
        <v>16504.23076923077</v>
      </c>
    </row>
    <row r="40" spans="6:17" x14ac:dyDescent="0.25">
      <c r="F40" s="16" t="s">
        <v>300</v>
      </c>
      <c r="G40" s="7"/>
      <c r="H40" s="7">
        <v>7668.7234042553191</v>
      </c>
      <c r="I40" s="7">
        <v>11519.347826086956</v>
      </c>
      <c r="J40" s="7">
        <v>8933.9285714285706</v>
      </c>
      <c r="L40" s="16">
        <v>54</v>
      </c>
      <c r="M40" s="7">
        <v>31.041836734693877</v>
      </c>
      <c r="N40" s="7">
        <v>9.155510204081633</v>
      </c>
      <c r="P40" s="16">
        <v>38</v>
      </c>
      <c r="Q40" s="7">
        <v>10223.522727272728</v>
      </c>
    </row>
    <row r="41" spans="6:17" x14ac:dyDescent="0.25">
      <c r="F41" s="16" t="s">
        <v>632</v>
      </c>
      <c r="G41" s="7"/>
      <c r="H41" s="7">
        <v>10102.333333333334</v>
      </c>
      <c r="I41" s="7">
        <v>11638.4</v>
      </c>
      <c r="J41" s="7">
        <v>10650.928571428571</v>
      </c>
      <c r="L41" s="16">
        <v>55</v>
      </c>
      <c r="M41" s="7">
        <v>33.014444444444443</v>
      </c>
      <c r="N41" s="7">
        <v>9.5128888888888881</v>
      </c>
      <c r="P41" s="16">
        <v>39</v>
      </c>
      <c r="Q41" s="7">
        <v>14131.302325581395</v>
      </c>
    </row>
    <row r="42" spans="6:17" x14ac:dyDescent="0.25">
      <c r="F42" s="16" t="s">
        <v>249</v>
      </c>
      <c r="G42" s="7">
        <v>18262.25</v>
      </c>
      <c r="H42" s="7">
        <v>13457.625</v>
      </c>
      <c r="I42" s="7">
        <v>12786</v>
      </c>
      <c r="J42" s="7">
        <v>13786.631578947368</v>
      </c>
      <c r="L42" s="16">
        <v>56</v>
      </c>
      <c r="M42" s="7">
        <v>33.436666666666667</v>
      </c>
      <c r="N42" s="7">
        <v>5.0845833333333337</v>
      </c>
      <c r="P42" s="16">
        <v>40</v>
      </c>
      <c r="Q42" s="7">
        <v>13058.537037037036</v>
      </c>
    </row>
    <row r="43" spans="6:17" x14ac:dyDescent="0.25">
      <c r="F43" s="16" t="s">
        <v>247</v>
      </c>
      <c r="G43" s="7">
        <v>32732.714285714286</v>
      </c>
      <c r="H43" s="7">
        <v>10174.9</v>
      </c>
      <c r="I43" s="7">
        <v>13361.472222222223</v>
      </c>
      <c r="J43" s="7">
        <v>12865.6875</v>
      </c>
      <c r="L43" s="16">
        <v>57</v>
      </c>
      <c r="M43" s="7">
        <v>29.915800000000001</v>
      </c>
      <c r="N43" s="7">
        <v>9.4260000000000002</v>
      </c>
      <c r="P43" s="16">
        <v>41</v>
      </c>
      <c r="Q43" s="7">
        <v>11965.792452830188</v>
      </c>
    </row>
    <row r="44" spans="6:17" x14ac:dyDescent="0.25">
      <c r="F44" s="16" t="s">
        <v>200</v>
      </c>
      <c r="G44" s="7"/>
      <c r="H44" s="7">
        <v>6886.4736842105267</v>
      </c>
      <c r="I44" s="7">
        <v>10510.809523809523</v>
      </c>
      <c r="J44" s="7">
        <v>8789.25</v>
      </c>
      <c r="L44" s="16">
        <v>58</v>
      </c>
      <c r="M44" s="7">
        <v>31.70139534883721</v>
      </c>
      <c r="N44" s="7">
        <v>5.3502325581395347</v>
      </c>
      <c r="P44" s="16">
        <v>42</v>
      </c>
      <c r="Q44" s="7">
        <v>13180.95744680851</v>
      </c>
    </row>
    <row r="45" spans="6:17" x14ac:dyDescent="0.25">
      <c r="F45" s="16" t="s">
        <v>535</v>
      </c>
      <c r="G45" s="7">
        <v>18710.400000000001</v>
      </c>
      <c r="H45" s="7">
        <v>11920.095238095239</v>
      </c>
      <c r="I45" s="7">
        <v>12297.378378378378</v>
      </c>
      <c r="J45" s="7">
        <v>12490.464285714286</v>
      </c>
      <c r="L45" s="16">
        <v>59</v>
      </c>
      <c r="M45" s="7">
        <v>32.403061224489797</v>
      </c>
      <c r="N45" s="7">
        <v>9.0087755102040816</v>
      </c>
      <c r="P45" s="16">
        <v>43</v>
      </c>
      <c r="Q45" s="7">
        <v>17981.12</v>
      </c>
    </row>
    <row r="46" spans="6:17" x14ac:dyDescent="0.25">
      <c r="F46" s="16" t="s">
        <v>4726</v>
      </c>
      <c r="G46" s="7">
        <v>20997</v>
      </c>
      <c r="H46" s="7"/>
      <c r="I46" s="7"/>
      <c r="J46" s="7">
        <v>20997</v>
      </c>
      <c r="L46" s="16">
        <v>60</v>
      </c>
      <c r="M46" s="7">
        <v>31.349230769230772</v>
      </c>
      <c r="N46" s="7">
        <v>9.3065384615384623</v>
      </c>
      <c r="P46" s="16">
        <v>44</v>
      </c>
      <c r="Q46" s="7">
        <v>15162.490196078432</v>
      </c>
    </row>
    <row r="47" spans="6:17" x14ac:dyDescent="0.25">
      <c r="F47" s="16" t="s">
        <v>8301</v>
      </c>
      <c r="G47" s="7">
        <v>30129.700657894737</v>
      </c>
      <c r="H47" s="7">
        <v>11865.758594917788</v>
      </c>
      <c r="I47" s="7">
        <v>9462.7503607503604</v>
      </c>
      <c r="J47" s="7">
        <v>13530.406852248394</v>
      </c>
      <c r="L47" s="16">
        <v>61</v>
      </c>
      <c r="M47" s="7">
        <v>32.547826086956526</v>
      </c>
      <c r="N47" s="7">
        <v>8.7708695652173905</v>
      </c>
      <c r="P47" s="16">
        <v>45</v>
      </c>
      <c r="Q47" s="7">
        <v>15183.627906976744</v>
      </c>
    </row>
    <row r="48" spans="6:17" x14ac:dyDescent="0.25">
      <c r="L48" s="16">
        <v>62</v>
      </c>
      <c r="M48" s="7">
        <v>32.314999999999998</v>
      </c>
      <c r="N48" s="7">
        <v>9.6813636363636366</v>
      </c>
      <c r="P48" s="16">
        <v>46</v>
      </c>
      <c r="Q48" s="7">
        <v>17592.947368421053</v>
      </c>
    </row>
    <row r="49" spans="12:17" x14ac:dyDescent="0.25">
      <c r="L49" s="16">
        <v>63</v>
      </c>
      <c r="M49" s="7">
        <v>31.893913043478257</v>
      </c>
      <c r="N49" s="7">
        <v>5.5043478260869563</v>
      </c>
      <c r="P49" s="16">
        <v>47</v>
      </c>
      <c r="Q49" s="7">
        <v>19058.884615384617</v>
      </c>
    </row>
    <row r="50" spans="12:17" x14ac:dyDescent="0.25">
      <c r="L50" s="16">
        <v>64</v>
      </c>
      <c r="M50" s="7">
        <v>33.284090909090907</v>
      </c>
      <c r="N50" s="7">
        <v>8.9522727272727263</v>
      </c>
      <c r="P50" s="16">
        <v>48</v>
      </c>
      <c r="Q50" s="7">
        <v>15254.293103448275</v>
      </c>
    </row>
    <row r="51" spans="12:17" x14ac:dyDescent="0.25">
      <c r="L51" s="16">
        <v>65</v>
      </c>
      <c r="M51" s="7">
        <v>26.89</v>
      </c>
      <c r="N51" s="7">
        <v>9.86</v>
      </c>
      <c r="P51" s="16">
        <v>49</v>
      </c>
      <c r="Q51" s="7">
        <v>14768.734693877552</v>
      </c>
    </row>
    <row r="52" spans="12:17" x14ac:dyDescent="0.25">
      <c r="L52" s="16" t="s">
        <v>8301</v>
      </c>
      <c r="M52" s="7">
        <v>30.972685224839402</v>
      </c>
      <c r="N52" s="7">
        <v>6.5789978586723761</v>
      </c>
      <c r="P52" s="16">
        <v>50</v>
      </c>
      <c r="Q52" s="7">
        <v>16208.655172413793</v>
      </c>
    </row>
    <row r="53" spans="12:17" x14ac:dyDescent="0.25">
      <c r="P53" s="16">
        <v>51</v>
      </c>
      <c r="Q53" s="7">
        <v>17322.464285714286</v>
      </c>
    </row>
    <row r="54" spans="12:17" x14ac:dyDescent="0.25">
      <c r="P54" s="16">
        <v>52</v>
      </c>
      <c r="Q54" s="7">
        <v>16572.431034482757</v>
      </c>
    </row>
    <row r="55" spans="12:17" x14ac:dyDescent="0.25">
      <c r="P55" s="16">
        <v>53</v>
      </c>
      <c r="Q55" s="7">
        <v>16030.245283018869</v>
      </c>
    </row>
    <row r="56" spans="12:17" x14ac:dyDescent="0.25">
      <c r="P56" s="16">
        <v>54</v>
      </c>
      <c r="Q56" s="7">
        <v>17862.040816326531</v>
      </c>
    </row>
    <row r="57" spans="12:17" x14ac:dyDescent="0.25">
      <c r="P57" s="16">
        <v>55</v>
      </c>
      <c r="Q57" s="7">
        <v>18448.244444444445</v>
      </c>
    </row>
    <row r="58" spans="12:17" x14ac:dyDescent="0.25">
      <c r="P58" s="16">
        <v>56</v>
      </c>
      <c r="Q58" s="7">
        <v>17001.291666666668</v>
      </c>
    </row>
    <row r="59" spans="12:17" x14ac:dyDescent="0.25">
      <c r="P59" s="16">
        <v>57</v>
      </c>
      <c r="Q59" s="7">
        <v>15704.36</v>
      </c>
    </row>
    <row r="60" spans="12:17" x14ac:dyDescent="0.25">
      <c r="P60" s="16">
        <v>58</v>
      </c>
      <c r="Q60" s="7">
        <v>14948.744186046511</v>
      </c>
    </row>
    <row r="61" spans="12:17" x14ac:dyDescent="0.25">
      <c r="P61" s="16">
        <v>59</v>
      </c>
      <c r="Q61" s="7">
        <v>18164.408163265307</v>
      </c>
    </row>
    <row r="62" spans="12:17" x14ac:dyDescent="0.25">
      <c r="P62" s="16">
        <v>60</v>
      </c>
      <c r="Q62" s="7">
        <v>20577.442307692309</v>
      </c>
    </row>
    <row r="63" spans="12:17" x14ac:dyDescent="0.25">
      <c r="P63" s="16">
        <v>61</v>
      </c>
      <c r="Q63" s="7">
        <v>22025.043478260868</v>
      </c>
    </row>
    <row r="64" spans="12:17" x14ac:dyDescent="0.25">
      <c r="P64" s="16">
        <v>62</v>
      </c>
      <c r="Q64" s="7">
        <v>19325.727272727272</v>
      </c>
    </row>
    <row r="65" spans="16:17" x14ac:dyDescent="0.25">
      <c r="P65" s="16">
        <v>63</v>
      </c>
      <c r="Q65" s="7">
        <v>19905.08695652174</v>
      </c>
    </row>
    <row r="66" spans="16:17" x14ac:dyDescent="0.25">
      <c r="P66" s="16">
        <v>64</v>
      </c>
      <c r="Q66" s="7">
        <v>22632</v>
      </c>
    </row>
    <row r="67" spans="16:17" x14ac:dyDescent="0.25">
      <c r="P67" s="16">
        <v>65</v>
      </c>
      <c r="Q67" s="7">
        <v>29331</v>
      </c>
    </row>
    <row r="68" spans="16:17" x14ac:dyDescent="0.25">
      <c r="P68" s="16" t="s">
        <v>8301</v>
      </c>
      <c r="Q68" s="7">
        <v>13530.406852248394</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3B28-4244-4F7B-B3C1-94A57336990E}">
  <dimension ref="A2:AK57"/>
  <sheetViews>
    <sheetView tabSelected="1" topLeftCell="A8" workbookViewId="0">
      <selection activeCell="D37" sqref="D37"/>
    </sheetView>
  </sheetViews>
  <sheetFormatPr defaultRowHeight="15" x14ac:dyDescent="0.25"/>
  <cols>
    <col min="1" max="1" width="27.42578125" style="18" customWidth="1"/>
    <col min="2" max="2" width="20.140625" style="19" bestFit="1" customWidth="1"/>
    <col min="3" max="3" width="16.28515625" style="19" bestFit="1" customWidth="1"/>
    <col min="4" max="4" width="7.140625" style="19" bestFit="1" customWidth="1"/>
    <col min="5" max="5" width="11.28515625" style="19" bestFit="1" customWidth="1"/>
    <col min="6" max="7" width="9.140625" style="19"/>
    <col min="8" max="8" width="13.140625" style="19" bestFit="1" customWidth="1"/>
    <col min="9" max="9" width="32.28515625" style="19" bestFit="1" customWidth="1"/>
    <col min="10" max="10" width="17" style="19" bestFit="1" customWidth="1"/>
    <col min="11" max="12" width="9.140625" style="19"/>
    <col min="13" max="13" width="18.28515625" style="19" bestFit="1" customWidth="1"/>
    <col min="14" max="14" width="16.28515625" style="19" bestFit="1" customWidth="1"/>
    <col min="15" max="17" width="12" style="19" bestFit="1" customWidth="1"/>
    <col min="18" max="18" width="9.140625" style="19"/>
    <col min="19" max="19" width="18.28515625" style="19" bestFit="1" customWidth="1"/>
    <col min="20" max="20" width="16.28515625" style="19" bestFit="1" customWidth="1"/>
    <col min="21" max="23" width="12" style="19" bestFit="1" customWidth="1"/>
    <col min="24" max="24" width="9.140625" style="19"/>
    <col min="25" max="25" width="13.140625" style="19" bestFit="1" customWidth="1"/>
    <col min="26" max="26" width="14.7109375" style="19" bestFit="1" customWidth="1"/>
    <col min="27" max="27" width="17" style="19" bestFit="1" customWidth="1"/>
    <col min="28" max="29" width="9.140625" style="19" customWidth="1"/>
    <col min="30" max="35" width="9.140625" style="19"/>
    <col min="36" max="36" width="13.140625" style="19" bestFit="1" customWidth="1"/>
    <col min="37" max="37" width="18.28515625" style="19" bestFit="1" customWidth="1"/>
    <col min="38" max="16384" width="9.140625" style="19"/>
  </cols>
  <sheetData>
    <row r="2" spans="2:37" x14ac:dyDescent="0.25">
      <c r="B2" s="21"/>
      <c r="C2" s="21"/>
      <c r="D2" s="21"/>
      <c r="E2" s="21"/>
      <c r="F2" s="21"/>
      <c r="G2" s="21"/>
      <c r="H2" s="21"/>
      <c r="I2" s="21"/>
      <c r="J2" s="21"/>
      <c r="K2" s="21"/>
      <c r="L2" s="20"/>
    </row>
    <row r="3" spans="2:37" ht="46.5" x14ac:dyDescent="0.7">
      <c r="F3" s="22" t="s">
        <v>8315</v>
      </c>
      <c r="G3" s="23"/>
      <c r="H3" s="23"/>
      <c r="I3" s="23"/>
      <c r="J3" s="23"/>
      <c r="K3" s="23"/>
      <c r="L3" s="23"/>
      <c r="M3" s="23"/>
      <c r="N3" s="23"/>
      <c r="O3" s="23"/>
      <c r="P3" s="23"/>
      <c r="Q3" s="23"/>
      <c r="R3" s="23"/>
      <c r="S3" s="23"/>
    </row>
    <row r="7" spans="2:37" x14ac:dyDescent="0.25">
      <c r="B7" s="15" t="s">
        <v>8303</v>
      </c>
      <c r="C7" s="15" t="s">
        <v>8302</v>
      </c>
      <c r="D7"/>
      <c r="E7"/>
      <c r="H7" s="15" t="s">
        <v>8300</v>
      </c>
      <c r="I7" t="s">
        <v>8304</v>
      </c>
      <c r="J7" t="s">
        <v>8305</v>
      </c>
      <c r="M7" s="15" t="s">
        <v>8313</v>
      </c>
      <c r="N7" s="15" t="s">
        <v>8302</v>
      </c>
      <c r="O7"/>
      <c r="P7"/>
      <c r="Q7"/>
      <c r="S7" s="15" t="s">
        <v>8313</v>
      </c>
      <c r="T7" s="15" t="s">
        <v>8302</v>
      </c>
      <c r="U7"/>
      <c r="V7"/>
      <c r="W7"/>
      <c r="Y7" s="15" t="s">
        <v>8300</v>
      </c>
      <c r="Z7" t="s">
        <v>8314</v>
      </c>
      <c r="AA7" t="s">
        <v>8305</v>
      </c>
      <c r="AJ7" s="15" t="s">
        <v>8300</v>
      </c>
      <c r="AK7" t="s">
        <v>8313</v>
      </c>
    </row>
    <row r="8" spans="2:37" x14ac:dyDescent="0.25">
      <c r="B8" s="15" t="s">
        <v>8300</v>
      </c>
      <c r="C8" t="s">
        <v>2380</v>
      </c>
      <c r="D8" t="s">
        <v>2383</v>
      </c>
      <c r="E8" t="s">
        <v>8301</v>
      </c>
      <c r="H8" s="16" t="s">
        <v>2380</v>
      </c>
      <c r="I8" s="7">
        <v>1417</v>
      </c>
      <c r="J8" s="7">
        <v>6.6704427202190786</v>
      </c>
      <c r="M8" s="15" t="s">
        <v>8300</v>
      </c>
      <c r="N8" t="s">
        <v>8310</v>
      </c>
      <c r="O8" t="s">
        <v>8311</v>
      </c>
      <c r="P8" t="s">
        <v>8312</v>
      </c>
      <c r="Q8" t="s">
        <v>8301</v>
      </c>
      <c r="S8" s="15" t="s">
        <v>8300</v>
      </c>
      <c r="T8" t="s">
        <v>4720</v>
      </c>
      <c r="U8" t="s">
        <v>4723</v>
      </c>
      <c r="V8" t="s">
        <v>4721</v>
      </c>
      <c r="W8" t="s">
        <v>8301</v>
      </c>
      <c r="Y8" s="16">
        <v>18</v>
      </c>
      <c r="Z8" s="7">
        <v>31.260319148936169</v>
      </c>
      <c r="AA8" s="7">
        <v>5.1409574468085104</v>
      </c>
      <c r="AJ8" s="16">
        <v>18</v>
      </c>
      <c r="AK8" s="7">
        <v>6611.744680851064</v>
      </c>
    </row>
    <row r="9" spans="2:37" x14ac:dyDescent="0.25">
      <c r="B9" s="16" t="s">
        <v>2380</v>
      </c>
      <c r="C9" s="17">
        <v>0.65952890792291219</v>
      </c>
      <c r="D9" s="17">
        <v>0.17301927194860814</v>
      </c>
      <c r="E9" s="17">
        <v>0.8325481798715203</v>
      </c>
      <c r="H9" s="16" t="s">
        <v>2383</v>
      </c>
      <c r="I9" s="7">
        <v>162</v>
      </c>
      <c r="J9" s="7">
        <v>5.1876388888888885</v>
      </c>
      <c r="M9" s="16" t="s">
        <v>8306</v>
      </c>
      <c r="N9" s="7">
        <v>12510.304347826086</v>
      </c>
      <c r="O9" s="7">
        <v>7897.566037735849</v>
      </c>
      <c r="P9" s="7">
        <v>10390.41975308642</v>
      </c>
      <c r="Q9" s="7">
        <v>9842.9930394431558</v>
      </c>
      <c r="S9" s="16" t="s">
        <v>42</v>
      </c>
      <c r="T9" s="7">
        <v>33081.853448275862</v>
      </c>
      <c r="U9" s="7">
        <v>18965.03448275862</v>
      </c>
      <c r="V9" s="7">
        <v>9250.8571428571431</v>
      </c>
      <c r="W9" s="7">
        <v>19447.758260869567</v>
      </c>
      <c r="Y9" s="16">
        <v>19</v>
      </c>
      <c r="Z9" s="7">
        <v>29.654534883720931</v>
      </c>
      <c r="AA9" s="7">
        <v>5.1781395348837211</v>
      </c>
      <c r="AJ9" s="16">
        <v>19</v>
      </c>
      <c r="AK9" s="7">
        <v>9677.6395348837214</v>
      </c>
    </row>
    <row r="10" spans="2:37" x14ac:dyDescent="0.25">
      <c r="B10" s="16" t="s">
        <v>2383</v>
      </c>
      <c r="C10" s="17">
        <v>0.13147751605995717</v>
      </c>
      <c r="D10" s="17">
        <v>3.5974304068522485E-2</v>
      </c>
      <c r="E10" s="17">
        <v>0.16745182012847964</v>
      </c>
      <c r="H10" s="16" t="s">
        <v>8301</v>
      </c>
      <c r="I10" s="7">
        <v>1579</v>
      </c>
      <c r="J10" s="7">
        <v>6.5789978586723761</v>
      </c>
      <c r="M10" s="16" t="s">
        <v>8307</v>
      </c>
      <c r="N10" s="7">
        <v>19103.910755148743</v>
      </c>
      <c r="O10" s="7">
        <v>15140.916666666666</v>
      </c>
      <c r="P10" s="7">
        <v>15503.248927038627</v>
      </c>
      <c r="Q10" s="7">
        <v>16612.757698541329</v>
      </c>
      <c r="S10" s="16" t="s">
        <v>23</v>
      </c>
      <c r="T10" s="7">
        <v>26111.920634920636</v>
      </c>
      <c r="U10" s="7">
        <v>10334.752212389381</v>
      </c>
      <c r="V10" s="7">
        <v>10180.421965317919</v>
      </c>
      <c r="W10" s="7">
        <v>12016.947826086956</v>
      </c>
      <c r="Y10" s="16">
        <v>20</v>
      </c>
      <c r="Z10" s="7">
        <v>28.017931034482757</v>
      </c>
      <c r="AA10" s="7">
        <v>9.3244827586206913</v>
      </c>
      <c r="AJ10" s="16">
        <v>20</v>
      </c>
      <c r="AK10" s="7">
        <v>7411.8275862068967</v>
      </c>
    </row>
    <row r="11" spans="2:37" x14ac:dyDescent="0.25">
      <c r="B11" s="16" t="s">
        <v>8301</v>
      </c>
      <c r="C11" s="17">
        <v>0.79100642398286936</v>
      </c>
      <c r="D11" s="17">
        <v>0.20899357601713062</v>
      </c>
      <c r="E11" s="17">
        <v>1</v>
      </c>
      <c r="M11" s="16" t="s">
        <v>8308</v>
      </c>
      <c r="N11" s="7">
        <v>13887.205128205129</v>
      </c>
      <c r="O11" s="7">
        <v>10377.135021097047</v>
      </c>
      <c r="P11" s="7">
        <v>10008.881188118812</v>
      </c>
      <c r="Q11" s="7">
        <v>11410.287449392712</v>
      </c>
      <c r="S11" s="16" t="s">
        <v>13</v>
      </c>
      <c r="T11" s="7">
        <v>31328.641791044774</v>
      </c>
      <c r="U11" s="7">
        <v>8439.4598930481279</v>
      </c>
      <c r="V11" s="7">
        <v>6891.1764705882351</v>
      </c>
      <c r="W11" s="7">
        <v>10518.620294599017</v>
      </c>
      <c r="Y11" s="16">
        <v>21</v>
      </c>
      <c r="Z11" s="7">
        <v>29.273953488372094</v>
      </c>
      <c r="AA11" s="7">
        <v>5.1174418604651164</v>
      </c>
      <c r="AJ11" s="16">
        <v>21</v>
      </c>
      <c r="AK11" s="7">
        <v>5215.0232558139533</v>
      </c>
    </row>
    <row r="12" spans="2:37" x14ac:dyDescent="0.25">
      <c r="M12" s="16" t="s">
        <v>8309</v>
      </c>
      <c r="N12" s="7">
        <v>7425.393939393939</v>
      </c>
      <c r="O12" s="7">
        <v>6911.3170731707314</v>
      </c>
      <c r="P12" s="7">
        <v>5626.4642857142853</v>
      </c>
      <c r="Q12" s="7">
        <v>6899.6875</v>
      </c>
      <c r="S12" s="16" t="s">
        <v>276</v>
      </c>
      <c r="T12" s="7">
        <v>13892.4</v>
      </c>
      <c r="U12" s="7">
        <v>2396</v>
      </c>
      <c r="V12" s="7">
        <v>16951</v>
      </c>
      <c r="W12" s="7">
        <v>13478.615384615385</v>
      </c>
      <c r="Y12" s="16">
        <v>22</v>
      </c>
      <c r="Z12" s="7">
        <v>32.581730769230766</v>
      </c>
      <c r="AA12" s="7">
        <v>5.2767307692307686</v>
      </c>
      <c r="AJ12" s="16">
        <v>22</v>
      </c>
      <c r="AK12" s="7">
        <v>9806.6538461538457</v>
      </c>
    </row>
    <row r="13" spans="2:37" x14ac:dyDescent="0.25">
      <c r="M13" s="16" t="s">
        <v>8301</v>
      </c>
      <c r="N13" s="7">
        <v>15974.041405269762</v>
      </c>
      <c r="O13" s="7">
        <v>12091.205479452055</v>
      </c>
      <c r="P13" s="7">
        <v>12691.465011286682</v>
      </c>
      <c r="Q13" s="7">
        <v>13530.406852248394</v>
      </c>
      <c r="S13" s="16" t="s">
        <v>164</v>
      </c>
      <c r="T13" s="7">
        <v>21524</v>
      </c>
      <c r="U13" s="7">
        <v>15676</v>
      </c>
      <c r="V13" s="7">
        <v>7571.5</v>
      </c>
      <c r="W13" s="7">
        <v>13949.166666666666</v>
      </c>
      <c r="Y13" s="16">
        <v>23</v>
      </c>
      <c r="Z13" s="7">
        <v>30.829599999999999</v>
      </c>
      <c r="AA13" s="7">
        <v>5.1891999999999996</v>
      </c>
      <c r="AJ13" s="16">
        <v>23</v>
      </c>
      <c r="AK13" s="7">
        <v>11093.4</v>
      </c>
    </row>
    <row r="14" spans="2:37" x14ac:dyDescent="0.25">
      <c r="S14" s="16" t="s">
        <v>168</v>
      </c>
      <c r="T14" s="7">
        <v>39869.25</v>
      </c>
      <c r="U14" s="7">
        <v>16076.416666666666</v>
      </c>
      <c r="V14" s="7">
        <v>8133.5</v>
      </c>
      <c r="W14" s="7">
        <v>13589.765625</v>
      </c>
      <c r="Y14" s="16">
        <v>24</v>
      </c>
      <c r="Z14" s="7">
        <v>29.017826086956521</v>
      </c>
      <c r="AA14" s="7">
        <v>5.1626086956521737</v>
      </c>
      <c r="AJ14" s="16">
        <v>24</v>
      </c>
      <c r="AK14" s="7">
        <v>9765.95652173913</v>
      </c>
    </row>
    <row r="15" spans="2:37" x14ac:dyDescent="0.25">
      <c r="S15" s="16" t="s">
        <v>356</v>
      </c>
      <c r="T15" s="7">
        <v>34071.142857142855</v>
      </c>
      <c r="U15" s="7">
        <v>11366.125</v>
      </c>
      <c r="V15" s="7">
        <v>8667.6923076923085</v>
      </c>
      <c r="W15" s="7">
        <v>14806.555555555555</v>
      </c>
      <c r="Y15" s="16">
        <v>25</v>
      </c>
      <c r="Z15" s="7">
        <v>30.344035087719295</v>
      </c>
      <c r="AA15" s="7">
        <v>5.2589473684210528</v>
      </c>
      <c r="AJ15" s="16">
        <v>25</v>
      </c>
      <c r="AK15" s="7">
        <v>9185.3333333333339</v>
      </c>
    </row>
    <row r="16" spans="2:37" x14ac:dyDescent="0.25">
      <c r="S16" s="16" t="s">
        <v>170</v>
      </c>
      <c r="T16" s="7">
        <v>33476</v>
      </c>
      <c r="U16" s="7">
        <v>10140</v>
      </c>
      <c r="V16" s="7">
        <v>12571.5</v>
      </c>
      <c r="W16" s="7">
        <v>13273.222222222223</v>
      </c>
      <c r="Y16" s="16">
        <v>26</v>
      </c>
      <c r="Z16" s="7">
        <v>30.441818181818181</v>
      </c>
      <c r="AA16" s="7">
        <v>5.1029545454545451</v>
      </c>
      <c r="AJ16" s="16">
        <v>26</v>
      </c>
      <c r="AK16" s="7">
        <v>5921.022727272727</v>
      </c>
    </row>
    <row r="17" spans="19:37" x14ac:dyDescent="0.25">
      <c r="S17" s="16" t="s">
        <v>166</v>
      </c>
      <c r="T17" s="7">
        <v>27622.2</v>
      </c>
      <c r="U17" s="7">
        <v>8117.272727272727</v>
      </c>
      <c r="V17" s="7">
        <v>12707.7</v>
      </c>
      <c r="W17" s="7">
        <v>13633.76923076923</v>
      </c>
      <c r="Y17" s="16">
        <v>27</v>
      </c>
      <c r="Z17" s="7">
        <v>30.31666666666667</v>
      </c>
      <c r="AA17" s="7">
        <v>4.9407843137254899</v>
      </c>
      <c r="AJ17" s="16">
        <v>27</v>
      </c>
      <c r="AK17" s="7">
        <v>11846.64705882353</v>
      </c>
    </row>
    <row r="18" spans="19:37" x14ac:dyDescent="0.25">
      <c r="S18" s="16" t="s">
        <v>516</v>
      </c>
      <c r="T18" s="7"/>
      <c r="U18" s="7">
        <v>6761</v>
      </c>
      <c r="V18" s="7">
        <v>11717</v>
      </c>
      <c r="W18" s="7">
        <v>9239</v>
      </c>
      <c r="Y18" s="16">
        <v>28</v>
      </c>
      <c r="Z18" s="7">
        <v>31.029464285714287</v>
      </c>
      <c r="AA18" s="7">
        <v>5.2207142857142861</v>
      </c>
      <c r="AJ18" s="16">
        <v>28</v>
      </c>
      <c r="AK18" s="7">
        <v>9220.3035714285706</v>
      </c>
    </row>
    <row r="19" spans="19:37" x14ac:dyDescent="0.25">
      <c r="S19" s="16" t="s">
        <v>300</v>
      </c>
      <c r="T19" s="7"/>
      <c r="U19" s="7">
        <v>7668.7234042553191</v>
      </c>
      <c r="V19" s="7">
        <v>11519.347826086956</v>
      </c>
      <c r="W19" s="7">
        <v>8933.9285714285706</v>
      </c>
      <c r="Y19" s="16">
        <v>29</v>
      </c>
      <c r="Z19" s="7">
        <v>30.763207547169813</v>
      </c>
      <c r="AA19" s="7">
        <v>5.2043396226415091</v>
      </c>
      <c r="AJ19" s="16">
        <v>29</v>
      </c>
      <c r="AK19" s="7">
        <v>9915.2641509433961</v>
      </c>
    </row>
    <row r="20" spans="19:37" x14ac:dyDescent="0.25">
      <c r="S20" s="16" t="s">
        <v>632</v>
      </c>
      <c r="T20" s="7"/>
      <c r="U20" s="7">
        <v>10102.333333333334</v>
      </c>
      <c r="V20" s="7">
        <v>11638.4</v>
      </c>
      <c r="W20" s="7">
        <v>10650.928571428571</v>
      </c>
      <c r="Y20" s="16">
        <v>30</v>
      </c>
      <c r="Z20" s="7">
        <v>33.517857142857146</v>
      </c>
      <c r="AA20" s="7">
        <v>5.1835714285714278</v>
      </c>
      <c r="AJ20" s="16">
        <v>30</v>
      </c>
      <c r="AK20" s="7">
        <v>13788.339285714286</v>
      </c>
    </row>
    <row r="21" spans="19:37" x14ac:dyDescent="0.25">
      <c r="S21" s="16" t="s">
        <v>249</v>
      </c>
      <c r="T21" s="7">
        <v>18262.25</v>
      </c>
      <c r="U21" s="7">
        <v>13457.625</v>
      </c>
      <c r="V21" s="7">
        <v>12786</v>
      </c>
      <c r="W21" s="7">
        <v>13786.631578947368</v>
      </c>
      <c r="Y21" s="16">
        <v>31</v>
      </c>
      <c r="Z21" s="7">
        <v>31.106956521739132</v>
      </c>
      <c r="AA21" s="7">
        <v>5.3330434782608691</v>
      </c>
      <c r="AJ21" s="16">
        <v>31</v>
      </c>
      <c r="AK21" s="7">
        <v>10346.760869565218</v>
      </c>
    </row>
    <row r="22" spans="19:37" x14ac:dyDescent="0.25">
      <c r="S22" s="16" t="s">
        <v>247</v>
      </c>
      <c r="T22" s="7">
        <v>32732.714285714286</v>
      </c>
      <c r="U22" s="7">
        <v>10174.9</v>
      </c>
      <c r="V22" s="7">
        <v>13361.472222222223</v>
      </c>
      <c r="W22" s="7">
        <v>12865.6875</v>
      </c>
      <c r="Y22" s="16">
        <v>32</v>
      </c>
      <c r="Z22" s="7">
        <v>33.2468</v>
      </c>
      <c r="AA22" s="7">
        <v>5.1798000000000002</v>
      </c>
      <c r="AJ22" s="16">
        <v>32</v>
      </c>
      <c r="AK22" s="7">
        <v>14698.66</v>
      </c>
    </row>
    <row r="23" spans="19:37" x14ac:dyDescent="0.25">
      <c r="S23" s="16" t="s">
        <v>200</v>
      </c>
      <c r="T23" s="7"/>
      <c r="U23" s="7">
        <v>6886.4736842105267</v>
      </c>
      <c r="V23" s="7">
        <v>10510.809523809523</v>
      </c>
      <c r="W23" s="7">
        <v>8789.25</v>
      </c>
      <c r="Y23" s="16">
        <v>33</v>
      </c>
      <c r="Z23" s="7">
        <v>31.452222222222222</v>
      </c>
      <c r="AA23" s="7">
        <v>5.035333333333333</v>
      </c>
      <c r="AJ23" s="16">
        <v>33</v>
      </c>
      <c r="AK23" s="7">
        <v>11891.622222222222</v>
      </c>
    </row>
    <row r="24" spans="19:37" x14ac:dyDescent="0.25">
      <c r="S24" s="16" t="s">
        <v>535</v>
      </c>
      <c r="T24" s="7">
        <v>18710.400000000001</v>
      </c>
      <c r="U24" s="7">
        <v>11920.095238095239</v>
      </c>
      <c r="V24" s="7">
        <v>12297.378378378378</v>
      </c>
      <c r="W24" s="7">
        <v>12490.464285714286</v>
      </c>
      <c r="Y24" s="16">
        <v>34</v>
      </c>
      <c r="Z24" s="7">
        <v>31.034426229508195</v>
      </c>
      <c r="AA24" s="7">
        <v>5.355409836065574</v>
      </c>
      <c r="AJ24" s="16">
        <v>34</v>
      </c>
      <c r="AK24" s="7">
        <v>11887.098360655738</v>
      </c>
    </row>
    <row r="25" spans="19:37" x14ac:dyDescent="0.25">
      <c r="S25" s="16" t="s">
        <v>4726</v>
      </c>
      <c r="T25" s="7">
        <v>20997</v>
      </c>
      <c r="U25" s="7"/>
      <c r="V25" s="7"/>
      <c r="W25" s="7">
        <v>20997</v>
      </c>
      <c r="Y25" s="16">
        <v>35</v>
      </c>
      <c r="Z25" s="7">
        <v>30.4695</v>
      </c>
      <c r="AA25" s="7">
        <v>5.1452499999999999</v>
      </c>
      <c r="AJ25" s="16">
        <v>35</v>
      </c>
      <c r="AK25" s="7">
        <v>10817.8</v>
      </c>
    </row>
    <row r="26" spans="19:37" x14ac:dyDescent="0.25">
      <c r="S26" s="16" t="s">
        <v>8301</v>
      </c>
      <c r="T26" s="7">
        <v>30129.700657894737</v>
      </c>
      <c r="U26" s="7">
        <v>11865.758594917788</v>
      </c>
      <c r="V26" s="7">
        <v>9462.7503607503604</v>
      </c>
      <c r="W26" s="7">
        <v>13530.406852248394</v>
      </c>
      <c r="Y26" s="16">
        <v>36</v>
      </c>
      <c r="Z26" s="7">
        <v>29.481904761904762</v>
      </c>
      <c r="AA26" s="7">
        <v>9.0571428571428569</v>
      </c>
      <c r="AJ26" s="16">
        <v>36</v>
      </c>
      <c r="AK26" s="7">
        <v>12291.571428571429</v>
      </c>
    </row>
    <row r="27" spans="19:37" x14ac:dyDescent="0.25">
      <c r="Y27" s="16">
        <v>37</v>
      </c>
      <c r="Z27" s="7">
        <v>30.131538461538462</v>
      </c>
      <c r="AA27" s="7">
        <v>5.2648076923076923</v>
      </c>
      <c r="AJ27" s="16">
        <v>37</v>
      </c>
      <c r="AK27" s="7">
        <v>16504.23076923077</v>
      </c>
    </row>
    <row r="28" spans="19:37" x14ac:dyDescent="0.25">
      <c r="Y28" s="16">
        <v>38</v>
      </c>
      <c r="Z28" s="7">
        <v>28.330909090909088</v>
      </c>
      <c r="AA28" s="7">
        <v>5.2577272727272728</v>
      </c>
      <c r="AJ28" s="16">
        <v>38</v>
      </c>
      <c r="AK28" s="7">
        <v>10223.522727272728</v>
      </c>
    </row>
    <row r="29" spans="19:37" x14ac:dyDescent="0.25">
      <c r="Y29" s="16">
        <v>39</v>
      </c>
      <c r="Z29" s="7">
        <v>30.269534883720929</v>
      </c>
      <c r="AA29" s="7">
        <v>5.2916279069767436</v>
      </c>
      <c r="AJ29" s="16">
        <v>39</v>
      </c>
      <c r="AK29" s="7">
        <v>14131.302325581395</v>
      </c>
    </row>
    <row r="30" spans="19:37" x14ac:dyDescent="0.25">
      <c r="Y30" s="16">
        <v>40</v>
      </c>
      <c r="Z30" s="7">
        <v>31.188703703703705</v>
      </c>
      <c r="AA30" s="7">
        <v>5.1522222222222229</v>
      </c>
      <c r="AJ30" s="16">
        <v>40</v>
      </c>
      <c r="AK30" s="7">
        <v>13058.537037037036</v>
      </c>
    </row>
    <row r="31" spans="19:37" x14ac:dyDescent="0.25">
      <c r="Y31" s="16">
        <v>41</v>
      </c>
      <c r="Z31" s="7">
        <v>29.936037735849055</v>
      </c>
      <c r="AA31" s="7">
        <v>9.4313207547169817</v>
      </c>
      <c r="AJ31" s="16">
        <v>41</v>
      </c>
      <c r="AK31" s="7">
        <v>11965.792452830188</v>
      </c>
    </row>
    <row r="32" spans="19:37" x14ac:dyDescent="0.25">
      <c r="Y32" s="16">
        <v>42</v>
      </c>
      <c r="Z32" s="7">
        <v>30.411702127659574</v>
      </c>
      <c r="AA32" s="7">
        <v>5.2017021276595745</v>
      </c>
      <c r="AJ32" s="16">
        <v>42</v>
      </c>
      <c r="AK32" s="7">
        <v>13180.95744680851</v>
      </c>
    </row>
    <row r="33" spans="25:37" x14ac:dyDescent="0.25">
      <c r="Y33" s="16">
        <v>43</v>
      </c>
      <c r="Z33" s="7">
        <v>32.305</v>
      </c>
      <c r="AA33" s="7">
        <v>5.2441999999999993</v>
      </c>
      <c r="AJ33" s="16">
        <v>43</v>
      </c>
      <c r="AK33" s="7">
        <v>17981.12</v>
      </c>
    </row>
    <row r="34" spans="25:37" x14ac:dyDescent="0.25">
      <c r="Y34" s="16">
        <v>44</v>
      </c>
      <c r="Z34" s="7">
        <v>30.244705882352942</v>
      </c>
      <c r="AA34" s="7">
        <v>9.2566666666666659</v>
      </c>
      <c r="AJ34" s="16">
        <v>44</v>
      </c>
      <c r="AK34" s="7">
        <v>15162.490196078432</v>
      </c>
    </row>
    <row r="35" spans="25:37" x14ac:dyDescent="0.25">
      <c r="Y35" s="16">
        <v>45</v>
      </c>
      <c r="Z35" s="7">
        <v>30.940697674418605</v>
      </c>
      <c r="AA35" s="7">
        <v>5.5520930232558143</v>
      </c>
      <c r="AJ35" s="16">
        <v>45</v>
      </c>
      <c r="AK35" s="7">
        <v>15183.627906976744</v>
      </c>
    </row>
    <row r="36" spans="25:37" x14ac:dyDescent="0.25">
      <c r="Y36" s="16">
        <v>46</v>
      </c>
      <c r="Z36" s="7">
        <v>30.957192982456139</v>
      </c>
      <c r="AA36" s="7">
        <v>5.3657894736842113</v>
      </c>
      <c r="AJ36" s="16">
        <v>46</v>
      </c>
      <c r="AK36" s="7">
        <v>17592.947368421053</v>
      </c>
    </row>
    <row r="37" spans="25:37" x14ac:dyDescent="0.25">
      <c r="Y37" s="16">
        <v>47</v>
      </c>
      <c r="Z37" s="7">
        <v>32.218846153846158</v>
      </c>
      <c r="AA37" s="7">
        <v>8.9861538461538455</v>
      </c>
      <c r="AJ37" s="16">
        <v>47</v>
      </c>
      <c r="AK37" s="7">
        <v>19058.884615384617</v>
      </c>
    </row>
    <row r="38" spans="25:37" x14ac:dyDescent="0.25">
      <c r="Y38" s="16">
        <v>48</v>
      </c>
      <c r="Z38" s="7">
        <v>32.017241379310342</v>
      </c>
      <c r="AA38" s="7">
        <v>9.5634482758620685</v>
      </c>
      <c r="AJ38" s="16">
        <v>48</v>
      </c>
      <c r="AK38" s="7">
        <v>15254.293103448275</v>
      </c>
    </row>
    <row r="39" spans="25:37" x14ac:dyDescent="0.25">
      <c r="Y39" s="16">
        <v>49</v>
      </c>
      <c r="Z39" s="7">
        <v>29.947959183673472</v>
      </c>
      <c r="AA39" s="7">
        <v>9.5440816326530609</v>
      </c>
      <c r="AJ39" s="16">
        <v>49</v>
      </c>
      <c r="AK39" s="7">
        <v>14768.734693877552</v>
      </c>
    </row>
    <row r="40" spans="25:37" x14ac:dyDescent="0.25">
      <c r="Y40" s="16">
        <v>50</v>
      </c>
      <c r="Z40" s="7">
        <v>30.550172413793106</v>
      </c>
      <c r="AA40" s="7">
        <v>5.2236206896551725</v>
      </c>
      <c r="AJ40" s="16">
        <v>50</v>
      </c>
      <c r="AK40" s="7">
        <v>16208.655172413793</v>
      </c>
    </row>
    <row r="41" spans="25:37" x14ac:dyDescent="0.25">
      <c r="Y41" s="16">
        <v>51</v>
      </c>
      <c r="Z41" s="7">
        <v>31.368214285714284</v>
      </c>
      <c r="AA41" s="7">
        <v>8.9482142857142861</v>
      </c>
      <c r="AJ41" s="16">
        <v>51</v>
      </c>
      <c r="AK41" s="7">
        <v>17322.464285714286</v>
      </c>
    </row>
    <row r="42" spans="25:37" x14ac:dyDescent="0.25">
      <c r="Y42" s="16">
        <v>52</v>
      </c>
      <c r="Z42" s="7">
        <v>31.402068965517241</v>
      </c>
      <c r="AA42" s="7">
        <v>9.0668965517241382</v>
      </c>
      <c r="AJ42" s="16">
        <v>52</v>
      </c>
      <c r="AK42" s="7">
        <v>16572.431034482757</v>
      </c>
    </row>
    <row r="43" spans="25:37" x14ac:dyDescent="0.25">
      <c r="Y43" s="16">
        <v>53</v>
      </c>
      <c r="Z43" s="7">
        <v>30.202830188679247</v>
      </c>
      <c r="AA43" s="7">
        <v>5.1579245283018871</v>
      </c>
      <c r="AJ43" s="16">
        <v>53</v>
      </c>
      <c r="AK43" s="7">
        <v>16030.245283018869</v>
      </c>
    </row>
    <row r="44" spans="25:37" x14ac:dyDescent="0.25">
      <c r="Y44" s="16">
        <v>54</v>
      </c>
      <c r="Z44" s="7">
        <v>31.041836734693877</v>
      </c>
      <c r="AA44" s="7">
        <v>9.155510204081633</v>
      </c>
      <c r="AJ44" s="16">
        <v>54</v>
      </c>
      <c r="AK44" s="7">
        <v>17862.040816326531</v>
      </c>
    </row>
    <row r="45" spans="25:37" x14ac:dyDescent="0.25">
      <c r="Y45" s="16">
        <v>55</v>
      </c>
      <c r="Z45" s="7">
        <v>33.014444444444443</v>
      </c>
      <c r="AA45" s="7">
        <v>9.5128888888888881</v>
      </c>
      <c r="AJ45" s="16">
        <v>55</v>
      </c>
      <c r="AK45" s="7">
        <v>18448.244444444445</v>
      </c>
    </row>
    <row r="46" spans="25:37" x14ac:dyDescent="0.25">
      <c r="Y46" s="16">
        <v>56</v>
      </c>
      <c r="Z46" s="7">
        <v>33.436666666666667</v>
      </c>
      <c r="AA46" s="7">
        <v>5.0845833333333337</v>
      </c>
      <c r="AJ46" s="16">
        <v>56</v>
      </c>
      <c r="AK46" s="7">
        <v>17001.291666666668</v>
      </c>
    </row>
    <row r="47" spans="25:37" x14ac:dyDescent="0.25">
      <c r="Y47" s="16">
        <v>57</v>
      </c>
      <c r="Z47" s="7">
        <v>29.915800000000001</v>
      </c>
      <c r="AA47" s="7">
        <v>9.4260000000000002</v>
      </c>
      <c r="AJ47" s="16">
        <v>57</v>
      </c>
      <c r="AK47" s="7">
        <v>15704.36</v>
      </c>
    </row>
    <row r="48" spans="25:37" x14ac:dyDescent="0.25">
      <c r="Y48" s="16">
        <v>58</v>
      </c>
      <c r="Z48" s="7">
        <v>31.70139534883721</v>
      </c>
      <c r="AA48" s="7">
        <v>5.3502325581395347</v>
      </c>
      <c r="AJ48" s="16">
        <v>58</v>
      </c>
      <c r="AK48" s="7">
        <v>14948.744186046511</v>
      </c>
    </row>
    <row r="49" spans="25:37" x14ac:dyDescent="0.25">
      <c r="Y49" s="16">
        <v>59</v>
      </c>
      <c r="Z49" s="7">
        <v>32.403061224489797</v>
      </c>
      <c r="AA49" s="7">
        <v>9.0087755102040816</v>
      </c>
      <c r="AJ49" s="16">
        <v>59</v>
      </c>
      <c r="AK49" s="7">
        <v>18164.408163265307</v>
      </c>
    </row>
    <row r="50" spans="25:37" x14ac:dyDescent="0.25">
      <c r="Y50" s="16">
        <v>60</v>
      </c>
      <c r="Z50" s="7">
        <v>31.349230769230772</v>
      </c>
      <c r="AA50" s="7">
        <v>9.3065384615384623</v>
      </c>
      <c r="AJ50" s="16">
        <v>60</v>
      </c>
      <c r="AK50" s="7">
        <v>20577.442307692309</v>
      </c>
    </row>
    <row r="51" spans="25:37" x14ac:dyDescent="0.25">
      <c r="Y51" s="16">
        <v>61</v>
      </c>
      <c r="Z51" s="7">
        <v>32.547826086956526</v>
      </c>
      <c r="AA51" s="7">
        <v>8.7708695652173905</v>
      </c>
      <c r="AJ51" s="16">
        <v>61</v>
      </c>
      <c r="AK51" s="7">
        <v>22025.043478260868</v>
      </c>
    </row>
    <row r="52" spans="25:37" x14ac:dyDescent="0.25">
      <c r="Y52" s="16">
        <v>62</v>
      </c>
      <c r="Z52" s="7">
        <v>32.314999999999998</v>
      </c>
      <c r="AA52" s="7">
        <v>9.6813636363636366</v>
      </c>
      <c r="AJ52" s="16">
        <v>62</v>
      </c>
      <c r="AK52" s="7">
        <v>19325.727272727272</v>
      </c>
    </row>
    <row r="53" spans="25:37" x14ac:dyDescent="0.25">
      <c r="Y53" s="16">
        <v>63</v>
      </c>
      <c r="Z53" s="7">
        <v>31.893913043478257</v>
      </c>
      <c r="AA53" s="7">
        <v>5.5043478260869563</v>
      </c>
      <c r="AJ53" s="16">
        <v>63</v>
      </c>
      <c r="AK53" s="7">
        <v>19905.08695652174</v>
      </c>
    </row>
    <row r="54" spans="25:37" x14ac:dyDescent="0.25">
      <c r="Y54" s="16">
        <v>64</v>
      </c>
      <c r="Z54" s="7">
        <v>33.284090909090907</v>
      </c>
      <c r="AA54" s="7">
        <v>8.9522727272727263</v>
      </c>
      <c r="AJ54" s="16">
        <v>64</v>
      </c>
      <c r="AK54" s="7">
        <v>22632</v>
      </c>
    </row>
    <row r="55" spans="25:37" x14ac:dyDescent="0.25">
      <c r="Y55" s="16">
        <v>65</v>
      </c>
      <c r="Z55" s="7">
        <v>26.89</v>
      </c>
      <c r="AA55" s="7">
        <v>9.86</v>
      </c>
      <c r="AJ55" s="16">
        <v>65</v>
      </c>
      <c r="AK55" s="7">
        <v>29331</v>
      </c>
    </row>
    <row r="56" spans="25:37" x14ac:dyDescent="0.25">
      <c r="Y56" s="16" t="s">
        <v>8301</v>
      </c>
      <c r="Z56" s="7">
        <v>30.972685224839402</v>
      </c>
      <c r="AA56" s="7">
        <v>6.5789978586723761</v>
      </c>
      <c r="AJ56" s="16" t="s">
        <v>8301</v>
      </c>
      <c r="AK56" s="7">
        <v>13530.406852248394</v>
      </c>
    </row>
    <row r="57" spans="25:37" x14ac:dyDescent="0.25">
      <c r="AJ57"/>
      <c r="AK57"/>
    </row>
  </sheetData>
  <mergeCells count="1">
    <mergeCell ref="F3:S3"/>
  </mergeCells>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56557B-D35A-4FB8-B79F-26B3407175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CUSTOMER_NAMES ANSWER</vt:lpstr>
      <vt:lpstr>HOSPITAL DETAILS ANSWERS</vt:lpstr>
      <vt:lpstr>MEDICAL EXAMINATION ANSWER</vt:lpstr>
      <vt:lpstr>HEALTH 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2026-10-12T23:40:01Z</dcterms:modified>
</cp:coreProperties>
</file>